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60" firstSheet="1" activeTab="1"/>
  </bookViews>
  <sheets>
    <sheet name="C-1 記入例【2019.11.14版】" sheetId="1" state="hidden" r:id="rId1"/>
    <sheet name="C-1 預かり併用不可請求書【2019.11.14版E】" sheetId="2" r:id="rId2"/>
    <sheet name="C-1 預かり併用不可請求書【2019.11.14版P】" sheetId="3" state="hidden" r:id="rId3"/>
  </sheets>
  <definedNames>
    <definedName name="_xlnm.Print_Area" localSheetId="0">'C-1 記入例【2019.11.14版】'!$A$2:$BP$72</definedName>
    <definedName name="_xlnm.Print_Area" localSheetId="1">'C-1 預かり併用不可請求書【2019.11.14版E】'!$A$2:$BP$56</definedName>
    <definedName name="_xlnm.Print_Area" localSheetId="2">'C-1 預かり併用不可請求書【2019.11.14版P】'!$A$2:$BP$56</definedName>
  </definedNames>
  <calcPr fullCalcOnLoad="1"/>
</workbook>
</file>

<file path=xl/comments1.xml><?xml version="1.0" encoding="utf-8"?>
<comments xmlns="http://schemas.openxmlformats.org/spreadsheetml/2006/main">
  <authors>
    <author>作成者</author>
  </authors>
  <commentList>
    <comment ref="AR2" authorId="0">
      <text>
        <r>
          <rPr>
            <b/>
            <sz val="9"/>
            <rFont val="MS P ゴシック"/>
            <family val="3"/>
          </rPr>
          <t>プルダウンで選択</t>
        </r>
      </text>
    </comment>
    <comment ref="N8" authorId="0">
      <text>
        <r>
          <rPr>
            <b/>
            <sz val="9"/>
            <rFont val="MS P ゴシック"/>
            <family val="3"/>
          </rPr>
          <t>プルダウンで選択</t>
        </r>
      </text>
    </comment>
    <comment ref="AG8" authorId="0">
      <text>
        <r>
          <rPr>
            <b/>
            <sz val="9"/>
            <rFont val="MS P ゴシック"/>
            <family val="3"/>
          </rPr>
          <t>プルダウンで選択</t>
        </r>
      </text>
    </comment>
    <comment ref="AR20" authorId="0">
      <text>
        <r>
          <rPr>
            <b/>
            <sz val="9"/>
            <rFont val="MS P ゴシック"/>
            <family val="3"/>
          </rPr>
          <t>プルダウンで選択</t>
        </r>
      </text>
    </comment>
    <comment ref="Z22" authorId="0">
      <text>
        <r>
          <rPr>
            <b/>
            <sz val="9"/>
            <rFont val="MS P ゴシック"/>
            <family val="3"/>
          </rPr>
          <t>・いずれかに○
・その他を選んだ場合は、（　）にも入力</t>
        </r>
      </text>
    </comment>
    <comment ref="B26" authorId="0">
      <text>
        <r>
          <rPr>
            <b/>
            <sz val="9"/>
            <rFont val="MS P ゴシック"/>
            <family val="3"/>
          </rPr>
          <t>プルダウンで、第２号もしくは第３号を選択</t>
        </r>
      </text>
    </comment>
    <comment ref="I27" authorId="0">
      <text>
        <r>
          <rPr>
            <b/>
            <sz val="9"/>
            <rFont val="MS P ゴシック"/>
            <family val="3"/>
          </rPr>
          <t>プルダウンで選択</t>
        </r>
      </text>
    </comment>
    <comment ref="B28" authorId="0">
      <text>
        <r>
          <rPr>
            <b/>
            <sz val="9"/>
            <rFont val="MS P ゴシック"/>
            <family val="3"/>
          </rPr>
          <t>プルダウンで、いずれかを選択</t>
        </r>
      </text>
    </comment>
    <comment ref="AR30" authorId="0">
      <text>
        <r>
          <rPr>
            <b/>
            <sz val="9"/>
            <rFont val="MS P ゴシック"/>
            <family val="3"/>
          </rPr>
          <t>プルダウンで選択</t>
        </r>
      </text>
    </comment>
    <comment ref="B36" authorId="0">
      <text>
        <r>
          <rPr>
            <b/>
            <sz val="9"/>
            <rFont val="MS P ゴシック"/>
            <family val="3"/>
          </rPr>
          <t>プルダウンで、いずれかを選択</t>
        </r>
      </text>
    </comment>
    <comment ref="AR37" authorId="0">
      <text>
        <r>
          <rPr>
            <b/>
            <sz val="9"/>
            <rFont val="MS P ゴシック"/>
            <family val="3"/>
          </rPr>
          <t>プルダウンで選択</t>
        </r>
      </text>
    </comment>
    <comment ref="AK40" authorId="0">
      <text>
        <r>
          <rPr>
            <b/>
            <sz val="9"/>
            <rFont val="MS P ゴシック"/>
            <family val="3"/>
          </rPr>
          <t>プルダウンで、いずれかを選択</t>
        </r>
      </text>
    </comment>
    <comment ref="N41" authorId="0">
      <text>
        <r>
          <rPr>
            <b/>
            <sz val="9"/>
            <rFont val="MS P ゴシック"/>
            <family val="3"/>
          </rPr>
          <t>いずれかに○</t>
        </r>
      </text>
    </comment>
    <comment ref="AG41" authorId="0">
      <text>
        <r>
          <rPr>
            <b/>
            <sz val="9"/>
            <rFont val="MS P ゴシック"/>
            <family val="3"/>
          </rPr>
          <t>いずれかに○</t>
        </r>
      </text>
    </comment>
  </commentList>
</comments>
</file>

<file path=xl/comments2.xml><?xml version="1.0" encoding="utf-8"?>
<comments xmlns="http://schemas.openxmlformats.org/spreadsheetml/2006/main">
  <authors>
    <author>作成者</author>
  </authors>
  <commentList>
    <comment ref="AR2" authorId="0">
      <text>
        <r>
          <rPr>
            <b/>
            <sz val="9"/>
            <rFont val="MS P ゴシック"/>
            <family val="3"/>
          </rPr>
          <t>プルダウンで選択</t>
        </r>
      </text>
    </comment>
    <comment ref="N8" authorId="0">
      <text>
        <r>
          <rPr>
            <b/>
            <sz val="9"/>
            <rFont val="MS P ゴシック"/>
            <family val="3"/>
          </rPr>
          <t>プルダウンで選択</t>
        </r>
      </text>
    </comment>
    <comment ref="AG8" authorId="0">
      <text>
        <r>
          <rPr>
            <b/>
            <sz val="9"/>
            <rFont val="MS P ゴシック"/>
            <family val="3"/>
          </rPr>
          <t>プルダウンで選択</t>
        </r>
      </text>
    </comment>
    <comment ref="AR20" authorId="0">
      <text>
        <r>
          <rPr>
            <b/>
            <sz val="9"/>
            <rFont val="MS P ゴシック"/>
            <family val="3"/>
          </rPr>
          <t>プルダウンで選択</t>
        </r>
      </text>
    </comment>
    <comment ref="AR30" authorId="0">
      <text>
        <r>
          <rPr>
            <b/>
            <sz val="9"/>
            <rFont val="MS P ゴシック"/>
            <family val="3"/>
          </rPr>
          <t>プルダウンで選択</t>
        </r>
      </text>
    </comment>
    <comment ref="I27" authorId="0">
      <text>
        <r>
          <rPr>
            <b/>
            <sz val="9"/>
            <rFont val="MS P ゴシック"/>
            <family val="3"/>
          </rPr>
          <t>プルダウンで選択</t>
        </r>
      </text>
    </comment>
    <comment ref="AR37" authorId="0">
      <text>
        <r>
          <rPr>
            <b/>
            <sz val="9"/>
            <rFont val="MS P ゴシック"/>
            <family val="3"/>
          </rPr>
          <t>プルダウンで選択</t>
        </r>
      </text>
    </comment>
    <comment ref="Z22" authorId="0">
      <text>
        <r>
          <rPr>
            <b/>
            <sz val="9"/>
            <rFont val="MS P ゴシック"/>
            <family val="3"/>
          </rPr>
          <t>・いずれかに○
・その他を選んだ場合は、（　）にも入力</t>
        </r>
      </text>
    </comment>
    <comment ref="B26" authorId="0">
      <text>
        <r>
          <rPr>
            <b/>
            <sz val="9"/>
            <rFont val="MS P ゴシック"/>
            <family val="3"/>
          </rPr>
          <t>プルダウンで、第２号もしくは第３号を選択</t>
        </r>
      </text>
    </comment>
    <comment ref="B28" authorId="0">
      <text>
        <r>
          <rPr>
            <b/>
            <sz val="9"/>
            <rFont val="MS P ゴシック"/>
            <family val="3"/>
          </rPr>
          <t>プルダウンで、いずれかを選択</t>
        </r>
      </text>
    </comment>
    <comment ref="B36" authorId="0">
      <text>
        <r>
          <rPr>
            <b/>
            <sz val="9"/>
            <rFont val="MS P ゴシック"/>
            <family val="3"/>
          </rPr>
          <t>プルダウンで、いずれかを選択</t>
        </r>
      </text>
    </comment>
    <comment ref="AK40" authorId="0">
      <text>
        <r>
          <rPr>
            <b/>
            <sz val="9"/>
            <rFont val="MS P ゴシック"/>
            <family val="3"/>
          </rPr>
          <t>プルダウンで、いずれかを選択</t>
        </r>
      </text>
    </comment>
    <comment ref="N41" authorId="0">
      <text>
        <r>
          <rPr>
            <b/>
            <sz val="9"/>
            <rFont val="MS P ゴシック"/>
            <family val="3"/>
          </rPr>
          <t>いずれかに○</t>
        </r>
      </text>
    </comment>
    <comment ref="AG41" authorId="0">
      <text>
        <r>
          <rPr>
            <b/>
            <sz val="9"/>
            <rFont val="MS P ゴシック"/>
            <family val="3"/>
          </rPr>
          <t>いずれかに○</t>
        </r>
      </text>
    </comment>
  </commentList>
</comments>
</file>

<file path=xl/sharedStrings.xml><?xml version="1.0" encoding="utf-8"?>
<sst xmlns="http://schemas.openxmlformats.org/spreadsheetml/2006/main" count="444" uniqueCount="121">
  <si>
    <t>現住所</t>
  </si>
  <si>
    <t>氏名</t>
  </si>
  <si>
    <t>銀行・信用金庫</t>
  </si>
  <si>
    <t>支店</t>
  </si>
  <si>
    <t>農協・信用組合</t>
  </si>
  <si>
    <t>出張所</t>
  </si>
  <si>
    <t>所在地</t>
  </si>
  <si>
    <t>円</t>
  </si>
  <si>
    <t>年</t>
  </si>
  <si>
    <t>月</t>
  </si>
  <si>
    <t>日</t>
  </si>
  <si>
    <t>現住所のとおり</t>
  </si>
  <si>
    <t>転入した</t>
  </si>
  <si>
    <t>転出した</t>
  </si>
  <si>
    <t>印</t>
  </si>
  <si>
    <t>金融機関名</t>
  </si>
  <si>
    <t>預金種目</t>
  </si>
  <si>
    <t>口座番号</t>
  </si>
  <si>
    <t>口座名義(カタカナ)</t>
  </si>
  <si>
    <t>上記で転入または転出に該当した場合は転入・転出日を記入</t>
  </si>
  <si>
    <t>期間中在籍</t>
  </si>
  <si>
    <t>途中入園した</t>
  </si>
  <si>
    <t>途中退園した</t>
  </si>
  <si>
    <t>第2号</t>
  </si>
  <si>
    <t>第3号</t>
  </si>
  <si>
    <t>請求日</t>
  </si>
  <si>
    <t>上記で、途中入園または途中退園に該当した場合はその年月日を記入</t>
  </si>
  <si>
    <t>□</t>
  </si>
  <si>
    <t>普通</t>
  </si>
  <si>
    <t>当座</t>
  </si>
  <si>
    <t>生年月日</t>
  </si>
  <si>
    <t>幼稚園・認定こども園・特別支援学校幼稚部の預かり保育事業の施設等利用費</t>
  </si>
  <si>
    <t>法第30条の4の認定種別</t>
  </si>
  <si>
    <t>施設名称</t>
  </si>
  <si>
    <t>利用年月</t>
  </si>
  <si>
    <t>在籍園の預かり保育事業</t>
  </si>
  <si>
    <t>利用
日数</t>
  </si>
  <si>
    <t>対象額(b)
(450×利用日数)</t>
  </si>
  <si>
    <t>aとbの金額の
低い方を記入
(ｃ)</t>
  </si>
  <si>
    <t>１．</t>
  </si>
  <si>
    <t>２．</t>
  </si>
  <si>
    <t>３．</t>
  </si>
  <si>
    <t>４．</t>
  </si>
  <si>
    <t>1．施設等利用給付認定保護者(請求者)</t>
  </si>
  <si>
    <t>フリガナ</t>
  </si>
  <si>
    <t>※償還払いの場合の振込先は申請者名義の口座です</t>
  </si>
  <si>
    <t>□</t>
  </si>
  <si>
    <t>(市外の場合のみ記入)</t>
  </si>
  <si>
    <t>※1</t>
  </si>
  <si>
    <t>※2</t>
  </si>
  <si>
    <t>　</t>
  </si>
  <si>
    <t>1．施設等利用給付認定保護者(請求者)</t>
  </si>
  <si>
    <t>※1</t>
  </si>
  <si>
    <t>※1</t>
  </si>
  <si>
    <t>施設等利用費請求書（償還払い用）</t>
  </si>
  <si>
    <t>生年月日</t>
  </si>
  <si>
    <t>（宛先）館林市長</t>
  </si>
  <si>
    <t>【</t>
  </si>
  <si>
    <t>月～</t>
  </si>
  <si>
    <t>月分請求用　】</t>
  </si>
  <si>
    <t>－</t>
  </si>
  <si>
    <t>℡</t>
  </si>
  <si>
    <t>〒</t>
  </si>
  <si>
    <t>℡</t>
  </si>
  <si>
    <t>認定子ども
との続柄</t>
  </si>
  <si>
    <t>父・母・
その他
(　　 　　)</t>
  </si>
  <si>
    <t>　</t>
  </si>
  <si>
    <t>4．償還払いの振込先を記入してください(※1)</t>
  </si>
  <si>
    <t>上記で記入した「施設に支払った金額」及び「認可外保育施設等に支払った金額」を証明する領収証（口座振替の場合は通帳コピー等の確認ができる書類等）と特定子ども・子育て支援提供証明書を添付してください。</t>
  </si>
  <si>
    <t>2．認定子ども(認定子どもごとに申請してください)</t>
  </si>
  <si>
    <t>＜裏面も記入してください＞</t>
  </si>
  <si>
    <t>父・母・
その他
(　　 　　)</t>
  </si>
  <si>
    <t>　私は、子ども・子育て支援法第３０条の１１第１項の規定に基づき、施設等利用費の給付について、下記のとおり請求しますので、指定する償還払いの振込先口座に振り込んでください。
　なお、施設等利用費の審査にあたり、次の事項に同意します。</t>
  </si>
  <si>
    <t>実際に利用していることを館林市が対象施設に確認すること。</t>
  </si>
  <si>
    <t>利用料の支払い状況を館林市が対象施設に確認すること。</t>
  </si>
  <si>
    <t>課税状況を館林市が確認すること。</t>
  </si>
  <si>
    <t>認定者番号(右詰で記入)</t>
  </si>
  <si>
    <t>5．在籍園の預かり保育事業の利用における施設等利用費の償還払い請求の内訳を記入</t>
  </si>
  <si>
    <t>施設に支払った
金額(a)※1</t>
  </si>
  <si>
    <t>※2</t>
  </si>
  <si>
    <t>請求額　※2
(ｃもしくは
月額上限額の
低い方を記入)</t>
  </si>
  <si>
    <t>申請者と認定子どもが、館林市内に居住していることを館林市が住民基本台帳で確認すること。</t>
  </si>
  <si>
    <t>円</t>
  </si>
  <si>
    <t>月分請求合計額</t>
  </si>
  <si>
    <r>
      <t>3．在籍する幼稚園・認定こども園・特別支援学校について記入</t>
    </r>
    <r>
      <rPr>
        <sz val="10"/>
        <rFont val="Meiryo UI"/>
        <family val="3"/>
      </rPr>
      <t>（館林市の児童としての利用した期間を記入）</t>
    </r>
  </si>
  <si>
    <t>月額上限額は、法第30条の4の認定種別が第2号の場合は11,300円、第3号の場合は16,300円となります。</t>
  </si>
  <si>
    <t>令和</t>
  </si>
  <si>
    <t>元</t>
  </si>
  <si>
    <t>群馬　泉</t>
  </si>
  <si>
    <t>グンマ　イズミ</t>
  </si>
  <si>
    <t>平成</t>
  </si>
  <si>
    <t>7</t>
  </si>
  <si>
    <t>9</t>
  </si>
  <si>
    <t>374</t>
  </si>
  <si>
    <t>0018</t>
  </si>
  <si>
    <t>館林市城町１－１　ハイツＢ－１０１</t>
  </si>
  <si>
    <t>090</t>
  </si>
  <si>
    <t>1234</t>
  </si>
  <si>
    <t>5678</t>
  </si>
  <si>
    <t>☑</t>
  </si>
  <si>
    <t>27</t>
  </si>
  <si>
    <t>6</t>
  </si>
  <si>
    <t>10</t>
  </si>
  <si>
    <t>群馬　榛名</t>
  </si>
  <si>
    <t>グンマ　ハルナ</t>
  </si>
  <si>
    <t>元</t>
  </si>
  <si>
    <t>10</t>
  </si>
  <si>
    <t>館林こども園</t>
  </si>
  <si>
    <t>館林</t>
  </si>
  <si>
    <t>1</t>
  </si>
  <si>
    <t>2</t>
  </si>
  <si>
    <t>3</t>
  </si>
  <si>
    <t>4</t>
  </si>
  <si>
    <t>5</t>
  </si>
  <si>
    <t>6</t>
  </si>
  <si>
    <t>7</t>
  </si>
  <si>
    <t>グンマ　イズミ</t>
  </si>
  <si>
    <r>
      <t>令和</t>
    </r>
    <r>
      <rPr>
        <b/>
        <sz val="10"/>
        <rFont val="游ゴシック"/>
        <family val="3"/>
      </rPr>
      <t>元</t>
    </r>
    <r>
      <rPr>
        <sz val="10"/>
        <rFont val="ＭＳ 明朝"/>
        <family val="1"/>
      </rPr>
      <t>年</t>
    </r>
    <r>
      <rPr>
        <b/>
        <sz val="10"/>
        <rFont val="游ゴシック"/>
        <family val="3"/>
      </rPr>
      <t>10</t>
    </r>
    <r>
      <rPr>
        <sz val="10"/>
        <rFont val="ＭＳ 明朝"/>
        <family val="1"/>
      </rPr>
      <t>月1日～令和</t>
    </r>
    <r>
      <rPr>
        <b/>
        <sz val="10"/>
        <rFont val="游ゴシック"/>
        <family val="3"/>
      </rPr>
      <t>元</t>
    </r>
    <r>
      <rPr>
        <sz val="10"/>
        <rFont val="ＭＳ 明朝"/>
        <family val="1"/>
      </rPr>
      <t>年</t>
    </r>
    <r>
      <rPr>
        <b/>
        <sz val="10"/>
        <rFont val="游ゴシック"/>
        <family val="3"/>
      </rPr>
      <t>12</t>
    </r>
    <r>
      <rPr>
        <sz val="10"/>
        <rFont val="ＭＳ 明朝"/>
        <family val="1"/>
      </rPr>
      <t>月末日の間の住所</t>
    </r>
  </si>
  <si>
    <t>令和　年　月1日～令和　年　月末日の間の住所</t>
  </si>
  <si>
    <t>令和　年　月1日～令和　年　月末日の間の在籍状況</t>
  </si>
  <si>
    <r>
      <t>令和</t>
    </r>
    <r>
      <rPr>
        <b/>
        <sz val="10"/>
        <rFont val="游ゴシック"/>
        <family val="3"/>
      </rPr>
      <t>元</t>
    </r>
    <r>
      <rPr>
        <sz val="10"/>
        <rFont val="ＭＳ 明朝"/>
        <family val="1"/>
      </rPr>
      <t>年</t>
    </r>
    <r>
      <rPr>
        <b/>
        <sz val="10"/>
        <rFont val="游ゴシック"/>
        <family val="3"/>
      </rPr>
      <t>10</t>
    </r>
    <r>
      <rPr>
        <sz val="10"/>
        <rFont val="ＭＳ 明朝"/>
        <family val="1"/>
      </rPr>
      <t>月1日～令和</t>
    </r>
    <r>
      <rPr>
        <b/>
        <sz val="10"/>
        <rFont val="游ゴシック"/>
        <family val="3"/>
      </rPr>
      <t>元</t>
    </r>
    <r>
      <rPr>
        <sz val="10"/>
        <rFont val="ＭＳ 明朝"/>
        <family val="1"/>
      </rPr>
      <t>年</t>
    </r>
    <r>
      <rPr>
        <b/>
        <sz val="10"/>
        <rFont val="游ゴシック"/>
        <family val="3"/>
      </rPr>
      <t>12</t>
    </r>
    <r>
      <rPr>
        <sz val="10"/>
        <rFont val="ＭＳ 明朝"/>
        <family val="1"/>
      </rPr>
      <t>月末日の間の在籍状況</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</si>
</sst>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84">
    <font>
      <sz val="11"/>
      <color theme="1"/>
      <name val="Calibri"/>
      <family val="3"/>
    </font>
    <font>
      <sz val="11"/>
      <color indexed="8"/>
      <name val="游ゴシック"/>
      <family val="3"/>
    </font>
    <font>
      <sz val="6"/>
      <name val="游ゴシック"/>
      <family val="3"/>
    </font>
    <font>
      <sz val="6"/>
      <name val="ＭＳ Ｐゴシック"/>
      <family val="3"/>
    </font>
    <font>
      <sz val="10"/>
      <color indexed="8"/>
      <name val="ＭＳ 明朝"/>
      <family val="1"/>
    </font>
    <font>
      <sz val="11"/>
      <name val="ＭＳ Ｐゴシック"/>
      <family val="3"/>
    </font>
    <font>
      <sz val="10"/>
      <name val="Meiryo UI"/>
      <family val="3"/>
    </font>
    <font>
      <sz val="12"/>
      <color indexed="8"/>
      <name val="ＭＳ ゴシック"/>
      <family val="3"/>
    </font>
    <font>
      <sz val="11"/>
      <name val="ＭＳ ゴシック"/>
      <family val="3"/>
    </font>
    <font>
      <sz val="11"/>
      <name val="ＭＳ 明朝"/>
      <family val="1"/>
    </font>
    <font>
      <sz val="9"/>
      <name val="ＭＳ 明朝"/>
      <family val="1"/>
    </font>
    <font>
      <strike/>
      <sz val="10"/>
      <color indexed="10"/>
      <name val="ＭＳ 明朝"/>
      <family val="1"/>
    </font>
    <font>
      <sz val="10"/>
      <name val="ＭＳ 明朝"/>
      <family val="1"/>
    </font>
    <font>
      <sz val="12"/>
      <name val="ＭＳ 明朝"/>
      <family val="1"/>
    </font>
    <font>
      <sz val="12"/>
      <name val="ＭＳ ゴシック"/>
      <family val="3"/>
    </font>
    <font>
      <sz val="11"/>
      <name val="Meiryo UI"/>
      <family val="3"/>
    </font>
    <font>
      <sz val="8"/>
      <name val="ＭＳ 明朝"/>
      <family val="1"/>
    </font>
    <font>
      <u val="single"/>
      <sz val="9"/>
      <name val="ＭＳ 明朝"/>
      <family val="1"/>
    </font>
    <font>
      <sz val="11"/>
      <name val="游ゴシック"/>
      <family val="3"/>
    </font>
    <font>
      <strike/>
      <sz val="12"/>
      <name val="ＭＳ Ｐゴシック"/>
      <family val="3"/>
    </font>
    <font>
      <sz val="10"/>
      <name val="HGｺﾞｼｯｸE"/>
      <family val="3"/>
    </font>
    <font>
      <b/>
      <sz val="14"/>
      <name val="ＭＳ 明朝"/>
      <family val="1"/>
    </font>
    <font>
      <sz val="12"/>
      <name val="Meiryo UI"/>
      <family val="3"/>
    </font>
    <font>
      <sz val="7"/>
      <name val="ＭＳ 明朝"/>
      <family val="1"/>
    </font>
    <font>
      <sz val="9"/>
      <name val="游ゴシック"/>
      <family val="3"/>
    </font>
    <font>
      <strike/>
      <sz val="12"/>
      <name val="ＭＳ 明朝"/>
      <family val="1"/>
    </font>
    <font>
      <b/>
      <sz val="9"/>
      <name val="MS P ゴシック"/>
      <family val="3"/>
    </font>
    <font>
      <b/>
      <sz val="11"/>
      <name val="ＭＳ ゴシック"/>
      <family val="3"/>
    </font>
    <font>
      <b/>
      <sz val="10"/>
      <name val="游ゴシック"/>
      <family val="3"/>
    </font>
    <font>
      <b/>
      <sz val="12"/>
      <name val="游ゴシック"/>
      <family val="3"/>
    </font>
    <font>
      <b/>
      <sz val="11"/>
      <name val="游ゴシック"/>
      <family val="3"/>
    </font>
    <font>
      <b/>
      <sz val="11"/>
      <color indexed="8"/>
      <name val="游ゴシック"/>
      <family val="3"/>
    </font>
    <font>
      <b/>
      <sz val="12"/>
      <color indexed="8"/>
      <name val="游ゴシック"/>
      <family val="3"/>
    </font>
    <font>
      <b/>
      <sz val="10"/>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9"/>
      <name val="Meiryo UI"/>
      <family val="3"/>
    </font>
    <font>
      <b/>
      <sz val="11"/>
      <color indexed="8"/>
      <name val="Calibri"/>
      <family val="2"/>
    </font>
    <font>
      <b/>
      <u val="single"/>
      <sz val="11"/>
      <color indexed="8"/>
      <name val="游ゴシック"/>
      <family val="3"/>
    </font>
    <font>
      <b/>
      <sz val="10.5"/>
      <color indexed="8"/>
      <name val="Calibri"/>
      <family val="2"/>
    </font>
    <font>
      <b/>
      <sz val="10.5"/>
      <color indexed="8"/>
      <name val="游ゴシック"/>
      <family val="3"/>
    </font>
    <font>
      <b/>
      <sz val="12"/>
      <color indexed="10"/>
      <name val="游ゴシック"/>
      <family val="3"/>
    </font>
    <font>
      <sz val="20"/>
      <color indexed="8"/>
      <name val="游ゴシック"/>
      <family val="3"/>
    </font>
    <font>
      <sz val="20"/>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trike/>
      <sz val="10"/>
      <color rgb="FFFF0000"/>
      <name val="ＭＳ 明朝"/>
      <family val="1"/>
    </font>
    <font>
      <b/>
      <sz val="10"/>
      <name val="Calibri"/>
      <family val="3"/>
    </font>
    <font>
      <b/>
      <sz val="12"/>
      <name val="Calibri"/>
      <family val="3"/>
    </font>
    <font>
      <b/>
      <sz val="11"/>
      <name val="Calibri"/>
      <family val="3"/>
    </font>
    <font>
      <b/>
      <sz val="12"/>
      <color theme="1"/>
      <name val="Calibri"/>
      <family val="3"/>
    </font>
    <font>
      <sz val="10"/>
      <color theme="1"/>
      <name val="ＭＳ 明朝"/>
      <family val="1"/>
    </font>
    <font>
      <b/>
      <sz val="10"/>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style="thin"/>
      <right style="thin"/>
      <top style="thin"/>
      <bottom style="thin"/>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style="hair"/>
      <top style="hair"/>
      <bottom/>
    </border>
    <border>
      <left/>
      <right/>
      <top style="double"/>
      <bottom style="double"/>
    </border>
    <border>
      <left/>
      <right style="double"/>
      <top style="double"/>
      <bottom style="double"/>
    </border>
    <border>
      <left style="double"/>
      <right/>
      <top style="double"/>
      <bottom style="double"/>
    </border>
    <border>
      <left/>
      <right/>
      <top/>
      <bottom style="thin"/>
    </border>
    <border>
      <left/>
      <right/>
      <top style="hair"/>
      <bottom/>
    </border>
    <border>
      <left style="thin"/>
      <right/>
      <top style="thin"/>
      <bottom/>
    </border>
    <border>
      <left/>
      <right/>
      <top style="thin"/>
      <bottom/>
    </border>
    <border>
      <left/>
      <right style="hair"/>
      <top style="thin"/>
      <bottom/>
    </border>
    <border>
      <left style="hair"/>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style="hair"/>
      <right/>
      <top style="thin"/>
      <bottom style="thin"/>
    </border>
    <border>
      <left/>
      <right style="thin"/>
      <top style="thin"/>
      <bottom style="thin"/>
    </border>
    <border>
      <left style="thin"/>
      <right/>
      <top style="hair"/>
      <bottom/>
    </border>
    <border>
      <left style="thin"/>
      <right/>
      <top/>
      <bottom style="thin"/>
    </border>
    <border>
      <left/>
      <right style="hair"/>
      <top/>
      <bottom style="thin"/>
    </border>
    <border>
      <left/>
      <right style="thin"/>
      <top style="hair"/>
      <bottom/>
    </border>
    <border>
      <left/>
      <right style="thin"/>
      <top/>
      <bottom style="thin"/>
    </border>
    <border>
      <left style="hair"/>
      <right/>
      <top/>
      <bottom style="thin"/>
    </border>
    <border>
      <left/>
      <right style="hair"/>
      <top style="thin"/>
      <bottom style="thin"/>
    </border>
    <border>
      <left style="hair"/>
      <right style="hair"/>
      <top style="thin"/>
      <bottom style="thin"/>
    </border>
    <border>
      <left style="hair"/>
      <right style="thin"/>
      <top style="thin"/>
      <bottom style="thin"/>
    </border>
    <border>
      <left style="hair"/>
      <right/>
      <top style="thin"/>
      <bottom style="hair"/>
    </border>
    <border>
      <left/>
      <right style="thin"/>
      <top style="thin"/>
      <bottom style="hair"/>
    </border>
    <border>
      <left style="thin"/>
      <right/>
      <top style="hair"/>
      <bottom style="hair"/>
    </border>
    <border>
      <left/>
      <right/>
      <top style="hair"/>
      <bottom style="hair"/>
    </border>
    <border>
      <left/>
      <right style="hair"/>
      <top style="hair"/>
      <bottom style="hair"/>
    </border>
    <border>
      <left style="thin"/>
      <right/>
      <top style="hair"/>
      <bottom style="thin"/>
    </border>
    <border>
      <left/>
      <right/>
      <top style="hair"/>
      <bottom style="thin"/>
    </border>
    <border>
      <left/>
      <right style="hair"/>
      <top style="hair"/>
      <bottom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style="hair"/>
      <top style="thin"/>
      <bottom style="hair"/>
    </border>
    <border>
      <left/>
      <right style="hair"/>
      <top style="thin"/>
      <bottom style="hair"/>
    </border>
    <border>
      <left style="hair"/>
      <right style="hair"/>
      <top style="thin"/>
      <bottom style="hair"/>
    </border>
    <border>
      <left style="thin"/>
      <right/>
      <top style="thin"/>
      <bottom style="hair"/>
    </border>
    <border>
      <left style="thin"/>
      <right style="hair"/>
      <top style="hair"/>
      <bottom style="hair"/>
    </border>
    <border>
      <left style="hair"/>
      <right style="hair"/>
      <top style="hair"/>
      <bottom style="hair"/>
    </border>
    <border>
      <left style="thin"/>
      <right style="hair"/>
      <top style="hair"/>
      <bottom/>
    </border>
    <border>
      <left style="hair"/>
      <right style="hair"/>
      <top style="hair"/>
      <bottom/>
    </border>
    <border>
      <left style="hair"/>
      <right style="thin"/>
      <top style="thin"/>
      <bottom style="hair"/>
    </border>
    <border>
      <left style="hair"/>
      <right style="thin"/>
      <top style="hair"/>
      <bottom style="hair"/>
    </border>
    <border>
      <left style="hair"/>
      <right style="thin"/>
      <top style="hair"/>
      <bottom/>
    </border>
    <border>
      <left style="hair"/>
      <right style="thin"/>
      <top style="hair"/>
      <bottom style="thin"/>
    </border>
    <border>
      <left style="hair"/>
      <right style="hair"/>
      <top style="hair"/>
      <bottom style="thin"/>
    </border>
    <border>
      <left style="thin"/>
      <right style="hair"/>
      <top style="hair"/>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 fillId="0" borderId="0">
      <alignment/>
      <protection/>
    </xf>
    <xf numFmtId="0" fontId="0" fillId="0" borderId="0">
      <alignment/>
      <protection/>
    </xf>
    <xf numFmtId="0" fontId="0" fillId="0" borderId="0">
      <alignment vertical="center"/>
      <protection/>
    </xf>
    <xf numFmtId="0" fontId="65" fillId="0" borderId="0">
      <alignment vertical="center"/>
      <protection/>
    </xf>
    <xf numFmtId="0" fontId="73" fillId="32" borderId="0" applyNumberFormat="0" applyBorder="0" applyAlignment="0" applyProtection="0"/>
  </cellStyleXfs>
  <cellXfs count="537">
    <xf numFmtId="0" fontId="0" fillId="0" borderId="0" xfId="0" applyFont="1" applyAlignment="1">
      <alignment/>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13" fillId="0" borderId="0" xfId="0" applyFont="1" applyAlignment="1" applyProtection="1">
      <alignment vertical="center"/>
      <protection/>
    </xf>
    <xf numFmtId="0" fontId="74" fillId="0" borderId="0" xfId="0" applyFont="1" applyAlignment="1" applyProtection="1">
      <alignment vertical="center"/>
      <protection/>
    </xf>
    <xf numFmtId="0" fontId="16" fillId="0" borderId="0" xfId="0" applyFont="1" applyAlignment="1" applyProtection="1">
      <alignment vertical="center"/>
      <protection/>
    </xf>
    <xf numFmtId="0" fontId="20" fillId="0" borderId="0" xfId="0" applyFont="1" applyFill="1" applyBorder="1" applyAlignment="1" applyProtection="1">
      <alignment vertical="center"/>
      <protection/>
    </xf>
    <xf numFmtId="0" fontId="12" fillId="0" borderId="0" xfId="0" applyFont="1" applyBorder="1" applyAlignment="1" applyProtection="1">
      <alignment horizontal="distributed" vertical="center"/>
      <protection/>
    </xf>
    <xf numFmtId="0" fontId="13" fillId="0" borderId="0" xfId="0" applyFont="1" applyBorder="1" applyAlignment="1" applyProtection="1">
      <alignment vertical="center"/>
      <protection/>
    </xf>
    <xf numFmtId="0" fontId="22" fillId="0" borderId="0" xfId="0" applyFont="1" applyAlignment="1" applyProtection="1">
      <alignment vertical="center"/>
      <protection/>
    </xf>
    <xf numFmtId="0" fontId="9" fillId="0" borderId="0" xfId="0" applyFont="1" applyFill="1" applyBorder="1" applyAlignment="1" applyProtection="1">
      <alignment/>
      <protection/>
    </xf>
    <xf numFmtId="0" fontId="9" fillId="0" borderId="0" xfId="0" applyFont="1" applyAlignment="1" applyProtection="1">
      <alignment/>
      <protection/>
    </xf>
    <xf numFmtId="0" fontId="9" fillId="0" borderId="0" xfId="0" applyFont="1" applyFill="1" applyAlignment="1" applyProtection="1">
      <alignment/>
      <protection/>
    </xf>
    <xf numFmtId="0" fontId="74" fillId="0" borderId="0" xfId="0" applyFont="1" applyAlignment="1" applyProtection="1">
      <alignment/>
      <protection/>
    </xf>
    <xf numFmtId="0" fontId="10" fillId="0" borderId="0" xfId="0" applyFont="1" applyFill="1" applyBorder="1" applyAlignment="1" applyProtection="1">
      <alignment vertical="top"/>
      <protection/>
    </xf>
    <xf numFmtId="0" fontId="9" fillId="0" borderId="0" xfId="0" applyFont="1" applyAlignment="1" applyProtection="1">
      <alignment vertical="top"/>
      <protection/>
    </xf>
    <xf numFmtId="0" fontId="10" fillId="0" borderId="0" xfId="0" applyFont="1" applyFill="1" applyAlignment="1" applyProtection="1">
      <alignment/>
      <protection/>
    </xf>
    <xf numFmtId="0" fontId="75" fillId="0" borderId="0" xfId="0" applyFont="1" applyAlignment="1" applyProtection="1">
      <alignment/>
      <protection/>
    </xf>
    <xf numFmtId="0" fontId="12"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left" vertical="top"/>
      <protection/>
    </xf>
    <xf numFmtId="0" fontId="13" fillId="0" borderId="0" xfId="0" applyFont="1" applyAlignment="1" applyProtection="1">
      <alignment/>
      <protection/>
    </xf>
    <xf numFmtId="0" fontId="74" fillId="0" borderId="0" xfId="0" applyFont="1" applyAlignment="1" applyProtection="1">
      <alignment/>
      <protection/>
    </xf>
    <xf numFmtId="0" fontId="10" fillId="0" borderId="0" xfId="0" applyFont="1" applyFill="1" applyBorder="1" applyAlignment="1" applyProtection="1" quotePrefix="1">
      <alignment horizontal="right" vertical="top"/>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textRotation="255"/>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textRotation="255"/>
      <protection/>
    </xf>
    <xf numFmtId="0" fontId="10" fillId="0" borderId="0" xfId="0" applyFont="1" applyFill="1" applyAlignment="1" applyProtection="1">
      <alignment horizontal="left" vertical="top"/>
      <protection/>
    </xf>
    <xf numFmtId="0" fontId="75" fillId="0" borderId="0" xfId="0" applyFont="1" applyAlignment="1" applyProtection="1">
      <alignment vertical="top"/>
      <protection/>
    </xf>
    <xf numFmtId="0" fontId="10" fillId="0" borderId="0" xfId="0" applyFont="1" applyFill="1" applyBorder="1" applyAlignment="1" applyProtection="1">
      <alignment vertical="top" wrapText="1"/>
      <protection/>
    </xf>
    <xf numFmtId="0" fontId="75" fillId="0" borderId="0" xfId="0" applyFont="1" applyBorder="1" applyAlignment="1" applyProtection="1">
      <alignment vertical="top"/>
      <protection/>
    </xf>
    <xf numFmtId="0" fontId="10" fillId="0" borderId="0" xfId="0" applyFont="1" applyFill="1" applyBorder="1" applyAlignment="1" applyProtection="1" quotePrefix="1">
      <alignment horizontal="left" vertical="top"/>
      <protection/>
    </xf>
    <xf numFmtId="0" fontId="10" fillId="0" borderId="0" xfId="0" applyFont="1" applyFill="1" applyBorder="1" applyAlignment="1" applyProtection="1">
      <alignment horizontal="left" vertical="top" wrapText="1"/>
      <protection/>
    </xf>
    <xf numFmtId="0" fontId="75" fillId="0" borderId="0" xfId="0" applyFont="1" applyBorder="1" applyAlignment="1" applyProtection="1">
      <alignment/>
      <protection/>
    </xf>
    <xf numFmtId="0" fontId="25" fillId="0" borderId="0" xfId="0" applyFont="1" applyAlignment="1" applyProtection="1">
      <alignment horizontal="left" vertical="center"/>
      <protection/>
    </xf>
    <xf numFmtId="0" fontId="2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4" fillId="0" borderId="0" xfId="0" applyFont="1" applyAlignment="1" applyProtection="1">
      <alignment vertical="center"/>
      <protection/>
    </xf>
    <xf numFmtId="0" fontId="6" fillId="0" borderId="0" xfId="0" applyFont="1" applyAlignment="1" applyProtection="1">
      <alignment horizontal="right" vertical="center"/>
      <protection/>
    </xf>
    <xf numFmtId="49" fontId="12" fillId="0" borderId="0" xfId="0" applyNumberFormat="1" applyFont="1" applyAlignment="1" applyProtection="1">
      <alignment vertical="center"/>
      <protection/>
    </xf>
    <xf numFmtId="0" fontId="12" fillId="0" borderId="0" xfId="0" applyFont="1" applyAlignment="1" applyProtection="1">
      <alignment vertical="center"/>
      <protection/>
    </xf>
    <xf numFmtId="0" fontId="12" fillId="0" borderId="10" xfId="0" applyFont="1" applyFill="1" applyBorder="1" applyAlignment="1" applyProtection="1">
      <alignment horizontal="left" vertical="center"/>
      <protection/>
    </xf>
    <xf numFmtId="0" fontId="9" fillId="0" borderId="11" xfId="0" applyFont="1" applyBorder="1" applyAlignment="1" applyProtection="1">
      <alignment vertical="center"/>
      <protection/>
    </xf>
    <xf numFmtId="49" fontId="12" fillId="0" borderId="0" xfId="0" applyNumberFormat="1" applyFont="1" applyAlignment="1" applyProtection="1">
      <alignment vertical="center"/>
      <protection/>
    </xf>
    <xf numFmtId="0" fontId="12" fillId="0" borderId="0" xfId="0" applyFont="1" applyAlignment="1" applyProtection="1">
      <alignment vertical="center"/>
      <protection/>
    </xf>
    <xf numFmtId="0" fontId="13" fillId="0" borderId="0" xfId="0" applyFont="1" applyFill="1" applyAlignment="1" applyProtection="1">
      <alignment vertical="center"/>
      <protection/>
    </xf>
    <xf numFmtId="0" fontId="14" fillId="0" borderId="0" xfId="0" applyFont="1" applyFill="1" applyAlignment="1" applyProtection="1">
      <alignment vertical="center"/>
      <protection/>
    </xf>
    <xf numFmtId="0" fontId="14" fillId="0" borderId="0" xfId="0" applyFont="1" applyFill="1" applyAlignment="1" applyProtection="1">
      <alignment horizontal="center" vertical="center"/>
      <protection/>
    </xf>
    <xf numFmtId="0" fontId="14" fillId="0" borderId="0" xfId="0" applyFont="1" applyFill="1" applyAlignment="1" applyProtection="1">
      <alignment horizontal="left" vertical="center"/>
      <protection/>
    </xf>
    <xf numFmtId="0" fontId="12" fillId="0" borderId="12" xfId="0" applyFont="1" applyBorder="1" applyAlignment="1" applyProtection="1">
      <alignment wrapText="1"/>
      <protection/>
    </xf>
    <xf numFmtId="0" fontId="12" fillId="0" borderId="13" xfId="0" applyFont="1" applyBorder="1" applyAlignment="1" applyProtection="1">
      <alignment wrapText="1"/>
      <protection/>
    </xf>
    <xf numFmtId="0" fontId="74" fillId="0" borderId="12" xfId="0" applyFont="1" applyBorder="1" applyAlignment="1" applyProtection="1">
      <alignment vertical="center"/>
      <protection/>
    </xf>
    <xf numFmtId="0" fontId="16" fillId="0" borderId="0" xfId="0" applyFont="1" applyBorder="1" applyAlignment="1" applyProtection="1">
      <alignment vertical="center"/>
      <protection/>
    </xf>
    <xf numFmtId="0" fontId="16" fillId="0" borderId="13" xfId="0" applyFont="1" applyBorder="1" applyAlignment="1" applyProtection="1">
      <alignment vertical="center"/>
      <protection/>
    </xf>
    <xf numFmtId="0" fontId="74" fillId="0" borderId="14" xfId="0" applyFont="1" applyBorder="1" applyAlignment="1" applyProtection="1">
      <alignment vertical="center"/>
      <protection/>
    </xf>
    <xf numFmtId="0" fontId="12" fillId="0" borderId="15" xfId="0" applyFont="1" applyBorder="1" applyAlignment="1" applyProtection="1">
      <alignment vertical="center"/>
      <protection/>
    </xf>
    <xf numFmtId="0" fontId="16" fillId="0" borderId="15" xfId="0" applyFont="1" applyBorder="1" applyAlignment="1" applyProtection="1">
      <alignment vertical="center"/>
      <protection/>
    </xf>
    <xf numFmtId="0" fontId="16" fillId="0" borderId="16" xfId="0" applyFont="1" applyBorder="1" applyAlignment="1" applyProtection="1">
      <alignment vertical="center"/>
      <protection/>
    </xf>
    <xf numFmtId="0" fontId="12" fillId="0" borderId="17" xfId="0" applyFont="1" applyBorder="1" applyAlignment="1" applyProtection="1">
      <alignment wrapText="1"/>
      <protection/>
    </xf>
    <xf numFmtId="0" fontId="12" fillId="0" borderId="18" xfId="0" applyFont="1" applyBorder="1" applyAlignment="1" applyProtection="1">
      <alignment wrapText="1"/>
      <protection/>
    </xf>
    <xf numFmtId="177" fontId="13" fillId="0" borderId="0" xfId="0" applyNumberFormat="1" applyFont="1" applyAlignment="1" applyProtection="1">
      <alignment vertical="center"/>
      <protection/>
    </xf>
    <xf numFmtId="0" fontId="27" fillId="0" borderId="19" xfId="0" applyFont="1" applyFill="1" applyBorder="1" applyAlignment="1" applyProtection="1">
      <alignment horizontal="left" vertical="center" shrinkToFit="1"/>
      <protection/>
    </xf>
    <xf numFmtId="0" fontId="8" fillId="0" borderId="19"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8" fillId="0" borderId="20" xfId="0" applyFont="1" applyFill="1" applyBorder="1" applyAlignment="1" applyProtection="1">
      <alignment horizontal="right" vertical="center"/>
      <protection/>
    </xf>
    <xf numFmtId="0" fontId="8" fillId="0" borderId="21"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76" fillId="0" borderId="0" xfId="0" applyFont="1" applyFill="1" applyAlignment="1" applyProtection="1">
      <alignment vertical="center"/>
      <protection/>
    </xf>
    <xf numFmtId="0" fontId="14" fillId="0" borderId="0" xfId="0" applyFont="1" applyAlignment="1" applyProtection="1">
      <alignment vertical="center"/>
      <protection/>
    </xf>
    <xf numFmtId="0" fontId="6" fillId="0" borderId="0" xfId="0" applyFont="1" applyAlignment="1" applyProtection="1">
      <alignment horizontal="right" vertical="center"/>
      <protection/>
    </xf>
    <xf numFmtId="49" fontId="12" fillId="0" borderId="0" xfId="0" applyNumberFormat="1" applyFont="1" applyAlignment="1" applyProtection="1">
      <alignment vertical="center"/>
      <protection/>
    </xf>
    <xf numFmtId="0" fontId="12" fillId="0" borderId="0" xfId="0" applyFont="1" applyAlignment="1" applyProtection="1">
      <alignment vertical="center"/>
      <protection/>
    </xf>
    <xf numFmtId="0" fontId="12" fillId="0" borderId="0" xfId="0" applyFont="1" applyFill="1" applyBorder="1" applyAlignment="1" applyProtection="1">
      <alignment horizontal="left" vertical="top" wrapText="1"/>
      <protection/>
    </xf>
    <xf numFmtId="0" fontId="16" fillId="0" borderId="0" xfId="0" applyFont="1" applyBorder="1" applyAlignment="1" applyProtection="1">
      <alignment vertical="center"/>
      <protection/>
    </xf>
    <xf numFmtId="0" fontId="16" fillId="0" borderId="13" xfId="0" applyFont="1" applyBorder="1" applyAlignment="1" applyProtection="1">
      <alignment vertical="center"/>
      <protection/>
    </xf>
    <xf numFmtId="0" fontId="27" fillId="0" borderId="19" xfId="0" applyFont="1" applyFill="1" applyBorder="1" applyAlignment="1" applyProtection="1">
      <alignment horizontal="left" vertical="center" shrinkToFit="1"/>
      <protection/>
    </xf>
    <xf numFmtId="0" fontId="12" fillId="0" borderId="10" xfId="0" applyFont="1" applyFill="1" applyBorder="1" applyAlignment="1" applyProtection="1">
      <alignment horizontal="left" vertical="center"/>
      <protection/>
    </xf>
    <xf numFmtId="0" fontId="12" fillId="0" borderId="0" xfId="0" applyFont="1" applyFill="1" applyBorder="1" applyAlignment="1" applyProtection="1">
      <alignment horizontal="left" vertical="top" wrapText="1"/>
      <protection/>
    </xf>
    <xf numFmtId="0" fontId="6" fillId="0" borderId="0" xfId="0" applyFont="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Border="1" applyAlignment="1" applyProtection="1">
      <alignment vertical="center"/>
      <protection/>
    </xf>
    <xf numFmtId="0" fontId="16" fillId="0" borderId="13" xfId="0" applyFont="1" applyBorder="1" applyAlignment="1" applyProtection="1">
      <alignment vertical="center"/>
      <protection/>
    </xf>
    <xf numFmtId="0" fontId="27" fillId="0" borderId="19" xfId="0" applyFont="1" applyFill="1" applyBorder="1" applyAlignment="1" applyProtection="1">
      <alignment horizontal="left" vertical="center" shrinkToFit="1"/>
      <protection/>
    </xf>
    <xf numFmtId="49" fontId="12" fillId="0" borderId="0" xfId="0" applyNumberFormat="1" applyFont="1" applyAlignment="1" applyProtection="1">
      <alignment vertical="center"/>
      <protection/>
    </xf>
    <xf numFmtId="0" fontId="19" fillId="0" borderId="0" xfId="0" applyFont="1" applyAlignment="1" applyProtection="1">
      <alignment horizontal="center" vertical="center"/>
      <protection/>
    </xf>
    <xf numFmtId="0" fontId="12" fillId="0" borderId="22" xfId="0" applyFont="1" applyBorder="1" applyAlignment="1" applyProtection="1">
      <alignment horizontal="center" vertical="center"/>
      <protection/>
    </xf>
    <xf numFmtId="0" fontId="77" fillId="0" borderId="22" xfId="0" applyFont="1" applyFill="1" applyBorder="1" applyAlignment="1" applyProtection="1">
      <alignment horizontal="right" vertical="center"/>
      <protection locked="0"/>
    </xf>
    <xf numFmtId="0" fontId="14" fillId="0" borderId="0" xfId="0" applyFont="1" applyAlignment="1" applyProtection="1">
      <alignment horizontal="center" vertical="center"/>
      <protection/>
    </xf>
    <xf numFmtId="0" fontId="78" fillId="0" borderId="0" xfId="0" applyFont="1" applyFill="1" applyAlignment="1" applyProtection="1">
      <alignment horizontal="right" vertical="center"/>
      <protection locked="0"/>
    </xf>
    <xf numFmtId="0" fontId="14" fillId="0" borderId="0" xfId="0" applyFont="1" applyAlignment="1" applyProtection="1">
      <alignment vertical="center"/>
      <protection/>
    </xf>
    <xf numFmtId="0" fontId="14"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12" fillId="0" borderId="0" xfId="0" applyFont="1" applyAlignment="1" applyProtection="1">
      <alignment horizontal="center" vertical="center" shrinkToFit="1"/>
      <protection/>
    </xf>
    <xf numFmtId="0" fontId="10" fillId="0" borderId="23"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49" fontId="16" fillId="0" borderId="0" xfId="0" applyNumberFormat="1" applyFont="1" applyBorder="1" applyAlignment="1" applyProtection="1">
      <alignment vertical="center"/>
      <protection/>
    </xf>
    <xf numFmtId="0" fontId="16" fillId="0" borderId="0" xfId="0" applyFont="1" applyBorder="1" applyAlignment="1" applyProtection="1">
      <alignment vertical="center"/>
      <protection/>
    </xf>
    <xf numFmtId="0" fontId="16" fillId="0" borderId="13" xfId="0" applyFont="1" applyBorder="1" applyAlignment="1" applyProtection="1">
      <alignment vertical="center"/>
      <protection/>
    </xf>
    <xf numFmtId="49" fontId="16" fillId="0" borderId="15" xfId="0" applyNumberFormat="1" applyFont="1" applyBorder="1" applyAlignment="1" applyProtection="1">
      <alignment vertical="center"/>
      <protection/>
    </xf>
    <xf numFmtId="0" fontId="79" fillId="0" borderId="19" xfId="0" applyFont="1" applyFill="1" applyBorder="1" applyAlignment="1" applyProtection="1">
      <alignment horizontal="right" vertical="center" shrinkToFit="1"/>
      <protection/>
    </xf>
    <xf numFmtId="0" fontId="27" fillId="0" borderId="19" xfId="0" applyFont="1" applyBorder="1" applyAlignment="1" applyProtection="1">
      <alignment horizontal="center" vertical="center" shrinkToFit="1"/>
      <protection/>
    </xf>
    <xf numFmtId="0" fontId="27" fillId="0" borderId="19" xfId="0" applyFont="1" applyFill="1" applyBorder="1" applyAlignment="1" applyProtection="1">
      <alignment horizontal="left" vertical="center" shrinkToFit="1"/>
      <protection/>
    </xf>
    <xf numFmtId="176" fontId="79" fillId="0" borderId="19" xfId="0" applyNumberFormat="1" applyFont="1" applyFill="1" applyBorder="1" applyAlignment="1" applyProtection="1">
      <alignment horizontal="right" vertical="center" shrinkToFit="1"/>
      <protection/>
    </xf>
    <xf numFmtId="0" fontId="27" fillId="0" borderId="19" xfId="0" applyFont="1" applyFill="1" applyBorder="1" applyAlignment="1" applyProtection="1">
      <alignment horizontal="left" vertical="center"/>
      <protection/>
    </xf>
    <xf numFmtId="0" fontId="15" fillId="0" borderId="22" xfId="0" applyFont="1" applyBorder="1" applyAlignment="1" applyProtection="1">
      <alignment horizontal="left"/>
      <protection/>
    </xf>
    <xf numFmtId="0" fontId="12" fillId="33" borderId="24" xfId="0" applyFont="1" applyFill="1" applyBorder="1" applyAlignment="1" applyProtection="1">
      <alignment horizontal="center" vertical="center" shrinkToFit="1"/>
      <protection/>
    </xf>
    <xf numFmtId="0" fontId="12" fillId="33" borderId="25" xfId="0" applyFont="1" applyFill="1" applyBorder="1" applyAlignment="1" applyProtection="1">
      <alignment horizontal="center" vertical="center" shrinkToFit="1"/>
      <protection/>
    </xf>
    <xf numFmtId="0" fontId="12" fillId="33" borderId="26" xfId="0" applyFont="1" applyFill="1" applyBorder="1" applyAlignment="1" applyProtection="1">
      <alignment horizontal="center" vertical="center" shrinkToFit="1"/>
      <protection/>
    </xf>
    <xf numFmtId="0" fontId="69" fillId="0" borderId="27" xfId="0" applyFont="1" applyFill="1" applyBorder="1" applyAlignment="1" applyProtection="1">
      <alignment horizontal="left" vertical="center" indent="1"/>
      <protection locked="0"/>
    </xf>
    <xf numFmtId="0" fontId="69" fillId="0" borderId="25" xfId="0" applyFont="1" applyFill="1" applyBorder="1" applyAlignment="1" applyProtection="1">
      <alignment horizontal="left" vertical="center" indent="1"/>
      <protection locked="0"/>
    </xf>
    <xf numFmtId="0" fontId="12" fillId="34" borderId="24" xfId="0" applyFont="1" applyFill="1" applyBorder="1" applyAlignment="1" applyProtection="1">
      <alignment horizontal="center" vertical="center" wrapText="1"/>
      <protection/>
    </xf>
    <xf numFmtId="0" fontId="12" fillId="34" borderId="25" xfId="0" applyFont="1" applyFill="1" applyBorder="1" applyAlignment="1" applyProtection="1">
      <alignment horizontal="center" vertical="center" wrapText="1"/>
      <protection/>
    </xf>
    <xf numFmtId="0" fontId="12" fillId="34" borderId="28" xfId="0" applyFont="1" applyFill="1" applyBorder="1" applyAlignment="1" applyProtection="1">
      <alignment horizontal="center" vertical="center" wrapText="1"/>
      <protection/>
    </xf>
    <xf numFmtId="0" fontId="12" fillId="34" borderId="29" xfId="0" applyFont="1" applyFill="1" applyBorder="1" applyAlignment="1" applyProtection="1">
      <alignment horizontal="center" vertical="center" wrapText="1"/>
      <protection/>
    </xf>
    <xf numFmtId="0" fontId="12" fillId="34" borderId="0" xfId="0" applyFont="1" applyFill="1" applyBorder="1" applyAlignment="1" applyProtection="1">
      <alignment horizontal="center" vertical="center" wrapText="1"/>
      <protection/>
    </xf>
    <xf numFmtId="0" fontId="12" fillId="34" borderId="30" xfId="0" applyFont="1" applyFill="1" applyBorder="1" applyAlignment="1" applyProtection="1">
      <alignment horizontal="center" vertical="center" wrapText="1"/>
      <protection/>
    </xf>
    <xf numFmtId="0" fontId="12" fillId="34" borderId="31" xfId="0" applyFont="1" applyFill="1" applyBorder="1" applyAlignment="1" applyProtection="1">
      <alignment horizontal="center" vertical="center" shrinkToFit="1"/>
      <protection/>
    </xf>
    <xf numFmtId="0" fontId="12" fillId="34" borderId="32" xfId="0" applyFont="1" applyFill="1" applyBorder="1" applyAlignment="1" applyProtection="1">
      <alignment horizontal="center" vertical="center" shrinkToFit="1"/>
      <protection/>
    </xf>
    <xf numFmtId="0" fontId="79" fillId="0" borderId="33" xfId="0" applyFont="1" applyFill="1" applyBorder="1" applyAlignment="1" applyProtection="1">
      <alignment horizontal="right" vertical="center"/>
      <protection locked="0"/>
    </xf>
    <xf numFmtId="0" fontId="79" fillId="0" borderId="32" xfId="0" applyFont="1" applyFill="1" applyBorder="1" applyAlignment="1" applyProtection="1">
      <alignment horizontal="right" vertical="center"/>
      <protection locked="0"/>
    </xf>
    <xf numFmtId="49" fontId="79" fillId="0" borderId="32" xfId="0" applyNumberFormat="1" applyFont="1" applyFill="1" applyBorder="1" applyAlignment="1" applyProtection="1">
      <alignment horizontal="right" vertical="center"/>
      <protection locked="0"/>
    </xf>
    <xf numFmtId="49" fontId="12" fillId="0" borderId="32" xfId="0" applyNumberFormat="1" applyFont="1" applyFill="1" applyBorder="1" applyAlignment="1" applyProtection="1">
      <alignment horizontal="center" vertical="center"/>
      <protection/>
    </xf>
    <xf numFmtId="49" fontId="12" fillId="0" borderId="32" xfId="0" applyNumberFormat="1" applyFont="1" applyBorder="1" applyAlignment="1" applyProtection="1">
      <alignment horizontal="center" vertical="center"/>
      <protection/>
    </xf>
    <xf numFmtId="49" fontId="12" fillId="0" borderId="34" xfId="0" applyNumberFormat="1" applyFont="1" applyBorder="1" applyAlignment="1" applyProtection="1">
      <alignment horizontal="center" vertical="center"/>
      <protection/>
    </xf>
    <xf numFmtId="0" fontId="12" fillId="33" borderId="35" xfId="0" applyFont="1" applyFill="1" applyBorder="1" applyAlignment="1" applyProtection="1">
      <alignment horizontal="distributed" vertical="center"/>
      <protection/>
    </xf>
    <xf numFmtId="0" fontId="12" fillId="33" borderId="23" xfId="0" applyFont="1" applyFill="1" applyBorder="1" applyAlignment="1" applyProtection="1">
      <alignment horizontal="distributed" vertical="center"/>
      <protection/>
    </xf>
    <xf numFmtId="0" fontId="12" fillId="33" borderId="18" xfId="0" applyFont="1" applyFill="1" applyBorder="1" applyAlignment="1" applyProtection="1">
      <alignment horizontal="distributed" vertical="center"/>
      <protection/>
    </xf>
    <xf numFmtId="0" fontId="12" fillId="33" borderId="29" xfId="0" applyFont="1" applyFill="1" applyBorder="1" applyAlignment="1" applyProtection="1">
      <alignment horizontal="distributed" vertical="center"/>
      <protection/>
    </xf>
    <xf numFmtId="0" fontId="12" fillId="33" borderId="0" xfId="0" applyFont="1" applyFill="1" applyBorder="1" applyAlignment="1" applyProtection="1">
      <alignment horizontal="distributed" vertical="center"/>
      <protection/>
    </xf>
    <xf numFmtId="0" fontId="12" fillId="33" borderId="13" xfId="0" applyFont="1" applyFill="1" applyBorder="1" applyAlignment="1" applyProtection="1">
      <alignment horizontal="distributed" vertical="center"/>
      <protection/>
    </xf>
    <xf numFmtId="0" fontId="12" fillId="33" borderId="36" xfId="0" applyFont="1" applyFill="1" applyBorder="1" applyAlignment="1" applyProtection="1">
      <alignment horizontal="distributed" vertical="center"/>
      <protection/>
    </xf>
    <xf numFmtId="0" fontId="12" fillId="33" borderId="22" xfId="0" applyFont="1" applyFill="1" applyBorder="1" applyAlignment="1" applyProtection="1">
      <alignment horizontal="distributed" vertical="center"/>
      <protection/>
    </xf>
    <xf numFmtId="0" fontId="12" fillId="33" borderId="37" xfId="0" applyFont="1" applyFill="1" applyBorder="1" applyAlignment="1" applyProtection="1">
      <alignment horizontal="distributed" vertical="center"/>
      <protection/>
    </xf>
    <xf numFmtId="0" fontId="80" fillId="0" borderId="17" xfId="0" applyFont="1" applyFill="1" applyBorder="1" applyAlignment="1" applyProtection="1">
      <alignment horizontal="left" vertical="center" indent="1"/>
      <protection locked="0"/>
    </xf>
    <xf numFmtId="0" fontId="80" fillId="0" borderId="23" xfId="0" applyFont="1" applyFill="1" applyBorder="1" applyAlignment="1" applyProtection="1">
      <alignment horizontal="left" vertical="center" indent="1"/>
      <protection locked="0"/>
    </xf>
    <xf numFmtId="0" fontId="80" fillId="0" borderId="12" xfId="0" applyFont="1" applyFill="1" applyBorder="1" applyAlignment="1" applyProtection="1">
      <alignment horizontal="left" vertical="center" indent="1"/>
      <protection locked="0"/>
    </xf>
    <xf numFmtId="0" fontId="80" fillId="0" borderId="0" xfId="0" applyFont="1" applyFill="1" applyBorder="1" applyAlignment="1" applyProtection="1">
      <alignment horizontal="left" vertical="center" indent="1"/>
      <protection locked="0"/>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34" borderId="26" xfId="0" applyFont="1" applyFill="1" applyBorder="1" applyAlignment="1" applyProtection="1">
      <alignment horizontal="center" vertical="center" wrapText="1"/>
      <protection/>
    </xf>
    <xf numFmtId="0" fontId="12" fillId="34" borderId="13" xfId="0" applyFont="1" applyFill="1" applyBorder="1" applyAlignment="1" applyProtection="1">
      <alignment horizontal="center" vertical="center" wrapText="1"/>
      <protection/>
    </xf>
    <xf numFmtId="0" fontId="12" fillId="34" borderId="36" xfId="0" applyFont="1" applyFill="1" applyBorder="1" applyAlignment="1" applyProtection="1">
      <alignment horizontal="center" vertical="center" wrapText="1"/>
      <protection/>
    </xf>
    <xf numFmtId="0" fontId="12" fillId="34" borderId="22" xfId="0" applyFont="1" applyFill="1" applyBorder="1" applyAlignment="1" applyProtection="1">
      <alignment horizontal="center" vertical="center" wrapText="1"/>
      <protection/>
    </xf>
    <xf numFmtId="0" fontId="12" fillId="34" borderId="37" xfId="0" applyFont="1" applyFill="1" applyBorder="1" applyAlignment="1" applyProtection="1">
      <alignment horizontal="center" vertical="center" wrapText="1"/>
      <protection/>
    </xf>
    <xf numFmtId="49" fontId="12" fillId="0" borderId="27" xfId="0" applyNumberFormat="1" applyFont="1" applyFill="1" applyBorder="1" applyAlignment="1" applyProtection="1">
      <alignment horizontal="center" vertical="center"/>
      <protection/>
    </xf>
    <xf numFmtId="49" fontId="12" fillId="0" borderId="25" xfId="0" applyNumberFormat="1" applyFont="1" applyFill="1" applyBorder="1" applyAlignment="1" applyProtection="1">
      <alignment horizontal="center" vertical="center"/>
      <protection/>
    </xf>
    <xf numFmtId="49" fontId="79" fillId="0" borderId="25" xfId="0" applyNumberFormat="1" applyFont="1" applyFill="1" applyBorder="1" applyAlignment="1" applyProtection="1">
      <alignment horizontal="right" vertical="center"/>
      <protection locked="0"/>
    </xf>
    <xf numFmtId="0" fontId="12" fillId="0" borderId="25"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35"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38"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12" fillId="0" borderId="39" xfId="0" applyFont="1" applyFill="1" applyBorder="1" applyAlignment="1" applyProtection="1">
      <alignment horizontal="center" vertical="center" wrapText="1"/>
      <protection/>
    </xf>
    <xf numFmtId="0" fontId="79" fillId="0" borderId="0" xfId="0" applyFont="1" applyFill="1" applyBorder="1" applyAlignment="1" applyProtection="1">
      <alignment horizontal="left" vertical="center" indent="1" shrinkToFit="1"/>
      <protection locked="0"/>
    </xf>
    <xf numFmtId="0" fontId="79" fillId="0" borderId="30" xfId="0" applyFont="1" applyFill="1" applyBorder="1" applyAlignment="1" applyProtection="1">
      <alignment horizontal="left" vertical="center" indent="1" shrinkToFit="1"/>
      <protection locked="0"/>
    </xf>
    <xf numFmtId="0" fontId="12" fillId="0" borderId="40" xfId="0" applyFont="1" applyBorder="1" applyAlignment="1" applyProtection="1">
      <alignment vertical="center" shrinkToFit="1"/>
      <protection/>
    </xf>
    <xf numFmtId="0" fontId="12" fillId="0" borderId="22" xfId="0" applyFont="1" applyBorder="1" applyAlignment="1" applyProtection="1">
      <alignment vertical="center" shrinkToFit="1"/>
      <protection/>
    </xf>
    <xf numFmtId="0" fontId="12" fillId="0" borderId="40"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49" fontId="79" fillId="0" borderId="22" xfId="0" applyNumberFormat="1" applyFont="1" applyFill="1" applyBorder="1" applyAlignment="1" applyProtection="1">
      <alignment horizontal="right" vertical="center" shrinkToFit="1"/>
      <protection locked="0"/>
    </xf>
    <xf numFmtId="0" fontId="12" fillId="0" borderId="22" xfId="0" applyFont="1" applyFill="1" applyBorder="1" applyAlignment="1" applyProtection="1">
      <alignment horizontal="center" vertical="center" shrinkToFit="1"/>
      <protection/>
    </xf>
    <xf numFmtId="49" fontId="79" fillId="0" borderId="39" xfId="0" applyNumberFormat="1" applyFont="1" applyFill="1" applyBorder="1" applyAlignment="1" applyProtection="1">
      <alignment horizontal="right" vertical="center" shrinkToFit="1"/>
      <protection locked="0"/>
    </xf>
    <xf numFmtId="0" fontId="12" fillId="33" borderId="31" xfId="0" applyFont="1" applyFill="1" applyBorder="1" applyAlignment="1" applyProtection="1">
      <alignment horizontal="distributed" vertical="center" shrinkToFit="1"/>
      <protection/>
    </xf>
    <xf numFmtId="0" fontId="12" fillId="33" borderId="32" xfId="0" applyFont="1" applyFill="1" applyBorder="1" applyAlignment="1" applyProtection="1">
      <alignment horizontal="distributed" vertical="center" shrinkToFit="1"/>
      <protection/>
    </xf>
    <xf numFmtId="0" fontId="12" fillId="33" borderId="41" xfId="0" applyFont="1" applyFill="1" applyBorder="1" applyAlignment="1" applyProtection="1">
      <alignment horizontal="distributed" vertical="center" shrinkToFit="1"/>
      <protection/>
    </xf>
    <xf numFmtId="0" fontId="81" fillId="0" borderId="32" xfId="0" applyFont="1" applyFill="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xf>
    <xf numFmtId="0" fontId="12" fillId="0" borderId="34" xfId="0" applyFont="1" applyBorder="1" applyAlignment="1" applyProtection="1">
      <alignment horizontal="center" vertical="center" shrinkToFit="1"/>
      <protection/>
    </xf>
    <xf numFmtId="0" fontId="77" fillId="0" borderId="42" xfId="0" applyFont="1" applyFill="1" applyBorder="1" applyAlignment="1" applyProtection="1">
      <alignment horizontal="center" vertical="center"/>
      <protection locked="0"/>
    </xf>
    <xf numFmtId="0" fontId="77" fillId="0" borderId="43" xfId="0" applyFont="1" applyFill="1" applyBorder="1" applyAlignment="1" applyProtection="1">
      <alignment horizontal="center" vertical="center"/>
      <protection locked="0"/>
    </xf>
    <xf numFmtId="0" fontId="77" fillId="0" borderId="44" xfId="0" applyFont="1" applyFill="1" applyBorder="1" applyAlignment="1" applyProtection="1">
      <alignment horizontal="left" vertical="center" indent="1"/>
      <protection locked="0"/>
    </xf>
    <xf numFmtId="0" fontId="77" fillId="0" borderId="10" xfId="0" applyFont="1" applyFill="1" applyBorder="1" applyAlignment="1" applyProtection="1">
      <alignment horizontal="left" vertical="center" indent="1"/>
      <protection locked="0"/>
    </xf>
    <xf numFmtId="0" fontId="77" fillId="0" borderId="45" xfId="0" applyFont="1" applyFill="1" applyBorder="1" applyAlignment="1" applyProtection="1">
      <alignment horizontal="left" vertical="center" indent="1"/>
      <protection locked="0"/>
    </xf>
    <xf numFmtId="0" fontId="12" fillId="33" borderId="24" xfId="0" applyFont="1" applyFill="1" applyBorder="1" applyAlignment="1" applyProtection="1">
      <alignment horizontal="left" vertical="center" shrinkToFit="1"/>
      <protection/>
    </xf>
    <xf numFmtId="0" fontId="12" fillId="33" borderId="25" xfId="0" applyFont="1" applyFill="1" applyBorder="1" applyAlignment="1" applyProtection="1">
      <alignment horizontal="left" vertical="center" shrinkToFit="1"/>
      <protection/>
    </xf>
    <xf numFmtId="0" fontId="12" fillId="33" borderId="28" xfId="0" applyFont="1" applyFill="1" applyBorder="1" applyAlignment="1" applyProtection="1">
      <alignment horizontal="left" vertical="center" shrinkToFit="1"/>
      <protection/>
    </xf>
    <xf numFmtId="0" fontId="12" fillId="34" borderId="46" xfId="0" applyFont="1" applyFill="1" applyBorder="1" applyAlignment="1" applyProtection="1">
      <alignment horizontal="distributed" vertical="center"/>
      <protection/>
    </xf>
    <xf numFmtId="0" fontId="12" fillId="34" borderId="47" xfId="0" applyFont="1" applyFill="1" applyBorder="1" applyAlignment="1" applyProtection="1">
      <alignment horizontal="distributed" vertical="center"/>
      <protection/>
    </xf>
    <xf numFmtId="0" fontId="12" fillId="34" borderId="48" xfId="0" applyFont="1" applyFill="1" applyBorder="1" applyAlignment="1" applyProtection="1">
      <alignment horizontal="distributed" vertical="center"/>
      <protection/>
    </xf>
    <xf numFmtId="0" fontId="12" fillId="34" borderId="49" xfId="0" applyFont="1" applyFill="1" applyBorder="1" applyAlignment="1" applyProtection="1">
      <alignment horizontal="distributed" vertical="center"/>
      <protection/>
    </xf>
    <xf numFmtId="0" fontId="12" fillId="34" borderId="50" xfId="0" applyFont="1" applyFill="1" applyBorder="1" applyAlignment="1" applyProtection="1">
      <alignment horizontal="distributed" vertical="center"/>
      <protection/>
    </xf>
    <xf numFmtId="0" fontId="12" fillId="34" borderId="51" xfId="0" applyFont="1" applyFill="1" applyBorder="1" applyAlignment="1" applyProtection="1">
      <alignment horizontal="distributed" vertical="center"/>
      <protection/>
    </xf>
    <xf numFmtId="0" fontId="78" fillId="0" borderId="52" xfId="0" applyFont="1" applyFill="1" applyBorder="1" applyAlignment="1" applyProtection="1">
      <alignment horizontal="left" vertical="center" indent="1"/>
      <protection locked="0"/>
    </xf>
    <xf numFmtId="0" fontId="78" fillId="0" borderId="47" xfId="0" applyFont="1" applyFill="1" applyBorder="1" applyAlignment="1" applyProtection="1">
      <alignment horizontal="left" vertical="center" indent="1"/>
      <protection locked="0"/>
    </xf>
    <xf numFmtId="0" fontId="78" fillId="0" borderId="53" xfId="0" applyFont="1" applyFill="1" applyBorder="1" applyAlignment="1" applyProtection="1">
      <alignment horizontal="left" vertical="center" indent="1"/>
      <protection locked="0"/>
    </xf>
    <xf numFmtId="0" fontId="78" fillId="0" borderId="54" xfId="0" applyFont="1" applyFill="1" applyBorder="1" applyAlignment="1" applyProtection="1">
      <alignment horizontal="left" vertical="center" indent="1"/>
      <protection locked="0"/>
    </xf>
    <xf numFmtId="0" fontId="78" fillId="0" borderId="50" xfId="0" applyFont="1" applyFill="1" applyBorder="1" applyAlignment="1" applyProtection="1">
      <alignment horizontal="left" vertical="center" indent="1"/>
      <protection locked="0"/>
    </xf>
    <xf numFmtId="0" fontId="78" fillId="0" borderId="55" xfId="0" applyFont="1" applyFill="1" applyBorder="1" applyAlignment="1" applyProtection="1">
      <alignment horizontal="left" vertical="center" indent="1"/>
      <protection locked="0"/>
    </xf>
    <xf numFmtId="0" fontId="81" fillId="0" borderId="49" xfId="0" applyFont="1" applyFill="1" applyBorder="1" applyAlignment="1" applyProtection="1">
      <alignment horizontal="center" vertical="center" shrinkToFit="1"/>
      <protection locked="0"/>
    </xf>
    <xf numFmtId="0" fontId="81" fillId="0" borderId="50" xfId="0" applyFont="1" applyFill="1" applyBorder="1" applyAlignment="1" applyProtection="1">
      <alignment horizontal="center" vertical="center" shrinkToFit="1"/>
      <protection locked="0"/>
    </xf>
    <xf numFmtId="0" fontId="12" fillId="0" borderId="50" xfId="0" applyFont="1" applyBorder="1" applyAlignment="1" applyProtection="1">
      <alignment horizontal="left" vertical="center"/>
      <protection/>
    </xf>
    <xf numFmtId="0" fontId="12" fillId="0" borderId="55" xfId="0" applyFont="1" applyBorder="1" applyAlignment="1" applyProtection="1">
      <alignment horizontal="left" vertical="center"/>
      <protection/>
    </xf>
    <xf numFmtId="0" fontId="12" fillId="33" borderId="31" xfId="0" applyFont="1" applyFill="1" applyBorder="1" applyAlignment="1" applyProtection="1">
      <alignment horizontal="center" vertical="center" shrinkToFit="1"/>
      <protection/>
    </xf>
    <xf numFmtId="0" fontId="12" fillId="33" borderId="32" xfId="0" applyFont="1" applyFill="1" applyBorder="1" applyAlignment="1" applyProtection="1">
      <alignment horizontal="center" vertical="center" shrinkToFit="1"/>
      <protection/>
    </xf>
    <xf numFmtId="0" fontId="12" fillId="33" borderId="41" xfId="0" applyFont="1" applyFill="1" applyBorder="1" applyAlignment="1" applyProtection="1">
      <alignment horizontal="center" vertical="center" shrinkToFit="1"/>
      <protection/>
    </xf>
    <xf numFmtId="0" fontId="77" fillId="0" borderId="33" xfId="0" applyFont="1" applyFill="1" applyBorder="1" applyAlignment="1" applyProtection="1">
      <alignment horizontal="right" vertical="center"/>
      <protection locked="0"/>
    </xf>
    <xf numFmtId="0" fontId="77" fillId="0" borderId="32" xfId="0" applyFont="1" applyFill="1" applyBorder="1" applyAlignment="1" applyProtection="1">
      <alignment horizontal="right" vertical="center"/>
      <protection locked="0"/>
    </xf>
    <xf numFmtId="49" fontId="82" fillId="0" borderId="32" xfId="0" applyNumberFormat="1" applyFont="1" applyFill="1" applyBorder="1" applyAlignment="1" applyProtection="1">
      <alignment horizontal="right" vertical="center" shrinkToFit="1"/>
      <protection locked="0"/>
    </xf>
    <xf numFmtId="0" fontId="81" fillId="0" borderId="32" xfId="0" applyFont="1" applyBorder="1" applyAlignment="1" applyProtection="1">
      <alignment horizontal="center" vertical="center" shrinkToFit="1"/>
      <protection/>
    </xf>
    <xf numFmtId="0" fontId="81" fillId="0" borderId="34" xfId="0" applyFont="1" applyBorder="1" applyAlignment="1" applyProtection="1">
      <alignment horizontal="center" vertical="center" shrinkToFit="1"/>
      <protection/>
    </xf>
    <xf numFmtId="0" fontId="12" fillId="34" borderId="56" xfId="0" applyFont="1" applyFill="1" applyBorder="1" applyAlignment="1" applyProtection="1">
      <alignment horizontal="distributed" vertical="center"/>
      <protection/>
    </xf>
    <xf numFmtId="0" fontId="12" fillId="34" borderId="57" xfId="0" applyFont="1" applyFill="1" applyBorder="1" applyAlignment="1" applyProtection="1">
      <alignment horizontal="distributed" vertical="center"/>
      <protection/>
    </xf>
    <xf numFmtId="0" fontId="12" fillId="34" borderId="58" xfId="0" applyFont="1" applyFill="1" applyBorder="1" applyAlignment="1" applyProtection="1">
      <alignment horizontal="distributed" vertical="center"/>
      <protection/>
    </xf>
    <xf numFmtId="0" fontId="12" fillId="34" borderId="24" xfId="0" applyFont="1" applyFill="1" applyBorder="1" applyAlignment="1" applyProtection="1">
      <alignment horizontal="distributed" vertical="center" wrapText="1"/>
      <protection/>
    </xf>
    <xf numFmtId="0" fontId="12" fillId="34" borderId="25" xfId="0" applyFont="1" applyFill="1" applyBorder="1" applyAlignment="1" applyProtection="1">
      <alignment horizontal="distributed" vertical="center" wrapText="1"/>
      <protection/>
    </xf>
    <xf numFmtId="0" fontId="12" fillId="34" borderId="26" xfId="0" applyFont="1" applyFill="1" applyBorder="1" applyAlignment="1" applyProtection="1">
      <alignment horizontal="distributed" vertical="center" wrapText="1"/>
      <protection/>
    </xf>
    <xf numFmtId="0" fontId="12" fillId="34" borderId="29" xfId="0" applyFont="1" applyFill="1" applyBorder="1" applyAlignment="1" applyProtection="1">
      <alignment horizontal="distributed" vertical="center" wrapText="1"/>
      <protection/>
    </xf>
    <xf numFmtId="0" fontId="12" fillId="34" borderId="0" xfId="0" applyFont="1" applyFill="1" applyBorder="1" applyAlignment="1" applyProtection="1">
      <alignment horizontal="distributed" vertical="center" wrapText="1"/>
      <protection/>
    </xf>
    <xf numFmtId="0" fontId="12" fillId="34" borderId="13" xfId="0" applyFont="1" applyFill="1" applyBorder="1" applyAlignment="1" applyProtection="1">
      <alignment horizontal="distributed" vertical="center" wrapText="1"/>
      <protection/>
    </xf>
    <xf numFmtId="0" fontId="12" fillId="34" borderId="36" xfId="0" applyFont="1" applyFill="1" applyBorder="1" applyAlignment="1" applyProtection="1">
      <alignment horizontal="distributed" vertical="center" wrapText="1"/>
      <protection/>
    </xf>
    <xf numFmtId="0" fontId="12" fillId="34" borderId="22" xfId="0" applyFont="1" applyFill="1" applyBorder="1" applyAlignment="1" applyProtection="1">
      <alignment horizontal="distributed" vertical="center" wrapText="1"/>
      <protection/>
    </xf>
    <xf numFmtId="0" fontId="12" fillId="34" borderId="37" xfId="0" applyFont="1" applyFill="1" applyBorder="1" applyAlignment="1" applyProtection="1">
      <alignment horizontal="distributed" vertical="center" wrapText="1"/>
      <protection/>
    </xf>
    <xf numFmtId="0" fontId="79" fillId="0" borderId="27" xfId="0" applyFont="1" applyFill="1" applyBorder="1" applyAlignment="1" applyProtection="1">
      <alignment horizontal="left" vertical="center" indent="1" shrinkToFit="1"/>
      <protection locked="0"/>
    </xf>
    <xf numFmtId="0" fontId="79" fillId="0" borderId="25" xfId="0" applyFont="1" applyFill="1" applyBorder="1" applyAlignment="1" applyProtection="1">
      <alignment horizontal="left" vertical="center" indent="1" shrinkToFit="1"/>
      <protection locked="0"/>
    </xf>
    <xf numFmtId="0" fontId="79" fillId="0" borderId="12" xfId="0" applyFont="1" applyFill="1" applyBorder="1" applyAlignment="1" applyProtection="1">
      <alignment horizontal="left" vertical="center" indent="1" shrinkToFit="1"/>
      <protection locked="0"/>
    </xf>
    <xf numFmtId="0" fontId="79" fillId="0" borderId="40" xfId="0" applyFont="1" applyFill="1" applyBorder="1" applyAlignment="1" applyProtection="1">
      <alignment horizontal="left" vertical="center" indent="1" shrinkToFit="1"/>
      <protection locked="0"/>
    </xf>
    <xf numFmtId="0" fontId="79" fillId="0" borderId="22" xfId="0" applyFont="1" applyFill="1" applyBorder="1" applyAlignment="1" applyProtection="1">
      <alignment horizontal="left" vertical="center" indent="1" shrinkToFit="1"/>
      <protection locked="0"/>
    </xf>
    <xf numFmtId="0" fontId="12" fillId="34" borderId="24" xfId="0" applyFont="1" applyFill="1" applyBorder="1" applyAlignment="1" applyProtection="1">
      <alignment horizontal="distributed" vertical="center"/>
      <protection/>
    </xf>
    <xf numFmtId="0" fontId="12" fillId="34" borderId="25" xfId="0" applyFont="1" applyFill="1" applyBorder="1" applyAlignment="1" applyProtection="1">
      <alignment horizontal="distributed" vertical="center"/>
      <protection/>
    </xf>
    <xf numFmtId="0" fontId="12" fillId="34" borderId="26" xfId="0" applyFont="1" applyFill="1" applyBorder="1" applyAlignment="1" applyProtection="1">
      <alignment horizontal="distributed" vertical="center"/>
      <protection/>
    </xf>
    <xf numFmtId="49" fontId="12" fillId="0" borderId="25" xfId="0" applyNumberFormat="1" applyFont="1" applyFill="1" applyBorder="1" applyAlignment="1" applyProtection="1">
      <alignment horizontal="right" vertical="center"/>
      <protection locked="0"/>
    </xf>
    <xf numFmtId="49" fontId="12" fillId="0" borderId="25" xfId="0" applyNumberFormat="1" applyFont="1" applyFill="1" applyBorder="1" applyAlignment="1" applyProtection="1">
      <alignment horizontal="left" vertical="center"/>
      <protection/>
    </xf>
    <xf numFmtId="0" fontId="12" fillId="33" borderId="36" xfId="0" applyFont="1" applyFill="1" applyBorder="1" applyAlignment="1" applyProtection="1">
      <alignment horizontal="left" vertical="center" shrinkToFit="1"/>
      <protection/>
    </xf>
    <xf numFmtId="0" fontId="12" fillId="33" borderId="22" xfId="0" applyFont="1" applyFill="1" applyBorder="1" applyAlignment="1" applyProtection="1">
      <alignment horizontal="left" vertical="center" shrinkToFit="1"/>
      <protection/>
    </xf>
    <xf numFmtId="0" fontId="12" fillId="33" borderId="37" xfId="0" applyFont="1" applyFill="1" applyBorder="1" applyAlignment="1" applyProtection="1">
      <alignment horizontal="left" vertical="center" shrinkToFit="1"/>
      <protection/>
    </xf>
    <xf numFmtId="0" fontId="12" fillId="0" borderId="25" xfId="0" applyFont="1" applyBorder="1" applyAlignment="1" applyProtection="1">
      <alignment vertical="center"/>
      <protection/>
    </xf>
    <xf numFmtId="0" fontId="12" fillId="0" borderId="28" xfId="0" applyFont="1" applyBorder="1" applyAlignment="1" applyProtection="1">
      <alignment vertical="center"/>
      <protection/>
    </xf>
    <xf numFmtId="0" fontId="23" fillId="34" borderId="29"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23" fillId="34" borderId="13" xfId="0" applyFont="1" applyFill="1" applyBorder="1" applyAlignment="1" applyProtection="1">
      <alignment horizontal="center" vertical="center" wrapText="1"/>
      <protection/>
    </xf>
    <xf numFmtId="0" fontId="23" fillId="34" borderId="36" xfId="0" applyFont="1" applyFill="1" applyBorder="1" applyAlignment="1" applyProtection="1">
      <alignment horizontal="center" vertical="center" wrapText="1"/>
      <protection/>
    </xf>
    <xf numFmtId="0" fontId="23" fillId="34" borderId="22" xfId="0" applyFont="1" applyFill="1" applyBorder="1" applyAlignment="1" applyProtection="1">
      <alignment horizontal="center" vertical="center" wrapText="1"/>
      <protection/>
    </xf>
    <xf numFmtId="0" fontId="23" fillId="34" borderId="37" xfId="0"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indent="1" shrinkToFit="1"/>
      <protection locked="0"/>
    </xf>
    <xf numFmtId="0" fontId="12" fillId="0" borderId="30" xfId="0" applyFont="1" applyFill="1" applyBorder="1" applyAlignment="1" applyProtection="1">
      <alignment horizontal="left" vertical="center" indent="1" shrinkToFit="1"/>
      <protection locked="0"/>
    </xf>
    <xf numFmtId="0" fontId="12" fillId="0" borderId="40" xfId="0" applyFont="1" applyFill="1" applyBorder="1" applyAlignment="1" applyProtection="1">
      <alignment horizontal="left" vertical="center"/>
      <protection/>
    </xf>
    <xf numFmtId="0" fontId="12" fillId="0" borderId="22" xfId="0" applyFont="1" applyFill="1" applyBorder="1" applyAlignment="1" applyProtection="1">
      <alignment horizontal="left" vertical="center"/>
      <protection/>
    </xf>
    <xf numFmtId="0" fontId="12" fillId="0" borderId="22" xfId="0" applyFont="1" applyFill="1" applyBorder="1" applyAlignment="1" applyProtection="1">
      <alignment horizontal="right" vertical="center" shrinkToFit="1"/>
      <protection locked="0"/>
    </xf>
    <xf numFmtId="0" fontId="12" fillId="0" borderId="22" xfId="0" applyFont="1" applyFill="1" applyBorder="1" applyAlignment="1" applyProtection="1">
      <alignment horizontal="left" vertical="center" shrinkToFit="1"/>
      <protection/>
    </xf>
    <xf numFmtId="0" fontId="12" fillId="0" borderId="39" xfId="0" applyFont="1" applyFill="1" applyBorder="1" applyAlignment="1" applyProtection="1">
      <alignment horizontal="right" vertical="center" shrinkToFit="1"/>
      <protection locked="0"/>
    </xf>
    <xf numFmtId="0" fontId="15" fillId="0" borderId="22" xfId="0" applyFont="1" applyFill="1" applyBorder="1" applyAlignment="1" applyProtection="1">
      <alignment horizontal="left" vertical="center"/>
      <protection/>
    </xf>
    <xf numFmtId="0" fontId="12" fillId="33" borderId="59"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12" fillId="33" borderId="57" xfId="0" applyFont="1" applyFill="1" applyBorder="1" applyAlignment="1" applyProtection="1">
      <alignment horizontal="center" vertical="center"/>
      <protection/>
    </xf>
    <xf numFmtId="0" fontId="12" fillId="33" borderId="44" xfId="0" applyFont="1" applyFill="1" applyBorder="1" applyAlignment="1" applyProtection="1">
      <alignment horizontal="distributed" vertical="center"/>
      <protection/>
    </xf>
    <xf numFmtId="0" fontId="12" fillId="33" borderId="10" xfId="0" applyFont="1" applyFill="1" applyBorder="1" applyAlignment="1" applyProtection="1">
      <alignment horizontal="distributed" vertical="center"/>
      <protection/>
    </xf>
    <xf numFmtId="0" fontId="12" fillId="33" borderId="57" xfId="0" applyFont="1" applyFill="1" applyBorder="1" applyAlignment="1" applyProtection="1">
      <alignment horizontal="distributed" vertical="center"/>
      <protection/>
    </xf>
    <xf numFmtId="0" fontId="81" fillId="0" borderId="2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protection/>
    </xf>
    <xf numFmtId="0" fontId="12" fillId="0" borderId="45" xfId="0" applyFont="1" applyFill="1" applyBorder="1" applyAlignment="1" applyProtection="1">
      <alignment horizontal="center" vertical="center"/>
      <protection/>
    </xf>
    <xf numFmtId="0" fontId="12" fillId="0" borderId="25" xfId="0" applyFont="1" applyBorder="1" applyAlignment="1" applyProtection="1">
      <alignment horizontal="left" vertical="center" shrinkToFit="1"/>
      <protection/>
    </xf>
    <xf numFmtId="0" fontId="12" fillId="0" borderId="28" xfId="0" applyFont="1" applyBorder="1" applyAlignment="1" applyProtection="1">
      <alignment horizontal="left" vertical="center" shrinkToFit="1"/>
      <protection/>
    </xf>
    <xf numFmtId="0" fontId="12" fillId="33" borderId="49" xfId="0" applyFont="1" applyFill="1" applyBorder="1" applyAlignment="1" applyProtection="1">
      <alignment horizontal="left" vertical="center" shrinkToFit="1"/>
      <protection/>
    </xf>
    <xf numFmtId="0" fontId="12" fillId="33" borderId="50" xfId="0" applyFont="1" applyFill="1" applyBorder="1" applyAlignment="1" applyProtection="1">
      <alignment horizontal="left" vertical="center" shrinkToFit="1"/>
      <protection/>
    </xf>
    <xf numFmtId="0" fontId="12" fillId="33" borderId="51" xfId="0" applyFont="1" applyFill="1" applyBorder="1" applyAlignment="1" applyProtection="1">
      <alignment horizontal="left" vertical="center" shrinkToFit="1"/>
      <protection/>
    </xf>
    <xf numFmtId="0" fontId="12" fillId="0" borderId="54" xfId="0" applyFont="1" applyFill="1" applyBorder="1" applyAlignment="1" applyProtection="1">
      <alignment horizontal="right" vertical="center"/>
      <protection locked="0"/>
    </xf>
    <xf numFmtId="0" fontId="12" fillId="0" borderId="50" xfId="0" applyFont="1" applyFill="1" applyBorder="1" applyAlignment="1" applyProtection="1">
      <alignment horizontal="right" vertical="center"/>
      <protection locked="0"/>
    </xf>
    <xf numFmtId="49" fontId="12" fillId="0" borderId="50" xfId="0" applyNumberFormat="1" applyFont="1" applyFill="1" applyBorder="1" applyAlignment="1" applyProtection="1">
      <alignment horizontal="right" vertical="center"/>
      <protection locked="0"/>
    </xf>
    <xf numFmtId="0" fontId="9" fillId="0" borderId="50" xfId="0" applyFont="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12" fillId="33" borderId="26" xfId="0" applyFont="1" applyFill="1" applyBorder="1" applyAlignment="1" applyProtection="1">
      <alignment horizontal="left" vertical="center" shrinkToFit="1"/>
      <protection/>
    </xf>
    <xf numFmtId="0" fontId="81" fillId="0" borderId="23" xfId="0" applyFont="1" applyFill="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xf>
    <xf numFmtId="49" fontId="79" fillId="0" borderId="52" xfId="0" applyNumberFormat="1" applyFont="1" applyFill="1" applyBorder="1" applyAlignment="1" applyProtection="1">
      <alignment horizontal="center" vertical="center"/>
      <protection locked="0"/>
    </xf>
    <xf numFmtId="49" fontId="79" fillId="0" borderId="47" xfId="0" applyNumberFormat="1" applyFont="1" applyFill="1" applyBorder="1" applyAlignment="1" applyProtection="1">
      <alignment horizontal="center" vertical="center"/>
      <protection locked="0"/>
    </xf>
    <xf numFmtId="49" fontId="79" fillId="0" borderId="48" xfId="0" applyNumberFormat="1" applyFont="1" applyFill="1" applyBorder="1" applyAlignment="1" applyProtection="1">
      <alignment horizontal="center" vertical="center"/>
      <protection locked="0"/>
    </xf>
    <xf numFmtId="49" fontId="79" fillId="0" borderId="53" xfId="0" applyNumberFormat="1" applyFont="1" applyFill="1" applyBorder="1" applyAlignment="1" applyProtection="1">
      <alignment horizontal="center" vertical="center"/>
      <protection locked="0"/>
    </xf>
    <xf numFmtId="0" fontId="79" fillId="0" borderId="35" xfId="0" applyFont="1" applyFill="1" applyBorder="1" applyAlignment="1" applyProtection="1">
      <alignment horizontal="left" vertical="center" indent="1"/>
      <protection locked="0"/>
    </xf>
    <xf numFmtId="0" fontId="79" fillId="0" borderId="23" xfId="0" applyFont="1" applyFill="1" applyBorder="1" applyAlignment="1" applyProtection="1">
      <alignment horizontal="left" vertical="center" indent="1"/>
      <protection locked="0"/>
    </xf>
    <xf numFmtId="0" fontId="79" fillId="0" borderId="36" xfId="0" applyFont="1" applyFill="1" applyBorder="1" applyAlignment="1" applyProtection="1">
      <alignment horizontal="left" vertical="center" indent="1"/>
      <protection locked="0"/>
    </xf>
    <xf numFmtId="0" fontId="79" fillId="0" borderId="22" xfId="0" applyFont="1" applyFill="1" applyBorder="1" applyAlignment="1" applyProtection="1">
      <alignment horizontal="left" vertical="center" indent="1"/>
      <protection locked="0"/>
    </xf>
    <xf numFmtId="0" fontId="12" fillId="0" borderId="23" xfId="0" applyFont="1" applyFill="1" applyBorder="1" applyAlignment="1" applyProtection="1">
      <alignment horizontal="center" vertical="center" shrinkToFit="1"/>
      <protection/>
    </xf>
    <xf numFmtId="0" fontId="79" fillId="0" borderId="0" xfId="0" applyFont="1" applyFill="1" applyBorder="1" applyAlignment="1" applyProtection="1">
      <alignment horizontal="left" vertical="center" indent="1"/>
      <protection locked="0"/>
    </xf>
    <xf numFmtId="0" fontId="12" fillId="0" borderId="0" xfId="0" applyFont="1" applyFill="1" applyBorder="1" applyAlignment="1" applyProtection="1">
      <alignment horizontal="center" vertical="center" shrinkToFit="1"/>
      <protection/>
    </xf>
    <xf numFmtId="0" fontId="12" fillId="33" borderId="52" xfId="0" applyFont="1" applyFill="1" applyBorder="1" applyAlignment="1" applyProtection="1">
      <alignment horizontal="distributed" vertical="center"/>
      <protection/>
    </xf>
    <xf numFmtId="0" fontId="12" fillId="33" borderId="47" xfId="0" applyFont="1" applyFill="1" applyBorder="1" applyAlignment="1" applyProtection="1">
      <alignment horizontal="distributed" vertical="center"/>
      <protection/>
    </xf>
    <xf numFmtId="0" fontId="12" fillId="33" borderId="48" xfId="0" applyFont="1" applyFill="1" applyBorder="1" applyAlignment="1" applyProtection="1">
      <alignment horizontal="distributed" vertical="center"/>
      <protection/>
    </xf>
    <xf numFmtId="0" fontId="12" fillId="33" borderId="54" xfId="0" applyFont="1" applyFill="1" applyBorder="1" applyAlignment="1" applyProtection="1">
      <alignment horizontal="center" vertical="center" shrinkToFit="1"/>
      <protection/>
    </xf>
    <xf numFmtId="0" fontId="12" fillId="33" borderId="50" xfId="0" applyFont="1" applyFill="1" applyBorder="1" applyAlignment="1" applyProtection="1">
      <alignment horizontal="center" vertical="center" shrinkToFit="1"/>
      <protection/>
    </xf>
    <xf numFmtId="0" fontId="12" fillId="33" borderId="51" xfId="0" applyFont="1" applyFill="1" applyBorder="1" applyAlignment="1" applyProtection="1">
      <alignment horizontal="center" vertical="center" shrinkToFit="1"/>
      <protection/>
    </xf>
    <xf numFmtId="0" fontId="79" fillId="0" borderId="50" xfId="0" applyFont="1" applyFill="1" applyBorder="1" applyAlignment="1" applyProtection="1">
      <alignment horizontal="left" vertical="center" indent="1" shrinkToFit="1"/>
      <protection locked="0"/>
    </xf>
    <xf numFmtId="0" fontId="79" fillId="0" borderId="55" xfId="0" applyFont="1" applyFill="1" applyBorder="1" applyAlignment="1" applyProtection="1">
      <alignment horizontal="left" vertical="center" indent="1" shrinkToFit="1"/>
      <protection locked="0"/>
    </xf>
    <xf numFmtId="38" fontId="79" fillId="0" borderId="10" xfId="48" applyFont="1" applyFill="1" applyBorder="1" applyAlignment="1" applyProtection="1">
      <alignment horizontal="center" vertical="center"/>
      <protection/>
    </xf>
    <xf numFmtId="38" fontId="79" fillId="0" borderId="57" xfId="48" applyFont="1" applyFill="1" applyBorder="1" applyAlignment="1" applyProtection="1">
      <alignment horizontal="center" vertical="center"/>
      <protection/>
    </xf>
    <xf numFmtId="0" fontId="12" fillId="0" borderId="58"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177" fontId="79" fillId="0" borderId="56" xfId="0" applyNumberFormat="1" applyFont="1" applyFill="1" applyBorder="1" applyAlignment="1" applyProtection="1">
      <alignment vertical="center"/>
      <protection locked="0"/>
    </xf>
    <xf numFmtId="177" fontId="79" fillId="0" borderId="58" xfId="0" applyNumberFormat="1" applyFont="1" applyFill="1" applyBorder="1" applyAlignment="1" applyProtection="1">
      <alignment vertical="center"/>
      <protection locked="0"/>
    </xf>
    <xf numFmtId="177" fontId="79" fillId="0" borderId="44" xfId="0" applyNumberFormat="1" applyFont="1" applyFill="1" applyBorder="1" applyAlignment="1" applyProtection="1">
      <alignment vertical="center"/>
      <protection locked="0"/>
    </xf>
    <xf numFmtId="0" fontId="12" fillId="0" borderId="57" xfId="0" applyFont="1" applyFill="1" applyBorder="1" applyAlignment="1" applyProtection="1">
      <alignment horizontal="center" vertical="center"/>
      <protection/>
    </xf>
    <xf numFmtId="0" fontId="6" fillId="0" borderId="0" xfId="0" applyFont="1" applyAlignment="1" applyProtection="1">
      <alignment horizontal="right" vertical="center"/>
      <protection/>
    </xf>
    <xf numFmtId="0" fontId="15" fillId="0" borderId="0" xfId="0" applyFont="1" applyAlignment="1" applyProtection="1">
      <alignment horizontal="left" shrinkToFit="1"/>
      <protection/>
    </xf>
    <xf numFmtId="0" fontId="12" fillId="33" borderId="56" xfId="0" applyFont="1" applyFill="1" applyBorder="1" applyAlignment="1" applyProtection="1">
      <alignment horizontal="center" vertical="center"/>
      <protection/>
    </xf>
    <xf numFmtId="0" fontId="12" fillId="33" borderId="58" xfId="0" applyFont="1" applyFill="1" applyBorder="1" applyAlignment="1" applyProtection="1">
      <alignment horizontal="center" vertical="center"/>
      <protection/>
    </xf>
    <xf numFmtId="0" fontId="12" fillId="33" borderId="44" xfId="0" applyFont="1" applyFill="1" applyBorder="1" applyAlignment="1" applyProtection="1">
      <alignment horizontal="center" vertical="center"/>
      <protection/>
    </xf>
    <xf numFmtId="0" fontId="12" fillId="33" borderId="60" xfId="0" applyFont="1" applyFill="1" applyBorder="1" applyAlignment="1" applyProtection="1">
      <alignment horizontal="center" vertical="center"/>
      <protection/>
    </xf>
    <xf numFmtId="0" fontId="12" fillId="33" borderId="61" xfId="0" applyFont="1" applyFill="1" applyBorder="1" applyAlignment="1" applyProtection="1">
      <alignment horizontal="center" vertical="center"/>
      <protection/>
    </xf>
    <xf numFmtId="0" fontId="12" fillId="33" borderId="52" xfId="0" applyFont="1" applyFill="1" applyBorder="1" applyAlignment="1" applyProtection="1">
      <alignment horizontal="center" vertical="center"/>
      <protection/>
    </xf>
    <xf numFmtId="0" fontId="12" fillId="33" borderId="62"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17"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10" fillId="33" borderId="57" xfId="0" applyFont="1" applyFill="1" applyBorder="1" applyAlignment="1" applyProtection="1">
      <alignment horizontal="center" vertical="center" wrapText="1"/>
      <protection/>
    </xf>
    <xf numFmtId="0" fontId="10" fillId="33" borderId="58" xfId="0" applyFont="1" applyFill="1" applyBorder="1" applyAlignment="1" applyProtection="1">
      <alignment horizontal="center" vertical="center" wrapText="1"/>
      <protection/>
    </xf>
    <xf numFmtId="0" fontId="10" fillId="33" borderId="64" xfId="0" applyFont="1" applyFill="1" applyBorder="1" applyAlignment="1" applyProtection="1">
      <alignment horizontal="center" vertical="center" wrapText="1"/>
      <protection/>
    </xf>
    <xf numFmtId="0" fontId="10" fillId="33" borderId="48" xfId="0" applyFont="1" applyFill="1" applyBorder="1" applyAlignment="1" applyProtection="1">
      <alignment horizontal="center" vertical="center" wrapText="1"/>
      <protection/>
    </xf>
    <xf numFmtId="0" fontId="10" fillId="33" borderId="61" xfId="0" applyFont="1" applyFill="1" applyBorder="1" applyAlignment="1" applyProtection="1">
      <alignment horizontal="center" vertical="center" wrapText="1"/>
      <protection/>
    </xf>
    <xf numFmtId="0" fontId="10" fillId="33" borderId="65"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63" xfId="0" applyFont="1" applyFill="1" applyBorder="1" applyAlignment="1" applyProtection="1">
      <alignment horizontal="center" vertical="center" wrapText="1"/>
      <protection/>
    </xf>
    <xf numFmtId="0" fontId="10" fillId="33" borderId="66" xfId="0" applyFont="1" applyFill="1" applyBorder="1" applyAlignment="1" applyProtection="1">
      <alignment horizontal="center" vertical="center" wrapText="1"/>
      <protection/>
    </xf>
    <xf numFmtId="0" fontId="10" fillId="33" borderId="60" xfId="0" applyFont="1" applyFill="1" applyBorder="1" applyAlignment="1" applyProtection="1">
      <alignment horizontal="center" vertical="center" wrapText="1" shrinkToFit="1"/>
      <protection/>
    </xf>
    <xf numFmtId="0" fontId="10" fillId="33" borderId="61" xfId="0" applyFont="1" applyFill="1" applyBorder="1" applyAlignment="1" applyProtection="1">
      <alignment horizontal="center" vertical="center" wrapText="1" shrinkToFit="1"/>
      <protection/>
    </xf>
    <xf numFmtId="0" fontId="10" fillId="33" borderId="62" xfId="0" applyFont="1" applyFill="1" applyBorder="1" applyAlignment="1" applyProtection="1">
      <alignment horizontal="center" vertical="center" wrapText="1" shrinkToFit="1"/>
      <protection/>
    </xf>
    <xf numFmtId="0" fontId="10" fillId="33" borderId="63" xfId="0" applyFont="1" applyFill="1" applyBorder="1" applyAlignment="1" applyProtection="1">
      <alignment horizontal="center" vertical="center" wrapText="1" shrinkToFit="1"/>
      <protection/>
    </xf>
    <xf numFmtId="0" fontId="10" fillId="33" borderId="65" xfId="0" applyFont="1" applyFill="1" applyBorder="1" applyAlignment="1" applyProtection="1">
      <alignment horizontal="center" vertical="center" wrapText="1" shrinkToFit="1"/>
      <protection/>
    </xf>
    <xf numFmtId="0" fontId="10" fillId="33" borderId="66" xfId="0" applyFont="1" applyFill="1" applyBorder="1" applyAlignment="1" applyProtection="1">
      <alignment horizontal="center" vertical="center" wrapText="1" shrinkToFit="1"/>
      <protection/>
    </xf>
    <xf numFmtId="177" fontId="79" fillId="0" borderId="61" xfId="0" applyNumberFormat="1" applyFont="1" applyFill="1" applyBorder="1" applyAlignment="1" applyProtection="1">
      <alignment horizontal="right" vertical="center"/>
      <protection/>
    </xf>
    <xf numFmtId="177" fontId="79" fillId="0" borderId="52" xfId="0" applyNumberFormat="1" applyFont="1" applyFill="1" applyBorder="1" applyAlignment="1" applyProtection="1">
      <alignment horizontal="right" vertical="center"/>
      <protection/>
    </xf>
    <xf numFmtId="0" fontId="12" fillId="0" borderId="48" xfId="0" applyFont="1" applyFill="1" applyBorder="1" applyAlignment="1" applyProtection="1">
      <alignment horizontal="center" vertical="center"/>
      <protection/>
    </xf>
    <xf numFmtId="0" fontId="12" fillId="0" borderId="61" xfId="0" applyFont="1" applyFill="1" applyBorder="1" applyAlignment="1" applyProtection="1">
      <alignment horizontal="center" vertical="center"/>
      <protection/>
    </xf>
    <xf numFmtId="177" fontId="79" fillId="0" borderId="47" xfId="0" applyNumberFormat="1" applyFont="1" applyFill="1" applyBorder="1" applyAlignment="1" applyProtection="1">
      <alignment horizontal="right" vertical="center"/>
      <protection/>
    </xf>
    <xf numFmtId="0" fontId="12" fillId="0" borderId="65" xfId="0" applyFont="1" applyFill="1" applyBorder="1" applyAlignment="1" applyProtection="1">
      <alignment horizontal="center" vertical="center"/>
      <protection/>
    </xf>
    <xf numFmtId="177" fontId="79" fillId="0" borderId="46" xfId="0" applyNumberFormat="1" applyFont="1" applyFill="1" applyBorder="1" applyAlignment="1" applyProtection="1">
      <alignment horizontal="right" vertical="center"/>
      <protection/>
    </xf>
    <xf numFmtId="0" fontId="12" fillId="0" borderId="48" xfId="0" applyFont="1" applyBorder="1" applyAlignment="1" applyProtection="1">
      <alignment horizontal="center" vertical="center"/>
      <protection/>
    </xf>
    <xf numFmtId="0" fontId="12" fillId="0" borderId="65" xfId="0" applyFont="1" applyBorder="1" applyAlignment="1" applyProtection="1">
      <alignment horizontal="center" vertical="center"/>
      <protection/>
    </xf>
    <xf numFmtId="177" fontId="79" fillId="0" borderId="57" xfId="0" applyNumberFormat="1" applyFont="1" applyFill="1" applyBorder="1" applyAlignment="1" applyProtection="1">
      <alignment horizontal="right" vertical="center"/>
      <protection/>
    </xf>
    <xf numFmtId="177" fontId="79" fillId="0" borderId="58" xfId="0" applyNumberFormat="1" applyFont="1" applyFill="1" applyBorder="1" applyAlignment="1" applyProtection="1">
      <alignment horizontal="right" vertical="center"/>
      <protection/>
    </xf>
    <xf numFmtId="177" fontId="79" fillId="0" borderId="44" xfId="0" applyNumberFormat="1" applyFont="1" applyFill="1" applyBorder="1" applyAlignment="1" applyProtection="1">
      <alignment horizontal="right" vertical="center"/>
      <protection/>
    </xf>
    <xf numFmtId="0" fontId="12" fillId="0" borderId="57" xfId="0" applyFont="1" applyBorder="1" applyAlignment="1" applyProtection="1">
      <alignment horizontal="center" vertical="center"/>
      <protection/>
    </xf>
    <xf numFmtId="0" fontId="12" fillId="0" borderId="64" xfId="0" applyFont="1" applyBorder="1" applyAlignment="1" applyProtection="1">
      <alignment horizontal="center" vertical="center"/>
      <protection/>
    </xf>
    <xf numFmtId="38" fontId="79" fillId="0" borderId="60" xfId="48" applyFont="1" applyFill="1" applyBorder="1" applyAlignment="1" applyProtection="1">
      <alignment horizontal="right" vertical="center" shrinkToFit="1"/>
      <protection/>
    </xf>
    <xf numFmtId="38" fontId="79" fillId="0" borderId="61" xfId="48" applyFont="1" applyFill="1" applyBorder="1" applyAlignment="1" applyProtection="1">
      <alignment horizontal="right" vertical="center" shrinkToFit="1"/>
      <protection/>
    </xf>
    <xf numFmtId="38" fontId="79" fillId="0" borderId="52" xfId="48" applyFont="1" applyFill="1" applyBorder="1" applyAlignment="1" applyProtection="1">
      <alignment horizontal="right" vertical="center" shrinkToFit="1"/>
      <protection/>
    </xf>
    <xf numFmtId="0" fontId="12" fillId="0" borderId="47" xfId="0" applyFont="1" applyFill="1" applyBorder="1" applyAlignment="1" applyProtection="1">
      <alignment horizontal="right" vertical="center"/>
      <protection/>
    </xf>
    <xf numFmtId="38" fontId="79" fillId="0" borderId="47" xfId="48" applyFont="1" applyFill="1" applyBorder="1" applyAlignment="1" applyProtection="1">
      <alignment horizontal="center" vertical="center"/>
      <protection/>
    </xf>
    <xf numFmtId="38" fontId="79" fillId="0" borderId="48" xfId="48" applyFont="1" applyFill="1" applyBorder="1" applyAlignment="1" applyProtection="1">
      <alignment horizontal="center" vertical="center"/>
      <protection/>
    </xf>
    <xf numFmtId="0" fontId="12" fillId="0" borderId="52" xfId="0" applyFont="1" applyFill="1" applyBorder="1" applyAlignment="1" applyProtection="1">
      <alignment horizontal="center" vertical="center"/>
      <protection/>
    </xf>
    <xf numFmtId="177" fontId="79" fillId="0" borderId="60" xfId="0" applyNumberFormat="1" applyFont="1" applyFill="1" applyBorder="1" applyAlignment="1" applyProtection="1">
      <alignment vertical="center"/>
      <protection locked="0"/>
    </xf>
    <xf numFmtId="177" fontId="79" fillId="0" borderId="61" xfId="0" applyNumberFormat="1" applyFont="1" applyFill="1" applyBorder="1" applyAlignment="1" applyProtection="1">
      <alignment vertical="center"/>
      <protection locked="0"/>
    </xf>
    <xf numFmtId="177" fontId="79" fillId="0" borderId="52" xfId="0" applyNumberFormat="1" applyFont="1" applyFill="1" applyBorder="1" applyAlignment="1" applyProtection="1">
      <alignment vertical="center"/>
      <protection locked="0"/>
    </xf>
    <xf numFmtId="38" fontId="79" fillId="0" borderId="61" xfId="48" applyFont="1" applyFill="1" applyBorder="1" applyAlignment="1" applyProtection="1">
      <alignment horizontal="right" vertical="center"/>
      <protection locked="0"/>
    </xf>
    <xf numFmtId="38" fontId="79" fillId="0" borderId="52" xfId="48" applyFont="1" applyFill="1" applyBorder="1" applyAlignment="1" applyProtection="1">
      <alignment horizontal="right" vertical="center"/>
      <protection locked="0"/>
    </xf>
    <xf numFmtId="38" fontId="79" fillId="0" borderId="58" xfId="48" applyFont="1" applyFill="1" applyBorder="1" applyAlignment="1" applyProtection="1">
      <alignment horizontal="right" vertical="center"/>
      <protection locked="0"/>
    </xf>
    <xf numFmtId="38" fontId="79" fillId="0" borderId="44" xfId="48" applyFont="1" applyFill="1" applyBorder="1" applyAlignment="1" applyProtection="1">
      <alignment horizontal="right" vertical="center"/>
      <protection locked="0"/>
    </xf>
    <xf numFmtId="0" fontId="12" fillId="0" borderId="64" xfId="0" applyFont="1" applyFill="1" applyBorder="1" applyAlignment="1" applyProtection="1">
      <alignment horizontal="center" vertical="center"/>
      <protection/>
    </xf>
    <xf numFmtId="38" fontId="79" fillId="0" borderId="56" xfId="48" applyFont="1" applyFill="1" applyBorder="1" applyAlignment="1" applyProtection="1">
      <alignment horizontal="right" vertical="center" shrinkToFit="1"/>
      <protection/>
    </xf>
    <xf numFmtId="38" fontId="79" fillId="0" borderId="58" xfId="48" applyFont="1" applyFill="1" applyBorder="1" applyAlignment="1" applyProtection="1">
      <alignment horizontal="right" vertical="center" shrinkToFit="1"/>
      <protection/>
    </xf>
    <xf numFmtId="38" fontId="79" fillId="0" borderId="44" xfId="48" applyFont="1" applyFill="1" applyBorder="1" applyAlignment="1" applyProtection="1">
      <alignment horizontal="right" vertical="center" shrinkToFit="1"/>
      <protection/>
    </xf>
    <xf numFmtId="0" fontId="12" fillId="0" borderId="10" xfId="0" applyFont="1" applyFill="1" applyBorder="1" applyAlignment="1" applyProtection="1">
      <alignment horizontal="right" vertical="center"/>
      <protection/>
    </xf>
    <xf numFmtId="177" fontId="79" fillId="0" borderId="49" xfId="0" applyNumberFormat="1" applyFont="1" applyFill="1" applyBorder="1" applyAlignment="1" applyProtection="1">
      <alignment horizontal="right" vertical="center"/>
      <protection/>
    </xf>
    <xf numFmtId="177" fontId="79" fillId="0" borderId="50" xfId="0" applyNumberFormat="1" applyFont="1" applyFill="1" applyBorder="1" applyAlignment="1" applyProtection="1">
      <alignment horizontal="right" vertical="center"/>
      <protection/>
    </xf>
    <xf numFmtId="0" fontId="12" fillId="0" borderId="51" xfId="0" applyFont="1" applyBorder="1" applyAlignment="1" applyProtection="1">
      <alignment horizontal="center" vertical="center"/>
      <protection/>
    </xf>
    <xf numFmtId="0" fontId="12" fillId="0" borderId="67" xfId="0" applyFont="1" applyBorder="1" applyAlignment="1" applyProtection="1">
      <alignment horizontal="center" vertical="center"/>
      <protection/>
    </xf>
    <xf numFmtId="0" fontId="10" fillId="0"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wrapText="1"/>
      <protection/>
    </xf>
    <xf numFmtId="38" fontId="79" fillId="0" borderId="68" xfId="48" applyFont="1" applyFill="1" applyBorder="1" applyAlignment="1" applyProtection="1">
      <alignment horizontal="right" vertical="center"/>
      <protection locked="0"/>
    </xf>
    <xf numFmtId="38" fontId="79" fillId="0" borderId="54" xfId="48" applyFont="1" applyFill="1" applyBorder="1" applyAlignment="1" applyProtection="1">
      <alignment horizontal="right" vertical="center"/>
      <protection locked="0"/>
    </xf>
    <xf numFmtId="0" fontId="12" fillId="0" borderId="51" xfId="0" applyFont="1" applyFill="1" applyBorder="1" applyAlignment="1" applyProtection="1">
      <alignment horizontal="center" vertical="center"/>
      <protection/>
    </xf>
    <xf numFmtId="0" fontId="12" fillId="0" borderId="68" xfId="0" applyFont="1" applyFill="1" applyBorder="1" applyAlignment="1" applyProtection="1">
      <alignment horizontal="center" vertical="center"/>
      <protection/>
    </xf>
    <xf numFmtId="177" fontId="79" fillId="0" borderId="68" xfId="0" applyNumberFormat="1" applyFont="1" applyFill="1" applyBorder="1" applyAlignment="1" applyProtection="1">
      <alignment horizontal="right" vertical="center"/>
      <protection/>
    </xf>
    <xf numFmtId="177" fontId="79" fillId="0" borderId="54" xfId="0" applyNumberFormat="1" applyFont="1" applyFill="1" applyBorder="1" applyAlignment="1" applyProtection="1">
      <alignment horizontal="right" vertical="center"/>
      <protection/>
    </xf>
    <xf numFmtId="0" fontId="12" fillId="0" borderId="67" xfId="0" applyFont="1" applyFill="1" applyBorder="1" applyAlignment="1" applyProtection="1">
      <alignment horizontal="center" vertical="center"/>
      <protection/>
    </xf>
    <xf numFmtId="38" fontId="79" fillId="0" borderId="69" xfId="48" applyFont="1" applyFill="1" applyBorder="1" applyAlignment="1" applyProtection="1">
      <alignment horizontal="right" vertical="center" shrinkToFit="1"/>
      <protection/>
    </xf>
    <xf numFmtId="38" fontId="79" fillId="0" borderId="68" xfId="48" applyFont="1" applyFill="1" applyBorder="1" applyAlignment="1" applyProtection="1">
      <alignment horizontal="right" vertical="center" shrinkToFit="1"/>
      <protection/>
    </xf>
    <xf numFmtId="38" fontId="79" fillId="0" borderId="54" xfId="48" applyFont="1" applyFill="1" applyBorder="1" applyAlignment="1" applyProtection="1">
      <alignment horizontal="right" vertical="center" shrinkToFit="1"/>
      <protection/>
    </xf>
    <xf numFmtId="0" fontId="12" fillId="0" borderId="50" xfId="0" applyFont="1" applyFill="1" applyBorder="1" applyAlignment="1" applyProtection="1">
      <alignment horizontal="right" vertical="center"/>
      <protection/>
    </xf>
    <xf numFmtId="38" fontId="79" fillId="0" borderId="50" xfId="48" applyFont="1" applyFill="1" applyBorder="1" applyAlignment="1" applyProtection="1">
      <alignment horizontal="center" vertical="center"/>
      <protection/>
    </xf>
    <xf numFmtId="38" fontId="79" fillId="0" borderId="51" xfId="48" applyFont="1" applyFill="1" applyBorder="1" applyAlignment="1" applyProtection="1">
      <alignment horizontal="center" vertical="center"/>
      <protection/>
    </xf>
    <xf numFmtId="0" fontId="12" fillId="0" borderId="54" xfId="0" applyFont="1" applyFill="1" applyBorder="1" applyAlignment="1" applyProtection="1">
      <alignment horizontal="center" vertical="center"/>
      <protection/>
    </xf>
    <xf numFmtId="177" fontId="79" fillId="0" borderId="69" xfId="0" applyNumberFormat="1" applyFont="1" applyFill="1" applyBorder="1" applyAlignment="1" applyProtection="1">
      <alignment vertical="center"/>
      <protection locked="0"/>
    </xf>
    <xf numFmtId="177" fontId="79" fillId="0" borderId="68" xfId="0" applyNumberFormat="1" applyFont="1" applyFill="1" applyBorder="1" applyAlignment="1" applyProtection="1">
      <alignment vertical="center"/>
      <protection locked="0"/>
    </xf>
    <xf numFmtId="177" fontId="79" fillId="0" borderId="54" xfId="0" applyNumberFormat="1" applyFont="1" applyFill="1" applyBorder="1" applyAlignment="1" applyProtection="1">
      <alignment vertical="center"/>
      <protection locked="0"/>
    </xf>
    <xf numFmtId="0" fontId="12" fillId="28" borderId="22" xfId="0" applyFont="1" applyFill="1" applyBorder="1" applyAlignment="1" applyProtection="1">
      <alignment horizontal="right" vertical="center"/>
      <protection locked="0"/>
    </xf>
    <xf numFmtId="0" fontId="14" fillId="28" borderId="0" xfId="0" applyFont="1" applyFill="1" applyAlignment="1" applyProtection="1">
      <alignment horizontal="right" vertical="center"/>
      <protection locked="0"/>
    </xf>
    <xf numFmtId="0" fontId="27" fillId="0" borderId="19" xfId="0" applyFont="1" applyFill="1" applyBorder="1" applyAlignment="1" applyProtection="1">
      <alignment horizontal="right" vertical="center" shrinkToFit="1"/>
      <protection/>
    </xf>
    <xf numFmtId="176" fontId="27" fillId="0" borderId="19" xfId="0" applyNumberFormat="1" applyFont="1" applyFill="1" applyBorder="1" applyAlignment="1" applyProtection="1">
      <alignment horizontal="right" vertical="center" shrinkToFit="1"/>
      <protection/>
    </xf>
    <xf numFmtId="0" fontId="81" fillId="28" borderId="27" xfId="0" applyFont="1" applyFill="1" applyBorder="1" applyAlignment="1" applyProtection="1">
      <alignment horizontal="left" vertical="center" indent="1"/>
      <protection locked="0"/>
    </xf>
    <xf numFmtId="0" fontId="81" fillId="28" borderId="25" xfId="0" applyFont="1" applyFill="1" applyBorder="1" applyAlignment="1" applyProtection="1">
      <alignment horizontal="left" vertical="center" indent="1"/>
      <protection locked="0"/>
    </xf>
    <xf numFmtId="0" fontId="12" fillId="28" borderId="33" xfId="0" applyFont="1" applyFill="1" applyBorder="1" applyAlignment="1" applyProtection="1">
      <alignment horizontal="right" vertical="center"/>
      <protection locked="0"/>
    </xf>
    <xf numFmtId="0" fontId="12" fillId="28" borderId="32" xfId="0" applyFont="1" applyFill="1" applyBorder="1" applyAlignment="1" applyProtection="1">
      <alignment horizontal="right" vertical="center"/>
      <protection locked="0"/>
    </xf>
    <xf numFmtId="49" fontId="12" fillId="28" borderId="32" xfId="0" applyNumberFormat="1" applyFont="1" applyFill="1" applyBorder="1" applyAlignment="1" applyProtection="1">
      <alignment horizontal="right" vertical="center"/>
      <protection locked="0"/>
    </xf>
    <xf numFmtId="0" fontId="81" fillId="28" borderId="17" xfId="0" applyFont="1" applyFill="1" applyBorder="1" applyAlignment="1" applyProtection="1">
      <alignment horizontal="left" vertical="center" indent="1"/>
      <protection locked="0"/>
    </xf>
    <xf numFmtId="0" fontId="81" fillId="28" borderId="23" xfId="0" applyFont="1" applyFill="1" applyBorder="1" applyAlignment="1" applyProtection="1">
      <alignment horizontal="left" vertical="center" indent="1"/>
      <protection locked="0"/>
    </xf>
    <xf numFmtId="0" fontId="81" fillId="28" borderId="12" xfId="0" applyFont="1" applyFill="1" applyBorder="1" applyAlignment="1" applyProtection="1">
      <alignment horizontal="left" vertical="center" indent="1"/>
      <protection locked="0"/>
    </xf>
    <xf numFmtId="0" fontId="81" fillId="28" borderId="0" xfId="0" applyFont="1" applyFill="1" applyBorder="1" applyAlignment="1" applyProtection="1">
      <alignment horizontal="left" vertical="center" indent="1"/>
      <protection locked="0"/>
    </xf>
    <xf numFmtId="0" fontId="12" fillId="0" borderId="23"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49" fontId="12" fillId="28" borderId="25" xfId="0" applyNumberFormat="1" applyFont="1" applyFill="1" applyBorder="1" applyAlignment="1" applyProtection="1">
      <alignment horizontal="right" vertical="center"/>
      <protection locked="0"/>
    </xf>
    <xf numFmtId="0" fontId="12" fillId="28" borderId="35" xfId="0" applyFont="1" applyFill="1" applyBorder="1" applyAlignment="1" applyProtection="1">
      <alignment horizontal="center" vertical="center" wrapText="1"/>
      <protection/>
    </xf>
    <xf numFmtId="0" fontId="12" fillId="28" borderId="23" xfId="0" applyFont="1" applyFill="1" applyBorder="1" applyAlignment="1" applyProtection="1">
      <alignment horizontal="center" vertical="center" wrapText="1"/>
      <protection/>
    </xf>
    <xf numFmtId="0" fontId="12" fillId="28" borderId="38" xfId="0" applyFont="1" applyFill="1" applyBorder="1" applyAlignment="1" applyProtection="1">
      <alignment horizontal="center" vertical="center" wrapText="1"/>
      <protection/>
    </xf>
    <xf numFmtId="0" fontId="12" fillId="28" borderId="36" xfId="0" applyFont="1" applyFill="1" applyBorder="1" applyAlignment="1" applyProtection="1">
      <alignment horizontal="center" vertical="center" wrapText="1"/>
      <protection/>
    </xf>
    <xf numFmtId="0" fontId="12" fillId="28" borderId="22" xfId="0" applyFont="1" applyFill="1" applyBorder="1" applyAlignment="1" applyProtection="1">
      <alignment horizontal="center" vertical="center" wrapText="1"/>
      <protection/>
    </xf>
    <xf numFmtId="0" fontId="12" fillId="28" borderId="39" xfId="0" applyFont="1" applyFill="1" applyBorder="1" applyAlignment="1" applyProtection="1">
      <alignment horizontal="center" vertical="center" wrapText="1"/>
      <protection/>
    </xf>
    <xf numFmtId="0" fontId="12" fillId="28" borderId="0" xfId="0" applyFont="1" applyFill="1" applyBorder="1" applyAlignment="1" applyProtection="1">
      <alignment horizontal="left" vertical="center" indent="1" shrinkToFit="1"/>
      <protection locked="0"/>
    </xf>
    <xf numFmtId="0" fontId="12" fillId="28" borderId="30" xfId="0" applyFont="1" applyFill="1" applyBorder="1" applyAlignment="1" applyProtection="1">
      <alignment horizontal="left" vertical="center" indent="1" shrinkToFit="1"/>
      <protection locked="0"/>
    </xf>
    <xf numFmtId="49" fontId="12" fillId="28" borderId="22" xfId="0" applyNumberFormat="1" applyFont="1" applyFill="1" applyBorder="1" applyAlignment="1" applyProtection="1">
      <alignment horizontal="right" vertical="center" shrinkToFit="1"/>
      <protection locked="0"/>
    </xf>
    <xf numFmtId="49" fontId="12" fillId="28" borderId="39" xfId="0" applyNumberFormat="1" applyFont="1" applyFill="1" applyBorder="1" applyAlignment="1" applyProtection="1">
      <alignment horizontal="right" vertical="center" shrinkToFit="1"/>
      <protection locked="0"/>
    </xf>
    <xf numFmtId="0" fontId="12" fillId="28" borderId="42" xfId="0" applyFont="1" applyFill="1" applyBorder="1" applyAlignment="1" applyProtection="1">
      <alignment horizontal="center" vertical="center"/>
      <protection locked="0"/>
    </xf>
    <xf numFmtId="0" fontId="12" fillId="28" borderId="43" xfId="0" applyFont="1" applyFill="1" applyBorder="1" applyAlignment="1" applyProtection="1">
      <alignment horizontal="center" vertical="center"/>
      <protection locked="0"/>
    </xf>
    <xf numFmtId="49" fontId="81" fillId="28" borderId="32" xfId="0" applyNumberFormat="1" applyFont="1" applyFill="1" applyBorder="1" applyAlignment="1" applyProtection="1">
      <alignment horizontal="right" vertical="center" shrinkToFit="1"/>
      <protection locked="0"/>
    </xf>
    <xf numFmtId="0" fontId="81" fillId="28" borderId="32" xfId="0" applyFont="1" applyFill="1" applyBorder="1" applyAlignment="1" applyProtection="1">
      <alignment horizontal="center" vertical="center" shrinkToFit="1"/>
      <protection locked="0"/>
    </xf>
    <xf numFmtId="0" fontId="81" fillId="28" borderId="50" xfId="0" applyFont="1" applyFill="1" applyBorder="1" applyAlignment="1" applyProtection="1">
      <alignment horizontal="center" vertical="center" shrinkToFit="1"/>
      <protection locked="0"/>
    </xf>
    <xf numFmtId="0" fontId="12" fillId="28" borderId="44" xfId="0" applyFont="1" applyFill="1" applyBorder="1" applyAlignment="1" applyProtection="1">
      <alignment horizontal="left" vertical="center" indent="1"/>
      <protection locked="0"/>
    </xf>
    <xf numFmtId="0" fontId="12" fillId="28" borderId="10" xfId="0" applyFont="1" applyFill="1" applyBorder="1" applyAlignment="1" applyProtection="1">
      <alignment horizontal="left" vertical="center" indent="1"/>
      <protection locked="0"/>
    </xf>
    <xf numFmtId="0" fontId="12" fillId="28" borderId="45" xfId="0" applyFont="1" applyFill="1" applyBorder="1" applyAlignment="1" applyProtection="1">
      <alignment horizontal="left" vertical="center" indent="1"/>
      <protection locked="0"/>
    </xf>
    <xf numFmtId="0" fontId="12" fillId="28" borderId="52" xfId="0" applyFont="1" applyFill="1" applyBorder="1" applyAlignment="1" applyProtection="1">
      <alignment horizontal="left" vertical="center" indent="1"/>
      <protection locked="0"/>
    </xf>
    <xf numFmtId="0" fontId="12" fillId="28" borderId="47" xfId="0" applyFont="1" applyFill="1" applyBorder="1" applyAlignment="1" applyProtection="1">
      <alignment horizontal="left" vertical="center" indent="1"/>
      <protection locked="0"/>
    </xf>
    <xf numFmtId="0" fontId="12" fillId="28" borderId="53" xfId="0" applyFont="1" applyFill="1" applyBorder="1" applyAlignment="1" applyProtection="1">
      <alignment horizontal="left" vertical="center" indent="1"/>
      <protection locked="0"/>
    </xf>
    <xf numFmtId="0" fontId="12" fillId="28" borderId="54" xfId="0" applyFont="1" applyFill="1" applyBorder="1" applyAlignment="1" applyProtection="1">
      <alignment horizontal="left" vertical="center" indent="1"/>
      <protection locked="0"/>
    </xf>
    <xf numFmtId="0" fontId="12" fillId="28" borderId="50" xfId="0" applyFont="1" applyFill="1" applyBorder="1" applyAlignment="1" applyProtection="1">
      <alignment horizontal="left" vertical="center" indent="1"/>
      <protection locked="0"/>
    </xf>
    <xf numFmtId="0" fontId="12" fillId="28" borderId="55" xfId="0" applyFont="1" applyFill="1" applyBorder="1" applyAlignment="1" applyProtection="1">
      <alignment horizontal="left" vertical="center" indent="1"/>
      <protection locked="0"/>
    </xf>
    <xf numFmtId="0" fontId="81" fillId="28" borderId="49" xfId="0" applyFont="1" applyFill="1" applyBorder="1" applyAlignment="1" applyProtection="1">
      <alignment horizontal="center" vertical="center" shrinkToFit="1"/>
      <protection locked="0"/>
    </xf>
    <xf numFmtId="0" fontId="12" fillId="28" borderId="27" xfId="0" applyFont="1" applyFill="1" applyBorder="1" applyAlignment="1" applyProtection="1">
      <alignment horizontal="left" vertical="center" indent="1" shrinkToFit="1"/>
      <protection locked="0"/>
    </xf>
    <xf numFmtId="0" fontId="12" fillId="28" borderId="25" xfId="0" applyFont="1" applyFill="1" applyBorder="1" applyAlignment="1" applyProtection="1">
      <alignment horizontal="left" vertical="center" indent="1" shrinkToFit="1"/>
      <protection locked="0"/>
    </xf>
    <xf numFmtId="0" fontId="12" fillId="28" borderId="12" xfId="0" applyFont="1" applyFill="1" applyBorder="1" applyAlignment="1" applyProtection="1">
      <alignment horizontal="left" vertical="center" indent="1" shrinkToFit="1"/>
      <protection locked="0"/>
    </xf>
    <xf numFmtId="0" fontId="12" fillId="28" borderId="40" xfId="0" applyFont="1" applyFill="1" applyBorder="1" applyAlignment="1" applyProtection="1">
      <alignment horizontal="left" vertical="center" indent="1" shrinkToFit="1"/>
      <protection locked="0"/>
    </xf>
    <xf numFmtId="0" fontId="12" fillId="28" borderId="22" xfId="0" applyFont="1" applyFill="1" applyBorder="1" applyAlignment="1" applyProtection="1">
      <alignment horizontal="left" vertical="center" indent="1" shrinkToFit="1"/>
      <protection locked="0"/>
    </xf>
    <xf numFmtId="0" fontId="12" fillId="28" borderId="22" xfId="0" applyFont="1" applyFill="1" applyBorder="1" applyAlignment="1" applyProtection="1">
      <alignment horizontal="right" vertical="center" shrinkToFit="1"/>
      <protection locked="0"/>
    </xf>
    <xf numFmtId="0" fontId="12" fillId="28" borderId="39" xfId="0" applyFont="1" applyFill="1" applyBorder="1" applyAlignment="1" applyProtection="1">
      <alignment horizontal="right" vertical="center" shrinkToFit="1"/>
      <protection locked="0"/>
    </xf>
    <xf numFmtId="0" fontId="81" fillId="28" borderId="25" xfId="0" applyFont="1" applyFill="1" applyBorder="1" applyAlignment="1" applyProtection="1">
      <alignment horizontal="center" vertical="center" shrinkToFit="1"/>
      <protection locked="0"/>
    </xf>
    <xf numFmtId="0" fontId="81" fillId="28" borderId="23" xfId="0" applyFont="1" applyFill="1" applyBorder="1" applyAlignment="1" applyProtection="1">
      <alignment horizontal="center" vertical="center" shrinkToFit="1"/>
      <protection locked="0"/>
    </xf>
    <xf numFmtId="49" fontId="12" fillId="28" borderId="50" xfId="0" applyNumberFormat="1" applyFont="1" applyFill="1" applyBorder="1" applyAlignment="1" applyProtection="1">
      <alignment horizontal="right" vertical="center"/>
      <protection locked="0"/>
    </xf>
    <xf numFmtId="0" fontId="12" fillId="28" borderId="54" xfId="0" applyFont="1" applyFill="1" applyBorder="1" applyAlignment="1" applyProtection="1">
      <alignment horizontal="right" vertical="center"/>
      <protection locked="0"/>
    </xf>
    <xf numFmtId="0" fontId="12" fillId="28" borderId="50" xfId="0" applyFont="1" applyFill="1" applyBorder="1" applyAlignment="1" applyProtection="1">
      <alignment horizontal="right" vertical="center"/>
      <protection locked="0"/>
    </xf>
    <xf numFmtId="38" fontId="12" fillId="0" borderId="60" xfId="48" applyFont="1" applyFill="1" applyBorder="1" applyAlignment="1" applyProtection="1">
      <alignment horizontal="right" vertical="center" shrinkToFit="1"/>
      <protection/>
    </xf>
    <xf numFmtId="38" fontId="12" fillId="0" borderId="61" xfId="48" applyFont="1" applyFill="1" applyBorder="1" applyAlignment="1" applyProtection="1">
      <alignment horizontal="right" vertical="center" shrinkToFit="1"/>
      <protection/>
    </xf>
    <xf numFmtId="38" fontId="12" fillId="0" borderId="52" xfId="48" applyFont="1" applyFill="1" applyBorder="1" applyAlignment="1" applyProtection="1">
      <alignment horizontal="right" vertical="center" shrinkToFit="1"/>
      <protection/>
    </xf>
    <xf numFmtId="38" fontId="12" fillId="0" borderId="69" xfId="48" applyFont="1" applyFill="1" applyBorder="1" applyAlignment="1" applyProtection="1">
      <alignment horizontal="right" vertical="center" shrinkToFit="1"/>
      <protection/>
    </xf>
    <xf numFmtId="38" fontId="12" fillId="0" borderId="68" xfId="48" applyFont="1" applyFill="1" applyBorder="1" applyAlignment="1" applyProtection="1">
      <alignment horizontal="right" vertical="center" shrinkToFit="1"/>
      <protection/>
    </xf>
    <xf numFmtId="38" fontId="12" fillId="0" borderId="54" xfId="48" applyFont="1" applyFill="1" applyBorder="1" applyAlignment="1" applyProtection="1">
      <alignment horizontal="right" vertical="center" shrinkToFit="1"/>
      <protection/>
    </xf>
    <xf numFmtId="49" fontId="12" fillId="28" borderId="52" xfId="0" applyNumberFormat="1" applyFont="1" applyFill="1" applyBorder="1" applyAlignment="1" applyProtection="1">
      <alignment horizontal="center" vertical="center"/>
      <protection locked="0"/>
    </xf>
    <xf numFmtId="49" fontId="12" fillId="28" borderId="47" xfId="0" applyNumberFormat="1" applyFont="1" applyFill="1" applyBorder="1" applyAlignment="1" applyProtection="1">
      <alignment horizontal="center" vertical="center"/>
      <protection locked="0"/>
    </xf>
    <xf numFmtId="49" fontId="12" fillId="28" borderId="48" xfId="0" applyNumberFormat="1" applyFont="1" applyFill="1" applyBorder="1" applyAlignment="1" applyProtection="1">
      <alignment horizontal="center" vertical="center"/>
      <protection locked="0"/>
    </xf>
    <xf numFmtId="49" fontId="12" fillId="28" borderId="53" xfId="0" applyNumberFormat="1" applyFont="1" applyFill="1" applyBorder="1" applyAlignment="1" applyProtection="1">
      <alignment horizontal="center" vertical="center"/>
      <protection locked="0"/>
    </xf>
    <xf numFmtId="0" fontId="12" fillId="28" borderId="35" xfId="0" applyFont="1" applyFill="1" applyBorder="1" applyAlignment="1" applyProtection="1">
      <alignment horizontal="left" vertical="center" indent="1"/>
      <protection locked="0"/>
    </xf>
    <xf numFmtId="0" fontId="12" fillId="28" borderId="23" xfId="0" applyFont="1" applyFill="1" applyBorder="1" applyAlignment="1" applyProtection="1">
      <alignment horizontal="left" vertical="center" indent="1"/>
      <protection locked="0"/>
    </xf>
    <xf numFmtId="0" fontId="12" fillId="28" borderId="36" xfId="0" applyFont="1" applyFill="1" applyBorder="1" applyAlignment="1" applyProtection="1">
      <alignment horizontal="left" vertical="center" indent="1"/>
      <protection locked="0"/>
    </xf>
    <xf numFmtId="0" fontId="12" fillId="28" borderId="22" xfId="0" applyFont="1" applyFill="1" applyBorder="1" applyAlignment="1" applyProtection="1">
      <alignment horizontal="left" vertical="center" indent="1"/>
      <protection locked="0"/>
    </xf>
    <xf numFmtId="0" fontId="12" fillId="28" borderId="0" xfId="0" applyFont="1" applyFill="1" applyBorder="1" applyAlignment="1" applyProtection="1">
      <alignment horizontal="left" vertical="center" indent="1"/>
      <protection locked="0"/>
    </xf>
    <xf numFmtId="0" fontId="12" fillId="28" borderId="50" xfId="0" applyFont="1" applyFill="1" applyBorder="1" applyAlignment="1" applyProtection="1">
      <alignment horizontal="left" vertical="center" indent="1" shrinkToFit="1"/>
      <protection locked="0"/>
    </xf>
    <xf numFmtId="0" fontId="12" fillId="28" borderId="55" xfId="0" applyFont="1" applyFill="1" applyBorder="1" applyAlignment="1" applyProtection="1">
      <alignment horizontal="left" vertical="center" indent="1" shrinkToFit="1"/>
      <protection locked="0"/>
    </xf>
    <xf numFmtId="177" fontId="12" fillId="0" borderId="58" xfId="0" applyNumberFormat="1" applyFont="1" applyFill="1" applyBorder="1" applyAlignment="1" applyProtection="1">
      <alignment horizontal="right" vertical="center"/>
      <protection/>
    </xf>
    <xf numFmtId="177" fontId="12" fillId="0" borderId="44" xfId="0" applyNumberFormat="1" applyFont="1" applyFill="1" applyBorder="1" applyAlignment="1" applyProtection="1">
      <alignment horizontal="right" vertical="center"/>
      <protection/>
    </xf>
    <xf numFmtId="177" fontId="12" fillId="0" borderId="49" xfId="0" applyNumberFormat="1" applyFont="1" applyFill="1" applyBorder="1" applyAlignment="1" applyProtection="1">
      <alignment horizontal="right" vertical="center"/>
      <protection/>
    </xf>
    <xf numFmtId="177" fontId="12" fillId="0" borderId="50" xfId="0" applyNumberFormat="1" applyFont="1" applyFill="1" applyBorder="1" applyAlignment="1" applyProtection="1">
      <alignment horizontal="right" vertical="center"/>
      <protection/>
    </xf>
    <xf numFmtId="177" fontId="12" fillId="0" borderId="54" xfId="0" applyNumberFormat="1" applyFont="1" applyFill="1" applyBorder="1" applyAlignment="1" applyProtection="1">
      <alignment horizontal="right" vertical="center"/>
      <protection/>
    </xf>
    <xf numFmtId="177" fontId="12" fillId="0" borderId="68" xfId="0" applyNumberFormat="1" applyFont="1" applyFill="1" applyBorder="1" applyAlignment="1" applyProtection="1">
      <alignment horizontal="right" vertical="center"/>
      <protection/>
    </xf>
    <xf numFmtId="177" fontId="12" fillId="0" borderId="46" xfId="0" applyNumberFormat="1" applyFont="1" applyFill="1" applyBorder="1" applyAlignment="1" applyProtection="1">
      <alignment horizontal="right" vertical="center"/>
      <protection/>
    </xf>
    <xf numFmtId="177" fontId="12" fillId="0" borderId="47" xfId="0" applyNumberFormat="1" applyFont="1" applyFill="1" applyBorder="1" applyAlignment="1" applyProtection="1">
      <alignment horizontal="right" vertical="center"/>
      <protection/>
    </xf>
    <xf numFmtId="177" fontId="12" fillId="0" borderId="52" xfId="0" applyNumberFormat="1" applyFont="1" applyFill="1" applyBorder="1" applyAlignment="1" applyProtection="1">
      <alignment horizontal="right" vertical="center"/>
      <protection/>
    </xf>
    <xf numFmtId="177" fontId="12" fillId="0" borderId="61" xfId="0" applyNumberFormat="1" applyFont="1" applyFill="1" applyBorder="1" applyAlignment="1" applyProtection="1">
      <alignment horizontal="right" vertical="center"/>
      <protection/>
    </xf>
    <xf numFmtId="177" fontId="12" fillId="0" borderId="57" xfId="0" applyNumberFormat="1" applyFont="1" applyFill="1" applyBorder="1" applyAlignment="1" applyProtection="1">
      <alignment horizontal="right" vertical="center"/>
      <protection/>
    </xf>
    <xf numFmtId="177" fontId="12" fillId="28" borderId="56" xfId="0" applyNumberFormat="1" applyFont="1" applyFill="1" applyBorder="1" applyAlignment="1" applyProtection="1">
      <alignment vertical="center"/>
      <protection locked="0"/>
    </xf>
    <xf numFmtId="177" fontId="12" fillId="28" borderId="58" xfId="0" applyNumberFormat="1" applyFont="1" applyFill="1" applyBorder="1" applyAlignment="1" applyProtection="1">
      <alignment vertical="center"/>
      <protection locked="0"/>
    </xf>
    <xf numFmtId="177" fontId="12" fillId="28" borderId="44" xfId="0" applyNumberFormat="1" applyFont="1" applyFill="1" applyBorder="1" applyAlignment="1" applyProtection="1">
      <alignment vertical="center"/>
      <protection locked="0"/>
    </xf>
    <xf numFmtId="177" fontId="12" fillId="28" borderId="60" xfId="0" applyNumberFormat="1" applyFont="1" applyFill="1" applyBorder="1" applyAlignment="1" applyProtection="1">
      <alignment vertical="center"/>
      <protection locked="0"/>
    </xf>
    <xf numFmtId="177" fontId="12" fillId="28" borderId="61" xfId="0" applyNumberFormat="1" applyFont="1" applyFill="1" applyBorder="1" applyAlignment="1" applyProtection="1">
      <alignment vertical="center"/>
      <protection locked="0"/>
    </xf>
    <xf numFmtId="177" fontId="12" fillId="28" borderId="52" xfId="0" applyNumberFormat="1" applyFont="1" applyFill="1" applyBorder="1" applyAlignment="1" applyProtection="1">
      <alignment vertical="center"/>
      <protection locked="0"/>
    </xf>
    <xf numFmtId="177" fontId="12" fillId="28" borderId="69" xfId="0" applyNumberFormat="1" applyFont="1" applyFill="1" applyBorder="1" applyAlignment="1" applyProtection="1">
      <alignment vertical="center"/>
      <protection locked="0"/>
    </xf>
    <xf numFmtId="177" fontId="12" fillId="28" borderId="68" xfId="0" applyNumberFormat="1" applyFont="1" applyFill="1" applyBorder="1" applyAlignment="1" applyProtection="1">
      <alignment vertical="center"/>
      <protection locked="0"/>
    </xf>
    <xf numFmtId="177" fontId="12" fillId="28" borderId="54" xfId="0" applyNumberFormat="1" applyFont="1" applyFill="1" applyBorder="1" applyAlignment="1" applyProtection="1">
      <alignment vertical="center"/>
      <protection locked="0"/>
    </xf>
    <xf numFmtId="38" fontId="12" fillId="28" borderId="58" xfId="48" applyFont="1" applyFill="1" applyBorder="1" applyAlignment="1" applyProtection="1">
      <alignment horizontal="right" vertical="center"/>
      <protection locked="0"/>
    </xf>
    <xf numFmtId="38" fontId="12" fillId="28" borderId="44" xfId="48" applyFont="1" applyFill="1" applyBorder="1" applyAlignment="1" applyProtection="1">
      <alignment horizontal="right" vertical="center"/>
      <protection locked="0"/>
    </xf>
    <xf numFmtId="38" fontId="12" fillId="28" borderId="61" xfId="48" applyFont="1" applyFill="1" applyBorder="1" applyAlignment="1" applyProtection="1">
      <alignment horizontal="right" vertical="center"/>
      <protection locked="0"/>
    </xf>
    <xf numFmtId="38" fontId="12" fillId="28" borderId="52" xfId="48" applyFont="1" applyFill="1" applyBorder="1" applyAlignment="1" applyProtection="1">
      <alignment horizontal="right" vertical="center"/>
      <protection locked="0"/>
    </xf>
    <xf numFmtId="38" fontId="12" fillId="28" borderId="68" xfId="48" applyFont="1" applyFill="1" applyBorder="1" applyAlignment="1" applyProtection="1">
      <alignment horizontal="right" vertical="center"/>
      <protection locked="0"/>
    </xf>
    <xf numFmtId="38" fontId="12" fillId="28" borderId="54" xfId="48" applyFont="1" applyFill="1" applyBorder="1" applyAlignment="1" applyProtection="1">
      <alignment horizontal="right" vertical="center"/>
      <protection locked="0"/>
    </xf>
    <xf numFmtId="38" fontId="12" fillId="0" borderId="10" xfId="48" applyFont="1" applyFill="1" applyBorder="1" applyAlignment="1" applyProtection="1">
      <alignment horizontal="center" vertical="center"/>
      <protection/>
    </xf>
    <xf numFmtId="38" fontId="12" fillId="0" borderId="57" xfId="48" applyFont="1" applyFill="1" applyBorder="1" applyAlignment="1" applyProtection="1">
      <alignment horizontal="center" vertical="center"/>
      <protection/>
    </xf>
    <xf numFmtId="38" fontId="12" fillId="0" borderId="47" xfId="48" applyFont="1" applyFill="1" applyBorder="1" applyAlignment="1" applyProtection="1">
      <alignment horizontal="center" vertical="center"/>
      <protection/>
    </xf>
    <xf numFmtId="38" fontId="12" fillId="0" borderId="48" xfId="48" applyFont="1" applyFill="1" applyBorder="1" applyAlignment="1" applyProtection="1">
      <alignment horizontal="center" vertical="center"/>
      <protection/>
    </xf>
    <xf numFmtId="38" fontId="12" fillId="0" borderId="50" xfId="48" applyFont="1" applyFill="1" applyBorder="1" applyAlignment="1" applyProtection="1">
      <alignment horizontal="center" vertical="center"/>
      <protection/>
    </xf>
    <xf numFmtId="38" fontId="12" fillId="0" borderId="51" xfId="48" applyFont="1" applyFill="1" applyBorder="1" applyAlignment="1" applyProtection="1">
      <alignment horizontal="center" vertical="center"/>
      <protection/>
    </xf>
    <xf numFmtId="38" fontId="12" fillId="0" borderId="56" xfId="48" applyFont="1" applyFill="1" applyBorder="1" applyAlignment="1" applyProtection="1">
      <alignment horizontal="right" vertical="center" shrinkToFit="1"/>
      <protection/>
    </xf>
    <xf numFmtId="38" fontId="12" fillId="0" borderId="58" xfId="48" applyFont="1" applyFill="1" applyBorder="1" applyAlignment="1" applyProtection="1">
      <alignment horizontal="right" vertical="center" shrinkToFit="1"/>
      <protection/>
    </xf>
    <xf numFmtId="38" fontId="12" fillId="0" borderId="44" xfId="48" applyFont="1" applyFill="1" applyBorder="1" applyAlignment="1" applyProtection="1">
      <alignment horizontal="right" vertical="center" shrinkToFit="1"/>
      <protection/>
    </xf>
    <xf numFmtId="0" fontId="12" fillId="0" borderId="22" xfId="0" applyFont="1" applyFill="1" applyBorder="1" applyAlignment="1" applyProtection="1">
      <alignment horizontal="right" vertical="center"/>
      <protection locked="0"/>
    </xf>
    <xf numFmtId="0" fontId="14" fillId="0" borderId="0" xfId="0" applyFont="1" applyFill="1" applyAlignment="1" applyProtection="1">
      <alignment horizontal="right" vertical="center"/>
      <protection locked="0"/>
    </xf>
    <xf numFmtId="0" fontId="81" fillId="0" borderId="27" xfId="0" applyFont="1" applyFill="1" applyBorder="1" applyAlignment="1" applyProtection="1">
      <alignment horizontal="left" vertical="center" indent="1"/>
      <protection locked="0"/>
    </xf>
    <xf numFmtId="0" fontId="81" fillId="0" borderId="25" xfId="0" applyFont="1" applyFill="1" applyBorder="1" applyAlignment="1" applyProtection="1">
      <alignment horizontal="left" vertical="center" indent="1"/>
      <protection locked="0"/>
    </xf>
    <xf numFmtId="0" fontId="12" fillId="0" borderId="33" xfId="0" applyFont="1" applyFill="1" applyBorder="1" applyAlignment="1" applyProtection="1">
      <alignment horizontal="right" vertical="center"/>
      <protection locked="0"/>
    </xf>
    <xf numFmtId="0" fontId="12" fillId="0" borderId="32" xfId="0" applyFont="1" applyFill="1" applyBorder="1" applyAlignment="1" applyProtection="1">
      <alignment horizontal="right" vertical="center"/>
      <protection locked="0"/>
    </xf>
    <xf numFmtId="49" fontId="12" fillId="0" borderId="32" xfId="0" applyNumberFormat="1" applyFont="1" applyFill="1" applyBorder="1" applyAlignment="1" applyProtection="1">
      <alignment horizontal="right" vertical="center"/>
      <protection locked="0"/>
    </xf>
    <xf numFmtId="0" fontId="81" fillId="0" borderId="17" xfId="0" applyFont="1" applyFill="1" applyBorder="1" applyAlignment="1" applyProtection="1">
      <alignment horizontal="left" vertical="center" indent="1"/>
      <protection locked="0"/>
    </xf>
    <xf numFmtId="0" fontId="81" fillId="0" borderId="23" xfId="0" applyFont="1" applyFill="1" applyBorder="1" applyAlignment="1" applyProtection="1">
      <alignment horizontal="left" vertical="center" indent="1"/>
      <protection locked="0"/>
    </xf>
    <xf numFmtId="0" fontId="81" fillId="0" borderId="12" xfId="0" applyFont="1" applyFill="1" applyBorder="1" applyAlignment="1" applyProtection="1">
      <alignment horizontal="left" vertical="center" indent="1"/>
      <protection locked="0"/>
    </xf>
    <xf numFmtId="0" fontId="81" fillId="0" borderId="0" xfId="0" applyFont="1" applyFill="1" applyBorder="1" applyAlignment="1" applyProtection="1">
      <alignment horizontal="left" vertical="center" indent="1"/>
      <protection locked="0"/>
    </xf>
    <xf numFmtId="49" fontId="12" fillId="0" borderId="22" xfId="0" applyNumberFormat="1" applyFont="1" applyFill="1" applyBorder="1" applyAlignment="1" applyProtection="1">
      <alignment horizontal="right" vertical="center" shrinkToFit="1"/>
      <protection locked="0"/>
    </xf>
    <xf numFmtId="49" fontId="12" fillId="0" borderId="39" xfId="0" applyNumberFormat="1" applyFont="1" applyFill="1" applyBorder="1" applyAlignment="1" applyProtection="1">
      <alignment horizontal="right" vertical="center" shrinkToFit="1"/>
      <protection locked="0"/>
    </xf>
    <xf numFmtId="0" fontId="12" fillId="0" borderId="42"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12" fillId="0" borderId="44" xfId="0" applyFont="1" applyFill="1" applyBorder="1" applyAlignment="1" applyProtection="1">
      <alignment horizontal="left" vertical="center" indent="1"/>
      <protection locked="0"/>
    </xf>
    <xf numFmtId="0" fontId="12" fillId="0" borderId="10" xfId="0" applyFont="1" applyFill="1" applyBorder="1" applyAlignment="1" applyProtection="1">
      <alignment horizontal="left" vertical="center" indent="1"/>
      <protection locked="0"/>
    </xf>
    <xf numFmtId="0" fontId="12" fillId="0" borderId="45" xfId="0" applyFont="1" applyFill="1" applyBorder="1" applyAlignment="1" applyProtection="1">
      <alignment horizontal="left" vertical="center" indent="1"/>
      <protection locked="0"/>
    </xf>
    <xf numFmtId="0" fontId="12" fillId="0" borderId="52" xfId="0" applyFont="1" applyFill="1" applyBorder="1" applyAlignment="1" applyProtection="1">
      <alignment horizontal="left" vertical="center" indent="1"/>
      <protection locked="0"/>
    </xf>
    <xf numFmtId="0" fontId="12" fillId="0" borderId="47" xfId="0" applyFont="1" applyFill="1" applyBorder="1" applyAlignment="1" applyProtection="1">
      <alignment horizontal="left" vertical="center" indent="1"/>
      <protection locked="0"/>
    </xf>
    <xf numFmtId="0" fontId="12" fillId="0" borderId="53" xfId="0" applyFont="1" applyFill="1" applyBorder="1" applyAlignment="1" applyProtection="1">
      <alignment horizontal="left" vertical="center" indent="1"/>
      <protection locked="0"/>
    </xf>
    <xf numFmtId="0" fontId="12" fillId="0" borderId="54" xfId="0" applyFont="1" applyFill="1" applyBorder="1" applyAlignment="1" applyProtection="1">
      <alignment horizontal="left" vertical="center" indent="1"/>
      <protection locked="0"/>
    </xf>
    <xf numFmtId="0" fontId="12" fillId="0" borderId="50" xfId="0" applyFont="1" applyFill="1" applyBorder="1" applyAlignment="1" applyProtection="1">
      <alignment horizontal="left" vertical="center" indent="1"/>
      <protection locked="0"/>
    </xf>
    <xf numFmtId="0" fontId="12" fillId="0" borderId="55" xfId="0" applyFont="1" applyFill="1" applyBorder="1" applyAlignment="1" applyProtection="1">
      <alignment horizontal="left" vertical="center" indent="1"/>
      <protection locked="0"/>
    </xf>
    <xf numFmtId="49" fontId="81" fillId="0" borderId="32" xfId="0" applyNumberFormat="1" applyFont="1" applyFill="1" applyBorder="1" applyAlignment="1" applyProtection="1">
      <alignment horizontal="right" vertical="center" shrinkToFit="1"/>
      <protection locked="0"/>
    </xf>
    <xf numFmtId="0" fontId="12" fillId="0" borderId="27" xfId="0" applyFont="1" applyFill="1" applyBorder="1" applyAlignment="1" applyProtection="1">
      <alignment horizontal="left" vertical="center" indent="1" shrinkToFit="1"/>
      <protection locked="0"/>
    </xf>
    <xf numFmtId="0" fontId="12" fillId="0" borderId="25" xfId="0" applyFont="1" applyFill="1" applyBorder="1" applyAlignment="1" applyProtection="1">
      <alignment horizontal="left" vertical="center" indent="1" shrinkToFit="1"/>
      <protection locked="0"/>
    </xf>
    <xf numFmtId="0" fontId="12" fillId="0" borderId="12" xfId="0" applyFont="1" applyFill="1" applyBorder="1" applyAlignment="1" applyProtection="1">
      <alignment horizontal="left" vertical="center" indent="1" shrinkToFit="1"/>
      <protection locked="0"/>
    </xf>
    <xf numFmtId="0" fontId="12" fillId="0" borderId="40" xfId="0" applyFont="1" applyFill="1" applyBorder="1" applyAlignment="1" applyProtection="1">
      <alignment horizontal="left" vertical="center" indent="1" shrinkToFit="1"/>
      <protection locked="0"/>
    </xf>
    <xf numFmtId="0" fontId="12" fillId="0" borderId="22" xfId="0" applyFont="1" applyFill="1" applyBorder="1" applyAlignment="1" applyProtection="1">
      <alignment horizontal="left" vertical="center" indent="1" shrinkToFit="1"/>
      <protection locked="0"/>
    </xf>
    <xf numFmtId="49" fontId="12" fillId="0" borderId="52" xfId="0" applyNumberFormat="1" applyFont="1" applyFill="1" applyBorder="1" applyAlignment="1" applyProtection="1">
      <alignment horizontal="center" vertical="center"/>
      <protection locked="0"/>
    </xf>
    <xf numFmtId="49" fontId="12" fillId="0" borderId="47" xfId="0" applyNumberFormat="1" applyFont="1" applyFill="1" applyBorder="1" applyAlignment="1" applyProtection="1">
      <alignment horizontal="center" vertical="center"/>
      <protection locked="0"/>
    </xf>
    <xf numFmtId="49" fontId="12" fillId="0" borderId="48" xfId="0" applyNumberFormat="1" applyFont="1" applyFill="1" applyBorder="1" applyAlignment="1" applyProtection="1">
      <alignment horizontal="center" vertical="center"/>
      <protection locked="0"/>
    </xf>
    <xf numFmtId="49" fontId="12" fillId="0" borderId="53" xfId="0" applyNumberFormat="1" applyFont="1" applyFill="1" applyBorder="1" applyAlignment="1" applyProtection="1">
      <alignment horizontal="center" vertical="center"/>
      <protection locked="0"/>
    </xf>
    <xf numFmtId="0" fontId="12" fillId="0" borderId="35" xfId="0" applyFont="1" applyFill="1" applyBorder="1" applyAlignment="1" applyProtection="1">
      <alignment horizontal="left" vertical="center" indent="1"/>
      <protection locked="0"/>
    </xf>
    <xf numFmtId="0" fontId="12" fillId="0" borderId="23" xfId="0" applyFont="1" applyFill="1" applyBorder="1" applyAlignment="1" applyProtection="1">
      <alignment horizontal="left" vertical="center" indent="1"/>
      <protection locked="0"/>
    </xf>
    <xf numFmtId="0" fontId="12" fillId="0" borderId="36" xfId="0" applyFont="1" applyFill="1" applyBorder="1" applyAlignment="1" applyProtection="1">
      <alignment horizontal="left" vertical="center" indent="1"/>
      <protection locked="0"/>
    </xf>
    <xf numFmtId="0" fontId="12" fillId="0" borderId="22" xfId="0" applyFont="1" applyFill="1" applyBorder="1" applyAlignment="1" applyProtection="1">
      <alignment horizontal="left" vertical="center" indent="1"/>
      <protection locked="0"/>
    </xf>
    <xf numFmtId="0" fontId="12" fillId="0" borderId="0" xfId="0" applyFont="1" applyFill="1" applyBorder="1" applyAlignment="1" applyProtection="1">
      <alignment horizontal="left" vertical="center" indent="1"/>
      <protection locked="0"/>
    </xf>
    <xf numFmtId="0" fontId="12" fillId="0" borderId="50" xfId="0" applyFont="1" applyFill="1" applyBorder="1" applyAlignment="1" applyProtection="1">
      <alignment horizontal="left" vertical="center" indent="1" shrinkToFit="1"/>
      <protection locked="0"/>
    </xf>
    <xf numFmtId="0" fontId="12" fillId="0" borderId="55" xfId="0" applyFont="1" applyFill="1" applyBorder="1" applyAlignment="1" applyProtection="1">
      <alignment horizontal="left" vertical="center" indent="1" shrinkToFit="1"/>
      <protection locked="0"/>
    </xf>
    <xf numFmtId="177" fontId="12" fillId="0" borderId="56" xfId="0" applyNumberFormat="1" applyFont="1" applyFill="1" applyBorder="1" applyAlignment="1" applyProtection="1">
      <alignment vertical="center"/>
      <protection locked="0"/>
    </xf>
    <xf numFmtId="177" fontId="12" fillId="0" borderId="58" xfId="0" applyNumberFormat="1" applyFont="1" applyFill="1" applyBorder="1" applyAlignment="1" applyProtection="1">
      <alignment vertical="center"/>
      <protection locked="0"/>
    </xf>
    <xf numFmtId="177" fontId="12" fillId="0" borderId="44" xfId="0" applyNumberFormat="1" applyFont="1" applyFill="1" applyBorder="1" applyAlignment="1" applyProtection="1">
      <alignment vertical="center"/>
      <protection locked="0"/>
    </xf>
    <xf numFmtId="177" fontId="12" fillId="0" borderId="60" xfId="0" applyNumberFormat="1" applyFont="1" applyFill="1" applyBorder="1" applyAlignment="1" applyProtection="1">
      <alignment vertical="center"/>
      <protection locked="0"/>
    </xf>
    <xf numFmtId="177" fontId="12" fillId="0" borderId="61" xfId="0" applyNumberFormat="1" applyFont="1" applyFill="1" applyBorder="1" applyAlignment="1" applyProtection="1">
      <alignment vertical="center"/>
      <protection locked="0"/>
    </xf>
    <xf numFmtId="177" fontId="12" fillId="0" borderId="52" xfId="0" applyNumberFormat="1" applyFont="1" applyFill="1" applyBorder="1" applyAlignment="1" applyProtection="1">
      <alignment vertical="center"/>
      <protection locked="0"/>
    </xf>
    <xf numFmtId="38" fontId="12" fillId="0" borderId="61" xfId="48" applyFont="1" applyFill="1" applyBorder="1" applyAlignment="1" applyProtection="1">
      <alignment horizontal="right" vertical="center"/>
      <protection locked="0"/>
    </xf>
    <xf numFmtId="38" fontId="12" fillId="0" borderId="52" xfId="48" applyFont="1" applyFill="1" applyBorder="1" applyAlignment="1" applyProtection="1">
      <alignment horizontal="right" vertical="center"/>
      <protection locked="0"/>
    </xf>
    <xf numFmtId="38" fontId="12" fillId="0" borderId="58" xfId="48" applyFont="1" applyFill="1" applyBorder="1" applyAlignment="1" applyProtection="1">
      <alignment horizontal="right" vertical="center"/>
      <protection locked="0"/>
    </xf>
    <xf numFmtId="38" fontId="12" fillId="0" borderId="44" xfId="48" applyFont="1" applyFill="1" applyBorder="1" applyAlignment="1" applyProtection="1">
      <alignment horizontal="right" vertical="center"/>
      <protection locked="0"/>
    </xf>
    <xf numFmtId="38" fontId="12" fillId="0" borderId="68" xfId="48" applyFont="1" applyFill="1" applyBorder="1" applyAlignment="1" applyProtection="1">
      <alignment horizontal="right" vertical="center"/>
      <protection locked="0"/>
    </xf>
    <xf numFmtId="38" fontId="12" fillId="0" borderId="54" xfId="48" applyFont="1" applyFill="1" applyBorder="1" applyAlignment="1" applyProtection="1">
      <alignment horizontal="right" vertical="center"/>
      <protection locked="0"/>
    </xf>
    <xf numFmtId="177" fontId="12" fillId="0" borderId="69" xfId="0" applyNumberFormat="1" applyFont="1" applyFill="1" applyBorder="1" applyAlignment="1" applyProtection="1">
      <alignment vertical="center"/>
      <protection locked="0"/>
    </xf>
    <xf numFmtId="177" fontId="12" fillId="0" borderId="68" xfId="0" applyNumberFormat="1" applyFont="1" applyFill="1" applyBorder="1" applyAlignment="1" applyProtection="1">
      <alignment vertical="center"/>
      <protection locked="0"/>
    </xf>
    <xf numFmtId="177" fontId="12" fillId="0" borderId="54" xfId="0" applyNumberFormat="1" applyFont="1" applyFill="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20</xdr:row>
      <xdr:rowOff>209550</xdr:rowOff>
    </xdr:from>
    <xdr:to>
      <xdr:col>31</xdr:col>
      <xdr:colOff>38100</xdr:colOff>
      <xdr:row>21</xdr:row>
      <xdr:rowOff>219075</xdr:rowOff>
    </xdr:to>
    <xdr:sp>
      <xdr:nvSpPr>
        <xdr:cNvPr id="1" name="楕円 1"/>
        <xdr:cNvSpPr>
          <a:spLocks/>
        </xdr:cNvSpPr>
      </xdr:nvSpPr>
      <xdr:spPr>
        <a:xfrm>
          <a:off x="2476500" y="4419600"/>
          <a:ext cx="2190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57150</xdr:colOff>
      <xdr:row>39</xdr:row>
      <xdr:rowOff>238125</xdr:rowOff>
    </xdr:from>
    <xdr:to>
      <xdr:col>23</xdr:col>
      <xdr:colOff>76200</xdr:colOff>
      <xdr:row>41</xdr:row>
      <xdr:rowOff>38100</xdr:rowOff>
    </xdr:to>
    <xdr:sp>
      <xdr:nvSpPr>
        <xdr:cNvPr id="2" name="楕円 3"/>
        <xdr:cNvSpPr>
          <a:spLocks/>
        </xdr:cNvSpPr>
      </xdr:nvSpPr>
      <xdr:spPr>
        <a:xfrm>
          <a:off x="1428750" y="8829675"/>
          <a:ext cx="6191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85725</xdr:colOff>
      <xdr:row>19</xdr:row>
      <xdr:rowOff>161925</xdr:rowOff>
    </xdr:from>
    <xdr:to>
      <xdr:col>25</xdr:col>
      <xdr:colOff>38100</xdr:colOff>
      <xdr:row>23</xdr:row>
      <xdr:rowOff>57150</xdr:rowOff>
    </xdr:to>
    <xdr:grpSp>
      <xdr:nvGrpSpPr>
        <xdr:cNvPr id="3" name="グループ化 5"/>
        <xdr:cNvGrpSpPr>
          <a:grpSpLocks/>
        </xdr:cNvGrpSpPr>
      </xdr:nvGrpSpPr>
      <xdr:grpSpPr>
        <a:xfrm>
          <a:off x="1714500" y="4133850"/>
          <a:ext cx="466725" cy="847725"/>
          <a:chOff x="2835089" y="4504765"/>
          <a:chExt cx="540000" cy="862853"/>
        </a:xfrm>
        <a:solidFill>
          <a:srgbClr val="FFFFFF"/>
        </a:solidFill>
      </xdr:grpSpPr>
      <xdr:sp>
        <xdr:nvSpPr>
          <xdr:cNvPr id="4" name="楕円 6"/>
          <xdr:cNvSpPr>
            <a:spLocks/>
          </xdr:cNvSpPr>
        </xdr:nvSpPr>
        <xdr:spPr>
          <a:xfrm>
            <a:off x="2835089" y="4583285"/>
            <a:ext cx="540000" cy="53993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テキスト ボックス 7"/>
          <xdr:cNvSpPr txBox="1">
            <a:spLocks noChangeArrowheads="1"/>
          </xdr:cNvSpPr>
        </xdr:nvSpPr>
        <xdr:spPr>
          <a:xfrm>
            <a:off x="2879909" y="4504765"/>
            <a:ext cx="459405" cy="862853"/>
          </a:xfrm>
          <a:prstGeom prst="rect">
            <a:avLst/>
          </a:prstGeom>
          <a:noFill/>
          <a:ln w="9525" cmpd="sng">
            <a:noFill/>
          </a:ln>
        </xdr:spPr>
        <xdr:txBody>
          <a:bodyPr vertOverflow="clip" wrap="square" vert="wordArtVertRtl"/>
          <a:p>
            <a:pPr algn="r">
              <a:defRPr/>
            </a:pPr>
            <a:r>
              <a:rPr lang="en-US" cap="none" sz="1200" b="1" i="0" u="none" baseline="0">
                <a:solidFill>
                  <a:srgbClr val="FF0000"/>
                </a:solidFill>
              </a:rPr>
              <a:t>群馬</a:t>
            </a:r>
          </a:p>
        </xdr:txBody>
      </xdr:sp>
    </xdr:grpSp>
    <xdr:clientData/>
  </xdr:twoCellAnchor>
  <xdr:twoCellAnchor>
    <xdr:from>
      <xdr:col>31</xdr:col>
      <xdr:colOff>76200</xdr:colOff>
      <xdr:row>39</xdr:row>
      <xdr:rowOff>219075</xdr:rowOff>
    </xdr:from>
    <xdr:to>
      <xdr:col>36</xdr:col>
      <xdr:colOff>28575</xdr:colOff>
      <xdr:row>41</xdr:row>
      <xdr:rowOff>19050</xdr:rowOff>
    </xdr:to>
    <xdr:sp>
      <xdr:nvSpPr>
        <xdr:cNvPr id="6" name="楕円 8"/>
        <xdr:cNvSpPr>
          <a:spLocks/>
        </xdr:cNvSpPr>
      </xdr:nvSpPr>
      <xdr:spPr>
        <a:xfrm>
          <a:off x="2733675" y="8810625"/>
          <a:ext cx="3810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28575</xdr:colOff>
      <xdr:row>1</xdr:row>
      <xdr:rowOff>209550</xdr:rowOff>
    </xdr:from>
    <xdr:to>
      <xdr:col>65</xdr:col>
      <xdr:colOff>9525</xdr:colOff>
      <xdr:row>5</xdr:row>
      <xdr:rowOff>114300</xdr:rowOff>
    </xdr:to>
    <xdr:grpSp>
      <xdr:nvGrpSpPr>
        <xdr:cNvPr id="7" name="グループ化 12"/>
        <xdr:cNvGrpSpPr>
          <a:grpSpLocks/>
        </xdr:cNvGrpSpPr>
      </xdr:nvGrpSpPr>
      <xdr:grpSpPr>
        <a:xfrm>
          <a:off x="3971925" y="447675"/>
          <a:ext cx="1609725" cy="571500"/>
          <a:chOff x="4739124" y="479994"/>
          <a:chExt cx="1871870" cy="603953"/>
        </a:xfrm>
        <a:solidFill>
          <a:srgbClr val="FFFFFF"/>
        </a:solidFill>
      </xdr:grpSpPr>
      <xdr:sp>
        <xdr:nvSpPr>
          <xdr:cNvPr id="8" name="二等辺三角形 10"/>
          <xdr:cNvSpPr>
            <a:spLocks/>
          </xdr:cNvSpPr>
        </xdr:nvSpPr>
        <xdr:spPr>
          <a:xfrm flipH="1">
            <a:off x="5524373" y="479994"/>
            <a:ext cx="188591" cy="373092"/>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9" name="テキスト ボックス 9"/>
          <xdr:cNvSpPr txBox="1">
            <a:spLocks noChangeArrowheads="1"/>
          </xdr:cNvSpPr>
        </xdr:nvSpPr>
        <xdr:spPr>
          <a:xfrm>
            <a:off x="4739124" y="694699"/>
            <a:ext cx="1871870" cy="389248"/>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ctr">
              <a:defRPr/>
            </a:pPr>
            <a:r>
              <a:rPr lang="en-US" cap="none" sz="1100" b="1" i="0" u="none" baseline="0">
                <a:solidFill>
                  <a:srgbClr val="000000"/>
                </a:solidFill>
              </a:rPr>
              <a:t>市役所へ提出する日を記入</a:t>
            </a:r>
          </a:p>
        </xdr:txBody>
      </xdr:sp>
    </xdr:grpSp>
    <xdr:clientData/>
  </xdr:twoCellAnchor>
  <xdr:twoCellAnchor>
    <xdr:from>
      <xdr:col>3</xdr:col>
      <xdr:colOff>38100</xdr:colOff>
      <xdr:row>4</xdr:row>
      <xdr:rowOff>57150</xdr:rowOff>
    </xdr:from>
    <xdr:to>
      <xdr:col>23</xdr:col>
      <xdr:colOff>85725</xdr:colOff>
      <xdr:row>9</xdr:row>
      <xdr:rowOff>104775</xdr:rowOff>
    </xdr:to>
    <xdr:grpSp>
      <xdr:nvGrpSpPr>
        <xdr:cNvPr id="10" name="グループ化 18"/>
        <xdr:cNvGrpSpPr>
          <a:grpSpLocks/>
        </xdr:cNvGrpSpPr>
      </xdr:nvGrpSpPr>
      <xdr:grpSpPr>
        <a:xfrm>
          <a:off x="295275" y="866775"/>
          <a:ext cx="1762125" cy="1047750"/>
          <a:chOff x="339587" y="874150"/>
          <a:chExt cx="2043053" cy="1058180"/>
        </a:xfrm>
        <a:solidFill>
          <a:srgbClr val="FFFFFF"/>
        </a:solidFill>
      </xdr:grpSpPr>
      <xdr:sp>
        <xdr:nvSpPr>
          <xdr:cNvPr id="11" name="二等辺三角形 17"/>
          <xdr:cNvSpPr>
            <a:spLocks/>
          </xdr:cNvSpPr>
        </xdr:nvSpPr>
        <xdr:spPr>
          <a:xfrm rot="10800000" flipH="1">
            <a:off x="927476" y="1184461"/>
            <a:ext cx="147611" cy="747869"/>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12" name="グループ化 14"/>
          <xdr:cNvGrpSpPr>
            <a:grpSpLocks/>
          </xdr:cNvGrpSpPr>
        </xdr:nvGrpSpPr>
        <xdr:grpSpPr>
          <a:xfrm>
            <a:off x="339587" y="874150"/>
            <a:ext cx="2043053" cy="500784"/>
            <a:chOff x="2973459" y="549842"/>
            <a:chExt cx="2043053" cy="515035"/>
          </a:xfrm>
          <a:solidFill>
            <a:srgbClr val="FFFFFF"/>
          </a:solidFill>
        </xdr:grpSpPr>
        <xdr:sp>
          <xdr:nvSpPr>
            <xdr:cNvPr id="13" name="二等辺三角形 15"/>
            <xdr:cNvSpPr>
              <a:spLocks/>
            </xdr:cNvSpPr>
          </xdr:nvSpPr>
          <xdr:spPr>
            <a:xfrm rot="7854202" flipH="1">
              <a:off x="4453651" y="768989"/>
              <a:ext cx="562861" cy="295888"/>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16"/>
            <xdr:cNvSpPr txBox="1">
              <a:spLocks noChangeArrowheads="1"/>
            </xdr:cNvSpPr>
          </xdr:nvSpPr>
          <xdr:spPr>
            <a:xfrm>
              <a:off x="2973459" y="549842"/>
              <a:ext cx="1989423" cy="389238"/>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ctr">
                <a:defRPr/>
              </a:pPr>
              <a:r>
                <a:rPr lang="en-US" cap="none" sz="1100" b="1" i="0" u="none" baseline="0">
                  <a:solidFill>
                    <a:srgbClr val="000000"/>
                  </a:solidFill>
                </a:rPr>
                <a:t>請求する月と請求額を記入</a:t>
              </a:r>
            </a:p>
          </xdr:txBody>
        </xdr:sp>
      </xdr:grpSp>
    </xdr:grpSp>
    <xdr:clientData/>
  </xdr:twoCellAnchor>
  <xdr:twoCellAnchor>
    <xdr:from>
      <xdr:col>1</xdr:col>
      <xdr:colOff>9525</xdr:colOff>
      <xdr:row>15</xdr:row>
      <xdr:rowOff>114300</xdr:rowOff>
    </xdr:from>
    <xdr:to>
      <xdr:col>25</xdr:col>
      <xdr:colOff>57150</xdr:colOff>
      <xdr:row>19</xdr:row>
      <xdr:rowOff>238125</xdr:rowOff>
    </xdr:to>
    <xdr:grpSp>
      <xdr:nvGrpSpPr>
        <xdr:cNvPr id="15" name="グループ化 19"/>
        <xdr:cNvGrpSpPr>
          <a:grpSpLocks/>
        </xdr:cNvGrpSpPr>
      </xdr:nvGrpSpPr>
      <xdr:grpSpPr>
        <a:xfrm>
          <a:off x="95250" y="3267075"/>
          <a:ext cx="2105025" cy="942975"/>
          <a:chOff x="339587" y="874150"/>
          <a:chExt cx="2443368" cy="940885"/>
        </a:xfrm>
        <a:solidFill>
          <a:srgbClr val="FFFFFF"/>
        </a:solidFill>
      </xdr:grpSpPr>
      <xdr:sp>
        <xdr:nvSpPr>
          <xdr:cNvPr id="16" name="二等辺三角形 20"/>
          <xdr:cNvSpPr>
            <a:spLocks/>
          </xdr:cNvSpPr>
        </xdr:nvSpPr>
        <xdr:spPr>
          <a:xfrm rot="8758252" flipH="1">
            <a:off x="705481" y="1067031"/>
            <a:ext cx="224179" cy="748004"/>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23"/>
          <xdr:cNvSpPr txBox="1">
            <a:spLocks noChangeArrowheads="1"/>
          </xdr:cNvSpPr>
        </xdr:nvSpPr>
        <xdr:spPr>
          <a:xfrm>
            <a:off x="339587" y="874150"/>
            <a:ext cx="2443368" cy="378471"/>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ctr">
              <a:defRPr/>
            </a:pPr>
            <a:r>
              <a:rPr lang="en-US" cap="none" sz="1100" b="1" i="0" u="none" baseline="0">
                <a:solidFill>
                  <a:srgbClr val="000000"/>
                </a:solidFill>
              </a:rPr>
              <a:t>振込先名義と同じ保護者を記入</a:t>
            </a:r>
          </a:p>
        </xdr:txBody>
      </xdr:sp>
    </xdr:grpSp>
    <xdr:clientData/>
  </xdr:twoCellAnchor>
  <xdr:twoCellAnchor>
    <xdr:from>
      <xdr:col>26</xdr:col>
      <xdr:colOff>85725</xdr:colOff>
      <xdr:row>13</xdr:row>
      <xdr:rowOff>95250</xdr:rowOff>
    </xdr:from>
    <xdr:to>
      <xdr:col>67</xdr:col>
      <xdr:colOff>9525</xdr:colOff>
      <xdr:row>26</xdr:row>
      <xdr:rowOff>114300</xdr:rowOff>
    </xdr:to>
    <xdr:grpSp>
      <xdr:nvGrpSpPr>
        <xdr:cNvPr id="18" name="グループ化 24"/>
        <xdr:cNvGrpSpPr>
          <a:grpSpLocks/>
        </xdr:cNvGrpSpPr>
      </xdr:nvGrpSpPr>
      <xdr:grpSpPr>
        <a:xfrm>
          <a:off x="2314575" y="2962275"/>
          <a:ext cx="3438525" cy="2743200"/>
          <a:chOff x="171322" y="744181"/>
          <a:chExt cx="3393012" cy="2114844"/>
        </a:xfrm>
        <a:solidFill>
          <a:srgbClr val="FFFFFF"/>
        </a:solidFill>
      </xdr:grpSpPr>
      <xdr:sp>
        <xdr:nvSpPr>
          <xdr:cNvPr id="19" name="二等辺三角形 25"/>
          <xdr:cNvSpPr>
            <a:spLocks/>
          </xdr:cNvSpPr>
        </xdr:nvSpPr>
        <xdr:spPr>
          <a:xfrm rot="12688895" flipH="1">
            <a:off x="202707" y="787535"/>
            <a:ext cx="202732" cy="2071490"/>
          </a:xfrm>
          <a:prstGeom prst="triangle">
            <a:avLst>
              <a:gd name="adj" fmla="val -50000"/>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26"/>
          <xdr:cNvSpPr txBox="1">
            <a:spLocks noChangeArrowheads="1"/>
          </xdr:cNvSpPr>
        </xdr:nvSpPr>
        <xdr:spPr>
          <a:xfrm>
            <a:off x="171322" y="744181"/>
            <a:ext cx="3393012" cy="720104"/>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游ゴシック"/>
                <a:ea typeface="游ゴシック"/>
                <a:cs typeface="游ゴシック"/>
              </a:rPr>
              <a:t>いずれかに☑</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第２号：平成２５年４月２日から平成２８年４月１日生</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第３号：平成２８年４月２日生以降</a:t>
            </a:r>
          </a:p>
        </xdr:txBody>
      </xdr:sp>
    </xdr:grpSp>
    <xdr:clientData/>
  </xdr:twoCellAnchor>
  <xdr:twoCellAnchor>
    <xdr:from>
      <xdr:col>38</xdr:col>
      <xdr:colOff>9525</xdr:colOff>
      <xdr:row>23</xdr:row>
      <xdr:rowOff>9525</xdr:rowOff>
    </xdr:from>
    <xdr:to>
      <xdr:col>66</xdr:col>
      <xdr:colOff>47625</xdr:colOff>
      <xdr:row>26</xdr:row>
      <xdr:rowOff>19050</xdr:rowOff>
    </xdr:to>
    <xdr:grpSp>
      <xdr:nvGrpSpPr>
        <xdr:cNvPr id="21" name="グループ化 27"/>
        <xdr:cNvGrpSpPr>
          <a:grpSpLocks/>
        </xdr:cNvGrpSpPr>
      </xdr:nvGrpSpPr>
      <xdr:grpSpPr>
        <a:xfrm>
          <a:off x="3267075" y="4933950"/>
          <a:ext cx="2438400" cy="676275"/>
          <a:chOff x="3395872" y="-673361"/>
          <a:chExt cx="2817556" cy="1234710"/>
        </a:xfrm>
        <a:solidFill>
          <a:srgbClr val="FFFFFF"/>
        </a:solidFill>
      </xdr:grpSpPr>
      <xdr:sp>
        <xdr:nvSpPr>
          <xdr:cNvPr id="22" name="二等辺三角形 28"/>
          <xdr:cNvSpPr>
            <a:spLocks/>
          </xdr:cNvSpPr>
        </xdr:nvSpPr>
        <xdr:spPr>
          <a:xfrm rot="8494055" flipH="1">
            <a:off x="4069268" y="-483833"/>
            <a:ext cx="204273" cy="1045182"/>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3" name="テキスト ボックス 29"/>
          <xdr:cNvSpPr txBox="1">
            <a:spLocks noChangeArrowheads="1"/>
          </xdr:cNvSpPr>
        </xdr:nvSpPr>
        <xdr:spPr>
          <a:xfrm>
            <a:off x="3395872" y="-673361"/>
            <a:ext cx="2817556" cy="745147"/>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ctr">
              <a:defRPr/>
            </a:pPr>
            <a:r>
              <a:rPr lang="en-US" cap="none" sz="1100" b="1" i="0" u="none" baseline="0">
                <a:solidFill>
                  <a:srgbClr val="000000"/>
                </a:solidFill>
              </a:rPr>
              <a:t>施設等利用給付認定通知書に記載の番号</a:t>
            </a:r>
          </a:p>
        </xdr:txBody>
      </xdr:sp>
    </xdr:grpSp>
    <xdr:clientData/>
  </xdr:twoCellAnchor>
  <xdr:twoCellAnchor>
    <xdr:from>
      <xdr:col>2</xdr:col>
      <xdr:colOff>28575</xdr:colOff>
      <xdr:row>28</xdr:row>
      <xdr:rowOff>171450</xdr:rowOff>
    </xdr:from>
    <xdr:to>
      <xdr:col>47</xdr:col>
      <xdr:colOff>47625</xdr:colOff>
      <xdr:row>32</xdr:row>
      <xdr:rowOff>180975</xdr:rowOff>
    </xdr:to>
    <xdr:grpSp>
      <xdr:nvGrpSpPr>
        <xdr:cNvPr id="24" name="グループ化 34"/>
        <xdr:cNvGrpSpPr>
          <a:grpSpLocks/>
        </xdr:cNvGrpSpPr>
      </xdr:nvGrpSpPr>
      <xdr:grpSpPr>
        <a:xfrm>
          <a:off x="200025" y="6238875"/>
          <a:ext cx="3876675" cy="914400"/>
          <a:chOff x="225096" y="6272759"/>
          <a:chExt cx="4491141" cy="924832"/>
        </a:xfrm>
        <a:solidFill>
          <a:srgbClr val="FFFFFF"/>
        </a:solidFill>
      </xdr:grpSpPr>
      <xdr:sp>
        <xdr:nvSpPr>
          <xdr:cNvPr id="25" name="二等辺三角形 33"/>
          <xdr:cNvSpPr>
            <a:spLocks/>
          </xdr:cNvSpPr>
        </xdr:nvSpPr>
        <xdr:spPr>
          <a:xfrm rot="3232979" flipH="1">
            <a:off x="4027970" y="6634600"/>
            <a:ext cx="688267" cy="242768"/>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26" name="グループ化 30"/>
          <xdr:cNvGrpSpPr>
            <a:grpSpLocks/>
          </xdr:cNvGrpSpPr>
        </xdr:nvGrpSpPr>
        <xdr:grpSpPr>
          <a:xfrm>
            <a:off x="225096" y="6272759"/>
            <a:ext cx="4107148" cy="924832"/>
            <a:chOff x="2734730" y="548145"/>
            <a:chExt cx="4106708" cy="951226"/>
          </a:xfrm>
          <a:solidFill>
            <a:srgbClr val="FFFFFF"/>
          </a:solidFill>
        </xdr:grpSpPr>
        <xdr:sp>
          <xdr:nvSpPr>
            <xdr:cNvPr id="27" name="二等辺三角形 31"/>
            <xdr:cNvSpPr>
              <a:spLocks/>
            </xdr:cNvSpPr>
          </xdr:nvSpPr>
          <xdr:spPr>
            <a:xfrm flipH="1">
              <a:off x="3826088" y="548145"/>
              <a:ext cx="138601" cy="373118"/>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32"/>
            <xdr:cNvSpPr txBox="1">
              <a:spLocks noChangeArrowheads="1"/>
            </xdr:cNvSpPr>
          </xdr:nvSpPr>
          <xdr:spPr>
            <a:xfrm>
              <a:off x="2734730" y="830897"/>
              <a:ext cx="4106708" cy="668474"/>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游ゴシック"/>
                  <a:ea typeface="游ゴシック"/>
                  <a:cs typeface="游ゴシック"/>
                </a:rPr>
                <a:t>いずれかに☑</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（請求月の期間で転入出があった場合は、その日付も記入）</a:t>
              </a:r>
            </a:p>
          </xdr:txBody>
        </xdr:sp>
      </xdr:grpSp>
    </xdr:grpSp>
    <xdr:clientData/>
  </xdr:twoCellAnchor>
  <xdr:twoCellAnchor>
    <xdr:from>
      <xdr:col>1</xdr:col>
      <xdr:colOff>28575</xdr:colOff>
      <xdr:row>35</xdr:row>
      <xdr:rowOff>104775</xdr:rowOff>
    </xdr:from>
    <xdr:to>
      <xdr:col>50</xdr:col>
      <xdr:colOff>57150</xdr:colOff>
      <xdr:row>39</xdr:row>
      <xdr:rowOff>171450</xdr:rowOff>
    </xdr:to>
    <xdr:grpSp>
      <xdr:nvGrpSpPr>
        <xdr:cNvPr id="29" name="グループ化 35"/>
        <xdr:cNvGrpSpPr>
          <a:grpSpLocks/>
        </xdr:cNvGrpSpPr>
      </xdr:nvGrpSpPr>
      <xdr:grpSpPr>
        <a:xfrm>
          <a:off x="114300" y="7791450"/>
          <a:ext cx="4229100" cy="971550"/>
          <a:chOff x="225095" y="6221329"/>
          <a:chExt cx="4905275" cy="976263"/>
        </a:xfrm>
        <a:solidFill>
          <a:srgbClr val="FFFFFF"/>
        </a:solidFill>
      </xdr:grpSpPr>
      <xdr:sp>
        <xdr:nvSpPr>
          <xdr:cNvPr id="30" name="二等辺三角形 36"/>
          <xdr:cNvSpPr>
            <a:spLocks/>
          </xdr:cNvSpPr>
        </xdr:nvSpPr>
        <xdr:spPr>
          <a:xfrm rot="3232979" flipH="1">
            <a:off x="4442405" y="6584987"/>
            <a:ext cx="687965" cy="242845"/>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grpSp>
        <xdr:nvGrpSpPr>
          <xdr:cNvPr id="31" name="グループ化 37"/>
          <xdr:cNvGrpSpPr>
            <a:grpSpLocks/>
          </xdr:cNvGrpSpPr>
        </xdr:nvGrpSpPr>
        <xdr:grpSpPr>
          <a:xfrm>
            <a:off x="225095" y="6221329"/>
            <a:ext cx="4397579" cy="976263"/>
            <a:chOff x="2734729" y="495247"/>
            <a:chExt cx="4398067" cy="1004124"/>
          </a:xfrm>
          <a:solidFill>
            <a:srgbClr val="FFFFFF"/>
          </a:solidFill>
        </xdr:grpSpPr>
        <xdr:sp>
          <xdr:nvSpPr>
            <xdr:cNvPr id="32" name="二等辺三角形 38"/>
            <xdr:cNvSpPr>
              <a:spLocks/>
            </xdr:cNvSpPr>
          </xdr:nvSpPr>
          <xdr:spPr>
            <a:xfrm rot="2312817" flipH="1">
              <a:off x="5612164" y="495247"/>
              <a:ext cx="219903" cy="586157"/>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33" name="テキスト ボックス 39"/>
            <xdr:cNvSpPr txBox="1">
              <a:spLocks noChangeArrowheads="1"/>
            </xdr:cNvSpPr>
          </xdr:nvSpPr>
          <xdr:spPr>
            <a:xfrm>
              <a:off x="2734729" y="830875"/>
              <a:ext cx="4398067" cy="668496"/>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游ゴシック"/>
                  <a:ea typeface="游ゴシック"/>
                  <a:cs typeface="游ゴシック"/>
                </a:rPr>
                <a:t>いずれかに☑</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（請求月の期間で途中入退園があった場合は、その日付も記入）</a:t>
              </a:r>
            </a:p>
          </xdr:txBody>
        </xdr:sp>
      </xdr:grpSp>
    </xdr:grpSp>
    <xdr:clientData/>
  </xdr:twoCellAnchor>
  <xdr:twoCellAnchor>
    <xdr:from>
      <xdr:col>1</xdr:col>
      <xdr:colOff>28575</xdr:colOff>
      <xdr:row>51</xdr:row>
      <xdr:rowOff>66675</xdr:rowOff>
    </xdr:from>
    <xdr:to>
      <xdr:col>20</xdr:col>
      <xdr:colOff>9525</xdr:colOff>
      <xdr:row>59</xdr:row>
      <xdr:rowOff>76200</xdr:rowOff>
    </xdr:to>
    <xdr:grpSp>
      <xdr:nvGrpSpPr>
        <xdr:cNvPr id="34" name="グループ化 40"/>
        <xdr:cNvGrpSpPr>
          <a:grpSpLocks/>
        </xdr:cNvGrpSpPr>
      </xdr:nvGrpSpPr>
      <xdr:grpSpPr>
        <a:xfrm>
          <a:off x="114300" y="11468100"/>
          <a:ext cx="1609725" cy="1876425"/>
          <a:chOff x="4739124" y="309617"/>
          <a:chExt cx="1871870" cy="2384376"/>
        </a:xfrm>
        <a:solidFill>
          <a:srgbClr val="FFFFFF"/>
        </a:solidFill>
      </xdr:grpSpPr>
      <xdr:sp>
        <xdr:nvSpPr>
          <xdr:cNvPr id="35" name="二等辺三角形 41"/>
          <xdr:cNvSpPr>
            <a:spLocks/>
          </xdr:cNvSpPr>
        </xdr:nvSpPr>
        <xdr:spPr>
          <a:xfrm rot="1051605" flipH="1">
            <a:off x="6063004" y="309617"/>
            <a:ext cx="233516" cy="603247"/>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36" name="テキスト ボックス 42"/>
          <xdr:cNvSpPr txBox="1">
            <a:spLocks noChangeArrowheads="1"/>
          </xdr:cNvSpPr>
        </xdr:nvSpPr>
        <xdr:spPr>
          <a:xfrm>
            <a:off x="4739124" y="757284"/>
            <a:ext cx="1871870" cy="1936709"/>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游ゴシック"/>
                <a:ea typeface="游ゴシック"/>
                <a:cs typeface="游ゴシック"/>
              </a:rPr>
              <a:t>預かり保育の保育料のみ記入してください。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日用品・文房具・行事参加費・食材料費・通園送迎費等は除きます。</a:t>
            </a:r>
          </a:p>
        </xdr:txBody>
      </xdr:sp>
    </xdr:grpSp>
    <xdr:clientData/>
  </xdr:twoCellAnchor>
  <xdr:twoCellAnchor>
    <xdr:from>
      <xdr:col>27</xdr:col>
      <xdr:colOff>9525</xdr:colOff>
      <xdr:row>51</xdr:row>
      <xdr:rowOff>161925</xdr:rowOff>
    </xdr:from>
    <xdr:to>
      <xdr:col>63</xdr:col>
      <xdr:colOff>9525</xdr:colOff>
      <xdr:row>62</xdr:row>
      <xdr:rowOff>219075</xdr:rowOff>
    </xdr:to>
    <xdr:grpSp>
      <xdr:nvGrpSpPr>
        <xdr:cNvPr id="37" name="グループ化 43"/>
        <xdr:cNvGrpSpPr>
          <a:grpSpLocks/>
        </xdr:cNvGrpSpPr>
      </xdr:nvGrpSpPr>
      <xdr:grpSpPr>
        <a:xfrm>
          <a:off x="2324100" y="11563350"/>
          <a:ext cx="3086100" cy="2638425"/>
          <a:chOff x="3331081" y="309617"/>
          <a:chExt cx="3578087" cy="2072013"/>
        </a:xfrm>
        <a:solidFill>
          <a:srgbClr val="FFFFFF"/>
        </a:solidFill>
      </xdr:grpSpPr>
      <xdr:sp>
        <xdr:nvSpPr>
          <xdr:cNvPr id="38" name="二等辺三角形 44"/>
          <xdr:cNvSpPr>
            <a:spLocks/>
          </xdr:cNvSpPr>
        </xdr:nvSpPr>
        <xdr:spPr>
          <a:xfrm rot="1051605" flipH="1">
            <a:off x="6062950" y="309617"/>
            <a:ext cx="233470" cy="602956"/>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39" name="テキスト ボックス 45"/>
          <xdr:cNvSpPr txBox="1">
            <a:spLocks noChangeArrowheads="1"/>
          </xdr:cNvSpPr>
        </xdr:nvSpPr>
        <xdr:spPr>
          <a:xfrm>
            <a:off x="3331081" y="630779"/>
            <a:ext cx="3578087" cy="1750851"/>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l">
              <a:defRPr/>
            </a:pPr>
            <a:r>
              <a:rPr lang="en-US" cap="none" sz="1100" b="1" i="0" u="none" baseline="0">
                <a:solidFill>
                  <a:srgbClr val="000000"/>
                </a:solidFill>
                <a:latin typeface="游ゴシック"/>
                <a:ea typeface="游ゴシック"/>
                <a:cs typeface="游ゴシック"/>
              </a:rPr>
              <a:t>●第２号の方：</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（ｃ）か</a:t>
            </a:r>
            <a:r>
              <a:rPr lang="en-US" cap="none" sz="1100" b="1" i="0" u="none" baseline="0">
                <a:solidFill>
                  <a:srgbClr val="000000"/>
                </a:solidFill>
                <a:latin typeface="Calibri"/>
                <a:ea typeface="Calibri"/>
                <a:cs typeface="Calibri"/>
              </a:rPr>
              <a:t>11,300</a:t>
            </a:r>
            <a:r>
              <a:rPr lang="en-US" cap="none" sz="1100" b="1" i="0" u="none" baseline="0">
                <a:solidFill>
                  <a:srgbClr val="000000"/>
                </a:solidFill>
                <a:latin typeface="游ゴシック"/>
                <a:ea typeface="游ゴシック"/>
                <a:cs typeface="游ゴシック"/>
              </a:rPr>
              <a:t>円の小さい金額を記入</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●第３号の方：</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（ｃ）か</a:t>
            </a:r>
            <a:r>
              <a:rPr lang="en-US" cap="none" sz="1100" b="1" i="0" u="none" baseline="0">
                <a:solidFill>
                  <a:srgbClr val="000000"/>
                </a:solidFill>
                <a:latin typeface="Calibri"/>
                <a:ea typeface="Calibri"/>
                <a:cs typeface="Calibri"/>
              </a:rPr>
              <a:t>16,300</a:t>
            </a:r>
            <a:r>
              <a:rPr lang="en-US" cap="none" sz="1100" b="1" i="0" u="none" baseline="0">
                <a:solidFill>
                  <a:srgbClr val="000000"/>
                </a:solidFill>
                <a:latin typeface="游ゴシック"/>
                <a:ea typeface="游ゴシック"/>
                <a:cs typeface="游ゴシック"/>
              </a:rPr>
              <a:t>円の小さい金額を記入</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a:t>
            </a:r>
            <a:r>
              <a:rPr lang="en-US" cap="none" sz="1050" b="1" i="0" u="none" baseline="0">
                <a:solidFill>
                  <a:srgbClr val="000000"/>
                </a:solidFill>
                <a:latin typeface="游ゴシック"/>
                <a:ea typeface="游ゴシック"/>
                <a:cs typeface="游ゴシック"/>
              </a:rPr>
              <a:t>請求期間中に転入出がある場合は、上限額も</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游ゴシック"/>
                <a:ea typeface="游ゴシック"/>
                <a:cs typeface="游ゴシック"/>
              </a:rPr>
              <a:t>　日割計算します。</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游ゴシック"/>
                <a:ea typeface="游ゴシック"/>
                <a:cs typeface="游ゴシック"/>
              </a:rPr>
              <a:t>例）</a:t>
            </a:r>
            <a:r>
              <a:rPr lang="en-US" cap="none" sz="1050" b="1" i="0" u="none" baseline="0">
                <a:solidFill>
                  <a:srgbClr val="000000"/>
                </a:solidFill>
                <a:latin typeface="Calibri"/>
                <a:ea typeface="Calibri"/>
                <a:cs typeface="Calibri"/>
              </a:rPr>
              <a:t>10/10</a:t>
            </a:r>
            <a:r>
              <a:rPr lang="en-US" cap="none" sz="1050" b="1" i="0" u="none" baseline="0">
                <a:solidFill>
                  <a:srgbClr val="000000"/>
                </a:solidFill>
                <a:latin typeface="游ゴシック"/>
                <a:ea typeface="游ゴシック"/>
                <a:cs typeface="游ゴシック"/>
              </a:rPr>
              <a:t>に転入の場合（</a:t>
            </a:r>
            <a:r>
              <a:rPr lang="en-US" cap="none" sz="1050" b="1" i="0" u="none" baseline="0">
                <a:solidFill>
                  <a:srgbClr val="000000"/>
                </a:solidFill>
                <a:latin typeface="Calibri"/>
                <a:ea typeface="Calibri"/>
                <a:cs typeface="Calibri"/>
              </a:rPr>
              <a:t>22</a:t>
            </a:r>
            <a:r>
              <a:rPr lang="en-US" cap="none" sz="1050" b="1" i="0" u="none" baseline="0">
                <a:solidFill>
                  <a:srgbClr val="000000"/>
                </a:solidFill>
                <a:latin typeface="游ゴシック"/>
                <a:ea typeface="游ゴシック"/>
                <a:cs typeface="游ゴシック"/>
              </a:rPr>
              <a:t>日間分が館林市で認定）</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游ゴシック"/>
                <a:ea typeface="游ゴシック"/>
                <a:cs typeface="游ゴシック"/>
              </a:rPr>
              <a:t>　　</a:t>
            </a:r>
            <a:r>
              <a:rPr lang="en-US" cap="none" sz="1050" b="1" i="0" u="none" baseline="0">
                <a:solidFill>
                  <a:srgbClr val="000000"/>
                </a:solidFill>
                <a:latin typeface="Calibri"/>
                <a:ea typeface="Calibri"/>
                <a:cs typeface="Calibri"/>
              </a:rPr>
              <a:t>11,300</a:t>
            </a:r>
            <a:r>
              <a:rPr lang="en-US" cap="none" sz="1050" b="1" i="0" u="none" baseline="0">
                <a:solidFill>
                  <a:srgbClr val="000000"/>
                </a:solidFill>
                <a:latin typeface="游ゴシック"/>
                <a:ea typeface="游ゴシック"/>
                <a:cs typeface="游ゴシック"/>
              </a:rPr>
              <a:t>円</a:t>
            </a:r>
            <a:r>
              <a:rPr lang="en-US" cap="none" sz="1050" b="1" i="0" u="none" baseline="0">
                <a:solidFill>
                  <a:srgbClr val="000000"/>
                </a:solidFill>
                <a:latin typeface="游ゴシック"/>
                <a:ea typeface="游ゴシック"/>
                <a:cs typeface="游ゴシック"/>
              </a:rPr>
              <a:t>×</a:t>
            </a:r>
            <a:r>
              <a:rPr lang="en-US" cap="none" sz="1050" b="1" i="0" u="none" baseline="0">
                <a:solidFill>
                  <a:srgbClr val="000000"/>
                </a:solidFill>
                <a:latin typeface="Calibri"/>
                <a:ea typeface="Calibri"/>
                <a:cs typeface="Calibri"/>
              </a:rPr>
              <a:t>22</a:t>
            </a:r>
            <a:r>
              <a:rPr lang="en-US" cap="none" sz="1050" b="1" i="0" u="none" baseline="0">
                <a:solidFill>
                  <a:srgbClr val="000000"/>
                </a:solidFill>
                <a:latin typeface="游ゴシック"/>
                <a:ea typeface="游ゴシック"/>
                <a:cs typeface="游ゴシック"/>
              </a:rPr>
              <a:t>日</a:t>
            </a:r>
            <a:r>
              <a:rPr lang="en-US" cap="none" sz="1050" b="1" i="0" u="none" baseline="0">
                <a:solidFill>
                  <a:srgbClr val="000000"/>
                </a:solidFill>
                <a:latin typeface="游ゴシック"/>
                <a:ea typeface="游ゴシック"/>
                <a:cs typeface="游ゴシック"/>
              </a:rPr>
              <a:t>÷</a:t>
            </a:r>
            <a:r>
              <a:rPr lang="en-US" cap="none" sz="1050" b="1" i="0" u="none" baseline="0">
                <a:solidFill>
                  <a:srgbClr val="000000"/>
                </a:solidFill>
                <a:latin typeface="Calibri"/>
                <a:ea typeface="Calibri"/>
                <a:cs typeface="Calibri"/>
              </a:rPr>
              <a:t>31</a:t>
            </a:r>
            <a:r>
              <a:rPr lang="en-US" cap="none" sz="1050" b="1" i="0" u="none" baseline="0">
                <a:solidFill>
                  <a:srgbClr val="000000"/>
                </a:solidFill>
                <a:latin typeface="游ゴシック"/>
                <a:ea typeface="游ゴシック"/>
                <a:cs typeface="游ゴシック"/>
              </a:rPr>
              <a:t>日</a:t>
            </a:r>
            <a:r>
              <a:rPr lang="en-US" cap="none" sz="1050" b="1" i="0" u="none" baseline="0">
                <a:solidFill>
                  <a:srgbClr val="000000"/>
                </a:solidFill>
                <a:latin typeface="Calibri"/>
                <a:ea typeface="Calibri"/>
                <a:cs typeface="Calibri"/>
              </a:rPr>
              <a:t>≒</a:t>
            </a:r>
            <a:r>
              <a:rPr lang="en-US" cap="none" sz="1050" b="1" i="0" u="none" baseline="0">
                <a:solidFill>
                  <a:srgbClr val="000000"/>
                </a:solidFill>
                <a:latin typeface="Calibri"/>
                <a:ea typeface="Calibri"/>
                <a:cs typeface="Calibri"/>
              </a:rPr>
              <a:t>8,010</a:t>
            </a:r>
            <a:r>
              <a:rPr lang="en-US" cap="none" sz="1050" b="1" i="0" u="none" baseline="0">
                <a:solidFill>
                  <a:srgbClr val="000000"/>
                </a:solidFill>
                <a:latin typeface="游ゴシック"/>
                <a:ea typeface="游ゴシック"/>
                <a:cs typeface="游ゴシック"/>
              </a:rPr>
              <a:t>円（</a:t>
            </a:r>
            <a:r>
              <a:rPr lang="en-US" cap="none" sz="1050" b="1" i="0" u="none" baseline="0">
                <a:solidFill>
                  <a:srgbClr val="000000"/>
                </a:solidFill>
                <a:latin typeface="Calibri"/>
                <a:ea typeface="Calibri"/>
                <a:cs typeface="Calibri"/>
              </a:rPr>
              <a:t>10</a:t>
            </a:r>
            <a:r>
              <a:rPr lang="en-US" cap="none" sz="1050" b="1" i="0" u="none" baseline="0">
                <a:solidFill>
                  <a:srgbClr val="000000"/>
                </a:solidFill>
                <a:latin typeface="游ゴシック"/>
                <a:ea typeface="游ゴシック"/>
                <a:cs typeface="游ゴシック"/>
              </a:rPr>
              <a:t>円未満切捨て）</a:t>
            </a:r>
          </a:p>
        </xdr:txBody>
      </xdr:sp>
    </xdr:grpSp>
    <xdr:clientData/>
  </xdr:twoCellAnchor>
  <xdr:twoCellAnchor>
    <xdr:from>
      <xdr:col>0</xdr:col>
      <xdr:colOff>76200</xdr:colOff>
      <xdr:row>51</xdr:row>
      <xdr:rowOff>123825</xdr:rowOff>
    </xdr:from>
    <xdr:to>
      <xdr:col>43</xdr:col>
      <xdr:colOff>38100</xdr:colOff>
      <xdr:row>71</xdr:row>
      <xdr:rowOff>161925</xdr:rowOff>
    </xdr:to>
    <xdr:grpSp>
      <xdr:nvGrpSpPr>
        <xdr:cNvPr id="40" name="グループ化 46"/>
        <xdr:cNvGrpSpPr>
          <a:grpSpLocks/>
        </xdr:cNvGrpSpPr>
      </xdr:nvGrpSpPr>
      <xdr:grpSpPr>
        <a:xfrm>
          <a:off x="76200" y="11525250"/>
          <a:ext cx="3648075" cy="4762500"/>
          <a:chOff x="-5092996" y="-2123626"/>
          <a:chExt cx="4414631" cy="3272606"/>
        </a:xfrm>
        <a:solidFill>
          <a:srgbClr val="FFFFFF"/>
        </a:solidFill>
      </xdr:grpSpPr>
      <xdr:sp>
        <xdr:nvSpPr>
          <xdr:cNvPr id="41" name="二等辺三角形 47"/>
          <xdr:cNvSpPr>
            <a:spLocks/>
          </xdr:cNvSpPr>
        </xdr:nvSpPr>
        <xdr:spPr>
          <a:xfrm rot="11521521" flipV="1">
            <a:off x="-2905546" y="-2123626"/>
            <a:ext cx="248323" cy="2024925"/>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42" name="テキスト ボックス 48"/>
          <xdr:cNvSpPr txBox="1">
            <a:spLocks noChangeArrowheads="1"/>
          </xdr:cNvSpPr>
        </xdr:nvSpPr>
        <xdr:spPr>
          <a:xfrm>
            <a:off x="-5092996" y="-223878"/>
            <a:ext cx="4414631" cy="1372858"/>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l">
              <a:defRPr/>
            </a:pPr>
            <a:r>
              <a:rPr lang="en-US" cap="none" sz="1100" b="1" i="0" u="sng" baseline="0">
                <a:solidFill>
                  <a:srgbClr val="000000"/>
                </a:solidFill>
                <a:latin typeface="游ゴシック"/>
                <a:ea typeface="游ゴシック"/>
                <a:cs typeface="游ゴシック"/>
              </a:rPr>
              <a:t>館林市民として</a:t>
            </a:r>
            <a:r>
              <a:rPr lang="en-US" cap="none" sz="1100" b="1" i="0" u="none" baseline="0">
                <a:solidFill>
                  <a:srgbClr val="000000"/>
                </a:solidFill>
                <a:latin typeface="游ゴシック"/>
                <a:ea typeface="游ゴシック"/>
                <a:cs typeface="游ゴシック"/>
              </a:rPr>
              <a:t>こども園の預かり保育を利用した日数を記入</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例）</a:t>
            </a:r>
            <a:r>
              <a:rPr lang="en-US" cap="none" sz="1100" b="1" i="0" u="none" baseline="0">
                <a:solidFill>
                  <a:srgbClr val="000000"/>
                </a:solidFill>
                <a:latin typeface="Calibri"/>
                <a:ea typeface="Calibri"/>
                <a:cs typeface="Calibri"/>
              </a:rPr>
              <a:t>10/10</a:t>
            </a:r>
            <a:r>
              <a:rPr lang="en-US" cap="none" sz="1100" b="1" i="0" u="none" baseline="0">
                <a:solidFill>
                  <a:srgbClr val="000000"/>
                </a:solidFill>
                <a:latin typeface="游ゴシック"/>
                <a:ea typeface="游ゴシック"/>
                <a:cs typeface="游ゴシック"/>
              </a:rPr>
              <a:t>に転入届を提出した場合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10/10</a:t>
            </a:r>
            <a:r>
              <a:rPr lang="en-US" cap="none" sz="1100" b="1" i="0" u="none" baseline="0">
                <a:solidFill>
                  <a:srgbClr val="000000"/>
                </a:solidFill>
                <a:latin typeface="游ゴシック"/>
                <a:ea typeface="游ゴシック"/>
                <a:cs typeface="游ゴシック"/>
              </a:rPr>
              <a:t>分から記入が可能です。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a:t>
            </a:r>
            <a:r>
              <a:rPr lang="en-US" cap="none" sz="1100" b="1" i="0" u="none" baseline="0">
                <a:solidFill>
                  <a:srgbClr val="000000"/>
                </a:solidFill>
                <a:latin typeface="Calibri"/>
                <a:ea typeface="Calibri"/>
                <a:cs typeface="Calibri"/>
              </a:rPr>
              <a:t>10/9</a:t>
            </a:r>
            <a:r>
              <a:rPr lang="en-US" cap="none" sz="1100" b="1" i="0" u="none" baseline="0">
                <a:solidFill>
                  <a:srgbClr val="000000"/>
                </a:solidFill>
                <a:latin typeface="游ゴシック"/>
                <a:ea typeface="游ゴシック"/>
                <a:cs typeface="游ゴシック"/>
              </a:rPr>
              <a:t>までの分は、転入前の自治体に請求してください。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例）</a:t>
            </a:r>
            <a:r>
              <a:rPr lang="en-US" cap="none" sz="1100" b="1" i="0" u="none" baseline="0">
                <a:solidFill>
                  <a:srgbClr val="000000"/>
                </a:solidFill>
                <a:latin typeface="Calibri"/>
                <a:ea typeface="Calibri"/>
                <a:cs typeface="Calibri"/>
              </a:rPr>
              <a:t>11/5</a:t>
            </a:r>
            <a:r>
              <a:rPr lang="en-US" cap="none" sz="1100" b="1" i="0" u="none" baseline="0">
                <a:solidFill>
                  <a:srgbClr val="000000"/>
                </a:solidFill>
                <a:latin typeface="游ゴシック"/>
                <a:ea typeface="游ゴシック"/>
                <a:cs typeface="游ゴシック"/>
              </a:rPr>
              <a:t>に館林市へ転出届を出した場合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11/4</a:t>
            </a:r>
            <a:r>
              <a:rPr lang="en-US" cap="none" sz="1100" b="1" i="0" u="none" baseline="0">
                <a:solidFill>
                  <a:srgbClr val="000000"/>
                </a:solidFill>
                <a:latin typeface="游ゴシック"/>
                <a:ea typeface="游ゴシック"/>
                <a:cs typeface="游ゴシック"/>
              </a:rPr>
              <a:t>分までを記入できます。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游ゴシック"/>
                <a:ea typeface="游ゴシック"/>
                <a:cs typeface="游ゴシック"/>
              </a:rPr>
              <a:t>　　　　</a:t>
            </a:r>
            <a:r>
              <a:rPr lang="en-US" cap="none" sz="1100" b="1" i="0" u="none" baseline="0">
                <a:solidFill>
                  <a:srgbClr val="000000"/>
                </a:solidFill>
                <a:latin typeface="Calibri"/>
                <a:ea typeface="Calibri"/>
                <a:cs typeface="Calibri"/>
              </a:rPr>
              <a:t>11/5</a:t>
            </a:r>
            <a:r>
              <a:rPr lang="en-US" cap="none" sz="1100" b="1" i="0" u="none" baseline="0">
                <a:solidFill>
                  <a:srgbClr val="000000"/>
                </a:solidFill>
                <a:latin typeface="游ゴシック"/>
                <a:ea typeface="游ゴシック"/>
                <a:cs typeface="游ゴシック"/>
              </a:rPr>
              <a:t>分からは、転出後の自治体に請求してください。</a:t>
            </a:r>
          </a:p>
        </xdr:txBody>
      </xdr:sp>
    </xdr:grpSp>
    <xdr:clientData/>
  </xdr:twoCellAnchor>
  <xdr:twoCellAnchor>
    <xdr:from>
      <xdr:col>25</xdr:col>
      <xdr:colOff>28575</xdr:colOff>
      <xdr:row>44</xdr:row>
      <xdr:rowOff>190500</xdr:rowOff>
    </xdr:from>
    <xdr:to>
      <xdr:col>43</xdr:col>
      <xdr:colOff>38100</xdr:colOff>
      <xdr:row>49</xdr:row>
      <xdr:rowOff>228600</xdr:rowOff>
    </xdr:to>
    <xdr:grpSp>
      <xdr:nvGrpSpPr>
        <xdr:cNvPr id="43" name="グループ化 49"/>
        <xdr:cNvGrpSpPr>
          <a:grpSpLocks/>
        </xdr:cNvGrpSpPr>
      </xdr:nvGrpSpPr>
      <xdr:grpSpPr>
        <a:xfrm>
          <a:off x="2171700" y="9925050"/>
          <a:ext cx="1552575" cy="1228725"/>
          <a:chOff x="2136911" y="15415580"/>
          <a:chExt cx="1801896" cy="1234529"/>
        </a:xfrm>
        <a:solidFill>
          <a:srgbClr val="FFFFFF"/>
        </a:solidFill>
      </xdr:grpSpPr>
      <xdr:grpSp>
        <xdr:nvGrpSpPr>
          <xdr:cNvPr id="44" name="グループ化 50"/>
          <xdr:cNvGrpSpPr>
            <a:grpSpLocks/>
          </xdr:cNvGrpSpPr>
        </xdr:nvGrpSpPr>
        <xdr:grpSpPr>
          <a:xfrm>
            <a:off x="2136911" y="15415580"/>
            <a:ext cx="1801896" cy="1234529"/>
            <a:chOff x="3372544" y="788372"/>
            <a:chExt cx="1801768" cy="1269768"/>
          </a:xfrm>
          <a:solidFill>
            <a:srgbClr val="FFFFFF"/>
          </a:solidFill>
        </xdr:grpSpPr>
        <xdr:sp>
          <xdr:nvSpPr>
            <xdr:cNvPr id="45" name="二等辺三角形 53"/>
            <xdr:cNvSpPr>
              <a:spLocks/>
            </xdr:cNvSpPr>
          </xdr:nvSpPr>
          <xdr:spPr>
            <a:xfrm rot="12840381" flipH="1">
              <a:off x="4302256" y="839480"/>
              <a:ext cx="169817" cy="1218660"/>
            </a:xfrm>
            <a:prstGeom prst="triangle">
              <a:avLst/>
            </a:prstGeom>
            <a:solidFill>
              <a:srgbClr val="1F4E79"/>
            </a:solidFill>
            <a:ln w="12700" cmpd="sng">
              <a:noFill/>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54"/>
            <xdr:cNvSpPr txBox="1">
              <a:spLocks noChangeArrowheads="1"/>
            </xdr:cNvSpPr>
          </xdr:nvSpPr>
          <xdr:spPr>
            <a:xfrm>
              <a:off x="3372544" y="788372"/>
              <a:ext cx="1801768" cy="432673"/>
            </a:xfrm>
            <a:prstGeom prst="rect">
              <a:avLst/>
            </a:prstGeom>
            <a:solidFill>
              <a:srgbClr val="FFFFFF"/>
            </a:solidFill>
            <a:ln w="38100" cmpd="sng">
              <a:solidFill>
                <a:srgbClr val="1F4E79"/>
              </a:solidFill>
              <a:headEnd type="none"/>
              <a:tailEnd type="none"/>
            </a:ln>
          </xdr:spPr>
          <xdr:txBody>
            <a:bodyPr vertOverflow="clip" wrap="square" lIns="72000" tIns="72000" rIns="72000" bIns="72000"/>
            <a:p>
              <a:pPr algn="ctr">
                <a:defRPr/>
              </a:pPr>
              <a:r>
                <a:rPr lang="en-US" cap="none" sz="1100" b="1" i="0" u="none" baseline="0">
                  <a:solidFill>
                    <a:srgbClr val="000000"/>
                  </a:solidFill>
                  <a:latin typeface="Calibri"/>
                  <a:ea typeface="Calibri"/>
                  <a:cs typeface="Calibri"/>
                </a:rPr>
                <a:t>15</a:t>
              </a:r>
              <a:r>
                <a:rPr lang="en-US" cap="none" sz="1100" b="1" i="0" u="none" baseline="0">
                  <a:solidFill>
                    <a:srgbClr val="000000"/>
                  </a:solidFill>
                  <a:latin typeface="游ゴシック"/>
                  <a:ea typeface="游ゴシック"/>
                  <a:cs typeface="游ゴシック"/>
                </a:rPr>
                <a:t>日　</a:t>
              </a:r>
              <a:r>
                <a:rPr lang="en-US" cap="none" sz="1100" b="1" i="0" u="none" baseline="0">
                  <a:solidFill>
                    <a:srgbClr val="000000"/>
                  </a:solidFill>
                  <a:latin typeface="游ゴシック"/>
                  <a:ea typeface="游ゴシック"/>
                  <a:cs typeface="游ゴシック"/>
                </a:rPr>
                <a:t>×</a:t>
              </a:r>
              <a:r>
                <a:rPr lang="en-US" cap="none" sz="1100" b="1" i="0" u="none" baseline="0">
                  <a:solidFill>
                    <a:srgbClr val="000000"/>
                  </a:solidFill>
                  <a:latin typeface="Calibri"/>
                  <a:ea typeface="Calibri"/>
                  <a:cs typeface="Calibri"/>
                </a:rPr>
                <a:t>450</a:t>
              </a:r>
              <a:r>
                <a:rPr lang="en-US" cap="none" sz="1100" b="1" i="0" u="none" baseline="0">
                  <a:solidFill>
                    <a:srgbClr val="000000"/>
                  </a:solidFill>
                  <a:latin typeface="游ゴシック"/>
                  <a:ea typeface="游ゴシック"/>
                  <a:cs typeface="游ゴシック"/>
                </a:rPr>
                <a:t>円＝</a:t>
              </a:r>
              <a:r>
                <a:rPr lang="en-US" cap="none" sz="1100" b="1" i="0" u="none" baseline="0">
                  <a:solidFill>
                    <a:srgbClr val="000000"/>
                  </a:solidFill>
                  <a:latin typeface="Calibri"/>
                  <a:ea typeface="Calibri"/>
                  <a:cs typeface="Calibri"/>
                </a:rPr>
                <a:t>6,750</a:t>
              </a:r>
              <a:r>
                <a:rPr lang="en-US" cap="none" sz="1100" b="1" i="0" u="none" baseline="0">
                  <a:solidFill>
                    <a:srgbClr val="000000"/>
                  </a:solidFill>
                  <a:latin typeface="游ゴシック"/>
                  <a:ea typeface="游ゴシック"/>
                  <a:cs typeface="游ゴシック"/>
                </a:rPr>
                <a:t>円</a:t>
              </a:r>
            </a:p>
          </xdr:txBody>
        </xdr:sp>
      </xdr:grpSp>
      <xdr:sp>
        <xdr:nvSpPr>
          <xdr:cNvPr id="47" name="直線矢印コネクタ 51"/>
          <xdr:cNvSpPr>
            <a:spLocks/>
          </xdr:cNvSpPr>
        </xdr:nvSpPr>
        <xdr:spPr>
          <a:xfrm flipH="1">
            <a:off x="2441431" y="15712176"/>
            <a:ext cx="1802" cy="753680"/>
          </a:xfrm>
          <a:prstGeom prst="straightConnector1">
            <a:avLst/>
          </a:prstGeom>
          <a:noFill/>
          <a:ln w="12700" cmpd="sng">
            <a:solidFill>
              <a:srgbClr val="1F4E79"/>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8" name="角丸四角形 52"/>
          <xdr:cNvSpPr>
            <a:spLocks/>
          </xdr:cNvSpPr>
        </xdr:nvSpPr>
        <xdr:spPr>
          <a:xfrm>
            <a:off x="2229709" y="15515885"/>
            <a:ext cx="350469" cy="187648"/>
          </a:xfrm>
          <a:prstGeom prst="roundRect">
            <a:avLst/>
          </a:prstGeom>
          <a:noFill/>
          <a:ln w="19050" cmpd="sng">
            <a:solidFill>
              <a:srgbClr val="1F4E79"/>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26</xdr:col>
      <xdr:colOff>19050</xdr:colOff>
      <xdr:row>49</xdr:row>
      <xdr:rowOff>28575</xdr:rowOff>
    </xdr:from>
    <xdr:to>
      <xdr:col>29</xdr:col>
      <xdr:colOff>0</xdr:colOff>
      <xdr:row>49</xdr:row>
      <xdr:rowOff>219075</xdr:rowOff>
    </xdr:to>
    <xdr:sp>
      <xdr:nvSpPr>
        <xdr:cNvPr id="49" name="角丸四角形 55"/>
        <xdr:cNvSpPr>
          <a:spLocks/>
        </xdr:cNvSpPr>
      </xdr:nvSpPr>
      <xdr:spPr>
        <a:xfrm>
          <a:off x="2247900" y="10953750"/>
          <a:ext cx="238125" cy="190500"/>
        </a:xfrm>
        <a:prstGeom prst="roundRect">
          <a:avLst/>
        </a:prstGeom>
        <a:noFill/>
        <a:ln w="19050" cmpd="sng">
          <a:solidFill>
            <a:srgbClr val="1F4E79"/>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295275</xdr:colOff>
      <xdr:row>19</xdr:row>
      <xdr:rowOff>38100</xdr:rowOff>
    </xdr:from>
    <xdr:to>
      <xdr:col>68</xdr:col>
      <xdr:colOff>504825</xdr:colOff>
      <xdr:row>20</xdr:row>
      <xdr:rowOff>47625</xdr:rowOff>
    </xdr:to>
    <xdr:sp>
      <xdr:nvSpPr>
        <xdr:cNvPr id="1" name="楕円 1"/>
        <xdr:cNvSpPr>
          <a:spLocks/>
        </xdr:cNvSpPr>
      </xdr:nvSpPr>
      <xdr:spPr>
        <a:xfrm>
          <a:off x="6124575" y="4010025"/>
          <a:ext cx="2190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104775</xdr:colOff>
      <xdr:row>39</xdr:row>
      <xdr:rowOff>0</xdr:rowOff>
    </xdr:from>
    <xdr:to>
      <xdr:col>68</xdr:col>
      <xdr:colOff>485775</xdr:colOff>
      <xdr:row>40</xdr:row>
      <xdr:rowOff>38100</xdr:rowOff>
    </xdr:to>
    <xdr:sp>
      <xdr:nvSpPr>
        <xdr:cNvPr id="2" name="楕円 2"/>
        <xdr:cNvSpPr>
          <a:spLocks/>
        </xdr:cNvSpPr>
      </xdr:nvSpPr>
      <xdr:spPr>
        <a:xfrm>
          <a:off x="5934075" y="8591550"/>
          <a:ext cx="3810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114300</xdr:colOff>
      <xdr:row>40</xdr:row>
      <xdr:rowOff>152400</xdr:rowOff>
    </xdr:from>
    <xdr:to>
      <xdr:col>69</xdr:col>
      <xdr:colOff>133350</xdr:colOff>
      <xdr:row>41</xdr:row>
      <xdr:rowOff>190500</xdr:rowOff>
    </xdr:to>
    <xdr:sp>
      <xdr:nvSpPr>
        <xdr:cNvPr id="3" name="楕円 3"/>
        <xdr:cNvSpPr>
          <a:spLocks/>
        </xdr:cNvSpPr>
      </xdr:nvSpPr>
      <xdr:spPr>
        <a:xfrm>
          <a:off x="5943600" y="8982075"/>
          <a:ext cx="6191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70</xdr:col>
      <xdr:colOff>0</xdr:colOff>
      <xdr:row>1</xdr:row>
      <xdr:rowOff>0</xdr:rowOff>
    </xdr:from>
    <xdr:to>
      <xdr:col>123</xdr:col>
      <xdr:colOff>57150</xdr:colOff>
      <xdr:row>8</xdr:row>
      <xdr:rowOff>66675</xdr:rowOff>
    </xdr:to>
    <xdr:sp>
      <xdr:nvSpPr>
        <xdr:cNvPr id="4" name="テキスト ボックス 4"/>
        <xdr:cNvSpPr txBox="1">
          <a:spLocks noChangeArrowheads="1"/>
        </xdr:cNvSpPr>
      </xdr:nvSpPr>
      <xdr:spPr>
        <a:xfrm>
          <a:off x="6877050" y="238125"/>
          <a:ext cx="4429125" cy="1447800"/>
        </a:xfrm>
        <a:prstGeom prst="rect">
          <a:avLst/>
        </a:prstGeom>
        <a:solidFill>
          <a:srgbClr val="FFFFFF"/>
        </a:solidFill>
        <a:ln w="9525" cmpd="sng">
          <a:solidFill>
            <a:srgbClr val="BCBCBC"/>
          </a:solidFill>
          <a:headEnd type="none"/>
          <a:tailEnd type="none"/>
        </a:ln>
      </xdr:spPr>
      <xdr:txBody>
        <a:bodyPr vertOverflow="clip" wrap="square" lIns="91440" tIns="90000" rIns="91440" bIns="90000" anchor="ctr"/>
        <a:p>
          <a:pPr algn="l">
            <a:defRPr/>
          </a:pPr>
          <a:r>
            <a:rPr lang="en-US" cap="none" sz="2000" b="0" i="0" u="none" baseline="0">
              <a:solidFill>
                <a:srgbClr val="000000"/>
              </a:solidFill>
              <a:latin typeface="游ゴシック"/>
              <a:ea typeface="游ゴシック"/>
              <a:cs typeface="游ゴシック"/>
            </a:rPr>
            <a:t>●クリーム色のセルに入力してください。</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游ゴシック"/>
              <a:ea typeface="游ゴシック"/>
              <a:cs typeface="游ゴシック"/>
            </a:rPr>
            <a:t>●白いセルは、数式が入っており</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游ゴシック"/>
              <a:ea typeface="游ゴシック"/>
              <a:cs typeface="游ゴシック"/>
            </a:rPr>
            <a:t>　自動表示されます。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295275</xdr:colOff>
      <xdr:row>19</xdr:row>
      <xdr:rowOff>38100</xdr:rowOff>
    </xdr:from>
    <xdr:to>
      <xdr:col>68</xdr:col>
      <xdr:colOff>504825</xdr:colOff>
      <xdr:row>20</xdr:row>
      <xdr:rowOff>47625</xdr:rowOff>
    </xdr:to>
    <xdr:sp>
      <xdr:nvSpPr>
        <xdr:cNvPr id="1" name="楕円 1"/>
        <xdr:cNvSpPr>
          <a:spLocks/>
        </xdr:cNvSpPr>
      </xdr:nvSpPr>
      <xdr:spPr>
        <a:xfrm>
          <a:off x="6124575" y="4010025"/>
          <a:ext cx="2190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104775</xdr:colOff>
      <xdr:row>39</xdr:row>
      <xdr:rowOff>0</xdr:rowOff>
    </xdr:from>
    <xdr:to>
      <xdr:col>68</xdr:col>
      <xdr:colOff>485775</xdr:colOff>
      <xdr:row>40</xdr:row>
      <xdr:rowOff>38100</xdr:rowOff>
    </xdr:to>
    <xdr:sp>
      <xdr:nvSpPr>
        <xdr:cNvPr id="2" name="楕円 2"/>
        <xdr:cNvSpPr>
          <a:spLocks/>
        </xdr:cNvSpPr>
      </xdr:nvSpPr>
      <xdr:spPr>
        <a:xfrm>
          <a:off x="5934075" y="8591550"/>
          <a:ext cx="3810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114300</xdr:colOff>
      <xdr:row>40</xdr:row>
      <xdr:rowOff>152400</xdr:rowOff>
    </xdr:from>
    <xdr:to>
      <xdr:col>69</xdr:col>
      <xdr:colOff>133350</xdr:colOff>
      <xdr:row>41</xdr:row>
      <xdr:rowOff>190500</xdr:rowOff>
    </xdr:to>
    <xdr:sp>
      <xdr:nvSpPr>
        <xdr:cNvPr id="3" name="楕円 3"/>
        <xdr:cNvSpPr>
          <a:spLocks/>
        </xdr:cNvSpPr>
      </xdr:nvSpPr>
      <xdr:spPr>
        <a:xfrm>
          <a:off x="5943600" y="8982075"/>
          <a:ext cx="6191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sheetPr>
  <dimension ref="A1:DI58"/>
  <sheetViews>
    <sheetView view="pageBreakPreview" zoomScale="115" zoomScaleSheetLayoutView="115" zoomScalePageLayoutView="0" workbookViewId="0" topLeftCell="A1">
      <selection activeCell="CL6" sqref="CL6"/>
    </sheetView>
  </sheetViews>
  <sheetFormatPr defaultColWidth="9.00390625" defaultRowHeight="15"/>
  <cols>
    <col min="1" max="68" width="1.28515625" style="3" customWidth="1"/>
    <col min="69" max="69" width="9.00390625" style="3" customWidth="1"/>
    <col min="70" max="70" width="6.7109375" style="3" bestFit="1" customWidth="1"/>
    <col min="71" max="76" width="1.28515625" style="3" customWidth="1"/>
    <col min="77" max="77" width="8.421875" style="3" hidden="1" customWidth="1"/>
    <col min="78" max="78" width="6.421875" style="3" hidden="1" customWidth="1"/>
    <col min="79" max="124" width="1.28515625" style="3" customWidth="1"/>
    <col min="125" max="16384" width="9.00390625" style="3" customWidth="1"/>
  </cols>
  <sheetData>
    <row r="1" spans="1:46" ht="18.75" customHeight="1">
      <c r="A1" s="67"/>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row>
    <row r="2" spans="23:68" s="71" customFormat="1" ht="18.75" customHeight="1">
      <c r="W2" s="6" t="s">
        <v>50</v>
      </c>
      <c r="X2" s="6"/>
      <c r="Y2" s="6"/>
      <c r="Z2" s="6"/>
      <c r="AA2" s="6"/>
      <c r="AB2" s="6"/>
      <c r="AC2" s="6"/>
      <c r="AD2" s="6"/>
      <c r="AE2" s="6"/>
      <c r="AF2" s="6"/>
      <c r="AG2" s="6"/>
      <c r="AH2" s="6"/>
      <c r="AI2" s="6"/>
      <c r="AJ2" s="6"/>
      <c r="AK2" s="6"/>
      <c r="AL2" s="85" t="s">
        <v>25</v>
      </c>
      <c r="AM2" s="85"/>
      <c r="AN2" s="85"/>
      <c r="AO2" s="85"/>
      <c r="AP2" s="85"/>
      <c r="AQ2" s="85"/>
      <c r="AR2" s="86" t="s">
        <v>86</v>
      </c>
      <c r="AS2" s="86"/>
      <c r="AT2" s="86"/>
      <c r="AU2" s="86"/>
      <c r="AV2" s="86"/>
      <c r="AW2" s="86">
        <v>2</v>
      </c>
      <c r="AX2" s="86"/>
      <c r="AY2" s="86"/>
      <c r="AZ2" s="86"/>
      <c r="BA2" s="86"/>
      <c r="BB2" s="85" t="s">
        <v>8</v>
      </c>
      <c r="BC2" s="85"/>
      <c r="BD2" s="86">
        <v>1</v>
      </c>
      <c r="BE2" s="86"/>
      <c r="BF2" s="86"/>
      <c r="BG2" s="86"/>
      <c r="BH2" s="85" t="s">
        <v>9</v>
      </c>
      <c r="BI2" s="85"/>
      <c r="BJ2" s="86">
        <v>20</v>
      </c>
      <c r="BK2" s="86"/>
      <c r="BL2" s="86"/>
      <c r="BM2" s="86"/>
      <c r="BN2" s="85" t="s">
        <v>10</v>
      </c>
      <c r="BO2" s="85"/>
      <c r="BP2" s="7"/>
    </row>
    <row r="3" ht="7.5" customHeight="1">
      <c r="B3" s="2"/>
    </row>
    <row r="4" ht="18.75" customHeight="1">
      <c r="B4" s="2" t="s">
        <v>56</v>
      </c>
    </row>
    <row r="5" ht="7.5" customHeight="1">
      <c r="B5" s="2"/>
    </row>
    <row r="6" spans="1:68" ht="18.75"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row>
    <row r="7" spans="1:68" s="71" customFormat="1" ht="18.75" customHeight="1">
      <c r="A7" s="92" t="s">
        <v>31</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row>
    <row r="8" spans="2:68" ht="18.75" customHeight="1">
      <c r="B8" s="79"/>
      <c r="C8" s="79"/>
      <c r="D8" s="79"/>
      <c r="E8" s="79"/>
      <c r="F8" s="79"/>
      <c r="G8" s="79"/>
      <c r="H8" s="79"/>
      <c r="I8" s="79"/>
      <c r="J8" s="79"/>
      <c r="K8" s="79"/>
      <c r="L8" s="89" t="s">
        <v>57</v>
      </c>
      <c r="M8" s="89"/>
      <c r="N8" s="88" t="s">
        <v>86</v>
      </c>
      <c r="O8" s="88"/>
      <c r="P8" s="88"/>
      <c r="Q8" s="88"/>
      <c r="R8" s="88" t="s">
        <v>87</v>
      </c>
      <c r="S8" s="88"/>
      <c r="T8" s="88"/>
      <c r="U8" s="88"/>
      <c r="V8" s="89" t="s">
        <v>8</v>
      </c>
      <c r="W8" s="89"/>
      <c r="X8" s="88">
        <v>10</v>
      </c>
      <c r="Y8" s="88"/>
      <c r="Z8" s="88"/>
      <c r="AA8" s="88"/>
      <c r="AB8" s="87" t="s">
        <v>58</v>
      </c>
      <c r="AC8" s="87"/>
      <c r="AD8" s="87"/>
      <c r="AE8" s="87"/>
      <c r="AF8" s="87"/>
      <c r="AG8" s="88" t="s">
        <v>86</v>
      </c>
      <c r="AH8" s="88"/>
      <c r="AI8" s="88"/>
      <c r="AJ8" s="88"/>
      <c r="AK8" s="88" t="s">
        <v>87</v>
      </c>
      <c r="AL8" s="88"/>
      <c r="AM8" s="88"/>
      <c r="AN8" s="88"/>
      <c r="AO8" s="89" t="s">
        <v>8</v>
      </c>
      <c r="AP8" s="89"/>
      <c r="AQ8" s="88">
        <v>12</v>
      </c>
      <c r="AR8" s="88"/>
      <c r="AS8" s="88"/>
      <c r="AT8" s="88"/>
      <c r="AU8" s="90" t="s">
        <v>59</v>
      </c>
      <c r="AV8" s="90"/>
      <c r="AW8" s="90"/>
      <c r="AX8" s="90"/>
      <c r="AY8" s="90"/>
      <c r="AZ8" s="90"/>
      <c r="BA8" s="90"/>
      <c r="BB8" s="90"/>
      <c r="BC8" s="90"/>
      <c r="BD8" s="90"/>
      <c r="BE8" s="90"/>
      <c r="BF8" s="90"/>
      <c r="BG8" s="79"/>
      <c r="BH8" s="79"/>
      <c r="BI8" s="79"/>
      <c r="BJ8" s="79"/>
      <c r="BK8" s="79"/>
      <c r="BL8" s="79"/>
      <c r="BM8" s="79"/>
      <c r="BN8" s="79"/>
      <c r="BO8" s="79"/>
      <c r="BP8" s="79"/>
    </row>
    <row r="9" spans="2:68" s="45" customFormat="1" ht="15" customHeight="1" thickBot="1">
      <c r="B9" s="46"/>
      <c r="C9" s="46"/>
      <c r="D9" s="46"/>
      <c r="E9" s="46"/>
      <c r="F9" s="46"/>
      <c r="G9" s="46"/>
      <c r="H9" s="46"/>
      <c r="I9" s="46"/>
      <c r="J9" s="46"/>
      <c r="K9" s="46"/>
      <c r="L9" s="46"/>
      <c r="M9" s="46"/>
      <c r="N9" s="47"/>
      <c r="O9" s="47"/>
      <c r="P9" s="47"/>
      <c r="Q9" s="47"/>
      <c r="R9" s="47"/>
      <c r="S9" s="47"/>
      <c r="T9" s="47"/>
      <c r="U9" s="47"/>
      <c r="V9" s="46"/>
      <c r="W9" s="46"/>
      <c r="X9" s="47"/>
      <c r="Y9" s="47"/>
      <c r="Z9" s="47"/>
      <c r="AA9" s="47"/>
      <c r="AB9" s="47"/>
      <c r="AC9" s="47"/>
      <c r="AD9" s="47"/>
      <c r="AE9" s="47"/>
      <c r="AF9" s="47"/>
      <c r="AG9" s="47"/>
      <c r="AH9" s="47"/>
      <c r="AI9" s="47"/>
      <c r="AJ9" s="47"/>
      <c r="AK9" s="47"/>
      <c r="AL9" s="47"/>
      <c r="AM9" s="47"/>
      <c r="AN9" s="47"/>
      <c r="AO9" s="46"/>
      <c r="AP9" s="46"/>
      <c r="AQ9" s="47"/>
      <c r="AR9" s="47"/>
      <c r="AS9" s="47"/>
      <c r="AT9" s="47"/>
      <c r="AU9" s="48"/>
      <c r="AV9" s="48"/>
      <c r="AW9" s="48"/>
      <c r="AX9" s="48"/>
      <c r="AY9" s="48"/>
      <c r="AZ9" s="48"/>
      <c r="BA9" s="48"/>
      <c r="BB9" s="48"/>
      <c r="BC9" s="48"/>
      <c r="BD9" s="48"/>
      <c r="BE9" s="48"/>
      <c r="BF9" s="48"/>
      <c r="BG9" s="46"/>
      <c r="BH9" s="46"/>
      <c r="BI9" s="46"/>
      <c r="BJ9" s="46"/>
      <c r="BK9" s="46"/>
      <c r="BL9" s="46"/>
      <c r="BM9" s="46"/>
      <c r="BN9" s="46"/>
      <c r="BO9" s="46"/>
      <c r="BP9" s="46"/>
    </row>
    <row r="10" spans="2:68" s="45" customFormat="1" ht="30.75" customHeight="1" thickBot="1" thickTop="1">
      <c r="B10" s="65"/>
      <c r="C10" s="66"/>
      <c r="D10" s="66"/>
      <c r="E10" s="66"/>
      <c r="F10" s="99" t="str">
        <f>IF(N8="","",N8)</f>
        <v>令和</v>
      </c>
      <c r="G10" s="99"/>
      <c r="H10" s="99"/>
      <c r="I10" s="99"/>
      <c r="J10" s="99" t="str">
        <f>IF(R8="","",R8)</f>
        <v>元</v>
      </c>
      <c r="K10" s="99"/>
      <c r="L10" s="99"/>
      <c r="M10" s="99"/>
      <c r="N10" s="100" t="s">
        <v>8</v>
      </c>
      <c r="O10" s="100"/>
      <c r="P10" s="99">
        <f>IF(X8="","",X8)</f>
        <v>10</v>
      </c>
      <c r="Q10" s="99"/>
      <c r="R10" s="99"/>
      <c r="S10" s="99"/>
      <c r="T10" s="100" t="s">
        <v>58</v>
      </c>
      <c r="U10" s="100"/>
      <c r="V10" s="100"/>
      <c r="W10" s="100"/>
      <c r="X10" s="100"/>
      <c r="Y10" s="99" t="str">
        <f>IF(AG8="","",AG8)</f>
        <v>令和</v>
      </c>
      <c r="Z10" s="99"/>
      <c r="AA10" s="99"/>
      <c r="AB10" s="99"/>
      <c r="AC10" s="99" t="str">
        <f>IF(AK8="","",AK8)</f>
        <v>元</v>
      </c>
      <c r="AD10" s="99"/>
      <c r="AE10" s="99"/>
      <c r="AF10" s="99"/>
      <c r="AG10" s="100" t="s">
        <v>8</v>
      </c>
      <c r="AH10" s="100"/>
      <c r="AI10" s="99">
        <f>IF(AQ8="","",AQ8)</f>
        <v>12</v>
      </c>
      <c r="AJ10" s="99"/>
      <c r="AK10" s="99"/>
      <c r="AL10" s="99"/>
      <c r="AM10" s="101" t="s">
        <v>83</v>
      </c>
      <c r="AN10" s="101"/>
      <c r="AO10" s="101"/>
      <c r="AP10" s="101"/>
      <c r="AQ10" s="101"/>
      <c r="AR10" s="101"/>
      <c r="AS10" s="101"/>
      <c r="AT10" s="101"/>
      <c r="AU10" s="101"/>
      <c r="AV10" s="101"/>
      <c r="AW10" s="101"/>
      <c r="AX10" s="101"/>
      <c r="AY10" s="82"/>
      <c r="AZ10" s="102">
        <f>IF(BY50=0,"",BY50)</f>
        <v>15000</v>
      </c>
      <c r="BA10" s="102"/>
      <c r="BB10" s="102"/>
      <c r="BC10" s="102"/>
      <c r="BD10" s="102"/>
      <c r="BE10" s="102"/>
      <c r="BF10" s="102"/>
      <c r="BG10" s="102"/>
      <c r="BH10" s="102"/>
      <c r="BI10" s="102"/>
      <c r="BJ10" s="103" t="s">
        <v>7</v>
      </c>
      <c r="BK10" s="103"/>
      <c r="BL10" s="62"/>
      <c r="BM10" s="62"/>
      <c r="BN10" s="63"/>
      <c r="BO10" s="64"/>
      <c r="BP10" s="46"/>
    </row>
    <row r="11" spans="2:68" s="45" customFormat="1" ht="15" customHeight="1" thickTop="1">
      <c r="B11" s="46"/>
      <c r="C11" s="46"/>
      <c r="D11" s="46"/>
      <c r="E11" s="46"/>
      <c r="F11" s="46"/>
      <c r="G11" s="46"/>
      <c r="H11" s="46"/>
      <c r="I11" s="46"/>
      <c r="J11" s="46"/>
      <c r="K11" s="46"/>
      <c r="L11" s="46"/>
      <c r="M11" s="46"/>
      <c r="N11" s="47"/>
      <c r="O11" s="47"/>
      <c r="P11" s="47"/>
      <c r="Q11" s="47"/>
      <c r="R11" s="47"/>
      <c r="S11" s="47"/>
      <c r="T11" s="47"/>
      <c r="U11" s="47"/>
      <c r="V11" s="46"/>
      <c r="W11" s="46"/>
      <c r="X11" s="47"/>
      <c r="Y11" s="47"/>
      <c r="Z11" s="47"/>
      <c r="AA11" s="47"/>
      <c r="AB11" s="47"/>
      <c r="AC11" s="47"/>
      <c r="AD11" s="47"/>
      <c r="AE11" s="47"/>
      <c r="AF11" s="47"/>
      <c r="AG11" s="47"/>
      <c r="AH11" s="47"/>
      <c r="AI11" s="47"/>
      <c r="AJ11" s="47"/>
      <c r="AK11" s="47"/>
      <c r="AL11" s="47"/>
      <c r="AM11" s="47"/>
      <c r="AN11" s="47"/>
      <c r="AO11" s="46"/>
      <c r="AP11" s="46"/>
      <c r="AQ11" s="47"/>
      <c r="AR11" s="47"/>
      <c r="AS11" s="47"/>
      <c r="AT11" s="47"/>
      <c r="AU11" s="48"/>
      <c r="AV11" s="48"/>
      <c r="AW11" s="48"/>
      <c r="AX11" s="48"/>
      <c r="AY11" s="48"/>
      <c r="AZ11" s="48"/>
      <c r="BA11" s="48"/>
      <c r="BB11" s="48"/>
      <c r="BC11" s="48"/>
      <c r="BD11" s="48"/>
      <c r="BE11" s="48"/>
      <c r="BF11" s="48"/>
      <c r="BG11" s="46"/>
      <c r="BH11" s="46"/>
      <c r="BI11" s="46"/>
      <c r="BJ11" s="46"/>
      <c r="BK11" s="46"/>
      <c r="BL11" s="46"/>
      <c r="BM11" s="46"/>
      <c r="BN11" s="46"/>
      <c r="BO11" s="46"/>
      <c r="BP11" s="46"/>
    </row>
    <row r="12" spans="2:67" ht="18.75" customHeight="1">
      <c r="B12" s="58"/>
      <c r="C12" s="93" t="s">
        <v>72</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59"/>
    </row>
    <row r="13" spans="2:67" ht="18.75" customHeight="1">
      <c r="B13" s="49"/>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50"/>
    </row>
    <row r="14" spans="1:69" ht="11.25" customHeight="1">
      <c r="A14" s="4"/>
      <c r="B14" s="51"/>
      <c r="C14" s="36"/>
      <c r="D14" s="95" t="s">
        <v>39</v>
      </c>
      <c r="E14" s="95"/>
      <c r="F14" s="95"/>
      <c r="G14" s="96" t="s">
        <v>81</v>
      </c>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7"/>
      <c r="BP14" s="71"/>
      <c r="BQ14" s="5"/>
    </row>
    <row r="15" spans="1:69" ht="11.25" customHeight="1">
      <c r="A15" s="4"/>
      <c r="B15" s="51"/>
      <c r="C15" s="36"/>
      <c r="D15" s="95" t="s">
        <v>40</v>
      </c>
      <c r="E15" s="95"/>
      <c r="F15" s="95"/>
      <c r="G15" s="80" t="s">
        <v>73</v>
      </c>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1"/>
      <c r="BP15" s="71"/>
      <c r="BQ15" s="5"/>
    </row>
    <row r="16" spans="1:69" ht="11.25" customHeight="1">
      <c r="A16" s="4"/>
      <c r="B16" s="51"/>
      <c r="C16" s="36"/>
      <c r="D16" s="95" t="s">
        <v>41</v>
      </c>
      <c r="E16" s="95"/>
      <c r="F16" s="95"/>
      <c r="G16" s="80" t="s">
        <v>74</v>
      </c>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1"/>
      <c r="BP16" s="71"/>
      <c r="BQ16" s="5"/>
    </row>
    <row r="17" spans="1:69" ht="11.25" customHeight="1">
      <c r="A17" s="4"/>
      <c r="B17" s="54"/>
      <c r="C17" s="55"/>
      <c r="D17" s="98" t="s">
        <v>42</v>
      </c>
      <c r="E17" s="98"/>
      <c r="F17" s="98"/>
      <c r="G17" s="56" t="s">
        <v>75</v>
      </c>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7"/>
      <c r="BP17" s="71"/>
      <c r="BQ17" s="5"/>
    </row>
    <row r="18" spans="1:69" ht="23.25" customHeight="1">
      <c r="A18" s="4"/>
      <c r="B18" s="4"/>
      <c r="C18" s="71"/>
      <c r="D18" s="83"/>
      <c r="E18" s="83"/>
      <c r="F18" s="83"/>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5"/>
    </row>
    <row r="19" spans="2:67" s="8" customFormat="1" ht="18.75" customHeight="1">
      <c r="B19" s="104" t="s">
        <v>43</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row>
    <row r="20" spans="2:67" s="71" customFormat="1" ht="18.75" customHeight="1">
      <c r="B20" s="105" t="s">
        <v>44</v>
      </c>
      <c r="C20" s="106"/>
      <c r="D20" s="106"/>
      <c r="E20" s="106"/>
      <c r="F20" s="106"/>
      <c r="G20" s="107"/>
      <c r="H20" s="108" t="s">
        <v>89</v>
      </c>
      <c r="I20" s="109"/>
      <c r="J20" s="109"/>
      <c r="K20" s="109"/>
      <c r="L20" s="109"/>
      <c r="M20" s="109"/>
      <c r="N20" s="109"/>
      <c r="O20" s="109"/>
      <c r="P20" s="109"/>
      <c r="Q20" s="109"/>
      <c r="R20" s="109"/>
      <c r="S20" s="109"/>
      <c r="T20" s="109"/>
      <c r="U20" s="109"/>
      <c r="V20" s="109"/>
      <c r="W20" s="109"/>
      <c r="X20" s="109"/>
      <c r="Y20" s="109"/>
      <c r="Z20" s="110" t="s">
        <v>64</v>
      </c>
      <c r="AA20" s="111"/>
      <c r="AB20" s="111"/>
      <c r="AC20" s="111"/>
      <c r="AD20" s="111"/>
      <c r="AE20" s="111"/>
      <c r="AF20" s="111"/>
      <c r="AG20" s="111"/>
      <c r="AH20" s="112"/>
      <c r="AI20" s="116" t="s">
        <v>55</v>
      </c>
      <c r="AJ20" s="117"/>
      <c r="AK20" s="117"/>
      <c r="AL20" s="117"/>
      <c r="AM20" s="117"/>
      <c r="AN20" s="117"/>
      <c r="AO20" s="117"/>
      <c r="AP20" s="117"/>
      <c r="AQ20" s="117"/>
      <c r="AR20" s="118" t="s">
        <v>90</v>
      </c>
      <c r="AS20" s="119"/>
      <c r="AT20" s="119"/>
      <c r="AU20" s="119"/>
      <c r="AV20" s="119"/>
      <c r="AW20" s="120" t="s">
        <v>87</v>
      </c>
      <c r="AX20" s="120"/>
      <c r="AY20" s="120"/>
      <c r="AZ20" s="120"/>
      <c r="BA20" s="120"/>
      <c r="BB20" s="121" t="s">
        <v>8</v>
      </c>
      <c r="BC20" s="121"/>
      <c r="BD20" s="120" t="s">
        <v>91</v>
      </c>
      <c r="BE20" s="120"/>
      <c r="BF20" s="120"/>
      <c r="BG20" s="120"/>
      <c r="BH20" s="121" t="s">
        <v>9</v>
      </c>
      <c r="BI20" s="121"/>
      <c r="BJ20" s="120" t="s">
        <v>92</v>
      </c>
      <c r="BK20" s="120"/>
      <c r="BL20" s="120"/>
      <c r="BM20" s="120"/>
      <c r="BN20" s="122" t="s">
        <v>10</v>
      </c>
      <c r="BO20" s="123"/>
    </row>
    <row r="21" spans="2:67" s="71" customFormat="1" ht="18.75" customHeight="1">
      <c r="B21" s="124" t="s">
        <v>1</v>
      </c>
      <c r="C21" s="125"/>
      <c r="D21" s="125"/>
      <c r="E21" s="125"/>
      <c r="F21" s="125"/>
      <c r="G21" s="126"/>
      <c r="H21" s="133" t="s">
        <v>88</v>
      </c>
      <c r="I21" s="134"/>
      <c r="J21" s="134"/>
      <c r="K21" s="134"/>
      <c r="L21" s="134"/>
      <c r="M21" s="134"/>
      <c r="N21" s="134"/>
      <c r="O21" s="134"/>
      <c r="P21" s="134"/>
      <c r="Q21" s="134"/>
      <c r="R21" s="134"/>
      <c r="S21" s="134"/>
      <c r="T21" s="134"/>
      <c r="U21" s="134"/>
      <c r="V21" s="134"/>
      <c r="W21" s="134"/>
      <c r="X21" s="137" t="s">
        <v>14</v>
      </c>
      <c r="Y21" s="137"/>
      <c r="Z21" s="113"/>
      <c r="AA21" s="114"/>
      <c r="AB21" s="114"/>
      <c r="AC21" s="114"/>
      <c r="AD21" s="114"/>
      <c r="AE21" s="114"/>
      <c r="AF21" s="114"/>
      <c r="AG21" s="114"/>
      <c r="AH21" s="115"/>
      <c r="AI21" s="110" t="s">
        <v>0</v>
      </c>
      <c r="AJ21" s="111"/>
      <c r="AK21" s="139"/>
      <c r="AL21" s="144" t="s">
        <v>62</v>
      </c>
      <c r="AM21" s="145"/>
      <c r="AN21" s="146" t="s">
        <v>93</v>
      </c>
      <c r="AO21" s="146"/>
      <c r="AP21" s="146"/>
      <c r="AQ21" s="146"/>
      <c r="AR21" s="146"/>
      <c r="AS21" s="146"/>
      <c r="AT21" s="145" t="s">
        <v>60</v>
      </c>
      <c r="AU21" s="145"/>
      <c r="AV21" s="146" t="s">
        <v>94</v>
      </c>
      <c r="AW21" s="146"/>
      <c r="AX21" s="146"/>
      <c r="AY21" s="146"/>
      <c r="AZ21" s="146"/>
      <c r="BA21" s="146"/>
      <c r="BB21" s="146"/>
      <c r="BC21" s="146"/>
      <c r="BD21" s="147"/>
      <c r="BE21" s="147"/>
      <c r="BF21" s="147"/>
      <c r="BG21" s="147"/>
      <c r="BH21" s="147"/>
      <c r="BI21" s="147"/>
      <c r="BJ21" s="147"/>
      <c r="BK21" s="147"/>
      <c r="BL21" s="147"/>
      <c r="BM21" s="147"/>
      <c r="BN21" s="147"/>
      <c r="BO21" s="148"/>
    </row>
    <row r="22" spans="2:67" s="71" customFormat="1" ht="18.75" customHeight="1">
      <c r="B22" s="127"/>
      <c r="C22" s="128"/>
      <c r="D22" s="128"/>
      <c r="E22" s="128"/>
      <c r="F22" s="128"/>
      <c r="G22" s="129"/>
      <c r="H22" s="135"/>
      <c r="I22" s="136"/>
      <c r="J22" s="136"/>
      <c r="K22" s="136"/>
      <c r="L22" s="136"/>
      <c r="M22" s="136"/>
      <c r="N22" s="136"/>
      <c r="O22" s="136"/>
      <c r="P22" s="136"/>
      <c r="Q22" s="136"/>
      <c r="R22" s="136"/>
      <c r="S22" s="136"/>
      <c r="T22" s="136"/>
      <c r="U22" s="136"/>
      <c r="V22" s="136"/>
      <c r="W22" s="136"/>
      <c r="X22" s="138"/>
      <c r="Y22" s="138"/>
      <c r="Z22" s="149" t="s">
        <v>65</v>
      </c>
      <c r="AA22" s="150"/>
      <c r="AB22" s="150"/>
      <c r="AC22" s="150"/>
      <c r="AD22" s="150"/>
      <c r="AE22" s="150"/>
      <c r="AF22" s="150"/>
      <c r="AG22" s="150"/>
      <c r="AH22" s="151"/>
      <c r="AI22" s="113"/>
      <c r="AJ22" s="114"/>
      <c r="AK22" s="140"/>
      <c r="AL22" s="155" t="s">
        <v>95</v>
      </c>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6"/>
    </row>
    <row r="23" spans="2:67" s="71" customFormat="1" ht="18.75" customHeight="1">
      <c r="B23" s="130"/>
      <c r="C23" s="131"/>
      <c r="D23" s="131"/>
      <c r="E23" s="131"/>
      <c r="F23" s="131"/>
      <c r="G23" s="132"/>
      <c r="H23" s="157" t="s">
        <v>45</v>
      </c>
      <c r="I23" s="158"/>
      <c r="J23" s="158"/>
      <c r="K23" s="158"/>
      <c r="L23" s="158"/>
      <c r="M23" s="158"/>
      <c r="N23" s="158"/>
      <c r="O23" s="158"/>
      <c r="P23" s="158"/>
      <c r="Q23" s="158"/>
      <c r="R23" s="158"/>
      <c r="S23" s="158"/>
      <c r="T23" s="158"/>
      <c r="U23" s="158"/>
      <c r="V23" s="158"/>
      <c r="W23" s="158"/>
      <c r="X23" s="158"/>
      <c r="Y23" s="158"/>
      <c r="Z23" s="152"/>
      <c r="AA23" s="153"/>
      <c r="AB23" s="153"/>
      <c r="AC23" s="153"/>
      <c r="AD23" s="153"/>
      <c r="AE23" s="153"/>
      <c r="AF23" s="153"/>
      <c r="AG23" s="153"/>
      <c r="AH23" s="154"/>
      <c r="AI23" s="141"/>
      <c r="AJ23" s="142"/>
      <c r="AK23" s="143"/>
      <c r="AL23" s="159" t="s">
        <v>61</v>
      </c>
      <c r="AM23" s="160"/>
      <c r="AN23" s="161" t="s">
        <v>96</v>
      </c>
      <c r="AO23" s="161"/>
      <c r="AP23" s="161"/>
      <c r="AQ23" s="161"/>
      <c r="AR23" s="161"/>
      <c r="AS23" s="161"/>
      <c r="AT23" s="161"/>
      <c r="AU23" s="161"/>
      <c r="AV23" s="162" t="s">
        <v>60</v>
      </c>
      <c r="AW23" s="162"/>
      <c r="AX23" s="161" t="s">
        <v>97</v>
      </c>
      <c r="AY23" s="161"/>
      <c r="AZ23" s="161"/>
      <c r="BA23" s="161"/>
      <c r="BB23" s="161"/>
      <c r="BC23" s="161"/>
      <c r="BD23" s="161"/>
      <c r="BE23" s="161"/>
      <c r="BF23" s="162" t="s">
        <v>60</v>
      </c>
      <c r="BG23" s="162"/>
      <c r="BH23" s="161" t="s">
        <v>98</v>
      </c>
      <c r="BI23" s="161"/>
      <c r="BJ23" s="161"/>
      <c r="BK23" s="161"/>
      <c r="BL23" s="161"/>
      <c r="BM23" s="161"/>
      <c r="BN23" s="161"/>
      <c r="BO23" s="163"/>
    </row>
    <row r="24" spans="1:69" ht="15" customHeight="1">
      <c r="A24" s="4"/>
      <c r="B24" s="4"/>
      <c r="C24" s="71"/>
      <c r="D24" s="83"/>
      <c r="E24" s="83"/>
      <c r="F24" s="83"/>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5"/>
    </row>
    <row r="25" spans="2:79" s="9" customFormat="1" ht="18.75" customHeight="1">
      <c r="B25" s="104" t="s">
        <v>69</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CA25" s="35"/>
    </row>
    <row r="26" spans="2:79" s="71" customFormat="1" ht="18.75" customHeight="1">
      <c r="B26" s="164" t="s">
        <v>32</v>
      </c>
      <c r="C26" s="165"/>
      <c r="D26" s="165"/>
      <c r="E26" s="165"/>
      <c r="F26" s="165"/>
      <c r="G26" s="165"/>
      <c r="H26" s="165"/>
      <c r="I26" s="165"/>
      <c r="J26" s="165"/>
      <c r="K26" s="165"/>
      <c r="L26" s="165"/>
      <c r="M26" s="165"/>
      <c r="N26" s="165"/>
      <c r="O26" s="165"/>
      <c r="P26" s="165"/>
      <c r="Q26" s="165"/>
      <c r="R26" s="166"/>
      <c r="S26" s="167" t="s">
        <v>99</v>
      </c>
      <c r="T26" s="167"/>
      <c r="U26" s="168" t="s">
        <v>23</v>
      </c>
      <c r="V26" s="168"/>
      <c r="W26" s="168"/>
      <c r="X26" s="168"/>
      <c r="Y26" s="167" t="s">
        <v>27</v>
      </c>
      <c r="Z26" s="167"/>
      <c r="AA26" s="168" t="s">
        <v>24</v>
      </c>
      <c r="AB26" s="168"/>
      <c r="AC26" s="168"/>
      <c r="AD26" s="168"/>
      <c r="AE26" s="169"/>
      <c r="AF26" s="116" t="s">
        <v>76</v>
      </c>
      <c r="AG26" s="117"/>
      <c r="AH26" s="117"/>
      <c r="AI26" s="117"/>
      <c r="AJ26" s="117"/>
      <c r="AK26" s="117"/>
      <c r="AL26" s="117"/>
      <c r="AM26" s="117"/>
      <c r="AN26" s="117"/>
      <c r="AO26" s="117"/>
      <c r="AP26" s="117"/>
      <c r="AQ26" s="117"/>
      <c r="AR26" s="117"/>
      <c r="AS26" s="117"/>
      <c r="AT26" s="117"/>
      <c r="AU26" s="117"/>
      <c r="AV26" s="170">
        <v>0</v>
      </c>
      <c r="AW26" s="170"/>
      <c r="AX26" s="170">
        <v>0</v>
      </c>
      <c r="AY26" s="170"/>
      <c r="AZ26" s="170">
        <v>0</v>
      </c>
      <c r="BA26" s="170"/>
      <c r="BB26" s="170">
        <v>0</v>
      </c>
      <c r="BC26" s="170"/>
      <c r="BD26" s="170">
        <v>0</v>
      </c>
      <c r="BE26" s="170"/>
      <c r="BF26" s="170">
        <v>0</v>
      </c>
      <c r="BG26" s="170"/>
      <c r="BH26" s="170">
        <v>9</v>
      </c>
      <c r="BI26" s="170"/>
      <c r="BJ26" s="170">
        <v>9</v>
      </c>
      <c r="BK26" s="170"/>
      <c r="BL26" s="170">
        <v>9</v>
      </c>
      <c r="BM26" s="170"/>
      <c r="BN26" s="170">
        <v>9</v>
      </c>
      <c r="BO26" s="171"/>
      <c r="BY26" s="42" t="str">
        <f>IF(AND($S$26="□",$Y$26="□"),"未入力","×")</f>
        <v>×</v>
      </c>
      <c r="BZ26" s="2"/>
      <c r="CA26" s="36"/>
    </row>
    <row r="27" spans="2:79" s="71" customFormat="1" ht="18.75" customHeight="1">
      <c r="B27" s="194" t="s">
        <v>30</v>
      </c>
      <c r="C27" s="195"/>
      <c r="D27" s="195"/>
      <c r="E27" s="195"/>
      <c r="F27" s="195"/>
      <c r="G27" s="195"/>
      <c r="H27" s="196"/>
      <c r="I27" s="197" t="s">
        <v>90</v>
      </c>
      <c r="J27" s="198"/>
      <c r="K27" s="198"/>
      <c r="L27" s="198"/>
      <c r="M27" s="198"/>
      <c r="N27" s="198"/>
      <c r="O27" s="199" t="s">
        <v>100</v>
      </c>
      <c r="P27" s="199"/>
      <c r="Q27" s="199"/>
      <c r="R27" s="200" t="s">
        <v>8</v>
      </c>
      <c r="S27" s="200"/>
      <c r="T27" s="199" t="s">
        <v>101</v>
      </c>
      <c r="U27" s="199"/>
      <c r="V27" s="199"/>
      <c r="W27" s="200" t="s">
        <v>9</v>
      </c>
      <c r="X27" s="200"/>
      <c r="Y27" s="200"/>
      <c r="Z27" s="199" t="s">
        <v>102</v>
      </c>
      <c r="AA27" s="199"/>
      <c r="AB27" s="199"/>
      <c r="AC27" s="200" t="s">
        <v>10</v>
      </c>
      <c r="AD27" s="200"/>
      <c r="AE27" s="201"/>
      <c r="AF27" s="202" t="s">
        <v>44</v>
      </c>
      <c r="AG27" s="203"/>
      <c r="AH27" s="203"/>
      <c r="AI27" s="203"/>
      <c r="AJ27" s="203"/>
      <c r="AK27" s="203"/>
      <c r="AL27" s="204"/>
      <c r="AM27" s="204"/>
      <c r="AN27" s="172" t="s">
        <v>104</v>
      </c>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4"/>
      <c r="BY27" s="42" t="str">
        <f>IF(AND($S$26="☑",$Y$26="□"),"新２号","×")</f>
        <v>新２号</v>
      </c>
      <c r="BZ27" s="2">
        <v>11300</v>
      </c>
      <c r="CA27" s="36"/>
    </row>
    <row r="28" spans="1:78" s="11" customFormat="1" ht="18.75" customHeight="1">
      <c r="A28" s="10"/>
      <c r="B28" s="175" t="s">
        <v>117</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7"/>
      <c r="AF28" s="178" t="s">
        <v>1</v>
      </c>
      <c r="AG28" s="179"/>
      <c r="AH28" s="179"/>
      <c r="AI28" s="179"/>
      <c r="AJ28" s="179"/>
      <c r="AK28" s="179"/>
      <c r="AL28" s="179"/>
      <c r="AM28" s="180"/>
      <c r="AN28" s="184" t="s">
        <v>103</v>
      </c>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6"/>
      <c r="BY28" s="42" t="str">
        <f>IF(AND($S$26="□",$Y$26="☑"),"新３号","×")</f>
        <v>×</v>
      </c>
      <c r="BZ28" s="11">
        <v>16300</v>
      </c>
    </row>
    <row r="29" spans="1:67" s="11" customFormat="1" ht="18.75" customHeight="1">
      <c r="A29" s="10"/>
      <c r="B29" s="190" t="s">
        <v>27</v>
      </c>
      <c r="C29" s="191"/>
      <c r="D29" s="192" t="s">
        <v>11</v>
      </c>
      <c r="E29" s="192"/>
      <c r="F29" s="192"/>
      <c r="G29" s="192"/>
      <c r="H29" s="192"/>
      <c r="I29" s="192"/>
      <c r="J29" s="192"/>
      <c r="K29" s="192"/>
      <c r="L29" s="192"/>
      <c r="M29" s="192"/>
      <c r="N29" s="191" t="s">
        <v>99</v>
      </c>
      <c r="O29" s="191"/>
      <c r="P29" s="192" t="s">
        <v>12</v>
      </c>
      <c r="Q29" s="192"/>
      <c r="R29" s="192"/>
      <c r="S29" s="192"/>
      <c r="T29" s="192"/>
      <c r="U29" s="192"/>
      <c r="V29" s="191" t="s">
        <v>46</v>
      </c>
      <c r="W29" s="191"/>
      <c r="X29" s="192" t="s">
        <v>13</v>
      </c>
      <c r="Y29" s="192"/>
      <c r="Z29" s="192"/>
      <c r="AA29" s="192"/>
      <c r="AB29" s="192"/>
      <c r="AC29" s="192"/>
      <c r="AD29" s="192"/>
      <c r="AE29" s="193"/>
      <c r="AF29" s="181"/>
      <c r="AG29" s="182"/>
      <c r="AH29" s="182"/>
      <c r="AI29" s="182"/>
      <c r="AJ29" s="182"/>
      <c r="AK29" s="182"/>
      <c r="AL29" s="182"/>
      <c r="AM29" s="183"/>
      <c r="AN29" s="187"/>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9"/>
    </row>
    <row r="30" spans="2:67" ht="18.75" customHeight="1">
      <c r="B30" s="224" t="s">
        <v>19</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6"/>
      <c r="AR30" s="118" t="s">
        <v>86</v>
      </c>
      <c r="AS30" s="119"/>
      <c r="AT30" s="119"/>
      <c r="AU30" s="119"/>
      <c r="AV30" s="119"/>
      <c r="AW30" s="120" t="s">
        <v>105</v>
      </c>
      <c r="AX30" s="120"/>
      <c r="AY30" s="120"/>
      <c r="AZ30" s="120"/>
      <c r="BA30" s="120"/>
      <c r="BB30" s="121" t="s">
        <v>8</v>
      </c>
      <c r="BC30" s="121"/>
      <c r="BD30" s="120" t="s">
        <v>106</v>
      </c>
      <c r="BE30" s="120"/>
      <c r="BF30" s="120"/>
      <c r="BG30" s="120"/>
      <c r="BH30" s="121" t="s">
        <v>9</v>
      </c>
      <c r="BI30" s="121"/>
      <c r="BJ30" s="120" t="s">
        <v>106</v>
      </c>
      <c r="BK30" s="120"/>
      <c r="BL30" s="120"/>
      <c r="BM30" s="120"/>
      <c r="BN30" s="122" t="s">
        <v>10</v>
      </c>
      <c r="BO30" s="123"/>
    </row>
    <row r="31" spans="1:69" ht="15" customHeight="1">
      <c r="A31" s="4"/>
      <c r="B31" s="4"/>
      <c r="C31" s="71"/>
      <c r="D31" s="83"/>
      <c r="E31" s="83"/>
      <c r="F31" s="83"/>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5"/>
    </row>
    <row r="32" spans="2:67" ht="18.75" customHeight="1">
      <c r="B32" s="104" t="s">
        <v>84</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row>
    <row r="33" spans="1:67" s="11" customFormat="1" ht="18.75" customHeight="1">
      <c r="A33" s="10"/>
      <c r="B33" s="205" t="s">
        <v>33</v>
      </c>
      <c r="C33" s="206"/>
      <c r="D33" s="206"/>
      <c r="E33" s="206"/>
      <c r="F33" s="206"/>
      <c r="G33" s="206"/>
      <c r="H33" s="206"/>
      <c r="I33" s="206"/>
      <c r="J33" s="207"/>
      <c r="K33" s="214" t="s">
        <v>107</v>
      </c>
      <c r="L33" s="215"/>
      <c r="M33" s="215"/>
      <c r="N33" s="215"/>
      <c r="O33" s="215"/>
      <c r="P33" s="215"/>
      <c r="Q33" s="215"/>
      <c r="R33" s="215"/>
      <c r="S33" s="215"/>
      <c r="T33" s="215"/>
      <c r="U33" s="215"/>
      <c r="V33" s="215"/>
      <c r="W33" s="215"/>
      <c r="X33" s="215"/>
      <c r="Y33" s="215"/>
      <c r="Z33" s="215"/>
      <c r="AA33" s="215"/>
      <c r="AB33" s="215"/>
      <c r="AC33" s="215"/>
      <c r="AD33" s="215"/>
      <c r="AE33" s="219" t="s">
        <v>6</v>
      </c>
      <c r="AF33" s="220"/>
      <c r="AG33" s="220"/>
      <c r="AH33" s="220"/>
      <c r="AI33" s="220"/>
      <c r="AJ33" s="220"/>
      <c r="AK33" s="221"/>
      <c r="AL33" s="144" t="s">
        <v>62</v>
      </c>
      <c r="AM33" s="145"/>
      <c r="AN33" s="222"/>
      <c r="AO33" s="222"/>
      <c r="AP33" s="222"/>
      <c r="AQ33" s="222"/>
      <c r="AR33" s="222"/>
      <c r="AS33" s="222"/>
      <c r="AT33" s="223" t="s">
        <v>60</v>
      </c>
      <c r="AU33" s="223"/>
      <c r="AV33" s="222"/>
      <c r="AW33" s="222"/>
      <c r="AX33" s="222"/>
      <c r="AY33" s="222"/>
      <c r="AZ33" s="222"/>
      <c r="BA33" s="222"/>
      <c r="BB33" s="222"/>
      <c r="BC33" s="222"/>
      <c r="BD33" s="227"/>
      <c r="BE33" s="227"/>
      <c r="BF33" s="227"/>
      <c r="BG33" s="227"/>
      <c r="BH33" s="227"/>
      <c r="BI33" s="227"/>
      <c r="BJ33" s="227"/>
      <c r="BK33" s="227"/>
      <c r="BL33" s="227"/>
      <c r="BM33" s="227"/>
      <c r="BN33" s="227"/>
      <c r="BO33" s="228"/>
    </row>
    <row r="34" spans="1:67" s="11" customFormat="1" ht="18.75" customHeight="1">
      <c r="A34" s="10"/>
      <c r="B34" s="208"/>
      <c r="C34" s="209"/>
      <c r="D34" s="209"/>
      <c r="E34" s="209"/>
      <c r="F34" s="209"/>
      <c r="G34" s="209"/>
      <c r="H34" s="209"/>
      <c r="I34" s="209"/>
      <c r="J34" s="210"/>
      <c r="K34" s="216"/>
      <c r="L34" s="155"/>
      <c r="M34" s="155"/>
      <c r="N34" s="155"/>
      <c r="O34" s="155"/>
      <c r="P34" s="155"/>
      <c r="Q34" s="155"/>
      <c r="R34" s="155"/>
      <c r="S34" s="155"/>
      <c r="T34" s="155"/>
      <c r="U34" s="155"/>
      <c r="V34" s="155"/>
      <c r="W34" s="155"/>
      <c r="X34" s="155"/>
      <c r="Y34" s="155"/>
      <c r="Z34" s="155"/>
      <c r="AA34" s="155"/>
      <c r="AB34" s="155"/>
      <c r="AC34" s="155"/>
      <c r="AD34" s="155"/>
      <c r="AE34" s="229" t="s">
        <v>47</v>
      </c>
      <c r="AF34" s="230"/>
      <c r="AG34" s="230"/>
      <c r="AH34" s="230"/>
      <c r="AI34" s="230"/>
      <c r="AJ34" s="230"/>
      <c r="AK34" s="231"/>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6"/>
    </row>
    <row r="35" spans="1:67" s="11" customFormat="1" ht="18.75" customHeight="1">
      <c r="A35" s="10"/>
      <c r="B35" s="211"/>
      <c r="C35" s="212"/>
      <c r="D35" s="212"/>
      <c r="E35" s="212"/>
      <c r="F35" s="212"/>
      <c r="G35" s="212"/>
      <c r="H35" s="212"/>
      <c r="I35" s="212"/>
      <c r="J35" s="213"/>
      <c r="K35" s="217"/>
      <c r="L35" s="218"/>
      <c r="M35" s="218"/>
      <c r="N35" s="218"/>
      <c r="O35" s="218"/>
      <c r="P35" s="218"/>
      <c r="Q35" s="218"/>
      <c r="R35" s="218"/>
      <c r="S35" s="218"/>
      <c r="T35" s="218"/>
      <c r="U35" s="218"/>
      <c r="V35" s="218"/>
      <c r="W35" s="218"/>
      <c r="X35" s="218"/>
      <c r="Y35" s="218"/>
      <c r="Z35" s="218"/>
      <c r="AA35" s="218"/>
      <c r="AB35" s="218"/>
      <c r="AC35" s="218"/>
      <c r="AD35" s="218"/>
      <c r="AE35" s="232"/>
      <c r="AF35" s="233"/>
      <c r="AG35" s="233"/>
      <c r="AH35" s="233"/>
      <c r="AI35" s="233"/>
      <c r="AJ35" s="233"/>
      <c r="AK35" s="234"/>
      <c r="AL35" s="237" t="s">
        <v>61</v>
      </c>
      <c r="AM35" s="238"/>
      <c r="AN35" s="239"/>
      <c r="AO35" s="239"/>
      <c r="AP35" s="239"/>
      <c r="AQ35" s="239"/>
      <c r="AR35" s="239"/>
      <c r="AS35" s="239"/>
      <c r="AT35" s="239"/>
      <c r="AU35" s="239"/>
      <c r="AV35" s="240" t="s">
        <v>60</v>
      </c>
      <c r="AW35" s="240"/>
      <c r="AX35" s="239"/>
      <c r="AY35" s="239"/>
      <c r="AZ35" s="239"/>
      <c r="BA35" s="239"/>
      <c r="BB35" s="239"/>
      <c r="BC35" s="239"/>
      <c r="BD35" s="239"/>
      <c r="BE35" s="239"/>
      <c r="BF35" s="240" t="s">
        <v>60</v>
      </c>
      <c r="BG35" s="240"/>
      <c r="BH35" s="239"/>
      <c r="BI35" s="239"/>
      <c r="BJ35" s="239"/>
      <c r="BK35" s="239"/>
      <c r="BL35" s="239"/>
      <c r="BM35" s="239"/>
      <c r="BN35" s="239"/>
      <c r="BO35" s="241"/>
    </row>
    <row r="36" spans="1:113" s="11" customFormat="1" ht="18.75" customHeight="1">
      <c r="A36" s="10"/>
      <c r="B36" s="175" t="s">
        <v>120</v>
      </c>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263"/>
      <c r="AH36" s="249" t="s">
        <v>99</v>
      </c>
      <c r="AI36" s="249"/>
      <c r="AJ36" s="252" t="s">
        <v>20</v>
      </c>
      <c r="AK36" s="252"/>
      <c r="AL36" s="252"/>
      <c r="AM36" s="252"/>
      <c r="AN36" s="252"/>
      <c r="AO36" s="252"/>
      <c r="AP36" s="252"/>
      <c r="AQ36" s="252"/>
      <c r="AR36" s="264" t="s">
        <v>27</v>
      </c>
      <c r="AS36" s="264"/>
      <c r="AT36" s="265" t="s">
        <v>21</v>
      </c>
      <c r="AU36" s="265"/>
      <c r="AV36" s="265"/>
      <c r="AW36" s="265"/>
      <c r="AX36" s="265"/>
      <c r="AY36" s="265"/>
      <c r="AZ36" s="265"/>
      <c r="BA36" s="265"/>
      <c r="BB36" s="265"/>
      <c r="BC36" s="264" t="s">
        <v>46</v>
      </c>
      <c r="BD36" s="264"/>
      <c r="BE36" s="252" t="s">
        <v>22</v>
      </c>
      <c r="BF36" s="252"/>
      <c r="BG36" s="252"/>
      <c r="BH36" s="252"/>
      <c r="BI36" s="252"/>
      <c r="BJ36" s="252"/>
      <c r="BK36" s="252"/>
      <c r="BL36" s="252"/>
      <c r="BM36" s="252"/>
      <c r="BN36" s="252"/>
      <c r="BO36" s="25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67" ht="18.75" customHeight="1">
      <c r="B37" s="254" t="s">
        <v>26</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6"/>
      <c r="AR37" s="257" t="s">
        <v>66</v>
      </c>
      <c r="AS37" s="258"/>
      <c r="AT37" s="258"/>
      <c r="AU37" s="258"/>
      <c r="AV37" s="258"/>
      <c r="AW37" s="259"/>
      <c r="AX37" s="259"/>
      <c r="AY37" s="259"/>
      <c r="AZ37" s="259"/>
      <c r="BA37" s="259"/>
      <c r="BB37" s="260" t="s">
        <v>8</v>
      </c>
      <c r="BC37" s="260"/>
      <c r="BD37" s="259"/>
      <c r="BE37" s="259"/>
      <c r="BF37" s="259"/>
      <c r="BG37" s="259"/>
      <c r="BH37" s="261" t="s">
        <v>9</v>
      </c>
      <c r="BI37" s="261"/>
      <c r="BJ37" s="259"/>
      <c r="BK37" s="259"/>
      <c r="BL37" s="259"/>
      <c r="BM37" s="259"/>
      <c r="BN37" s="260" t="s">
        <v>10</v>
      </c>
      <c r="BO37" s="262"/>
    </row>
    <row r="38" spans="1:69" ht="15" customHeight="1">
      <c r="A38" s="4"/>
      <c r="B38" s="4"/>
      <c r="C38" s="71"/>
      <c r="D38" s="83"/>
      <c r="E38" s="83"/>
      <c r="F38" s="83"/>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5"/>
    </row>
    <row r="39" spans="1:67" s="13" customFormat="1" ht="18.75" customHeight="1">
      <c r="A39" s="12"/>
      <c r="B39" s="242" t="s">
        <v>67</v>
      </c>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row>
    <row r="40" spans="1:98" s="2" customFormat="1" ht="18.75" customHeight="1">
      <c r="A40" s="1"/>
      <c r="B40" s="243" t="s">
        <v>15</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5"/>
      <c r="AK40" s="246" t="s">
        <v>16</v>
      </c>
      <c r="AL40" s="247"/>
      <c r="AM40" s="247"/>
      <c r="AN40" s="247"/>
      <c r="AO40" s="247"/>
      <c r="AP40" s="247"/>
      <c r="AQ40" s="247"/>
      <c r="AR40" s="247"/>
      <c r="AS40" s="247"/>
      <c r="AT40" s="248"/>
      <c r="AU40" s="249" t="s">
        <v>99</v>
      </c>
      <c r="AV40" s="249"/>
      <c r="AW40" s="76" t="s">
        <v>28</v>
      </c>
      <c r="AX40" s="76"/>
      <c r="AY40" s="76"/>
      <c r="AZ40" s="76"/>
      <c r="BA40" s="250"/>
      <c r="BB40" s="250"/>
      <c r="BC40" s="249" t="s">
        <v>46</v>
      </c>
      <c r="BD40" s="249"/>
      <c r="BE40" s="76" t="s">
        <v>29</v>
      </c>
      <c r="BF40" s="76"/>
      <c r="BG40" s="76"/>
      <c r="BH40" s="76"/>
      <c r="BI40" s="250"/>
      <c r="BJ40" s="250"/>
      <c r="BK40" s="250"/>
      <c r="BL40" s="250"/>
      <c r="BM40" s="250"/>
      <c r="BN40" s="250"/>
      <c r="BO40" s="251"/>
      <c r="CE40" s="13"/>
      <c r="CF40" s="13"/>
      <c r="CG40" s="13"/>
      <c r="CH40" s="13"/>
      <c r="CI40" s="13"/>
      <c r="CJ40" s="13"/>
      <c r="CK40" s="13"/>
      <c r="CL40" s="13"/>
      <c r="CM40" s="13"/>
      <c r="CN40" s="13"/>
      <c r="CO40" s="13"/>
      <c r="CP40" s="13"/>
      <c r="CQ40" s="13"/>
      <c r="CR40" s="13"/>
      <c r="CS40" s="13"/>
      <c r="CT40" s="13"/>
    </row>
    <row r="41" spans="1:98" s="15" customFormat="1" ht="18.75" customHeight="1">
      <c r="A41" s="14"/>
      <c r="B41" s="270" t="s">
        <v>108</v>
      </c>
      <c r="C41" s="271"/>
      <c r="D41" s="271"/>
      <c r="E41" s="271"/>
      <c r="F41" s="271"/>
      <c r="G41" s="271"/>
      <c r="H41" s="271"/>
      <c r="I41" s="271"/>
      <c r="J41" s="271"/>
      <c r="K41" s="271"/>
      <c r="L41" s="271"/>
      <c r="M41" s="271"/>
      <c r="N41" s="274" t="s">
        <v>2</v>
      </c>
      <c r="O41" s="274"/>
      <c r="P41" s="274"/>
      <c r="Q41" s="274"/>
      <c r="R41" s="274"/>
      <c r="S41" s="274"/>
      <c r="T41" s="274"/>
      <c r="U41" s="274"/>
      <c r="V41" s="274"/>
      <c r="W41" s="274"/>
      <c r="X41" s="274"/>
      <c r="Y41" s="275" t="s">
        <v>108</v>
      </c>
      <c r="Z41" s="275"/>
      <c r="AA41" s="275"/>
      <c r="AB41" s="275"/>
      <c r="AC41" s="275"/>
      <c r="AD41" s="275"/>
      <c r="AE41" s="275"/>
      <c r="AF41" s="275"/>
      <c r="AG41" s="276" t="s">
        <v>3</v>
      </c>
      <c r="AH41" s="276"/>
      <c r="AI41" s="276"/>
      <c r="AJ41" s="276"/>
      <c r="AK41" s="277" t="s">
        <v>17</v>
      </c>
      <c r="AL41" s="278"/>
      <c r="AM41" s="278"/>
      <c r="AN41" s="278"/>
      <c r="AO41" s="278"/>
      <c r="AP41" s="278"/>
      <c r="AQ41" s="278"/>
      <c r="AR41" s="278"/>
      <c r="AS41" s="278"/>
      <c r="AT41" s="279"/>
      <c r="AU41" s="267" t="s">
        <v>109</v>
      </c>
      <c r="AV41" s="267"/>
      <c r="AW41" s="268"/>
      <c r="AX41" s="266" t="s">
        <v>110</v>
      </c>
      <c r="AY41" s="267"/>
      <c r="AZ41" s="268"/>
      <c r="BA41" s="266" t="s">
        <v>111</v>
      </c>
      <c r="BB41" s="267"/>
      <c r="BC41" s="268"/>
      <c r="BD41" s="266" t="s">
        <v>112</v>
      </c>
      <c r="BE41" s="267"/>
      <c r="BF41" s="268"/>
      <c r="BG41" s="266" t="s">
        <v>113</v>
      </c>
      <c r="BH41" s="267"/>
      <c r="BI41" s="268"/>
      <c r="BJ41" s="266" t="s">
        <v>114</v>
      </c>
      <c r="BK41" s="267"/>
      <c r="BL41" s="268"/>
      <c r="BM41" s="266" t="s">
        <v>115</v>
      </c>
      <c r="BN41" s="267"/>
      <c r="BO41" s="269"/>
      <c r="BP41" s="11"/>
      <c r="BQ41" s="11"/>
      <c r="BR41" s="11"/>
      <c r="BS41" s="11"/>
      <c r="BT41" s="11"/>
      <c r="BU41" s="11"/>
      <c r="BV41" s="11"/>
      <c r="BW41" s="11"/>
      <c r="BX41" s="11"/>
      <c r="BY41" s="11"/>
      <c r="BZ41" s="11"/>
      <c r="CA41" s="11"/>
      <c r="CB41" s="11"/>
      <c r="CC41" s="11"/>
      <c r="CD41" s="11"/>
      <c r="CE41" s="3"/>
      <c r="CF41" s="3"/>
      <c r="CG41" s="3"/>
      <c r="CH41" s="3"/>
      <c r="CI41" s="3"/>
      <c r="CJ41" s="3"/>
      <c r="CK41" s="3"/>
      <c r="CL41" s="3"/>
      <c r="CM41" s="3"/>
      <c r="CN41" s="3"/>
      <c r="CO41" s="3"/>
      <c r="CP41" s="3"/>
      <c r="CQ41" s="3"/>
      <c r="CR41" s="3"/>
      <c r="CS41" s="3"/>
      <c r="CT41" s="3"/>
    </row>
    <row r="42" spans="1:98" s="15" customFormat="1" ht="18.75" customHeight="1">
      <c r="A42" s="14"/>
      <c r="B42" s="272"/>
      <c r="C42" s="273"/>
      <c r="D42" s="273"/>
      <c r="E42" s="273"/>
      <c r="F42" s="273"/>
      <c r="G42" s="273"/>
      <c r="H42" s="273"/>
      <c r="I42" s="273"/>
      <c r="J42" s="273"/>
      <c r="K42" s="273"/>
      <c r="L42" s="273"/>
      <c r="M42" s="273"/>
      <c r="N42" s="162" t="s">
        <v>4</v>
      </c>
      <c r="O42" s="162"/>
      <c r="P42" s="162"/>
      <c r="Q42" s="162"/>
      <c r="R42" s="162"/>
      <c r="S42" s="162"/>
      <c r="T42" s="162"/>
      <c r="U42" s="162"/>
      <c r="V42" s="162"/>
      <c r="W42" s="162"/>
      <c r="X42" s="162"/>
      <c r="Y42" s="273"/>
      <c r="Z42" s="273"/>
      <c r="AA42" s="273"/>
      <c r="AB42" s="273"/>
      <c r="AC42" s="273"/>
      <c r="AD42" s="273"/>
      <c r="AE42" s="273"/>
      <c r="AF42" s="273"/>
      <c r="AG42" s="162" t="s">
        <v>5</v>
      </c>
      <c r="AH42" s="162"/>
      <c r="AI42" s="162"/>
      <c r="AJ42" s="162"/>
      <c r="AK42" s="280" t="s">
        <v>18</v>
      </c>
      <c r="AL42" s="281"/>
      <c r="AM42" s="281"/>
      <c r="AN42" s="281"/>
      <c r="AO42" s="281"/>
      <c r="AP42" s="281"/>
      <c r="AQ42" s="281"/>
      <c r="AR42" s="281"/>
      <c r="AS42" s="281"/>
      <c r="AT42" s="282"/>
      <c r="AU42" s="283" t="s">
        <v>116</v>
      </c>
      <c r="AV42" s="283"/>
      <c r="AW42" s="283"/>
      <c r="AX42" s="283"/>
      <c r="AY42" s="283"/>
      <c r="AZ42" s="283"/>
      <c r="BA42" s="283"/>
      <c r="BB42" s="283"/>
      <c r="BC42" s="283"/>
      <c r="BD42" s="283"/>
      <c r="BE42" s="283"/>
      <c r="BF42" s="283"/>
      <c r="BG42" s="283"/>
      <c r="BH42" s="283"/>
      <c r="BI42" s="283"/>
      <c r="BJ42" s="283"/>
      <c r="BK42" s="283"/>
      <c r="BL42" s="283"/>
      <c r="BM42" s="283"/>
      <c r="BN42" s="283"/>
      <c r="BO42" s="284"/>
      <c r="BP42" s="11"/>
      <c r="BQ42" s="11"/>
      <c r="BR42" s="11"/>
      <c r="BS42" s="11"/>
      <c r="BT42" s="11"/>
      <c r="BU42" s="11"/>
      <c r="BV42" s="11"/>
      <c r="BW42" s="11"/>
      <c r="BX42" s="11"/>
      <c r="BY42" s="11"/>
      <c r="BZ42" s="11"/>
      <c r="CA42" s="11"/>
      <c r="CB42" s="11"/>
      <c r="CC42" s="11"/>
      <c r="CD42" s="11"/>
      <c r="CE42" s="3"/>
      <c r="CF42" s="3"/>
      <c r="CG42" s="3"/>
      <c r="CH42" s="3"/>
      <c r="CI42" s="3"/>
      <c r="CJ42" s="3"/>
      <c r="CK42" s="3"/>
      <c r="CL42" s="3"/>
      <c r="CM42" s="3"/>
      <c r="CN42" s="3"/>
      <c r="CO42" s="3"/>
      <c r="CP42" s="3"/>
      <c r="CQ42" s="3"/>
      <c r="CR42" s="3"/>
      <c r="CS42" s="3"/>
      <c r="CT42" s="3"/>
    </row>
    <row r="43" spans="1:98" s="17" customFormat="1" ht="15" customHeight="1">
      <c r="A43" s="16"/>
      <c r="B43" s="77"/>
      <c r="C43" s="77"/>
      <c r="D43" s="77"/>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CE43" s="2"/>
      <c r="CF43" s="2"/>
      <c r="CG43" s="2"/>
      <c r="CH43" s="2"/>
      <c r="CI43" s="2"/>
      <c r="CJ43" s="2"/>
      <c r="CK43" s="2"/>
      <c r="CL43" s="2"/>
      <c r="CM43" s="2"/>
      <c r="CN43" s="2"/>
      <c r="CO43" s="2"/>
      <c r="CP43" s="2"/>
      <c r="CQ43" s="2"/>
      <c r="CR43" s="2"/>
      <c r="CS43" s="2"/>
      <c r="CT43" s="2"/>
    </row>
    <row r="44" spans="47:67" ht="18.75" customHeight="1">
      <c r="AU44" s="293" t="s">
        <v>70</v>
      </c>
      <c r="AV44" s="293"/>
      <c r="AW44" s="293"/>
      <c r="AX44" s="293"/>
      <c r="AY44" s="293"/>
      <c r="AZ44" s="293"/>
      <c r="BA44" s="293"/>
      <c r="BB44" s="293"/>
      <c r="BC44" s="293"/>
      <c r="BD44" s="293"/>
      <c r="BE44" s="293"/>
      <c r="BF44" s="293"/>
      <c r="BG44" s="293"/>
      <c r="BH44" s="293"/>
      <c r="BI44" s="293"/>
      <c r="BJ44" s="293"/>
      <c r="BK44" s="293"/>
      <c r="BL44" s="293"/>
      <c r="BM44" s="293"/>
      <c r="BN44" s="293"/>
      <c r="BO44" s="293"/>
    </row>
    <row r="45" ht="18.75" customHeight="1"/>
    <row r="46" spans="2:98" s="20" customFormat="1" ht="18.75" customHeight="1">
      <c r="B46" s="294" t="s">
        <v>77</v>
      </c>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CE46" s="21"/>
      <c r="CF46" s="21"/>
      <c r="CG46" s="21"/>
      <c r="CH46" s="21"/>
      <c r="CI46" s="21"/>
      <c r="CJ46" s="21"/>
      <c r="CK46" s="21"/>
      <c r="CL46" s="21"/>
      <c r="CM46" s="21"/>
      <c r="CN46" s="21"/>
      <c r="CO46" s="21"/>
      <c r="CP46" s="21"/>
      <c r="CQ46" s="21"/>
      <c r="CR46" s="21"/>
      <c r="CS46" s="21"/>
      <c r="CT46" s="21"/>
    </row>
    <row r="47" spans="2:74" ht="18.75" customHeight="1">
      <c r="B47" s="295" t="s">
        <v>34</v>
      </c>
      <c r="C47" s="296"/>
      <c r="D47" s="296"/>
      <c r="E47" s="296"/>
      <c r="F47" s="296"/>
      <c r="G47" s="296"/>
      <c r="H47" s="296"/>
      <c r="I47" s="296"/>
      <c r="J47" s="296"/>
      <c r="K47" s="296"/>
      <c r="L47" s="296"/>
      <c r="M47" s="297"/>
      <c r="N47" s="295" t="s">
        <v>35</v>
      </c>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304"/>
      <c r="BD47" s="305" t="s">
        <v>80</v>
      </c>
      <c r="BE47" s="306"/>
      <c r="BF47" s="306"/>
      <c r="BG47" s="306"/>
      <c r="BH47" s="306"/>
      <c r="BI47" s="306"/>
      <c r="BJ47" s="306"/>
      <c r="BK47" s="306"/>
      <c r="BL47" s="306"/>
      <c r="BM47" s="306"/>
      <c r="BN47" s="306"/>
      <c r="BO47" s="307"/>
      <c r="BP47" s="23"/>
      <c r="BQ47" s="23"/>
      <c r="BR47" s="23"/>
      <c r="BS47" s="23"/>
      <c r="BT47" s="23"/>
      <c r="BU47" s="24"/>
      <c r="BV47" s="24"/>
    </row>
    <row r="48" spans="2:74" ht="18.75" customHeight="1">
      <c r="B48" s="298"/>
      <c r="C48" s="299"/>
      <c r="D48" s="299"/>
      <c r="E48" s="299"/>
      <c r="F48" s="299"/>
      <c r="G48" s="299"/>
      <c r="H48" s="299"/>
      <c r="I48" s="299"/>
      <c r="J48" s="299"/>
      <c r="K48" s="299"/>
      <c r="L48" s="299"/>
      <c r="M48" s="300"/>
      <c r="N48" s="314" t="s">
        <v>78</v>
      </c>
      <c r="O48" s="315"/>
      <c r="P48" s="315"/>
      <c r="Q48" s="315"/>
      <c r="R48" s="315"/>
      <c r="S48" s="315"/>
      <c r="T48" s="315"/>
      <c r="U48" s="315"/>
      <c r="V48" s="315"/>
      <c r="W48" s="315"/>
      <c r="X48" s="315"/>
      <c r="Y48" s="315"/>
      <c r="Z48" s="315" t="s">
        <v>36</v>
      </c>
      <c r="AA48" s="315"/>
      <c r="AB48" s="315"/>
      <c r="AC48" s="315"/>
      <c r="AD48" s="315"/>
      <c r="AE48" s="315"/>
      <c r="AF48" s="315" t="s">
        <v>37</v>
      </c>
      <c r="AG48" s="315"/>
      <c r="AH48" s="315"/>
      <c r="AI48" s="315"/>
      <c r="AJ48" s="315"/>
      <c r="AK48" s="315"/>
      <c r="AL48" s="315"/>
      <c r="AM48" s="315"/>
      <c r="AN48" s="315"/>
      <c r="AO48" s="315"/>
      <c r="AP48" s="315"/>
      <c r="AQ48" s="315"/>
      <c r="AR48" s="315" t="s">
        <v>38</v>
      </c>
      <c r="AS48" s="315"/>
      <c r="AT48" s="315"/>
      <c r="AU48" s="315"/>
      <c r="AV48" s="315"/>
      <c r="AW48" s="315"/>
      <c r="AX48" s="315"/>
      <c r="AY48" s="315"/>
      <c r="AZ48" s="315"/>
      <c r="BA48" s="315"/>
      <c r="BB48" s="315"/>
      <c r="BC48" s="318"/>
      <c r="BD48" s="308"/>
      <c r="BE48" s="309"/>
      <c r="BF48" s="309"/>
      <c r="BG48" s="309"/>
      <c r="BH48" s="309"/>
      <c r="BI48" s="309"/>
      <c r="BJ48" s="309"/>
      <c r="BK48" s="309"/>
      <c r="BL48" s="309"/>
      <c r="BM48" s="309"/>
      <c r="BN48" s="309"/>
      <c r="BO48" s="310"/>
      <c r="BP48" s="23"/>
      <c r="BQ48" s="23"/>
      <c r="BR48" s="23"/>
      <c r="BS48" s="23"/>
      <c r="BT48" s="23"/>
      <c r="BU48" s="24"/>
      <c r="BV48" s="24"/>
    </row>
    <row r="49" spans="2:74" ht="18.75" customHeight="1">
      <c r="B49" s="301"/>
      <c r="C49" s="302"/>
      <c r="D49" s="302"/>
      <c r="E49" s="302"/>
      <c r="F49" s="302"/>
      <c r="G49" s="302"/>
      <c r="H49" s="302"/>
      <c r="I49" s="302"/>
      <c r="J49" s="302"/>
      <c r="K49" s="302"/>
      <c r="L49" s="302"/>
      <c r="M49" s="303"/>
      <c r="N49" s="316"/>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9"/>
      <c r="BD49" s="311"/>
      <c r="BE49" s="312"/>
      <c r="BF49" s="312"/>
      <c r="BG49" s="312"/>
      <c r="BH49" s="312"/>
      <c r="BI49" s="312"/>
      <c r="BJ49" s="312"/>
      <c r="BK49" s="312"/>
      <c r="BL49" s="312"/>
      <c r="BM49" s="312"/>
      <c r="BN49" s="312"/>
      <c r="BO49" s="313"/>
      <c r="BP49" s="23"/>
      <c r="BQ49" s="23"/>
      <c r="BR49" s="23"/>
      <c r="BS49" s="23"/>
      <c r="BT49" s="23"/>
      <c r="BU49" s="24"/>
      <c r="BV49" s="24"/>
    </row>
    <row r="50" spans="2:77" ht="18.75" customHeight="1">
      <c r="B50" s="349" t="str">
        <f>IF(AND(N8="",R8=""),"",N8&amp;R8)</f>
        <v>令和元</v>
      </c>
      <c r="C50" s="350"/>
      <c r="D50" s="350"/>
      <c r="E50" s="351"/>
      <c r="F50" s="352" t="s">
        <v>8</v>
      </c>
      <c r="G50" s="352"/>
      <c r="H50" s="285">
        <f>IF(X8="","",X8)</f>
        <v>10</v>
      </c>
      <c r="I50" s="285"/>
      <c r="J50" s="285"/>
      <c r="K50" s="286"/>
      <c r="L50" s="287" t="s">
        <v>9</v>
      </c>
      <c r="M50" s="288"/>
      <c r="N50" s="289">
        <v>3000</v>
      </c>
      <c r="O50" s="290"/>
      <c r="P50" s="290"/>
      <c r="Q50" s="290"/>
      <c r="R50" s="290"/>
      <c r="S50" s="290"/>
      <c r="T50" s="290"/>
      <c r="U50" s="290"/>
      <c r="V50" s="290"/>
      <c r="W50" s="291"/>
      <c r="X50" s="292" t="s">
        <v>7</v>
      </c>
      <c r="Y50" s="287"/>
      <c r="Z50" s="346">
        <v>15</v>
      </c>
      <c r="AA50" s="346"/>
      <c r="AB50" s="346"/>
      <c r="AC50" s="347"/>
      <c r="AD50" s="292" t="s">
        <v>10</v>
      </c>
      <c r="AE50" s="287"/>
      <c r="AF50" s="330">
        <f>IF(Z50="","",450*Z50)</f>
        <v>6750</v>
      </c>
      <c r="AG50" s="330"/>
      <c r="AH50" s="330"/>
      <c r="AI50" s="330"/>
      <c r="AJ50" s="330"/>
      <c r="AK50" s="330"/>
      <c r="AL50" s="330"/>
      <c r="AM50" s="330"/>
      <c r="AN50" s="330"/>
      <c r="AO50" s="331"/>
      <c r="AP50" s="292" t="s">
        <v>7</v>
      </c>
      <c r="AQ50" s="287"/>
      <c r="AR50" s="330">
        <f>IF(Z50="","",MIN(N50,AF50))</f>
        <v>3000</v>
      </c>
      <c r="AS50" s="330"/>
      <c r="AT50" s="330"/>
      <c r="AU50" s="330"/>
      <c r="AV50" s="330"/>
      <c r="AW50" s="330"/>
      <c r="AX50" s="330"/>
      <c r="AY50" s="330"/>
      <c r="AZ50" s="330"/>
      <c r="BA50" s="331"/>
      <c r="BB50" s="292" t="s">
        <v>7</v>
      </c>
      <c r="BC50" s="348"/>
      <c r="BD50" s="329">
        <f>IF(AR50="","",MIN(AR50,IF(OR($BY$26="未入力",AND($BY$26="×",$BY$27="×",$BY$28="×")),0,IF($BY$27="新２号",$BZ$27,$BZ$28))))</f>
        <v>3000</v>
      </c>
      <c r="BE50" s="330"/>
      <c r="BF50" s="330"/>
      <c r="BG50" s="330"/>
      <c r="BH50" s="330"/>
      <c r="BI50" s="330"/>
      <c r="BJ50" s="330"/>
      <c r="BK50" s="330"/>
      <c r="BL50" s="330"/>
      <c r="BM50" s="331"/>
      <c r="BN50" s="332" t="s">
        <v>7</v>
      </c>
      <c r="BO50" s="333"/>
      <c r="BP50" s="25"/>
      <c r="BQ50" s="25"/>
      <c r="BR50" s="25"/>
      <c r="BS50" s="25"/>
      <c r="BT50" s="25"/>
      <c r="BU50" s="26"/>
      <c r="BV50" s="26"/>
      <c r="BY50" s="60">
        <f>SUM(BD50:BM52)</f>
        <v>15000</v>
      </c>
    </row>
    <row r="51" spans="2:69" ht="18.75" customHeight="1">
      <c r="B51" s="334" t="str">
        <f>IF(Z51="","",IF(B50="","",B50))</f>
        <v>令和元</v>
      </c>
      <c r="C51" s="335"/>
      <c r="D51" s="335"/>
      <c r="E51" s="336"/>
      <c r="F51" s="337" t="s">
        <v>8</v>
      </c>
      <c r="G51" s="337"/>
      <c r="H51" s="338">
        <f>IF(Z51="","",H50+1)</f>
        <v>11</v>
      </c>
      <c r="I51" s="338"/>
      <c r="J51" s="338"/>
      <c r="K51" s="339"/>
      <c r="L51" s="323" t="s">
        <v>9</v>
      </c>
      <c r="M51" s="340"/>
      <c r="N51" s="341">
        <v>5000</v>
      </c>
      <c r="O51" s="342"/>
      <c r="P51" s="342"/>
      <c r="Q51" s="342"/>
      <c r="R51" s="342"/>
      <c r="S51" s="342"/>
      <c r="T51" s="342"/>
      <c r="U51" s="342"/>
      <c r="V51" s="342"/>
      <c r="W51" s="343"/>
      <c r="X51" s="322" t="s">
        <v>7</v>
      </c>
      <c r="Y51" s="323"/>
      <c r="Z51" s="344">
        <v>20</v>
      </c>
      <c r="AA51" s="344"/>
      <c r="AB51" s="344"/>
      <c r="AC51" s="345"/>
      <c r="AD51" s="322" t="s">
        <v>10</v>
      </c>
      <c r="AE51" s="323"/>
      <c r="AF51" s="320">
        <f>IF(Z51="","",450*Z51)</f>
        <v>9000</v>
      </c>
      <c r="AG51" s="320"/>
      <c r="AH51" s="320"/>
      <c r="AI51" s="320"/>
      <c r="AJ51" s="320"/>
      <c r="AK51" s="320"/>
      <c r="AL51" s="320"/>
      <c r="AM51" s="320"/>
      <c r="AN51" s="320"/>
      <c r="AO51" s="321"/>
      <c r="AP51" s="322" t="s">
        <v>7</v>
      </c>
      <c r="AQ51" s="323"/>
      <c r="AR51" s="321">
        <f>IF(Z51="","",MIN(N51,AF51))</f>
        <v>5000</v>
      </c>
      <c r="AS51" s="324"/>
      <c r="AT51" s="324"/>
      <c r="AU51" s="324"/>
      <c r="AV51" s="324"/>
      <c r="AW51" s="324"/>
      <c r="AX51" s="324"/>
      <c r="AY51" s="324"/>
      <c r="AZ51" s="324"/>
      <c r="BA51" s="324"/>
      <c r="BB51" s="322" t="s">
        <v>7</v>
      </c>
      <c r="BC51" s="325"/>
      <c r="BD51" s="326">
        <f>IF(AR51="","",MIN(AR51,IF(OR($BY$26="未入力",AND($BY$26="×",$BY$27="×",$BY$28="×")),0,IF($BY$27="新２号",$BZ$27,$BZ$28))))</f>
        <v>5000</v>
      </c>
      <c r="BE51" s="324"/>
      <c r="BF51" s="324"/>
      <c r="BG51" s="324"/>
      <c r="BH51" s="324"/>
      <c r="BI51" s="324"/>
      <c r="BJ51" s="324"/>
      <c r="BK51" s="324"/>
      <c r="BL51" s="324"/>
      <c r="BM51" s="324"/>
      <c r="BN51" s="327" t="s">
        <v>7</v>
      </c>
      <c r="BO51" s="328"/>
      <c r="BP51" s="24"/>
      <c r="BQ51" s="24"/>
    </row>
    <row r="52" spans="2:69" ht="18.75" customHeight="1">
      <c r="B52" s="366" t="str">
        <f>IF(Z52="","",IF(B50="","",B50))</f>
        <v>令和元</v>
      </c>
      <c r="C52" s="367"/>
      <c r="D52" s="367"/>
      <c r="E52" s="368"/>
      <c r="F52" s="369" t="s">
        <v>8</v>
      </c>
      <c r="G52" s="369"/>
      <c r="H52" s="370">
        <f>IF(Z52="","",H50+2)</f>
        <v>12</v>
      </c>
      <c r="I52" s="370"/>
      <c r="J52" s="370"/>
      <c r="K52" s="371"/>
      <c r="L52" s="362" t="s">
        <v>9</v>
      </c>
      <c r="M52" s="372"/>
      <c r="N52" s="373">
        <v>7000</v>
      </c>
      <c r="O52" s="374"/>
      <c r="P52" s="374"/>
      <c r="Q52" s="374"/>
      <c r="R52" s="374"/>
      <c r="S52" s="374"/>
      <c r="T52" s="374"/>
      <c r="U52" s="374"/>
      <c r="V52" s="374"/>
      <c r="W52" s="375"/>
      <c r="X52" s="361" t="s">
        <v>7</v>
      </c>
      <c r="Y52" s="362"/>
      <c r="Z52" s="359">
        <v>25</v>
      </c>
      <c r="AA52" s="359"/>
      <c r="AB52" s="359"/>
      <c r="AC52" s="360"/>
      <c r="AD52" s="361" t="s">
        <v>10</v>
      </c>
      <c r="AE52" s="362"/>
      <c r="AF52" s="363">
        <f>IF(Z52="","",450*Z52)</f>
        <v>11250</v>
      </c>
      <c r="AG52" s="363"/>
      <c r="AH52" s="363"/>
      <c r="AI52" s="363"/>
      <c r="AJ52" s="363"/>
      <c r="AK52" s="363"/>
      <c r="AL52" s="363"/>
      <c r="AM52" s="363"/>
      <c r="AN52" s="363"/>
      <c r="AO52" s="364"/>
      <c r="AP52" s="361" t="s">
        <v>7</v>
      </c>
      <c r="AQ52" s="362"/>
      <c r="AR52" s="364">
        <f>IF(Z52="","",MIN(N52,AF52))</f>
        <v>7000</v>
      </c>
      <c r="AS52" s="354"/>
      <c r="AT52" s="354"/>
      <c r="AU52" s="354"/>
      <c r="AV52" s="354"/>
      <c r="AW52" s="354"/>
      <c r="AX52" s="354"/>
      <c r="AY52" s="354"/>
      <c r="AZ52" s="354"/>
      <c r="BA52" s="354"/>
      <c r="BB52" s="361" t="s">
        <v>7</v>
      </c>
      <c r="BC52" s="365"/>
      <c r="BD52" s="353">
        <f>IF(AR52="","",MIN(AR52,IF(OR($BY$26="未入力",AND($BY$26="×",$BY$27="×",$BY$28="×")),0,IF($BY$27="新２号",$BZ$27,$BZ$28))))</f>
        <v>7000</v>
      </c>
      <c r="BE52" s="354"/>
      <c r="BF52" s="354"/>
      <c r="BG52" s="354"/>
      <c r="BH52" s="354"/>
      <c r="BI52" s="354"/>
      <c r="BJ52" s="354"/>
      <c r="BK52" s="354"/>
      <c r="BL52" s="354"/>
      <c r="BM52" s="354"/>
      <c r="BN52" s="355" t="s">
        <v>7</v>
      </c>
      <c r="BO52" s="356"/>
      <c r="BP52" s="24"/>
      <c r="BQ52" s="24"/>
    </row>
    <row r="53" spans="1:68" s="28" customFormat="1" ht="18" customHeight="1">
      <c r="A53" s="27"/>
      <c r="B53" s="357" t="s">
        <v>52</v>
      </c>
      <c r="C53" s="357"/>
      <c r="D53" s="357"/>
      <c r="E53" s="358" t="s">
        <v>68</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0"/>
    </row>
    <row r="54" spans="1:68" s="17" customFormat="1" ht="18" customHeight="1">
      <c r="A54" s="16"/>
      <c r="B54" s="31"/>
      <c r="C54" s="32"/>
      <c r="D54" s="32"/>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3"/>
    </row>
    <row r="55" spans="1:68" s="28" customFormat="1" ht="18" customHeight="1">
      <c r="A55" s="27"/>
      <c r="B55" s="357" t="s">
        <v>49</v>
      </c>
      <c r="C55" s="357"/>
      <c r="D55" s="357"/>
      <c r="E55" s="358" t="s">
        <v>85</v>
      </c>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0"/>
    </row>
    <row r="56" spans="1:68" s="17" customFormat="1" ht="18" customHeight="1">
      <c r="A56" s="16"/>
      <c r="B56" s="22"/>
      <c r="C56" s="29"/>
      <c r="D56" s="29"/>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3"/>
    </row>
    <row r="57" spans="47:67" ht="18.75" customHeight="1">
      <c r="AU57" s="78"/>
      <c r="AV57" s="78"/>
      <c r="AW57" s="78"/>
      <c r="AX57" s="78"/>
      <c r="AY57" s="78"/>
      <c r="AZ57" s="78"/>
      <c r="BA57" s="78"/>
      <c r="BB57" s="78"/>
      <c r="BC57" s="78"/>
      <c r="BD57" s="78"/>
      <c r="BE57" s="78"/>
      <c r="BF57" s="78"/>
      <c r="BG57" s="78"/>
      <c r="BH57" s="78"/>
      <c r="BI57" s="78"/>
      <c r="BJ57" s="78"/>
      <c r="BK57" s="78"/>
      <c r="BL57" s="78"/>
      <c r="BM57" s="78"/>
      <c r="BN57" s="78"/>
      <c r="BO57" s="78"/>
    </row>
    <row r="58" spans="1:68" ht="18.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5" customHeight="1"/>
    <row r="216" ht="15" customHeight="1"/>
    <row r="217" ht="15" customHeight="1"/>
    <row r="218" ht="15" customHeight="1"/>
    <row r="219" ht="15" customHeight="1"/>
    <row r="220" ht="15" customHeight="1"/>
  </sheetData>
  <sheetProtection selectLockedCells="1"/>
  <mergeCells count="224">
    <mergeCell ref="BD52:BM52"/>
    <mergeCell ref="BN52:BO52"/>
    <mergeCell ref="B53:D53"/>
    <mergeCell ref="E53:BO54"/>
    <mergeCell ref="B55:D55"/>
    <mergeCell ref="E55:BO56"/>
    <mergeCell ref="Z52:AC52"/>
    <mergeCell ref="AD52:AE52"/>
    <mergeCell ref="AF52:AO52"/>
    <mergeCell ref="AP52:AQ52"/>
    <mergeCell ref="AR52:BA52"/>
    <mergeCell ref="BB52:BC52"/>
    <mergeCell ref="B52:E52"/>
    <mergeCell ref="F52:G52"/>
    <mergeCell ref="H52:K52"/>
    <mergeCell ref="L52:M52"/>
    <mergeCell ref="N52:W52"/>
    <mergeCell ref="X52:Y52"/>
    <mergeCell ref="AF51:AO51"/>
    <mergeCell ref="AP51:AQ51"/>
    <mergeCell ref="AR51:BA51"/>
    <mergeCell ref="BB51:BC51"/>
    <mergeCell ref="BD51:BM51"/>
    <mergeCell ref="BN51:BO51"/>
    <mergeCell ref="BD50:BM50"/>
    <mergeCell ref="BN50:BO50"/>
    <mergeCell ref="B51:E51"/>
    <mergeCell ref="F51:G51"/>
    <mergeCell ref="H51:K51"/>
    <mergeCell ref="L51:M51"/>
    <mergeCell ref="N51:W51"/>
    <mergeCell ref="X51:Y51"/>
    <mergeCell ref="Z51:AC51"/>
    <mergeCell ref="AD51:AE51"/>
    <mergeCell ref="Z50:AC50"/>
    <mergeCell ref="AD50:AE50"/>
    <mergeCell ref="AF50:AO50"/>
    <mergeCell ref="AP50:AQ50"/>
    <mergeCell ref="AR50:BA50"/>
    <mergeCell ref="BB50:BC50"/>
    <mergeCell ref="B50:E50"/>
    <mergeCell ref="F50:G50"/>
    <mergeCell ref="H50:K50"/>
    <mergeCell ref="L50:M50"/>
    <mergeCell ref="N50:W50"/>
    <mergeCell ref="X50:Y50"/>
    <mergeCell ref="AU44:BO44"/>
    <mergeCell ref="B46:BO46"/>
    <mergeCell ref="B47:M49"/>
    <mergeCell ref="N47:BC47"/>
    <mergeCell ref="BD47:BO49"/>
    <mergeCell ref="N48:Y49"/>
    <mergeCell ref="Z48:AE49"/>
    <mergeCell ref="AF48:AQ49"/>
    <mergeCell ref="AR48:BC49"/>
    <mergeCell ref="AX41:AZ41"/>
    <mergeCell ref="BA41:BC41"/>
    <mergeCell ref="BD41:BF41"/>
    <mergeCell ref="BG41:BI41"/>
    <mergeCell ref="BJ41:BL41"/>
    <mergeCell ref="BM41:BO41"/>
    <mergeCell ref="B41:M42"/>
    <mergeCell ref="N41:X41"/>
    <mergeCell ref="Y41:AF42"/>
    <mergeCell ref="AG41:AJ41"/>
    <mergeCell ref="AK41:AT41"/>
    <mergeCell ref="AU41:AW41"/>
    <mergeCell ref="N42:X42"/>
    <mergeCell ref="AG42:AJ42"/>
    <mergeCell ref="AK42:AT42"/>
    <mergeCell ref="AU42:BO42"/>
    <mergeCell ref="BH35:BO35"/>
    <mergeCell ref="B39:BO39"/>
    <mergeCell ref="B40:AJ40"/>
    <mergeCell ref="AK40:AT40"/>
    <mergeCell ref="AU40:AV40"/>
    <mergeCell ref="BA40:BB40"/>
    <mergeCell ref="BC40:BD40"/>
    <mergeCell ref="BI40:BO40"/>
    <mergeCell ref="BE36:BO36"/>
    <mergeCell ref="B37:AQ37"/>
    <mergeCell ref="AR37:AV37"/>
    <mergeCell ref="AW37:BA37"/>
    <mergeCell ref="BB37:BC37"/>
    <mergeCell ref="BD37:BG37"/>
    <mergeCell ref="BH37:BI37"/>
    <mergeCell ref="BJ37:BM37"/>
    <mergeCell ref="BN37:BO37"/>
    <mergeCell ref="B36:AG36"/>
    <mergeCell ref="AH36:AI36"/>
    <mergeCell ref="AJ36:AQ36"/>
    <mergeCell ref="AR36:AS36"/>
    <mergeCell ref="AT36:BB36"/>
    <mergeCell ref="BC36:BD36"/>
    <mergeCell ref="BJ30:BM30"/>
    <mergeCell ref="BN30:BO30"/>
    <mergeCell ref="B32:BO32"/>
    <mergeCell ref="B33:J35"/>
    <mergeCell ref="K33:AD35"/>
    <mergeCell ref="AE33:AK33"/>
    <mergeCell ref="AL33:AM33"/>
    <mergeCell ref="AN33:AS33"/>
    <mergeCell ref="AT33:AU33"/>
    <mergeCell ref="AV33:BC33"/>
    <mergeCell ref="B30:AQ30"/>
    <mergeCell ref="AR30:AV30"/>
    <mergeCell ref="AW30:BA30"/>
    <mergeCell ref="BB30:BC30"/>
    <mergeCell ref="BD30:BG30"/>
    <mergeCell ref="BH30:BI30"/>
    <mergeCell ref="BD33:BO33"/>
    <mergeCell ref="AE34:AK35"/>
    <mergeCell ref="AL34:BO34"/>
    <mergeCell ref="AL35:AM35"/>
    <mergeCell ref="AN35:AU35"/>
    <mergeCell ref="AV35:AW35"/>
    <mergeCell ref="AX35:BE35"/>
    <mergeCell ref="BF35:BG35"/>
    <mergeCell ref="AN27:BO27"/>
    <mergeCell ref="B28:AE28"/>
    <mergeCell ref="AF28:AM29"/>
    <mergeCell ref="AN28:BO29"/>
    <mergeCell ref="B29:C29"/>
    <mergeCell ref="D29:M29"/>
    <mergeCell ref="N29:O29"/>
    <mergeCell ref="P29:U29"/>
    <mergeCell ref="V29:W29"/>
    <mergeCell ref="X29:AE29"/>
    <mergeCell ref="B27:H27"/>
    <mergeCell ref="I27:N27"/>
    <mergeCell ref="O27:Q27"/>
    <mergeCell ref="R27:S27"/>
    <mergeCell ref="T27:V27"/>
    <mergeCell ref="W27:Y27"/>
    <mergeCell ref="Z27:AB27"/>
    <mergeCell ref="AC27:AE27"/>
    <mergeCell ref="AF27:AM27"/>
    <mergeCell ref="AL23:AM23"/>
    <mergeCell ref="AN23:AU23"/>
    <mergeCell ref="AV23:AW23"/>
    <mergeCell ref="AX23:BE23"/>
    <mergeCell ref="BF23:BG23"/>
    <mergeCell ref="BH23:BO23"/>
    <mergeCell ref="B25:BO25"/>
    <mergeCell ref="B26:R26"/>
    <mergeCell ref="S26:T26"/>
    <mergeCell ref="U26:X26"/>
    <mergeCell ref="Y26:Z26"/>
    <mergeCell ref="AA26:AE26"/>
    <mergeCell ref="AF26:AU26"/>
    <mergeCell ref="AV26:AW26"/>
    <mergeCell ref="AX26:AY26"/>
    <mergeCell ref="AZ26:BA26"/>
    <mergeCell ref="BN26:BO26"/>
    <mergeCell ref="BB26:BC26"/>
    <mergeCell ref="BD26:BE26"/>
    <mergeCell ref="BF26:BG26"/>
    <mergeCell ref="BH26:BI26"/>
    <mergeCell ref="BJ26:BK26"/>
    <mergeCell ref="BL26:BM26"/>
    <mergeCell ref="B19:BO19"/>
    <mergeCell ref="B20:G20"/>
    <mergeCell ref="H20:Y20"/>
    <mergeCell ref="Z20:AH21"/>
    <mergeCell ref="AI20:AQ20"/>
    <mergeCell ref="AR20:AV20"/>
    <mergeCell ref="AW20:BA20"/>
    <mergeCell ref="BB20:BC20"/>
    <mergeCell ref="BD20:BG20"/>
    <mergeCell ref="BH20:BI20"/>
    <mergeCell ref="BJ20:BM20"/>
    <mergeCell ref="BN20:BO20"/>
    <mergeCell ref="B21:G23"/>
    <mergeCell ref="H21:W22"/>
    <mergeCell ref="X21:Y22"/>
    <mergeCell ref="AI21:AK23"/>
    <mergeCell ref="AL21:AM21"/>
    <mergeCell ref="AN21:AS21"/>
    <mergeCell ref="AT21:AU21"/>
    <mergeCell ref="AV21:BC21"/>
    <mergeCell ref="BD21:BO21"/>
    <mergeCell ref="Z22:AH23"/>
    <mergeCell ref="AL22:BO22"/>
    <mergeCell ref="H23:Y23"/>
    <mergeCell ref="C12:BN13"/>
    <mergeCell ref="D14:F14"/>
    <mergeCell ref="G14:BO14"/>
    <mergeCell ref="D15:F15"/>
    <mergeCell ref="D16:F16"/>
    <mergeCell ref="D17:F17"/>
    <mergeCell ref="AC10:AF10"/>
    <mergeCell ref="AG10:AH10"/>
    <mergeCell ref="AI10:AL10"/>
    <mergeCell ref="AM10:AX10"/>
    <mergeCell ref="AZ10:BI10"/>
    <mergeCell ref="BJ10:BK10"/>
    <mergeCell ref="F10:I10"/>
    <mergeCell ref="J10:M10"/>
    <mergeCell ref="N10:O10"/>
    <mergeCell ref="P10:S10"/>
    <mergeCell ref="T10:X10"/>
    <mergeCell ref="Y10:AB10"/>
    <mergeCell ref="BH2:BI2"/>
    <mergeCell ref="BJ2:BM2"/>
    <mergeCell ref="BN2:BO2"/>
    <mergeCell ref="A6:BP6"/>
    <mergeCell ref="A7:BP7"/>
    <mergeCell ref="L8:M8"/>
    <mergeCell ref="N8:Q8"/>
    <mergeCell ref="R8:U8"/>
    <mergeCell ref="V8:W8"/>
    <mergeCell ref="X8:AA8"/>
    <mergeCell ref="U1:AT1"/>
    <mergeCell ref="AL2:AQ2"/>
    <mergeCell ref="AR2:AV2"/>
    <mergeCell ref="AW2:BA2"/>
    <mergeCell ref="BB2:BC2"/>
    <mergeCell ref="BD2:BG2"/>
    <mergeCell ref="AB8:AF8"/>
    <mergeCell ref="AG8:AJ8"/>
    <mergeCell ref="AK8:AN8"/>
    <mergeCell ref="AO8:AP8"/>
    <mergeCell ref="AQ8:AT8"/>
    <mergeCell ref="AU8:BF8"/>
  </mergeCells>
  <dataValidations count="4">
    <dataValidation type="list" allowBlank="1" showInputMessage="1" showErrorMessage="1" sqref="N11:Q11 AR37:AV37 AR2:AV2 AR30:AV30 N8:Q9 AG8:AJ9 AG11:AJ11">
      <formula1>"　,令和"</formula1>
    </dataValidation>
    <dataValidation type="list" allowBlank="1" showInputMessage="1" showErrorMessage="1" sqref="AR20:AV20">
      <formula1>"　,大正,昭和,平成,令和"</formula1>
    </dataValidation>
    <dataValidation type="list" allowBlank="1" showInputMessage="1" showErrorMessage="1" sqref="S26:T26 Y26:Z26 N29:O29 V29:W29 B29:C29 AR36:AS36 BC36:BD36 AH36:AI36 AU40:AV40 BC40:BD40">
      <formula1>"□,☑"</formula1>
    </dataValidation>
    <dataValidation type="list" allowBlank="1" showInputMessage="1" showErrorMessage="1" sqref="I27:N27">
      <formula1>"　,平成,令和"</formula1>
    </dataValidation>
  </dataValidations>
  <printOptions horizontalCentered="1"/>
  <pageMargins left="0.5118110236220472" right="0.31496062992125984" top="0.5511811023622047" bottom="0.15748031496062992" header="0.31496062992125984" footer="0.11811023622047245"/>
  <pageSetup firstPageNumber="6" useFirstPageNumber="1" horizontalDpi="600" verticalDpi="600" orientation="portrait" paperSize="9" r:id="rId4"/>
  <headerFooter>
    <oddHeader>&amp;R&amp;9&amp;A</oddHeader>
  </headerFooter>
  <rowBreaks count="1" manualBreakCount="1">
    <brk id="44" max="67" man="1"/>
  </rowBreaks>
  <drawing r:id="rId3"/>
  <legacyDrawing r:id="rId2"/>
</worksheet>
</file>

<file path=xl/worksheets/sheet2.xml><?xml version="1.0" encoding="utf-8"?>
<worksheet xmlns="http://schemas.openxmlformats.org/spreadsheetml/2006/main" xmlns:r="http://schemas.openxmlformats.org/officeDocument/2006/relationships">
  <sheetPr>
    <tabColor theme="5" tint="0.7999799847602844"/>
  </sheetPr>
  <dimension ref="A1:DI58"/>
  <sheetViews>
    <sheetView tabSelected="1" view="pageBreakPreview" zoomScale="115" zoomScaleSheetLayoutView="115" zoomScalePageLayoutView="0" workbookViewId="0" topLeftCell="A1">
      <selection activeCell="AU40" sqref="AU40:AV40"/>
    </sheetView>
  </sheetViews>
  <sheetFormatPr defaultColWidth="9.00390625" defaultRowHeight="15"/>
  <cols>
    <col min="1" max="68" width="1.28515625" style="3" customWidth="1"/>
    <col min="69" max="69" width="9.00390625" style="3" customWidth="1"/>
    <col min="70" max="70" width="6.7109375" style="3" bestFit="1" customWidth="1"/>
    <col min="71" max="76" width="1.28515625" style="3" customWidth="1"/>
    <col min="77" max="77" width="8.421875" style="3" hidden="1" customWidth="1"/>
    <col min="78" max="78" width="6.421875" style="3" hidden="1" customWidth="1"/>
    <col min="79" max="124" width="1.28515625" style="3" customWidth="1"/>
    <col min="125" max="16384" width="9.00390625" style="3" customWidth="1"/>
  </cols>
  <sheetData>
    <row r="1" spans="1:46" ht="18.75" customHeight="1">
      <c r="A1" s="67"/>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row>
    <row r="2" spans="23:68" s="40" customFormat="1" ht="18.75" customHeight="1">
      <c r="W2" s="6" t="s">
        <v>50</v>
      </c>
      <c r="X2" s="6"/>
      <c r="Y2" s="6"/>
      <c r="Z2" s="6"/>
      <c r="AA2" s="6"/>
      <c r="AB2" s="6"/>
      <c r="AC2" s="6"/>
      <c r="AD2" s="6"/>
      <c r="AE2" s="6"/>
      <c r="AF2" s="6"/>
      <c r="AG2" s="6"/>
      <c r="AH2" s="6"/>
      <c r="AI2" s="6"/>
      <c r="AJ2" s="6"/>
      <c r="AK2" s="6"/>
      <c r="AL2" s="85" t="s">
        <v>25</v>
      </c>
      <c r="AM2" s="85"/>
      <c r="AN2" s="85"/>
      <c r="AO2" s="85"/>
      <c r="AP2" s="85"/>
      <c r="AQ2" s="85"/>
      <c r="AR2" s="376"/>
      <c r="AS2" s="376"/>
      <c r="AT2" s="376"/>
      <c r="AU2" s="376"/>
      <c r="AV2" s="376"/>
      <c r="AW2" s="376"/>
      <c r="AX2" s="376"/>
      <c r="AY2" s="376"/>
      <c r="AZ2" s="376"/>
      <c r="BA2" s="376"/>
      <c r="BB2" s="85" t="s">
        <v>8</v>
      </c>
      <c r="BC2" s="85"/>
      <c r="BD2" s="376"/>
      <c r="BE2" s="376"/>
      <c r="BF2" s="376"/>
      <c r="BG2" s="376"/>
      <c r="BH2" s="85" t="s">
        <v>9</v>
      </c>
      <c r="BI2" s="85"/>
      <c r="BJ2" s="376"/>
      <c r="BK2" s="376"/>
      <c r="BL2" s="376"/>
      <c r="BM2" s="376"/>
      <c r="BN2" s="85" t="s">
        <v>10</v>
      </c>
      <c r="BO2" s="85"/>
      <c r="BP2" s="7"/>
    </row>
    <row r="3" ht="7.5" customHeight="1">
      <c r="B3" s="2"/>
    </row>
    <row r="4" ht="18.75" customHeight="1">
      <c r="B4" s="2" t="s">
        <v>56</v>
      </c>
    </row>
    <row r="5" ht="7.5" customHeight="1">
      <c r="B5" s="2"/>
    </row>
    <row r="6" spans="1:68" ht="18.75"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row>
    <row r="7" spans="1:68" s="40" customFormat="1" ht="18.75" customHeight="1">
      <c r="A7" s="92" t="s">
        <v>31</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row>
    <row r="8" spans="2:68" ht="18.75" customHeight="1">
      <c r="B8" s="37"/>
      <c r="C8" s="37"/>
      <c r="D8" s="37"/>
      <c r="E8" s="37"/>
      <c r="F8" s="37"/>
      <c r="G8" s="37"/>
      <c r="H8" s="37"/>
      <c r="I8" s="37"/>
      <c r="J8" s="37"/>
      <c r="K8" s="37"/>
      <c r="L8" s="89" t="s">
        <v>57</v>
      </c>
      <c r="M8" s="89"/>
      <c r="N8" s="377"/>
      <c r="O8" s="377"/>
      <c r="P8" s="377"/>
      <c r="Q8" s="377"/>
      <c r="R8" s="377"/>
      <c r="S8" s="377"/>
      <c r="T8" s="377"/>
      <c r="U8" s="377"/>
      <c r="V8" s="89" t="s">
        <v>8</v>
      </c>
      <c r="W8" s="89"/>
      <c r="X8" s="377"/>
      <c r="Y8" s="377"/>
      <c r="Z8" s="377"/>
      <c r="AA8" s="377"/>
      <c r="AB8" s="87" t="s">
        <v>58</v>
      </c>
      <c r="AC8" s="87"/>
      <c r="AD8" s="87"/>
      <c r="AE8" s="87"/>
      <c r="AF8" s="87"/>
      <c r="AG8" s="377"/>
      <c r="AH8" s="377"/>
      <c r="AI8" s="377"/>
      <c r="AJ8" s="377"/>
      <c r="AK8" s="377"/>
      <c r="AL8" s="377"/>
      <c r="AM8" s="377"/>
      <c r="AN8" s="377"/>
      <c r="AO8" s="89" t="s">
        <v>8</v>
      </c>
      <c r="AP8" s="89"/>
      <c r="AQ8" s="377"/>
      <c r="AR8" s="377"/>
      <c r="AS8" s="377"/>
      <c r="AT8" s="377"/>
      <c r="AU8" s="90" t="s">
        <v>59</v>
      </c>
      <c r="AV8" s="90"/>
      <c r="AW8" s="90"/>
      <c r="AX8" s="90"/>
      <c r="AY8" s="90"/>
      <c r="AZ8" s="90"/>
      <c r="BA8" s="90"/>
      <c r="BB8" s="90"/>
      <c r="BC8" s="90"/>
      <c r="BD8" s="90"/>
      <c r="BE8" s="90"/>
      <c r="BF8" s="90"/>
      <c r="BG8" s="37"/>
      <c r="BH8" s="37"/>
      <c r="BI8" s="37"/>
      <c r="BJ8" s="37"/>
      <c r="BK8" s="37"/>
      <c r="BL8" s="37"/>
      <c r="BM8" s="37"/>
      <c r="BN8" s="37"/>
      <c r="BO8" s="37"/>
      <c r="BP8" s="37"/>
    </row>
    <row r="9" spans="2:68" s="45" customFormat="1" ht="15" customHeight="1" thickBot="1">
      <c r="B9" s="46"/>
      <c r="C9" s="46"/>
      <c r="D9" s="46"/>
      <c r="E9" s="46"/>
      <c r="F9" s="46"/>
      <c r="G9" s="46"/>
      <c r="H9" s="46"/>
      <c r="I9" s="46"/>
      <c r="J9" s="46"/>
      <c r="K9" s="46"/>
      <c r="L9" s="46"/>
      <c r="M9" s="46"/>
      <c r="N9" s="47"/>
      <c r="O9" s="47"/>
      <c r="P9" s="47"/>
      <c r="Q9" s="47"/>
      <c r="R9" s="47"/>
      <c r="S9" s="47"/>
      <c r="T9" s="47"/>
      <c r="U9" s="47"/>
      <c r="V9" s="46"/>
      <c r="W9" s="46"/>
      <c r="X9" s="47"/>
      <c r="Y9" s="47"/>
      <c r="Z9" s="47"/>
      <c r="AA9" s="47"/>
      <c r="AB9" s="47"/>
      <c r="AC9" s="47"/>
      <c r="AD9" s="47"/>
      <c r="AE9" s="47"/>
      <c r="AF9" s="47"/>
      <c r="AG9" s="47"/>
      <c r="AH9" s="47"/>
      <c r="AI9" s="47"/>
      <c r="AJ9" s="47"/>
      <c r="AK9" s="47"/>
      <c r="AL9" s="47"/>
      <c r="AM9" s="47"/>
      <c r="AN9" s="47"/>
      <c r="AO9" s="46"/>
      <c r="AP9" s="46"/>
      <c r="AQ9" s="47"/>
      <c r="AR9" s="47"/>
      <c r="AS9" s="47"/>
      <c r="AT9" s="47"/>
      <c r="AU9" s="48"/>
      <c r="AV9" s="48"/>
      <c r="AW9" s="48"/>
      <c r="AX9" s="48"/>
      <c r="AY9" s="48"/>
      <c r="AZ9" s="48"/>
      <c r="BA9" s="48"/>
      <c r="BB9" s="48"/>
      <c r="BC9" s="48"/>
      <c r="BD9" s="48"/>
      <c r="BE9" s="48"/>
      <c r="BF9" s="48"/>
      <c r="BG9" s="46"/>
      <c r="BH9" s="46"/>
      <c r="BI9" s="46"/>
      <c r="BJ9" s="46"/>
      <c r="BK9" s="46"/>
      <c r="BL9" s="46"/>
      <c r="BM9" s="46"/>
      <c r="BN9" s="46"/>
      <c r="BO9" s="46"/>
      <c r="BP9" s="46"/>
    </row>
    <row r="10" spans="2:68" s="45" customFormat="1" ht="30.75" customHeight="1" thickBot="1" thickTop="1">
      <c r="B10" s="65"/>
      <c r="C10" s="66"/>
      <c r="D10" s="66"/>
      <c r="E10" s="66"/>
      <c r="F10" s="378">
        <f>IF(N8="","",N8)</f>
      </c>
      <c r="G10" s="378"/>
      <c r="H10" s="378"/>
      <c r="I10" s="378"/>
      <c r="J10" s="378">
        <f>IF(R8="","",R8)</f>
      </c>
      <c r="K10" s="378"/>
      <c r="L10" s="378"/>
      <c r="M10" s="378"/>
      <c r="N10" s="100" t="s">
        <v>8</v>
      </c>
      <c r="O10" s="100"/>
      <c r="P10" s="378">
        <f>IF(X8="","",X8)</f>
      </c>
      <c r="Q10" s="378"/>
      <c r="R10" s="378"/>
      <c r="S10" s="378"/>
      <c r="T10" s="100" t="s">
        <v>58</v>
      </c>
      <c r="U10" s="100"/>
      <c r="V10" s="100"/>
      <c r="W10" s="100"/>
      <c r="X10" s="100"/>
      <c r="Y10" s="378">
        <f>IF(AG8="","",AG8)</f>
      </c>
      <c r="Z10" s="378"/>
      <c r="AA10" s="378"/>
      <c r="AB10" s="378"/>
      <c r="AC10" s="378">
        <f>IF(AK8="","",AK8)</f>
      </c>
      <c r="AD10" s="378"/>
      <c r="AE10" s="378"/>
      <c r="AF10" s="378"/>
      <c r="AG10" s="100" t="s">
        <v>8</v>
      </c>
      <c r="AH10" s="100"/>
      <c r="AI10" s="378">
        <f>IF(AQ8="","",AQ8)</f>
      </c>
      <c r="AJ10" s="378"/>
      <c r="AK10" s="378"/>
      <c r="AL10" s="378"/>
      <c r="AM10" s="101" t="s">
        <v>83</v>
      </c>
      <c r="AN10" s="101"/>
      <c r="AO10" s="101"/>
      <c r="AP10" s="101"/>
      <c r="AQ10" s="101"/>
      <c r="AR10" s="101"/>
      <c r="AS10" s="101"/>
      <c r="AT10" s="101"/>
      <c r="AU10" s="101"/>
      <c r="AV10" s="101"/>
      <c r="AW10" s="101"/>
      <c r="AX10" s="101"/>
      <c r="AY10" s="61"/>
      <c r="AZ10" s="379">
        <f>IF(BY50=0,"",BY50)</f>
      </c>
      <c r="BA10" s="379"/>
      <c r="BB10" s="379"/>
      <c r="BC10" s="379"/>
      <c r="BD10" s="379"/>
      <c r="BE10" s="379"/>
      <c r="BF10" s="379"/>
      <c r="BG10" s="379"/>
      <c r="BH10" s="379"/>
      <c r="BI10" s="379"/>
      <c r="BJ10" s="103" t="s">
        <v>82</v>
      </c>
      <c r="BK10" s="103"/>
      <c r="BL10" s="62"/>
      <c r="BM10" s="62"/>
      <c r="BN10" s="63"/>
      <c r="BO10" s="64"/>
      <c r="BP10" s="46"/>
    </row>
    <row r="11" spans="2:68" s="45" customFormat="1" ht="15" customHeight="1" thickTop="1">
      <c r="B11" s="46"/>
      <c r="C11" s="46"/>
      <c r="D11" s="46"/>
      <c r="E11" s="46"/>
      <c r="F11" s="46"/>
      <c r="G11" s="46"/>
      <c r="H11" s="46"/>
      <c r="I11" s="46"/>
      <c r="J11" s="46"/>
      <c r="K11" s="46"/>
      <c r="L11" s="46"/>
      <c r="M11" s="46"/>
      <c r="N11" s="47"/>
      <c r="O11" s="47"/>
      <c r="P11" s="47"/>
      <c r="Q11" s="47"/>
      <c r="R11" s="47"/>
      <c r="S11" s="47"/>
      <c r="T11" s="47"/>
      <c r="U11" s="47"/>
      <c r="V11" s="46"/>
      <c r="W11" s="46"/>
      <c r="X11" s="47"/>
      <c r="Y11" s="47"/>
      <c r="Z11" s="47"/>
      <c r="AA11" s="47"/>
      <c r="AB11" s="47"/>
      <c r="AC11" s="47"/>
      <c r="AD11" s="47"/>
      <c r="AE11" s="47"/>
      <c r="AF11" s="47"/>
      <c r="AG11" s="47"/>
      <c r="AH11" s="47"/>
      <c r="AI11" s="47"/>
      <c r="AJ11" s="47"/>
      <c r="AK11" s="47"/>
      <c r="AL11" s="47"/>
      <c r="AM11" s="47"/>
      <c r="AN11" s="47"/>
      <c r="AO11" s="46"/>
      <c r="AP11" s="46"/>
      <c r="AQ11" s="47"/>
      <c r="AR11" s="47"/>
      <c r="AS11" s="47"/>
      <c r="AT11" s="47"/>
      <c r="AU11" s="48"/>
      <c r="AV11" s="48"/>
      <c r="AW11" s="48"/>
      <c r="AX11" s="48"/>
      <c r="AY11" s="48"/>
      <c r="AZ11" s="48"/>
      <c r="BA11" s="48"/>
      <c r="BB11" s="48"/>
      <c r="BC11" s="48"/>
      <c r="BD11" s="48"/>
      <c r="BE11" s="48"/>
      <c r="BF11" s="48"/>
      <c r="BG11" s="46"/>
      <c r="BH11" s="46"/>
      <c r="BI11" s="46"/>
      <c r="BJ11" s="46"/>
      <c r="BK11" s="46"/>
      <c r="BL11" s="46"/>
      <c r="BM11" s="46"/>
      <c r="BN11" s="46"/>
      <c r="BO11" s="46"/>
      <c r="BP11" s="46"/>
    </row>
    <row r="12" spans="2:67" ht="18.75" customHeight="1">
      <c r="B12" s="58"/>
      <c r="C12" s="93" t="s">
        <v>72</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59"/>
    </row>
    <row r="13" spans="2:67" ht="18.75" customHeight="1">
      <c r="B13" s="49"/>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50"/>
    </row>
    <row r="14" spans="1:69" ht="11.25" customHeight="1">
      <c r="A14" s="4"/>
      <c r="B14" s="51"/>
      <c r="C14" s="36"/>
      <c r="D14" s="95" t="s">
        <v>39</v>
      </c>
      <c r="E14" s="95"/>
      <c r="F14" s="95"/>
      <c r="G14" s="96" t="s">
        <v>81</v>
      </c>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7"/>
      <c r="BP14" s="44"/>
      <c r="BQ14" s="5"/>
    </row>
    <row r="15" spans="1:69" ht="11.25" customHeight="1">
      <c r="A15" s="4"/>
      <c r="B15" s="51"/>
      <c r="C15" s="36"/>
      <c r="D15" s="95" t="s">
        <v>40</v>
      </c>
      <c r="E15" s="95"/>
      <c r="F15" s="95"/>
      <c r="G15" s="52" t="s">
        <v>73</v>
      </c>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3"/>
      <c r="BP15" s="44"/>
      <c r="BQ15" s="5"/>
    </row>
    <row r="16" spans="1:69" ht="11.25" customHeight="1">
      <c r="A16" s="4"/>
      <c r="B16" s="51"/>
      <c r="C16" s="36"/>
      <c r="D16" s="95" t="s">
        <v>41</v>
      </c>
      <c r="E16" s="95"/>
      <c r="F16" s="95"/>
      <c r="G16" s="52" t="s">
        <v>74</v>
      </c>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3"/>
      <c r="BP16" s="44"/>
      <c r="BQ16" s="5"/>
    </row>
    <row r="17" spans="1:69" ht="11.25" customHeight="1">
      <c r="A17" s="4"/>
      <c r="B17" s="54"/>
      <c r="C17" s="55"/>
      <c r="D17" s="98" t="s">
        <v>42</v>
      </c>
      <c r="E17" s="98"/>
      <c r="F17" s="98"/>
      <c r="G17" s="56" t="s">
        <v>75</v>
      </c>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7"/>
      <c r="BP17" s="44"/>
      <c r="BQ17" s="5"/>
    </row>
    <row r="18" spans="1:69" ht="23.25" customHeight="1">
      <c r="A18" s="4"/>
      <c r="B18" s="4"/>
      <c r="C18" s="44"/>
      <c r="D18" s="43"/>
      <c r="E18" s="43"/>
      <c r="F18" s="43"/>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5"/>
    </row>
    <row r="19" spans="2:67" s="8" customFormat="1" ht="18.75" customHeight="1">
      <c r="B19" s="104" t="s">
        <v>51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row>
    <row r="20" spans="2:67" s="40" customFormat="1" ht="18.75" customHeight="1">
      <c r="B20" s="105" t="s">
        <v>44</v>
      </c>
      <c r="C20" s="106"/>
      <c r="D20" s="106"/>
      <c r="E20" s="106"/>
      <c r="F20" s="106"/>
      <c r="G20" s="107"/>
      <c r="H20" s="380"/>
      <c r="I20" s="381"/>
      <c r="J20" s="381"/>
      <c r="K20" s="381"/>
      <c r="L20" s="381"/>
      <c r="M20" s="381"/>
      <c r="N20" s="381"/>
      <c r="O20" s="381"/>
      <c r="P20" s="381"/>
      <c r="Q20" s="381"/>
      <c r="R20" s="381"/>
      <c r="S20" s="381"/>
      <c r="T20" s="381"/>
      <c r="U20" s="381"/>
      <c r="V20" s="381"/>
      <c r="W20" s="381"/>
      <c r="X20" s="381"/>
      <c r="Y20" s="381"/>
      <c r="Z20" s="110" t="s">
        <v>64</v>
      </c>
      <c r="AA20" s="111"/>
      <c r="AB20" s="111"/>
      <c r="AC20" s="111"/>
      <c r="AD20" s="111"/>
      <c r="AE20" s="111"/>
      <c r="AF20" s="111"/>
      <c r="AG20" s="111"/>
      <c r="AH20" s="112"/>
      <c r="AI20" s="116" t="s">
        <v>55</v>
      </c>
      <c r="AJ20" s="117"/>
      <c r="AK20" s="117"/>
      <c r="AL20" s="117"/>
      <c r="AM20" s="117"/>
      <c r="AN20" s="117"/>
      <c r="AO20" s="117"/>
      <c r="AP20" s="117"/>
      <c r="AQ20" s="117"/>
      <c r="AR20" s="382"/>
      <c r="AS20" s="383"/>
      <c r="AT20" s="383"/>
      <c r="AU20" s="383"/>
      <c r="AV20" s="383"/>
      <c r="AW20" s="384"/>
      <c r="AX20" s="384"/>
      <c r="AY20" s="384"/>
      <c r="AZ20" s="384"/>
      <c r="BA20" s="384"/>
      <c r="BB20" s="121" t="s">
        <v>8</v>
      </c>
      <c r="BC20" s="121"/>
      <c r="BD20" s="384"/>
      <c r="BE20" s="384"/>
      <c r="BF20" s="384"/>
      <c r="BG20" s="384"/>
      <c r="BH20" s="121" t="s">
        <v>9</v>
      </c>
      <c r="BI20" s="121"/>
      <c r="BJ20" s="384"/>
      <c r="BK20" s="384"/>
      <c r="BL20" s="384"/>
      <c r="BM20" s="384"/>
      <c r="BN20" s="122" t="s">
        <v>10</v>
      </c>
      <c r="BO20" s="123"/>
    </row>
    <row r="21" spans="2:67" s="40" customFormat="1" ht="18.75" customHeight="1">
      <c r="B21" s="124" t="s">
        <v>1</v>
      </c>
      <c r="C21" s="125"/>
      <c r="D21" s="125"/>
      <c r="E21" s="125"/>
      <c r="F21" s="125"/>
      <c r="G21" s="126"/>
      <c r="H21" s="385"/>
      <c r="I21" s="386"/>
      <c r="J21" s="386"/>
      <c r="K21" s="386"/>
      <c r="L21" s="386"/>
      <c r="M21" s="386"/>
      <c r="N21" s="386"/>
      <c r="O21" s="386"/>
      <c r="P21" s="386"/>
      <c r="Q21" s="386"/>
      <c r="R21" s="386"/>
      <c r="S21" s="386"/>
      <c r="T21" s="386"/>
      <c r="U21" s="386"/>
      <c r="V21" s="386"/>
      <c r="W21" s="386"/>
      <c r="X21" s="389" t="s">
        <v>14</v>
      </c>
      <c r="Y21" s="389"/>
      <c r="Z21" s="113"/>
      <c r="AA21" s="114"/>
      <c r="AB21" s="114"/>
      <c r="AC21" s="114"/>
      <c r="AD21" s="114"/>
      <c r="AE21" s="114"/>
      <c r="AF21" s="114"/>
      <c r="AG21" s="114"/>
      <c r="AH21" s="115"/>
      <c r="AI21" s="110" t="s">
        <v>0</v>
      </c>
      <c r="AJ21" s="111"/>
      <c r="AK21" s="139"/>
      <c r="AL21" s="144" t="s">
        <v>62</v>
      </c>
      <c r="AM21" s="145"/>
      <c r="AN21" s="391"/>
      <c r="AO21" s="391"/>
      <c r="AP21" s="391"/>
      <c r="AQ21" s="391"/>
      <c r="AR21" s="391"/>
      <c r="AS21" s="391"/>
      <c r="AT21" s="145" t="s">
        <v>60</v>
      </c>
      <c r="AU21" s="145"/>
      <c r="AV21" s="391"/>
      <c r="AW21" s="391"/>
      <c r="AX21" s="391"/>
      <c r="AY21" s="391"/>
      <c r="AZ21" s="391"/>
      <c r="BA21" s="391"/>
      <c r="BB21" s="391"/>
      <c r="BC21" s="391"/>
      <c r="BD21" s="147"/>
      <c r="BE21" s="147"/>
      <c r="BF21" s="147"/>
      <c r="BG21" s="147"/>
      <c r="BH21" s="147"/>
      <c r="BI21" s="147"/>
      <c r="BJ21" s="147"/>
      <c r="BK21" s="147"/>
      <c r="BL21" s="147"/>
      <c r="BM21" s="147"/>
      <c r="BN21" s="147"/>
      <c r="BO21" s="148"/>
    </row>
    <row r="22" spans="2:67" s="40" customFormat="1" ht="18.75" customHeight="1">
      <c r="B22" s="127"/>
      <c r="C22" s="128"/>
      <c r="D22" s="128"/>
      <c r="E22" s="128"/>
      <c r="F22" s="128"/>
      <c r="G22" s="129"/>
      <c r="H22" s="387"/>
      <c r="I22" s="388"/>
      <c r="J22" s="388"/>
      <c r="K22" s="388"/>
      <c r="L22" s="388"/>
      <c r="M22" s="388"/>
      <c r="N22" s="388"/>
      <c r="O22" s="388"/>
      <c r="P22" s="388"/>
      <c r="Q22" s="388"/>
      <c r="R22" s="388"/>
      <c r="S22" s="388"/>
      <c r="T22" s="388"/>
      <c r="U22" s="388"/>
      <c r="V22" s="388"/>
      <c r="W22" s="388"/>
      <c r="X22" s="390"/>
      <c r="Y22" s="390"/>
      <c r="Z22" s="392" t="s">
        <v>71</v>
      </c>
      <c r="AA22" s="393"/>
      <c r="AB22" s="393"/>
      <c r="AC22" s="393"/>
      <c r="AD22" s="393"/>
      <c r="AE22" s="393"/>
      <c r="AF22" s="393"/>
      <c r="AG22" s="393"/>
      <c r="AH22" s="394"/>
      <c r="AI22" s="113"/>
      <c r="AJ22" s="114"/>
      <c r="AK22" s="140"/>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c r="BO22" s="399"/>
    </row>
    <row r="23" spans="2:67" s="40" customFormat="1" ht="18.75" customHeight="1">
      <c r="B23" s="130"/>
      <c r="C23" s="131"/>
      <c r="D23" s="131"/>
      <c r="E23" s="131"/>
      <c r="F23" s="131"/>
      <c r="G23" s="132"/>
      <c r="H23" s="157" t="s">
        <v>45</v>
      </c>
      <c r="I23" s="158"/>
      <c r="J23" s="158"/>
      <c r="K23" s="158"/>
      <c r="L23" s="158"/>
      <c r="M23" s="158"/>
      <c r="N23" s="158"/>
      <c r="O23" s="158"/>
      <c r="P23" s="158"/>
      <c r="Q23" s="158"/>
      <c r="R23" s="158"/>
      <c r="S23" s="158"/>
      <c r="T23" s="158"/>
      <c r="U23" s="158"/>
      <c r="V23" s="158"/>
      <c r="W23" s="158"/>
      <c r="X23" s="158"/>
      <c r="Y23" s="158"/>
      <c r="Z23" s="395"/>
      <c r="AA23" s="396"/>
      <c r="AB23" s="396"/>
      <c r="AC23" s="396"/>
      <c r="AD23" s="396"/>
      <c r="AE23" s="396"/>
      <c r="AF23" s="396"/>
      <c r="AG23" s="396"/>
      <c r="AH23" s="397"/>
      <c r="AI23" s="141"/>
      <c r="AJ23" s="142"/>
      <c r="AK23" s="143"/>
      <c r="AL23" s="159" t="s">
        <v>63</v>
      </c>
      <c r="AM23" s="160"/>
      <c r="AN23" s="400"/>
      <c r="AO23" s="400"/>
      <c r="AP23" s="400"/>
      <c r="AQ23" s="400"/>
      <c r="AR23" s="400"/>
      <c r="AS23" s="400"/>
      <c r="AT23" s="400"/>
      <c r="AU23" s="400"/>
      <c r="AV23" s="162" t="s">
        <v>60</v>
      </c>
      <c r="AW23" s="162"/>
      <c r="AX23" s="400"/>
      <c r="AY23" s="400"/>
      <c r="AZ23" s="400"/>
      <c r="BA23" s="400"/>
      <c r="BB23" s="400"/>
      <c r="BC23" s="400"/>
      <c r="BD23" s="400"/>
      <c r="BE23" s="400"/>
      <c r="BF23" s="162" t="s">
        <v>60</v>
      </c>
      <c r="BG23" s="162"/>
      <c r="BH23" s="400"/>
      <c r="BI23" s="400"/>
      <c r="BJ23" s="400"/>
      <c r="BK23" s="400"/>
      <c r="BL23" s="400"/>
      <c r="BM23" s="400"/>
      <c r="BN23" s="400"/>
      <c r="BO23" s="401"/>
    </row>
    <row r="24" spans="1:69" ht="15" customHeight="1">
      <c r="A24" s="4"/>
      <c r="B24" s="4"/>
      <c r="C24" s="40"/>
      <c r="D24" s="39"/>
      <c r="E24" s="39"/>
      <c r="F24" s="39"/>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5"/>
    </row>
    <row r="25" spans="2:79" s="9" customFormat="1" ht="18.75" customHeight="1">
      <c r="B25" s="104" t="s">
        <v>69</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CA25" s="35"/>
    </row>
    <row r="26" spans="2:79" s="40" customFormat="1" ht="18.75" customHeight="1">
      <c r="B26" s="164" t="s">
        <v>32</v>
      </c>
      <c r="C26" s="165"/>
      <c r="D26" s="165"/>
      <c r="E26" s="165"/>
      <c r="F26" s="165"/>
      <c r="G26" s="165"/>
      <c r="H26" s="165"/>
      <c r="I26" s="165"/>
      <c r="J26" s="165"/>
      <c r="K26" s="165"/>
      <c r="L26" s="165"/>
      <c r="M26" s="165"/>
      <c r="N26" s="165"/>
      <c r="O26" s="165"/>
      <c r="P26" s="165"/>
      <c r="Q26" s="165"/>
      <c r="R26" s="166"/>
      <c r="S26" s="405" t="s">
        <v>27</v>
      </c>
      <c r="T26" s="405"/>
      <c r="U26" s="168" t="s">
        <v>23</v>
      </c>
      <c r="V26" s="168"/>
      <c r="W26" s="168"/>
      <c r="X26" s="168"/>
      <c r="Y26" s="405" t="s">
        <v>27</v>
      </c>
      <c r="Z26" s="405"/>
      <c r="AA26" s="168" t="s">
        <v>24</v>
      </c>
      <c r="AB26" s="168"/>
      <c r="AC26" s="168"/>
      <c r="AD26" s="168"/>
      <c r="AE26" s="169"/>
      <c r="AF26" s="116" t="s">
        <v>76</v>
      </c>
      <c r="AG26" s="117"/>
      <c r="AH26" s="117"/>
      <c r="AI26" s="117"/>
      <c r="AJ26" s="117"/>
      <c r="AK26" s="117"/>
      <c r="AL26" s="117"/>
      <c r="AM26" s="117"/>
      <c r="AN26" s="117"/>
      <c r="AO26" s="117"/>
      <c r="AP26" s="117"/>
      <c r="AQ26" s="117"/>
      <c r="AR26" s="117"/>
      <c r="AS26" s="117"/>
      <c r="AT26" s="117"/>
      <c r="AU26" s="117"/>
      <c r="AV26" s="402"/>
      <c r="AW26" s="402"/>
      <c r="AX26" s="402"/>
      <c r="AY26" s="402"/>
      <c r="AZ26" s="402"/>
      <c r="BA26" s="402"/>
      <c r="BB26" s="402"/>
      <c r="BC26" s="402"/>
      <c r="BD26" s="402"/>
      <c r="BE26" s="402"/>
      <c r="BF26" s="402"/>
      <c r="BG26" s="402"/>
      <c r="BH26" s="402"/>
      <c r="BI26" s="402"/>
      <c r="BJ26" s="402"/>
      <c r="BK26" s="402"/>
      <c r="BL26" s="402"/>
      <c r="BM26" s="402"/>
      <c r="BN26" s="402"/>
      <c r="BO26" s="403"/>
      <c r="BY26" s="42" t="str">
        <f>IF(AND($S$26="□",$Y$26="□"),"未入力","×")</f>
        <v>未入力</v>
      </c>
      <c r="BZ26" s="2"/>
      <c r="CA26" s="36"/>
    </row>
    <row r="27" spans="2:79" s="40" customFormat="1" ht="18.75" customHeight="1">
      <c r="B27" s="194" t="s">
        <v>30</v>
      </c>
      <c r="C27" s="195"/>
      <c r="D27" s="195"/>
      <c r="E27" s="195"/>
      <c r="F27" s="195"/>
      <c r="G27" s="195"/>
      <c r="H27" s="196"/>
      <c r="I27" s="382"/>
      <c r="J27" s="383"/>
      <c r="K27" s="383"/>
      <c r="L27" s="383"/>
      <c r="M27" s="383"/>
      <c r="N27" s="383"/>
      <c r="O27" s="404"/>
      <c r="P27" s="404"/>
      <c r="Q27" s="404"/>
      <c r="R27" s="200" t="s">
        <v>8</v>
      </c>
      <c r="S27" s="200"/>
      <c r="T27" s="404"/>
      <c r="U27" s="404"/>
      <c r="V27" s="404"/>
      <c r="W27" s="200" t="s">
        <v>9</v>
      </c>
      <c r="X27" s="200"/>
      <c r="Y27" s="200"/>
      <c r="Z27" s="404"/>
      <c r="AA27" s="404"/>
      <c r="AB27" s="404"/>
      <c r="AC27" s="200" t="s">
        <v>10</v>
      </c>
      <c r="AD27" s="200"/>
      <c r="AE27" s="201"/>
      <c r="AF27" s="202" t="s">
        <v>44</v>
      </c>
      <c r="AG27" s="203"/>
      <c r="AH27" s="203"/>
      <c r="AI27" s="203"/>
      <c r="AJ27" s="203"/>
      <c r="AK27" s="203"/>
      <c r="AL27" s="204"/>
      <c r="AM27" s="204"/>
      <c r="AN27" s="407"/>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9"/>
      <c r="BY27" s="42" t="str">
        <f>IF(AND($S$26="☑",$Y$26="□"),"新２号","×")</f>
        <v>×</v>
      </c>
      <c r="BZ27" s="2">
        <v>11300</v>
      </c>
      <c r="CA27" s="36"/>
    </row>
    <row r="28" spans="1:78" s="11" customFormat="1" ht="18.75" customHeight="1">
      <c r="A28" s="10"/>
      <c r="B28" s="175" t="s">
        <v>118</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7"/>
      <c r="AF28" s="178" t="s">
        <v>1</v>
      </c>
      <c r="AG28" s="179"/>
      <c r="AH28" s="179"/>
      <c r="AI28" s="179"/>
      <c r="AJ28" s="179"/>
      <c r="AK28" s="179"/>
      <c r="AL28" s="179"/>
      <c r="AM28" s="180"/>
      <c r="AN28" s="410"/>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2"/>
      <c r="BY28" s="42" t="str">
        <f>IF(AND($S$26="□",$Y$26="☑"),"新３号","×")</f>
        <v>×</v>
      </c>
      <c r="BZ28" s="11">
        <v>16300</v>
      </c>
    </row>
    <row r="29" spans="1:67" s="11" customFormat="1" ht="18.75" customHeight="1">
      <c r="A29" s="10"/>
      <c r="B29" s="416" t="s">
        <v>27</v>
      </c>
      <c r="C29" s="406"/>
      <c r="D29" s="192" t="s">
        <v>11</v>
      </c>
      <c r="E29" s="192"/>
      <c r="F29" s="192"/>
      <c r="G29" s="192"/>
      <c r="H29" s="192"/>
      <c r="I29" s="192"/>
      <c r="J29" s="192"/>
      <c r="K29" s="192"/>
      <c r="L29" s="192"/>
      <c r="M29" s="192"/>
      <c r="N29" s="406" t="s">
        <v>27</v>
      </c>
      <c r="O29" s="406"/>
      <c r="P29" s="192" t="s">
        <v>12</v>
      </c>
      <c r="Q29" s="192"/>
      <c r="R29" s="192"/>
      <c r="S29" s="192"/>
      <c r="T29" s="192"/>
      <c r="U29" s="192"/>
      <c r="V29" s="406" t="s">
        <v>46</v>
      </c>
      <c r="W29" s="406"/>
      <c r="X29" s="192" t="s">
        <v>13</v>
      </c>
      <c r="Y29" s="192"/>
      <c r="Z29" s="192"/>
      <c r="AA29" s="192"/>
      <c r="AB29" s="192"/>
      <c r="AC29" s="192"/>
      <c r="AD29" s="192"/>
      <c r="AE29" s="193"/>
      <c r="AF29" s="181"/>
      <c r="AG29" s="182"/>
      <c r="AH29" s="182"/>
      <c r="AI29" s="182"/>
      <c r="AJ29" s="182"/>
      <c r="AK29" s="182"/>
      <c r="AL29" s="182"/>
      <c r="AM29" s="183"/>
      <c r="AN29" s="413"/>
      <c r="AO29" s="414"/>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5"/>
    </row>
    <row r="30" spans="2:67" ht="18.75" customHeight="1">
      <c r="B30" s="224" t="s">
        <v>19</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6"/>
      <c r="AR30" s="382"/>
      <c r="AS30" s="383"/>
      <c r="AT30" s="383"/>
      <c r="AU30" s="383"/>
      <c r="AV30" s="383"/>
      <c r="AW30" s="384"/>
      <c r="AX30" s="384"/>
      <c r="AY30" s="384"/>
      <c r="AZ30" s="384"/>
      <c r="BA30" s="384"/>
      <c r="BB30" s="121" t="s">
        <v>8</v>
      </c>
      <c r="BC30" s="121"/>
      <c r="BD30" s="384"/>
      <c r="BE30" s="384"/>
      <c r="BF30" s="384"/>
      <c r="BG30" s="384"/>
      <c r="BH30" s="121" t="s">
        <v>9</v>
      </c>
      <c r="BI30" s="121"/>
      <c r="BJ30" s="384"/>
      <c r="BK30" s="384"/>
      <c r="BL30" s="384"/>
      <c r="BM30" s="384"/>
      <c r="BN30" s="122" t="s">
        <v>10</v>
      </c>
      <c r="BO30" s="123"/>
    </row>
    <row r="31" spans="1:69" ht="15" customHeight="1">
      <c r="A31" s="4"/>
      <c r="B31" s="4"/>
      <c r="C31" s="40"/>
      <c r="D31" s="39"/>
      <c r="E31" s="39"/>
      <c r="F31" s="39"/>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5"/>
    </row>
    <row r="32" spans="2:67" ht="18.75" customHeight="1">
      <c r="B32" s="104" t="s">
        <v>84</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row>
    <row r="33" spans="1:67" s="11" customFormat="1" ht="18.75" customHeight="1">
      <c r="A33" s="10"/>
      <c r="B33" s="205" t="s">
        <v>33</v>
      </c>
      <c r="C33" s="206"/>
      <c r="D33" s="206"/>
      <c r="E33" s="206"/>
      <c r="F33" s="206"/>
      <c r="G33" s="206"/>
      <c r="H33" s="206"/>
      <c r="I33" s="206"/>
      <c r="J33" s="207"/>
      <c r="K33" s="417"/>
      <c r="L33" s="418"/>
      <c r="M33" s="418"/>
      <c r="N33" s="418"/>
      <c r="O33" s="418"/>
      <c r="P33" s="418"/>
      <c r="Q33" s="418"/>
      <c r="R33" s="418"/>
      <c r="S33" s="418"/>
      <c r="T33" s="418"/>
      <c r="U33" s="418"/>
      <c r="V33" s="418"/>
      <c r="W33" s="418"/>
      <c r="X33" s="418"/>
      <c r="Y33" s="418"/>
      <c r="Z33" s="418"/>
      <c r="AA33" s="418"/>
      <c r="AB33" s="418"/>
      <c r="AC33" s="418"/>
      <c r="AD33" s="418"/>
      <c r="AE33" s="219" t="s">
        <v>6</v>
      </c>
      <c r="AF33" s="220"/>
      <c r="AG33" s="220"/>
      <c r="AH33" s="220"/>
      <c r="AI33" s="220"/>
      <c r="AJ33" s="220"/>
      <c r="AK33" s="221"/>
      <c r="AL33" s="144" t="s">
        <v>62</v>
      </c>
      <c r="AM33" s="145"/>
      <c r="AN33" s="391"/>
      <c r="AO33" s="391"/>
      <c r="AP33" s="391"/>
      <c r="AQ33" s="391"/>
      <c r="AR33" s="391"/>
      <c r="AS33" s="391"/>
      <c r="AT33" s="223" t="s">
        <v>60</v>
      </c>
      <c r="AU33" s="223"/>
      <c r="AV33" s="391"/>
      <c r="AW33" s="391"/>
      <c r="AX33" s="391"/>
      <c r="AY33" s="391"/>
      <c r="AZ33" s="391"/>
      <c r="BA33" s="391"/>
      <c r="BB33" s="391"/>
      <c r="BC33" s="391"/>
      <c r="BD33" s="227"/>
      <c r="BE33" s="227"/>
      <c r="BF33" s="227"/>
      <c r="BG33" s="227"/>
      <c r="BH33" s="227"/>
      <c r="BI33" s="227"/>
      <c r="BJ33" s="227"/>
      <c r="BK33" s="227"/>
      <c r="BL33" s="227"/>
      <c r="BM33" s="227"/>
      <c r="BN33" s="227"/>
      <c r="BO33" s="228"/>
    </row>
    <row r="34" spans="1:67" s="11" customFormat="1" ht="18.75" customHeight="1">
      <c r="A34" s="10"/>
      <c r="B34" s="208"/>
      <c r="C34" s="209"/>
      <c r="D34" s="209"/>
      <c r="E34" s="209"/>
      <c r="F34" s="209"/>
      <c r="G34" s="209"/>
      <c r="H34" s="209"/>
      <c r="I34" s="209"/>
      <c r="J34" s="210"/>
      <c r="K34" s="419"/>
      <c r="L34" s="398"/>
      <c r="M34" s="398"/>
      <c r="N34" s="398"/>
      <c r="O34" s="398"/>
      <c r="P34" s="398"/>
      <c r="Q34" s="398"/>
      <c r="R34" s="398"/>
      <c r="S34" s="398"/>
      <c r="T34" s="398"/>
      <c r="U34" s="398"/>
      <c r="V34" s="398"/>
      <c r="W34" s="398"/>
      <c r="X34" s="398"/>
      <c r="Y34" s="398"/>
      <c r="Z34" s="398"/>
      <c r="AA34" s="398"/>
      <c r="AB34" s="398"/>
      <c r="AC34" s="398"/>
      <c r="AD34" s="398"/>
      <c r="AE34" s="229" t="s">
        <v>47</v>
      </c>
      <c r="AF34" s="230"/>
      <c r="AG34" s="230"/>
      <c r="AH34" s="230"/>
      <c r="AI34" s="230"/>
      <c r="AJ34" s="230"/>
      <c r="AK34" s="231"/>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9"/>
    </row>
    <row r="35" spans="1:67" s="11" customFormat="1" ht="18.75" customHeight="1">
      <c r="A35" s="10"/>
      <c r="B35" s="211"/>
      <c r="C35" s="212"/>
      <c r="D35" s="212"/>
      <c r="E35" s="212"/>
      <c r="F35" s="212"/>
      <c r="G35" s="212"/>
      <c r="H35" s="212"/>
      <c r="I35" s="212"/>
      <c r="J35" s="213"/>
      <c r="K35" s="420"/>
      <c r="L35" s="421"/>
      <c r="M35" s="421"/>
      <c r="N35" s="421"/>
      <c r="O35" s="421"/>
      <c r="P35" s="421"/>
      <c r="Q35" s="421"/>
      <c r="R35" s="421"/>
      <c r="S35" s="421"/>
      <c r="T35" s="421"/>
      <c r="U35" s="421"/>
      <c r="V35" s="421"/>
      <c r="W35" s="421"/>
      <c r="X35" s="421"/>
      <c r="Y35" s="421"/>
      <c r="Z35" s="421"/>
      <c r="AA35" s="421"/>
      <c r="AB35" s="421"/>
      <c r="AC35" s="421"/>
      <c r="AD35" s="421"/>
      <c r="AE35" s="232"/>
      <c r="AF35" s="233"/>
      <c r="AG35" s="233"/>
      <c r="AH35" s="233"/>
      <c r="AI35" s="233"/>
      <c r="AJ35" s="233"/>
      <c r="AK35" s="234"/>
      <c r="AL35" s="237" t="s">
        <v>63</v>
      </c>
      <c r="AM35" s="238"/>
      <c r="AN35" s="422"/>
      <c r="AO35" s="422"/>
      <c r="AP35" s="422"/>
      <c r="AQ35" s="422"/>
      <c r="AR35" s="422"/>
      <c r="AS35" s="422"/>
      <c r="AT35" s="422"/>
      <c r="AU35" s="422"/>
      <c r="AV35" s="240" t="s">
        <v>60</v>
      </c>
      <c r="AW35" s="240"/>
      <c r="AX35" s="422"/>
      <c r="AY35" s="422"/>
      <c r="AZ35" s="422"/>
      <c r="BA35" s="422"/>
      <c r="BB35" s="422"/>
      <c r="BC35" s="422"/>
      <c r="BD35" s="422"/>
      <c r="BE35" s="422"/>
      <c r="BF35" s="240" t="s">
        <v>60</v>
      </c>
      <c r="BG35" s="240"/>
      <c r="BH35" s="422"/>
      <c r="BI35" s="422"/>
      <c r="BJ35" s="422"/>
      <c r="BK35" s="422"/>
      <c r="BL35" s="422"/>
      <c r="BM35" s="422"/>
      <c r="BN35" s="422"/>
      <c r="BO35" s="423"/>
    </row>
    <row r="36" spans="1:113" s="11" customFormat="1" ht="18.75" customHeight="1">
      <c r="A36" s="10"/>
      <c r="B36" s="175" t="s">
        <v>119</v>
      </c>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263"/>
      <c r="AH36" s="424" t="s">
        <v>46</v>
      </c>
      <c r="AI36" s="424"/>
      <c r="AJ36" s="252" t="s">
        <v>20</v>
      </c>
      <c r="AK36" s="252"/>
      <c r="AL36" s="252"/>
      <c r="AM36" s="252"/>
      <c r="AN36" s="252"/>
      <c r="AO36" s="252"/>
      <c r="AP36" s="252"/>
      <c r="AQ36" s="252"/>
      <c r="AR36" s="425" t="s">
        <v>27</v>
      </c>
      <c r="AS36" s="425"/>
      <c r="AT36" s="265" t="s">
        <v>21</v>
      </c>
      <c r="AU36" s="265"/>
      <c r="AV36" s="265"/>
      <c r="AW36" s="265"/>
      <c r="AX36" s="265"/>
      <c r="AY36" s="265"/>
      <c r="AZ36" s="265"/>
      <c r="BA36" s="265"/>
      <c r="BB36" s="265"/>
      <c r="BC36" s="425" t="s">
        <v>46</v>
      </c>
      <c r="BD36" s="425"/>
      <c r="BE36" s="252" t="s">
        <v>22</v>
      </c>
      <c r="BF36" s="252"/>
      <c r="BG36" s="252"/>
      <c r="BH36" s="252"/>
      <c r="BI36" s="252"/>
      <c r="BJ36" s="252"/>
      <c r="BK36" s="252"/>
      <c r="BL36" s="252"/>
      <c r="BM36" s="252"/>
      <c r="BN36" s="252"/>
      <c r="BO36" s="25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67" ht="18.75" customHeight="1">
      <c r="B37" s="254" t="s">
        <v>26</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6"/>
      <c r="AR37" s="427"/>
      <c r="AS37" s="428"/>
      <c r="AT37" s="428"/>
      <c r="AU37" s="428"/>
      <c r="AV37" s="428"/>
      <c r="AW37" s="426"/>
      <c r="AX37" s="426"/>
      <c r="AY37" s="426"/>
      <c r="AZ37" s="426"/>
      <c r="BA37" s="426"/>
      <c r="BB37" s="260" t="s">
        <v>8</v>
      </c>
      <c r="BC37" s="260"/>
      <c r="BD37" s="426"/>
      <c r="BE37" s="426"/>
      <c r="BF37" s="426"/>
      <c r="BG37" s="426"/>
      <c r="BH37" s="260" t="s">
        <v>9</v>
      </c>
      <c r="BI37" s="260"/>
      <c r="BJ37" s="426"/>
      <c r="BK37" s="426"/>
      <c r="BL37" s="426"/>
      <c r="BM37" s="426"/>
      <c r="BN37" s="260" t="s">
        <v>10</v>
      </c>
      <c r="BO37" s="262"/>
    </row>
    <row r="38" spans="1:69" ht="15" customHeight="1">
      <c r="A38" s="4"/>
      <c r="B38" s="4"/>
      <c r="C38" s="40"/>
      <c r="D38" s="39"/>
      <c r="E38" s="39"/>
      <c r="F38" s="39"/>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5"/>
    </row>
    <row r="39" spans="1:67" s="13" customFormat="1" ht="18.75" customHeight="1">
      <c r="A39" s="12"/>
      <c r="B39" s="242" t="s">
        <v>67</v>
      </c>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row>
    <row r="40" spans="1:98" s="2" customFormat="1" ht="18.75" customHeight="1">
      <c r="A40" s="1"/>
      <c r="B40" s="243" t="s">
        <v>15</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5"/>
      <c r="AK40" s="246" t="s">
        <v>16</v>
      </c>
      <c r="AL40" s="247"/>
      <c r="AM40" s="247"/>
      <c r="AN40" s="247"/>
      <c r="AO40" s="247"/>
      <c r="AP40" s="247"/>
      <c r="AQ40" s="247"/>
      <c r="AR40" s="247"/>
      <c r="AS40" s="247"/>
      <c r="AT40" s="248"/>
      <c r="AU40" s="424" t="s">
        <v>27</v>
      </c>
      <c r="AV40" s="424"/>
      <c r="AW40" s="41" t="s">
        <v>28</v>
      </c>
      <c r="AX40" s="41"/>
      <c r="AY40" s="41"/>
      <c r="AZ40" s="41"/>
      <c r="BA40" s="250"/>
      <c r="BB40" s="250"/>
      <c r="BC40" s="424" t="s">
        <v>46</v>
      </c>
      <c r="BD40" s="424"/>
      <c r="BE40" s="41" t="s">
        <v>29</v>
      </c>
      <c r="BF40" s="41"/>
      <c r="BG40" s="41"/>
      <c r="BH40" s="41"/>
      <c r="BI40" s="250"/>
      <c r="BJ40" s="250"/>
      <c r="BK40" s="250"/>
      <c r="BL40" s="250"/>
      <c r="BM40" s="250"/>
      <c r="BN40" s="250"/>
      <c r="BO40" s="251"/>
      <c r="CE40" s="13"/>
      <c r="CF40" s="13"/>
      <c r="CG40" s="13"/>
      <c r="CH40" s="13"/>
      <c r="CI40" s="13"/>
      <c r="CJ40" s="13"/>
      <c r="CK40" s="13"/>
      <c r="CL40" s="13"/>
      <c r="CM40" s="13"/>
      <c r="CN40" s="13"/>
      <c r="CO40" s="13"/>
      <c r="CP40" s="13"/>
      <c r="CQ40" s="13"/>
      <c r="CR40" s="13"/>
      <c r="CS40" s="13"/>
      <c r="CT40" s="13"/>
    </row>
    <row r="41" spans="1:98" s="15" customFormat="1" ht="18.75" customHeight="1">
      <c r="A41" s="14"/>
      <c r="B41" s="439"/>
      <c r="C41" s="440"/>
      <c r="D41" s="440"/>
      <c r="E41" s="440"/>
      <c r="F41" s="440"/>
      <c r="G41" s="440"/>
      <c r="H41" s="440"/>
      <c r="I41" s="440"/>
      <c r="J41" s="440"/>
      <c r="K41" s="440"/>
      <c r="L41" s="440"/>
      <c r="M41" s="440"/>
      <c r="N41" s="274" t="s">
        <v>2</v>
      </c>
      <c r="O41" s="274"/>
      <c r="P41" s="274"/>
      <c r="Q41" s="274"/>
      <c r="R41" s="274"/>
      <c r="S41" s="274"/>
      <c r="T41" s="274"/>
      <c r="U41" s="274"/>
      <c r="V41" s="274"/>
      <c r="W41" s="274"/>
      <c r="X41" s="274"/>
      <c r="Y41" s="443"/>
      <c r="Z41" s="443"/>
      <c r="AA41" s="443"/>
      <c r="AB41" s="443"/>
      <c r="AC41" s="443"/>
      <c r="AD41" s="443"/>
      <c r="AE41" s="443"/>
      <c r="AF41" s="443"/>
      <c r="AG41" s="276" t="s">
        <v>3</v>
      </c>
      <c r="AH41" s="276"/>
      <c r="AI41" s="276"/>
      <c r="AJ41" s="276"/>
      <c r="AK41" s="277" t="s">
        <v>17</v>
      </c>
      <c r="AL41" s="278"/>
      <c r="AM41" s="278"/>
      <c r="AN41" s="278"/>
      <c r="AO41" s="278"/>
      <c r="AP41" s="278"/>
      <c r="AQ41" s="278"/>
      <c r="AR41" s="278"/>
      <c r="AS41" s="278"/>
      <c r="AT41" s="279"/>
      <c r="AU41" s="436"/>
      <c r="AV41" s="436"/>
      <c r="AW41" s="437"/>
      <c r="AX41" s="435"/>
      <c r="AY41" s="436"/>
      <c r="AZ41" s="437"/>
      <c r="BA41" s="435"/>
      <c r="BB41" s="436"/>
      <c r="BC41" s="437"/>
      <c r="BD41" s="435"/>
      <c r="BE41" s="436"/>
      <c r="BF41" s="437"/>
      <c r="BG41" s="435"/>
      <c r="BH41" s="436"/>
      <c r="BI41" s="437"/>
      <c r="BJ41" s="435"/>
      <c r="BK41" s="436"/>
      <c r="BL41" s="437"/>
      <c r="BM41" s="435"/>
      <c r="BN41" s="436"/>
      <c r="BO41" s="438"/>
      <c r="BP41" s="11"/>
      <c r="BQ41" s="11"/>
      <c r="BR41" s="11"/>
      <c r="BS41" s="11"/>
      <c r="BT41" s="11"/>
      <c r="BU41" s="11"/>
      <c r="BV41" s="11"/>
      <c r="BW41" s="11"/>
      <c r="BX41" s="11"/>
      <c r="BY41" s="11"/>
      <c r="BZ41" s="11"/>
      <c r="CA41" s="11"/>
      <c r="CB41" s="11"/>
      <c r="CC41" s="11"/>
      <c r="CD41" s="11"/>
      <c r="CE41" s="3"/>
      <c r="CF41" s="3"/>
      <c r="CG41" s="3"/>
      <c r="CH41" s="3"/>
      <c r="CI41" s="3"/>
      <c r="CJ41" s="3"/>
      <c r="CK41" s="3"/>
      <c r="CL41" s="3"/>
      <c r="CM41" s="3"/>
      <c r="CN41" s="3"/>
      <c r="CO41" s="3"/>
      <c r="CP41" s="3"/>
      <c r="CQ41" s="3"/>
      <c r="CR41" s="3"/>
      <c r="CS41" s="3"/>
      <c r="CT41" s="3"/>
    </row>
    <row r="42" spans="1:98" s="15" customFormat="1" ht="18.75" customHeight="1">
      <c r="A42" s="14"/>
      <c r="B42" s="441"/>
      <c r="C42" s="442"/>
      <c r="D42" s="442"/>
      <c r="E42" s="442"/>
      <c r="F42" s="442"/>
      <c r="G42" s="442"/>
      <c r="H42" s="442"/>
      <c r="I42" s="442"/>
      <c r="J42" s="442"/>
      <c r="K42" s="442"/>
      <c r="L42" s="442"/>
      <c r="M42" s="442"/>
      <c r="N42" s="162" t="s">
        <v>4</v>
      </c>
      <c r="O42" s="162"/>
      <c r="P42" s="162"/>
      <c r="Q42" s="162"/>
      <c r="R42" s="162"/>
      <c r="S42" s="162"/>
      <c r="T42" s="162"/>
      <c r="U42" s="162"/>
      <c r="V42" s="162"/>
      <c r="W42" s="162"/>
      <c r="X42" s="162"/>
      <c r="Y42" s="442"/>
      <c r="Z42" s="442"/>
      <c r="AA42" s="442"/>
      <c r="AB42" s="442"/>
      <c r="AC42" s="442"/>
      <c r="AD42" s="442"/>
      <c r="AE42" s="442"/>
      <c r="AF42" s="442"/>
      <c r="AG42" s="162" t="s">
        <v>5</v>
      </c>
      <c r="AH42" s="162"/>
      <c r="AI42" s="162"/>
      <c r="AJ42" s="162"/>
      <c r="AK42" s="280" t="s">
        <v>18</v>
      </c>
      <c r="AL42" s="281"/>
      <c r="AM42" s="281"/>
      <c r="AN42" s="281"/>
      <c r="AO42" s="281"/>
      <c r="AP42" s="281"/>
      <c r="AQ42" s="281"/>
      <c r="AR42" s="281"/>
      <c r="AS42" s="281"/>
      <c r="AT42" s="282"/>
      <c r="AU42" s="444"/>
      <c r="AV42" s="444"/>
      <c r="AW42" s="444"/>
      <c r="AX42" s="444"/>
      <c r="AY42" s="444"/>
      <c r="AZ42" s="444"/>
      <c r="BA42" s="444"/>
      <c r="BB42" s="444"/>
      <c r="BC42" s="444"/>
      <c r="BD42" s="444"/>
      <c r="BE42" s="444"/>
      <c r="BF42" s="444"/>
      <c r="BG42" s="444"/>
      <c r="BH42" s="444"/>
      <c r="BI42" s="444"/>
      <c r="BJ42" s="444"/>
      <c r="BK42" s="444"/>
      <c r="BL42" s="444"/>
      <c r="BM42" s="444"/>
      <c r="BN42" s="444"/>
      <c r="BO42" s="445"/>
      <c r="BP42" s="11"/>
      <c r="BQ42" s="11"/>
      <c r="BR42" s="11"/>
      <c r="BS42" s="11"/>
      <c r="BT42" s="11"/>
      <c r="BU42" s="11"/>
      <c r="BV42" s="11"/>
      <c r="BW42" s="11"/>
      <c r="BX42" s="11"/>
      <c r="BY42" s="11"/>
      <c r="BZ42" s="11"/>
      <c r="CA42" s="11"/>
      <c r="CB42" s="11"/>
      <c r="CC42" s="11"/>
      <c r="CD42" s="11"/>
      <c r="CE42" s="3"/>
      <c r="CF42" s="3"/>
      <c r="CG42" s="3"/>
      <c r="CH42" s="3"/>
      <c r="CI42" s="3"/>
      <c r="CJ42" s="3"/>
      <c r="CK42" s="3"/>
      <c r="CL42" s="3"/>
      <c r="CM42" s="3"/>
      <c r="CN42" s="3"/>
      <c r="CO42" s="3"/>
      <c r="CP42" s="3"/>
      <c r="CQ42" s="3"/>
      <c r="CR42" s="3"/>
      <c r="CS42" s="3"/>
      <c r="CT42" s="3"/>
    </row>
    <row r="43" spans="1:98" s="17" customFormat="1" ht="15" customHeight="1">
      <c r="A43" s="16"/>
      <c r="B43" s="18"/>
      <c r="C43" s="18"/>
      <c r="D43" s="18"/>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CE43" s="2"/>
      <c r="CF43" s="2"/>
      <c r="CG43" s="2"/>
      <c r="CH43" s="2"/>
      <c r="CI43" s="2"/>
      <c r="CJ43" s="2"/>
      <c r="CK43" s="2"/>
      <c r="CL43" s="2"/>
      <c r="CM43" s="2"/>
      <c r="CN43" s="2"/>
      <c r="CO43" s="2"/>
      <c r="CP43" s="2"/>
      <c r="CQ43" s="2"/>
      <c r="CR43" s="2"/>
      <c r="CS43" s="2"/>
      <c r="CT43" s="2"/>
    </row>
    <row r="44" spans="47:67" ht="18.75" customHeight="1">
      <c r="AU44" s="293" t="s">
        <v>70</v>
      </c>
      <c r="AV44" s="293"/>
      <c r="AW44" s="293"/>
      <c r="AX44" s="293"/>
      <c r="AY44" s="293"/>
      <c r="AZ44" s="293"/>
      <c r="BA44" s="293"/>
      <c r="BB44" s="293"/>
      <c r="BC44" s="293"/>
      <c r="BD44" s="293"/>
      <c r="BE44" s="293"/>
      <c r="BF44" s="293"/>
      <c r="BG44" s="293"/>
      <c r="BH44" s="293"/>
      <c r="BI44" s="293"/>
      <c r="BJ44" s="293"/>
      <c r="BK44" s="293"/>
      <c r="BL44" s="293"/>
      <c r="BM44" s="293"/>
      <c r="BN44" s="293"/>
      <c r="BO44" s="293"/>
    </row>
    <row r="45" ht="18.75" customHeight="1"/>
    <row r="46" spans="2:98" s="20" customFormat="1" ht="18.75" customHeight="1">
      <c r="B46" s="294" t="s">
        <v>77</v>
      </c>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CE46" s="21"/>
      <c r="CF46" s="21"/>
      <c r="CG46" s="21"/>
      <c r="CH46" s="21"/>
      <c r="CI46" s="21"/>
      <c r="CJ46" s="21"/>
      <c r="CK46" s="21"/>
      <c r="CL46" s="21"/>
      <c r="CM46" s="21"/>
      <c r="CN46" s="21"/>
      <c r="CO46" s="21"/>
      <c r="CP46" s="21"/>
      <c r="CQ46" s="21"/>
      <c r="CR46" s="21"/>
      <c r="CS46" s="21"/>
      <c r="CT46" s="21"/>
    </row>
    <row r="47" spans="2:74" ht="18.75" customHeight="1">
      <c r="B47" s="295" t="s">
        <v>34</v>
      </c>
      <c r="C47" s="296"/>
      <c r="D47" s="296"/>
      <c r="E47" s="296"/>
      <c r="F47" s="296"/>
      <c r="G47" s="296"/>
      <c r="H47" s="296"/>
      <c r="I47" s="296"/>
      <c r="J47" s="296"/>
      <c r="K47" s="296"/>
      <c r="L47" s="296"/>
      <c r="M47" s="297"/>
      <c r="N47" s="295" t="s">
        <v>35</v>
      </c>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304"/>
      <c r="BD47" s="305" t="s">
        <v>80</v>
      </c>
      <c r="BE47" s="306"/>
      <c r="BF47" s="306"/>
      <c r="BG47" s="306"/>
      <c r="BH47" s="306"/>
      <c r="BI47" s="306"/>
      <c r="BJ47" s="306"/>
      <c r="BK47" s="306"/>
      <c r="BL47" s="306"/>
      <c r="BM47" s="306"/>
      <c r="BN47" s="306"/>
      <c r="BO47" s="307"/>
      <c r="BP47" s="23"/>
      <c r="BQ47" s="23"/>
      <c r="BR47" s="23"/>
      <c r="BS47" s="23"/>
      <c r="BT47" s="23"/>
      <c r="BU47" s="24"/>
      <c r="BV47" s="24"/>
    </row>
    <row r="48" spans="2:74" ht="18.75" customHeight="1">
      <c r="B48" s="298"/>
      <c r="C48" s="299"/>
      <c r="D48" s="299"/>
      <c r="E48" s="299"/>
      <c r="F48" s="299"/>
      <c r="G48" s="299"/>
      <c r="H48" s="299"/>
      <c r="I48" s="299"/>
      <c r="J48" s="299"/>
      <c r="K48" s="299"/>
      <c r="L48" s="299"/>
      <c r="M48" s="300"/>
      <c r="N48" s="314" t="s">
        <v>78</v>
      </c>
      <c r="O48" s="315"/>
      <c r="P48" s="315"/>
      <c r="Q48" s="315"/>
      <c r="R48" s="315"/>
      <c r="S48" s="315"/>
      <c r="T48" s="315"/>
      <c r="U48" s="315"/>
      <c r="V48" s="315"/>
      <c r="W48" s="315"/>
      <c r="X48" s="315"/>
      <c r="Y48" s="315"/>
      <c r="Z48" s="315" t="s">
        <v>36</v>
      </c>
      <c r="AA48" s="315"/>
      <c r="AB48" s="315"/>
      <c r="AC48" s="315"/>
      <c r="AD48" s="315"/>
      <c r="AE48" s="315"/>
      <c r="AF48" s="315" t="s">
        <v>37</v>
      </c>
      <c r="AG48" s="315"/>
      <c r="AH48" s="315"/>
      <c r="AI48" s="315"/>
      <c r="AJ48" s="315"/>
      <c r="AK48" s="315"/>
      <c r="AL48" s="315"/>
      <c r="AM48" s="315"/>
      <c r="AN48" s="315"/>
      <c r="AO48" s="315"/>
      <c r="AP48" s="315"/>
      <c r="AQ48" s="315"/>
      <c r="AR48" s="315" t="s">
        <v>38</v>
      </c>
      <c r="AS48" s="315"/>
      <c r="AT48" s="315"/>
      <c r="AU48" s="315"/>
      <c r="AV48" s="315"/>
      <c r="AW48" s="315"/>
      <c r="AX48" s="315"/>
      <c r="AY48" s="315"/>
      <c r="AZ48" s="315"/>
      <c r="BA48" s="315"/>
      <c r="BB48" s="315"/>
      <c r="BC48" s="318"/>
      <c r="BD48" s="308"/>
      <c r="BE48" s="309"/>
      <c r="BF48" s="309"/>
      <c r="BG48" s="309"/>
      <c r="BH48" s="309"/>
      <c r="BI48" s="309"/>
      <c r="BJ48" s="309"/>
      <c r="BK48" s="309"/>
      <c r="BL48" s="309"/>
      <c r="BM48" s="309"/>
      <c r="BN48" s="309"/>
      <c r="BO48" s="310"/>
      <c r="BP48" s="23"/>
      <c r="BQ48" s="23"/>
      <c r="BR48" s="23"/>
      <c r="BS48" s="23"/>
      <c r="BT48" s="23"/>
      <c r="BU48" s="24"/>
      <c r="BV48" s="24"/>
    </row>
    <row r="49" spans="2:74" ht="18.75" customHeight="1">
      <c r="B49" s="301"/>
      <c r="C49" s="302"/>
      <c r="D49" s="302"/>
      <c r="E49" s="302"/>
      <c r="F49" s="302"/>
      <c r="G49" s="302"/>
      <c r="H49" s="302"/>
      <c r="I49" s="302"/>
      <c r="J49" s="302"/>
      <c r="K49" s="302"/>
      <c r="L49" s="302"/>
      <c r="M49" s="303"/>
      <c r="N49" s="316"/>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9"/>
      <c r="BD49" s="311"/>
      <c r="BE49" s="312"/>
      <c r="BF49" s="312"/>
      <c r="BG49" s="312"/>
      <c r="BH49" s="312"/>
      <c r="BI49" s="312"/>
      <c r="BJ49" s="312"/>
      <c r="BK49" s="312"/>
      <c r="BL49" s="312"/>
      <c r="BM49" s="312"/>
      <c r="BN49" s="312"/>
      <c r="BO49" s="313"/>
      <c r="BP49" s="23"/>
      <c r="BQ49" s="23"/>
      <c r="BR49" s="23"/>
      <c r="BS49" s="23"/>
      <c r="BT49" s="23"/>
      <c r="BU49" s="24"/>
      <c r="BV49" s="24"/>
    </row>
    <row r="50" spans="2:77" ht="18.75" customHeight="1">
      <c r="B50" s="478">
        <f>IF(AND(N8="",R8=""),"",N8&amp;R8)</f>
      </c>
      <c r="C50" s="479"/>
      <c r="D50" s="479"/>
      <c r="E50" s="480"/>
      <c r="F50" s="352" t="s">
        <v>8</v>
      </c>
      <c r="G50" s="352"/>
      <c r="H50" s="472">
        <f>IF(X8="","",X8)</f>
      </c>
      <c r="I50" s="472"/>
      <c r="J50" s="472"/>
      <c r="K50" s="473"/>
      <c r="L50" s="287" t="s">
        <v>9</v>
      </c>
      <c r="M50" s="288"/>
      <c r="N50" s="457"/>
      <c r="O50" s="458"/>
      <c r="P50" s="458"/>
      <c r="Q50" s="458"/>
      <c r="R50" s="458"/>
      <c r="S50" s="458"/>
      <c r="T50" s="458"/>
      <c r="U50" s="458"/>
      <c r="V50" s="458"/>
      <c r="W50" s="459"/>
      <c r="X50" s="292" t="s">
        <v>7</v>
      </c>
      <c r="Y50" s="287"/>
      <c r="Z50" s="466"/>
      <c r="AA50" s="466"/>
      <c r="AB50" s="466"/>
      <c r="AC50" s="467"/>
      <c r="AD50" s="292" t="s">
        <v>10</v>
      </c>
      <c r="AE50" s="287"/>
      <c r="AF50" s="446">
        <f>IF(Z50="","",450*Z50)</f>
      </c>
      <c r="AG50" s="446"/>
      <c r="AH50" s="446"/>
      <c r="AI50" s="446"/>
      <c r="AJ50" s="446"/>
      <c r="AK50" s="446"/>
      <c r="AL50" s="446"/>
      <c r="AM50" s="446"/>
      <c r="AN50" s="446"/>
      <c r="AO50" s="447"/>
      <c r="AP50" s="292" t="s">
        <v>7</v>
      </c>
      <c r="AQ50" s="287"/>
      <c r="AR50" s="446">
        <f>IF(Z50="","",MIN(N50,AF50))</f>
      </c>
      <c r="AS50" s="446"/>
      <c r="AT50" s="446"/>
      <c r="AU50" s="446"/>
      <c r="AV50" s="446"/>
      <c r="AW50" s="446"/>
      <c r="AX50" s="446"/>
      <c r="AY50" s="446"/>
      <c r="AZ50" s="446"/>
      <c r="BA50" s="447"/>
      <c r="BB50" s="292" t="s">
        <v>7</v>
      </c>
      <c r="BC50" s="348"/>
      <c r="BD50" s="456">
        <f>IF(AR50="","",MIN(AR50,IF(OR($BY$26="未入力",AND($BY$26="×",$BY$27="×",$BY$28="×")),0,IF($BY$27="新２号",$BZ$27,$BZ$28))))</f>
      </c>
      <c r="BE50" s="446"/>
      <c r="BF50" s="446"/>
      <c r="BG50" s="446"/>
      <c r="BH50" s="446"/>
      <c r="BI50" s="446"/>
      <c r="BJ50" s="446"/>
      <c r="BK50" s="446"/>
      <c r="BL50" s="446"/>
      <c r="BM50" s="447"/>
      <c r="BN50" s="332" t="s">
        <v>7</v>
      </c>
      <c r="BO50" s="333"/>
      <c r="BP50" s="25"/>
      <c r="BQ50" s="25"/>
      <c r="BR50" s="25"/>
      <c r="BS50" s="25"/>
      <c r="BT50" s="25"/>
      <c r="BU50" s="26"/>
      <c r="BV50" s="26"/>
      <c r="BY50" s="60">
        <f>SUM(BD50:BM52)</f>
        <v>0</v>
      </c>
    </row>
    <row r="51" spans="2:69" ht="18.75" customHeight="1">
      <c r="B51" s="429">
        <f>IF(Z51="","",IF(B50="","",B50))</f>
      </c>
      <c r="C51" s="430"/>
      <c r="D51" s="430"/>
      <c r="E51" s="431"/>
      <c r="F51" s="337" t="s">
        <v>8</v>
      </c>
      <c r="G51" s="337"/>
      <c r="H51" s="474">
        <f>IF(Z51="","",H50+1)</f>
      </c>
      <c r="I51" s="474"/>
      <c r="J51" s="474"/>
      <c r="K51" s="475"/>
      <c r="L51" s="323" t="s">
        <v>9</v>
      </c>
      <c r="M51" s="340"/>
      <c r="N51" s="460"/>
      <c r="O51" s="461"/>
      <c r="P51" s="461"/>
      <c r="Q51" s="461"/>
      <c r="R51" s="461"/>
      <c r="S51" s="461"/>
      <c r="T51" s="461"/>
      <c r="U51" s="461"/>
      <c r="V51" s="461"/>
      <c r="W51" s="462"/>
      <c r="X51" s="322" t="s">
        <v>7</v>
      </c>
      <c r="Y51" s="323"/>
      <c r="Z51" s="468"/>
      <c r="AA51" s="468"/>
      <c r="AB51" s="468"/>
      <c r="AC51" s="469"/>
      <c r="AD51" s="322" t="s">
        <v>10</v>
      </c>
      <c r="AE51" s="323"/>
      <c r="AF51" s="455">
        <f>IF(Z51="","",450*Z51)</f>
      </c>
      <c r="AG51" s="455"/>
      <c r="AH51" s="455"/>
      <c r="AI51" s="455"/>
      <c r="AJ51" s="455"/>
      <c r="AK51" s="455"/>
      <c r="AL51" s="455"/>
      <c r="AM51" s="455"/>
      <c r="AN51" s="455"/>
      <c r="AO51" s="454"/>
      <c r="AP51" s="322" t="s">
        <v>7</v>
      </c>
      <c r="AQ51" s="323"/>
      <c r="AR51" s="454">
        <f>IF(Z51="","",MIN(N51,AF51))</f>
      </c>
      <c r="AS51" s="453"/>
      <c r="AT51" s="453"/>
      <c r="AU51" s="453"/>
      <c r="AV51" s="453"/>
      <c r="AW51" s="453"/>
      <c r="AX51" s="453"/>
      <c r="AY51" s="453"/>
      <c r="AZ51" s="453"/>
      <c r="BA51" s="453"/>
      <c r="BB51" s="322" t="s">
        <v>7</v>
      </c>
      <c r="BC51" s="325"/>
      <c r="BD51" s="452">
        <f>IF(AR51="","",MIN(AR51,IF(OR($BY$26="未入力",AND($BY$26="×",$BY$27="×",$BY$28="×")),0,IF($BY$27="新２号",$BZ$27,$BZ$28))))</f>
      </c>
      <c r="BE51" s="453"/>
      <c r="BF51" s="453"/>
      <c r="BG51" s="453"/>
      <c r="BH51" s="453"/>
      <c r="BI51" s="453"/>
      <c r="BJ51" s="453"/>
      <c r="BK51" s="453"/>
      <c r="BL51" s="453"/>
      <c r="BM51" s="453"/>
      <c r="BN51" s="327" t="s">
        <v>7</v>
      </c>
      <c r="BO51" s="328"/>
      <c r="BP51" s="24"/>
      <c r="BQ51" s="24"/>
    </row>
    <row r="52" spans="2:69" ht="18.75" customHeight="1">
      <c r="B52" s="432">
        <f>IF(Z52="","",IF(B50="","",B50))</f>
      </c>
      <c r="C52" s="433"/>
      <c r="D52" s="433"/>
      <c r="E52" s="434"/>
      <c r="F52" s="369" t="s">
        <v>8</v>
      </c>
      <c r="G52" s="369"/>
      <c r="H52" s="476">
        <f>IF(Z52="","",H50+2)</f>
      </c>
      <c r="I52" s="476"/>
      <c r="J52" s="476"/>
      <c r="K52" s="477"/>
      <c r="L52" s="362" t="s">
        <v>9</v>
      </c>
      <c r="M52" s="372"/>
      <c r="N52" s="463"/>
      <c r="O52" s="464"/>
      <c r="P52" s="464"/>
      <c r="Q52" s="464"/>
      <c r="R52" s="464"/>
      <c r="S52" s="464"/>
      <c r="T52" s="464"/>
      <c r="U52" s="464"/>
      <c r="V52" s="464"/>
      <c r="W52" s="465"/>
      <c r="X52" s="361" t="s">
        <v>7</v>
      </c>
      <c r="Y52" s="362"/>
      <c r="Z52" s="470"/>
      <c r="AA52" s="470"/>
      <c r="AB52" s="470"/>
      <c r="AC52" s="471"/>
      <c r="AD52" s="361" t="s">
        <v>10</v>
      </c>
      <c r="AE52" s="362"/>
      <c r="AF52" s="451">
        <f>IF(Z52="","",450*Z52)</f>
      </c>
      <c r="AG52" s="451"/>
      <c r="AH52" s="451"/>
      <c r="AI52" s="451"/>
      <c r="AJ52" s="451"/>
      <c r="AK52" s="451"/>
      <c r="AL52" s="451"/>
      <c r="AM52" s="451"/>
      <c r="AN52" s="451"/>
      <c r="AO52" s="450"/>
      <c r="AP52" s="361" t="s">
        <v>7</v>
      </c>
      <c r="AQ52" s="362"/>
      <c r="AR52" s="450">
        <f>IF(Z52="","",MIN(N52,AF52))</f>
      </c>
      <c r="AS52" s="449"/>
      <c r="AT52" s="449"/>
      <c r="AU52" s="449"/>
      <c r="AV52" s="449"/>
      <c r="AW52" s="449"/>
      <c r="AX52" s="449"/>
      <c r="AY52" s="449"/>
      <c r="AZ52" s="449"/>
      <c r="BA52" s="449"/>
      <c r="BB52" s="361" t="s">
        <v>7</v>
      </c>
      <c r="BC52" s="365"/>
      <c r="BD52" s="448">
        <f>IF(AR52="","",MIN(AR52,IF(OR($BY$26="未入力",AND($BY$26="×",$BY$27="×",$BY$28="×")),0,IF($BY$27="新２号",$BZ$27,$BZ$28))))</f>
      </c>
      <c r="BE52" s="449"/>
      <c r="BF52" s="449"/>
      <c r="BG52" s="449"/>
      <c r="BH52" s="449"/>
      <c r="BI52" s="449"/>
      <c r="BJ52" s="449"/>
      <c r="BK52" s="449"/>
      <c r="BL52" s="449"/>
      <c r="BM52" s="449"/>
      <c r="BN52" s="355" t="s">
        <v>7</v>
      </c>
      <c r="BO52" s="356"/>
      <c r="BP52" s="24"/>
      <c r="BQ52" s="24"/>
    </row>
    <row r="53" spans="1:68" s="28" customFormat="1" ht="18" customHeight="1">
      <c r="A53" s="27"/>
      <c r="B53" s="357" t="s">
        <v>53</v>
      </c>
      <c r="C53" s="357"/>
      <c r="D53" s="357"/>
      <c r="E53" s="358" t="s">
        <v>68</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0"/>
    </row>
    <row r="54" spans="1:68" s="17" customFormat="1" ht="18" customHeight="1">
      <c r="A54" s="16"/>
      <c r="B54" s="31"/>
      <c r="C54" s="32"/>
      <c r="D54" s="32"/>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3"/>
    </row>
    <row r="55" spans="1:68" s="28" customFormat="1" ht="18" customHeight="1">
      <c r="A55" s="27"/>
      <c r="B55" s="357" t="s">
        <v>79</v>
      </c>
      <c r="C55" s="357"/>
      <c r="D55" s="357"/>
      <c r="E55" s="358" t="s">
        <v>85</v>
      </c>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0"/>
    </row>
    <row r="56" spans="1:68" s="17" customFormat="1" ht="18" customHeight="1">
      <c r="A56" s="16"/>
      <c r="B56" s="22"/>
      <c r="C56" s="29"/>
      <c r="D56" s="29"/>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3"/>
    </row>
    <row r="57" spans="47:67" ht="18.75" customHeight="1">
      <c r="AU57" s="38"/>
      <c r="AV57" s="38"/>
      <c r="AW57" s="38"/>
      <c r="AX57" s="38"/>
      <c r="AY57" s="38"/>
      <c r="AZ57" s="38"/>
      <c r="BA57" s="38"/>
      <c r="BB57" s="38"/>
      <c r="BC57" s="38"/>
      <c r="BD57" s="38"/>
      <c r="BE57" s="38"/>
      <c r="BF57" s="38"/>
      <c r="BG57" s="38"/>
      <c r="BH57" s="38"/>
      <c r="BI57" s="38"/>
      <c r="BJ57" s="38"/>
      <c r="BK57" s="38"/>
      <c r="BL57" s="38"/>
      <c r="BM57" s="38"/>
      <c r="BN57" s="38"/>
      <c r="BO57" s="38"/>
    </row>
    <row r="58" spans="1:68" ht="18.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5" customHeight="1"/>
    <row r="216" ht="15" customHeight="1"/>
    <row r="217" ht="15" customHeight="1"/>
    <row r="218" ht="15" customHeight="1"/>
    <row r="219" ht="15" customHeight="1"/>
    <row r="220" ht="15" customHeight="1"/>
  </sheetData>
  <sheetProtection sheet="1" selectLockedCells="1"/>
  <mergeCells count="224">
    <mergeCell ref="B47:M49"/>
    <mergeCell ref="L50:M50"/>
    <mergeCell ref="L51:M51"/>
    <mergeCell ref="L52:M52"/>
    <mergeCell ref="H50:K50"/>
    <mergeCell ref="H51:K51"/>
    <mergeCell ref="H52:K52"/>
    <mergeCell ref="F51:G51"/>
    <mergeCell ref="F52:G52"/>
    <mergeCell ref="B50:E50"/>
    <mergeCell ref="F50:G50"/>
    <mergeCell ref="BB50:BC50"/>
    <mergeCell ref="BB51:BC51"/>
    <mergeCell ref="BB52:BC52"/>
    <mergeCell ref="AR50:BA50"/>
    <mergeCell ref="BN52:BO52"/>
    <mergeCell ref="BN50:BO50"/>
    <mergeCell ref="BD50:BM50"/>
    <mergeCell ref="N47:BC47"/>
    <mergeCell ref="AR48:BC49"/>
    <mergeCell ref="N50:W50"/>
    <mergeCell ref="X50:Y50"/>
    <mergeCell ref="N51:W51"/>
    <mergeCell ref="X51:Y51"/>
    <mergeCell ref="N52:W52"/>
    <mergeCell ref="X52:Y52"/>
    <mergeCell ref="N48:Y49"/>
    <mergeCell ref="AD50:AE50"/>
    <mergeCell ref="Z50:AC50"/>
    <mergeCell ref="Z51:AC51"/>
    <mergeCell ref="Z52:AC52"/>
    <mergeCell ref="Z48:AE49"/>
    <mergeCell ref="B53:D53"/>
    <mergeCell ref="E53:BO54"/>
    <mergeCell ref="B55:D55"/>
    <mergeCell ref="E55:BO56"/>
    <mergeCell ref="BD52:BM52"/>
    <mergeCell ref="AR52:BA52"/>
    <mergeCell ref="AF52:AO52"/>
    <mergeCell ref="BN51:BO51"/>
    <mergeCell ref="BD51:BM51"/>
    <mergeCell ref="AR51:BA51"/>
    <mergeCell ref="AF51:AO51"/>
    <mergeCell ref="AD51:AE51"/>
    <mergeCell ref="AD52:AE52"/>
    <mergeCell ref="AP51:AQ51"/>
    <mergeCell ref="AP52:AQ52"/>
    <mergeCell ref="B46:BO46"/>
    <mergeCell ref="B51:E51"/>
    <mergeCell ref="B52:E52"/>
    <mergeCell ref="AU44:BO44"/>
    <mergeCell ref="AX41:AZ41"/>
    <mergeCell ref="BA41:BC41"/>
    <mergeCell ref="BD41:BF41"/>
    <mergeCell ref="BG41:BI41"/>
    <mergeCell ref="BJ41:BL41"/>
    <mergeCell ref="BM41:BO41"/>
    <mergeCell ref="B41:M42"/>
    <mergeCell ref="N41:X41"/>
    <mergeCell ref="Y41:AF42"/>
    <mergeCell ref="AG41:AJ41"/>
    <mergeCell ref="AK41:AT41"/>
    <mergeCell ref="AU41:AW41"/>
    <mergeCell ref="N42:X42"/>
    <mergeCell ref="AG42:AJ42"/>
    <mergeCell ref="AK42:AT42"/>
    <mergeCell ref="AU42:BO42"/>
    <mergeCell ref="AF48:AQ49"/>
    <mergeCell ref="AP50:AQ50"/>
    <mergeCell ref="AF50:AO50"/>
    <mergeCell ref="BD47:BO49"/>
    <mergeCell ref="BJ37:BM37"/>
    <mergeCell ref="BN37:BO37"/>
    <mergeCell ref="B39:BO39"/>
    <mergeCell ref="B40:AJ40"/>
    <mergeCell ref="AK40:AT40"/>
    <mergeCell ref="AU40:AV40"/>
    <mergeCell ref="BA40:BB40"/>
    <mergeCell ref="BC40:BD40"/>
    <mergeCell ref="BI40:BO40"/>
    <mergeCell ref="B37:AQ37"/>
    <mergeCell ref="AR37:AV37"/>
    <mergeCell ref="AW37:BA37"/>
    <mergeCell ref="BB37:BC37"/>
    <mergeCell ref="BD37:BG37"/>
    <mergeCell ref="BH37:BI37"/>
    <mergeCell ref="B32:BO32"/>
    <mergeCell ref="B33:J35"/>
    <mergeCell ref="K33:AD35"/>
    <mergeCell ref="AE33:AK33"/>
    <mergeCell ref="AL33:AM33"/>
    <mergeCell ref="AN33:AS33"/>
    <mergeCell ref="BH35:BO35"/>
    <mergeCell ref="B36:AG36"/>
    <mergeCell ref="AH36:AI36"/>
    <mergeCell ref="AJ36:AQ36"/>
    <mergeCell ref="AR36:AS36"/>
    <mergeCell ref="AT36:BB36"/>
    <mergeCell ref="BC36:BD36"/>
    <mergeCell ref="BE36:BO36"/>
    <mergeCell ref="AT33:AU33"/>
    <mergeCell ref="AV33:BC33"/>
    <mergeCell ref="BD33:BO33"/>
    <mergeCell ref="AE34:AK35"/>
    <mergeCell ref="AL34:BO34"/>
    <mergeCell ref="AL35:AM35"/>
    <mergeCell ref="AN35:AU35"/>
    <mergeCell ref="AV35:AW35"/>
    <mergeCell ref="AX35:BE35"/>
    <mergeCell ref="BF35:BG35"/>
    <mergeCell ref="V29:W29"/>
    <mergeCell ref="X29:AE29"/>
    <mergeCell ref="B30:AQ30"/>
    <mergeCell ref="AR30:AV30"/>
    <mergeCell ref="AW30:BA30"/>
    <mergeCell ref="BB30:BC30"/>
    <mergeCell ref="AC27:AE27"/>
    <mergeCell ref="AF27:AM27"/>
    <mergeCell ref="AN27:BO27"/>
    <mergeCell ref="B28:AE28"/>
    <mergeCell ref="AF28:AM29"/>
    <mergeCell ref="AN28:BO29"/>
    <mergeCell ref="B29:C29"/>
    <mergeCell ref="D29:M29"/>
    <mergeCell ref="N29:O29"/>
    <mergeCell ref="P29:U29"/>
    <mergeCell ref="BD30:BG30"/>
    <mergeCell ref="BH30:BI30"/>
    <mergeCell ref="BJ30:BM30"/>
    <mergeCell ref="BN30:BO30"/>
    <mergeCell ref="BN26:BO26"/>
    <mergeCell ref="B27:H27"/>
    <mergeCell ref="I27:N27"/>
    <mergeCell ref="O27:Q27"/>
    <mergeCell ref="R27:S27"/>
    <mergeCell ref="T27:V27"/>
    <mergeCell ref="W27:Y27"/>
    <mergeCell ref="Z27:AB27"/>
    <mergeCell ref="AX26:AY26"/>
    <mergeCell ref="AZ26:BA26"/>
    <mergeCell ref="BB26:BC26"/>
    <mergeCell ref="BD26:BE26"/>
    <mergeCell ref="BF26:BG26"/>
    <mergeCell ref="BH26:BI26"/>
    <mergeCell ref="B26:R26"/>
    <mergeCell ref="S26:T26"/>
    <mergeCell ref="U26:X26"/>
    <mergeCell ref="Y26:Z26"/>
    <mergeCell ref="AA26:AE26"/>
    <mergeCell ref="AF26:AU26"/>
    <mergeCell ref="AV26:AW26"/>
    <mergeCell ref="BJ26:BK26"/>
    <mergeCell ref="BL26:BM26"/>
    <mergeCell ref="AL22:BO22"/>
    <mergeCell ref="H23:Y23"/>
    <mergeCell ref="AL23:AM23"/>
    <mergeCell ref="AN23:AU23"/>
    <mergeCell ref="AV23:AW23"/>
    <mergeCell ref="AX23:BE23"/>
    <mergeCell ref="BF23:BG23"/>
    <mergeCell ref="BH23:BO23"/>
    <mergeCell ref="B25:BO25"/>
    <mergeCell ref="D16:F16"/>
    <mergeCell ref="D17:F17"/>
    <mergeCell ref="B19:BO19"/>
    <mergeCell ref="B20:G20"/>
    <mergeCell ref="H20:Y20"/>
    <mergeCell ref="Z20:AH21"/>
    <mergeCell ref="AI20:AQ20"/>
    <mergeCell ref="AR20:AV20"/>
    <mergeCell ref="AW20:BA20"/>
    <mergeCell ref="BB20:BC20"/>
    <mergeCell ref="BD20:BG20"/>
    <mergeCell ref="BH20:BI20"/>
    <mergeCell ref="BJ20:BM20"/>
    <mergeCell ref="BN20:BO20"/>
    <mergeCell ref="B21:G23"/>
    <mergeCell ref="H21:W22"/>
    <mergeCell ref="X21:Y22"/>
    <mergeCell ref="AI21:AK23"/>
    <mergeCell ref="AL21:AM21"/>
    <mergeCell ref="AN21:AS21"/>
    <mergeCell ref="AT21:AU21"/>
    <mergeCell ref="AV21:BC21"/>
    <mergeCell ref="BD21:BO21"/>
    <mergeCell ref="Z22:AH23"/>
    <mergeCell ref="D15:F15"/>
    <mergeCell ref="AB8:AF8"/>
    <mergeCell ref="AG8:AJ8"/>
    <mergeCell ref="AK8:AN8"/>
    <mergeCell ref="AO8:AP8"/>
    <mergeCell ref="AQ8:AT8"/>
    <mergeCell ref="AU8:BF8"/>
    <mergeCell ref="F10:I10"/>
    <mergeCell ref="Y10:AB10"/>
    <mergeCell ref="J10:M10"/>
    <mergeCell ref="N10:O10"/>
    <mergeCell ref="P10:S10"/>
    <mergeCell ref="T10:X10"/>
    <mergeCell ref="AC10:AF10"/>
    <mergeCell ref="AG10:AH10"/>
    <mergeCell ref="A6:BP6"/>
    <mergeCell ref="A7:BP7"/>
    <mergeCell ref="L8:M8"/>
    <mergeCell ref="N8:Q8"/>
    <mergeCell ref="R8:U8"/>
    <mergeCell ref="V8:W8"/>
    <mergeCell ref="X8:AA8"/>
    <mergeCell ref="C12:BN13"/>
    <mergeCell ref="D14:F14"/>
    <mergeCell ref="G14:BO14"/>
    <mergeCell ref="AI10:AL10"/>
    <mergeCell ref="BJ10:BK10"/>
    <mergeCell ref="AZ10:BI10"/>
    <mergeCell ref="AM10:AX10"/>
    <mergeCell ref="U1:AT1"/>
    <mergeCell ref="AL2:AQ2"/>
    <mergeCell ref="AR2:AV2"/>
    <mergeCell ref="AW2:BA2"/>
    <mergeCell ref="BB2:BC2"/>
    <mergeCell ref="BD2:BG2"/>
    <mergeCell ref="BH2:BI2"/>
    <mergeCell ref="BJ2:BM2"/>
    <mergeCell ref="BN2:BO2"/>
  </mergeCells>
  <dataValidations count="4">
    <dataValidation type="list" allowBlank="1" showInputMessage="1" showErrorMessage="1" sqref="I27:N27">
      <formula1>"　,平成,令和"</formula1>
    </dataValidation>
    <dataValidation type="list" allowBlank="1" showInputMessage="1" showErrorMessage="1" sqref="S26:T26 Y26:Z26 N29:O29 V29:W29 B29:C29 AR36:AS36 BC36:BD36 AH36:AI36 AU40:AV40 BC40:BD40">
      <formula1>"□,☑"</formula1>
    </dataValidation>
    <dataValidation type="list" allowBlank="1" showInputMessage="1" showErrorMessage="1" sqref="AR20:AV20">
      <formula1>"　,大正,昭和,平成,令和"</formula1>
    </dataValidation>
    <dataValidation type="list" allowBlank="1" showInputMessage="1" showErrorMessage="1" sqref="N11:Q11 AR37:AV37 AR2:AV2 AR30:AV30 N8:Q9 AG8:AJ9 AG11:AJ11">
      <formula1>"　,令和"</formula1>
    </dataValidation>
  </dataValidations>
  <printOptions horizontalCentered="1"/>
  <pageMargins left="0.5118110236220472" right="0.31496062992125984" top="0.5511811023622047" bottom="0.15748031496062992" header="0.31496062992125984" footer="0.11811023622047245"/>
  <pageSetup firstPageNumber="6" useFirstPageNumber="1" horizontalDpi="600" verticalDpi="600" orientation="portrait" paperSize="9" r:id="rId4"/>
  <headerFooter>
    <oddHeader>&amp;R&amp;9&amp;A</oddHeader>
  </headerFooter>
  <rowBreaks count="1" manualBreakCount="1">
    <brk id="44" max="67" man="1"/>
  </rowBreaks>
  <drawing r:id="rId3"/>
  <legacyDrawing r:id="rId2"/>
</worksheet>
</file>

<file path=xl/worksheets/sheet3.xml><?xml version="1.0" encoding="utf-8"?>
<worksheet xmlns="http://schemas.openxmlformats.org/spreadsheetml/2006/main" xmlns:r="http://schemas.openxmlformats.org/officeDocument/2006/relationships">
  <sheetPr>
    <tabColor theme="5" tint="0.7999799847602844"/>
  </sheetPr>
  <dimension ref="A1:DI58"/>
  <sheetViews>
    <sheetView view="pageBreakPreview" zoomScale="115" zoomScaleSheetLayoutView="115" zoomScalePageLayoutView="0" workbookViewId="0" topLeftCell="A1">
      <selection activeCell="CI10" sqref="CI10"/>
    </sheetView>
  </sheetViews>
  <sheetFormatPr defaultColWidth="9.00390625" defaultRowHeight="15"/>
  <cols>
    <col min="1" max="68" width="1.28515625" style="3" customWidth="1"/>
    <col min="69" max="69" width="9.00390625" style="3" customWidth="1"/>
    <col min="70" max="70" width="6.7109375" style="3" bestFit="1" customWidth="1"/>
    <col min="71" max="76" width="1.28515625" style="3" customWidth="1"/>
    <col min="77" max="77" width="8.421875" style="3" hidden="1" customWidth="1"/>
    <col min="78" max="78" width="6.421875" style="3" hidden="1" customWidth="1"/>
    <col min="79" max="124" width="1.28515625" style="3" customWidth="1"/>
    <col min="125" max="16384" width="9.00390625" style="3" customWidth="1"/>
  </cols>
  <sheetData>
    <row r="1" spans="1:46" ht="18.75" customHeight="1">
      <c r="A1" s="67"/>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row>
    <row r="2" spans="23:68" s="71" customFormat="1" ht="18.75" customHeight="1">
      <c r="W2" s="6" t="s">
        <v>50</v>
      </c>
      <c r="X2" s="6"/>
      <c r="Y2" s="6"/>
      <c r="Z2" s="6"/>
      <c r="AA2" s="6"/>
      <c r="AB2" s="6"/>
      <c r="AC2" s="6"/>
      <c r="AD2" s="6"/>
      <c r="AE2" s="6"/>
      <c r="AF2" s="6"/>
      <c r="AG2" s="6"/>
      <c r="AH2" s="6"/>
      <c r="AI2" s="6"/>
      <c r="AJ2" s="6"/>
      <c r="AK2" s="6"/>
      <c r="AL2" s="85" t="s">
        <v>25</v>
      </c>
      <c r="AM2" s="85"/>
      <c r="AN2" s="85"/>
      <c r="AO2" s="85"/>
      <c r="AP2" s="85"/>
      <c r="AQ2" s="85"/>
      <c r="AR2" s="481"/>
      <c r="AS2" s="481"/>
      <c r="AT2" s="481"/>
      <c r="AU2" s="481"/>
      <c r="AV2" s="481"/>
      <c r="AW2" s="481"/>
      <c r="AX2" s="481"/>
      <c r="AY2" s="481"/>
      <c r="AZ2" s="481"/>
      <c r="BA2" s="481"/>
      <c r="BB2" s="85" t="s">
        <v>8</v>
      </c>
      <c r="BC2" s="85"/>
      <c r="BD2" s="481"/>
      <c r="BE2" s="481"/>
      <c r="BF2" s="481"/>
      <c r="BG2" s="481"/>
      <c r="BH2" s="85" t="s">
        <v>9</v>
      </c>
      <c r="BI2" s="85"/>
      <c r="BJ2" s="481"/>
      <c r="BK2" s="481"/>
      <c r="BL2" s="481"/>
      <c r="BM2" s="481"/>
      <c r="BN2" s="85" t="s">
        <v>10</v>
      </c>
      <c r="BO2" s="85"/>
      <c r="BP2" s="7"/>
    </row>
    <row r="3" ht="7.5" customHeight="1">
      <c r="B3" s="2"/>
    </row>
    <row r="4" ht="18.75" customHeight="1">
      <c r="B4" s="2" t="s">
        <v>56</v>
      </c>
    </row>
    <row r="5" ht="7.5" customHeight="1">
      <c r="B5" s="2"/>
    </row>
    <row r="6" spans="1:68" ht="18.75"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row>
    <row r="7" spans="1:68" s="71" customFormat="1" ht="18.75" customHeight="1">
      <c r="A7" s="92" t="s">
        <v>31</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row>
    <row r="8" spans="2:68" ht="18.75" customHeight="1">
      <c r="B8" s="68"/>
      <c r="C8" s="68"/>
      <c r="D8" s="68"/>
      <c r="E8" s="68"/>
      <c r="F8" s="68"/>
      <c r="G8" s="68"/>
      <c r="H8" s="68"/>
      <c r="I8" s="68"/>
      <c r="J8" s="68"/>
      <c r="K8" s="68"/>
      <c r="L8" s="89" t="s">
        <v>57</v>
      </c>
      <c r="M8" s="89"/>
      <c r="N8" s="482"/>
      <c r="O8" s="482"/>
      <c r="P8" s="482"/>
      <c r="Q8" s="482"/>
      <c r="R8" s="482"/>
      <c r="S8" s="482"/>
      <c r="T8" s="482"/>
      <c r="U8" s="482"/>
      <c r="V8" s="89" t="s">
        <v>8</v>
      </c>
      <c r="W8" s="89"/>
      <c r="X8" s="482"/>
      <c r="Y8" s="482"/>
      <c r="Z8" s="482"/>
      <c r="AA8" s="482"/>
      <c r="AB8" s="87" t="s">
        <v>58</v>
      </c>
      <c r="AC8" s="87"/>
      <c r="AD8" s="87"/>
      <c r="AE8" s="87"/>
      <c r="AF8" s="87"/>
      <c r="AG8" s="482"/>
      <c r="AH8" s="482"/>
      <c r="AI8" s="482"/>
      <c r="AJ8" s="482"/>
      <c r="AK8" s="482"/>
      <c r="AL8" s="482"/>
      <c r="AM8" s="482"/>
      <c r="AN8" s="482"/>
      <c r="AO8" s="89" t="s">
        <v>8</v>
      </c>
      <c r="AP8" s="89"/>
      <c r="AQ8" s="482"/>
      <c r="AR8" s="482"/>
      <c r="AS8" s="482"/>
      <c r="AT8" s="482"/>
      <c r="AU8" s="90" t="s">
        <v>59</v>
      </c>
      <c r="AV8" s="90"/>
      <c r="AW8" s="90"/>
      <c r="AX8" s="90"/>
      <c r="AY8" s="90"/>
      <c r="AZ8" s="90"/>
      <c r="BA8" s="90"/>
      <c r="BB8" s="90"/>
      <c r="BC8" s="90"/>
      <c r="BD8" s="90"/>
      <c r="BE8" s="90"/>
      <c r="BF8" s="90"/>
      <c r="BG8" s="68"/>
      <c r="BH8" s="68"/>
      <c r="BI8" s="68"/>
      <c r="BJ8" s="68"/>
      <c r="BK8" s="68"/>
      <c r="BL8" s="68"/>
      <c r="BM8" s="68"/>
      <c r="BN8" s="68"/>
      <c r="BO8" s="68"/>
      <c r="BP8" s="68"/>
    </row>
    <row r="9" spans="2:68" s="45" customFormat="1" ht="15" customHeight="1" thickBot="1">
      <c r="B9" s="46"/>
      <c r="C9" s="46"/>
      <c r="D9" s="46"/>
      <c r="E9" s="46"/>
      <c r="F9" s="46"/>
      <c r="G9" s="46"/>
      <c r="H9" s="46"/>
      <c r="I9" s="46"/>
      <c r="J9" s="46"/>
      <c r="K9" s="46"/>
      <c r="L9" s="46"/>
      <c r="M9" s="46"/>
      <c r="N9" s="47"/>
      <c r="O9" s="47"/>
      <c r="P9" s="47"/>
      <c r="Q9" s="47"/>
      <c r="R9" s="47"/>
      <c r="S9" s="47"/>
      <c r="T9" s="47"/>
      <c r="U9" s="47"/>
      <c r="V9" s="46"/>
      <c r="W9" s="46"/>
      <c r="X9" s="47"/>
      <c r="Y9" s="47"/>
      <c r="Z9" s="47"/>
      <c r="AA9" s="47"/>
      <c r="AB9" s="47"/>
      <c r="AC9" s="47"/>
      <c r="AD9" s="47"/>
      <c r="AE9" s="47"/>
      <c r="AF9" s="47"/>
      <c r="AG9" s="47"/>
      <c r="AH9" s="47"/>
      <c r="AI9" s="47"/>
      <c r="AJ9" s="47"/>
      <c r="AK9" s="47"/>
      <c r="AL9" s="47"/>
      <c r="AM9" s="47"/>
      <c r="AN9" s="47"/>
      <c r="AO9" s="46"/>
      <c r="AP9" s="46"/>
      <c r="AQ9" s="47"/>
      <c r="AR9" s="47"/>
      <c r="AS9" s="47"/>
      <c r="AT9" s="47"/>
      <c r="AU9" s="48"/>
      <c r="AV9" s="48"/>
      <c r="AW9" s="48"/>
      <c r="AX9" s="48"/>
      <c r="AY9" s="48"/>
      <c r="AZ9" s="48"/>
      <c r="BA9" s="48"/>
      <c r="BB9" s="48"/>
      <c r="BC9" s="48"/>
      <c r="BD9" s="48"/>
      <c r="BE9" s="48"/>
      <c r="BF9" s="48"/>
      <c r="BG9" s="46"/>
      <c r="BH9" s="46"/>
      <c r="BI9" s="46"/>
      <c r="BJ9" s="46"/>
      <c r="BK9" s="46"/>
      <c r="BL9" s="46"/>
      <c r="BM9" s="46"/>
      <c r="BN9" s="46"/>
      <c r="BO9" s="46"/>
      <c r="BP9" s="46"/>
    </row>
    <row r="10" spans="2:68" s="45" customFormat="1" ht="30.75" customHeight="1" thickBot="1" thickTop="1">
      <c r="B10" s="65"/>
      <c r="C10" s="66"/>
      <c r="D10" s="66"/>
      <c r="E10" s="66"/>
      <c r="F10" s="378">
        <f>IF(N8="","",N8)</f>
      </c>
      <c r="G10" s="378"/>
      <c r="H10" s="378"/>
      <c r="I10" s="378"/>
      <c r="J10" s="378">
        <f>IF(R8="","",R8)</f>
      </c>
      <c r="K10" s="378"/>
      <c r="L10" s="378"/>
      <c r="M10" s="378"/>
      <c r="N10" s="100" t="s">
        <v>8</v>
      </c>
      <c r="O10" s="100"/>
      <c r="P10" s="378">
        <f>IF(X8="","",X8)</f>
      </c>
      <c r="Q10" s="378"/>
      <c r="R10" s="378"/>
      <c r="S10" s="378"/>
      <c r="T10" s="100" t="s">
        <v>58</v>
      </c>
      <c r="U10" s="100"/>
      <c r="V10" s="100"/>
      <c r="W10" s="100"/>
      <c r="X10" s="100"/>
      <c r="Y10" s="378">
        <f>IF(AG8="","",AG8)</f>
      </c>
      <c r="Z10" s="378"/>
      <c r="AA10" s="378"/>
      <c r="AB10" s="378"/>
      <c r="AC10" s="378">
        <f>IF(AK8="","",AK8)</f>
      </c>
      <c r="AD10" s="378"/>
      <c r="AE10" s="378"/>
      <c r="AF10" s="378"/>
      <c r="AG10" s="100" t="s">
        <v>8</v>
      </c>
      <c r="AH10" s="100"/>
      <c r="AI10" s="378">
        <f>IF(AQ8="","",AQ8)</f>
      </c>
      <c r="AJ10" s="378"/>
      <c r="AK10" s="378"/>
      <c r="AL10" s="378"/>
      <c r="AM10" s="101" t="s">
        <v>83</v>
      </c>
      <c r="AN10" s="101"/>
      <c r="AO10" s="101"/>
      <c r="AP10" s="101"/>
      <c r="AQ10" s="101"/>
      <c r="AR10" s="101"/>
      <c r="AS10" s="101"/>
      <c r="AT10" s="101"/>
      <c r="AU10" s="101"/>
      <c r="AV10" s="101"/>
      <c r="AW10" s="101"/>
      <c r="AX10" s="101"/>
      <c r="AY10" s="75"/>
      <c r="AZ10" s="379">
        <f>IF(BY50=0,"",BY50)</f>
      </c>
      <c r="BA10" s="379"/>
      <c r="BB10" s="379"/>
      <c r="BC10" s="379"/>
      <c r="BD10" s="379"/>
      <c r="BE10" s="379"/>
      <c r="BF10" s="379"/>
      <c r="BG10" s="379"/>
      <c r="BH10" s="379"/>
      <c r="BI10" s="379"/>
      <c r="BJ10" s="103" t="s">
        <v>7</v>
      </c>
      <c r="BK10" s="103"/>
      <c r="BL10" s="62"/>
      <c r="BM10" s="62"/>
      <c r="BN10" s="63"/>
      <c r="BO10" s="64"/>
      <c r="BP10" s="46"/>
    </row>
    <row r="11" spans="2:68" s="45" customFormat="1" ht="15" customHeight="1" thickTop="1">
      <c r="B11" s="46"/>
      <c r="C11" s="46"/>
      <c r="D11" s="46"/>
      <c r="E11" s="46"/>
      <c r="F11" s="46"/>
      <c r="G11" s="46"/>
      <c r="H11" s="46"/>
      <c r="I11" s="46"/>
      <c r="J11" s="46"/>
      <c r="K11" s="46"/>
      <c r="L11" s="46"/>
      <c r="M11" s="46"/>
      <c r="N11" s="47"/>
      <c r="O11" s="47"/>
      <c r="P11" s="47"/>
      <c r="Q11" s="47"/>
      <c r="R11" s="47"/>
      <c r="S11" s="47"/>
      <c r="T11" s="47"/>
      <c r="U11" s="47"/>
      <c r="V11" s="46"/>
      <c r="W11" s="46"/>
      <c r="X11" s="47"/>
      <c r="Y11" s="47"/>
      <c r="Z11" s="47"/>
      <c r="AA11" s="47"/>
      <c r="AB11" s="47"/>
      <c r="AC11" s="47"/>
      <c r="AD11" s="47"/>
      <c r="AE11" s="47"/>
      <c r="AF11" s="47"/>
      <c r="AG11" s="47"/>
      <c r="AH11" s="47"/>
      <c r="AI11" s="47"/>
      <c r="AJ11" s="47"/>
      <c r="AK11" s="47"/>
      <c r="AL11" s="47"/>
      <c r="AM11" s="47"/>
      <c r="AN11" s="47"/>
      <c r="AO11" s="46"/>
      <c r="AP11" s="46"/>
      <c r="AQ11" s="47"/>
      <c r="AR11" s="47"/>
      <c r="AS11" s="47"/>
      <c r="AT11" s="47"/>
      <c r="AU11" s="48"/>
      <c r="AV11" s="48"/>
      <c r="AW11" s="48"/>
      <c r="AX11" s="48"/>
      <c r="AY11" s="48"/>
      <c r="AZ11" s="48"/>
      <c r="BA11" s="48"/>
      <c r="BB11" s="48"/>
      <c r="BC11" s="48"/>
      <c r="BD11" s="48"/>
      <c r="BE11" s="48"/>
      <c r="BF11" s="48"/>
      <c r="BG11" s="46"/>
      <c r="BH11" s="46"/>
      <c r="BI11" s="46"/>
      <c r="BJ11" s="46"/>
      <c r="BK11" s="46"/>
      <c r="BL11" s="46"/>
      <c r="BM11" s="46"/>
      <c r="BN11" s="46"/>
      <c r="BO11" s="46"/>
      <c r="BP11" s="46"/>
    </row>
    <row r="12" spans="2:67" ht="18.75" customHeight="1">
      <c r="B12" s="58"/>
      <c r="C12" s="93" t="s">
        <v>72</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59"/>
    </row>
    <row r="13" spans="2:67" ht="18.75" customHeight="1">
      <c r="B13" s="49"/>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50"/>
    </row>
    <row r="14" spans="1:69" ht="11.25" customHeight="1">
      <c r="A14" s="4"/>
      <c r="B14" s="51"/>
      <c r="C14" s="36"/>
      <c r="D14" s="95" t="s">
        <v>39</v>
      </c>
      <c r="E14" s="95"/>
      <c r="F14" s="95"/>
      <c r="G14" s="96" t="s">
        <v>81</v>
      </c>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7"/>
      <c r="BP14" s="71"/>
      <c r="BQ14" s="5"/>
    </row>
    <row r="15" spans="1:69" ht="11.25" customHeight="1">
      <c r="A15" s="4"/>
      <c r="B15" s="51"/>
      <c r="C15" s="36"/>
      <c r="D15" s="95" t="s">
        <v>40</v>
      </c>
      <c r="E15" s="95"/>
      <c r="F15" s="95"/>
      <c r="G15" s="73" t="s">
        <v>73</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4"/>
      <c r="BP15" s="71"/>
      <c r="BQ15" s="5"/>
    </row>
    <row r="16" spans="1:69" ht="11.25" customHeight="1">
      <c r="A16" s="4"/>
      <c r="B16" s="51"/>
      <c r="C16" s="36"/>
      <c r="D16" s="95" t="s">
        <v>41</v>
      </c>
      <c r="E16" s="95"/>
      <c r="F16" s="95"/>
      <c r="G16" s="73" t="s">
        <v>74</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4"/>
      <c r="BP16" s="71"/>
      <c r="BQ16" s="5"/>
    </row>
    <row r="17" spans="1:69" ht="11.25" customHeight="1">
      <c r="A17" s="4"/>
      <c r="B17" s="54"/>
      <c r="C17" s="55"/>
      <c r="D17" s="98" t="s">
        <v>42</v>
      </c>
      <c r="E17" s="98"/>
      <c r="F17" s="98"/>
      <c r="G17" s="56" t="s">
        <v>75</v>
      </c>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7"/>
      <c r="BP17" s="71"/>
      <c r="BQ17" s="5"/>
    </row>
    <row r="18" spans="1:69" ht="23.25" customHeight="1">
      <c r="A18" s="4"/>
      <c r="B18" s="4"/>
      <c r="C18" s="71"/>
      <c r="D18" s="70"/>
      <c r="E18" s="70"/>
      <c r="F18" s="70"/>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5"/>
    </row>
    <row r="19" spans="2:67" s="8" customFormat="1" ht="18.75" customHeight="1">
      <c r="B19" s="104" t="s">
        <v>43</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row>
    <row r="20" spans="2:67" s="71" customFormat="1" ht="18.75" customHeight="1">
      <c r="B20" s="105" t="s">
        <v>44</v>
      </c>
      <c r="C20" s="106"/>
      <c r="D20" s="106"/>
      <c r="E20" s="106"/>
      <c r="F20" s="106"/>
      <c r="G20" s="107"/>
      <c r="H20" s="483"/>
      <c r="I20" s="484"/>
      <c r="J20" s="484"/>
      <c r="K20" s="484"/>
      <c r="L20" s="484"/>
      <c r="M20" s="484"/>
      <c r="N20" s="484"/>
      <c r="O20" s="484"/>
      <c r="P20" s="484"/>
      <c r="Q20" s="484"/>
      <c r="R20" s="484"/>
      <c r="S20" s="484"/>
      <c r="T20" s="484"/>
      <c r="U20" s="484"/>
      <c r="V20" s="484"/>
      <c r="W20" s="484"/>
      <c r="X20" s="484"/>
      <c r="Y20" s="484"/>
      <c r="Z20" s="110" t="s">
        <v>64</v>
      </c>
      <c r="AA20" s="111"/>
      <c r="AB20" s="111"/>
      <c r="AC20" s="111"/>
      <c r="AD20" s="111"/>
      <c r="AE20" s="111"/>
      <c r="AF20" s="111"/>
      <c r="AG20" s="111"/>
      <c r="AH20" s="112"/>
      <c r="AI20" s="116" t="s">
        <v>55</v>
      </c>
      <c r="AJ20" s="117"/>
      <c r="AK20" s="117"/>
      <c r="AL20" s="117"/>
      <c r="AM20" s="117"/>
      <c r="AN20" s="117"/>
      <c r="AO20" s="117"/>
      <c r="AP20" s="117"/>
      <c r="AQ20" s="117"/>
      <c r="AR20" s="485"/>
      <c r="AS20" s="486"/>
      <c r="AT20" s="486"/>
      <c r="AU20" s="486"/>
      <c r="AV20" s="486"/>
      <c r="AW20" s="487"/>
      <c r="AX20" s="487"/>
      <c r="AY20" s="487"/>
      <c r="AZ20" s="487"/>
      <c r="BA20" s="487"/>
      <c r="BB20" s="121" t="s">
        <v>8</v>
      </c>
      <c r="BC20" s="121"/>
      <c r="BD20" s="487"/>
      <c r="BE20" s="487"/>
      <c r="BF20" s="487"/>
      <c r="BG20" s="487"/>
      <c r="BH20" s="121" t="s">
        <v>9</v>
      </c>
      <c r="BI20" s="121"/>
      <c r="BJ20" s="487"/>
      <c r="BK20" s="487"/>
      <c r="BL20" s="487"/>
      <c r="BM20" s="487"/>
      <c r="BN20" s="122" t="s">
        <v>10</v>
      </c>
      <c r="BO20" s="123"/>
    </row>
    <row r="21" spans="2:67" s="71" customFormat="1" ht="18.75" customHeight="1">
      <c r="B21" s="124" t="s">
        <v>1</v>
      </c>
      <c r="C21" s="125"/>
      <c r="D21" s="125"/>
      <c r="E21" s="125"/>
      <c r="F21" s="125"/>
      <c r="G21" s="126"/>
      <c r="H21" s="488"/>
      <c r="I21" s="489"/>
      <c r="J21" s="489"/>
      <c r="K21" s="489"/>
      <c r="L21" s="489"/>
      <c r="M21" s="489"/>
      <c r="N21" s="489"/>
      <c r="O21" s="489"/>
      <c r="P21" s="489"/>
      <c r="Q21" s="489"/>
      <c r="R21" s="489"/>
      <c r="S21" s="489"/>
      <c r="T21" s="489"/>
      <c r="U21" s="489"/>
      <c r="V21" s="489"/>
      <c r="W21" s="489"/>
      <c r="X21" s="389" t="s">
        <v>14</v>
      </c>
      <c r="Y21" s="389"/>
      <c r="Z21" s="113"/>
      <c r="AA21" s="114"/>
      <c r="AB21" s="114"/>
      <c r="AC21" s="114"/>
      <c r="AD21" s="114"/>
      <c r="AE21" s="114"/>
      <c r="AF21" s="114"/>
      <c r="AG21" s="114"/>
      <c r="AH21" s="115"/>
      <c r="AI21" s="110" t="s">
        <v>0</v>
      </c>
      <c r="AJ21" s="111"/>
      <c r="AK21" s="139"/>
      <c r="AL21" s="144" t="s">
        <v>62</v>
      </c>
      <c r="AM21" s="145"/>
      <c r="AN21" s="222"/>
      <c r="AO21" s="222"/>
      <c r="AP21" s="222"/>
      <c r="AQ21" s="222"/>
      <c r="AR21" s="222"/>
      <c r="AS21" s="222"/>
      <c r="AT21" s="145" t="s">
        <v>60</v>
      </c>
      <c r="AU21" s="145"/>
      <c r="AV21" s="222"/>
      <c r="AW21" s="222"/>
      <c r="AX21" s="222"/>
      <c r="AY21" s="222"/>
      <c r="AZ21" s="222"/>
      <c r="BA21" s="222"/>
      <c r="BB21" s="222"/>
      <c r="BC21" s="222"/>
      <c r="BD21" s="147"/>
      <c r="BE21" s="147"/>
      <c r="BF21" s="147"/>
      <c r="BG21" s="147"/>
      <c r="BH21" s="147"/>
      <c r="BI21" s="147"/>
      <c r="BJ21" s="147"/>
      <c r="BK21" s="147"/>
      <c r="BL21" s="147"/>
      <c r="BM21" s="147"/>
      <c r="BN21" s="147"/>
      <c r="BO21" s="148"/>
    </row>
    <row r="22" spans="2:67" s="71" customFormat="1" ht="18.75" customHeight="1">
      <c r="B22" s="127"/>
      <c r="C22" s="128"/>
      <c r="D22" s="128"/>
      <c r="E22" s="128"/>
      <c r="F22" s="128"/>
      <c r="G22" s="129"/>
      <c r="H22" s="490"/>
      <c r="I22" s="491"/>
      <c r="J22" s="491"/>
      <c r="K22" s="491"/>
      <c r="L22" s="491"/>
      <c r="M22" s="491"/>
      <c r="N22" s="491"/>
      <c r="O22" s="491"/>
      <c r="P22" s="491"/>
      <c r="Q22" s="491"/>
      <c r="R22" s="491"/>
      <c r="S22" s="491"/>
      <c r="T22" s="491"/>
      <c r="U22" s="491"/>
      <c r="V22" s="491"/>
      <c r="W22" s="491"/>
      <c r="X22" s="390"/>
      <c r="Y22" s="390"/>
      <c r="Z22" s="149" t="s">
        <v>65</v>
      </c>
      <c r="AA22" s="150"/>
      <c r="AB22" s="150"/>
      <c r="AC22" s="150"/>
      <c r="AD22" s="150"/>
      <c r="AE22" s="150"/>
      <c r="AF22" s="150"/>
      <c r="AG22" s="150"/>
      <c r="AH22" s="151"/>
      <c r="AI22" s="113"/>
      <c r="AJ22" s="114"/>
      <c r="AK22" s="140"/>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6"/>
    </row>
    <row r="23" spans="2:67" s="71" customFormat="1" ht="18.75" customHeight="1">
      <c r="B23" s="130"/>
      <c r="C23" s="131"/>
      <c r="D23" s="131"/>
      <c r="E23" s="131"/>
      <c r="F23" s="131"/>
      <c r="G23" s="132"/>
      <c r="H23" s="157" t="s">
        <v>45</v>
      </c>
      <c r="I23" s="158"/>
      <c r="J23" s="158"/>
      <c r="K23" s="158"/>
      <c r="L23" s="158"/>
      <c r="M23" s="158"/>
      <c r="N23" s="158"/>
      <c r="O23" s="158"/>
      <c r="P23" s="158"/>
      <c r="Q23" s="158"/>
      <c r="R23" s="158"/>
      <c r="S23" s="158"/>
      <c r="T23" s="158"/>
      <c r="U23" s="158"/>
      <c r="V23" s="158"/>
      <c r="W23" s="158"/>
      <c r="X23" s="158"/>
      <c r="Y23" s="158"/>
      <c r="Z23" s="152"/>
      <c r="AA23" s="153"/>
      <c r="AB23" s="153"/>
      <c r="AC23" s="153"/>
      <c r="AD23" s="153"/>
      <c r="AE23" s="153"/>
      <c r="AF23" s="153"/>
      <c r="AG23" s="153"/>
      <c r="AH23" s="154"/>
      <c r="AI23" s="141"/>
      <c r="AJ23" s="142"/>
      <c r="AK23" s="143"/>
      <c r="AL23" s="159" t="s">
        <v>61</v>
      </c>
      <c r="AM23" s="160"/>
      <c r="AN23" s="492"/>
      <c r="AO23" s="492"/>
      <c r="AP23" s="492"/>
      <c r="AQ23" s="492"/>
      <c r="AR23" s="492"/>
      <c r="AS23" s="492"/>
      <c r="AT23" s="492"/>
      <c r="AU23" s="492"/>
      <c r="AV23" s="162" t="s">
        <v>60</v>
      </c>
      <c r="AW23" s="162"/>
      <c r="AX23" s="492"/>
      <c r="AY23" s="492"/>
      <c r="AZ23" s="492"/>
      <c r="BA23" s="492"/>
      <c r="BB23" s="492"/>
      <c r="BC23" s="492"/>
      <c r="BD23" s="492"/>
      <c r="BE23" s="492"/>
      <c r="BF23" s="162" t="s">
        <v>60</v>
      </c>
      <c r="BG23" s="162"/>
      <c r="BH23" s="492"/>
      <c r="BI23" s="492"/>
      <c r="BJ23" s="492"/>
      <c r="BK23" s="492"/>
      <c r="BL23" s="492"/>
      <c r="BM23" s="492"/>
      <c r="BN23" s="492"/>
      <c r="BO23" s="493"/>
    </row>
    <row r="24" spans="1:69" ht="15" customHeight="1">
      <c r="A24" s="4"/>
      <c r="B24" s="4"/>
      <c r="C24" s="71"/>
      <c r="D24" s="70"/>
      <c r="E24" s="70"/>
      <c r="F24" s="70"/>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5"/>
    </row>
    <row r="25" spans="2:79" s="9" customFormat="1" ht="18.75" customHeight="1">
      <c r="B25" s="104" t="s">
        <v>69</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CA25" s="35"/>
    </row>
    <row r="26" spans="2:79" s="71" customFormat="1" ht="18.75" customHeight="1">
      <c r="B26" s="164" t="s">
        <v>32</v>
      </c>
      <c r="C26" s="165"/>
      <c r="D26" s="165"/>
      <c r="E26" s="165"/>
      <c r="F26" s="165"/>
      <c r="G26" s="165"/>
      <c r="H26" s="165"/>
      <c r="I26" s="165"/>
      <c r="J26" s="165"/>
      <c r="K26" s="165"/>
      <c r="L26" s="165"/>
      <c r="M26" s="165"/>
      <c r="N26" s="165"/>
      <c r="O26" s="165"/>
      <c r="P26" s="165"/>
      <c r="Q26" s="165"/>
      <c r="R26" s="166"/>
      <c r="S26" s="167" t="s">
        <v>27</v>
      </c>
      <c r="T26" s="167"/>
      <c r="U26" s="168" t="s">
        <v>23</v>
      </c>
      <c r="V26" s="168"/>
      <c r="W26" s="168"/>
      <c r="X26" s="168"/>
      <c r="Y26" s="167" t="s">
        <v>27</v>
      </c>
      <c r="Z26" s="167"/>
      <c r="AA26" s="168" t="s">
        <v>24</v>
      </c>
      <c r="AB26" s="168"/>
      <c r="AC26" s="168"/>
      <c r="AD26" s="168"/>
      <c r="AE26" s="169"/>
      <c r="AF26" s="116" t="s">
        <v>76</v>
      </c>
      <c r="AG26" s="117"/>
      <c r="AH26" s="117"/>
      <c r="AI26" s="117"/>
      <c r="AJ26" s="117"/>
      <c r="AK26" s="117"/>
      <c r="AL26" s="117"/>
      <c r="AM26" s="117"/>
      <c r="AN26" s="117"/>
      <c r="AO26" s="117"/>
      <c r="AP26" s="117"/>
      <c r="AQ26" s="117"/>
      <c r="AR26" s="117"/>
      <c r="AS26" s="117"/>
      <c r="AT26" s="117"/>
      <c r="AU26" s="117"/>
      <c r="AV26" s="494"/>
      <c r="AW26" s="494"/>
      <c r="AX26" s="494"/>
      <c r="AY26" s="494"/>
      <c r="AZ26" s="494"/>
      <c r="BA26" s="494"/>
      <c r="BB26" s="494"/>
      <c r="BC26" s="494"/>
      <c r="BD26" s="494"/>
      <c r="BE26" s="494"/>
      <c r="BF26" s="494"/>
      <c r="BG26" s="494"/>
      <c r="BH26" s="494"/>
      <c r="BI26" s="494"/>
      <c r="BJ26" s="494"/>
      <c r="BK26" s="494"/>
      <c r="BL26" s="494"/>
      <c r="BM26" s="494"/>
      <c r="BN26" s="494"/>
      <c r="BO26" s="495"/>
      <c r="BY26" s="42" t="str">
        <f>IF(AND($S$26="□",$Y$26="□"),"未入力","×")</f>
        <v>未入力</v>
      </c>
      <c r="BZ26" s="2"/>
      <c r="CA26" s="36"/>
    </row>
    <row r="27" spans="2:79" s="71" customFormat="1" ht="18.75" customHeight="1">
      <c r="B27" s="194" t="s">
        <v>30</v>
      </c>
      <c r="C27" s="195"/>
      <c r="D27" s="195"/>
      <c r="E27" s="195"/>
      <c r="F27" s="195"/>
      <c r="G27" s="195"/>
      <c r="H27" s="196"/>
      <c r="I27" s="485"/>
      <c r="J27" s="486"/>
      <c r="K27" s="486"/>
      <c r="L27" s="486"/>
      <c r="M27" s="486"/>
      <c r="N27" s="486"/>
      <c r="O27" s="505"/>
      <c r="P27" s="505"/>
      <c r="Q27" s="505"/>
      <c r="R27" s="200" t="s">
        <v>8</v>
      </c>
      <c r="S27" s="200"/>
      <c r="T27" s="505"/>
      <c r="U27" s="505"/>
      <c r="V27" s="505"/>
      <c r="W27" s="200" t="s">
        <v>9</v>
      </c>
      <c r="X27" s="200"/>
      <c r="Y27" s="200"/>
      <c r="Z27" s="505"/>
      <c r="AA27" s="505"/>
      <c r="AB27" s="505"/>
      <c r="AC27" s="200" t="s">
        <v>10</v>
      </c>
      <c r="AD27" s="200"/>
      <c r="AE27" s="201"/>
      <c r="AF27" s="202" t="s">
        <v>44</v>
      </c>
      <c r="AG27" s="203"/>
      <c r="AH27" s="203"/>
      <c r="AI27" s="203"/>
      <c r="AJ27" s="203"/>
      <c r="AK27" s="203"/>
      <c r="AL27" s="204"/>
      <c r="AM27" s="204"/>
      <c r="AN27" s="496"/>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8"/>
      <c r="BY27" s="42" t="str">
        <f>IF(AND($S$26="☑",$Y$26="□"),"新２号","×")</f>
        <v>×</v>
      </c>
      <c r="BZ27" s="2">
        <v>11300</v>
      </c>
      <c r="CA27" s="36"/>
    </row>
    <row r="28" spans="1:78" s="11" customFormat="1" ht="18.75" customHeight="1">
      <c r="A28" s="10"/>
      <c r="B28" s="175" t="s">
        <v>118</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7"/>
      <c r="AF28" s="178" t="s">
        <v>1</v>
      </c>
      <c r="AG28" s="179"/>
      <c r="AH28" s="179"/>
      <c r="AI28" s="179"/>
      <c r="AJ28" s="179"/>
      <c r="AK28" s="179"/>
      <c r="AL28" s="179"/>
      <c r="AM28" s="180"/>
      <c r="AN28" s="499"/>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0"/>
      <c r="BK28" s="500"/>
      <c r="BL28" s="500"/>
      <c r="BM28" s="500"/>
      <c r="BN28" s="500"/>
      <c r="BO28" s="501"/>
      <c r="BY28" s="42" t="str">
        <f>IF(AND($S$26="□",$Y$26="☑"),"新３号","×")</f>
        <v>×</v>
      </c>
      <c r="BZ28" s="11">
        <v>16300</v>
      </c>
    </row>
    <row r="29" spans="1:67" s="11" customFormat="1" ht="18.75" customHeight="1">
      <c r="A29" s="10"/>
      <c r="B29" s="190" t="s">
        <v>27</v>
      </c>
      <c r="C29" s="191"/>
      <c r="D29" s="192" t="s">
        <v>11</v>
      </c>
      <c r="E29" s="192"/>
      <c r="F29" s="192"/>
      <c r="G29" s="192"/>
      <c r="H29" s="192"/>
      <c r="I29" s="192"/>
      <c r="J29" s="192"/>
      <c r="K29" s="192"/>
      <c r="L29" s="192"/>
      <c r="M29" s="192"/>
      <c r="N29" s="191" t="s">
        <v>27</v>
      </c>
      <c r="O29" s="191"/>
      <c r="P29" s="192" t="s">
        <v>12</v>
      </c>
      <c r="Q29" s="192"/>
      <c r="R29" s="192"/>
      <c r="S29" s="192"/>
      <c r="T29" s="192"/>
      <c r="U29" s="192"/>
      <c r="V29" s="191" t="s">
        <v>46</v>
      </c>
      <c r="W29" s="191"/>
      <c r="X29" s="192" t="s">
        <v>13</v>
      </c>
      <c r="Y29" s="192"/>
      <c r="Z29" s="192"/>
      <c r="AA29" s="192"/>
      <c r="AB29" s="192"/>
      <c r="AC29" s="192"/>
      <c r="AD29" s="192"/>
      <c r="AE29" s="193"/>
      <c r="AF29" s="181"/>
      <c r="AG29" s="182"/>
      <c r="AH29" s="182"/>
      <c r="AI29" s="182"/>
      <c r="AJ29" s="182"/>
      <c r="AK29" s="182"/>
      <c r="AL29" s="182"/>
      <c r="AM29" s="183"/>
      <c r="AN29" s="502"/>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4"/>
    </row>
    <row r="30" spans="2:67" ht="18.75" customHeight="1">
      <c r="B30" s="224" t="s">
        <v>19</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6"/>
      <c r="AR30" s="485"/>
      <c r="AS30" s="486"/>
      <c r="AT30" s="486"/>
      <c r="AU30" s="486"/>
      <c r="AV30" s="486"/>
      <c r="AW30" s="487"/>
      <c r="AX30" s="487"/>
      <c r="AY30" s="487"/>
      <c r="AZ30" s="487"/>
      <c r="BA30" s="487"/>
      <c r="BB30" s="121" t="s">
        <v>8</v>
      </c>
      <c r="BC30" s="121"/>
      <c r="BD30" s="487"/>
      <c r="BE30" s="487"/>
      <c r="BF30" s="487"/>
      <c r="BG30" s="487"/>
      <c r="BH30" s="121" t="s">
        <v>9</v>
      </c>
      <c r="BI30" s="121"/>
      <c r="BJ30" s="487"/>
      <c r="BK30" s="487"/>
      <c r="BL30" s="487"/>
      <c r="BM30" s="487"/>
      <c r="BN30" s="122" t="s">
        <v>10</v>
      </c>
      <c r="BO30" s="123"/>
    </row>
    <row r="31" spans="1:69" ht="15" customHeight="1">
      <c r="A31" s="4"/>
      <c r="B31" s="4"/>
      <c r="C31" s="71"/>
      <c r="D31" s="70"/>
      <c r="E31" s="70"/>
      <c r="F31" s="70"/>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5"/>
    </row>
    <row r="32" spans="2:67" ht="18.75" customHeight="1">
      <c r="B32" s="104" t="s">
        <v>84</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row>
    <row r="33" spans="1:67" s="11" customFormat="1" ht="18.75" customHeight="1">
      <c r="A33" s="10"/>
      <c r="B33" s="205" t="s">
        <v>33</v>
      </c>
      <c r="C33" s="206"/>
      <c r="D33" s="206"/>
      <c r="E33" s="206"/>
      <c r="F33" s="206"/>
      <c r="G33" s="206"/>
      <c r="H33" s="206"/>
      <c r="I33" s="206"/>
      <c r="J33" s="207"/>
      <c r="K33" s="506"/>
      <c r="L33" s="507"/>
      <c r="M33" s="507"/>
      <c r="N33" s="507"/>
      <c r="O33" s="507"/>
      <c r="P33" s="507"/>
      <c r="Q33" s="507"/>
      <c r="R33" s="507"/>
      <c r="S33" s="507"/>
      <c r="T33" s="507"/>
      <c r="U33" s="507"/>
      <c r="V33" s="507"/>
      <c r="W33" s="507"/>
      <c r="X33" s="507"/>
      <c r="Y33" s="507"/>
      <c r="Z33" s="507"/>
      <c r="AA33" s="507"/>
      <c r="AB33" s="507"/>
      <c r="AC33" s="507"/>
      <c r="AD33" s="507"/>
      <c r="AE33" s="219" t="s">
        <v>6</v>
      </c>
      <c r="AF33" s="220"/>
      <c r="AG33" s="220"/>
      <c r="AH33" s="220"/>
      <c r="AI33" s="220"/>
      <c r="AJ33" s="220"/>
      <c r="AK33" s="221"/>
      <c r="AL33" s="144" t="s">
        <v>62</v>
      </c>
      <c r="AM33" s="145"/>
      <c r="AN33" s="222"/>
      <c r="AO33" s="222"/>
      <c r="AP33" s="222"/>
      <c r="AQ33" s="222"/>
      <c r="AR33" s="222"/>
      <c r="AS33" s="222"/>
      <c r="AT33" s="223" t="s">
        <v>60</v>
      </c>
      <c r="AU33" s="223"/>
      <c r="AV33" s="222"/>
      <c r="AW33" s="222"/>
      <c r="AX33" s="222"/>
      <c r="AY33" s="222"/>
      <c r="AZ33" s="222"/>
      <c r="BA33" s="222"/>
      <c r="BB33" s="222"/>
      <c r="BC33" s="222"/>
      <c r="BD33" s="227"/>
      <c r="BE33" s="227"/>
      <c r="BF33" s="227"/>
      <c r="BG33" s="227"/>
      <c r="BH33" s="227"/>
      <c r="BI33" s="227"/>
      <c r="BJ33" s="227"/>
      <c r="BK33" s="227"/>
      <c r="BL33" s="227"/>
      <c r="BM33" s="227"/>
      <c r="BN33" s="227"/>
      <c r="BO33" s="228"/>
    </row>
    <row r="34" spans="1:67" s="11" customFormat="1" ht="18.75" customHeight="1">
      <c r="A34" s="10"/>
      <c r="B34" s="208"/>
      <c r="C34" s="209"/>
      <c r="D34" s="209"/>
      <c r="E34" s="209"/>
      <c r="F34" s="209"/>
      <c r="G34" s="209"/>
      <c r="H34" s="209"/>
      <c r="I34" s="209"/>
      <c r="J34" s="210"/>
      <c r="K34" s="508"/>
      <c r="L34" s="235"/>
      <c r="M34" s="235"/>
      <c r="N34" s="235"/>
      <c r="O34" s="235"/>
      <c r="P34" s="235"/>
      <c r="Q34" s="235"/>
      <c r="R34" s="235"/>
      <c r="S34" s="235"/>
      <c r="T34" s="235"/>
      <c r="U34" s="235"/>
      <c r="V34" s="235"/>
      <c r="W34" s="235"/>
      <c r="X34" s="235"/>
      <c r="Y34" s="235"/>
      <c r="Z34" s="235"/>
      <c r="AA34" s="235"/>
      <c r="AB34" s="235"/>
      <c r="AC34" s="235"/>
      <c r="AD34" s="235"/>
      <c r="AE34" s="229" t="s">
        <v>47</v>
      </c>
      <c r="AF34" s="230"/>
      <c r="AG34" s="230"/>
      <c r="AH34" s="230"/>
      <c r="AI34" s="230"/>
      <c r="AJ34" s="230"/>
      <c r="AK34" s="231"/>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6"/>
    </row>
    <row r="35" spans="1:67" s="11" customFormat="1" ht="18.75" customHeight="1">
      <c r="A35" s="10"/>
      <c r="B35" s="211"/>
      <c r="C35" s="212"/>
      <c r="D35" s="212"/>
      <c r="E35" s="212"/>
      <c r="F35" s="212"/>
      <c r="G35" s="212"/>
      <c r="H35" s="212"/>
      <c r="I35" s="212"/>
      <c r="J35" s="213"/>
      <c r="K35" s="509"/>
      <c r="L35" s="510"/>
      <c r="M35" s="510"/>
      <c r="N35" s="510"/>
      <c r="O35" s="510"/>
      <c r="P35" s="510"/>
      <c r="Q35" s="510"/>
      <c r="R35" s="510"/>
      <c r="S35" s="510"/>
      <c r="T35" s="510"/>
      <c r="U35" s="510"/>
      <c r="V35" s="510"/>
      <c r="W35" s="510"/>
      <c r="X35" s="510"/>
      <c r="Y35" s="510"/>
      <c r="Z35" s="510"/>
      <c r="AA35" s="510"/>
      <c r="AB35" s="510"/>
      <c r="AC35" s="510"/>
      <c r="AD35" s="510"/>
      <c r="AE35" s="232"/>
      <c r="AF35" s="233"/>
      <c r="AG35" s="233"/>
      <c r="AH35" s="233"/>
      <c r="AI35" s="233"/>
      <c r="AJ35" s="233"/>
      <c r="AK35" s="234"/>
      <c r="AL35" s="237" t="s">
        <v>61</v>
      </c>
      <c r="AM35" s="238"/>
      <c r="AN35" s="239"/>
      <c r="AO35" s="239"/>
      <c r="AP35" s="239"/>
      <c r="AQ35" s="239"/>
      <c r="AR35" s="239"/>
      <c r="AS35" s="239"/>
      <c r="AT35" s="239"/>
      <c r="AU35" s="239"/>
      <c r="AV35" s="240" t="s">
        <v>60</v>
      </c>
      <c r="AW35" s="240"/>
      <c r="AX35" s="239"/>
      <c r="AY35" s="239"/>
      <c r="AZ35" s="239"/>
      <c r="BA35" s="239"/>
      <c r="BB35" s="239"/>
      <c r="BC35" s="239"/>
      <c r="BD35" s="239"/>
      <c r="BE35" s="239"/>
      <c r="BF35" s="240" t="s">
        <v>60</v>
      </c>
      <c r="BG35" s="240"/>
      <c r="BH35" s="239"/>
      <c r="BI35" s="239"/>
      <c r="BJ35" s="239"/>
      <c r="BK35" s="239"/>
      <c r="BL35" s="239"/>
      <c r="BM35" s="239"/>
      <c r="BN35" s="239"/>
      <c r="BO35" s="241"/>
    </row>
    <row r="36" spans="1:113" s="11" customFormat="1" ht="18.75" customHeight="1">
      <c r="A36" s="10"/>
      <c r="B36" s="175" t="s">
        <v>119</v>
      </c>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263"/>
      <c r="AH36" s="249" t="s">
        <v>46</v>
      </c>
      <c r="AI36" s="249"/>
      <c r="AJ36" s="252" t="s">
        <v>20</v>
      </c>
      <c r="AK36" s="252"/>
      <c r="AL36" s="252"/>
      <c r="AM36" s="252"/>
      <c r="AN36" s="252"/>
      <c r="AO36" s="252"/>
      <c r="AP36" s="252"/>
      <c r="AQ36" s="252"/>
      <c r="AR36" s="264" t="s">
        <v>27</v>
      </c>
      <c r="AS36" s="264"/>
      <c r="AT36" s="265" t="s">
        <v>21</v>
      </c>
      <c r="AU36" s="265"/>
      <c r="AV36" s="265"/>
      <c r="AW36" s="265"/>
      <c r="AX36" s="265"/>
      <c r="AY36" s="265"/>
      <c r="AZ36" s="265"/>
      <c r="BA36" s="265"/>
      <c r="BB36" s="265"/>
      <c r="BC36" s="264" t="s">
        <v>46</v>
      </c>
      <c r="BD36" s="264"/>
      <c r="BE36" s="252" t="s">
        <v>22</v>
      </c>
      <c r="BF36" s="252"/>
      <c r="BG36" s="252"/>
      <c r="BH36" s="252"/>
      <c r="BI36" s="252"/>
      <c r="BJ36" s="252"/>
      <c r="BK36" s="252"/>
      <c r="BL36" s="252"/>
      <c r="BM36" s="252"/>
      <c r="BN36" s="252"/>
      <c r="BO36" s="25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67" ht="18.75" customHeight="1">
      <c r="B37" s="254" t="s">
        <v>26</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6"/>
      <c r="AR37" s="257"/>
      <c r="AS37" s="258"/>
      <c r="AT37" s="258"/>
      <c r="AU37" s="258"/>
      <c r="AV37" s="258"/>
      <c r="AW37" s="259"/>
      <c r="AX37" s="259"/>
      <c r="AY37" s="259"/>
      <c r="AZ37" s="259"/>
      <c r="BA37" s="259"/>
      <c r="BB37" s="260" t="s">
        <v>8</v>
      </c>
      <c r="BC37" s="260"/>
      <c r="BD37" s="259"/>
      <c r="BE37" s="259"/>
      <c r="BF37" s="259"/>
      <c r="BG37" s="259"/>
      <c r="BH37" s="260" t="s">
        <v>9</v>
      </c>
      <c r="BI37" s="260"/>
      <c r="BJ37" s="259"/>
      <c r="BK37" s="259"/>
      <c r="BL37" s="259"/>
      <c r="BM37" s="259"/>
      <c r="BN37" s="260" t="s">
        <v>10</v>
      </c>
      <c r="BO37" s="262"/>
    </row>
    <row r="38" spans="1:69" ht="15" customHeight="1">
      <c r="A38" s="4"/>
      <c r="B38" s="4"/>
      <c r="C38" s="71"/>
      <c r="D38" s="70"/>
      <c r="E38" s="70"/>
      <c r="F38" s="70"/>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5"/>
    </row>
    <row r="39" spans="1:67" s="13" customFormat="1" ht="18.75" customHeight="1">
      <c r="A39" s="12"/>
      <c r="B39" s="242" t="s">
        <v>67</v>
      </c>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row>
    <row r="40" spans="1:98" s="2" customFormat="1" ht="18.75" customHeight="1">
      <c r="A40" s="1"/>
      <c r="B40" s="243" t="s">
        <v>15</v>
      </c>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5"/>
      <c r="AK40" s="246" t="s">
        <v>16</v>
      </c>
      <c r="AL40" s="247"/>
      <c r="AM40" s="247"/>
      <c r="AN40" s="247"/>
      <c r="AO40" s="247"/>
      <c r="AP40" s="247"/>
      <c r="AQ40" s="247"/>
      <c r="AR40" s="247"/>
      <c r="AS40" s="247"/>
      <c r="AT40" s="248"/>
      <c r="AU40" s="249" t="s">
        <v>27</v>
      </c>
      <c r="AV40" s="249"/>
      <c r="AW40" s="76" t="s">
        <v>28</v>
      </c>
      <c r="AX40" s="76"/>
      <c r="AY40" s="76"/>
      <c r="AZ40" s="76"/>
      <c r="BA40" s="250"/>
      <c r="BB40" s="250"/>
      <c r="BC40" s="249" t="s">
        <v>46</v>
      </c>
      <c r="BD40" s="249"/>
      <c r="BE40" s="76" t="s">
        <v>29</v>
      </c>
      <c r="BF40" s="76"/>
      <c r="BG40" s="76"/>
      <c r="BH40" s="76"/>
      <c r="BI40" s="250"/>
      <c r="BJ40" s="250"/>
      <c r="BK40" s="250"/>
      <c r="BL40" s="250"/>
      <c r="BM40" s="250"/>
      <c r="BN40" s="250"/>
      <c r="BO40" s="251"/>
      <c r="CE40" s="13"/>
      <c r="CF40" s="13"/>
      <c r="CG40" s="13"/>
      <c r="CH40" s="13"/>
      <c r="CI40" s="13"/>
      <c r="CJ40" s="13"/>
      <c r="CK40" s="13"/>
      <c r="CL40" s="13"/>
      <c r="CM40" s="13"/>
      <c r="CN40" s="13"/>
      <c r="CO40" s="13"/>
      <c r="CP40" s="13"/>
      <c r="CQ40" s="13"/>
      <c r="CR40" s="13"/>
      <c r="CS40" s="13"/>
      <c r="CT40" s="13"/>
    </row>
    <row r="41" spans="1:98" s="15" customFormat="1" ht="18.75" customHeight="1">
      <c r="A41" s="14"/>
      <c r="B41" s="515"/>
      <c r="C41" s="516"/>
      <c r="D41" s="516"/>
      <c r="E41" s="516"/>
      <c r="F41" s="516"/>
      <c r="G41" s="516"/>
      <c r="H41" s="516"/>
      <c r="I41" s="516"/>
      <c r="J41" s="516"/>
      <c r="K41" s="516"/>
      <c r="L41" s="516"/>
      <c r="M41" s="516"/>
      <c r="N41" s="274" t="s">
        <v>2</v>
      </c>
      <c r="O41" s="274"/>
      <c r="P41" s="274"/>
      <c r="Q41" s="274"/>
      <c r="R41" s="274"/>
      <c r="S41" s="274"/>
      <c r="T41" s="274"/>
      <c r="U41" s="274"/>
      <c r="V41" s="274"/>
      <c r="W41" s="274"/>
      <c r="X41" s="274"/>
      <c r="Y41" s="519"/>
      <c r="Z41" s="519"/>
      <c r="AA41" s="519"/>
      <c r="AB41" s="519"/>
      <c r="AC41" s="519"/>
      <c r="AD41" s="519"/>
      <c r="AE41" s="519"/>
      <c r="AF41" s="519"/>
      <c r="AG41" s="276" t="s">
        <v>3</v>
      </c>
      <c r="AH41" s="276"/>
      <c r="AI41" s="276"/>
      <c r="AJ41" s="276"/>
      <c r="AK41" s="277" t="s">
        <v>17</v>
      </c>
      <c r="AL41" s="278"/>
      <c r="AM41" s="278"/>
      <c r="AN41" s="278"/>
      <c r="AO41" s="278"/>
      <c r="AP41" s="278"/>
      <c r="AQ41" s="278"/>
      <c r="AR41" s="278"/>
      <c r="AS41" s="278"/>
      <c r="AT41" s="279"/>
      <c r="AU41" s="512"/>
      <c r="AV41" s="512"/>
      <c r="AW41" s="513"/>
      <c r="AX41" s="511"/>
      <c r="AY41" s="512"/>
      <c r="AZ41" s="513"/>
      <c r="BA41" s="511"/>
      <c r="BB41" s="512"/>
      <c r="BC41" s="513"/>
      <c r="BD41" s="511"/>
      <c r="BE41" s="512"/>
      <c r="BF41" s="513"/>
      <c r="BG41" s="511"/>
      <c r="BH41" s="512"/>
      <c r="BI41" s="513"/>
      <c r="BJ41" s="511"/>
      <c r="BK41" s="512"/>
      <c r="BL41" s="513"/>
      <c r="BM41" s="511"/>
      <c r="BN41" s="512"/>
      <c r="BO41" s="514"/>
      <c r="BP41" s="11"/>
      <c r="BQ41" s="11"/>
      <c r="BR41" s="11"/>
      <c r="BS41" s="11"/>
      <c r="BT41" s="11"/>
      <c r="BU41" s="11"/>
      <c r="BV41" s="11"/>
      <c r="BW41" s="11"/>
      <c r="BX41" s="11"/>
      <c r="BY41" s="11"/>
      <c r="BZ41" s="11"/>
      <c r="CA41" s="11"/>
      <c r="CB41" s="11"/>
      <c r="CC41" s="11"/>
      <c r="CD41" s="11"/>
      <c r="CE41" s="3"/>
      <c r="CF41" s="3"/>
      <c r="CG41" s="3"/>
      <c r="CH41" s="3"/>
      <c r="CI41" s="3"/>
      <c r="CJ41" s="3"/>
      <c r="CK41" s="3"/>
      <c r="CL41" s="3"/>
      <c r="CM41" s="3"/>
      <c r="CN41" s="3"/>
      <c r="CO41" s="3"/>
      <c r="CP41" s="3"/>
      <c r="CQ41" s="3"/>
      <c r="CR41" s="3"/>
      <c r="CS41" s="3"/>
      <c r="CT41" s="3"/>
    </row>
    <row r="42" spans="1:98" s="15" customFormat="1" ht="18.75" customHeight="1">
      <c r="A42" s="14"/>
      <c r="B42" s="517"/>
      <c r="C42" s="518"/>
      <c r="D42" s="518"/>
      <c r="E42" s="518"/>
      <c r="F42" s="518"/>
      <c r="G42" s="518"/>
      <c r="H42" s="518"/>
      <c r="I42" s="518"/>
      <c r="J42" s="518"/>
      <c r="K42" s="518"/>
      <c r="L42" s="518"/>
      <c r="M42" s="518"/>
      <c r="N42" s="162" t="s">
        <v>4</v>
      </c>
      <c r="O42" s="162"/>
      <c r="P42" s="162"/>
      <c r="Q42" s="162"/>
      <c r="R42" s="162"/>
      <c r="S42" s="162"/>
      <c r="T42" s="162"/>
      <c r="U42" s="162"/>
      <c r="V42" s="162"/>
      <c r="W42" s="162"/>
      <c r="X42" s="162"/>
      <c r="Y42" s="518"/>
      <c r="Z42" s="518"/>
      <c r="AA42" s="518"/>
      <c r="AB42" s="518"/>
      <c r="AC42" s="518"/>
      <c r="AD42" s="518"/>
      <c r="AE42" s="518"/>
      <c r="AF42" s="518"/>
      <c r="AG42" s="162" t="s">
        <v>5</v>
      </c>
      <c r="AH42" s="162"/>
      <c r="AI42" s="162"/>
      <c r="AJ42" s="162"/>
      <c r="AK42" s="280" t="s">
        <v>18</v>
      </c>
      <c r="AL42" s="281"/>
      <c r="AM42" s="281"/>
      <c r="AN42" s="281"/>
      <c r="AO42" s="281"/>
      <c r="AP42" s="281"/>
      <c r="AQ42" s="281"/>
      <c r="AR42" s="281"/>
      <c r="AS42" s="281"/>
      <c r="AT42" s="282"/>
      <c r="AU42" s="520"/>
      <c r="AV42" s="520"/>
      <c r="AW42" s="520"/>
      <c r="AX42" s="520"/>
      <c r="AY42" s="520"/>
      <c r="AZ42" s="520"/>
      <c r="BA42" s="520"/>
      <c r="BB42" s="520"/>
      <c r="BC42" s="520"/>
      <c r="BD42" s="520"/>
      <c r="BE42" s="520"/>
      <c r="BF42" s="520"/>
      <c r="BG42" s="520"/>
      <c r="BH42" s="520"/>
      <c r="BI42" s="520"/>
      <c r="BJ42" s="520"/>
      <c r="BK42" s="520"/>
      <c r="BL42" s="520"/>
      <c r="BM42" s="520"/>
      <c r="BN42" s="520"/>
      <c r="BO42" s="521"/>
      <c r="BP42" s="11"/>
      <c r="BQ42" s="11"/>
      <c r="BR42" s="11"/>
      <c r="BS42" s="11"/>
      <c r="BT42" s="11"/>
      <c r="BU42" s="11"/>
      <c r="BV42" s="11"/>
      <c r="BW42" s="11"/>
      <c r="BX42" s="11"/>
      <c r="BY42" s="11"/>
      <c r="BZ42" s="11"/>
      <c r="CA42" s="11"/>
      <c r="CB42" s="11"/>
      <c r="CC42" s="11"/>
      <c r="CD42" s="11"/>
      <c r="CE42" s="3"/>
      <c r="CF42" s="3"/>
      <c r="CG42" s="3"/>
      <c r="CH42" s="3"/>
      <c r="CI42" s="3"/>
      <c r="CJ42" s="3"/>
      <c r="CK42" s="3"/>
      <c r="CL42" s="3"/>
      <c r="CM42" s="3"/>
      <c r="CN42" s="3"/>
      <c r="CO42" s="3"/>
      <c r="CP42" s="3"/>
      <c r="CQ42" s="3"/>
      <c r="CR42" s="3"/>
      <c r="CS42" s="3"/>
      <c r="CT42" s="3"/>
    </row>
    <row r="43" spans="1:98" s="17" customFormat="1" ht="15" customHeight="1">
      <c r="A43" s="16"/>
      <c r="B43" s="72"/>
      <c r="C43" s="72"/>
      <c r="D43" s="72"/>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CE43" s="2"/>
      <c r="CF43" s="2"/>
      <c r="CG43" s="2"/>
      <c r="CH43" s="2"/>
      <c r="CI43" s="2"/>
      <c r="CJ43" s="2"/>
      <c r="CK43" s="2"/>
      <c r="CL43" s="2"/>
      <c r="CM43" s="2"/>
      <c r="CN43" s="2"/>
      <c r="CO43" s="2"/>
      <c r="CP43" s="2"/>
      <c r="CQ43" s="2"/>
      <c r="CR43" s="2"/>
      <c r="CS43" s="2"/>
      <c r="CT43" s="2"/>
    </row>
    <row r="44" spans="47:67" ht="18.75" customHeight="1">
      <c r="AU44" s="293" t="s">
        <v>70</v>
      </c>
      <c r="AV44" s="293"/>
      <c r="AW44" s="293"/>
      <c r="AX44" s="293"/>
      <c r="AY44" s="293"/>
      <c r="AZ44" s="293"/>
      <c r="BA44" s="293"/>
      <c r="BB44" s="293"/>
      <c r="BC44" s="293"/>
      <c r="BD44" s="293"/>
      <c r="BE44" s="293"/>
      <c r="BF44" s="293"/>
      <c r="BG44" s="293"/>
      <c r="BH44" s="293"/>
      <c r="BI44" s="293"/>
      <c r="BJ44" s="293"/>
      <c r="BK44" s="293"/>
      <c r="BL44" s="293"/>
      <c r="BM44" s="293"/>
      <c r="BN44" s="293"/>
      <c r="BO44" s="293"/>
    </row>
    <row r="45" ht="18.75" customHeight="1"/>
    <row r="46" spans="2:98" s="20" customFormat="1" ht="18.75" customHeight="1">
      <c r="B46" s="294" t="s">
        <v>77</v>
      </c>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CE46" s="21"/>
      <c r="CF46" s="21"/>
      <c r="CG46" s="21"/>
      <c r="CH46" s="21"/>
      <c r="CI46" s="21"/>
      <c r="CJ46" s="21"/>
      <c r="CK46" s="21"/>
      <c r="CL46" s="21"/>
      <c r="CM46" s="21"/>
      <c r="CN46" s="21"/>
      <c r="CO46" s="21"/>
      <c r="CP46" s="21"/>
      <c r="CQ46" s="21"/>
      <c r="CR46" s="21"/>
      <c r="CS46" s="21"/>
      <c r="CT46" s="21"/>
    </row>
    <row r="47" spans="2:74" ht="18.75" customHeight="1">
      <c r="B47" s="295" t="s">
        <v>34</v>
      </c>
      <c r="C47" s="296"/>
      <c r="D47" s="296"/>
      <c r="E47" s="296"/>
      <c r="F47" s="296"/>
      <c r="G47" s="296"/>
      <c r="H47" s="296"/>
      <c r="I47" s="296"/>
      <c r="J47" s="296"/>
      <c r="K47" s="296"/>
      <c r="L47" s="296"/>
      <c r="M47" s="297"/>
      <c r="N47" s="295" t="s">
        <v>35</v>
      </c>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304"/>
      <c r="BD47" s="305" t="s">
        <v>80</v>
      </c>
      <c r="BE47" s="306"/>
      <c r="BF47" s="306"/>
      <c r="BG47" s="306"/>
      <c r="BH47" s="306"/>
      <c r="BI47" s="306"/>
      <c r="BJ47" s="306"/>
      <c r="BK47" s="306"/>
      <c r="BL47" s="306"/>
      <c r="BM47" s="306"/>
      <c r="BN47" s="306"/>
      <c r="BO47" s="307"/>
      <c r="BP47" s="23"/>
      <c r="BQ47" s="23"/>
      <c r="BR47" s="23"/>
      <c r="BS47" s="23"/>
      <c r="BT47" s="23"/>
      <c r="BU47" s="24"/>
      <c r="BV47" s="24"/>
    </row>
    <row r="48" spans="2:74" ht="18.75" customHeight="1">
      <c r="B48" s="298"/>
      <c r="C48" s="299"/>
      <c r="D48" s="299"/>
      <c r="E48" s="299"/>
      <c r="F48" s="299"/>
      <c r="G48" s="299"/>
      <c r="H48" s="299"/>
      <c r="I48" s="299"/>
      <c r="J48" s="299"/>
      <c r="K48" s="299"/>
      <c r="L48" s="299"/>
      <c r="M48" s="300"/>
      <c r="N48" s="314" t="s">
        <v>78</v>
      </c>
      <c r="O48" s="315"/>
      <c r="P48" s="315"/>
      <c r="Q48" s="315"/>
      <c r="R48" s="315"/>
      <c r="S48" s="315"/>
      <c r="T48" s="315"/>
      <c r="U48" s="315"/>
      <c r="V48" s="315"/>
      <c r="W48" s="315"/>
      <c r="X48" s="315"/>
      <c r="Y48" s="315"/>
      <c r="Z48" s="315" t="s">
        <v>36</v>
      </c>
      <c r="AA48" s="315"/>
      <c r="AB48" s="315"/>
      <c r="AC48" s="315"/>
      <c r="AD48" s="315"/>
      <c r="AE48" s="315"/>
      <c r="AF48" s="315" t="s">
        <v>37</v>
      </c>
      <c r="AG48" s="315"/>
      <c r="AH48" s="315"/>
      <c r="AI48" s="315"/>
      <c r="AJ48" s="315"/>
      <c r="AK48" s="315"/>
      <c r="AL48" s="315"/>
      <c r="AM48" s="315"/>
      <c r="AN48" s="315"/>
      <c r="AO48" s="315"/>
      <c r="AP48" s="315"/>
      <c r="AQ48" s="315"/>
      <c r="AR48" s="315" t="s">
        <v>38</v>
      </c>
      <c r="AS48" s="315"/>
      <c r="AT48" s="315"/>
      <c r="AU48" s="315"/>
      <c r="AV48" s="315"/>
      <c r="AW48" s="315"/>
      <c r="AX48" s="315"/>
      <c r="AY48" s="315"/>
      <c r="AZ48" s="315"/>
      <c r="BA48" s="315"/>
      <c r="BB48" s="315"/>
      <c r="BC48" s="318"/>
      <c r="BD48" s="308"/>
      <c r="BE48" s="309"/>
      <c r="BF48" s="309"/>
      <c r="BG48" s="309"/>
      <c r="BH48" s="309"/>
      <c r="BI48" s="309"/>
      <c r="BJ48" s="309"/>
      <c r="BK48" s="309"/>
      <c r="BL48" s="309"/>
      <c r="BM48" s="309"/>
      <c r="BN48" s="309"/>
      <c r="BO48" s="310"/>
      <c r="BP48" s="23"/>
      <c r="BQ48" s="23"/>
      <c r="BR48" s="23"/>
      <c r="BS48" s="23"/>
      <c r="BT48" s="23"/>
      <c r="BU48" s="24"/>
      <c r="BV48" s="24"/>
    </row>
    <row r="49" spans="2:74" ht="18.75" customHeight="1">
      <c r="B49" s="301"/>
      <c r="C49" s="302"/>
      <c r="D49" s="302"/>
      <c r="E49" s="302"/>
      <c r="F49" s="302"/>
      <c r="G49" s="302"/>
      <c r="H49" s="302"/>
      <c r="I49" s="302"/>
      <c r="J49" s="302"/>
      <c r="K49" s="302"/>
      <c r="L49" s="302"/>
      <c r="M49" s="303"/>
      <c r="N49" s="316"/>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9"/>
      <c r="BD49" s="311"/>
      <c r="BE49" s="312"/>
      <c r="BF49" s="312"/>
      <c r="BG49" s="312"/>
      <c r="BH49" s="312"/>
      <c r="BI49" s="312"/>
      <c r="BJ49" s="312"/>
      <c r="BK49" s="312"/>
      <c r="BL49" s="312"/>
      <c r="BM49" s="312"/>
      <c r="BN49" s="312"/>
      <c r="BO49" s="313"/>
      <c r="BP49" s="23"/>
      <c r="BQ49" s="23"/>
      <c r="BR49" s="23"/>
      <c r="BS49" s="23"/>
      <c r="BT49" s="23"/>
      <c r="BU49" s="24"/>
      <c r="BV49" s="24"/>
    </row>
    <row r="50" spans="2:77" ht="18.75" customHeight="1">
      <c r="B50" s="478">
        <f>IF(AND(N8="",R8=""),"",N8&amp;R8)</f>
      </c>
      <c r="C50" s="479"/>
      <c r="D50" s="479"/>
      <c r="E50" s="480"/>
      <c r="F50" s="352" t="s">
        <v>8</v>
      </c>
      <c r="G50" s="352"/>
      <c r="H50" s="472">
        <f>IF(X8="","",X8)</f>
      </c>
      <c r="I50" s="472"/>
      <c r="J50" s="472"/>
      <c r="K50" s="473"/>
      <c r="L50" s="287" t="s">
        <v>9</v>
      </c>
      <c r="M50" s="288"/>
      <c r="N50" s="522"/>
      <c r="O50" s="523"/>
      <c r="P50" s="523"/>
      <c r="Q50" s="523"/>
      <c r="R50" s="523"/>
      <c r="S50" s="523"/>
      <c r="T50" s="523"/>
      <c r="U50" s="523"/>
      <c r="V50" s="523"/>
      <c r="W50" s="524"/>
      <c r="X50" s="292" t="s">
        <v>7</v>
      </c>
      <c r="Y50" s="287"/>
      <c r="Z50" s="530"/>
      <c r="AA50" s="530"/>
      <c r="AB50" s="530"/>
      <c r="AC50" s="531"/>
      <c r="AD50" s="292" t="s">
        <v>10</v>
      </c>
      <c r="AE50" s="287"/>
      <c r="AF50" s="446">
        <f>IF(Z50="","",450*Z50)</f>
      </c>
      <c r="AG50" s="446"/>
      <c r="AH50" s="446"/>
      <c r="AI50" s="446"/>
      <c r="AJ50" s="446"/>
      <c r="AK50" s="446"/>
      <c r="AL50" s="446"/>
      <c r="AM50" s="446"/>
      <c r="AN50" s="446"/>
      <c r="AO50" s="447"/>
      <c r="AP50" s="292" t="s">
        <v>7</v>
      </c>
      <c r="AQ50" s="287"/>
      <c r="AR50" s="446">
        <f>IF(Z50="","",MIN(N50,AF50))</f>
      </c>
      <c r="AS50" s="446"/>
      <c r="AT50" s="446"/>
      <c r="AU50" s="446"/>
      <c r="AV50" s="446"/>
      <c r="AW50" s="446"/>
      <c r="AX50" s="446"/>
      <c r="AY50" s="446"/>
      <c r="AZ50" s="446"/>
      <c r="BA50" s="447"/>
      <c r="BB50" s="292" t="s">
        <v>7</v>
      </c>
      <c r="BC50" s="348"/>
      <c r="BD50" s="456">
        <f>IF(AR50="","",MIN(AR50,IF(OR($BY$26="未入力",AND($BY$26="×",$BY$27="×",$BY$28="×")),0,IF($BY$27="新２号",$BZ$27,$BZ$28))))</f>
      </c>
      <c r="BE50" s="446"/>
      <c r="BF50" s="446"/>
      <c r="BG50" s="446"/>
      <c r="BH50" s="446"/>
      <c r="BI50" s="446"/>
      <c r="BJ50" s="446"/>
      <c r="BK50" s="446"/>
      <c r="BL50" s="446"/>
      <c r="BM50" s="447"/>
      <c r="BN50" s="332" t="s">
        <v>7</v>
      </c>
      <c r="BO50" s="333"/>
      <c r="BP50" s="25"/>
      <c r="BQ50" s="25"/>
      <c r="BR50" s="25"/>
      <c r="BS50" s="25"/>
      <c r="BT50" s="25"/>
      <c r="BU50" s="26"/>
      <c r="BV50" s="26"/>
      <c r="BY50" s="60">
        <f>SUM(BD50:BM52)</f>
        <v>0</v>
      </c>
    </row>
    <row r="51" spans="2:69" ht="18.75" customHeight="1">
      <c r="B51" s="429">
        <f>IF(Z51="","",IF(B50="","",B50))</f>
      </c>
      <c r="C51" s="430"/>
      <c r="D51" s="430"/>
      <c r="E51" s="431"/>
      <c r="F51" s="337" t="s">
        <v>8</v>
      </c>
      <c r="G51" s="337"/>
      <c r="H51" s="474">
        <f>IF(Z51="","",H50+1)</f>
      </c>
      <c r="I51" s="474"/>
      <c r="J51" s="474"/>
      <c r="K51" s="475"/>
      <c r="L51" s="323" t="s">
        <v>9</v>
      </c>
      <c r="M51" s="340"/>
      <c r="N51" s="525"/>
      <c r="O51" s="526"/>
      <c r="P51" s="526"/>
      <c r="Q51" s="526"/>
      <c r="R51" s="526"/>
      <c r="S51" s="526"/>
      <c r="T51" s="526"/>
      <c r="U51" s="526"/>
      <c r="V51" s="526"/>
      <c r="W51" s="527"/>
      <c r="X51" s="322" t="s">
        <v>7</v>
      </c>
      <c r="Y51" s="323"/>
      <c r="Z51" s="528"/>
      <c r="AA51" s="528"/>
      <c r="AB51" s="528"/>
      <c r="AC51" s="529"/>
      <c r="AD51" s="322" t="s">
        <v>10</v>
      </c>
      <c r="AE51" s="323"/>
      <c r="AF51" s="455">
        <f>IF(Z51="","",450*Z51)</f>
      </c>
      <c r="AG51" s="455"/>
      <c r="AH51" s="455"/>
      <c r="AI51" s="455"/>
      <c r="AJ51" s="455"/>
      <c r="AK51" s="455"/>
      <c r="AL51" s="455"/>
      <c r="AM51" s="455"/>
      <c r="AN51" s="455"/>
      <c r="AO51" s="454"/>
      <c r="AP51" s="322" t="s">
        <v>7</v>
      </c>
      <c r="AQ51" s="323"/>
      <c r="AR51" s="454">
        <f>IF(Z51="","",MIN(N51,AF51))</f>
      </c>
      <c r="AS51" s="453"/>
      <c r="AT51" s="453"/>
      <c r="AU51" s="453"/>
      <c r="AV51" s="453"/>
      <c r="AW51" s="453"/>
      <c r="AX51" s="453"/>
      <c r="AY51" s="453"/>
      <c r="AZ51" s="453"/>
      <c r="BA51" s="453"/>
      <c r="BB51" s="322" t="s">
        <v>7</v>
      </c>
      <c r="BC51" s="325"/>
      <c r="BD51" s="452">
        <f>IF(AR51="","",MIN(AR51,IF(OR($BY$26="未入力",AND($BY$26="×",$BY$27="×",$BY$28="×")),0,IF($BY$27="新２号",$BZ$27,$BZ$28))))</f>
      </c>
      <c r="BE51" s="453"/>
      <c r="BF51" s="453"/>
      <c r="BG51" s="453"/>
      <c r="BH51" s="453"/>
      <c r="BI51" s="453"/>
      <c r="BJ51" s="453"/>
      <c r="BK51" s="453"/>
      <c r="BL51" s="453"/>
      <c r="BM51" s="453"/>
      <c r="BN51" s="327" t="s">
        <v>7</v>
      </c>
      <c r="BO51" s="328"/>
      <c r="BP51" s="24"/>
      <c r="BQ51" s="24"/>
    </row>
    <row r="52" spans="2:69" ht="18.75" customHeight="1">
      <c r="B52" s="432">
        <f>IF(Z52="","",IF(B50="","",B50))</f>
      </c>
      <c r="C52" s="433"/>
      <c r="D52" s="433"/>
      <c r="E52" s="434"/>
      <c r="F52" s="369" t="s">
        <v>8</v>
      </c>
      <c r="G52" s="369"/>
      <c r="H52" s="476">
        <f>IF(Z52="","",H50+2)</f>
      </c>
      <c r="I52" s="476"/>
      <c r="J52" s="476"/>
      <c r="K52" s="477"/>
      <c r="L52" s="362" t="s">
        <v>9</v>
      </c>
      <c r="M52" s="372"/>
      <c r="N52" s="534"/>
      <c r="O52" s="535"/>
      <c r="P52" s="535"/>
      <c r="Q52" s="535"/>
      <c r="R52" s="535"/>
      <c r="S52" s="535"/>
      <c r="T52" s="535"/>
      <c r="U52" s="535"/>
      <c r="V52" s="535"/>
      <c r="W52" s="536"/>
      <c r="X52" s="361" t="s">
        <v>7</v>
      </c>
      <c r="Y52" s="362"/>
      <c r="Z52" s="532"/>
      <c r="AA52" s="532"/>
      <c r="AB52" s="532"/>
      <c r="AC52" s="533"/>
      <c r="AD52" s="361" t="s">
        <v>10</v>
      </c>
      <c r="AE52" s="362"/>
      <c r="AF52" s="451">
        <f>IF(Z52="","",450*Z52)</f>
      </c>
      <c r="AG52" s="451"/>
      <c r="AH52" s="451"/>
      <c r="AI52" s="451"/>
      <c r="AJ52" s="451"/>
      <c r="AK52" s="451"/>
      <c r="AL52" s="451"/>
      <c r="AM52" s="451"/>
      <c r="AN52" s="451"/>
      <c r="AO52" s="450"/>
      <c r="AP52" s="361" t="s">
        <v>7</v>
      </c>
      <c r="AQ52" s="362"/>
      <c r="AR52" s="450">
        <f>IF(Z52="","",MIN(N52,AF52))</f>
      </c>
      <c r="AS52" s="449"/>
      <c r="AT52" s="449"/>
      <c r="AU52" s="449"/>
      <c r="AV52" s="449"/>
      <c r="AW52" s="449"/>
      <c r="AX52" s="449"/>
      <c r="AY52" s="449"/>
      <c r="AZ52" s="449"/>
      <c r="BA52" s="449"/>
      <c r="BB52" s="361" t="s">
        <v>7</v>
      </c>
      <c r="BC52" s="365"/>
      <c r="BD52" s="448">
        <f>IF(AR52="","",MIN(AR52,IF(OR($BY$26="未入力",AND($BY$26="×",$BY$27="×",$BY$28="×")),0,IF($BY$27="新２号",$BZ$27,$BZ$28))))</f>
      </c>
      <c r="BE52" s="449"/>
      <c r="BF52" s="449"/>
      <c r="BG52" s="449"/>
      <c r="BH52" s="449"/>
      <c r="BI52" s="449"/>
      <c r="BJ52" s="449"/>
      <c r="BK52" s="449"/>
      <c r="BL52" s="449"/>
      <c r="BM52" s="449"/>
      <c r="BN52" s="355" t="s">
        <v>7</v>
      </c>
      <c r="BO52" s="356"/>
      <c r="BP52" s="24"/>
      <c r="BQ52" s="24"/>
    </row>
    <row r="53" spans="1:68" s="28" customFormat="1" ht="18" customHeight="1">
      <c r="A53" s="27"/>
      <c r="B53" s="357" t="s">
        <v>48</v>
      </c>
      <c r="C53" s="357"/>
      <c r="D53" s="357"/>
      <c r="E53" s="358" t="s">
        <v>68</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0"/>
    </row>
    <row r="54" spans="1:68" s="17" customFormat="1" ht="18" customHeight="1">
      <c r="A54" s="16"/>
      <c r="B54" s="31"/>
      <c r="C54" s="32"/>
      <c r="D54" s="32"/>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3"/>
    </row>
    <row r="55" spans="1:68" s="28" customFormat="1" ht="18" customHeight="1">
      <c r="A55" s="27"/>
      <c r="B55" s="357" t="s">
        <v>49</v>
      </c>
      <c r="C55" s="357"/>
      <c r="D55" s="357"/>
      <c r="E55" s="358" t="s">
        <v>85</v>
      </c>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0"/>
    </row>
    <row r="56" spans="1:68" s="17" customFormat="1" ht="18" customHeight="1">
      <c r="A56" s="16"/>
      <c r="B56" s="22"/>
      <c r="C56" s="29"/>
      <c r="D56" s="29"/>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3"/>
    </row>
    <row r="57" spans="47:67" ht="18.75" customHeight="1">
      <c r="AU57" s="69"/>
      <c r="AV57" s="69"/>
      <c r="AW57" s="69"/>
      <c r="AX57" s="69"/>
      <c r="AY57" s="69"/>
      <c r="AZ57" s="69"/>
      <c r="BA57" s="69"/>
      <c r="BB57" s="69"/>
      <c r="BC57" s="69"/>
      <c r="BD57" s="69"/>
      <c r="BE57" s="69"/>
      <c r="BF57" s="69"/>
      <c r="BG57" s="69"/>
      <c r="BH57" s="69"/>
      <c r="BI57" s="69"/>
      <c r="BJ57" s="69"/>
      <c r="BK57" s="69"/>
      <c r="BL57" s="69"/>
      <c r="BM57" s="69"/>
      <c r="BN57" s="69"/>
      <c r="BO57" s="69"/>
    </row>
    <row r="58" spans="1:68" ht="18.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5" customHeight="1"/>
    <row r="216" ht="15" customHeight="1"/>
    <row r="217" ht="15" customHeight="1"/>
    <row r="218" ht="15" customHeight="1"/>
    <row r="219" ht="15" customHeight="1"/>
    <row r="220" ht="15" customHeight="1"/>
  </sheetData>
  <sheetProtection selectLockedCells="1"/>
  <mergeCells count="224">
    <mergeCell ref="BD52:BM52"/>
    <mergeCell ref="BN52:BO52"/>
    <mergeCell ref="B53:D53"/>
    <mergeCell ref="E53:BO54"/>
    <mergeCell ref="B55:D55"/>
    <mergeCell ref="E55:BO56"/>
    <mergeCell ref="Z52:AC52"/>
    <mergeCell ref="AD52:AE52"/>
    <mergeCell ref="AF52:AO52"/>
    <mergeCell ref="AP52:AQ52"/>
    <mergeCell ref="AR52:BA52"/>
    <mergeCell ref="BB52:BC52"/>
    <mergeCell ref="B52:E52"/>
    <mergeCell ref="F52:G52"/>
    <mergeCell ref="H52:K52"/>
    <mergeCell ref="L52:M52"/>
    <mergeCell ref="N52:W52"/>
    <mergeCell ref="X52:Y52"/>
    <mergeCell ref="AF51:AO51"/>
    <mergeCell ref="AP51:AQ51"/>
    <mergeCell ref="AR51:BA51"/>
    <mergeCell ref="BB51:BC51"/>
    <mergeCell ref="BD51:BM51"/>
    <mergeCell ref="BN51:BO51"/>
    <mergeCell ref="BD50:BM50"/>
    <mergeCell ref="BN50:BO50"/>
    <mergeCell ref="B51:E51"/>
    <mergeCell ref="F51:G51"/>
    <mergeCell ref="H51:K51"/>
    <mergeCell ref="L51:M51"/>
    <mergeCell ref="N51:W51"/>
    <mergeCell ref="X51:Y51"/>
    <mergeCell ref="Z51:AC51"/>
    <mergeCell ref="AD51:AE51"/>
    <mergeCell ref="Z50:AC50"/>
    <mergeCell ref="AD50:AE50"/>
    <mergeCell ref="AF50:AO50"/>
    <mergeCell ref="AP50:AQ50"/>
    <mergeCell ref="AR50:BA50"/>
    <mergeCell ref="BB50:BC50"/>
    <mergeCell ref="B50:E50"/>
    <mergeCell ref="F50:G50"/>
    <mergeCell ref="H50:K50"/>
    <mergeCell ref="L50:M50"/>
    <mergeCell ref="N50:W50"/>
    <mergeCell ref="X50:Y50"/>
    <mergeCell ref="AU44:BO44"/>
    <mergeCell ref="B46:BO46"/>
    <mergeCell ref="B47:M49"/>
    <mergeCell ref="N47:BC47"/>
    <mergeCell ref="BD47:BO49"/>
    <mergeCell ref="N48:Y49"/>
    <mergeCell ref="Z48:AE49"/>
    <mergeCell ref="AF48:AQ49"/>
    <mergeCell ref="AR48:BC49"/>
    <mergeCell ref="AX41:AZ41"/>
    <mergeCell ref="BA41:BC41"/>
    <mergeCell ref="BD41:BF41"/>
    <mergeCell ref="BG41:BI41"/>
    <mergeCell ref="BJ41:BL41"/>
    <mergeCell ref="BM41:BO41"/>
    <mergeCell ref="B41:M42"/>
    <mergeCell ref="N41:X41"/>
    <mergeCell ref="Y41:AF42"/>
    <mergeCell ref="AG41:AJ41"/>
    <mergeCell ref="AK41:AT41"/>
    <mergeCell ref="AU41:AW41"/>
    <mergeCell ref="N42:X42"/>
    <mergeCell ref="AG42:AJ42"/>
    <mergeCell ref="AK42:AT42"/>
    <mergeCell ref="AU42:BO42"/>
    <mergeCell ref="BH35:BO35"/>
    <mergeCell ref="B39:BO39"/>
    <mergeCell ref="B40:AJ40"/>
    <mergeCell ref="AK40:AT40"/>
    <mergeCell ref="AU40:AV40"/>
    <mergeCell ref="BA40:BB40"/>
    <mergeCell ref="BC40:BD40"/>
    <mergeCell ref="BI40:BO40"/>
    <mergeCell ref="BE36:BO36"/>
    <mergeCell ref="B37:AQ37"/>
    <mergeCell ref="AR37:AV37"/>
    <mergeCell ref="AW37:BA37"/>
    <mergeCell ref="BB37:BC37"/>
    <mergeCell ref="BD37:BG37"/>
    <mergeCell ref="BH37:BI37"/>
    <mergeCell ref="BJ37:BM37"/>
    <mergeCell ref="BN37:BO37"/>
    <mergeCell ref="B36:AG36"/>
    <mergeCell ref="AH36:AI36"/>
    <mergeCell ref="AJ36:AQ36"/>
    <mergeCell ref="AR36:AS36"/>
    <mergeCell ref="AT36:BB36"/>
    <mergeCell ref="BC36:BD36"/>
    <mergeCell ref="BJ30:BM30"/>
    <mergeCell ref="BN30:BO30"/>
    <mergeCell ref="B32:BO32"/>
    <mergeCell ref="B33:J35"/>
    <mergeCell ref="K33:AD35"/>
    <mergeCell ref="AE33:AK33"/>
    <mergeCell ref="AL33:AM33"/>
    <mergeCell ref="AN33:AS33"/>
    <mergeCell ref="AT33:AU33"/>
    <mergeCell ref="AV33:BC33"/>
    <mergeCell ref="B30:AQ30"/>
    <mergeCell ref="AR30:AV30"/>
    <mergeCell ref="AW30:BA30"/>
    <mergeCell ref="BB30:BC30"/>
    <mergeCell ref="BD30:BG30"/>
    <mergeCell ref="BH30:BI30"/>
    <mergeCell ref="BD33:BO33"/>
    <mergeCell ref="AE34:AK35"/>
    <mergeCell ref="AL34:BO34"/>
    <mergeCell ref="AL35:AM35"/>
    <mergeCell ref="AN35:AU35"/>
    <mergeCell ref="AV35:AW35"/>
    <mergeCell ref="AX35:BE35"/>
    <mergeCell ref="BF35:BG35"/>
    <mergeCell ref="AN27:BO27"/>
    <mergeCell ref="B28:AE28"/>
    <mergeCell ref="AF28:AM29"/>
    <mergeCell ref="AN28:BO29"/>
    <mergeCell ref="B29:C29"/>
    <mergeCell ref="D29:M29"/>
    <mergeCell ref="N29:O29"/>
    <mergeCell ref="P29:U29"/>
    <mergeCell ref="V29:W29"/>
    <mergeCell ref="X29:AE29"/>
    <mergeCell ref="B27:H27"/>
    <mergeCell ref="I27:N27"/>
    <mergeCell ref="O27:Q27"/>
    <mergeCell ref="R27:S27"/>
    <mergeCell ref="T27:V27"/>
    <mergeCell ref="W27:Y27"/>
    <mergeCell ref="Z27:AB27"/>
    <mergeCell ref="AC27:AE27"/>
    <mergeCell ref="AF27:AM27"/>
    <mergeCell ref="AL23:AM23"/>
    <mergeCell ref="AN23:AU23"/>
    <mergeCell ref="AV23:AW23"/>
    <mergeCell ref="AX23:BE23"/>
    <mergeCell ref="BF23:BG23"/>
    <mergeCell ref="BH23:BO23"/>
    <mergeCell ref="B25:BO25"/>
    <mergeCell ref="B26:R26"/>
    <mergeCell ref="S26:T26"/>
    <mergeCell ref="U26:X26"/>
    <mergeCell ref="Y26:Z26"/>
    <mergeCell ref="AA26:AE26"/>
    <mergeCell ref="AF26:AU26"/>
    <mergeCell ref="AV26:AW26"/>
    <mergeCell ref="AX26:AY26"/>
    <mergeCell ref="AZ26:BA26"/>
    <mergeCell ref="BN26:BO26"/>
    <mergeCell ref="BB26:BC26"/>
    <mergeCell ref="BD26:BE26"/>
    <mergeCell ref="BF26:BG26"/>
    <mergeCell ref="BH26:BI26"/>
    <mergeCell ref="BJ26:BK26"/>
    <mergeCell ref="BL26:BM26"/>
    <mergeCell ref="B19:BO19"/>
    <mergeCell ref="B20:G20"/>
    <mergeCell ref="H20:Y20"/>
    <mergeCell ref="Z20:AH21"/>
    <mergeCell ref="AI20:AQ20"/>
    <mergeCell ref="AR20:AV20"/>
    <mergeCell ref="AW20:BA20"/>
    <mergeCell ref="BB20:BC20"/>
    <mergeCell ref="BD20:BG20"/>
    <mergeCell ref="BH20:BI20"/>
    <mergeCell ref="BJ20:BM20"/>
    <mergeCell ref="BN20:BO20"/>
    <mergeCell ref="B21:G23"/>
    <mergeCell ref="H21:W22"/>
    <mergeCell ref="X21:Y22"/>
    <mergeCell ref="AI21:AK23"/>
    <mergeCell ref="AL21:AM21"/>
    <mergeCell ref="AN21:AS21"/>
    <mergeCell ref="AT21:AU21"/>
    <mergeCell ref="AV21:BC21"/>
    <mergeCell ref="BD21:BO21"/>
    <mergeCell ref="Z22:AH23"/>
    <mergeCell ref="AL22:BO22"/>
    <mergeCell ref="H23:Y23"/>
    <mergeCell ref="C12:BN13"/>
    <mergeCell ref="D14:F14"/>
    <mergeCell ref="G14:BO14"/>
    <mergeCell ref="D15:F15"/>
    <mergeCell ref="D16:F16"/>
    <mergeCell ref="D17:F17"/>
    <mergeCell ref="AC10:AF10"/>
    <mergeCell ref="AG10:AH10"/>
    <mergeCell ref="AI10:AL10"/>
    <mergeCell ref="AM10:AX10"/>
    <mergeCell ref="AZ10:BI10"/>
    <mergeCell ref="BJ10:BK10"/>
    <mergeCell ref="F10:I10"/>
    <mergeCell ref="J10:M10"/>
    <mergeCell ref="N10:O10"/>
    <mergeCell ref="P10:S10"/>
    <mergeCell ref="T10:X10"/>
    <mergeCell ref="Y10:AB10"/>
    <mergeCell ref="BH2:BI2"/>
    <mergeCell ref="BJ2:BM2"/>
    <mergeCell ref="BN2:BO2"/>
    <mergeCell ref="A6:BP6"/>
    <mergeCell ref="A7:BP7"/>
    <mergeCell ref="L8:M8"/>
    <mergeCell ref="N8:Q8"/>
    <mergeCell ref="R8:U8"/>
    <mergeCell ref="V8:W8"/>
    <mergeCell ref="X8:AA8"/>
    <mergeCell ref="U1:AT1"/>
    <mergeCell ref="AL2:AQ2"/>
    <mergeCell ref="AR2:AV2"/>
    <mergeCell ref="AW2:BA2"/>
    <mergeCell ref="BB2:BC2"/>
    <mergeCell ref="BD2:BG2"/>
    <mergeCell ref="AB8:AF8"/>
    <mergeCell ref="AG8:AJ8"/>
    <mergeCell ref="AK8:AN8"/>
    <mergeCell ref="AO8:AP8"/>
    <mergeCell ref="AQ8:AT8"/>
    <mergeCell ref="AU8:BF8"/>
  </mergeCells>
  <dataValidations count="4">
    <dataValidation type="list" allowBlank="1" showInputMessage="1" showErrorMessage="1" sqref="N11:Q11 AR37:AV37 AR2:AV2 AR30:AV30 N8:Q9 AG8:AJ9 AG11:AJ11">
      <formula1>"　,令和"</formula1>
    </dataValidation>
    <dataValidation type="list" allowBlank="1" showInputMessage="1" showErrorMessage="1" sqref="AR20:AV20">
      <formula1>"　,大正,昭和,平成,令和"</formula1>
    </dataValidation>
    <dataValidation type="list" allowBlank="1" showInputMessage="1" showErrorMessage="1" sqref="S26:T26 Y26:Z26 N29:O29 V29:W29 B29:C29 AR36:AS36 BC36:BD36 AH36:AI36 AU40:AV40 BC40:BD40">
      <formula1>"□,☑"</formula1>
    </dataValidation>
    <dataValidation type="list" allowBlank="1" showInputMessage="1" showErrorMessage="1" sqref="I27:N27">
      <formula1>"　,平成,令和"</formula1>
    </dataValidation>
  </dataValidations>
  <printOptions horizontalCentered="1"/>
  <pageMargins left="0.5118110236220472" right="0.31496062992125984" top="0.5511811023622047" bottom="0.15748031496062992" header="0.31496062992125984" footer="0.11811023622047245"/>
  <pageSetup firstPageNumber="6" useFirstPageNumber="1" horizontalDpi="600" verticalDpi="600" orientation="portrait" paperSize="9" r:id="rId2"/>
  <headerFooter>
    <oddHeader>&amp;R&amp;9&amp;A</oddHeader>
  </headerFooter>
  <rowBreaks count="1" manualBreakCount="1">
    <brk id="44" max="6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2019-11-22T00:28:37Z</dcterms:modified>
  <cp:category/>
  <cp:version/>
  <cp:contentType/>
  <cp:contentStatus/>
</cp:coreProperties>
</file>