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strage01\【共有：書類】農業委員会事務局\利用権設定関係\01　利用権設定（公告用）\令和8年\"/>
    </mc:Choice>
  </mc:AlternateContent>
  <xr:revisionPtr revIDLastSave="0" documentId="13_ncr:1_{9971D3D2-F651-4558-9474-7AF22D914100}" xr6:coauthVersionLast="47" xr6:coauthVersionMax="47" xr10:uidLastSave="{00000000-0000-0000-0000-000000000000}"/>
  <bookViews>
    <workbookView xWindow="10965" yWindow="855" windowWidth="15825" windowHeight="13770" xr2:uid="{A016765C-EFD2-4F20-A928-1D8A3A9336A4}"/>
  </bookViews>
  <sheets>
    <sheet name="促進計画（貸し手）" sheetId="3" r:id="rId1"/>
    <sheet name="【記入例】促進計画（貸し手）" sheetId="4" r:id="rId2"/>
  </sheets>
  <externalReferences>
    <externalReference r:id="rId3"/>
  </externalReferences>
  <definedNames>
    <definedName name="_xlnm.Print_Area" localSheetId="1">'【記入例】促進計画（貸し手）'!$A$1:$AK$71</definedName>
    <definedName name="_xlnm.Print_Area" localSheetId="0">'促進計画（貸し手）'!$A$1:$AK$71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G378" i="4" l="1"/>
  <c r="X378" i="4"/>
  <c r="V378" i="4"/>
  <c r="T378" i="4"/>
  <c r="R378" i="4"/>
  <c r="P378" i="4"/>
  <c r="M378" i="4"/>
  <c r="J378" i="4"/>
  <c r="H378" i="4"/>
  <c r="G378" i="4"/>
  <c r="E378" i="4"/>
  <c r="C378" i="4"/>
  <c r="A378" i="4"/>
  <c r="AG377" i="4"/>
  <c r="X377" i="4"/>
  <c r="V377" i="4"/>
  <c r="T377" i="4"/>
  <c r="AE377" i="4" s="1"/>
  <c r="R377" i="4"/>
  <c r="P377" i="4"/>
  <c r="M377" i="4"/>
  <c r="J377" i="4"/>
  <c r="H377" i="4"/>
  <c r="G377" i="4"/>
  <c r="E377" i="4"/>
  <c r="C377" i="4"/>
  <c r="A377" i="4"/>
  <c r="AG376" i="4"/>
  <c r="AE376" i="4"/>
  <c r="X376" i="4"/>
  <c r="V376" i="4"/>
  <c r="T376" i="4"/>
  <c r="AB376" i="4" s="1"/>
  <c r="R376" i="4"/>
  <c r="P376" i="4"/>
  <c r="M376" i="4"/>
  <c r="J376" i="4"/>
  <c r="H376" i="4"/>
  <c r="G376" i="4"/>
  <c r="E376" i="4"/>
  <c r="C376" i="4"/>
  <c r="A376" i="4"/>
  <c r="AG375" i="4"/>
  <c r="AE375" i="4"/>
  <c r="AB375" i="4"/>
  <c r="X375" i="4"/>
  <c r="V375" i="4"/>
  <c r="T375" i="4"/>
  <c r="R375" i="4"/>
  <c r="P375" i="4"/>
  <c r="M375" i="4"/>
  <c r="J375" i="4"/>
  <c r="H375" i="4"/>
  <c r="G375" i="4"/>
  <c r="E375" i="4"/>
  <c r="C375" i="4"/>
  <c r="A375" i="4"/>
  <c r="AG374" i="4"/>
  <c r="AE374" i="4"/>
  <c r="AB374" i="4"/>
  <c r="X374" i="4"/>
  <c r="V374" i="4"/>
  <c r="T374" i="4"/>
  <c r="R374" i="4"/>
  <c r="P374" i="4"/>
  <c r="M374" i="4"/>
  <c r="J374" i="4"/>
  <c r="H374" i="4"/>
  <c r="G374" i="4"/>
  <c r="E374" i="4"/>
  <c r="C374" i="4"/>
  <c r="A374" i="4"/>
  <c r="AG373" i="4"/>
  <c r="AE373" i="4"/>
  <c r="AB373" i="4"/>
  <c r="X373" i="4"/>
  <c r="V373" i="4"/>
  <c r="T373" i="4"/>
  <c r="R373" i="4"/>
  <c r="P373" i="4"/>
  <c r="M373" i="4"/>
  <c r="J373" i="4"/>
  <c r="H373" i="4"/>
  <c r="G373" i="4"/>
  <c r="E373" i="4"/>
  <c r="C373" i="4"/>
  <c r="A373" i="4"/>
  <c r="AG372" i="4"/>
  <c r="X372" i="4"/>
  <c r="V372" i="4"/>
  <c r="T372" i="4"/>
  <c r="R372" i="4"/>
  <c r="P372" i="4"/>
  <c r="M372" i="4"/>
  <c r="J372" i="4"/>
  <c r="H372" i="4"/>
  <c r="G372" i="4"/>
  <c r="E372" i="4"/>
  <c r="C372" i="4"/>
  <c r="A372" i="4"/>
  <c r="AG371" i="4"/>
  <c r="X371" i="4"/>
  <c r="V371" i="4"/>
  <c r="T371" i="4"/>
  <c r="R371" i="4"/>
  <c r="P371" i="4"/>
  <c r="M371" i="4"/>
  <c r="J371" i="4"/>
  <c r="H371" i="4"/>
  <c r="G371" i="4"/>
  <c r="E371" i="4"/>
  <c r="C371" i="4"/>
  <c r="A371" i="4"/>
  <c r="AG370" i="4"/>
  <c r="X370" i="4"/>
  <c r="V370" i="4"/>
  <c r="T370" i="4"/>
  <c r="R370" i="4"/>
  <c r="P370" i="4"/>
  <c r="M370" i="4"/>
  <c r="J370" i="4"/>
  <c r="H370" i="4"/>
  <c r="G370" i="4"/>
  <c r="E370" i="4"/>
  <c r="C370" i="4"/>
  <c r="A370" i="4"/>
  <c r="AG369" i="4"/>
  <c r="X369" i="4"/>
  <c r="V369" i="4"/>
  <c r="T369" i="4"/>
  <c r="AE369" i="4" s="1"/>
  <c r="R369" i="4"/>
  <c r="P369" i="4"/>
  <c r="M369" i="4"/>
  <c r="J369" i="4"/>
  <c r="H369" i="4"/>
  <c r="G369" i="4"/>
  <c r="E369" i="4"/>
  <c r="C369" i="4"/>
  <c r="A369" i="4"/>
  <c r="AG368" i="4"/>
  <c r="AE368" i="4"/>
  <c r="X368" i="4"/>
  <c r="V368" i="4"/>
  <c r="T368" i="4"/>
  <c r="AB368" i="4" s="1"/>
  <c r="R368" i="4"/>
  <c r="P368" i="4"/>
  <c r="M368" i="4"/>
  <c r="J368" i="4"/>
  <c r="H368" i="4"/>
  <c r="G368" i="4"/>
  <c r="E368" i="4"/>
  <c r="C368" i="4"/>
  <c r="A368" i="4"/>
  <c r="AG367" i="4"/>
  <c r="AE367" i="4"/>
  <c r="AB367" i="4"/>
  <c r="X367" i="4"/>
  <c r="V367" i="4"/>
  <c r="T367" i="4"/>
  <c r="R367" i="4"/>
  <c r="P367" i="4"/>
  <c r="M367" i="4"/>
  <c r="J367" i="4"/>
  <c r="H367" i="4"/>
  <c r="G367" i="4"/>
  <c r="E367" i="4"/>
  <c r="C367" i="4"/>
  <c r="A367" i="4"/>
  <c r="AG366" i="4"/>
  <c r="AE366" i="4"/>
  <c r="AB366" i="4"/>
  <c r="X366" i="4"/>
  <c r="V366" i="4"/>
  <c r="T366" i="4"/>
  <c r="R366" i="4"/>
  <c r="P366" i="4"/>
  <c r="M366" i="4"/>
  <c r="J366" i="4"/>
  <c r="H366" i="4"/>
  <c r="G366" i="4"/>
  <c r="E366" i="4"/>
  <c r="C366" i="4"/>
  <c r="A366" i="4"/>
  <c r="AG365" i="4"/>
  <c r="AE365" i="4"/>
  <c r="AB365" i="4"/>
  <c r="X365" i="4"/>
  <c r="V365" i="4"/>
  <c r="T365" i="4"/>
  <c r="R365" i="4"/>
  <c r="P365" i="4"/>
  <c r="M365" i="4"/>
  <c r="J365" i="4"/>
  <c r="H365" i="4"/>
  <c r="G365" i="4"/>
  <c r="E365" i="4"/>
  <c r="C365" i="4"/>
  <c r="A365" i="4"/>
  <c r="AG364" i="4"/>
  <c r="X364" i="4"/>
  <c r="V364" i="4"/>
  <c r="T364" i="4"/>
  <c r="R364" i="4"/>
  <c r="P364" i="4"/>
  <c r="M364" i="4"/>
  <c r="J364" i="4"/>
  <c r="H364" i="4"/>
  <c r="G364" i="4"/>
  <c r="E364" i="4"/>
  <c r="C364" i="4"/>
  <c r="A364" i="4"/>
  <c r="AG363" i="4"/>
  <c r="X363" i="4"/>
  <c r="V363" i="4"/>
  <c r="T363" i="4"/>
  <c r="R363" i="4"/>
  <c r="P363" i="4"/>
  <c r="M363" i="4"/>
  <c r="J363" i="4"/>
  <c r="H363" i="4"/>
  <c r="G363" i="4"/>
  <c r="E363" i="4"/>
  <c r="C363" i="4"/>
  <c r="A363" i="4"/>
  <c r="AG362" i="4"/>
  <c r="X362" i="4"/>
  <c r="V362" i="4"/>
  <c r="T362" i="4"/>
  <c r="R362" i="4"/>
  <c r="P362" i="4"/>
  <c r="M362" i="4"/>
  <c r="J362" i="4"/>
  <c r="H362" i="4"/>
  <c r="G362" i="4"/>
  <c r="E362" i="4"/>
  <c r="C362" i="4"/>
  <c r="A362" i="4"/>
  <c r="AG361" i="4"/>
  <c r="X361" i="4"/>
  <c r="V361" i="4"/>
  <c r="T361" i="4"/>
  <c r="AE361" i="4" s="1"/>
  <c r="R361" i="4"/>
  <c r="P361" i="4"/>
  <c r="M361" i="4"/>
  <c r="J361" i="4"/>
  <c r="H361" i="4"/>
  <c r="G361" i="4"/>
  <c r="E361" i="4"/>
  <c r="C361" i="4"/>
  <c r="A361" i="4"/>
  <c r="AG360" i="4"/>
  <c r="AE360" i="4"/>
  <c r="X360" i="4"/>
  <c r="V360" i="4"/>
  <c r="T360" i="4"/>
  <c r="AB360" i="4" s="1"/>
  <c r="R360" i="4"/>
  <c r="P360" i="4"/>
  <c r="M360" i="4"/>
  <c r="J360" i="4"/>
  <c r="H360" i="4"/>
  <c r="G360" i="4"/>
  <c r="E360" i="4"/>
  <c r="C360" i="4"/>
  <c r="A360" i="4"/>
  <c r="AG359" i="4"/>
  <c r="AE359" i="4"/>
  <c r="AB359" i="4"/>
  <c r="X359" i="4"/>
  <c r="V359" i="4"/>
  <c r="T359" i="4"/>
  <c r="R359" i="4"/>
  <c r="P359" i="4"/>
  <c r="M359" i="4"/>
  <c r="J359" i="4"/>
  <c r="H359" i="4"/>
  <c r="G359" i="4"/>
  <c r="E359" i="4"/>
  <c r="C359" i="4"/>
  <c r="A359" i="4"/>
  <c r="AG358" i="4"/>
  <c r="AE358" i="4"/>
  <c r="AB358" i="4"/>
  <c r="X358" i="4"/>
  <c r="V358" i="4"/>
  <c r="T358" i="4"/>
  <c r="R358" i="4"/>
  <c r="P358" i="4"/>
  <c r="M358" i="4"/>
  <c r="J358" i="4"/>
  <c r="H358" i="4"/>
  <c r="G358" i="4"/>
  <c r="E358" i="4"/>
  <c r="C358" i="4"/>
  <c r="A358" i="4"/>
  <c r="AG357" i="4"/>
  <c r="AE357" i="4"/>
  <c r="AB357" i="4"/>
  <c r="X357" i="4"/>
  <c r="V357" i="4"/>
  <c r="T357" i="4"/>
  <c r="R357" i="4"/>
  <c r="P357" i="4"/>
  <c r="M357" i="4"/>
  <c r="J357" i="4"/>
  <c r="H357" i="4"/>
  <c r="G357" i="4"/>
  <c r="E357" i="4"/>
  <c r="C357" i="4"/>
  <c r="A357" i="4"/>
  <c r="AG356" i="4"/>
  <c r="X356" i="4"/>
  <c r="V356" i="4"/>
  <c r="T356" i="4"/>
  <c r="R356" i="4"/>
  <c r="P356" i="4"/>
  <c r="M356" i="4"/>
  <c r="J356" i="4"/>
  <c r="H356" i="4"/>
  <c r="G356" i="4"/>
  <c r="E356" i="4"/>
  <c r="C356" i="4"/>
  <c r="A356" i="4"/>
  <c r="AG355" i="4"/>
  <c r="X355" i="4"/>
  <c r="V355" i="4"/>
  <c r="T355" i="4"/>
  <c r="R355" i="4"/>
  <c r="P355" i="4"/>
  <c r="M355" i="4"/>
  <c r="J355" i="4"/>
  <c r="H355" i="4"/>
  <c r="G355" i="4"/>
  <c r="E355" i="4"/>
  <c r="C355" i="4"/>
  <c r="A355" i="4"/>
  <c r="AG354" i="4"/>
  <c r="X354" i="4"/>
  <c r="V354" i="4"/>
  <c r="T354" i="4"/>
  <c r="R354" i="4"/>
  <c r="P354" i="4"/>
  <c r="M354" i="4"/>
  <c r="J354" i="4"/>
  <c r="H354" i="4"/>
  <c r="G354" i="4"/>
  <c r="E354" i="4"/>
  <c r="C354" i="4"/>
  <c r="A354" i="4"/>
  <c r="AG353" i="4"/>
  <c r="X353" i="4"/>
  <c r="V353" i="4"/>
  <c r="T353" i="4"/>
  <c r="AE353" i="4" s="1"/>
  <c r="R353" i="4"/>
  <c r="P353" i="4"/>
  <c r="M353" i="4"/>
  <c r="J353" i="4"/>
  <c r="H353" i="4"/>
  <c r="G353" i="4"/>
  <c r="E353" i="4"/>
  <c r="C353" i="4"/>
  <c r="A353" i="4"/>
  <c r="AG352" i="4"/>
  <c r="AE352" i="4"/>
  <c r="X352" i="4"/>
  <c r="V352" i="4"/>
  <c r="T352" i="4"/>
  <c r="AB352" i="4" s="1"/>
  <c r="R352" i="4"/>
  <c r="P352" i="4"/>
  <c r="M352" i="4"/>
  <c r="J352" i="4"/>
  <c r="H352" i="4"/>
  <c r="G352" i="4"/>
  <c r="E352" i="4"/>
  <c r="C352" i="4"/>
  <c r="A352" i="4"/>
  <c r="AG351" i="4"/>
  <c r="AE351" i="4"/>
  <c r="AB351" i="4"/>
  <c r="X351" i="4"/>
  <c r="V351" i="4"/>
  <c r="T351" i="4"/>
  <c r="R351" i="4"/>
  <c r="P351" i="4"/>
  <c r="M351" i="4"/>
  <c r="J351" i="4"/>
  <c r="H351" i="4"/>
  <c r="G351" i="4"/>
  <c r="E351" i="4"/>
  <c r="C351" i="4"/>
  <c r="A351" i="4"/>
  <c r="AG350" i="4"/>
  <c r="AE350" i="4"/>
  <c r="AB350" i="4"/>
  <c r="X350" i="4"/>
  <c r="V350" i="4"/>
  <c r="T350" i="4"/>
  <c r="R350" i="4"/>
  <c r="P350" i="4"/>
  <c r="M350" i="4"/>
  <c r="J350" i="4"/>
  <c r="H350" i="4"/>
  <c r="G350" i="4"/>
  <c r="E350" i="4"/>
  <c r="C350" i="4"/>
  <c r="A350" i="4"/>
  <c r="AG349" i="4"/>
  <c r="AE349" i="4"/>
  <c r="AB349" i="4"/>
  <c r="X349" i="4"/>
  <c r="V349" i="4"/>
  <c r="T349" i="4"/>
  <c r="R349" i="4"/>
  <c r="P349" i="4"/>
  <c r="M349" i="4"/>
  <c r="J349" i="4"/>
  <c r="H349" i="4"/>
  <c r="G349" i="4"/>
  <c r="E349" i="4"/>
  <c r="C349" i="4"/>
  <c r="A349" i="4"/>
  <c r="AG348" i="4"/>
  <c r="X348" i="4"/>
  <c r="V348" i="4"/>
  <c r="T348" i="4"/>
  <c r="AE348" i="4" s="1"/>
  <c r="R348" i="4"/>
  <c r="P348" i="4"/>
  <c r="M348" i="4"/>
  <c r="J348" i="4"/>
  <c r="H348" i="4"/>
  <c r="G348" i="4"/>
  <c r="E348" i="4"/>
  <c r="C348" i="4"/>
  <c r="A348" i="4"/>
  <c r="AG347" i="4"/>
  <c r="X347" i="4"/>
  <c r="V347" i="4"/>
  <c r="T347" i="4"/>
  <c r="R347" i="4"/>
  <c r="P347" i="4"/>
  <c r="M347" i="4"/>
  <c r="J347" i="4"/>
  <c r="H347" i="4"/>
  <c r="G347" i="4"/>
  <c r="E347" i="4"/>
  <c r="C347" i="4"/>
  <c r="A347" i="4"/>
  <c r="AG346" i="4"/>
  <c r="X346" i="4"/>
  <c r="V346" i="4"/>
  <c r="T346" i="4"/>
  <c r="R346" i="4"/>
  <c r="P346" i="4"/>
  <c r="M346" i="4"/>
  <c r="J346" i="4"/>
  <c r="H346" i="4"/>
  <c r="G346" i="4"/>
  <c r="E346" i="4"/>
  <c r="C346" i="4"/>
  <c r="A346" i="4"/>
  <c r="AG345" i="4"/>
  <c r="X345" i="4"/>
  <c r="V345" i="4"/>
  <c r="T345" i="4"/>
  <c r="R345" i="4"/>
  <c r="P345" i="4"/>
  <c r="M345" i="4"/>
  <c r="J345" i="4"/>
  <c r="H345" i="4"/>
  <c r="G345" i="4"/>
  <c r="E345" i="4"/>
  <c r="C345" i="4"/>
  <c r="A345" i="4"/>
  <c r="AG344" i="4"/>
  <c r="AE344" i="4"/>
  <c r="X344" i="4"/>
  <c r="V344" i="4"/>
  <c r="T344" i="4"/>
  <c r="AB344" i="4" s="1"/>
  <c r="R344" i="4"/>
  <c r="P344" i="4"/>
  <c r="M344" i="4"/>
  <c r="J344" i="4"/>
  <c r="H344" i="4"/>
  <c r="G344" i="4"/>
  <c r="E344" i="4"/>
  <c r="C344" i="4"/>
  <c r="A344" i="4"/>
  <c r="AG343" i="4"/>
  <c r="AE343" i="4"/>
  <c r="AB343" i="4"/>
  <c r="X343" i="4"/>
  <c r="V343" i="4"/>
  <c r="T343" i="4"/>
  <c r="R343" i="4"/>
  <c r="P343" i="4"/>
  <c r="M343" i="4"/>
  <c r="J343" i="4"/>
  <c r="H343" i="4"/>
  <c r="G343" i="4"/>
  <c r="E343" i="4"/>
  <c r="C343" i="4"/>
  <c r="A343" i="4"/>
  <c r="AG342" i="4"/>
  <c r="AE342" i="4"/>
  <c r="AB342" i="4"/>
  <c r="X342" i="4"/>
  <c r="V342" i="4"/>
  <c r="T342" i="4"/>
  <c r="R342" i="4"/>
  <c r="P342" i="4"/>
  <c r="M342" i="4"/>
  <c r="J342" i="4"/>
  <c r="H342" i="4"/>
  <c r="G342" i="4"/>
  <c r="E342" i="4"/>
  <c r="C342" i="4"/>
  <c r="A342" i="4"/>
  <c r="AG341" i="4"/>
  <c r="AE341" i="4"/>
  <c r="AB341" i="4"/>
  <c r="X341" i="4"/>
  <c r="V341" i="4"/>
  <c r="T341" i="4"/>
  <c r="R341" i="4"/>
  <c r="P341" i="4"/>
  <c r="M341" i="4"/>
  <c r="J341" i="4"/>
  <c r="H341" i="4"/>
  <c r="G341" i="4"/>
  <c r="E341" i="4"/>
  <c r="C341" i="4"/>
  <c r="A341" i="4"/>
  <c r="AG340" i="4"/>
  <c r="X340" i="4"/>
  <c r="V340" i="4"/>
  <c r="T340" i="4"/>
  <c r="AE340" i="4" s="1"/>
  <c r="R340" i="4"/>
  <c r="P340" i="4"/>
  <c r="M340" i="4"/>
  <c r="J340" i="4"/>
  <c r="H340" i="4"/>
  <c r="G340" i="4"/>
  <c r="E340" i="4"/>
  <c r="C340" i="4"/>
  <c r="A340" i="4"/>
  <c r="AG339" i="4"/>
  <c r="X339" i="4"/>
  <c r="V339" i="4"/>
  <c r="T339" i="4"/>
  <c r="R339" i="4"/>
  <c r="P339" i="4"/>
  <c r="M339" i="4"/>
  <c r="J339" i="4"/>
  <c r="H339" i="4"/>
  <c r="G339" i="4"/>
  <c r="E339" i="4"/>
  <c r="C339" i="4"/>
  <c r="A339" i="4"/>
  <c r="AG338" i="4"/>
  <c r="X338" i="4"/>
  <c r="V338" i="4"/>
  <c r="T338" i="4"/>
  <c r="R338" i="4"/>
  <c r="P338" i="4"/>
  <c r="M338" i="4"/>
  <c r="J338" i="4"/>
  <c r="H338" i="4"/>
  <c r="G338" i="4"/>
  <c r="E338" i="4"/>
  <c r="C338" i="4"/>
  <c r="A338" i="4"/>
  <c r="AG337" i="4"/>
  <c r="X337" i="4"/>
  <c r="V337" i="4"/>
  <c r="T337" i="4"/>
  <c r="R337" i="4"/>
  <c r="P337" i="4"/>
  <c r="M337" i="4"/>
  <c r="J337" i="4"/>
  <c r="H337" i="4"/>
  <c r="G337" i="4"/>
  <c r="E337" i="4"/>
  <c r="C337" i="4"/>
  <c r="A337" i="4"/>
  <c r="AG336" i="4"/>
  <c r="AE336" i="4"/>
  <c r="X336" i="4"/>
  <c r="V336" i="4"/>
  <c r="T336" i="4"/>
  <c r="AB336" i="4" s="1"/>
  <c r="R336" i="4"/>
  <c r="P336" i="4"/>
  <c r="M336" i="4"/>
  <c r="J336" i="4"/>
  <c r="H336" i="4"/>
  <c r="G336" i="4"/>
  <c r="E336" i="4"/>
  <c r="C336" i="4"/>
  <c r="A336" i="4"/>
  <c r="AG335" i="4"/>
  <c r="AE335" i="4"/>
  <c r="AB335" i="4"/>
  <c r="X335" i="4"/>
  <c r="V335" i="4"/>
  <c r="T335" i="4"/>
  <c r="R335" i="4"/>
  <c r="P335" i="4"/>
  <c r="M335" i="4"/>
  <c r="J335" i="4"/>
  <c r="H335" i="4"/>
  <c r="G335" i="4"/>
  <c r="E335" i="4"/>
  <c r="C335" i="4"/>
  <c r="A335" i="4"/>
  <c r="AG334" i="4"/>
  <c r="AE334" i="4"/>
  <c r="AB334" i="4"/>
  <c r="X334" i="4"/>
  <c r="V334" i="4"/>
  <c r="T334" i="4"/>
  <c r="R334" i="4"/>
  <c r="P334" i="4"/>
  <c r="M334" i="4"/>
  <c r="J334" i="4"/>
  <c r="H334" i="4"/>
  <c r="G334" i="4"/>
  <c r="E334" i="4"/>
  <c r="C334" i="4"/>
  <c r="A334" i="4"/>
  <c r="AG333" i="4"/>
  <c r="AE333" i="4"/>
  <c r="AB333" i="4"/>
  <c r="X333" i="4"/>
  <c r="V333" i="4"/>
  <c r="T333" i="4"/>
  <c r="R333" i="4"/>
  <c r="P333" i="4"/>
  <c r="M333" i="4"/>
  <c r="J333" i="4"/>
  <c r="H333" i="4"/>
  <c r="G333" i="4"/>
  <c r="E333" i="4"/>
  <c r="C333" i="4"/>
  <c r="A333" i="4"/>
  <c r="AG332" i="4"/>
  <c r="X332" i="4"/>
  <c r="V332" i="4"/>
  <c r="T332" i="4"/>
  <c r="AE332" i="4" s="1"/>
  <c r="R332" i="4"/>
  <c r="P332" i="4"/>
  <c r="M332" i="4"/>
  <c r="J332" i="4"/>
  <c r="H332" i="4"/>
  <c r="G332" i="4"/>
  <c r="E332" i="4"/>
  <c r="C332" i="4"/>
  <c r="A332" i="4"/>
  <c r="AG331" i="4"/>
  <c r="X331" i="4"/>
  <c r="V331" i="4"/>
  <c r="T331" i="4"/>
  <c r="R331" i="4"/>
  <c r="P331" i="4"/>
  <c r="M331" i="4"/>
  <c r="J331" i="4"/>
  <c r="H331" i="4"/>
  <c r="G331" i="4"/>
  <c r="E331" i="4"/>
  <c r="C331" i="4"/>
  <c r="A331" i="4"/>
  <c r="AG330" i="4"/>
  <c r="X330" i="4"/>
  <c r="V330" i="4"/>
  <c r="T330" i="4"/>
  <c r="R330" i="4"/>
  <c r="P330" i="4"/>
  <c r="M330" i="4"/>
  <c r="J330" i="4"/>
  <c r="H330" i="4"/>
  <c r="G330" i="4"/>
  <c r="E330" i="4"/>
  <c r="C330" i="4"/>
  <c r="A330" i="4"/>
  <c r="AG329" i="4"/>
  <c r="X329" i="4"/>
  <c r="V329" i="4"/>
  <c r="T329" i="4"/>
  <c r="R329" i="4"/>
  <c r="P329" i="4"/>
  <c r="M329" i="4"/>
  <c r="J329" i="4"/>
  <c r="H329" i="4"/>
  <c r="G329" i="4"/>
  <c r="E329" i="4"/>
  <c r="C329" i="4"/>
  <c r="A329" i="4"/>
  <c r="AG328" i="4"/>
  <c r="AE328" i="4"/>
  <c r="X328" i="4"/>
  <c r="V328" i="4"/>
  <c r="T328" i="4"/>
  <c r="AB328" i="4" s="1"/>
  <c r="R328" i="4"/>
  <c r="P328" i="4"/>
  <c r="M328" i="4"/>
  <c r="J328" i="4"/>
  <c r="H328" i="4"/>
  <c r="G328" i="4"/>
  <c r="E328" i="4"/>
  <c r="C328" i="4"/>
  <c r="A328" i="4"/>
  <c r="AG327" i="4"/>
  <c r="AE327" i="4"/>
  <c r="AB327" i="4"/>
  <c r="X327" i="4"/>
  <c r="V327" i="4"/>
  <c r="T327" i="4"/>
  <c r="R327" i="4"/>
  <c r="P327" i="4"/>
  <c r="M327" i="4"/>
  <c r="J327" i="4"/>
  <c r="H327" i="4"/>
  <c r="G327" i="4"/>
  <c r="E327" i="4"/>
  <c r="C327" i="4"/>
  <c r="A327" i="4"/>
  <c r="AG326" i="4"/>
  <c r="AE326" i="4"/>
  <c r="AB326" i="4"/>
  <c r="X326" i="4"/>
  <c r="V326" i="4"/>
  <c r="T326" i="4"/>
  <c r="R326" i="4"/>
  <c r="P326" i="4"/>
  <c r="M326" i="4"/>
  <c r="J326" i="4"/>
  <c r="H326" i="4"/>
  <c r="G326" i="4"/>
  <c r="E326" i="4"/>
  <c r="C326" i="4"/>
  <c r="A326" i="4"/>
  <c r="AG325" i="4"/>
  <c r="AE325" i="4"/>
  <c r="AB325" i="4"/>
  <c r="X325" i="4"/>
  <c r="V325" i="4"/>
  <c r="T325" i="4"/>
  <c r="R325" i="4"/>
  <c r="P325" i="4"/>
  <c r="M325" i="4"/>
  <c r="J325" i="4"/>
  <c r="H325" i="4"/>
  <c r="G325" i="4"/>
  <c r="E325" i="4"/>
  <c r="C325" i="4"/>
  <c r="A325" i="4"/>
  <c r="AG324" i="4"/>
  <c r="X324" i="4"/>
  <c r="V324" i="4"/>
  <c r="T324" i="4"/>
  <c r="AE324" i="4" s="1"/>
  <c r="R324" i="4"/>
  <c r="P324" i="4"/>
  <c r="M324" i="4"/>
  <c r="J324" i="4"/>
  <c r="H324" i="4"/>
  <c r="G324" i="4"/>
  <c r="E324" i="4"/>
  <c r="C324" i="4"/>
  <c r="A324" i="4"/>
  <c r="AG323" i="4"/>
  <c r="X323" i="4"/>
  <c r="V323" i="4"/>
  <c r="T323" i="4"/>
  <c r="R323" i="4"/>
  <c r="P323" i="4"/>
  <c r="M323" i="4"/>
  <c r="J323" i="4"/>
  <c r="H323" i="4"/>
  <c r="G323" i="4"/>
  <c r="E323" i="4"/>
  <c r="C323" i="4"/>
  <c r="A323" i="4"/>
  <c r="AG322" i="4"/>
  <c r="X322" i="4"/>
  <c r="V322" i="4"/>
  <c r="T322" i="4"/>
  <c r="R322" i="4"/>
  <c r="P322" i="4"/>
  <c r="M322" i="4"/>
  <c r="J322" i="4"/>
  <c r="H322" i="4"/>
  <c r="G322" i="4"/>
  <c r="E322" i="4"/>
  <c r="C322" i="4"/>
  <c r="A322" i="4"/>
  <c r="AG321" i="4"/>
  <c r="X321" i="4"/>
  <c r="V321" i="4"/>
  <c r="T321" i="4"/>
  <c r="R321" i="4"/>
  <c r="P321" i="4"/>
  <c r="M321" i="4"/>
  <c r="J321" i="4"/>
  <c r="H321" i="4"/>
  <c r="G321" i="4"/>
  <c r="E321" i="4"/>
  <c r="C321" i="4"/>
  <c r="A321" i="4"/>
  <c r="AG320" i="4"/>
  <c r="AE320" i="4"/>
  <c r="X320" i="4"/>
  <c r="V320" i="4"/>
  <c r="T320" i="4"/>
  <c r="AB320" i="4" s="1"/>
  <c r="R320" i="4"/>
  <c r="P320" i="4"/>
  <c r="M320" i="4"/>
  <c r="J320" i="4"/>
  <c r="H320" i="4"/>
  <c r="G320" i="4"/>
  <c r="E320" i="4"/>
  <c r="C320" i="4"/>
  <c r="A320" i="4"/>
  <c r="AG319" i="4"/>
  <c r="AE319" i="4"/>
  <c r="AB319" i="4"/>
  <c r="X319" i="4"/>
  <c r="V319" i="4"/>
  <c r="T319" i="4"/>
  <c r="R319" i="4"/>
  <c r="P319" i="4"/>
  <c r="M319" i="4"/>
  <c r="J319" i="4"/>
  <c r="H319" i="4"/>
  <c r="G319" i="4"/>
  <c r="E319" i="4"/>
  <c r="C319" i="4"/>
  <c r="A319" i="4"/>
  <c r="AG318" i="4"/>
  <c r="AE318" i="4"/>
  <c r="AB318" i="4"/>
  <c r="X318" i="4"/>
  <c r="V318" i="4"/>
  <c r="T318" i="4"/>
  <c r="R318" i="4"/>
  <c r="P318" i="4"/>
  <c r="M318" i="4"/>
  <c r="J318" i="4"/>
  <c r="H318" i="4"/>
  <c r="G318" i="4"/>
  <c r="E318" i="4"/>
  <c r="C318" i="4"/>
  <c r="A318" i="4"/>
  <c r="AG317" i="4"/>
  <c r="AE317" i="4"/>
  <c r="AB317" i="4"/>
  <c r="X317" i="4"/>
  <c r="V317" i="4"/>
  <c r="T317" i="4"/>
  <c r="R317" i="4"/>
  <c r="P317" i="4"/>
  <c r="M317" i="4"/>
  <c r="J317" i="4"/>
  <c r="H317" i="4"/>
  <c r="G317" i="4"/>
  <c r="E317" i="4"/>
  <c r="C317" i="4"/>
  <c r="A317" i="4"/>
  <c r="AG316" i="4"/>
  <c r="X316" i="4"/>
  <c r="V316" i="4"/>
  <c r="T316" i="4"/>
  <c r="AE316" i="4" s="1"/>
  <c r="R316" i="4"/>
  <c r="P316" i="4"/>
  <c r="M316" i="4"/>
  <c r="J316" i="4"/>
  <c r="H316" i="4"/>
  <c r="G316" i="4"/>
  <c r="E316" i="4"/>
  <c r="C316" i="4"/>
  <c r="A316" i="4"/>
  <c r="AG315" i="4"/>
  <c r="X315" i="4"/>
  <c r="V315" i="4"/>
  <c r="T315" i="4"/>
  <c r="R315" i="4"/>
  <c r="P315" i="4"/>
  <c r="M315" i="4"/>
  <c r="J315" i="4"/>
  <c r="H315" i="4"/>
  <c r="G315" i="4"/>
  <c r="E315" i="4"/>
  <c r="C315" i="4"/>
  <c r="A315" i="4"/>
  <c r="AG314" i="4"/>
  <c r="X314" i="4"/>
  <c r="V314" i="4"/>
  <c r="T314" i="4"/>
  <c r="R314" i="4"/>
  <c r="P314" i="4"/>
  <c r="M314" i="4"/>
  <c r="J314" i="4"/>
  <c r="H314" i="4"/>
  <c r="G314" i="4"/>
  <c r="E314" i="4"/>
  <c r="C314" i="4"/>
  <c r="A314" i="4"/>
  <c r="AG313" i="4"/>
  <c r="X313" i="4"/>
  <c r="V313" i="4"/>
  <c r="T313" i="4"/>
  <c r="R313" i="4"/>
  <c r="P313" i="4"/>
  <c r="M313" i="4"/>
  <c r="J313" i="4"/>
  <c r="H313" i="4"/>
  <c r="G313" i="4"/>
  <c r="E313" i="4"/>
  <c r="C313" i="4"/>
  <c r="A313" i="4"/>
  <c r="AG312" i="4"/>
  <c r="AE312" i="4"/>
  <c r="X312" i="4"/>
  <c r="V312" i="4"/>
  <c r="T312" i="4"/>
  <c r="AB312" i="4" s="1"/>
  <c r="R312" i="4"/>
  <c r="P312" i="4"/>
  <c r="M312" i="4"/>
  <c r="J312" i="4"/>
  <c r="H312" i="4"/>
  <c r="G312" i="4"/>
  <c r="E312" i="4"/>
  <c r="C312" i="4"/>
  <c r="A312" i="4"/>
  <c r="AG311" i="4"/>
  <c r="AE311" i="4"/>
  <c r="AB311" i="4"/>
  <c r="X311" i="4"/>
  <c r="V311" i="4"/>
  <c r="T311" i="4"/>
  <c r="R311" i="4"/>
  <c r="P311" i="4"/>
  <c r="M311" i="4"/>
  <c r="J311" i="4"/>
  <c r="H311" i="4"/>
  <c r="G311" i="4"/>
  <c r="E311" i="4"/>
  <c r="C311" i="4"/>
  <c r="A311" i="4"/>
  <c r="AG310" i="4"/>
  <c r="AE310" i="4"/>
  <c r="AB310" i="4"/>
  <c r="X310" i="4"/>
  <c r="V310" i="4"/>
  <c r="T310" i="4"/>
  <c r="R310" i="4"/>
  <c r="P310" i="4"/>
  <c r="M310" i="4"/>
  <c r="J310" i="4"/>
  <c r="H310" i="4"/>
  <c r="G310" i="4"/>
  <c r="E310" i="4"/>
  <c r="C310" i="4"/>
  <c r="A310" i="4"/>
  <c r="AG309" i="4"/>
  <c r="AE309" i="4"/>
  <c r="AB309" i="4"/>
  <c r="X309" i="4"/>
  <c r="V309" i="4"/>
  <c r="T309" i="4"/>
  <c r="R309" i="4"/>
  <c r="P309" i="4"/>
  <c r="M309" i="4"/>
  <c r="J309" i="4"/>
  <c r="H309" i="4"/>
  <c r="G309" i="4"/>
  <c r="E309" i="4"/>
  <c r="C309" i="4"/>
  <c r="A309" i="4"/>
  <c r="AG308" i="4"/>
  <c r="X308" i="4"/>
  <c r="V308" i="4"/>
  <c r="T308" i="4"/>
  <c r="AE308" i="4" s="1"/>
  <c r="R308" i="4"/>
  <c r="P308" i="4"/>
  <c r="M308" i="4"/>
  <c r="J308" i="4"/>
  <c r="H308" i="4"/>
  <c r="G308" i="4"/>
  <c r="E308" i="4"/>
  <c r="C308" i="4"/>
  <c r="A308" i="4"/>
  <c r="AG307" i="4"/>
  <c r="X307" i="4"/>
  <c r="V307" i="4"/>
  <c r="T307" i="4"/>
  <c r="R307" i="4"/>
  <c r="P307" i="4"/>
  <c r="M307" i="4"/>
  <c r="J307" i="4"/>
  <c r="H307" i="4"/>
  <c r="G307" i="4"/>
  <c r="E307" i="4"/>
  <c r="C307" i="4"/>
  <c r="A307" i="4"/>
  <c r="AG306" i="4"/>
  <c r="X306" i="4"/>
  <c r="V306" i="4"/>
  <c r="T306" i="4"/>
  <c r="R306" i="4"/>
  <c r="P306" i="4"/>
  <c r="M306" i="4"/>
  <c r="J306" i="4"/>
  <c r="H306" i="4"/>
  <c r="G306" i="4"/>
  <c r="E306" i="4"/>
  <c r="C306" i="4"/>
  <c r="A306" i="4"/>
  <c r="AG305" i="4"/>
  <c r="X305" i="4"/>
  <c r="V305" i="4"/>
  <c r="T305" i="4"/>
  <c r="R305" i="4"/>
  <c r="P305" i="4"/>
  <c r="M305" i="4"/>
  <c r="J305" i="4"/>
  <c r="H305" i="4"/>
  <c r="G305" i="4"/>
  <c r="E305" i="4"/>
  <c r="C305" i="4"/>
  <c r="A305" i="4"/>
  <c r="AG304" i="4"/>
  <c r="AE304" i="4"/>
  <c r="X304" i="4"/>
  <c r="V304" i="4"/>
  <c r="T304" i="4"/>
  <c r="AB304" i="4" s="1"/>
  <c r="R304" i="4"/>
  <c r="P304" i="4"/>
  <c r="M304" i="4"/>
  <c r="J304" i="4"/>
  <c r="H304" i="4"/>
  <c r="G304" i="4"/>
  <c r="E304" i="4"/>
  <c r="C304" i="4"/>
  <c r="A304" i="4"/>
  <c r="AG303" i="4"/>
  <c r="AE303" i="4"/>
  <c r="AB303" i="4"/>
  <c r="X303" i="4"/>
  <c r="V303" i="4"/>
  <c r="T303" i="4"/>
  <c r="R303" i="4"/>
  <c r="P303" i="4"/>
  <c r="M303" i="4"/>
  <c r="J303" i="4"/>
  <c r="H303" i="4"/>
  <c r="G303" i="4"/>
  <c r="E303" i="4"/>
  <c r="C303" i="4"/>
  <c r="A303" i="4"/>
  <c r="AG302" i="4"/>
  <c r="AE302" i="4"/>
  <c r="AB302" i="4"/>
  <c r="X302" i="4"/>
  <c r="V302" i="4"/>
  <c r="T302" i="4"/>
  <c r="R302" i="4"/>
  <c r="P302" i="4"/>
  <c r="M302" i="4"/>
  <c r="J302" i="4"/>
  <c r="H302" i="4"/>
  <c r="G302" i="4"/>
  <c r="E302" i="4"/>
  <c r="C302" i="4"/>
  <c r="A302" i="4"/>
  <c r="AG301" i="4"/>
  <c r="AE301" i="4"/>
  <c r="AB301" i="4"/>
  <c r="X301" i="4"/>
  <c r="V301" i="4"/>
  <c r="T301" i="4"/>
  <c r="R301" i="4"/>
  <c r="P301" i="4"/>
  <c r="M301" i="4"/>
  <c r="J301" i="4"/>
  <c r="H301" i="4"/>
  <c r="G301" i="4"/>
  <c r="E301" i="4"/>
  <c r="C301" i="4"/>
  <c r="A301" i="4"/>
  <c r="AG300" i="4"/>
  <c r="X300" i="4"/>
  <c r="V300" i="4"/>
  <c r="T300" i="4"/>
  <c r="AE300" i="4" s="1"/>
  <c r="R300" i="4"/>
  <c r="P300" i="4"/>
  <c r="M300" i="4"/>
  <c r="J300" i="4"/>
  <c r="H300" i="4"/>
  <c r="G300" i="4"/>
  <c r="E300" i="4"/>
  <c r="C300" i="4"/>
  <c r="A300" i="4"/>
  <c r="AG299" i="4"/>
  <c r="X299" i="4"/>
  <c r="V299" i="4"/>
  <c r="T299" i="4"/>
  <c r="R299" i="4"/>
  <c r="P299" i="4"/>
  <c r="M299" i="4"/>
  <c r="J299" i="4"/>
  <c r="H299" i="4"/>
  <c r="G299" i="4"/>
  <c r="E299" i="4"/>
  <c r="C299" i="4"/>
  <c r="A299" i="4"/>
  <c r="AG298" i="4"/>
  <c r="X298" i="4"/>
  <c r="V298" i="4"/>
  <c r="T298" i="4"/>
  <c r="R298" i="4"/>
  <c r="P298" i="4"/>
  <c r="M298" i="4"/>
  <c r="J298" i="4"/>
  <c r="H298" i="4"/>
  <c r="G298" i="4"/>
  <c r="E298" i="4"/>
  <c r="C298" i="4"/>
  <c r="A298" i="4"/>
  <c r="AG297" i="4"/>
  <c r="X297" i="4"/>
  <c r="V297" i="4"/>
  <c r="T297" i="4"/>
  <c r="R297" i="4"/>
  <c r="P297" i="4"/>
  <c r="M297" i="4"/>
  <c r="J297" i="4"/>
  <c r="H297" i="4"/>
  <c r="G297" i="4"/>
  <c r="E297" i="4"/>
  <c r="C297" i="4"/>
  <c r="A297" i="4"/>
  <c r="AG296" i="4"/>
  <c r="AE296" i="4"/>
  <c r="X296" i="4"/>
  <c r="V296" i="4"/>
  <c r="T296" i="4"/>
  <c r="AB296" i="4" s="1"/>
  <c r="R296" i="4"/>
  <c r="P296" i="4"/>
  <c r="M296" i="4"/>
  <c r="J296" i="4"/>
  <c r="H296" i="4"/>
  <c r="G296" i="4"/>
  <c r="E296" i="4"/>
  <c r="C296" i="4"/>
  <c r="A296" i="4"/>
  <c r="AG295" i="4"/>
  <c r="AE295" i="4"/>
  <c r="AB295" i="4"/>
  <c r="X295" i="4"/>
  <c r="V295" i="4"/>
  <c r="T295" i="4"/>
  <c r="R295" i="4"/>
  <c r="P295" i="4"/>
  <c r="M295" i="4"/>
  <c r="J295" i="4"/>
  <c r="H295" i="4"/>
  <c r="G295" i="4"/>
  <c r="E295" i="4"/>
  <c r="C295" i="4"/>
  <c r="A295" i="4"/>
  <c r="AG294" i="4"/>
  <c r="AE294" i="4"/>
  <c r="AB294" i="4"/>
  <c r="X294" i="4"/>
  <c r="V294" i="4"/>
  <c r="T294" i="4"/>
  <c r="R294" i="4"/>
  <c r="P294" i="4"/>
  <c r="M294" i="4"/>
  <c r="J294" i="4"/>
  <c r="H294" i="4"/>
  <c r="G294" i="4"/>
  <c r="E294" i="4"/>
  <c r="C294" i="4"/>
  <c r="A294" i="4"/>
  <c r="AG293" i="4"/>
  <c r="AE293" i="4"/>
  <c r="AB293" i="4"/>
  <c r="X293" i="4"/>
  <c r="V293" i="4"/>
  <c r="T293" i="4"/>
  <c r="R293" i="4"/>
  <c r="P293" i="4"/>
  <c r="M293" i="4"/>
  <c r="J293" i="4"/>
  <c r="H293" i="4"/>
  <c r="G293" i="4"/>
  <c r="E293" i="4"/>
  <c r="C293" i="4"/>
  <c r="A293" i="4"/>
  <c r="AG292" i="4"/>
  <c r="X292" i="4"/>
  <c r="V292" i="4"/>
  <c r="T292" i="4"/>
  <c r="AE292" i="4" s="1"/>
  <c r="R292" i="4"/>
  <c r="P292" i="4"/>
  <c r="M292" i="4"/>
  <c r="J292" i="4"/>
  <c r="H292" i="4"/>
  <c r="G292" i="4"/>
  <c r="E292" i="4"/>
  <c r="C292" i="4"/>
  <c r="A292" i="4"/>
  <c r="AG291" i="4"/>
  <c r="X291" i="4"/>
  <c r="V291" i="4"/>
  <c r="T291" i="4"/>
  <c r="R291" i="4"/>
  <c r="P291" i="4"/>
  <c r="M291" i="4"/>
  <c r="J291" i="4"/>
  <c r="H291" i="4"/>
  <c r="G291" i="4"/>
  <c r="E291" i="4"/>
  <c r="C291" i="4"/>
  <c r="A291" i="4"/>
  <c r="AG290" i="4"/>
  <c r="X290" i="4"/>
  <c r="V290" i="4"/>
  <c r="T290" i="4"/>
  <c r="R290" i="4"/>
  <c r="P290" i="4"/>
  <c r="M290" i="4"/>
  <c r="J290" i="4"/>
  <c r="H290" i="4"/>
  <c r="G290" i="4"/>
  <c r="E290" i="4"/>
  <c r="C290" i="4"/>
  <c r="A290" i="4"/>
  <c r="AG289" i="4"/>
  <c r="X289" i="4"/>
  <c r="V289" i="4"/>
  <c r="T289" i="4"/>
  <c r="R289" i="4"/>
  <c r="P289" i="4"/>
  <c r="M289" i="4"/>
  <c r="J289" i="4"/>
  <c r="H289" i="4"/>
  <c r="G289" i="4"/>
  <c r="E289" i="4"/>
  <c r="C289" i="4"/>
  <c r="A289" i="4"/>
  <c r="AG288" i="4"/>
  <c r="AE288" i="4"/>
  <c r="X288" i="4"/>
  <c r="V288" i="4"/>
  <c r="T288" i="4"/>
  <c r="AB288" i="4" s="1"/>
  <c r="R288" i="4"/>
  <c r="P288" i="4"/>
  <c r="M288" i="4"/>
  <c r="J288" i="4"/>
  <c r="H288" i="4"/>
  <c r="G288" i="4"/>
  <c r="E288" i="4"/>
  <c r="C288" i="4"/>
  <c r="A288" i="4"/>
  <c r="AG287" i="4"/>
  <c r="AE287" i="4"/>
  <c r="AB287" i="4"/>
  <c r="X287" i="4"/>
  <c r="V287" i="4"/>
  <c r="T287" i="4"/>
  <c r="R287" i="4"/>
  <c r="P287" i="4"/>
  <c r="M287" i="4"/>
  <c r="J287" i="4"/>
  <c r="H287" i="4"/>
  <c r="G287" i="4"/>
  <c r="E287" i="4"/>
  <c r="C287" i="4"/>
  <c r="A287" i="4"/>
  <c r="AG286" i="4"/>
  <c r="AE286" i="4"/>
  <c r="AB286" i="4"/>
  <c r="X286" i="4"/>
  <c r="V286" i="4"/>
  <c r="T286" i="4"/>
  <c r="R286" i="4"/>
  <c r="P286" i="4"/>
  <c r="M286" i="4"/>
  <c r="J286" i="4"/>
  <c r="H286" i="4"/>
  <c r="G286" i="4"/>
  <c r="E286" i="4"/>
  <c r="C286" i="4"/>
  <c r="A286" i="4"/>
  <c r="AG285" i="4"/>
  <c r="AE285" i="4"/>
  <c r="AB285" i="4"/>
  <c r="X285" i="4"/>
  <c r="V285" i="4"/>
  <c r="T285" i="4"/>
  <c r="R285" i="4"/>
  <c r="P285" i="4"/>
  <c r="M285" i="4"/>
  <c r="J285" i="4"/>
  <c r="H285" i="4"/>
  <c r="G285" i="4"/>
  <c r="E285" i="4"/>
  <c r="C285" i="4"/>
  <c r="A285" i="4"/>
  <c r="AG284" i="4"/>
  <c r="X284" i="4"/>
  <c r="V284" i="4"/>
  <c r="T284" i="4"/>
  <c r="AE284" i="4" s="1"/>
  <c r="R284" i="4"/>
  <c r="P284" i="4"/>
  <c r="M284" i="4"/>
  <c r="J284" i="4"/>
  <c r="H284" i="4"/>
  <c r="G284" i="4"/>
  <c r="E284" i="4"/>
  <c r="C284" i="4"/>
  <c r="A284" i="4"/>
  <c r="AG283" i="4"/>
  <c r="X283" i="4"/>
  <c r="V283" i="4"/>
  <c r="T283" i="4"/>
  <c r="R283" i="4"/>
  <c r="P283" i="4"/>
  <c r="M283" i="4"/>
  <c r="J283" i="4"/>
  <c r="H283" i="4"/>
  <c r="G283" i="4"/>
  <c r="E283" i="4"/>
  <c r="C283" i="4"/>
  <c r="A283" i="4"/>
  <c r="AG282" i="4"/>
  <c r="X282" i="4"/>
  <c r="V282" i="4"/>
  <c r="T282" i="4"/>
  <c r="R282" i="4"/>
  <c r="P282" i="4"/>
  <c r="M282" i="4"/>
  <c r="J282" i="4"/>
  <c r="H282" i="4"/>
  <c r="G282" i="4"/>
  <c r="E282" i="4"/>
  <c r="C282" i="4"/>
  <c r="A282" i="4"/>
  <c r="AG281" i="4"/>
  <c r="X281" i="4"/>
  <c r="V281" i="4"/>
  <c r="T281" i="4"/>
  <c r="R281" i="4"/>
  <c r="P281" i="4"/>
  <c r="M281" i="4"/>
  <c r="J281" i="4"/>
  <c r="H281" i="4"/>
  <c r="G281" i="4"/>
  <c r="E281" i="4"/>
  <c r="C281" i="4"/>
  <c r="A281" i="4"/>
  <c r="AG280" i="4"/>
  <c r="AE280" i="4"/>
  <c r="X280" i="4"/>
  <c r="V280" i="4"/>
  <c r="T280" i="4"/>
  <c r="AB280" i="4" s="1"/>
  <c r="R280" i="4"/>
  <c r="P280" i="4"/>
  <c r="M280" i="4"/>
  <c r="J280" i="4"/>
  <c r="H280" i="4"/>
  <c r="G280" i="4"/>
  <c r="E280" i="4"/>
  <c r="C280" i="4"/>
  <c r="A280" i="4"/>
  <c r="AG279" i="4"/>
  <c r="AE279" i="4"/>
  <c r="AB279" i="4"/>
  <c r="X279" i="4"/>
  <c r="V279" i="4"/>
  <c r="T279" i="4"/>
  <c r="R279" i="4"/>
  <c r="P279" i="4"/>
  <c r="M279" i="4"/>
  <c r="J279" i="4"/>
  <c r="H279" i="4"/>
  <c r="G279" i="4"/>
  <c r="E279" i="4"/>
  <c r="C279" i="4"/>
  <c r="A279" i="4"/>
  <c r="AG278" i="4"/>
  <c r="AE278" i="4"/>
  <c r="AB278" i="4"/>
  <c r="X278" i="4"/>
  <c r="V278" i="4"/>
  <c r="T278" i="4"/>
  <c r="R278" i="4"/>
  <c r="P278" i="4"/>
  <c r="M278" i="4"/>
  <c r="J278" i="4"/>
  <c r="H278" i="4"/>
  <c r="G278" i="4"/>
  <c r="E278" i="4"/>
  <c r="C278" i="4"/>
  <c r="A278" i="4"/>
  <c r="AG277" i="4"/>
  <c r="AE277" i="4"/>
  <c r="AB277" i="4"/>
  <c r="X277" i="4"/>
  <c r="V277" i="4"/>
  <c r="T277" i="4"/>
  <c r="R277" i="4"/>
  <c r="P277" i="4"/>
  <c r="M277" i="4"/>
  <c r="J277" i="4"/>
  <c r="H277" i="4"/>
  <c r="G277" i="4"/>
  <c r="E277" i="4"/>
  <c r="C277" i="4"/>
  <c r="A277" i="4"/>
  <c r="AG276" i="4"/>
  <c r="X276" i="4"/>
  <c r="V276" i="4"/>
  <c r="T276" i="4"/>
  <c r="AE276" i="4" s="1"/>
  <c r="R276" i="4"/>
  <c r="P276" i="4"/>
  <c r="M276" i="4"/>
  <c r="J276" i="4"/>
  <c r="H276" i="4"/>
  <c r="G276" i="4"/>
  <c r="E276" i="4"/>
  <c r="C276" i="4"/>
  <c r="A276" i="4"/>
  <c r="AG275" i="4"/>
  <c r="X275" i="4"/>
  <c r="V275" i="4"/>
  <c r="T275" i="4"/>
  <c r="R275" i="4"/>
  <c r="P275" i="4"/>
  <c r="M275" i="4"/>
  <c r="J275" i="4"/>
  <c r="H275" i="4"/>
  <c r="G275" i="4"/>
  <c r="E275" i="4"/>
  <c r="C275" i="4"/>
  <c r="A275" i="4"/>
  <c r="AG274" i="4"/>
  <c r="X274" i="4"/>
  <c r="V274" i="4"/>
  <c r="T274" i="4"/>
  <c r="R274" i="4"/>
  <c r="P274" i="4"/>
  <c r="M274" i="4"/>
  <c r="J274" i="4"/>
  <c r="H274" i="4"/>
  <c r="G274" i="4"/>
  <c r="E274" i="4"/>
  <c r="C274" i="4"/>
  <c r="A274" i="4"/>
  <c r="AG273" i="4"/>
  <c r="X273" i="4"/>
  <c r="V273" i="4"/>
  <c r="T273" i="4"/>
  <c r="R273" i="4"/>
  <c r="P273" i="4"/>
  <c r="M273" i="4"/>
  <c r="J273" i="4"/>
  <c r="H273" i="4"/>
  <c r="G273" i="4"/>
  <c r="E273" i="4"/>
  <c r="C273" i="4"/>
  <c r="A273" i="4"/>
  <c r="AG272" i="4"/>
  <c r="AE272" i="4"/>
  <c r="X272" i="4"/>
  <c r="V272" i="4"/>
  <c r="T272" i="4"/>
  <c r="AB272" i="4" s="1"/>
  <c r="R272" i="4"/>
  <c r="P272" i="4"/>
  <c r="M272" i="4"/>
  <c r="J272" i="4"/>
  <c r="H272" i="4"/>
  <c r="G272" i="4"/>
  <c r="E272" i="4"/>
  <c r="C272" i="4"/>
  <c r="A272" i="4"/>
  <c r="AG271" i="4"/>
  <c r="AE271" i="4"/>
  <c r="AB271" i="4"/>
  <c r="X271" i="4"/>
  <c r="V271" i="4"/>
  <c r="T271" i="4"/>
  <c r="R271" i="4"/>
  <c r="P271" i="4"/>
  <c r="M271" i="4"/>
  <c r="J271" i="4"/>
  <c r="H271" i="4"/>
  <c r="G271" i="4"/>
  <c r="E271" i="4"/>
  <c r="C271" i="4"/>
  <c r="A271" i="4"/>
  <c r="AG270" i="4"/>
  <c r="AE270" i="4"/>
  <c r="AB270" i="4"/>
  <c r="X270" i="4"/>
  <c r="V270" i="4"/>
  <c r="T270" i="4"/>
  <c r="R270" i="4"/>
  <c r="P270" i="4"/>
  <c r="M270" i="4"/>
  <c r="J270" i="4"/>
  <c r="H270" i="4"/>
  <c r="G270" i="4"/>
  <c r="E270" i="4"/>
  <c r="C270" i="4"/>
  <c r="A270" i="4"/>
  <c r="AG269" i="4"/>
  <c r="AE269" i="4"/>
  <c r="AB269" i="4"/>
  <c r="X269" i="4"/>
  <c r="V269" i="4"/>
  <c r="T269" i="4"/>
  <c r="R269" i="4"/>
  <c r="P269" i="4"/>
  <c r="M269" i="4"/>
  <c r="J269" i="4"/>
  <c r="H269" i="4"/>
  <c r="G269" i="4"/>
  <c r="E269" i="4"/>
  <c r="C269" i="4"/>
  <c r="A269" i="4"/>
  <c r="AG268" i="4"/>
  <c r="X268" i="4"/>
  <c r="V268" i="4"/>
  <c r="T268" i="4"/>
  <c r="AE268" i="4" s="1"/>
  <c r="R268" i="4"/>
  <c r="P268" i="4"/>
  <c r="M268" i="4"/>
  <c r="J268" i="4"/>
  <c r="H268" i="4"/>
  <c r="G268" i="4"/>
  <c r="E268" i="4"/>
  <c r="C268" i="4"/>
  <c r="A268" i="4"/>
  <c r="AG267" i="4"/>
  <c r="X267" i="4"/>
  <c r="V267" i="4"/>
  <c r="T267" i="4"/>
  <c r="R267" i="4"/>
  <c r="P267" i="4"/>
  <c r="M267" i="4"/>
  <c r="J267" i="4"/>
  <c r="H267" i="4"/>
  <c r="G267" i="4"/>
  <c r="E267" i="4"/>
  <c r="C267" i="4"/>
  <c r="A267" i="4"/>
  <c r="AG266" i="4"/>
  <c r="X266" i="4"/>
  <c r="V266" i="4"/>
  <c r="T266" i="4"/>
  <c r="R266" i="4"/>
  <c r="P266" i="4"/>
  <c r="M266" i="4"/>
  <c r="J266" i="4"/>
  <c r="H266" i="4"/>
  <c r="G266" i="4"/>
  <c r="E266" i="4"/>
  <c r="C266" i="4"/>
  <c r="A266" i="4"/>
  <c r="AG265" i="4"/>
  <c r="X265" i="4"/>
  <c r="V265" i="4"/>
  <c r="T265" i="4"/>
  <c r="R265" i="4"/>
  <c r="P265" i="4"/>
  <c r="M265" i="4"/>
  <c r="J265" i="4"/>
  <c r="H265" i="4"/>
  <c r="G265" i="4"/>
  <c r="E265" i="4"/>
  <c r="C265" i="4"/>
  <c r="A265" i="4"/>
  <c r="AG264" i="4"/>
  <c r="AE264" i="4"/>
  <c r="X264" i="4"/>
  <c r="V264" i="4"/>
  <c r="T264" i="4"/>
  <c r="AB264" i="4" s="1"/>
  <c r="R264" i="4"/>
  <c r="P264" i="4"/>
  <c r="M264" i="4"/>
  <c r="J264" i="4"/>
  <c r="H264" i="4"/>
  <c r="G264" i="4"/>
  <c r="E264" i="4"/>
  <c r="C264" i="4"/>
  <c r="A264" i="4"/>
  <c r="AG263" i="4"/>
  <c r="AE263" i="4"/>
  <c r="AB263" i="4"/>
  <c r="X263" i="4"/>
  <c r="V263" i="4"/>
  <c r="T263" i="4"/>
  <c r="R263" i="4"/>
  <c r="P263" i="4"/>
  <c r="M263" i="4"/>
  <c r="J263" i="4"/>
  <c r="H263" i="4"/>
  <c r="G263" i="4"/>
  <c r="E263" i="4"/>
  <c r="C263" i="4"/>
  <c r="A263" i="4"/>
  <c r="AG262" i="4"/>
  <c r="AE262" i="4"/>
  <c r="AB262" i="4"/>
  <c r="X262" i="4"/>
  <c r="V262" i="4"/>
  <c r="T262" i="4"/>
  <c r="R262" i="4"/>
  <c r="P262" i="4"/>
  <c r="M262" i="4"/>
  <c r="J262" i="4"/>
  <c r="H262" i="4"/>
  <c r="G262" i="4"/>
  <c r="E262" i="4"/>
  <c r="C262" i="4"/>
  <c r="A262" i="4"/>
  <c r="AG261" i="4"/>
  <c r="AE261" i="4"/>
  <c r="AB261" i="4"/>
  <c r="X261" i="4"/>
  <c r="V261" i="4"/>
  <c r="T261" i="4"/>
  <c r="R261" i="4"/>
  <c r="P261" i="4"/>
  <c r="M261" i="4"/>
  <c r="J261" i="4"/>
  <c r="H261" i="4"/>
  <c r="G261" i="4"/>
  <c r="E261" i="4"/>
  <c r="C261" i="4"/>
  <c r="A261" i="4"/>
  <c r="AG260" i="4"/>
  <c r="X260" i="4"/>
  <c r="V260" i="4"/>
  <c r="T260" i="4"/>
  <c r="AE260" i="4" s="1"/>
  <c r="R260" i="4"/>
  <c r="P260" i="4"/>
  <c r="M260" i="4"/>
  <c r="J260" i="4"/>
  <c r="H260" i="4"/>
  <c r="G260" i="4"/>
  <c r="E260" i="4"/>
  <c r="C260" i="4"/>
  <c r="A260" i="4"/>
  <c r="AG259" i="4"/>
  <c r="X259" i="4"/>
  <c r="V259" i="4"/>
  <c r="T259" i="4"/>
  <c r="R259" i="4"/>
  <c r="P259" i="4"/>
  <c r="M259" i="4"/>
  <c r="J259" i="4"/>
  <c r="H259" i="4"/>
  <c r="G259" i="4"/>
  <c r="E259" i="4"/>
  <c r="C259" i="4"/>
  <c r="A259" i="4"/>
  <c r="AG258" i="4"/>
  <c r="X258" i="4"/>
  <c r="V258" i="4"/>
  <c r="T258" i="4"/>
  <c r="R258" i="4"/>
  <c r="P258" i="4"/>
  <c r="M258" i="4"/>
  <c r="J258" i="4"/>
  <c r="H258" i="4"/>
  <c r="G258" i="4"/>
  <c r="E258" i="4"/>
  <c r="C258" i="4"/>
  <c r="A258" i="4"/>
  <c r="AG257" i="4"/>
  <c r="X257" i="4"/>
  <c r="V257" i="4"/>
  <c r="T257" i="4"/>
  <c r="R257" i="4"/>
  <c r="P257" i="4"/>
  <c r="M257" i="4"/>
  <c r="J257" i="4"/>
  <c r="H257" i="4"/>
  <c r="G257" i="4"/>
  <c r="E257" i="4"/>
  <c r="C257" i="4"/>
  <c r="A257" i="4"/>
  <c r="AG256" i="4"/>
  <c r="AE256" i="4"/>
  <c r="X256" i="4"/>
  <c r="V256" i="4"/>
  <c r="T256" i="4"/>
  <c r="AB256" i="4" s="1"/>
  <c r="R256" i="4"/>
  <c r="P256" i="4"/>
  <c r="M256" i="4"/>
  <c r="J256" i="4"/>
  <c r="H256" i="4"/>
  <c r="G256" i="4"/>
  <c r="E256" i="4"/>
  <c r="C256" i="4"/>
  <c r="A256" i="4"/>
  <c r="AG255" i="4"/>
  <c r="AE255" i="4"/>
  <c r="AB255" i="4"/>
  <c r="X255" i="4"/>
  <c r="V255" i="4"/>
  <c r="T255" i="4"/>
  <c r="R255" i="4"/>
  <c r="P255" i="4"/>
  <c r="M255" i="4"/>
  <c r="J255" i="4"/>
  <c r="H255" i="4"/>
  <c r="G255" i="4"/>
  <c r="E255" i="4"/>
  <c r="C255" i="4"/>
  <c r="A255" i="4"/>
  <c r="AG254" i="4"/>
  <c r="AE254" i="4"/>
  <c r="AB254" i="4"/>
  <c r="X254" i="4"/>
  <c r="V254" i="4"/>
  <c r="T254" i="4"/>
  <c r="R254" i="4"/>
  <c r="P254" i="4"/>
  <c r="M254" i="4"/>
  <c r="J254" i="4"/>
  <c r="H254" i="4"/>
  <c r="G254" i="4"/>
  <c r="E254" i="4"/>
  <c r="C254" i="4"/>
  <c r="A254" i="4"/>
  <c r="AG253" i="4"/>
  <c r="AE253" i="4"/>
  <c r="AB253" i="4"/>
  <c r="X253" i="4"/>
  <c r="V253" i="4"/>
  <c r="T253" i="4"/>
  <c r="R253" i="4"/>
  <c r="P253" i="4"/>
  <c r="M253" i="4"/>
  <c r="J253" i="4"/>
  <c r="H253" i="4"/>
  <c r="G253" i="4"/>
  <c r="E253" i="4"/>
  <c r="C253" i="4"/>
  <c r="A253" i="4"/>
  <c r="AG252" i="4"/>
  <c r="X252" i="4"/>
  <c r="V252" i="4"/>
  <c r="T252" i="4"/>
  <c r="AE252" i="4" s="1"/>
  <c r="R252" i="4"/>
  <c r="P252" i="4"/>
  <c r="M252" i="4"/>
  <c r="J252" i="4"/>
  <c r="H252" i="4"/>
  <c r="G252" i="4"/>
  <c r="E252" i="4"/>
  <c r="C252" i="4"/>
  <c r="A252" i="4"/>
  <c r="AG251" i="4"/>
  <c r="X251" i="4"/>
  <c r="V251" i="4"/>
  <c r="T251" i="4"/>
  <c r="R251" i="4"/>
  <c r="P251" i="4"/>
  <c r="M251" i="4"/>
  <c r="J251" i="4"/>
  <c r="H251" i="4"/>
  <c r="G251" i="4"/>
  <c r="E251" i="4"/>
  <c r="C251" i="4"/>
  <c r="A251" i="4"/>
  <c r="AG250" i="4"/>
  <c r="X250" i="4"/>
  <c r="V250" i="4"/>
  <c r="T250" i="4"/>
  <c r="R250" i="4"/>
  <c r="P250" i="4"/>
  <c r="M250" i="4"/>
  <c r="J250" i="4"/>
  <c r="H250" i="4"/>
  <c r="G250" i="4"/>
  <c r="E250" i="4"/>
  <c r="C250" i="4"/>
  <c r="A250" i="4"/>
  <c r="AG249" i="4"/>
  <c r="X249" i="4"/>
  <c r="V249" i="4"/>
  <c r="T249" i="4"/>
  <c r="R249" i="4"/>
  <c r="P249" i="4"/>
  <c r="M249" i="4"/>
  <c r="J249" i="4"/>
  <c r="H249" i="4"/>
  <c r="G249" i="4"/>
  <c r="E249" i="4"/>
  <c r="C249" i="4"/>
  <c r="A249" i="4"/>
  <c r="AG248" i="4"/>
  <c r="AE248" i="4"/>
  <c r="X248" i="4"/>
  <c r="V248" i="4"/>
  <c r="T248" i="4"/>
  <c r="AB248" i="4" s="1"/>
  <c r="R248" i="4"/>
  <c r="P248" i="4"/>
  <c r="M248" i="4"/>
  <c r="J248" i="4"/>
  <c r="H248" i="4"/>
  <c r="G248" i="4"/>
  <c r="E248" i="4"/>
  <c r="C248" i="4"/>
  <c r="A248" i="4"/>
  <c r="AG247" i="4"/>
  <c r="AE247" i="4"/>
  <c r="AB247" i="4"/>
  <c r="X247" i="4"/>
  <c r="V247" i="4"/>
  <c r="T247" i="4"/>
  <c r="R247" i="4"/>
  <c r="P247" i="4"/>
  <c r="M247" i="4"/>
  <c r="J247" i="4"/>
  <c r="H247" i="4"/>
  <c r="G247" i="4"/>
  <c r="E247" i="4"/>
  <c r="C247" i="4"/>
  <c r="A247" i="4"/>
  <c r="AG246" i="4"/>
  <c r="AE246" i="4"/>
  <c r="AB246" i="4"/>
  <c r="X246" i="4"/>
  <c r="V246" i="4"/>
  <c r="T246" i="4"/>
  <c r="R246" i="4"/>
  <c r="P246" i="4"/>
  <c r="M246" i="4"/>
  <c r="J246" i="4"/>
  <c r="H246" i="4"/>
  <c r="G246" i="4"/>
  <c r="E246" i="4"/>
  <c r="C246" i="4"/>
  <c r="A246" i="4"/>
  <c r="AG245" i="4"/>
  <c r="AE245" i="4"/>
  <c r="AB245" i="4"/>
  <c r="X245" i="4"/>
  <c r="V245" i="4"/>
  <c r="T245" i="4"/>
  <c r="R245" i="4"/>
  <c r="P245" i="4"/>
  <c r="M245" i="4"/>
  <c r="J245" i="4"/>
  <c r="H245" i="4"/>
  <c r="G245" i="4"/>
  <c r="E245" i="4"/>
  <c r="C245" i="4"/>
  <c r="A245" i="4"/>
  <c r="AG244" i="4"/>
  <c r="X244" i="4"/>
  <c r="V244" i="4"/>
  <c r="T244" i="4"/>
  <c r="AE244" i="4" s="1"/>
  <c r="R244" i="4"/>
  <c r="P244" i="4"/>
  <c r="M244" i="4"/>
  <c r="J244" i="4"/>
  <c r="H244" i="4"/>
  <c r="G244" i="4"/>
  <c r="E244" i="4"/>
  <c r="C244" i="4"/>
  <c r="A244" i="4"/>
  <c r="AG243" i="4"/>
  <c r="X243" i="4"/>
  <c r="V243" i="4"/>
  <c r="T243" i="4"/>
  <c r="R243" i="4"/>
  <c r="P243" i="4"/>
  <c r="M243" i="4"/>
  <c r="J243" i="4"/>
  <c r="H243" i="4"/>
  <c r="G243" i="4"/>
  <c r="E243" i="4"/>
  <c r="C243" i="4"/>
  <c r="A243" i="4"/>
  <c r="AG242" i="4"/>
  <c r="X242" i="4"/>
  <c r="V242" i="4"/>
  <c r="T242" i="4"/>
  <c r="R242" i="4"/>
  <c r="P242" i="4"/>
  <c r="M242" i="4"/>
  <c r="J242" i="4"/>
  <c r="H242" i="4"/>
  <c r="G242" i="4"/>
  <c r="E242" i="4"/>
  <c r="C242" i="4"/>
  <c r="A242" i="4"/>
  <c r="AG241" i="4"/>
  <c r="X241" i="4"/>
  <c r="V241" i="4"/>
  <c r="T241" i="4"/>
  <c r="R241" i="4"/>
  <c r="P241" i="4"/>
  <c r="M241" i="4"/>
  <c r="J241" i="4"/>
  <c r="H241" i="4"/>
  <c r="G241" i="4"/>
  <c r="E241" i="4"/>
  <c r="C241" i="4"/>
  <c r="A241" i="4"/>
  <c r="AG240" i="4"/>
  <c r="AE240" i="4"/>
  <c r="X240" i="4"/>
  <c r="V240" i="4"/>
  <c r="T240" i="4"/>
  <c r="AB240" i="4" s="1"/>
  <c r="R240" i="4"/>
  <c r="P240" i="4"/>
  <c r="M240" i="4"/>
  <c r="J240" i="4"/>
  <c r="H240" i="4"/>
  <c r="G240" i="4"/>
  <c r="E240" i="4"/>
  <c r="C240" i="4"/>
  <c r="A240" i="4"/>
  <c r="AG239" i="4"/>
  <c r="AE239" i="4"/>
  <c r="AB239" i="4"/>
  <c r="X239" i="4"/>
  <c r="V239" i="4"/>
  <c r="T239" i="4"/>
  <c r="R239" i="4"/>
  <c r="P239" i="4"/>
  <c r="M239" i="4"/>
  <c r="J239" i="4"/>
  <c r="H239" i="4"/>
  <c r="G239" i="4"/>
  <c r="E239" i="4"/>
  <c r="C239" i="4"/>
  <c r="A239" i="4"/>
  <c r="AG238" i="4"/>
  <c r="AE238" i="4"/>
  <c r="AB238" i="4"/>
  <c r="X238" i="4"/>
  <c r="V238" i="4"/>
  <c r="T238" i="4"/>
  <c r="R238" i="4"/>
  <c r="P238" i="4"/>
  <c r="M238" i="4"/>
  <c r="J238" i="4"/>
  <c r="H238" i="4"/>
  <c r="G238" i="4"/>
  <c r="E238" i="4"/>
  <c r="C238" i="4"/>
  <c r="A238" i="4"/>
  <c r="AG237" i="4"/>
  <c r="AE237" i="4"/>
  <c r="AB237" i="4"/>
  <c r="X237" i="4"/>
  <c r="V237" i="4"/>
  <c r="T237" i="4"/>
  <c r="R237" i="4"/>
  <c r="P237" i="4"/>
  <c r="M237" i="4"/>
  <c r="J237" i="4"/>
  <c r="H237" i="4"/>
  <c r="G237" i="4"/>
  <c r="E237" i="4"/>
  <c r="C237" i="4"/>
  <c r="A237" i="4"/>
  <c r="AG236" i="4"/>
  <c r="X236" i="4"/>
  <c r="V236" i="4"/>
  <c r="T236" i="4"/>
  <c r="AE236" i="4" s="1"/>
  <c r="R236" i="4"/>
  <c r="P236" i="4"/>
  <c r="M236" i="4"/>
  <c r="J236" i="4"/>
  <c r="H236" i="4"/>
  <c r="G236" i="4"/>
  <c r="E236" i="4"/>
  <c r="C236" i="4"/>
  <c r="A236" i="4"/>
  <c r="AG235" i="4"/>
  <c r="X235" i="4"/>
  <c r="V235" i="4"/>
  <c r="T235" i="4"/>
  <c r="R235" i="4"/>
  <c r="P235" i="4"/>
  <c r="M235" i="4"/>
  <c r="J235" i="4"/>
  <c r="H235" i="4"/>
  <c r="G235" i="4"/>
  <c r="E235" i="4"/>
  <c r="C235" i="4"/>
  <c r="A235" i="4"/>
  <c r="AG234" i="4"/>
  <c r="X234" i="4"/>
  <c r="V234" i="4"/>
  <c r="T234" i="4"/>
  <c r="R234" i="4"/>
  <c r="P234" i="4"/>
  <c r="M234" i="4"/>
  <c r="J234" i="4"/>
  <c r="H234" i="4"/>
  <c r="G234" i="4"/>
  <c r="E234" i="4"/>
  <c r="C234" i="4"/>
  <c r="A234" i="4"/>
  <c r="AG233" i="4"/>
  <c r="X233" i="4"/>
  <c r="V233" i="4"/>
  <c r="T233" i="4"/>
  <c r="R233" i="4"/>
  <c r="P233" i="4"/>
  <c r="M233" i="4"/>
  <c r="J233" i="4"/>
  <c r="H233" i="4"/>
  <c r="G233" i="4"/>
  <c r="E233" i="4"/>
  <c r="C233" i="4"/>
  <c r="A233" i="4"/>
  <c r="AG232" i="4"/>
  <c r="AE232" i="4"/>
  <c r="X232" i="4"/>
  <c r="V232" i="4"/>
  <c r="T232" i="4"/>
  <c r="AB232" i="4" s="1"/>
  <c r="R232" i="4"/>
  <c r="P232" i="4"/>
  <c r="M232" i="4"/>
  <c r="J232" i="4"/>
  <c r="H232" i="4"/>
  <c r="G232" i="4"/>
  <c r="E232" i="4"/>
  <c r="C232" i="4"/>
  <c r="A232" i="4"/>
  <c r="AG231" i="4"/>
  <c r="AE231" i="4"/>
  <c r="AB231" i="4"/>
  <c r="X231" i="4"/>
  <c r="V231" i="4"/>
  <c r="T231" i="4"/>
  <c r="R231" i="4"/>
  <c r="P231" i="4"/>
  <c r="M231" i="4"/>
  <c r="J231" i="4"/>
  <c r="H231" i="4"/>
  <c r="G231" i="4"/>
  <c r="E231" i="4"/>
  <c r="C231" i="4"/>
  <c r="A231" i="4"/>
  <c r="AG230" i="4"/>
  <c r="AE230" i="4"/>
  <c r="AB230" i="4"/>
  <c r="X230" i="4"/>
  <c r="V230" i="4"/>
  <c r="T230" i="4"/>
  <c r="R230" i="4"/>
  <c r="P230" i="4"/>
  <c r="M230" i="4"/>
  <c r="J230" i="4"/>
  <c r="H230" i="4"/>
  <c r="G230" i="4"/>
  <c r="E230" i="4"/>
  <c r="C230" i="4"/>
  <c r="A230" i="4"/>
  <c r="AG229" i="4"/>
  <c r="AE229" i="4"/>
  <c r="AB229" i="4"/>
  <c r="X229" i="4"/>
  <c r="V229" i="4"/>
  <c r="T229" i="4"/>
  <c r="R229" i="4"/>
  <c r="P229" i="4"/>
  <c r="M229" i="4"/>
  <c r="J229" i="4"/>
  <c r="H229" i="4"/>
  <c r="G229" i="4"/>
  <c r="E229" i="4"/>
  <c r="C229" i="4"/>
  <c r="A229" i="4"/>
  <c r="AG228" i="4"/>
  <c r="X228" i="4"/>
  <c r="V228" i="4"/>
  <c r="T228" i="4"/>
  <c r="AE228" i="4" s="1"/>
  <c r="R228" i="4"/>
  <c r="P228" i="4"/>
  <c r="M228" i="4"/>
  <c r="J228" i="4"/>
  <c r="H228" i="4"/>
  <c r="G228" i="4"/>
  <c r="E228" i="4"/>
  <c r="C228" i="4"/>
  <c r="A228" i="4"/>
  <c r="AG227" i="4"/>
  <c r="X227" i="4"/>
  <c r="V227" i="4"/>
  <c r="T227" i="4"/>
  <c r="R227" i="4"/>
  <c r="P227" i="4"/>
  <c r="M227" i="4"/>
  <c r="J227" i="4"/>
  <c r="H227" i="4"/>
  <c r="G227" i="4"/>
  <c r="E227" i="4"/>
  <c r="C227" i="4"/>
  <c r="A227" i="4"/>
  <c r="AG226" i="4"/>
  <c r="X226" i="4"/>
  <c r="V226" i="4"/>
  <c r="T226" i="4"/>
  <c r="R226" i="4"/>
  <c r="P226" i="4"/>
  <c r="M226" i="4"/>
  <c r="J226" i="4"/>
  <c r="H226" i="4"/>
  <c r="G226" i="4"/>
  <c r="E226" i="4"/>
  <c r="C226" i="4"/>
  <c r="A226" i="4"/>
  <c r="AG225" i="4"/>
  <c r="X225" i="4"/>
  <c r="V225" i="4"/>
  <c r="T225" i="4"/>
  <c r="R225" i="4"/>
  <c r="P225" i="4"/>
  <c r="M225" i="4"/>
  <c r="J225" i="4"/>
  <c r="H225" i="4"/>
  <c r="G225" i="4"/>
  <c r="E225" i="4"/>
  <c r="C225" i="4"/>
  <c r="A225" i="4"/>
  <c r="AG224" i="4"/>
  <c r="AE224" i="4"/>
  <c r="X224" i="4"/>
  <c r="V224" i="4"/>
  <c r="T224" i="4"/>
  <c r="AB224" i="4" s="1"/>
  <c r="R224" i="4"/>
  <c r="P224" i="4"/>
  <c r="M224" i="4"/>
  <c r="J224" i="4"/>
  <c r="H224" i="4"/>
  <c r="G224" i="4"/>
  <c r="E224" i="4"/>
  <c r="C224" i="4"/>
  <c r="A224" i="4"/>
  <c r="AG223" i="4"/>
  <c r="AE223" i="4"/>
  <c r="AB223" i="4"/>
  <c r="X223" i="4"/>
  <c r="V223" i="4"/>
  <c r="T223" i="4"/>
  <c r="R223" i="4"/>
  <c r="P223" i="4"/>
  <c r="M223" i="4"/>
  <c r="J223" i="4"/>
  <c r="H223" i="4"/>
  <c r="G223" i="4"/>
  <c r="E223" i="4"/>
  <c r="C223" i="4"/>
  <c r="A223" i="4"/>
  <c r="AG222" i="4"/>
  <c r="AE222" i="4"/>
  <c r="AB222" i="4"/>
  <c r="X222" i="4"/>
  <c r="V222" i="4"/>
  <c r="T222" i="4"/>
  <c r="R222" i="4"/>
  <c r="P222" i="4"/>
  <c r="M222" i="4"/>
  <c r="J222" i="4"/>
  <c r="H222" i="4"/>
  <c r="G222" i="4"/>
  <c r="E222" i="4"/>
  <c r="C222" i="4"/>
  <c r="A222" i="4"/>
  <c r="AG221" i="4"/>
  <c r="AE221" i="4"/>
  <c r="AB221" i="4"/>
  <c r="X221" i="4"/>
  <c r="V221" i="4"/>
  <c r="T221" i="4"/>
  <c r="R221" i="4"/>
  <c r="P221" i="4"/>
  <c r="M221" i="4"/>
  <c r="J221" i="4"/>
  <c r="H221" i="4"/>
  <c r="G221" i="4"/>
  <c r="E221" i="4"/>
  <c r="C221" i="4"/>
  <c r="A221" i="4"/>
  <c r="AG220" i="4"/>
  <c r="X220" i="4"/>
  <c r="V220" i="4"/>
  <c r="T220" i="4"/>
  <c r="AE220" i="4" s="1"/>
  <c r="R220" i="4"/>
  <c r="P220" i="4"/>
  <c r="M220" i="4"/>
  <c r="J220" i="4"/>
  <c r="H220" i="4"/>
  <c r="G220" i="4"/>
  <c r="E220" i="4"/>
  <c r="C220" i="4"/>
  <c r="A220" i="4"/>
  <c r="AG219" i="4"/>
  <c r="X219" i="4"/>
  <c r="V219" i="4"/>
  <c r="T219" i="4"/>
  <c r="R219" i="4"/>
  <c r="P219" i="4"/>
  <c r="M219" i="4"/>
  <c r="J219" i="4"/>
  <c r="H219" i="4"/>
  <c r="G219" i="4"/>
  <c r="E219" i="4"/>
  <c r="C219" i="4"/>
  <c r="A219" i="4"/>
  <c r="AG218" i="4"/>
  <c r="X218" i="4"/>
  <c r="V218" i="4"/>
  <c r="T218" i="4"/>
  <c r="R218" i="4"/>
  <c r="P218" i="4"/>
  <c r="M218" i="4"/>
  <c r="J218" i="4"/>
  <c r="H218" i="4"/>
  <c r="G218" i="4"/>
  <c r="E218" i="4"/>
  <c r="C218" i="4"/>
  <c r="A218" i="4"/>
  <c r="AG217" i="4"/>
  <c r="X217" i="4"/>
  <c r="V217" i="4"/>
  <c r="T217" i="4"/>
  <c r="R217" i="4"/>
  <c r="P217" i="4"/>
  <c r="M217" i="4"/>
  <c r="J217" i="4"/>
  <c r="H217" i="4"/>
  <c r="G217" i="4"/>
  <c r="E217" i="4"/>
  <c r="C217" i="4"/>
  <c r="A217" i="4"/>
  <c r="AG216" i="4"/>
  <c r="AE216" i="4"/>
  <c r="X216" i="4"/>
  <c r="V216" i="4"/>
  <c r="T216" i="4"/>
  <c r="AB216" i="4" s="1"/>
  <c r="R216" i="4"/>
  <c r="P216" i="4"/>
  <c r="M216" i="4"/>
  <c r="J216" i="4"/>
  <c r="H216" i="4"/>
  <c r="G216" i="4"/>
  <c r="E216" i="4"/>
  <c r="C216" i="4"/>
  <c r="A216" i="4"/>
  <c r="AG215" i="4"/>
  <c r="AE215" i="4"/>
  <c r="AB215" i="4"/>
  <c r="X215" i="4"/>
  <c r="V215" i="4"/>
  <c r="T215" i="4"/>
  <c r="R215" i="4"/>
  <c r="P215" i="4"/>
  <c r="M215" i="4"/>
  <c r="J215" i="4"/>
  <c r="H215" i="4"/>
  <c r="G215" i="4"/>
  <c r="E215" i="4"/>
  <c r="C215" i="4"/>
  <c r="A215" i="4"/>
  <c r="AG214" i="4"/>
  <c r="AE214" i="4"/>
  <c r="AB214" i="4"/>
  <c r="X214" i="4"/>
  <c r="V214" i="4"/>
  <c r="T214" i="4"/>
  <c r="R214" i="4"/>
  <c r="P214" i="4"/>
  <c r="M214" i="4"/>
  <c r="J214" i="4"/>
  <c r="H214" i="4"/>
  <c r="G214" i="4"/>
  <c r="E214" i="4"/>
  <c r="C214" i="4"/>
  <c r="A214" i="4"/>
  <c r="AG213" i="4"/>
  <c r="AE213" i="4"/>
  <c r="AB213" i="4"/>
  <c r="X213" i="4"/>
  <c r="V213" i="4"/>
  <c r="T213" i="4"/>
  <c r="R213" i="4"/>
  <c r="P213" i="4"/>
  <c r="M213" i="4"/>
  <c r="J213" i="4"/>
  <c r="H213" i="4"/>
  <c r="G213" i="4"/>
  <c r="E213" i="4"/>
  <c r="C213" i="4"/>
  <c r="A213" i="4"/>
  <c r="AG212" i="4"/>
  <c r="X212" i="4"/>
  <c r="V212" i="4"/>
  <c r="T212" i="4"/>
  <c r="AE212" i="4" s="1"/>
  <c r="R212" i="4"/>
  <c r="P212" i="4"/>
  <c r="M212" i="4"/>
  <c r="J212" i="4"/>
  <c r="H212" i="4"/>
  <c r="G212" i="4"/>
  <c r="E212" i="4"/>
  <c r="C212" i="4"/>
  <c r="A212" i="4"/>
  <c r="AG211" i="4"/>
  <c r="X211" i="4"/>
  <c r="V211" i="4"/>
  <c r="T211" i="4"/>
  <c r="R211" i="4"/>
  <c r="P211" i="4"/>
  <c r="M211" i="4"/>
  <c r="J211" i="4"/>
  <c r="H211" i="4"/>
  <c r="G211" i="4"/>
  <c r="E211" i="4"/>
  <c r="C211" i="4"/>
  <c r="A211" i="4"/>
  <c r="AG210" i="4"/>
  <c r="X210" i="4"/>
  <c r="V210" i="4"/>
  <c r="T210" i="4"/>
  <c r="R210" i="4"/>
  <c r="P210" i="4"/>
  <c r="M210" i="4"/>
  <c r="J210" i="4"/>
  <c r="H210" i="4"/>
  <c r="G210" i="4"/>
  <c r="E210" i="4"/>
  <c r="C210" i="4"/>
  <c r="A210" i="4"/>
  <c r="AG209" i="4"/>
  <c r="X209" i="4"/>
  <c r="V209" i="4"/>
  <c r="T209" i="4"/>
  <c r="R209" i="4"/>
  <c r="P209" i="4"/>
  <c r="M209" i="4"/>
  <c r="J209" i="4"/>
  <c r="H209" i="4"/>
  <c r="G209" i="4"/>
  <c r="E209" i="4"/>
  <c r="C209" i="4"/>
  <c r="A209" i="4"/>
  <c r="AG208" i="4"/>
  <c r="AE208" i="4"/>
  <c r="X208" i="4"/>
  <c r="V208" i="4"/>
  <c r="T208" i="4"/>
  <c r="AB208" i="4" s="1"/>
  <c r="R208" i="4"/>
  <c r="P208" i="4"/>
  <c r="M208" i="4"/>
  <c r="J208" i="4"/>
  <c r="H208" i="4"/>
  <c r="G208" i="4"/>
  <c r="E208" i="4"/>
  <c r="C208" i="4"/>
  <c r="A208" i="4"/>
  <c r="AG207" i="4"/>
  <c r="AE207" i="4"/>
  <c r="AB207" i="4"/>
  <c r="X207" i="4"/>
  <c r="V207" i="4"/>
  <c r="T207" i="4"/>
  <c r="R207" i="4"/>
  <c r="P207" i="4"/>
  <c r="M207" i="4"/>
  <c r="J207" i="4"/>
  <c r="H207" i="4"/>
  <c r="G207" i="4"/>
  <c r="E207" i="4"/>
  <c r="C207" i="4"/>
  <c r="A207" i="4"/>
  <c r="AG206" i="4"/>
  <c r="AE206" i="4"/>
  <c r="AB206" i="4"/>
  <c r="X206" i="4"/>
  <c r="V206" i="4"/>
  <c r="T206" i="4"/>
  <c r="R206" i="4"/>
  <c r="P206" i="4"/>
  <c r="M206" i="4"/>
  <c r="J206" i="4"/>
  <c r="H206" i="4"/>
  <c r="G206" i="4"/>
  <c r="E206" i="4"/>
  <c r="C206" i="4"/>
  <c r="A206" i="4"/>
  <c r="AG205" i="4"/>
  <c r="AE205" i="4"/>
  <c r="AB205" i="4"/>
  <c r="X205" i="4"/>
  <c r="V205" i="4"/>
  <c r="T205" i="4"/>
  <c r="R205" i="4"/>
  <c r="P205" i="4"/>
  <c r="M205" i="4"/>
  <c r="J205" i="4"/>
  <c r="H205" i="4"/>
  <c r="G205" i="4"/>
  <c r="E205" i="4"/>
  <c r="C205" i="4"/>
  <c r="A205" i="4"/>
  <c r="AG204" i="4"/>
  <c r="X204" i="4"/>
  <c r="V204" i="4"/>
  <c r="T204" i="4"/>
  <c r="AE204" i="4" s="1"/>
  <c r="R204" i="4"/>
  <c r="P204" i="4"/>
  <c r="M204" i="4"/>
  <c r="J204" i="4"/>
  <c r="H204" i="4"/>
  <c r="G204" i="4"/>
  <c r="E204" i="4"/>
  <c r="C204" i="4"/>
  <c r="A204" i="4"/>
  <c r="AG203" i="4"/>
  <c r="X203" i="4"/>
  <c r="V203" i="4"/>
  <c r="T203" i="4"/>
  <c r="R203" i="4"/>
  <c r="P203" i="4"/>
  <c r="M203" i="4"/>
  <c r="J203" i="4"/>
  <c r="H203" i="4"/>
  <c r="G203" i="4"/>
  <c r="E203" i="4"/>
  <c r="C203" i="4"/>
  <c r="A203" i="4"/>
  <c r="AG202" i="4"/>
  <c r="X202" i="4"/>
  <c r="V202" i="4"/>
  <c r="T202" i="4"/>
  <c r="R202" i="4"/>
  <c r="P202" i="4"/>
  <c r="M202" i="4"/>
  <c r="J202" i="4"/>
  <c r="H202" i="4"/>
  <c r="G202" i="4"/>
  <c r="E202" i="4"/>
  <c r="C202" i="4"/>
  <c r="A202" i="4"/>
  <c r="AG201" i="4"/>
  <c r="X201" i="4"/>
  <c r="V201" i="4"/>
  <c r="T201" i="4"/>
  <c r="R201" i="4"/>
  <c r="P201" i="4"/>
  <c r="M201" i="4"/>
  <c r="J201" i="4"/>
  <c r="H201" i="4"/>
  <c r="G201" i="4"/>
  <c r="E201" i="4"/>
  <c r="C201" i="4"/>
  <c r="A201" i="4"/>
  <c r="AG200" i="4"/>
  <c r="AE200" i="4"/>
  <c r="X200" i="4"/>
  <c r="V200" i="4"/>
  <c r="T200" i="4"/>
  <c r="AB200" i="4" s="1"/>
  <c r="R200" i="4"/>
  <c r="P200" i="4"/>
  <c r="M200" i="4"/>
  <c r="J200" i="4"/>
  <c r="H200" i="4"/>
  <c r="G200" i="4"/>
  <c r="E200" i="4"/>
  <c r="C200" i="4"/>
  <c r="A200" i="4"/>
  <c r="AG199" i="4"/>
  <c r="AE199" i="4"/>
  <c r="AB199" i="4"/>
  <c r="X199" i="4"/>
  <c r="V199" i="4"/>
  <c r="T199" i="4"/>
  <c r="R199" i="4"/>
  <c r="P199" i="4"/>
  <c r="M199" i="4"/>
  <c r="J199" i="4"/>
  <c r="H199" i="4"/>
  <c r="G199" i="4"/>
  <c r="E199" i="4"/>
  <c r="C199" i="4"/>
  <c r="A199" i="4"/>
  <c r="AG198" i="4"/>
  <c r="AE198" i="4"/>
  <c r="AB198" i="4"/>
  <c r="X198" i="4"/>
  <c r="V198" i="4"/>
  <c r="T198" i="4"/>
  <c r="R198" i="4"/>
  <c r="P198" i="4"/>
  <c r="M198" i="4"/>
  <c r="J198" i="4"/>
  <c r="H198" i="4"/>
  <c r="G198" i="4"/>
  <c r="E198" i="4"/>
  <c r="C198" i="4"/>
  <c r="A198" i="4"/>
  <c r="AG197" i="4"/>
  <c r="AE197" i="4"/>
  <c r="AB197" i="4"/>
  <c r="X197" i="4"/>
  <c r="V197" i="4"/>
  <c r="T197" i="4"/>
  <c r="R197" i="4"/>
  <c r="P197" i="4"/>
  <c r="M197" i="4"/>
  <c r="J197" i="4"/>
  <c r="H197" i="4"/>
  <c r="G197" i="4"/>
  <c r="E197" i="4"/>
  <c r="C197" i="4"/>
  <c r="A197" i="4"/>
  <c r="AG196" i="4"/>
  <c r="X196" i="4"/>
  <c r="V196" i="4"/>
  <c r="T196" i="4"/>
  <c r="AE196" i="4" s="1"/>
  <c r="R196" i="4"/>
  <c r="P196" i="4"/>
  <c r="M196" i="4"/>
  <c r="J196" i="4"/>
  <c r="H196" i="4"/>
  <c r="G196" i="4"/>
  <c r="E196" i="4"/>
  <c r="C196" i="4"/>
  <c r="A196" i="4"/>
  <c r="AG195" i="4"/>
  <c r="X195" i="4"/>
  <c r="V195" i="4"/>
  <c r="T195" i="4"/>
  <c r="AE195" i="4" s="1"/>
  <c r="R195" i="4"/>
  <c r="P195" i="4"/>
  <c r="M195" i="4"/>
  <c r="J195" i="4"/>
  <c r="H195" i="4"/>
  <c r="G195" i="4"/>
  <c r="E195" i="4"/>
  <c r="C195" i="4"/>
  <c r="A195" i="4"/>
  <c r="AG194" i="4"/>
  <c r="X194" i="4"/>
  <c r="V194" i="4"/>
  <c r="T194" i="4"/>
  <c r="R194" i="4"/>
  <c r="P194" i="4"/>
  <c r="M194" i="4"/>
  <c r="J194" i="4"/>
  <c r="H194" i="4"/>
  <c r="G194" i="4"/>
  <c r="E194" i="4"/>
  <c r="C194" i="4"/>
  <c r="A194" i="4"/>
  <c r="AG193" i="4"/>
  <c r="X193" i="4"/>
  <c r="V193" i="4"/>
  <c r="T193" i="4"/>
  <c r="R193" i="4"/>
  <c r="P193" i="4"/>
  <c r="M193" i="4"/>
  <c r="J193" i="4"/>
  <c r="H193" i="4"/>
  <c r="G193" i="4"/>
  <c r="E193" i="4"/>
  <c r="C193" i="4"/>
  <c r="A193" i="4"/>
  <c r="AG192" i="4"/>
  <c r="X192" i="4"/>
  <c r="V192" i="4"/>
  <c r="T192" i="4"/>
  <c r="AB192" i="4" s="1"/>
  <c r="R192" i="4"/>
  <c r="P192" i="4"/>
  <c r="M192" i="4"/>
  <c r="J192" i="4"/>
  <c r="H192" i="4"/>
  <c r="G192" i="4"/>
  <c r="E192" i="4"/>
  <c r="C192" i="4"/>
  <c r="A192" i="4"/>
  <c r="AG191" i="4"/>
  <c r="AE191" i="4"/>
  <c r="AB191" i="4"/>
  <c r="X191" i="4"/>
  <c r="V191" i="4"/>
  <c r="T191" i="4"/>
  <c r="R191" i="4"/>
  <c r="P191" i="4"/>
  <c r="M191" i="4"/>
  <c r="J191" i="4"/>
  <c r="H191" i="4"/>
  <c r="G191" i="4"/>
  <c r="E191" i="4"/>
  <c r="C191" i="4"/>
  <c r="A191" i="4"/>
  <c r="AG190" i="4"/>
  <c r="AE190" i="4"/>
  <c r="AB190" i="4"/>
  <c r="X190" i="4"/>
  <c r="V190" i="4"/>
  <c r="T190" i="4"/>
  <c r="R190" i="4"/>
  <c r="P190" i="4"/>
  <c r="M190" i="4"/>
  <c r="J190" i="4"/>
  <c r="H190" i="4"/>
  <c r="G190" i="4"/>
  <c r="E190" i="4"/>
  <c r="C190" i="4"/>
  <c r="A190" i="4"/>
  <c r="AG189" i="4"/>
  <c r="AE189" i="4"/>
  <c r="AB189" i="4"/>
  <c r="X189" i="4"/>
  <c r="V189" i="4"/>
  <c r="T189" i="4"/>
  <c r="R189" i="4"/>
  <c r="P189" i="4"/>
  <c r="M189" i="4"/>
  <c r="J189" i="4"/>
  <c r="H189" i="4"/>
  <c r="G189" i="4"/>
  <c r="E189" i="4"/>
  <c r="C189" i="4"/>
  <c r="A189" i="4"/>
  <c r="AG188" i="4"/>
  <c r="AE188" i="4"/>
  <c r="AB188" i="4"/>
  <c r="X188" i="4"/>
  <c r="V188" i="4"/>
  <c r="T188" i="4"/>
  <c r="R188" i="4"/>
  <c r="P188" i="4"/>
  <c r="M188" i="4"/>
  <c r="J188" i="4"/>
  <c r="H188" i="4"/>
  <c r="G188" i="4"/>
  <c r="E188" i="4"/>
  <c r="C188" i="4"/>
  <c r="A188" i="4"/>
  <c r="AG187" i="4"/>
  <c r="X187" i="4"/>
  <c r="V187" i="4"/>
  <c r="T187" i="4"/>
  <c r="AE187" i="4" s="1"/>
  <c r="R187" i="4"/>
  <c r="P187" i="4"/>
  <c r="M187" i="4"/>
  <c r="J187" i="4"/>
  <c r="H187" i="4"/>
  <c r="G187" i="4"/>
  <c r="E187" i="4"/>
  <c r="C187" i="4"/>
  <c r="A187" i="4"/>
  <c r="AG186" i="4"/>
  <c r="X186" i="4"/>
  <c r="V186" i="4"/>
  <c r="T186" i="4"/>
  <c r="R186" i="4"/>
  <c r="P186" i="4"/>
  <c r="M186" i="4"/>
  <c r="J186" i="4"/>
  <c r="H186" i="4"/>
  <c r="G186" i="4"/>
  <c r="E186" i="4"/>
  <c r="C186" i="4"/>
  <c r="A186" i="4"/>
  <c r="AG185" i="4"/>
  <c r="X185" i="4"/>
  <c r="V185" i="4"/>
  <c r="T185" i="4"/>
  <c r="R185" i="4"/>
  <c r="P185" i="4"/>
  <c r="M185" i="4"/>
  <c r="J185" i="4"/>
  <c r="H185" i="4"/>
  <c r="G185" i="4"/>
  <c r="E185" i="4"/>
  <c r="C185" i="4"/>
  <c r="A185" i="4"/>
  <c r="AG184" i="4"/>
  <c r="X184" i="4"/>
  <c r="V184" i="4"/>
  <c r="T184" i="4"/>
  <c r="AB184" i="4" s="1"/>
  <c r="R184" i="4"/>
  <c r="P184" i="4"/>
  <c r="M184" i="4"/>
  <c r="J184" i="4"/>
  <c r="H184" i="4"/>
  <c r="G184" i="4"/>
  <c r="E184" i="4"/>
  <c r="C184" i="4"/>
  <c r="A184" i="4"/>
  <c r="AG183" i="4"/>
  <c r="AE183" i="4"/>
  <c r="AB183" i="4"/>
  <c r="X183" i="4"/>
  <c r="V183" i="4"/>
  <c r="T183" i="4"/>
  <c r="R183" i="4"/>
  <c r="P183" i="4"/>
  <c r="M183" i="4"/>
  <c r="J183" i="4"/>
  <c r="H183" i="4"/>
  <c r="G183" i="4"/>
  <c r="E183" i="4"/>
  <c r="C183" i="4"/>
  <c r="A183" i="4"/>
  <c r="AG182" i="4"/>
  <c r="AE182" i="4"/>
  <c r="AB182" i="4"/>
  <c r="X182" i="4"/>
  <c r="V182" i="4"/>
  <c r="T182" i="4"/>
  <c r="R182" i="4"/>
  <c r="P182" i="4"/>
  <c r="M182" i="4"/>
  <c r="J182" i="4"/>
  <c r="H182" i="4"/>
  <c r="G182" i="4"/>
  <c r="E182" i="4"/>
  <c r="C182" i="4"/>
  <c r="A182" i="4"/>
  <c r="AG181" i="4"/>
  <c r="AE181" i="4"/>
  <c r="AB181" i="4"/>
  <c r="X181" i="4"/>
  <c r="V181" i="4"/>
  <c r="T181" i="4"/>
  <c r="R181" i="4"/>
  <c r="P181" i="4"/>
  <c r="M181" i="4"/>
  <c r="J181" i="4"/>
  <c r="H181" i="4"/>
  <c r="G181" i="4"/>
  <c r="E181" i="4"/>
  <c r="C181" i="4"/>
  <c r="A181" i="4"/>
  <c r="AG180" i="4"/>
  <c r="AE180" i="4"/>
  <c r="X180" i="4"/>
  <c r="V180" i="4"/>
  <c r="T180" i="4"/>
  <c r="AB180" i="4" s="1"/>
  <c r="R180" i="4"/>
  <c r="P180" i="4"/>
  <c r="M180" i="4"/>
  <c r="J180" i="4"/>
  <c r="H180" i="4"/>
  <c r="G180" i="4"/>
  <c r="E180" i="4"/>
  <c r="C180" i="4"/>
  <c r="A180" i="4"/>
  <c r="AG179" i="4"/>
  <c r="AB179" i="4"/>
  <c r="X179" i="4"/>
  <c r="V179" i="4"/>
  <c r="T179" i="4"/>
  <c r="AE179" i="4" s="1"/>
  <c r="R179" i="4"/>
  <c r="P179" i="4"/>
  <c r="M179" i="4"/>
  <c r="J179" i="4"/>
  <c r="H179" i="4"/>
  <c r="G179" i="4"/>
  <c r="E179" i="4"/>
  <c r="C179" i="4"/>
  <c r="A179" i="4"/>
  <c r="AG178" i="4"/>
  <c r="X178" i="4"/>
  <c r="V178" i="4"/>
  <c r="T178" i="4"/>
  <c r="R178" i="4"/>
  <c r="P178" i="4"/>
  <c r="M178" i="4"/>
  <c r="J178" i="4"/>
  <c r="H178" i="4"/>
  <c r="G178" i="4"/>
  <c r="E178" i="4"/>
  <c r="C178" i="4"/>
  <c r="A178" i="4"/>
  <c r="AG177" i="4"/>
  <c r="X177" i="4"/>
  <c r="V177" i="4"/>
  <c r="T177" i="4"/>
  <c r="R177" i="4"/>
  <c r="P177" i="4"/>
  <c r="M177" i="4"/>
  <c r="J177" i="4"/>
  <c r="H177" i="4"/>
  <c r="G177" i="4"/>
  <c r="E177" i="4"/>
  <c r="C177" i="4"/>
  <c r="A177" i="4"/>
  <c r="AG176" i="4"/>
  <c r="AE176" i="4"/>
  <c r="X176" i="4"/>
  <c r="V176" i="4"/>
  <c r="T176" i="4"/>
  <c r="AB176" i="4" s="1"/>
  <c r="R176" i="4"/>
  <c r="P176" i="4"/>
  <c r="M176" i="4"/>
  <c r="J176" i="4"/>
  <c r="H176" i="4"/>
  <c r="G176" i="4"/>
  <c r="E176" i="4"/>
  <c r="C176" i="4"/>
  <c r="A176" i="4"/>
  <c r="AG175" i="4"/>
  <c r="AE175" i="4"/>
  <c r="AB175" i="4"/>
  <c r="X175" i="4"/>
  <c r="V175" i="4"/>
  <c r="T175" i="4"/>
  <c r="R175" i="4"/>
  <c r="P175" i="4"/>
  <c r="M175" i="4"/>
  <c r="J175" i="4"/>
  <c r="H175" i="4"/>
  <c r="G175" i="4"/>
  <c r="E175" i="4"/>
  <c r="C175" i="4"/>
  <c r="A175" i="4"/>
  <c r="AG174" i="4"/>
  <c r="AE174" i="4"/>
  <c r="AB174" i="4"/>
  <c r="X174" i="4"/>
  <c r="V174" i="4"/>
  <c r="T174" i="4"/>
  <c r="R174" i="4"/>
  <c r="P174" i="4"/>
  <c r="M174" i="4"/>
  <c r="J174" i="4"/>
  <c r="H174" i="4"/>
  <c r="G174" i="4"/>
  <c r="E174" i="4"/>
  <c r="C174" i="4"/>
  <c r="A174" i="4"/>
  <c r="AG173" i="4"/>
  <c r="AE173" i="4"/>
  <c r="AB173" i="4"/>
  <c r="X173" i="4"/>
  <c r="V173" i="4"/>
  <c r="T173" i="4"/>
  <c r="R173" i="4"/>
  <c r="P173" i="4"/>
  <c r="M173" i="4"/>
  <c r="J173" i="4"/>
  <c r="H173" i="4"/>
  <c r="G173" i="4"/>
  <c r="E173" i="4"/>
  <c r="C173" i="4"/>
  <c r="A173" i="4"/>
  <c r="AG172" i="4"/>
  <c r="X172" i="4"/>
  <c r="V172" i="4"/>
  <c r="T172" i="4"/>
  <c r="AE172" i="4" s="1"/>
  <c r="R172" i="4"/>
  <c r="P172" i="4"/>
  <c r="M172" i="4"/>
  <c r="J172" i="4"/>
  <c r="H172" i="4"/>
  <c r="G172" i="4"/>
  <c r="E172" i="4"/>
  <c r="C172" i="4"/>
  <c r="A172" i="4"/>
  <c r="AG171" i="4"/>
  <c r="X171" i="4"/>
  <c r="V171" i="4"/>
  <c r="T171" i="4"/>
  <c r="AE171" i="4" s="1"/>
  <c r="R171" i="4"/>
  <c r="P171" i="4"/>
  <c r="M171" i="4"/>
  <c r="J171" i="4"/>
  <c r="H171" i="4"/>
  <c r="G171" i="4"/>
  <c r="E171" i="4"/>
  <c r="C171" i="4"/>
  <c r="A171" i="4"/>
  <c r="AG170" i="4"/>
  <c r="X170" i="4"/>
  <c r="V170" i="4"/>
  <c r="T170" i="4"/>
  <c r="R170" i="4"/>
  <c r="P170" i="4"/>
  <c r="M170" i="4"/>
  <c r="J170" i="4"/>
  <c r="H170" i="4"/>
  <c r="G170" i="4"/>
  <c r="E170" i="4"/>
  <c r="C170" i="4"/>
  <c r="A170" i="4"/>
  <c r="AG169" i="4"/>
  <c r="X169" i="4"/>
  <c r="V169" i="4"/>
  <c r="T169" i="4"/>
  <c r="R169" i="4"/>
  <c r="P169" i="4"/>
  <c r="M169" i="4"/>
  <c r="J169" i="4"/>
  <c r="H169" i="4"/>
  <c r="G169" i="4"/>
  <c r="E169" i="4"/>
  <c r="C169" i="4"/>
  <c r="A169" i="4"/>
  <c r="AG168" i="4"/>
  <c r="X168" i="4"/>
  <c r="V168" i="4"/>
  <c r="T168" i="4"/>
  <c r="AB168" i="4" s="1"/>
  <c r="R168" i="4"/>
  <c r="P168" i="4"/>
  <c r="M168" i="4"/>
  <c r="J168" i="4"/>
  <c r="H168" i="4"/>
  <c r="G168" i="4"/>
  <c r="E168" i="4"/>
  <c r="C168" i="4"/>
  <c r="A168" i="4"/>
  <c r="AG167" i="4"/>
  <c r="AE167" i="4"/>
  <c r="AB167" i="4"/>
  <c r="X167" i="4"/>
  <c r="V167" i="4"/>
  <c r="T167" i="4"/>
  <c r="R167" i="4"/>
  <c r="P167" i="4"/>
  <c r="M167" i="4"/>
  <c r="J167" i="4"/>
  <c r="H167" i="4"/>
  <c r="G167" i="4"/>
  <c r="E167" i="4"/>
  <c r="C167" i="4"/>
  <c r="A167" i="4"/>
  <c r="AG166" i="4"/>
  <c r="AE166" i="4"/>
  <c r="AB166" i="4"/>
  <c r="X166" i="4"/>
  <c r="V166" i="4"/>
  <c r="T166" i="4"/>
  <c r="R166" i="4"/>
  <c r="P166" i="4"/>
  <c r="M166" i="4"/>
  <c r="J166" i="4"/>
  <c r="H166" i="4"/>
  <c r="G166" i="4"/>
  <c r="E166" i="4"/>
  <c r="C166" i="4"/>
  <c r="A166" i="4"/>
  <c r="AG165" i="4"/>
  <c r="AE165" i="4"/>
  <c r="AB165" i="4"/>
  <c r="X165" i="4"/>
  <c r="V165" i="4"/>
  <c r="T165" i="4"/>
  <c r="R165" i="4"/>
  <c r="P165" i="4"/>
  <c r="M165" i="4"/>
  <c r="J165" i="4"/>
  <c r="H165" i="4"/>
  <c r="G165" i="4"/>
  <c r="E165" i="4"/>
  <c r="C165" i="4"/>
  <c r="A165" i="4"/>
  <c r="AG164" i="4"/>
  <c r="X164" i="4"/>
  <c r="V164" i="4"/>
  <c r="T164" i="4"/>
  <c r="AE164" i="4" s="1"/>
  <c r="R164" i="4"/>
  <c r="P164" i="4"/>
  <c r="M164" i="4"/>
  <c r="J164" i="4"/>
  <c r="H164" i="4"/>
  <c r="G164" i="4"/>
  <c r="E164" i="4"/>
  <c r="C164" i="4"/>
  <c r="A164" i="4"/>
  <c r="AG163" i="4"/>
  <c r="X163" i="4"/>
  <c r="V163" i="4"/>
  <c r="T163" i="4"/>
  <c r="AE163" i="4" s="1"/>
  <c r="R163" i="4"/>
  <c r="P163" i="4"/>
  <c r="M163" i="4"/>
  <c r="J163" i="4"/>
  <c r="H163" i="4"/>
  <c r="G163" i="4"/>
  <c r="E163" i="4"/>
  <c r="C163" i="4"/>
  <c r="A163" i="4"/>
  <c r="AG162" i="4"/>
  <c r="X162" i="4"/>
  <c r="V162" i="4"/>
  <c r="T162" i="4"/>
  <c r="R162" i="4"/>
  <c r="P162" i="4"/>
  <c r="M162" i="4"/>
  <c r="J162" i="4"/>
  <c r="H162" i="4"/>
  <c r="G162" i="4"/>
  <c r="E162" i="4"/>
  <c r="C162" i="4"/>
  <c r="A162" i="4"/>
  <c r="AG161" i="4"/>
  <c r="X161" i="4"/>
  <c r="V161" i="4"/>
  <c r="T161" i="4"/>
  <c r="R161" i="4"/>
  <c r="P161" i="4"/>
  <c r="M161" i="4"/>
  <c r="J161" i="4"/>
  <c r="H161" i="4"/>
  <c r="G161" i="4"/>
  <c r="E161" i="4"/>
  <c r="C161" i="4"/>
  <c r="A161" i="4"/>
  <c r="AG160" i="4"/>
  <c r="X160" i="4"/>
  <c r="V160" i="4"/>
  <c r="T160" i="4"/>
  <c r="AB160" i="4" s="1"/>
  <c r="R160" i="4"/>
  <c r="P160" i="4"/>
  <c r="M160" i="4"/>
  <c r="J160" i="4"/>
  <c r="H160" i="4"/>
  <c r="G160" i="4"/>
  <c r="E160" i="4"/>
  <c r="C160" i="4"/>
  <c r="A160" i="4"/>
  <c r="AG159" i="4"/>
  <c r="AE159" i="4"/>
  <c r="AB159" i="4"/>
  <c r="X159" i="4"/>
  <c r="V159" i="4"/>
  <c r="T159" i="4"/>
  <c r="R159" i="4"/>
  <c r="P159" i="4"/>
  <c r="M159" i="4"/>
  <c r="J159" i="4"/>
  <c r="H159" i="4"/>
  <c r="G159" i="4"/>
  <c r="E159" i="4"/>
  <c r="C159" i="4"/>
  <c r="A159" i="4"/>
  <c r="AG158" i="4"/>
  <c r="AE158" i="4"/>
  <c r="AB158" i="4"/>
  <c r="X158" i="4"/>
  <c r="V158" i="4"/>
  <c r="T158" i="4"/>
  <c r="R158" i="4"/>
  <c r="P158" i="4"/>
  <c r="M158" i="4"/>
  <c r="J158" i="4"/>
  <c r="H158" i="4"/>
  <c r="G158" i="4"/>
  <c r="E158" i="4"/>
  <c r="C158" i="4"/>
  <c r="A158" i="4"/>
  <c r="AG157" i="4"/>
  <c r="AE157" i="4"/>
  <c r="AB157" i="4"/>
  <c r="X157" i="4"/>
  <c r="V157" i="4"/>
  <c r="T157" i="4"/>
  <c r="R157" i="4"/>
  <c r="P157" i="4"/>
  <c r="M157" i="4"/>
  <c r="J157" i="4"/>
  <c r="H157" i="4"/>
  <c r="G157" i="4"/>
  <c r="E157" i="4"/>
  <c r="C157" i="4"/>
  <c r="A157" i="4"/>
  <c r="AG156" i="4"/>
  <c r="AE156" i="4"/>
  <c r="AB156" i="4"/>
  <c r="X156" i="4"/>
  <c r="V156" i="4"/>
  <c r="T156" i="4"/>
  <c r="R156" i="4"/>
  <c r="P156" i="4"/>
  <c r="M156" i="4"/>
  <c r="J156" i="4"/>
  <c r="H156" i="4"/>
  <c r="G156" i="4"/>
  <c r="E156" i="4"/>
  <c r="C156" i="4"/>
  <c r="A156" i="4"/>
  <c r="AG155" i="4"/>
  <c r="X155" i="4"/>
  <c r="V155" i="4"/>
  <c r="T155" i="4"/>
  <c r="AE155" i="4" s="1"/>
  <c r="R155" i="4"/>
  <c r="P155" i="4"/>
  <c r="M155" i="4"/>
  <c r="J155" i="4"/>
  <c r="H155" i="4"/>
  <c r="G155" i="4"/>
  <c r="E155" i="4"/>
  <c r="C155" i="4"/>
  <c r="A155" i="4"/>
  <c r="AG154" i="4"/>
  <c r="X154" i="4"/>
  <c r="V154" i="4"/>
  <c r="T154" i="4"/>
  <c r="R154" i="4"/>
  <c r="P154" i="4"/>
  <c r="M154" i="4"/>
  <c r="J154" i="4"/>
  <c r="H154" i="4"/>
  <c r="G154" i="4"/>
  <c r="E154" i="4"/>
  <c r="C154" i="4"/>
  <c r="A154" i="4"/>
  <c r="AG153" i="4"/>
  <c r="X153" i="4"/>
  <c r="V153" i="4"/>
  <c r="T153" i="4"/>
  <c r="R153" i="4"/>
  <c r="P153" i="4"/>
  <c r="M153" i="4"/>
  <c r="J153" i="4"/>
  <c r="H153" i="4"/>
  <c r="G153" i="4"/>
  <c r="E153" i="4"/>
  <c r="C153" i="4"/>
  <c r="A153" i="4"/>
  <c r="AG152" i="4"/>
  <c r="X152" i="4"/>
  <c r="V152" i="4"/>
  <c r="T152" i="4"/>
  <c r="AB152" i="4" s="1"/>
  <c r="R152" i="4"/>
  <c r="P152" i="4"/>
  <c r="M152" i="4"/>
  <c r="J152" i="4"/>
  <c r="H152" i="4"/>
  <c r="G152" i="4"/>
  <c r="E152" i="4"/>
  <c r="C152" i="4"/>
  <c r="A152" i="4"/>
  <c r="AG151" i="4"/>
  <c r="AE151" i="4"/>
  <c r="AB151" i="4"/>
  <c r="X151" i="4"/>
  <c r="V151" i="4"/>
  <c r="T151" i="4"/>
  <c r="R151" i="4"/>
  <c r="P151" i="4"/>
  <c r="M151" i="4"/>
  <c r="J151" i="4"/>
  <c r="H151" i="4"/>
  <c r="G151" i="4"/>
  <c r="E151" i="4"/>
  <c r="C151" i="4"/>
  <c r="A151" i="4"/>
  <c r="AG150" i="4"/>
  <c r="AE150" i="4"/>
  <c r="AB150" i="4"/>
  <c r="X150" i="4"/>
  <c r="V150" i="4"/>
  <c r="T150" i="4"/>
  <c r="R150" i="4"/>
  <c r="P150" i="4"/>
  <c r="M150" i="4"/>
  <c r="J150" i="4"/>
  <c r="H150" i="4"/>
  <c r="G150" i="4"/>
  <c r="E150" i="4"/>
  <c r="C150" i="4"/>
  <c r="A150" i="4"/>
  <c r="AG149" i="4"/>
  <c r="AE149" i="4"/>
  <c r="AB149" i="4"/>
  <c r="X149" i="4"/>
  <c r="V149" i="4"/>
  <c r="T149" i="4"/>
  <c r="R149" i="4"/>
  <c r="P149" i="4"/>
  <c r="M149" i="4"/>
  <c r="J149" i="4"/>
  <c r="H149" i="4"/>
  <c r="G149" i="4"/>
  <c r="E149" i="4"/>
  <c r="C149" i="4"/>
  <c r="A149" i="4"/>
  <c r="AG148" i="4"/>
  <c r="AE148" i="4"/>
  <c r="X148" i="4"/>
  <c r="V148" i="4"/>
  <c r="T148" i="4"/>
  <c r="AB148" i="4" s="1"/>
  <c r="R148" i="4"/>
  <c r="P148" i="4"/>
  <c r="M148" i="4"/>
  <c r="J148" i="4"/>
  <c r="H148" i="4"/>
  <c r="G148" i="4"/>
  <c r="E148" i="4"/>
  <c r="C148" i="4"/>
  <c r="A148" i="4"/>
  <c r="AG147" i="4"/>
  <c r="AE147" i="4"/>
  <c r="AB147" i="4"/>
  <c r="X147" i="4"/>
  <c r="V147" i="4"/>
  <c r="T147" i="4"/>
  <c r="R147" i="4"/>
  <c r="P147" i="4"/>
  <c r="M147" i="4"/>
  <c r="J147" i="4"/>
  <c r="H147" i="4"/>
  <c r="G147" i="4"/>
  <c r="E147" i="4"/>
  <c r="C147" i="4"/>
  <c r="A147" i="4"/>
  <c r="AG146" i="4"/>
  <c r="AB146" i="4"/>
  <c r="X146" i="4"/>
  <c r="V146" i="4"/>
  <c r="T146" i="4"/>
  <c r="AE146" i="4" s="1"/>
  <c r="R146" i="4"/>
  <c r="P146" i="4"/>
  <c r="M146" i="4"/>
  <c r="J146" i="4"/>
  <c r="H146" i="4"/>
  <c r="G146" i="4"/>
  <c r="E146" i="4"/>
  <c r="C146" i="4"/>
  <c r="A146" i="4"/>
  <c r="AG145" i="4"/>
  <c r="X145" i="4"/>
  <c r="V145" i="4"/>
  <c r="T145" i="4"/>
  <c r="R145" i="4"/>
  <c r="P145" i="4"/>
  <c r="M145" i="4"/>
  <c r="J145" i="4"/>
  <c r="H145" i="4"/>
  <c r="G145" i="4"/>
  <c r="E145" i="4"/>
  <c r="C145" i="4"/>
  <c r="A145" i="4"/>
  <c r="AG144" i="4"/>
  <c r="X144" i="4"/>
  <c r="V144" i="4"/>
  <c r="T144" i="4"/>
  <c r="AB144" i="4" s="1"/>
  <c r="R144" i="4"/>
  <c r="P144" i="4"/>
  <c r="M144" i="4"/>
  <c r="J144" i="4"/>
  <c r="H144" i="4"/>
  <c r="G144" i="4"/>
  <c r="E144" i="4"/>
  <c r="C144" i="4"/>
  <c r="A144" i="4"/>
  <c r="AG143" i="4"/>
  <c r="AE143" i="4"/>
  <c r="AB143" i="4"/>
  <c r="X143" i="4"/>
  <c r="V143" i="4"/>
  <c r="T143" i="4"/>
  <c r="R143" i="4"/>
  <c r="P143" i="4"/>
  <c r="M143" i="4"/>
  <c r="J143" i="4"/>
  <c r="H143" i="4"/>
  <c r="G143" i="4"/>
  <c r="E143" i="4"/>
  <c r="C143" i="4"/>
  <c r="A143" i="4"/>
  <c r="AG142" i="4"/>
  <c r="AE142" i="4"/>
  <c r="AB142" i="4"/>
  <c r="X142" i="4"/>
  <c r="V142" i="4"/>
  <c r="T142" i="4"/>
  <c r="R142" i="4"/>
  <c r="P142" i="4"/>
  <c r="M142" i="4"/>
  <c r="J142" i="4"/>
  <c r="H142" i="4"/>
  <c r="G142" i="4"/>
  <c r="E142" i="4"/>
  <c r="C142" i="4"/>
  <c r="A142" i="4"/>
  <c r="AG141" i="4"/>
  <c r="AE141" i="4"/>
  <c r="AB141" i="4"/>
  <c r="X141" i="4"/>
  <c r="V141" i="4"/>
  <c r="T141" i="4"/>
  <c r="R141" i="4"/>
  <c r="P141" i="4"/>
  <c r="M141" i="4"/>
  <c r="J141" i="4"/>
  <c r="H141" i="4"/>
  <c r="G141" i="4"/>
  <c r="E141" i="4"/>
  <c r="C141" i="4"/>
  <c r="A141" i="4"/>
  <c r="AG140" i="4"/>
  <c r="X140" i="4"/>
  <c r="V140" i="4"/>
  <c r="T140" i="4"/>
  <c r="AE140" i="4" s="1"/>
  <c r="R140" i="4"/>
  <c r="P140" i="4"/>
  <c r="M140" i="4"/>
  <c r="J140" i="4"/>
  <c r="H140" i="4"/>
  <c r="G140" i="4"/>
  <c r="E140" i="4"/>
  <c r="C140" i="4"/>
  <c r="A140" i="4"/>
  <c r="AG139" i="4"/>
  <c r="X139" i="4"/>
  <c r="V139" i="4"/>
  <c r="T139" i="4"/>
  <c r="AE139" i="4" s="1"/>
  <c r="R139" i="4"/>
  <c r="P139" i="4"/>
  <c r="M139" i="4"/>
  <c r="J139" i="4"/>
  <c r="H139" i="4"/>
  <c r="G139" i="4"/>
  <c r="E139" i="4"/>
  <c r="C139" i="4"/>
  <c r="A139" i="4"/>
  <c r="AG138" i="4"/>
  <c r="X138" i="4"/>
  <c r="V138" i="4"/>
  <c r="T138" i="4"/>
  <c r="AE138" i="4" s="1"/>
  <c r="R138" i="4"/>
  <c r="P138" i="4"/>
  <c r="M138" i="4"/>
  <c r="J138" i="4"/>
  <c r="H138" i="4"/>
  <c r="G138" i="4"/>
  <c r="E138" i="4"/>
  <c r="C138" i="4"/>
  <c r="A138" i="4"/>
  <c r="AG137" i="4"/>
  <c r="X137" i="4"/>
  <c r="V137" i="4"/>
  <c r="T137" i="4"/>
  <c r="R137" i="4"/>
  <c r="P137" i="4"/>
  <c r="M137" i="4"/>
  <c r="J137" i="4"/>
  <c r="H137" i="4"/>
  <c r="G137" i="4"/>
  <c r="E137" i="4"/>
  <c r="C137" i="4"/>
  <c r="A137" i="4"/>
  <c r="AG136" i="4"/>
  <c r="X136" i="4"/>
  <c r="V136" i="4"/>
  <c r="T136" i="4"/>
  <c r="AB136" i="4" s="1"/>
  <c r="R136" i="4"/>
  <c r="P136" i="4"/>
  <c r="M136" i="4"/>
  <c r="J136" i="4"/>
  <c r="H136" i="4"/>
  <c r="G136" i="4"/>
  <c r="E136" i="4"/>
  <c r="C136" i="4"/>
  <c r="A136" i="4"/>
  <c r="AG135" i="4"/>
  <c r="X135" i="4"/>
  <c r="V135" i="4"/>
  <c r="T135" i="4"/>
  <c r="AE135" i="4" s="1"/>
  <c r="R135" i="4"/>
  <c r="P135" i="4"/>
  <c r="M135" i="4"/>
  <c r="J135" i="4"/>
  <c r="H135" i="4"/>
  <c r="G135" i="4"/>
  <c r="E135" i="4"/>
  <c r="C135" i="4"/>
  <c r="A135" i="4"/>
  <c r="AG134" i="4"/>
  <c r="AE134" i="4"/>
  <c r="AB134" i="4"/>
  <c r="X134" i="4"/>
  <c r="V134" i="4"/>
  <c r="T134" i="4"/>
  <c r="R134" i="4"/>
  <c r="P134" i="4"/>
  <c r="M134" i="4"/>
  <c r="J134" i="4"/>
  <c r="H134" i="4"/>
  <c r="G134" i="4"/>
  <c r="E134" i="4"/>
  <c r="C134" i="4"/>
  <c r="A134" i="4"/>
  <c r="AG133" i="4"/>
  <c r="AE133" i="4"/>
  <c r="AB133" i="4"/>
  <c r="X133" i="4"/>
  <c r="V133" i="4"/>
  <c r="T133" i="4"/>
  <c r="R133" i="4"/>
  <c r="P133" i="4"/>
  <c r="M133" i="4"/>
  <c r="J133" i="4"/>
  <c r="H133" i="4"/>
  <c r="G133" i="4"/>
  <c r="E133" i="4"/>
  <c r="C133" i="4"/>
  <c r="A133" i="4"/>
  <c r="AG132" i="4"/>
  <c r="AE132" i="4"/>
  <c r="X132" i="4"/>
  <c r="V132" i="4"/>
  <c r="T132" i="4"/>
  <c r="AB132" i="4" s="1"/>
  <c r="R132" i="4"/>
  <c r="P132" i="4"/>
  <c r="M132" i="4"/>
  <c r="J132" i="4"/>
  <c r="H132" i="4"/>
  <c r="G132" i="4"/>
  <c r="E132" i="4"/>
  <c r="C132" i="4"/>
  <c r="A132" i="4"/>
  <c r="AG131" i="4"/>
  <c r="AE131" i="4"/>
  <c r="AB131" i="4"/>
  <c r="X131" i="4"/>
  <c r="V131" i="4"/>
  <c r="T131" i="4"/>
  <c r="R131" i="4"/>
  <c r="P131" i="4"/>
  <c r="M131" i="4"/>
  <c r="J131" i="4"/>
  <c r="H131" i="4"/>
  <c r="G131" i="4"/>
  <c r="E131" i="4"/>
  <c r="C131" i="4"/>
  <c r="A131" i="4"/>
  <c r="AG130" i="4"/>
  <c r="AB130" i="4"/>
  <c r="X130" i="4"/>
  <c r="V130" i="4"/>
  <c r="T130" i="4"/>
  <c r="AE130" i="4" s="1"/>
  <c r="R130" i="4"/>
  <c r="P130" i="4"/>
  <c r="M130" i="4"/>
  <c r="J130" i="4"/>
  <c r="H130" i="4"/>
  <c r="G130" i="4"/>
  <c r="E130" i="4"/>
  <c r="C130" i="4"/>
  <c r="A130" i="4"/>
  <c r="AG129" i="4"/>
  <c r="X129" i="4"/>
  <c r="V129" i="4"/>
  <c r="T129" i="4"/>
  <c r="R129" i="4"/>
  <c r="P129" i="4"/>
  <c r="M129" i="4"/>
  <c r="J129" i="4"/>
  <c r="H129" i="4"/>
  <c r="G129" i="4"/>
  <c r="E129" i="4"/>
  <c r="C129" i="4"/>
  <c r="A129" i="4"/>
  <c r="AG128" i="4"/>
  <c r="X128" i="4"/>
  <c r="V128" i="4"/>
  <c r="T128" i="4"/>
  <c r="AB128" i="4" s="1"/>
  <c r="R128" i="4"/>
  <c r="P128" i="4"/>
  <c r="M128" i="4"/>
  <c r="J128" i="4"/>
  <c r="H128" i="4"/>
  <c r="G128" i="4"/>
  <c r="E128" i="4"/>
  <c r="C128" i="4"/>
  <c r="A128" i="4"/>
  <c r="AG127" i="4"/>
  <c r="AE127" i="4"/>
  <c r="AB127" i="4"/>
  <c r="X127" i="4"/>
  <c r="V127" i="4"/>
  <c r="T127" i="4"/>
  <c r="R127" i="4"/>
  <c r="P127" i="4"/>
  <c r="M127" i="4"/>
  <c r="J127" i="4"/>
  <c r="H127" i="4"/>
  <c r="G127" i="4"/>
  <c r="E127" i="4"/>
  <c r="C127" i="4"/>
  <c r="A127" i="4"/>
  <c r="AG126" i="4"/>
  <c r="AE126" i="4"/>
  <c r="AB126" i="4"/>
  <c r="X126" i="4"/>
  <c r="V126" i="4"/>
  <c r="T126" i="4"/>
  <c r="R126" i="4"/>
  <c r="P126" i="4"/>
  <c r="M126" i="4"/>
  <c r="J126" i="4"/>
  <c r="H126" i="4"/>
  <c r="G126" i="4"/>
  <c r="E126" i="4"/>
  <c r="C126" i="4"/>
  <c r="A126" i="4"/>
  <c r="AG125" i="4"/>
  <c r="AE125" i="4"/>
  <c r="AB125" i="4"/>
  <c r="X125" i="4"/>
  <c r="V125" i="4"/>
  <c r="T125" i="4"/>
  <c r="R125" i="4"/>
  <c r="P125" i="4"/>
  <c r="M125" i="4"/>
  <c r="J125" i="4"/>
  <c r="H125" i="4"/>
  <c r="G125" i="4"/>
  <c r="E125" i="4"/>
  <c r="C125" i="4"/>
  <c r="A125" i="4"/>
  <c r="AG124" i="4"/>
  <c r="X124" i="4"/>
  <c r="V124" i="4"/>
  <c r="T124" i="4"/>
  <c r="AE124" i="4" s="1"/>
  <c r="R124" i="4"/>
  <c r="P124" i="4"/>
  <c r="M124" i="4"/>
  <c r="J124" i="4"/>
  <c r="H124" i="4"/>
  <c r="G124" i="4"/>
  <c r="E124" i="4"/>
  <c r="C124" i="4"/>
  <c r="A124" i="4"/>
  <c r="AG123" i="4"/>
  <c r="X123" i="4"/>
  <c r="V123" i="4"/>
  <c r="T123" i="4"/>
  <c r="AE123" i="4" s="1"/>
  <c r="R123" i="4"/>
  <c r="P123" i="4"/>
  <c r="M123" i="4"/>
  <c r="J123" i="4"/>
  <c r="H123" i="4"/>
  <c r="G123" i="4"/>
  <c r="E123" i="4"/>
  <c r="C123" i="4"/>
  <c r="A123" i="4"/>
  <c r="AG122" i="4"/>
  <c r="X122" i="4"/>
  <c r="V122" i="4"/>
  <c r="T122" i="4"/>
  <c r="AE122" i="4" s="1"/>
  <c r="R122" i="4"/>
  <c r="P122" i="4"/>
  <c r="M122" i="4"/>
  <c r="J122" i="4"/>
  <c r="H122" i="4"/>
  <c r="G122" i="4"/>
  <c r="E122" i="4"/>
  <c r="C122" i="4"/>
  <c r="A122" i="4"/>
  <c r="AG121" i="4"/>
  <c r="X121" i="4"/>
  <c r="V121" i="4"/>
  <c r="T121" i="4"/>
  <c r="R121" i="4"/>
  <c r="P121" i="4"/>
  <c r="M121" i="4"/>
  <c r="J121" i="4"/>
  <c r="H121" i="4"/>
  <c r="G121" i="4"/>
  <c r="E121" i="4"/>
  <c r="C121" i="4"/>
  <c r="A121" i="4"/>
  <c r="AG120" i="4"/>
  <c r="X120" i="4"/>
  <c r="V120" i="4"/>
  <c r="T120" i="4"/>
  <c r="AB120" i="4" s="1"/>
  <c r="R120" i="4"/>
  <c r="P120" i="4"/>
  <c r="M120" i="4"/>
  <c r="J120" i="4"/>
  <c r="H120" i="4"/>
  <c r="G120" i="4"/>
  <c r="E120" i="4"/>
  <c r="C120" i="4"/>
  <c r="A120" i="4"/>
  <c r="AG119" i="4"/>
  <c r="X119" i="4"/>
  <c r="V119" i="4"/>
  <c r="T119" i="4"/>
  <c r="AE119" i="4" s="1"/>
  <c r="R119" i="4"/>
  <c r="P119" i="4"/>
  <c r="M119" i="4"/>
  <c r="J119" i="4"/>
  <c r="H119" i="4"/>
  <c r="G119" i="4"/>
  <c r="E119" i="4"/>
  <c r="C119" i="4"/>
  <c r="A119" i="4"/>
  <c r="AG118" i="4"/>
  <c r="X118" i="4"/>
  <c r="V118" i="4"/>
  <c r="T118" i="4"/>
  <c r="AE118" i="4" s="1"/>
  <c r="R118" i="4"/>
  <c r="P118" i="4"/>
  <c r="M118" i="4"/>
  <c r="J118" i="4"/>
  <c r="H118" i="4"/>
  <c r="G118" i="4"/>
  <c r="E118" i="4"/>
  <c r="C118" i="4"/>
  <c r="A118" i="4"/>
  <c r="AG117" i="4"/>
  <c r="AE117" i="4"/>
  <c r="AB117" i="4"/>
  <c r="X117" i="4"/>
  <c r="V117" i="4"/>
  <c r="T117" i="4"/>
  <c r="R117" i="4"/>
  <c r="P117" i="4"/>
  <c r="M117" i="4"/>
  <c r="J117" i="4"/>
  <c r="H117" i="4"/>
  <c r="G117" i="4"/>
  <c r="E117" i="4"/>
  <c r="C117" i="4"/>
  <c r="A117" i="4"/>
  <c r="AG116" i="4"/>
  <c r="AE116" i="4"/>
  <c r="X116" i="4"/>
  <c r="V116" i="4"/>
  <c r="T116" i="4"/>
  <c r="AB116" i="4" s="1"/>
  <c r="R116" i="4"/>
  <c r="P116" i="4"/>
  <c r="M116" i="4"/>
  <c r="J116" i="4"/>
  <c r="H116" i="4"/>
  <c r="G116" i="4"/>
  <c r="E116" i="4"/>
  <c r="C116" i="4"/>
  <c r="A116" i="4"/>
  <c r="AG115" i="4"/>
  <c r="AE115" i="4"/>
  <c r="AB115" i="4"/>
  <c r="X115" i="4"/>
  <c r="V115" i="4"/>
  <c r="T115" i="4"/>
  <c r="R115" i="4"/>
  <c r="P115" i="4"/>
  <c r="M115" i="4"/>
  <c r="J115" i="4"/>
  <c r="H115" i="4"/>
  <c r="G115" i="4"/>
  <c r="E115" i="4"/>
  <c r="C115" i="4"/>
  <c r="A115" i="4"/>
  <c r="AG114" i="4"/>
  <c r="AE114" i="4"/>
  <c r="AB114" i="4"/>
  <c r="X114" i="4"/>
  <c r="V114" i="4"/>
  <c r="T114" i="4"/>
  <c r="R114" i="4"/>
  <c r="P114" i="4"/>
  <c r="M114" i="4"/>
  <c r="J114" i="4"/>
  <c r="H114" i="4"/>
  <c r="G114" i="4"/>
  <c r="E114" i="4"/>
  <c r="C114" i="4"/>
  <c r="A114" i="4"/>
  <c r="AG113" i="4"/>
  <c r="X113" i="4"/>
  <c r="V113" i="4"/>
  <c r="T113" i="4"/>
  <c r="AE113" i="4" s="1"/>
  <c r="R113" i="4"/>
  <c r="P113" i="4"/>
  <c r="M113" i="4"/>
  <c r="J113" i="4"/>
  <c r="H113" i="4"/>
  <c r="G113" i="4"/>
  <c r="E113" i="4"/>
  <c r="C113" i="4"/>
  <c r="A113" i="4"/>
  <c r="AG112" i="4"/>
  <c r="X112" i="4"/>
  <c r="V112" i="4"/>
  <c r="T112" i="4"/>
  <c r="AB112" i="4" s="1"/>
  <c r="R112" i="4"/>
  <c r="P112" i="4"/>
  <c r="M112" i="4"/>
  <c r="J112" i="4"/>
  <c r="H112" i="4"/>
  <c r="G112" i="4"/>
  <c r="E112" i="4"/>
  <c r="C112" i="4"/>
  <c r="A112" i="4"/>
  <c r="AG111" i="4"/>
  <c r="X111" i="4"/>
  <c r="V111" i="4"/>
  <c r="T111" i="4"/>
  <c r="AE111" i="4" s="1"/>
  <c r="R111" i="4"/>
  <c r="P111" i="4"/>
  <c r="M111" i="4"/>
  <c r="J111" i="4"/>
  <c r="H111" i="4"/>
  <c r="G111" i="4"/>
  <c r="E111" i="4"/>
  <c r="C111" i="4"/>
  <c r="A111" i="4"/>
  <c r="AG110" i="4"/>
  <c r="AE110" i="4"/>
  <c r="X110" i="4"/>
  <c r="V110" i="4"/>
  <c r="T110" i="4"/>
  <c r="AB110" i="4" s="1"/>
  <c r="R110" i="4"/>
  <c r="P110" i="4"/>
  <c r="M110" i="4"/>
  <c r="J110" i="4"/>
  <c r="H110" i="4"/>
  <c r="G110" i="4"/>
  <c r="E110" i="4"/>
  <c r="C110" i="4"/>
  <c r="A110" i="4"/>
  <c r="AG109" i="4"/>
  <c r="AE109" i="4"/>
  <c r="AB109" i="4"/>
  <c r="X109" i="4"/>
  <c r="V109" i="4"/>
  <c r="T109" i="4"/>
  <c r="R109" i="4"/>
  <c r="P109" i="4"/>
  <c r="M109" i="4"/>
  <c r="J109" i="4"/>
  <c r="H109" i="4"/>
  <c r="G109" i="4"/>
  <c r="E109" i="4"/>
  <c r="C109" i="4"/>
  <c r="A109" i="4"/>
  <c r="AG108" i="4"/>
  <c r="AE108" i="4"/>
  <c r="AB108" i="4"/>
  <c r="X108" i="4"/>
  <c r="V108" i="4"/>
  <c r="T108" i="4"/>
  <c r="R108" i="4"/>
  <c r="P108" i="4"/>
  <c r="M108" i="4"/>
  <c r="J108" i="4"/>
  <c r="H108" i="4"/>
  <c r="G108" i="4"/>
  <c r="E108" i="4"/>
  <c r="C108" i="4"/>
  <c r="A108" i="4"/>
  <c r="AG107" i="4"/>
  <c r="AE107" i="4"/>
  <c r="AB107" i="4"/>
  <c r="X107" i="4"/>
  <c r="V107" i="4"/>
  <c r="T107" i="4"/>
  <c r="R107" i="4"/>
  <c r="P107" i="4"/>
  <c r="M107" i="4"/>
  <c r="J107" i="4"/>
  <c r="H107" i="4"/>
  <c r="G107" i="4"/>
  <c r="E107" i="4"/>
  <c r="C107" i="4"/>
  <c r="A107" i="4"/>
  <c r="AG106" i="4"/>
  <c r="X106" i="4"/>
  <c r="V106" i="4"/>
  <c r="T106" i="4"/>
  <c r="AE106" i="4" s="1"/>
  <c r="R106" i="4"/>
  <c r="P106" i="4"/>
  <c r="M106" i="4"/>
  <c r="J106" i="4"/>
  <c r="H106" i="4"/>
  <c r="G106" i="4"/>
  <c r="E106" i="4"/>
  <c r="C106" i="4"/>
  <c r="A106" i="4"/>
  <c r="AG105" i="4"/>
  <c r="X105" i="4"/>
  <c r="V105" i="4"/>
  <c r="T105" i="4"/>
  <c r="AE105" i="4" s="1"/>
  <c r="R105" i="4"/>
  <c r="P105" i="4"/>
  <c r="M105" i="4"/>
  <c r="J105" i="4"/>
  <c r="H105" i="4"/>
  <c r="G105" i="4"/>
  <c r="E105" i="4"/>
  <c r="C105" i="4"/>
  <c r="A105" i="4"/>
  <c r="AG104" i="4"/>
  <c r="X104" i="4"/>
  <c r="V104" i="4"/>
  <c r="T104" i="4"/>
  <c r="AB104" i="4" s="1"/>
  <c r="R104" i="4"/>
  <c r="P104" i="4"/>
  <c r="M104" i="4"/>
  <c r="J104" i="4"/>
  <c r="H104" i="4"/>
  <c r="G104" i="4"/>
  <c r="E104" i="4"/>
  <c r="C104" i="4"/>
  <c r="A104" i="4"/>
  <c r="AG103" i="4"/>
  <c r="AE103" i="4"/>
  <c r="AB103" i="4"/>
  <c r="X103" i="4"/>
  <c r="V103" i="4"/>
  <c r="T103" i="4"/>
  <c r="R103" i="4"/>
  <c r="P103" i="4"/>
  <c r="M103" i="4"/>
  <c r="J103" i="4"/>
  <c r="H103" i="4"/>
  <c r="G103" i="4"/>
  <c r="E103" i="4"/>
  <c r="C103" i="4"/>
  <c r="A103" i="4"/>
  <c r="AG102" i="4"/>
  <c r="AE102" i="4"/>
  <c r="AB102" i="4"/>
  <c r="X102" i="4"/>
  <c r="V102" i="4"/>
  <c r="T102" i="4"/>
  <c r="R102" i="4"/>
  <c r="P102" i="4"/>
  <c r="M102" i="4"/>
  <c r="J102" i="4"/>
  <c r="H102" i="4"/>
  <c r="G102" i="4"/>
  <c r="E102" i="4"/>
  <c r="C102" i="4"/>
  <c r="A102" i="4"/>
  <c r="AG101" i="4"/>
  <c r="AE101" i="4"/>
  <c r="AB101" i="4"/>
  <c r="X101" i="4"/>
  <c r="V101" i="4"/>
  <c r="T101" i="4"/>
  <c r="R101" i="4"/>
  <c r="P101" i="4"/>
  <c r="M101" i="4"/>
  <c r="J101" i="4"/>
  <c r="H101" i="4"/>
  <c r="G101" i="4"/>
  <c r="E101" i="4"/>
  <c r="C101" i="4"/>
  <c r="A101" i="4"/>
  <c r="AG100" i="4"/>
  <c r="X100" i="4"/>
  <c r="V100" i="4"/>
  <c r="T100" i="4"/>
  <c r="AE100" i="4" s="1"/>
  <c r="R100" i="4"/>
  <c r="P100" i="4"/>
  <c r="M100" i="4"/>
  <c r="J100" i="4"/>
  <c r="H100" i="4"/>
  <c r="G100" i="4"/>
  <c r="E100" i="4"/>
  <c r="C100" i="4"/>
  <c r="A100" i="4"/>
  <c r="AG99" i="4"/>
  <c r="X99" i="4"/>
  <c r="V99" i="4"/>
  <c r="T99" i="4"/>
  <c r="AE99" i="4" s="1"/>
  <c r="R99" i="4"/>
  <c r="P99" i="4"/>
  <c r="M99" i="4"/>
  <c r="J99" i="4"/>
  <c r="H99" i="4"/>
  <c r="G99" i="4"/>
  <c r="E99" i="4"/>
  <c r="C99" i="4"/>
  <c r="A99" i="4"/>
  <c r="AG98" i="4"/>
  <c r="X98" i="4"/>
  <c r="V98" i="4"/>
  <c r="T98" i="4"/>
  <c r="AE98" i="4" s="1"/>
  <c r="R98" i="4"/>
  <c r="P98" i="4"/>
  <c r="M98" i="4"/>
  <c r="J98" i="4"/>
  <c r="H98" i="4"/>
  <c r="G98" i="4"/>
  <c r="E98" i="4"/>
  <c r="C98" i="4"/>
  <c r="A98" i="4"/>
  <c r="AG97" i="4"/>
  <c r="X97" i="4"/>
  <c r="V97" i="4"/>
  <c r="T97" i="4"/>
  <c r="AE97" i="4" s="1"/>
  <c r="R97" i="4"/>
  <c r="P97" i="4"/>
  <c r="M97" i="4"/>
  <c r="J97" i="4"/>
  <c r="H97" i="4"/>
  <c r="G97" i="4"/>
  <c r="E97" i="4"/>
  <c r="C97" i="4"/>
  <c r="A97" i="4"/>
  <c r="AG96" i="4"/>
  <c r="AE96" i="4"/>
  <c r="X96" i="4"/>
  <c r="V96" i="4"/>
  <c r="T96" i="4"/>
  <c r="AB96" i="4" s="1"/>
  <c r="R96" i="4"/>
  <c r="P96" i="4"/>
  <c r="M96" i="4"/>
  <c r="J96" i="4"/>
  <c r="H96" i="4"/>
  <c r="G96" i="4"/>
  <c r="E96" i="4"/>
  <c r="C96" i="4"/>
  <c r="A96" i="4"/>
  <c r="AG95" i="4"/>
  <c r="AE95" i="4"/>
  <c r="AB95" i="4"/>
  <c r="X95" i="4"/>
  <c r="V95" i="4"/>
  <c r="T95" i="4"/>
  <c r="R95" i="4"/>
  <c r="P95" i="4"/>
  <c r="M95" i="4"/>
  <c r="J95" i="4"/>
  <c r="H95" i="4"/>
  <c r="G95" i="4"/>
  <c r="E95" i="4"/>
  <c r="C95" i="4"/>
  <c r="A95" i="4"/>
  <c r="AG94" i="4"/>
  <c r="X94" i="4"/>
  <c r="V94" i="4"/>
  <c r="T94" i="4"/>
  <c r="AE94" i="4" s="1"/>
  <c r="R94" i="4"/>
  <c r="P94" i="4"/>
  <c r="M94" i="4"/>
  <c r="J94" i="4"/>
  <c r="H94" i="4"/>
  <c r="G94" i="4"/>
  <c r="E94" i="4"/>
  <c r="C94" i="4"/>
  <c r="A94" i="4"/>
  <c r="AG93" i="4"/>
  <c r="AE93" i="4"/>
  <c r="AB93" i="4"/>
  <c r="X93" i="4"/>
  <c r="V93" i="4"/>
  <c r="T93" i="4"/>
  <c r="R93" i="4"/>
  <c r="P93" i="4"/>
  <c r="M93" i="4"/>
  <c r="J93" i="4"/>
  <c r="H93" i="4"/>
  <c r="G93" i="4"/>
  <c r="E93" i="4"/>
  <c r="C93" i="4"/>
  <c r="A93" i="4"/>
  <c r="AG92" i="4"/>
  <c r="X92" i="4"/>
  <c r="V92" i="4"/>
  <c r="T92" i="4"/>
  <c r="AE92" i="4" s="1"/>
  <c r="R92" i="4"/>
  <c r="P92" i="4"/>
  <c r="M92" i="4"/>
  <c r="J92" i="4"/>
  <c r="H92" i="4"/>
  <c r="G92" i="4"/>
  <c r="E92" i="4"/>
  <c r="C92" i="4"/>
  <c r="A92" i="4"/>
  <c r="AG91" i="4"/>
  <c r="X91" i="4"/>
  <c r="V91" i="4"/>
  <c r="T91" i="4"/>
  <c r="AE91" i="4" s="1"/>
  <c r="R91" i="4"/>
  <c r="P91" i="4"/>
  <c r="M91" i="4"/>
  <c r="J91" i="4"/>
  <c r="H91" i="4"/>
  <c r="G91" i="4"/>
  <c r="E91" i="4"/>
  <c r="C91" i="4"/>
  <c r="A91" i="4"/>
  <c r="AG90" i="4"/>
  <c r="AE90" i="4"/>
  <c r="X90" i="4"/>
  <c r="V90" i="4"/>
  <c r="T90" i="4"/>
  <c r="AB90" i="4" s="1"/>
  <c r="R90" i="4"/>
  <c r="P90" i="4"/>
  <c r="M90" i="4"/>
  <c r="J90" i="4"/>
  <c r="H90" i="4"/>
  <c r="G90" i="4"/>
  <c r="E90" i="4"/>
  <c r="C90" i="4"/>
  <c r="A90" i="4"/>
  <c r="AG89" i="4"/>
  <c r="AB89" i="4"/>
  <c r="X89" i="4"/>
  <c r="V89" i="4"/>
  <c r="T89" i="4"/>
  <c r="AE89" i="4" s="1"/>
  <c r="R89" i="4"/>
  <c r="P89" i="4"/>
  <c r="M89" i="4"/>
  <c r="J89" i="4"/>
  <c r="H89" i="4"/>
  <c r="G89" i="4"/>
  <c r="E89" i="4"/>
  <c r="C89" i="4"/>
  <c r="A89" i="4"/>
  <c r="AG88" i="4"/>
  <c r="X88" i="4"/>
  <c r="V88" i="4"/>
  <c r="T88" i="4"/>
  <c r="AB88" i="4" s="1"/>
  <c r="R88" i="4"/>
  <c r="P88" i="4"/>
  <c r="M88" i="4"/>
  <c r="J88" i="4"/>
  <c r="H88" i="4"/>
  <c r="G88" i="4"/>
  <c r="E88" i="4"/>
  <c r="C88" i="4"/>
  <c r="A88" i="4"/>
  <c r="AG87" i="4"/>
  <c r="X87" i="4"/>
  <c r="V87" i="4"/>
  <c r="T87" i="4"/>
  <c r="AE87" i="4" s="1"/>
  <c r="R87" i="4"/>
  <c r="P87" i="4"/>
  <c r="M87" i="4"/>
  <c r="J87" i="4"/>
  <c r="H87" i="4"/>
  <c r="G87" i="4"/>
  <c r="E87" i="4"/>
  <c r="C87" i="4"/>
  <c r="A87" i="4"/>
  <c r="AG86" i="4"/>
  <c r="X86" i="4"/>
  <c r="V86" i="4"/>
  <c r="T86" i="4"/>
  <c r="AE86" i="4" s="1"/>
  <c r="R86" i="4"/>
  <c r="P86" i="4"/>
  <c r="M86" i="4"/>
  <c r="J86" i="4"/>
  <c r="H86" i="4"/>
  <c r="G86" i="4"/>
  <c r="E86" i="4"/>
  <c r="C86" i="4"/>
  <c r="A86" i="4"/>
  <c r="AG85" i="4"/>
  <c r="AE85" i="4"/>
  <c r="AB85" i="4"/>
  <c r="X85" i="4"/>
  <c r="V85" i="4"/>
  <c r="T85" i="4"/>
  <c r="R85" i="4"/>
  <c r="P85" i="4"/>
  <c r="M85" i="4"/>
  <c r="J85" i="4"/>
  <c r="H85" i="4"/>
  <c r="G85" i="4"/>
  <c r="E85" i="4"/>
  <c r="C85" i="4"/>
  <c r="A85" i="4"/>
  <c r="AG84" i="4"/>
  <c r="AE84" i="4"/>
  <c r="X84" i="4"/>
  <c r="V84" i="4"/>
  <c r="T84" i="4"/>
  <c r="AB84" i="4" s="1"/>
  <c r="R84" i="4"/>
  <c r="P84" i="4"/>
  <c r="M84" i="4"/>
  <c r="J84" i="4"/>
  <c r="H84" i="4"/>
  <c r="G84" i="4"/>
  <c r="E84" i="4"/>
  <c r="C84" i="4"/>
  <c r="A84" i="4"/>
  <c r="AG83" i="4"/>
  <c r="AE83" i="4"/>
  <c r="AB83" i="4"/>
  <c r="X83" i="4"/>
  <c r="V83" i="4"/>
  <c r="T83" i="4"/>
  <c r="R83" i="4"/>
  <c r="P83" i="4"/>
  <c r="M83" i="4"/>
  <c r="J83" i="4"/>
  <c r="H83" i="4"/>
  <c r="G83" i="4"/>
  <c r="E83" i="4"/>
  <c r="C83" i="4"/>
  <c r="A83" i="4"/>
  <c r="AG82" i="4"/>
  <c r="AE82" i="4"/>
  <c r="AB82" i="4"/>
  <c r="X82" i="4"/>
  <c r="V82" i="4"/>
  <c r="T82" i="4"/>
  <c r="R82" i="4"/>
  <c r="P82" i="4"/>
  <c r="M82" i="4"/>
  <c r="J82" i="4"/>
  <c r="H82" i="4"/>
  <c r="G82" i="4"/>
  <c r="E82" i="4"/>
  <c r="C82" i="4"/>
  <c r="A82" i="4"/>
  <c r="AG81" i="4"/>
  <c r="X81" i="4"/>
  <c r="V81" i="4"/>
  <c r="T81" i="4"/>
  <c r="AE81" i="4" s="1"/>
  <c r="R81" i="4"/>
  <c r="P81" i="4"/>
  <c r="M81" i="4"/>
  <c r="J81" i="4"/>
  <c r="H81" i="4"/>
  <c r="G81" i="4"/>
  <c r="E81" i="4"/>
  <c r="C81" i="4"/>
  <c r="A81" i="4"/>
  <c r="AG80" i="4"/>
  <c r="X80" i="4"/>
  <c r="V80" i="4"/>
  <c r="T80" i="4"/>
  <c r="AB80" i="4" s="1"/>
  <c r="R80" i="4"/>
  <c r="P80" i="4"/>
  <c r="M80" i="4"/>
  <c r="J80" i="4"/>
  <c r="H80" i="4"/>
  <c r="G80" i="4"/>
  <c r="E80" i="4"/>
  <c r="C80" i="4"/>
  <c r="A80" i="4"/>
  <c r="AG79" i="4"/>
  <c r="X79" i="4"/>
  <c r="V79" i="4"/>
  <c r="T79" i="4"/>
  <c r="AE79" i="4" s="1"/>
  <c r="R79" i="4"/>
  <c r="P79" i="4"/>
  <c r="M79" i="4"/>
  <c r="J79" i="4"/>
  <c r="H79" i="4"/>
  <c r="G79" i="4"/>
  <c r="E79" i="4"/>
  <c r="C79" i="4"/>
  <c r="A79" i="4"/>
  <c r="K74" i="4"/>
  <c r="B74" i="4"/>
  <c r="AG378" i="3"/>
  <c r="X378" i="3"/>
  <c r="V378" i="3"/>
  <c r="T378" i="3"/>
  <c r="R378" i="3"/>
  <c r="P378" i="3"/>
  <c r="M378" i="3"/>
  <c r="J378" i="3"/>
  <c r="H378" i="3"/>
  <c r="G378" i="3"/>
  <c r="E378" i="3"/>
  <c r="C378" i="3"/>
  <c r="A378" i="3"/>
  <c r="AG377" i="3"/>
  <c r="X377" i="3"/>
  <c r="V377" i="3"/>
  <c r="T377" i="3"/>
  <c r="R377" i="3"/>
  <c r="P377" i="3"/>
  <c r="M377" i="3"/>
  <c r="J377" i="3"/>
  <c r="H377" i="3"/>
  <c r="G377" i="3"/>
  <c r="E377" i="3"/>
  <c r="C377" i="3"/>
  <c r="A377" i="3"/>
  <c r="AG376" i="3"/>
  <c r="X376" i="3"/>
  <c r="V376" i="3"/>
  <c r="T376" i="3"/>
  <c r="AB376" i="3" s="1"/>
  <c r="R376" i="3"/>
  <c r="P376" i="3"/>
  <c r="M376" i="3"/>
  <c r="J376" i="3"/>
  <c r="H376" i="3"/>
  <c r="G376" i="3"/>
  <c r="E376" i="3"/>
  <c r="C376" i="3"/>
  <c r="A376" i="3"/>
  <c r="AG375" i="3"/>
  <c r="X375" i="3"/>
  <c r="V375" i="3"/>
  <c r="T375" i="3"/>
  <c r="AE375" i="3" s="1"/>
  <c r="R375" i="3"/>
  <c r="P375" i="3"/>
  <c r="M375" i="3"/>
  <c r="J375" i="3"/>
  <c r="H375" i="3"/>
  <c r="G375" i="3"/>
  <c r="E375" i="3"/>
  <c r="C375" i="3"/>
  <c r="A375" i="3"/>
  <c r="AG374" i="3"/>
  <c r="AE374" i="3"/>
  <c r="X374" i="3"/>
  <c r="V374" i="3"/>
  <c r="T374" i="3"/>
  <c r="AB374" i="3" s="1"/>
  <c r="R374" i="3"/>
  <c r="P374" i="3"/>
  <c r="M374" i="3"/>
  <c r="J374" i="3"/>
  <c r="H374" i="3"/>
  <c r="G374" i="3"/>
  <c r="E374" i="3"/>
  <c r="C374" i="3"/>
  <c r="A374" i="3"/>
  <c r="AG373" i="3"/>
  <c r="X373" i="3"/>
  <c r="V373" i="3"/>
  <c r="T373" i="3"/>
  <c r="AE373" i="3" s="1"/>
  <c r="R373" i="3"/>
  <c r="P373" i="3"/>
  <c r="M373" i="3"/>
  <c r="J373" i="3"/>
  <c r="H373" i="3"/>
  <c r="G373" i="3"/>
  <c r="E373" i="3"/>
  <c r="C373" i="3"/>
  <c r="A373" i="3"/>
  <c r="AG372" i="3"/>
  <c r="X372" i="3"/>
  <c r="V372" i="3"/>
  <c r="T372" i="3"/>
  <c r="AE372" i="3" s="1"/>
  <c r="R372" i="3"/>
  <c r="P372" i="3"/>
  <c r="M372" i="3"/>
  <c r="J372" i="3"/>
  <c r="H372" i="3"/>
  <c r="G372" i="3"/>
  <c r="E372" i="3"/>
  <c r="C372" i="3"/>
  <c r="A372" i="3"/>
  <c r="AG371" i="3"/>
  <c r="X371" i="3"/>
  <c r="V371" i="3"/>
  <c r="T371" i="3"/>
  <c r="R371" i="3"/>
  <c r="P371" i="3"/>
  <c r="M371" i="3"/>
  <c r="J371" i="3"/>
  <c r="H371" i="3"/>
  <c r="G371" i="3"/>
  <c r="E371" i="3"/>
  <c r="C371" i="3"/>
  <c r="A371" i="3"/>
  <c r="AG370" i="3"/>
  <c r="X370" i="3"/>
  <c r="V370" i="3"/>
  <c r="T370" i="3"/>
  <c r="R370" i="3"/>
  <c r="P370" i="3"/>
  <c r="M370" i="3"/>
  <c r="J370" i="3"/>
  <c r="H370" i="3"/>
  <c r="G370" i="3"/>
  <c r="E370" i="3"/>
  <c r="C370" i="3"/>
  <c r="A370" i="3"/>
  <c r="AG369" i="3"/>
  <c r="X369" i="3"/>
  <c r="V369" i="3"/>
  <c r="T369" i="3"/>
  <c r="R369" i="3"/>
  <c r="P369" i="3"/>
  <c r="M369" i="3"/>
  <c r="J369" i="3"/>
  <c r="H369" i="3"/>
  <c r="G369" i="3"/>
  <c r="E369" i="3"/>
  <c r="C369" i="3"/>
  <c r="A369" i="3"/>
  <c r="AG368" i="3"/>
  <c r="X368" i="3"/>
  <c r="V368" i="3"/>
  <c r="T368" i="3"/>
  <c r="AB368" i="3" s="1"/>
  <c r="R368" i="3"/>
  <c r="P368" i="3"/>
  <c r="M368" i="3"/>
  <c r="J368" i="3"/>
  <c r="H368" i="3"/>
  <c r="G368" i="3"/>
  <c r="E368" i="3"/>
  <c r="C368" i="3"/>
  <c r="A368" i="3"/>
  <c r="AG367" i="3"/>
  <c r="X367" i="3"/>
  <c r="V367" i="3"/>
  <c r="T367" i="3"/>
  <c r="AE367" i="3" s="1"/>
  <c r="R367" i="3"/>
  <c r="P367" i="3"/>
  <c r="M367" i="3"/>
  <c r="J367" i="3"/>
  <c r="H367" i="3"/>
  <c r="G367" i="3"/>
  <c r="E367" i="3"/>
  <c r="C367" i="3"/>
  <c r="A367" i="3"/>
  <c r="AG366" i="3"/>
  <c r="AE366" i="3"/>
  <c r="X366" i="3"/>
  <c r="V366" i="3"/>
  <c r="T366" i="3"/>
  <c r="AB366" i="3" s="1"/>
  <c r="R366" i="3"/>
  <c r="P366" i="3"/>
  <c r="M366" i="3"/>
  <c r="J366" i="3"/>
  <c r="H366" i="3"/>
  <c r="G366" i="3"/>
  <c r="E366" i="3"/>
  <c r="C366" i="3"/>
  <c r="A366" i="3"/>
  <c r="AG365" i="3"/>
  <c r="AE365" i="3"/>
  <c r="X365" i="3"/>
  <c r="V365" i="3"/>
  <c r="T365" i="3"/>
  <c r="AB365" i="3" s="1"/>
  <c r="R365" i="3"/>
  <c r="P365" i="3"/>
  <c r="M365" i="3"/>
  <c r="J365" i="3"/>
  <c r="H365" i="3"/>
  <c r="G365" i="3"/>
  <c r="E365" i="3"/>
  <c r="C365" i="3"/>
  <c r="A365" i="3"/>
  <c r="AG364" i="3"/>
  <c r="X364" i="3"/>
  <c r="V364" i="3"/>
  <c r="T364" i="3"/>
  <c r="AE364" i="3" s="1"/>
  <c r="R364" i="3"/>
  <c r="P364" i="3"/>
  <c r="M364" i="3"/>
  <c r="J364" i="3"/>
  <c r="H364" i="3"/>
  <c r="G364" i="3"/>
  <c r="E364" i="3"/>
  <c r="C364" i="3"/>
  <c r="A364" i="3"/>
  <c r="AG363" i="3"/>
  <c r="X363" i="3"/>
  <c r="V363" i="3"/>
  <c r="T363" i="3"/>
  <c r="R363" i="3"/>
  <c r="P363" i="3"/>
  <c r="M363" i="3"/>
  <c r="J363" i="3"/>
  <c r="H363" i="3"/>
  <c r="G363" i="3"/>
  <c r="E363" i="3"/>
  <c r="C363" i="3"/>
  <c r="A363" i="3"/>
  <c r="AG362" i="3"/>
  <c r="X362" i="3"/>
  <c r="V362" i="3"/>
  <c r="T362" i="3"/>
  <c r="R362" i="3"/>
  <c r="P362" i="3"/>
  <c r="M362" i="3"/>
  <c r="J362" i="3"/>
  <c r="H362" i="3"/>
  <c r="G362" i="3"/>
  <c r="E362" i="3"/>
  <c r="C362" i="3"/>
  <c r="A362" i="3"/>
  <c r="AG361" i="3"/>
  <c r="X361" i="3"/>
  <c r="V361" i="3"/>
  <c r="T361" i="3"/>
  <c r="R361" i="3"/>
  <c r="P361" i="3"/>
  <c r="M361" i="3"/>
  <c r="J361" i="3"/>
  <c r="H361" i="3"/>
  <c r="G361" i="3"/>
  <c r="E361" i="3"/>
  <c r="C361" i="3"/>
  <c r="A361" i="3"/>
  <c r="AG360" i="3"/>
  <c r="X360" i="3"/>
  <c r="V360" i="3"/>
  <c r="T360" i="3"/>
  <c r="AB360" i="3" s="1"/>
  <c r="R360" i="3"/>
  <c r="P360" i="3"/>
  <c r="M360" i="3"/>
  <c r="J360" i="3"/>
  <c r="H360" i="3"/>
  <c r="G360" i="3"/>
  <c r="E360" i="3"/>
  <c r="C360" i="3"/>
  <c r="A360" i="3"/>
  <c r="AG359" i="3"/>
  <c r="X359" i="3"/>
  <c r="V359" i="3"/>
  <c r="T359" i="3"/>
  <c r="AE359" i="3" s="1"/>
  <c r="R359" i="3"/>
  <c r="P359" i="3"/>
  <c r="M359" i="3"/>
  <c r="J359" i="3"/>
  <c r="H359" i="3"/>
  <c r="G359" i="3"/>
  <c r="E359" i="3"/>
  <c r="C359" i="3"/>
  <c r="A359" i="3"/>
  <c r="AG358" i="3"/>
  <c r="AE358" i="3"/>
  <c r="X358" i="3"/>
  <c r="V358" i="3"/>
  <c r="T358" i="3"/>
  <c r="AB358" i="3" s="1"/>
  <c r="R358" i="3"/>
  <c r="P358" i="3"/>
  <c r="M358" i="3"/>
  <c r="J358" i="3"/>
  <c r="H358" i="3"/>
  <c r="G358" i="3"/>
  <c r="E358" i="3"/>
  <c r="C358" i="3"/>
  <c r="A358" i="3"/>
  <c r="AG357" i="3"/>
  <c r="X357" i="3"/>
  <c r="V357" i="3"/>
  <c r="T357" i="3"/>
  <c r="AE357" i="3" s="1"/>
  <c r="R357" i="3"/>
  <c r="P357" i="3"/>
  <c r="M357" i="3"/>
  <c r="J357" i="3"/>
  <c r="H357" i="3"/>
  <c r="G357" i="3"/>
  <c r="E357" i="3"/>
  <c r="C357" i="3"/>
  <c r="A357" i="3"/>
  <c r="AG356" i="3"/>
  <c r="X356" i="3"/>
  <c r="V356" i="3"/>
  <c r="T356" i="3"/>
  <c r="AE356" i="3" s="1"/>
  <c r="R356" i="3"/>
  <c r="P356" i="3"/>
  <c r="M356" i="3"/>
  <c r="J356" i="3"/>
  <c r="H356" i="3"/>
  <c r="G356" i="3"/>
  <c r="E356" i="3"/>
  <c r="C356" i="3"/>
  <c r="A356" i="3"/>
  <c r="AG355" i="3"/>
  <c r="X355" i="3"/>
  <c r="V355" i="3"/>
  <c r="T355" i="3"/>
  <c r="R355" i="3"/>
  <c r="P355" i="3"/>
  <c r="M355" i="3"/>
  <c r="J355" i="3"/>
  <c r="H355" i="3"/>
  <c r="G355" i="3"/>
  <c r="E355" i="3"/>
  <c r="C355" i="3"/>
  <c r="A355" i="3"/>
  <c r="AG354" i="3"/>
  <c r="X354" i="3"/>
  <c r="V354" i="3"/>
  <c r="T354" i="3"/>
  <c r="R354" i="3"/>
  <c r="P354" i="3"/>
  <c r="M354" i="3"/>
  <c r="J354" i="3"/>
  <c r="H354" i="3"/>
  <c r="G354" i="3"/>
  <c r="E354" i="3"/>
  <c r="C354" i="3"/>
  <c r="A354" i="3"/>
  <c r="AG353" i="3"/>
  <c r="X353" i="3"/>
  <c r="V353" i="3"/>
  <c r="T353" i="3"/>
  <c r="R353" i="3"/>
  <c r="P353" i="3"/>
  <c r="M353" i="3"/>
  <c r="J353" i="3"/>
  <c r="H353" i="3"/>
  <c r="G353" i="3"/>
  <c r="E353" i="3"/>
  <c r="C353" i="3"/>
  <c r="A353" i="3"/>
  <c r="AG352" i="3"/>
  <c r="X352" i="3"/>
  <c r="V352" i="3"/>
  <c r="T352" i="3"/>
  <c r="AB352" i="3" s="1"/>
  <c r="R352" i="3"/>
  <c r="P352" i="3"/>
  <c r="M352" i="3"/>
  <c r="J352" i="3"/>
  <c r="H352" i="3"/>
  <c r="G352" i="3"/>
  <c r="E352" i="3"/>
  <c r="C352" i="3"/>
  <c r="A352" i="3"/>
  <c r="AG351" i="3"/>
  <c r="X351" i="3"/>
  <c r="V351" i="3"/>
  <c r="T351" i="3"/>
  <c r="AE351" i="3" s="1"/>
  <c r="R351" i="3"/>
  <c r="P351" i="3"/>
  <c r="M351" i="3"/>
  <c r="J351" i="3"/>
  <c r="H351" i="3"/>
  <c r="G351" i="3"/>
  <c r="E351" i="3"/>
  <c r="C351" i="3"/>
  <c r="A351" i="3"/>
  <c r="AG350" i="3"/>
  <c r="X350" i="3"/>
  <c r="V350" i="3"/>
  <c r="T350" i="3"/>
  <c r="AB350" i="3" s="1"/>
  <c r="R350" i="3"/>
  <c r="P350" i="3"/>
  <c r="M350" i="3"/>
  <c r="J350" i="3"/>
  <c r="H350" i="3"/>
  <c r="G350" i="3"/>
  <c r="E350" i="3"/>
  <c r="C350" i="3"/>
  <c r="A350" i="3"/>
  <c r="AG349" i="3"/>
  <c r="AE349" i="3"/>
  <c r="X349" i="3"/>
  <c r="V349" i="3"/>
  <c r="T349" i="3"/>
  <c r="AB349" i="3" s="1"/>
  <c r="R349" i="3"/>
  <c r="P349" i="3"/>
  <c r="M349" i="3"/>
  <c r="J349" i="3"/>
  <c r="H349" i="3"/>
  <c r="G349" i="3"/>
  <c r="E349" i="3"/>
  <c r="C349" i="3"/>
  <c r="A349" i="3"/>
  <c r="AG348" i="3"/>
  <c r="X348" i="3"/>
  <c r="V348" i="3"/>
  <c r="T348" i="3"/>
  <c r="AE348" i="3" s="1"/>
  <c r="R348" i="3"/>
  <c r="P348" i="3"/>
  <c r="M348" i="3"/>
  <c r="J348" i="3"/>
  <c r="H348" i="3"/>
  <c r="G348" i="3"/>
  <c r="E348" i="3"/>
  <c r="C348" i="3"/>
  <c r="A348" i="3"/>
  <c r="AG347" i="3"/>
  <c r="X347" i="3"/>
  <c r="V347" i="3"/>
  <c r="T347" i="3"/>
  <c r="R347" i="3"/>
  <c r="P347" i="3"/>
  <c r="M347" i="3"/>
  <c r="J347" i="3"/>
  <c r="H347" i="3"/>
  <c r="G347" i="3"/>
  <c r="E347" i="3"/>
  <c r="C347" i="3"/>
  <c r="A347" i="3"/>
  <c r="AG346" i="3"/>
  <c r="X346" i="3"/>
  <c r="V346" i="3"/>
  <c r="T346" i="3"/>
  <c r="R346" i="3"/>
  <c r="P346" i="3"/>
  <c r="M346" i="3"/>
  <c r="J346" i="3"/>
  <c r="H346" i="3"/>
  <c r="G346" i="3"/>
  <c r="E346" i="3"/>
  <c r="C346" i="3"/>
  <c r="A346" i="3"/>
  <c r="AG345" i="3"/>
  <c r="X345" i="3"/>
  <c r="V345" i="3"/>
  <c r="T345" i="3"/>
  <c r="R345" i="3"/>
  <c r="P345" i="3"/>
  <c r="M345" i="3"/>
  <c r="J345" i="3"/>
  <c r="H345" i="3"/>
  <c r="G345" i="3"/>
  <c r="E345" i="3"/>
  <c r="C345" i="3"/>
  <c r="A345" i="3"/>
  <c r="AG344" i="3"/>
  <c r="X344" i="3"/>
  <c r="V344" i="3"/>
  <c r="T344" i="3"/>
  <c r="AB344" i="3" s="1"/>
  <c r="R344" i="3"/>
  <c r="P344" i="3"/>
  <c r="M344" i="3"/>
  <c r="J344" i="3"/>
  <c r="H344" i="3"/>
  <c r="G344" i="3"/>
  <c r="E344" i="3"/>
  <c r="C344" i="3"/>
  <c r="A344" i="3"/>
  <c r="AG343" i="3"/>
  <c r="X343" i="3"/>
  <c r="V343" i="3"/>
  <c r="T343" i="3"/>
  <c r="AE343" i="3" s="1"/>
  <c r="R343" i="3"/>
  <c r="P343" i="3"/>
  <c r="M343" i="3"/>
  <c r="J343" i="3"/>
  <c r="H343" i="3"/>
  <c r="G343" i="3"/>
  <c r="E343" i="3"/>
  <c r="C343" i="3"/>
  <c r="A343" i="3"/>
  <c r="AG342" i="3"/>
  <c r="AE342" i="3"/>
  <c r="X342" i="3"/>
  <c r="V342" i="3"/>
  <c r="T342" i="3"/>
  <c r="AB342" i="3" s="1"/>
  <c r="R342" i="3"/>
  <c r="P342" i="3"/>
  <c r="M342" i="3"/>
  <c r="J342" i="3"/>
  <c r="H342" i="3"/>
  <c r="G342" i="3"/>
  <c r="E342" i="3"/>
  <c r="C342" i="3"/>
  <c r="A342" i="3"/>
  <c r="AG341" i="3"/>
  <c r="X341" i="3"/>
  <c r="V341" i="3"/>
  <c r="T341" i="3"/>
  <c r="AE341" i="3" s="1"/>
  <c r="R341" i="3"/>
  <c r="P341" i="3"/>
  <c r="M341" i="3"/>
  <c r="J341" i="3"/>
  <c r="H341" i="3"/>
  <c r="G341" i="3"/>
  <c r="E341" i="3"/>
  <c r="C341" i="3"/>
  <c r="A341" i="3"/>
  <c r="AG340" i="3"/>
  <c r="X340" i="3"/>
  <c r="V340" i="3"/>
  <c r="T340" i="3"/>
  <c r="AE340" i="3" s="1"/>
  <c r="R340" i="3"/>
  <c r="P340" i="3"/>
  <c r="M340" i="3"/>
  <c r="J340" i="3"/>
  <c r="H340" i="3"/>
  <c r="G340" i="3"/>
  <c r="E340" i="3"/>
  <c r="C340" i="3"/>
  <c r="A340" i="3"/>
  <c r="AG339" i="3"/>
  <c r="X339" i="3"/>
  <c r="V339" i="3"/>
  <c r="T339" i="3"/>
  <c r="R339" i="3"/>
  <c r="P339" i="3"/>
  <c r="M339" i="3"/>
  <c r="J339" i="3"/>
  <c r="H339" i="3"/>
  <c r="G339" i="3"/>
  <c r="E339" i="3"/>
  <c r="C339" i="3"/>
  <c r="A339" i="3"/>
  <c r="AG338" i="3"/>
  <c r="X338" i="3"/>
  <c r="V338" i="3"/>
  <c r="T338" i="3"/>
  <c r="R338" i="3"/>
  <c r="P338" i="3"/>
  <c r="M338" i="3"/>
  <c r="J338" i="3"/>
  <c r="H338" i="3"/>
  <c r="G338" i="3"/>
  <c r="E338" i="3"/>
  <c r="C338" i="3"/>
  <c r="A338" i="3"/>
  <c r="AG337" i="3"/>
  <c r="X337" i="3"/>
  <c r="V337" i="3"/>
  <c r="T337" i="3"/>
  <c r="R337" i="3"/>
  <c r="P337" i="3"/>
  <c r="M337" i="3"/>
  <c r="J337" i="3"/>
  <c r="H337" i="3"/>
  <c r="G337" i="3"/>
  <c r="E337" i="3"/>
  <c r="C337" i="3"/>
  <c r="A337" i="3"/>
  <c r="AG336" i="3"/>
  <c r="X336" i="3"/>
  <c r="V336" i="3"/>
  <c r="T336" i="3"/>
  <c r="AB336" i="3" s="1"/>
  <c r="R336" i="3"/>
  <c r="P336" i="3"/>
  <c r="M336" i="3"/>
  <c r="J336" i="3"/>
  <c r="H336" i="3"/>
  <c r="G336" i="3"/>
  <c r="E336" i="3"/>
  <c r="C336" i="3"/>
  <c r="A336" i="3"/>
  <c r="AG335" i="3"/>
  <c r="X335" i="3"/>
  <c r="V335" i="3"/>
  <c r="T335" i="3"/>
  <c r="AE335" i="3" s="1"/>
  <c r="R335" i="3"/>
  <c r="P335" i="3"/>
  <c r="M335" i="3"/>
  <c r="J335" i="3"/>
  <c r="H335" i="3"/>
  <c r="G335" i="3"/>
  <c r="E335" i="3"/>
  <c r="C335" i="3"/>
  <c r="A335" i="3"/>
  <c r="AG334" i="3"/>
  <c r="X334" i="3"/>
  <c r="V334" i="3"/>
  <c r="T334" i="3"/>
  <c r="AB334" i="3" s="1"/>
  <c r="R334" i="3"/>
  <c r="P334" i="3"/>
  <c r="M334" i="3"/>
  <c r="J334" i="3"/>
  <c r="H334" i="3"/>
  <c r="G334" i="3"/>
  <c r="E334" i="3"/>
  <c r="C334" i="3"/>
  <c r="A334" i="3"/>
  <c r="AG333" i="3"/>
  <c r="AE333" i="3"/>
  <c r="X333" i="3"/>
  <c r="V333" i="3"/>
  <c r="T333" i="3"/>
  <c r="AB333" i="3" s="1"/>
  <c r="R333" i="3"/>
  <c r="P333" i="3"/>
  <c r="M333" i="3"/>
  <c r="J333" i="3"/>
  <c r="H333" i="3"/>
  <c r="G333" i="3"/>
  <c r="E333" i="3"/>
  <c r="C333" i="3"/>
  <c r="A333" i="3"/>
  <c r="AG332" i="3"/>
  <c r="X332" i="3"/>
  <c r="V332" i="3"/>
  <c r="T332" i="3"/>
  <c r="AE332" i="3" s="1"/>
  <c r="R332" i="3"/>
  <c r="P332" i="3"/>
  <c r="M332" i="3"/>
  <c r="J332" i="3"/>
  <c r="H332" i="3"/>
  <c r="G332" i="3"/>
  <c r="E332" i="3"/>
  <c r="C332" i="3"/>
  <c r="A332" i="3"/>
  <c r="AG331" i="3"/>
  <c r="X331" i="3"/>
  <c r="V331" i="3"/>
  <c r="T331" i="3"/>
  <c r="R331" i="3"/>
  <c r="P331" i="3"/>
  <c r="M331" i="3"/>
  <c r="J331" i="3"/>
  <c r="H331" i="3"/>
  <c r="G331" i="3"/>
  <c r="E331" i="3"/>
  <c r="C331" i="3"/>
  <c r="A331" i="3"/>
  <c r="AG330" i="3"/>
  <c r="X330" i="3"/>
  <c r="V330" i="3"/>
  <c r="T330" i="3"/>
  <c r="R330" i="3"/>
  <c r="P330" i="3"/>
  <c r="M330" i="3"/>
  <c r="J330" i="3"/>
  <c r="H330" i="3"/>
  <c r="G330" i="3"/>
  <c r="E330" i="3"/>
  <c r="C330" i="3"/>
  <c r="A330" i="3"/>
  <c r="AG329" i="3"/>
  <c r="X329" i="3"/>
  <c r="V329" i="3"/>
  <c r="T329" i="3"/>
  <c r="R329" i="3"/>
  <c r="P329" i="3"/>
  <c r="M329" i="3"/>
  <c r="J329" i="3"/>
  <c r="H329" i="3"/>
  <c r="G329" i="3"/>
  <c r="E329" i="3"/>
  <c r="C329" i="3"/>
  <c r="A329" i="3"/>
  <c r="AG328" i="3"/>
  <c r="X328" i="3"/>
  <c r="V328" i="3"/>
  <c r="T328" i="3"/>
  <c r="AB328" i="3" s="1"/>
  <c r="R328" i="3"/>
  <c r="P328" i="3"/>
  <c r="M328" i="3"/>
  <c r="J328" i="3"/>
  <c r="H328" i="3"/>
  <c r="G328" i="3"/>
  <c r="E328" i="3"/>
  <c r="C328" i="3"/>
  <c r="A328" i="3"/>
  <c r="AG327" i="3"/>
  <c r="X327" i="3"/>
  <c r="V327" i="3"/>
  <c r="T327" i="3"/>
  <c r="AE327" i="3" s="1"/>
  <c r="R327" i="3"/>
  <c r="P327" i="3"/>
  <c r="M327" i="3"/>
  <c r="J327" i="3"/>
  <c r="H327" i="3"/>
  <c r="G327" i="3"/>
  <c r="E327" i="3"/>
  <c r="C327" i="3"/>
  <c r="A327" i="3"/>
  <c r="AG326" i="3"/>
  <c r="AE326" i="3"/>
  <c r="X326" i="3"/>
  <c r="V326" i="3"/>
  <c r="T326" i="3"/>
  <c r="AB326" i="3" s="1"/>
  <c r="R326" i="3"/>
  <c r="P326" i="3"/>
  <c r="M326" i="3"/>
  <c r="J326" i="3"/>
  <c r="H326" i="3"/>
  <c r="G326" i="3"/>
  <c r="E326" i="3"/>
  <c r="C326" i="3"/>
  <c r="A326" i="3"/>
  <c r="AG325" i="3"/>
  <c r="X325" i="3"/>
  <c r="V325" i="3"/>
  <c r="T325" i="3"/>
  <c r="AE325" i="3" s="1"/>
  <c r="R325" i="3"/>
  <c r="P325" i="3"/>
  <c r="M325" i="3"/>
  <c r="J325" i="3"/>
  <c r="H325" i="3"/>
  <c r="G325" i="3"/>
  <c r="E325" i="3"/>
  <c r="C325" i="3"/>
  <c r="A325" i="3"/>
  <c r="AG324" i="3"/>
  <c r="X324" i="3"/>
  <c r="V324" i="3"/>
  <c r="T324" i="3"/>
  <c r="AE324" i="3" s="1"/>
  <c r="R324" i="3"/>
  <c r="P324" i="3"/>
  <c r="M324" i="3"/>
  <c r="J324" i="3"/>
  <c r="H324" i="3"/>
  <c r="G324" i="3"/>
  <c r="E324" i="3"/>
  <c r="C324" i="3"/>
  <c r="A324" i="3"/>
  <c r="AG323" i="3"/>
  <c r="X323" i="3"/>
  <c r="V323" i="3"/>
  <c r="T323" i="3"/>
  <c r="R323" i="3"/>
  <c r="P323" i="3"/>
  <c r="M323" i="3"/>
  <c r="J323" i="3"/>
  <c r="H323" i="3"/>
  <c r="G323" i="3"/>
  <c r="E323" i="3"/>
  <c r="C323" i="3"/>
  <c r="A323" i="3"/>
  <c r="AG322" i="3"/>
  <c r="X322" i="3"/>
  <c r="V322" i="3"/>
  <c r="T322" i="3"/>
  <c r="R322" i="3"/>
  <c r="P322" i="3"/>
  <c r="M322" i="3"/>
  <c r="J322" i="3"/>
  <c r="H322" i="3"/>
  <c r="G322" i="3"/>
  <c r="E322" i="3"/>
  <c r="C322" i="3"/>
  <c r="A322" i="3"/>
  <c r="AG321" i="3"/>
  <c r="X321" i="3"/>
  <c r="V321" i="3"/>
  <c r="T321" i="3"/>
  <c r="R321" i="3"/>
  <c r="P321" i="3"/>
  <c r="M321" i="3"/>
  <c r="J321" i="3"/>
  <c r="H321" i="3"/>
  <c r="G321" i="3"/>
  <c r="E321" i="3"/>
  <c r="C321" i="3"/>
  <c r="A321" i="3"/>
  <c r="AG320" i="3"/>
  <c r="X320" i="3"/>
  <c r="V320" i="3"/>
  <c r="T320" i="3"/>
  <c r="AB320" i="3" s="1"/>
  <c r="R320" i="3"/>
  <c r="P320" i="3"/>
  <c r="M320" i="3"/>
  <c r="J320" i="3"/>
  <c r="H320" i="3"/>
  <c r="G320" i="3"/>
  <c r="E320" i="3"/>
  <c r="C320" i="3"/>
  <c r="A320" i="3"/>
  <c r="AG319" i="3"/>
  <c r="X319" i="3"/>
  <c r="V319" i="3"/>
  <c r="T319" i="3"/>
  <c r="AE319" i="3" s="1"/>
  <c r="R319" i="3"/>
  <c r="P319" i="3"/>
  <c r="M319" i="3"/>
  <c r="J319" i="3"/>
  <c r="H319" i="3"/>
  <c r="G319" i="3"/>
  <c r="E319" i="3"/>
  <c r="C319" i="3"/>
  <c r="A319" i="3"/>
  <c r="AG318" i="3"/>
  <c r="X318" i="3"/>
  <c r="V318" i="3"/>
  <c r="T318" i="3"/>
  <c r="AE318" i="3" s="1"/>
  <c r="R318" i="3"/>
  <c r="P318" i="3"/>
  <c r="M318" i="3"/>
  <c r="J318" i="3"/>
  <c r="H318" i="3"/>
  <c r="G318" i="3"/>
  <c r="E318" i="3"/>
  <c r="C318" i="3"/>
  <c r="A318" i="3"/>
  <c r="AG317" i="3"/>
  <c r="AE317" i="3"/>
  <c r="X317" i="3"/>
  <c r="V317" i="3"/>
  <c r="T317" i="3"/>
  <c r="AB317" i="3" s="1"/>
  <c r="R317" i="3"/>
  <c r="P317" i="3"/>
  <c r="M317" i="3"/>
  <c r="J317" i="3"/>
  <c r="H317" i="3"/>
  <c r="G317" i="3"/>
  <c r="E317" i="3"/>
  <c r="C317" i="3"/>
  <c r="A317" i="3"/>
  <c r="AG316" i="3"/>
  <c r="AB316" i="3"/>
  <c r="X316" i="3"/>
  <c r="V316" i="3"/>
  <c r="T316" i="3"/>
  <c r="AE316" i="3" s="1"/>
  <c r="R316" i="3"/>
  <c r="P316" i="3"/>
  <c r="M316" i="3"/>
  <c r="J316" i="3"/>
  <c r="H316" i="3"/>
  <c r="G316" i="3"/>
  <c r="E316" i="3"/>
  <c r="C316" i="3"/>
  <c r="A316" i="3"/>
  <c r="AG315" i="3"/>
  <c r="X315" i="3"/>
  <c r="V315" i="3"/>
  <c r="T315" i="3"/>
  <c r="R315" i="3"/>
  <c r="P315" i="3"/>
  <c r="M315" i="3"/>
  <c r="J315" i="3"/>
  <c r="H315" i="3"/>
  <c r="G315" i="3"/>
  <c r="E315" i="3"/>
  <c r="C315" i="3"/>
  <c r="A315" i="3"/>
  <c r="AG314" i="3"/>
  <c r="X314" i="3"/>
  <c r="V314" i="3"/>
  <c r="T314" i="3"/>
  <c r="R314" i="3"/>
  <c r="P314" i="3"/>
  <c r="M314" i="3"/>
  <c r="J314" i="3"/>
  <c r="H314" i="3"/>
  <c r="G314" i="3"/>
  <c r="E314" i="3"/>
  <c r="C314" i="3"/>
  <c r="A314" i="3"/>
  <c r="AG313" i="3"/>
  <c r="X313" i="3"/>
  <c r="V313" i="3"/>
  <c r="T313" i="3"/>
  <c r="R313" i="3"/>
  <c r="P313" i="3"/>
  <c r="M313" i="3"/>
  <c r="J313" i="3"/>
  <c r="H313" i="3"/>
  <c r="G313" i="3"/>
  <c r="E313" i="3"/>
  <c r="C313" i="3"/>
  <c r="A313" i="3"/>
  <c r="AG312" i="3"/>
  <c r="X312" i="3"/>
  <c r="V312" i="3"/>
  <c r="T312" i="3"/>
  <c r="AB312" i="3" s="1"/>
  <c r="R312" i="3"/>
  <c r="P312" i="3"/>
  <c r="M312" i="3"/>
  <c r="J312" i="3"/>
  <c r="H312" i="3"/>
  <c r="G312" i="3"/>
  <c r="E312" i="3"/>
  <c r="C312" i="3"/>
  <c r="A312" i="3"/>
  <c r="AG311" i="3"/>
  <c r="X311" i="3"/>
  <c r="V311" i="3"/>
  <c r="T311" i="3"/>
  <c r="AE311" i="3" s="1"/>
  <c r="R311" i="3"/>
  <c r="P311" i="3"/>
  <c r="M311" i="3"/>
  <c r="J311" i="3"/>
  <c r="H311" i="3"/>
  <c r="G311" i="3"/>
  <c r="E311" i="3"/>
  <c r="C311" i="3"/>
  <c r="A311" i="3"/>
  <c r="AG310" i="3"/>
  <c r="X310" i="3"/>
  <c r="V310" i="3"/>
  <c r="T310" i="3"/>
  <c r="AE310" i="3" s="1"/>
  <c r="R310" i="3"/>
  <c r="P310" i="3"/>
  <c r="M310" i="3"/>
  <c r="J310" i="3"/>
  <c r="H310" i="3"/>
  <c r="G310" i="3"/>
  <c r="E310" i="3"/>
  <c r="C310" i="3"/>
  <c r="A310" i="3"/>
  <c r="AG309" i="3"/>
  <c r="X309" i="3"/>
  <c r="V309" i="3"/>
  <c r="T309" i="3"/>
  <c r="AB309" i="3" s="1"/>
  <c r="R309" i="3"/>
  <c r="P309" i="3"/>
  <c r="M309" i="3"/>
  <c r="J309" i="3"/>
  <c r="H309" i="3"/>
  <c r="G309" i="3"/>
  <c r="E309" i="3"/>
  <c r="C309" i="3"/>
  <c r="A309" i="3"/>
  <c r="AG308" i="3"/>
  <c r="AB308" i="3"/>
  <c r="X308" i="3"/>
  <c r="V308" i="3"/>
  <c r="T308" i="3"/>
  <c r="AE308" i="3" s="1"/>
  <c r="R308" i="3"/>
  <c r="P308" i="3"/>
  <c r="M308" i="3"/>
  <c r="J308" i="3"/>
  <c r="H308" i="3"/>
  <c r="G308" i="3"/>
  <c r="E308" i="3"/>
  <c r="C308" i="3"/>
  <c r="A308" i="3"/>
  <c r="AG307" i="3"/>
  <c r="X307" i="3"/>
  <c r="V307" i="3"/>
  <c r="T307" i="3"/>
  <c r="R307" i="3"/>
  <c r="P307" i="3"/>
  <c r="M307" i="3"/>
  <c r="J307" i="3"/>
  <c r="H307" i="3"/>
  <c r="G307" i="3"/>
  <c r="E307" i="3"/>
  <c r="C307" i="3"/>
  <c r="A307" i="3"/>
  <c r="AG306" i="3"/>
  <c r="X306" i="3"/>
  <c r="V306" i="3"/>
  <c r="T306" i="3"/>
  <c r="R306" i="3"/>
  <c r="P306" i="3"/>
  <c r="M306" i="3"/>
  <c r="J306" i="3"/>
  <c r="H306" i="3"/>
  <c r="G306" i="3"/>
  <c r="E306" i="3"/>
  <c r="C306" i="3"/>
  <c r="A306" i="3"/>
  <c r="AG305" i="3"/>
  <c r="X305" i="3"/>
  <c r="V305" i="3"/>
  <c r="T305" i="3"/>
  <c r="R305" i="3"/>
  <c r="P305" i="3"/>
  <c r="M305" i="3"/>
  <c r="J305" i="3"/>
  <c r="H305" i="3"/>
  <c r="G305" i="3"/>
  <c r="E305" i="3"/>
  <c r="C305" i="3"/>
  <c r="A305" i="3"/>
  <c r="AG304" i="3"/>
  <c r="X304" i="3"/>
  <c r="V304" i="3"/>
  <c r="T304" i="3"/>
  <c r="AB304" i="3" s="1"/>
  <c r="R304" i="3"/>
  <c r="P304" i="3"/>
  <c r="M304" i="3"/>
  <c r="J304" i="3"/>
  <c r="H304" i="3"/>
  <c r="G304" i="3"/>
  <c r="E304" i="3"/>
  <c r="C304" i="3"/>
  <c r="A304" i="3"/>
  <c r="AG303" i="3"/>
  <c r="X303" i="3"/>
  <c r="V303" i="3"/>
  <c r="T303" i="3"/>
  <c r="AE303" i="3" s="1"/>
  <c r="R303" i="3"/>
  <c r="P303" i="3"/>
  <c r="M303" i="3"/>
  <c r="J303" i="3"/>
  <c r="H303" i="3"/>
  <c r="G303" i="3"/>
  <c r="E303" i="3"/>
  <c r="C303" i="3"/>
  <c r="A303" i="3"/>
  <c r="AG302" i="3"/>
  <c r="X302" i="3"/>
  <c r="V302" i="3"/>
  <c r="T302" i="3"/>
  <c r="AE302" i="3" s="1"/>
  <c r="R302" i="3"/>
  <c r="P302" i="3"/>
  <c r="M302" i="3"/>
  <c r="J302" i="3"/>
  <c r="H302" i="3"/>
  <c r="G302" i="3"/>
  <c r="E302" i="3"/>
  <c r="C302" i="3"/>
  <c r="A302" i="3"/>
  <c r="AG301" i="3"/>
  <c r="X301" i="3"/>
  <c r="V301" i="3"/>
  <c r="T301" i="3"/>
  <c r="AB301" i="3" s="1"/>
  <c r="R301" i="3"/>
  <c r="P301" i="3"/>
  <c r="M301" i="3"/>
  <c r="J301" i="3"/>
  <c r="H301" i="3"/>
  <c r="G301" i="3"/>
  <c r="E301" i="3"/>
  <c r="C301" i="3"/>
  <c r="A301" i="3"/>
  <c r="AG300" i="3"/>
  <c r="X300" i="3"/>
  <c r="V300" i="3"/>
  <c r="T300" i="3"/>
  <c r="AE300" i="3" s="1"/>
  <c r="R300" i="3"/>
  <c r="P300" i="3"/>
  <c r="M300" i="3"/>
  <c r="J300" i="3"/>
  <c r="H300" i="3"/>
  <c r="G300" i="3"/>
  <c r="E300" i="3"/>
  <c r="C300" i="3"/>
  <c r="A300" i="3"/>
  <c r="AG299" i="3"/>
  <c r="X299" i="3"/>
  <c r="V299" i="3"/>
  <c r="T299" i="3"/>
  <c r="AE299" i="3" s="1"/>
  <c r="R299" i="3"/>
  <c r="P299" i="3"/>
  <c r="M299" i="3"/>
  <c r="J299" i="3"/>
  <c r="H299" i="3"/>
  <c r="G299" i="3"/>
  <c r="E299" i="3"/>
  <c r="C299" i="3"/>
  <c r="A299" i="3"/>
  <c r="AG298" i="3"/>
  <c r="X298" i="3"/>
  <c r="V298" i="3"/>
  <c r="T298" i="3"/>
  <c r="R298" i="3"/>
  <c r="P298" i="3"/>
  <c r="M298" i="3"/>
  <c r="J298" i="3"/>
  <c r="H298" i="3"/>
  <c r="G298" i="3"/>
  <c r="E298" i="3"/>
  <c r="C298" i="3"/>
  <c r="A298" i="3"/>
  <c r="AG297" i="3"/>
  <c r="X297" i="3"/>
  <c r="V297" i="3"/>
  <c r="T297" i="3"/>
  <c r="R297" i="3"/>
  <c r="P297" i="3"/>
  <c r="M297" i="3"/>
  <c r="J297" i="3"/>
  <c r="H297" i="3"/>
  <c r="G297" i="3"/>
  <c r="E297" i="3"/>
  <c r="C297" i="3"/>
  <c r="A297" i="3"/>
  <c r="AG296" i="3"/>
  <c r="X296" i="3"/>
  <c r="V296" i="3"/>
  <c r="T296" i="3"/>
  <c r="AB296" i="3" s="1"/>
  <c r="R296" i="3"/>
  <c r="P296" i="3"/>
  <c r="M296" i="3"/>
  <c r="J296" i="3"/>
  <c r="H296" i="3"/>
  <c r="G296" i="3"/>
  <c r="E296" i="3"/>
  <c r="C296" i="3"/>
  <c r="A296" i="3"/>
  <c r="AG295" i="3"/>
  <c r="X295" i="3"/>
  <c r="V295" i="3"/>
  <c r="T295" i="3"/>
  <c r="AE295" i="3" s="1"/>
  <c r="R295" i="3"/>
  <c r="P295" i="3"/>
  <c r="M295" i="3"/>
  <c r="J295" i="3"/>
  <c r="H295" i="3"/>
  <c r="G295" i="3"/>
  <c r="E295" i="3"/>
  <c r="C295" i="3"/>
  <c r="A295" i="3"/>
  <c r="AG294" i="3"/>
  <c r="X294" i="3"/>
  <c r="V294" i="3"/>
  <c r="T294" i="3"/>
  <c r="AB294" i="3" s="1"/>
  <c r="R294" i="3"/>
  <c r="P294" i="3"/>
  <c r="M294" i="3"/>
  <c r="J294" i="3"/>
  <c r="H294" i="3"/>
  <c r="G294" i="3"/>
  <c r="E294" i="3"/>
  <c r="C294" i="3"/>
  <c r="A294" i="3"/>
  <c r="AG293" i="3"/>
  <c r="AE293" i="3"/>
  <c r="AB293" i="3"/>
  <c r="X293" i="3"/>
  <c r="V293" i="3"/>
  <c r="T293" i="3"/>
  <c r="R293" i="3"/>
  <c r="P293" i="3"/>
  <c r="M293" i="3"/>
  <c r="J293" i="3"/>
  <c r="H293" i="3"/>
  <c r="G293" i="3"/>
  <c r="E293" i="3"/>
  <c r="C293" i="3"/>
  <c r="A293" i="3"/>
  <c r="AG292" i="3"/>
  <c r="AE292" i="3"/>
  <c r="X292" i="3"/>
  <c r="V292" i="3"/>
  <c r="T292" i="3"/>
  <c r="AB292" i="3" s="1"/>
  <c r="R292" i="3"/>
  <c r="P292" i="3"/>
  <c r="M292" i="3"/>
  <c r="J292" i="3"/>
  <c r="H292" i="3"/>
  <c r="G292" i="3"/>
  <c r="E292" i="3"/>
  <c r="C292" i="3"/>
  <c r="A292" i="3"/>
  <c r="AG291" i="3"/>
  <c r="X291" i="3"/>
  <c r="V291" i="3"/>
  <c r="T291" i="3"/>
  <c r="AE291" i="3" s="1"/>
  <c r="R291" i="3"/>
  <c r="P291" i="3"/>
  <c r="M291" i="3"/>
  <c r="J291" i="3"/>
  <c r="H291" i="3"/>
  <c r="G291" i="3"/>
  <c r="E291" i="3"/>
  <c r="C291" i="3"/>
  <c r="A291" i="3"/>
  <c r="AG290" i="3"/>
  <c r="X290" i="3"/>
  <c r="V290" i="3"/>
  <c r="T290" i="3"/>
  <c r="R290" i="3"/>
  <c r="P290" i="3"/>
  <c r="M290" i="3"/>
  <c r="J290" i="3"/>
  <c r="H290" i="3"/>
  <c r="G290" i="3"/>
  <c r="E290" i="3"/>
  <c r="C290" i="3"/>
  <c r="A290" i="3"/>
  <c r="AG289" i="3"/>
  <c r="X289" i="3"/>
  <c r="V289" i="3"/>
  <c r="T289" i="3"/>
  <c r="R289" i="3"/>
  <c r="P289" i="3"/>
  <c r="M289" i="3"/>
  <c r="J289" i="3"/>
  <c r="H289" i="3"/>
  <c r="G289" i="3"/>
  <c r="E289" i="3"/>
  <c r="C289" i="3"/>
  <c r="A289" i="3"/>
  <c r="AG288" i="3"/>
  <c r="X288" i="3"/>
  <c r="V288" i="3"/>
  <c r="T288" i="3"/>
  <c r="AB288" i="3" s="1"/>
  <c r="R288" i="3"/>
  <c r="P288" i="3"/>
  <c r="M288" i="3"/>
  <c r="J288" i="3"/>
  <c r="H288" i="3"/>
  <c r="G288" i="3"/>
  <c r="E288" i="3"/>
  <c r="C288" i="3"/>
  <c r="A288" i="3"/>
  <c r="AG287" i="3"/>
  <c r="X287" i="3"/>
  <c r="V287" i="3"/>
  <c r="T287" i="3"/>
  <c r="AE287" i="3" s="1"/>
  <c r="R287" i="3"/>
  <c r="P287" i="3"/>
  <c r="M287" i="3"/>
  <c r="J287" i="3"/>
  <c r="H287" i="3"/>
  <c r="G287" i="3"/>
  <c r="E287" i="3"/>
  <c r="C287" i="3"/>
  <c r="A287" i="3"/>
  <c r="AG286" i="3"/>
  <c r="X286" i="3"/>
  <c r="V286" i="3"/>
  <c r="T286" i="3"/>
  <c r="AE286" i="3" s="1"/>
  <c r="R286" i="3"/>
  <c r="P286" i="3"/>
  <c r="M286" i="3"/>
  <c r="J286" i="3"/>
  <c r="H286" i="3"/>
  <c r="G286" i="3"/>
  <c r="E286" i="3"/>
  <c r="C286" i="3"/>
  <c r="A286" i="3"/>
  <c r="AG285" i="3"/>
  <c r="X285" i="3"/>
  <c r="V285" i="3"/>
  <c r="T285" i="3"/>
  <c r="AB285" i="3" s="1"/>
  <c r="R285" i="3"/>
  <c r="P285" i="3"/>
  <c r="M285" i="3"/>
  <c r="J285" i="3"/>
  <c r="H285" i="3"/>
  <c r="G285" i="3"/>
  <c r="E285" i="3"/>
  <c r="C285" i="3"/>
  <c r="A285" i="3"/>
  <c r="AG284" i="3"/>
  <c r="X284" i="3"/>
  <c r="V284" i="3"/>
  <c r="T284" i="3"/>
  <c r="AE284" i="3" s="1"/>
  <c r="R284" i="3"/>
  <c r="P284" i="3"/>
  <c r="M284" i="3"/>
  <c r="J284" i="3"/>
  <c r="H284" i="3"/>
  <c r="G284" i="3"/>
  <c r="E284" i="3"/>
  <c r="C284" i="3"/>
  <c r="A284" i="3"/>
  <c r="AG283" i="3"/>
  <c r="X283" i="3"/>
  <c r="V283" i="3"/>
  <c r="T283" i="3"/>
  <c r="AE283" i="3" s="1"/>
  <c r="R283" i="3"/>
  <c r="P283" i="3"/>
  <c r="M283" i="3"/>
  <c r="J283" i="3"/>
  <c r="H283" i="3"/>
  <c r="G283" i="3"/>
  <c r="E283" i="3"/>
  <c r="C283" i="3"/>
  <c r="A283" i="3"/>
  <c r="AG282" i="3"/>
  <c r="X282" i="3"/>
  <c r="V282" i="3"/>
  <c r="T282" i="3"/>
  <c r="R282" i="3"/>
  <c r="P282" i="3"/>
  <c r="M282" i="3"/>
  <c r="J282" i="3"/>
  <c r="H282" i="3"/>
  <c r="G282" i="3"/>
  <c r="E282" i="3"/>
  <c r="C282" i="3"/>
  <c r="A282" i="3"/>
  <c r="AG281" i="3"/>
  <c r="X281" i="3"/>
  <c r="V281" i="3"/>
  <c r="T281" i="3"/>
  <c r="R281" i="3"/>
  <c r="P281" i="3"/>
  <c r="M281" i="3"/>
  <c r="J281" i="3"/>
  <c r="H281" i="3"/>
  <c r="G281" i="3"/>
  <c r="E281" i="3"/>
  <c r="C281" i="3"/>
  <c r="A281" i="3"/>
  <c r="AG280" i="3"/>
  <c r="X280" i="3"/>
  <c r="V280" i="3"/>
  <c r="T280" i="3"/>
  <c r="AB280" i="3" s="1"/>
  <c r="R280" i="3"/>
  <c r="P280" i="3"/>
  <c r="M280" i="3"/>
  <c r="J280" i="3"/>
  <c r="H280" i="3"/>
  <c r="G280" i="3"/>
  <c r="E280" i="3"/>
  <c r="C280" i="3"/>
  <c r="A280" i="3"/>
  <c r="AG279" i="3"/>
  <c r="X279" i="3"/>
  <c r="V279" i="3"/>
  <c r="T279" i="3"/>
  <c r="AB279" i="3" s="1"/>
  <c r="R279" i="3"/>
  <c r="P279" i="3"/>
  <c r="M279" i="3"/>
  <c r="J279" i="3"/>
  <c r="H279" i="3"/>
  <c r="G279" i="3"/>
  <c r="E279" i="3"/>
  <c r="C279" i="3"/>
  <c r="A279" i="3"/>
  <c r="AG278" i="3"/>
  <c r="AE278" i="3"/>
  <c r="AB278" i="3"/>
  <c r="X278" i="3"/>
  <c r="V278" i="3"/>
  <c r="T278" i="3"/>
  <c r="R278" i="3"/>
  <c r="P278" i="3"/>
  <c r="M278" i="3"/>
  <c r="J278" i="3"/>
  <c r="H278" i="3"/>
  <c r="G278" i="3"/>
  <c r="E278" i="3"/>
  <c r="C278" i="3"/>
  <c r="A278" i="3"/>
  <c r="AG277" i="3"/>
  <c r="X277" i="3"/>
  <c r="V277" i="3"/>
  <c r="T277" i="3"/>
  <c r="AE277" i="3" s="1"/>
  <c r="R277" i="3"/>
  <c r="P277" i="3"/>
  <c r="M277" i="3"/>
  <c r="J277" i="3"/>
  <c r="H277" i="3"/>
  <c r="G277" i="3"/>
  <c r="E277" i="3"/>
  <c r="C277" i="3"/>
  <c r="A277" i="3"/>
  <c r="AG276" i="3"/>
  <c r="X276" i="3"/>
  <c r="V276" i="3"/>
  <c r="T276" i="3"/>
  <c r="AB276" i="3" s="1"/>
  <c r="R276" i="3"/>
  <c r="P276" i="3"/>
  <c r="M276" i="3"/>
  <c r="J276" i="3"/>
  <c r="H276" i="3"/>
  <c r="G276" i="3"/>
  <c r="E276" i="3"/>
  <c r="C276" i="3"/>
  <c r="A276" i="3"/>
  <c r="AG275" i="3"/>
  <c r="X275" i="3"/>
  <c r="V275" i="3"/>
  <c r="T275" i="3"/>
  <c r="AE275" i="3" s="1"/>
  <c r="R275" i="3"/>
  <c r="P275" i="3"/>
  <c r="M275" i="3"/>
  <c r="J275" i="3"/>
  <c r="H275" i="3"/>
  <c r="G275" i="3"/>
  <c r="E275" i="3"/>
  <c r="C275" i="3"/>
  <c r="A275" i="3"/>
  <c r="AG274" i="3"/>
  <c r="X274" i="3"/>
  <c r="V274" i="3"/>
  <c r="T274" i="3"/>
  <c r="R274" i="3"/>
  <c r="P274" i="3"/>
  <c r="M274" i="3"/>
  <c r="J274" i="3"/>
  <c r="H274" i="3"/>
  <c r="G274" i="3"/>
  <c r="E274" i="3"/>
  <c r="C274" i="3"/>
  <c r="A274" i="3"/>
  <c r="AG273" i="3"/>
  <c r="X273" i="3"/>
  <c r="V273" i="3"/>
  <c r="T273" i="3"/>
  <c r="R273" i="3"/>
  <c r="P273" i="3"/>
  <c r="M273" i="3"/>
  <c r="J273" i="3"/>
  <c r="H273" i="3"/>
  <c r="G273" i="3"/>
  <c r="E273" i="3"/>
  <c r="C273" i="3"/>
  <c r="A273" i="3"/>
  <c r="AG272" i="3"/>
  <c r="X272" i="3"/>
  <c r="V272" i="3"/>
  <c r="T272" i="3"/>
  <c r="AB272" i="3" s="1"/>
  <c r="R272" i="3"/>
  <c r="P272" i="3"/>
  <c r="M272" i="3"/>
  <c r="J272" i="3"/>
  <c r="H272" i="3"/>
  <c r="G272" i="3"/>
  <c r="E272" i="3"/>
  <c r="C272" i="3"/>
  <c r="A272" i="3"/>
  <c r="AG271" i="3"/>
  <c r="X271" i="3"/>
  <c r="V271" i="3"/>
  <c r="T271" i="3"/>
  <c r="AE271" i="3" s="1"/>
  <c r="R271" i="3"/>
  <c r="P271" i="3"/>
  <c r="M271" i="3"/>
  <c r="J271" i="3"/>
  <c r="H271" i="3"/>
  <c r="G271" i="3"/>
  <c r="E271" i="3"/>
  <c r="C271" i="3"/>
  <c r="A271" i="3"/>
  <c r="AG270" i="3"/>
  <c r="AE270" i="3"/>
  <c r="AB270" i="3"/>
  <c r="X270" i="3"/>
  <c r="V270" i="3"/>
  <c r="T270" i="3"/>
  <c r="R270" i="3"/>
  <c r="P270" i="3"/>
  <c r="M270" i="3"/>
  <c r="J270" i="3"/>
  <c r="H270" i="3"/>
  <c r="G270" i="3"/>
  <c r="E270" i="3"/>
  <c r="C270" i="3"/>
  <c r="A270" i="3"/>
  <c r="AG269" i="3"/>
  <c r="X269" i="3"/>
  <c r="V269" i="3"/>
  <c r="T269" i="3"/>
  <c r="AE269" i="3" s="1"/>
  <c r="R269" i="3"/>
  <c r="P269" i="3"/>
  <c r="M269" i="3"/>
  <c r="J269" i="3"/>
  <c r="H269" i="3"/>
  <c r="G269" i="3"/>
  <c r="E269" i="3"/>
  <c r="C269" i="3"/>
  <c r="A269" i="3"/>
  <c r="AG268" i="3"/>
  <c r="X268" i="3"/>
  <c r="V268" i="3"/>
  <c r="T268" i="3"/>
  <c r="AE268" i="3" s="1"/>
  <c r="R268" i="3"/>
  <c r="P268" i="3"/>
  <c r="M268" i="3"/>
  <c r="J268" i="3"/>
  <c r="H268" i="3"/>
  <c r="G268" i="3"/>
  <c r="E268" i="3"/>
  <c r="C268" i="3"/>
  <c r="A268" i="3"/>
  <c r="AG267" i="3"/>
  <c r="X267" i="3"/>
  <c r="V267" i="3"/>
  <c r="T267" i="3"/>
  <c r="AE267" i="3" s="1"/>
  <c r="R267" i="3"/>
  <c r="P267" i="3"/>
  <c r="M267" i="3"/>
  <c r="J267" i="3"/>
  <c r="H267" i="3"/>
  <c r="G267" i="3"/>
  <c r="E267" i="3"/>
  <c r="C267" i="3"/>
  <c r="A267" i="3"/>
  <c r="AG266" i="3"/>
  <c r="X266" i="3"/>
  <c r="V266" i="3"/>
  <c r="T266" i="3"/>
  <c r="R266" i="3"/>
  <c r="P266" i="3"/>
  <c r="M266" i="3"/>
  <c r="J266" i="3"/>
  <c r="H266" i="3"/>
  <c r="G266" i="3"/>
  <c r="E266" i="3"/>
  <c r="C266" i="3"/>
  <c r="A266" i="3"/>
  <c r="AG265" i="3"/>
  <c r="X265" i="3"/>
  <c r="V265" i="3"/>
  <c r="T265" i="3"/>
  <c r="R265" i="3"/>
  <c r="P265" i="3"/>
  <c r="M265" i="3"/>
  <c r="J265" i="3"/>
  <c r="H265" i="3"/>
  <c r="G265" i="3"/>
  <c r="E265" i="3"/>
  <c r="C265" i="3"/>
  <c r="A265" i="3"/>
  <c r="AG264" i="3"/>
  <c r="X264" i="3"/>
  <c r="V264" i="3"/>
  <c r="T264" i="3"/>
  <c r="AB264" i="3" s="1"/>
  <c r="R264" i="3"/>
  <c r="P264" i="3"/>
  <c r="M264" i="3"/>
  <c r="J264" i="3"/>
  <c r="H264" i="3"/>
  <c r="G264" i="3"/>
  <c r="E264" i="3"/>
  <c r="C264" i="3"/>
  <c r="A264" i="3"/>
  <c r="AG263" i="3"/>
  <c r="X263" i="3"/>
  <c r="V263" i="3"/>
  <c r="T263" i="3"/>
  <c r="AE263" i="3" s="1"/>
  <c r="R263" i="3"/>
  <c r="P263" i="3"/>
  <c r="M263" i="3"/>
  <c r="J263" i="3"/>
  <c r="H263" i="3"/>
  <c r="G263" i="3"/>
  <c r="E263" i="3"/>
  <c r="C263" i="3"/>
  <c r="A263" i="3"/>
  <c r="AG262" i="3"/>
  <c r="AE262" i="3"/>
  <c r="X262" i="3"/>
  <c r="V262" i="3"/>
  <c r="T262" i="3"/>
  <c r="AB262" i="3" s="1"/>
  <c r="R262" i="3"/>
  <c r="P262" i="3"/>
  <c r="M262" i="3"/>
  <c r="J262" i="3"/>
  <c r="H262" i="3"/>
  <c r="G262" i="3"/>
  <c r="E262" i="3"/>
  <c r="C262" i="3"/>
  <c r="A262" i="3"/>
  <c r="AG261" i="3"/>
  <c r="X261" i="3"/>
  <c r="V261" i="3"/>
  <c r="T261" i="3"/>
  <c r="AE261" i="3" s="1"/>
  <c r="R261" i="3"/>
  <c r="P261" i="3"/>
  <c r="M261" i="3"/>
  <c r="J261" i="3"/>
  <c r="H261" i="3"/>
  <c r="G261" i="3"/>
  <c r="E261" i="3"/>
  <c r="C261" i="3"/>
  <c r="A261" i="3"/>
  <c r="AG260" i="3"/>
  <c r="X260" i="3"/>
  <c r="V260" i="3"/>
  <c r="T260" i="3"/>
  <c r="AB260" i="3" s="1"/>
  <c r="R260" i="3"/>
  <c r="P260" i="3"/>
  <c r="M260" i="3"/>
  <c r="J260" i="3"/>
  <c r="H260" i="3"/>
  <c r="G260" i="3"/>
  <c r="E260" i="3"/>
  <c r="C260" i="3"/>
  <c r="A260" i="3"/>
  <c r="AG259" i="3"/>
  <c r="X259" i="3"/>
  <c r="V259" i="3"/>
  <c r="T259" i="3"/>
  <c r="AE259" i="3" s="1"/>
  <c r="R259" i="3"/>
  <c r="P259" i="3"/>
  <c r="M259" i="3"/>
  <c r="J259" i="3"/>
  <c r="H259" i="3"/>
  <c r="G259" i="3"/>
  <c r="E259" i="3"/>
  <c r="C259" i="3"/>
  <c r="A259" i="3"/>
  <c r="AG258" i="3"/>
  <c r="X258" i="3"/>
  <c r="V258" i="3"/>
  <c r="T258" i="3"/>
  <c r="R258" i="3"/>
  <c r="P258" i="3"/>
  <c r="M258" i="3"/>
  <c r="J258" i="3"/>
  <c r="H258" i="3"/>
  <c r="G258" i="3"/>
  <c r="E258" i="3"/>
  <c r="C258" i="3"/>
  <c r="A258" i="3"/>
  <c r="AG257" i="3"/>
  <c r="X257" i="3"/>
  <c r="V257" i="3"/>
  <c r="T257" i="3"/>
  <c r="R257" i="3"/>
  <c r="P257" i="3"/>
  <c r="M257" i="3"/>
  <c r="J257" i="3"/>
  <c r="H257" i="3"/>
  <c r="G257" i="3"/>
  <c r="E257" i="3"/>
  <c r="C257" i="3"/>
  <c r="A257" i="3"/>
  <c r="AG256" i="3"/>
  <c r="X256" i="3"/>
  <c r="V256" i="3"/>
  <c r="T256" i="3"/>
  <c r="AB256" i="3" s="1"/>
  <c r="R256" i="3"/>
  <c r="P256" i="3"/>
  <c r="M256" i="3"/>
  <c r="J256" i="3"/>
  <c r="H256" i="3"/>
  <c r="G256" i="3"/>
  <c r="E256" i="3"/>
  <c r="C256" i="3"/>
  <c r="A256" i="3"/>
  <c r="AG255" i="3"/>
  <c r="AE255" i="3"/>
  <c r="X255" i="3"/>
  <c r="V255" i="3"/>
  <c r="T255" i="3"/>
  <c r="AB255" i="3" s="1"/>
  <c r="R255" i="3"/>
  <c r="P255" i="3"/>
  <c r="M255" i="3"/>
  <c r="J255" i="3"/>
  <c r="H255" i="3"/>
  <c r="G255" i="3"/>
  <c r="E255" i="3"/>
  <c r="C255" i="3"/>
  <c r="A255" i="3"/>
  <c r="AG254" i="3"/>
  <c r="AE254" i="3"/>
  <c r="AB254" i="3"/>
  <c r="X254" i="3"/>
  <c r="V254" i="3"/>
  <c r="T254" i="3"/>
  <c r="R254" i="3"/>
  <c r="P254" i="3"/>
  <c r="M254" i="3"/>
  <c r="J254" i="3"/>
  <c r="H254" i="3"/>
  <c r="G254" i="3"/>
  <c r="E254" i="3"/>
  <c r="C254" i="3"/>
  <c r="A254" i="3"/>
  <c r="AG253" i="3"/>
  <c r="X253" i="3"/>
  <c r="V253" i="3"/>
  <c r="T253" i="3"/>
  <c r="AE253" i="3" s="1"/>
  <c r="R253" i="3"/>
  <c r="P253" i="3"/>
  <c r="M253" i="3"/>
  <c r="J253" i="3"/>
  <c r="H253" i="3"/>
  <c r="G253" i="3"/>
  <c r="E253" i="3"/>
  <c r="C253" i="3"/>
  <c r="A253" i="3"/>
  <c r="AG252" i="3"/>
  <c r="X252" i="3"/>
  <c r="V252" i="3"/>
  <c r="T252" i="3"/>
  <c r="AE252" i="3" s="1"/>
  <c r="R252" i="3"/>
  <c r="P252" i="3"/>
  <c r="M252" i="3"/>
  <c r="J252" i="3"/>
  <c r="H252" i="3"/>
  <c r="G252" i="3"/>
  <c r="E252" i="3"/>
  <c r="C252" i="3"/>
  <c r="A252" i="3"/>
  <c r="AG251" i="3"/>
  <c r="X251" i="3"/>
  <c r="V251" i="3"/>
  <c r="T251" i="3"/>
  <c r="AE251" i="3" s="1"/>
  <c r="R251" i="3"/>
  <c r="P251" i="3"/>
  <c r="M251" i="3"/>
  <c r="J251" i="3"/>
  <c r="H251" i="3"/>
  <c r="G251" i="3"/>
  <c r="E251" i="3"/>
  <c r="C251" i="3"/>
  <c r="A251" i="3"/>
  <c r="AG250" i="3"/>
  <c r="X250" i="3"/>
  <c r="V250" i="3"/>
  <c r="T250" i="3"/>
  <c r="R250" i="3"/>
  <c r="P250" i="3"/>
  <c r="M250" i="3"/>
  <c r="J250" i="3"/>
  <c r="H250" i="3"/>
  <c r="G250" i="3"/>
  <c r="E250" i="3"/>
  <c r="C250" i="3"/>
  <c r="A250" i="3"/>
  <c r="AG249" i="3"/>
  <c r="X249" i="3"/>
  <c r="V249" i="3"/>
  <c r="T249" i="3"/>
  <c r="R249" i="3"/>
  <c r="P249" i="3"/>
  <c r="M249" i="3"/>
  <c r="J249" i="3"/>
  <c r="H249" i="3"/>
  <c r="G249" i="3"/>
  <c r="E249" i="3"/>
  <c r="C249" i="3"/>
  <c r="A249" i="3"/>
  <c r="AG248" i="3"/>
  <c r="X248" i="3"/>
  <c r="V248" i="3"/>
  <c r="T248" i="3"/>
  <c r="AB248" i="3" s="1"/>
  <c r="R248" i="3"/>
  <c r="P248" i="3"/>
  <c r="M248" i="3"/>
  <c r="J248" i="3"/>
  <c r="H248" i="3"/>
  <c r="G248" i="3"/>
  <c r="E248" i="3"/>
  <c r="C248" i="3"/>
  <c r="A248" i="3"/>
  <c r="AG247" i="3"/>
  <c r="X247" i="3"/>
  <c r="V247" i="3"/>
  <c r="T247" i="3"/>
  <c r="AE247" i="3" s="1"/>
  <c r="R247" i="3"/>
  <c r="P247" i="3"/>
  <c r="M247" i="3"/>
  <c r="J247" i="3"/>
  <c r="H247" i="3"/>
  <c r="G247" i="3"/>
  <c r="E247" i="3"/>
  <c r="C247" i="3"/>
  <c r="A247" i="3"/>
  <c r="AG246" i="3"/>
  <c r="X246" i="3"/>
  <c r="V246" i="3"/>
  <c r="T246" i="3"/>
  <c r="AE246" i="3" s="1"/>
  <c r="R246" i="3"/>
  <c r="P246" i="3"/>
  <c r="M246" i="3"/>
  <c r="J246" i="3"/>
  <c r="H246" i="3"/>
  <c r="G246" i="3"/>
  <c r="E246" i="3"/>
  <c r="C246" i="3"/>
  <c r="A246" i="3"/>
  <c r="AG245" i="3"/>
  <c r="X245" i="3"/>
  <c r="V245" i="3"/>
  <c r="T245" i="3"/>
  <c r="AE245" i="3" s="1"/>
  <c r="R245" i="3"/>
  <c r="P245" i="3"/>
  <c r="M245" i="3"/>
  <c r="J245" i="3"/>
  <c r="H245" i="3"/>
  <c r="G245" i="3"/>
  <c r="E245" i="3"/>
  <c r="C245" i="3"/>
  <c r="A245" i="3"/>
  <c r="AG244" i="3"/>
  <c r="X244" i="3"/>
  <c r="V244" i="3"/>
  <c r="T244" i="3"/>
  <c r="AB244" i="3" s="1"/>
  <c r="R244" i="3"/>
  <c r="P244" i="3"/>
  <c r="M244" i="3"/>
  <c r="J244" i="3"/>
  <c r="H244" i="3"/>
  <c r="G244" i="3"/>
  <c r="E244" i="3"/>
  <c r="C244" i="3"/>
  <c r="A244" i="3"/>
  <c r="AG243" i="3"/>
  <c r="X243" i="3"/>
  <c r="V243" i="3"/>
  <c r="T243" i="3"/>
  <c r="AE243" i="3" s="1"/>
  <c r="R243" i="3"/>
  <c r="P243" i="3"/>
  <c r="M243" i="3"/>
  <c r="J243" i="3"/>
  <c r="H243" i="3"/>
  <c r="G243" i="3"/>
  <c r="E243" i="3"/>
  <c r="C243" i="3"/>
  <c r="A243" i="3"/>
  <c r="AG242" i="3"/>
  <c r="X242" i="3"/>
  <c r="V242" i="3"/>
  <c r="T242" i="3"/>
  <c r="R242" i="3"/>
  <c r="P242" i="3"/>
  <c r="M242" i="3"/>
  <c r="J242" i="3"/>
  <c r="H242" i="3"/>
  <c r="G242" i="3"/>
  <c r="E242" i="3"/>
  <c r="C242" i="3"/>
  <c r="A242" i="3"/>
  <c r="AG241" i="3"/>
  <c r="X241" i="3"/>
  <c r="V241" i="3"/>
  <c r="T241" i="3"/>
  <c r="R241" i="3"/>
  <c r="P241" i="3"/>
  <c r="M241" i="3"/>
  <c r="J241" i="3"/>
  <c r="H241" i="3"/>
  <c r="G241" i="3"/>
  <c r="E241" i="3"/>
  <c r="C241" i="3"/>
  <c r="A241" i="3"/>
  <c r="AG240" i="3"/>
  <c r="X240" i="3"/>
  <c r="V240" i="3"/>
  <c r="T240" i="3"/>
  <c r="AB240" i="3" s="1"/>
  <c r="R240" i="3"/>
  <c r="P240" i="3"/>
  <c r="M240" i="3"/>
  <c r="J240" i="3"/>
  <c r="H240" i="3"/>
  <c r="G240" i="3"/>
  <c r="E240" i="3"/>
  <c r="C240" i="3"/>
  <c r="A240" i="3"/>
  <c r="AG239" i="3"/>
  <c r="X239" i="3"/>
  <c r="V239" i="3"/>
  <c r="T239" i="3"/>
  <c r="AE239" i="3" s="1"/>
  <c r="R239" i="3"/>
  <c r="P239" i="3"/>
  <c r="M239" i="3"/>
  <c r="J239" i="3"/>
  <c r="H239" i="3"/>
  <c r="G239" i="3"/>
  <c r="E239" i="3"/>
  <c r="C239" i="3"/>
  <c r="A239" i="3"/>
  <c r="AG238" i="3"/>
  <c r="X238" i="3"/>
  <c r="V238" i="3"/>
  <c r="T238" i="3"/>
  <c r="AE238" i="3" s="1"/>
  <c r="R238" i="3"/>
  <c r="P238" i="3"/>
  <c r="M238" i="3"/>
  <c r="J238" i="3"/>
  <c r="H238" i="3"/>
  <c r="G238" i="3"/>
  <c r="E238" i="3"/>
  <c r="C238" i="3"/>
  <c r="A238" i="3"/>
  <c r="AG237" i="3"/>
  <c r="X237" i="3"/>
  <c r="V237" i="3"/>
  <c r="T237" i="3"/>
  <c r="AE237" i="3" s="1"/>
  <c r="R237" i="3"/>
  <c r="P237" i="3"/>
  <c r="M237" i="3"/>
  <c r="J237" i="3"/>
  <c r="H237" i="3"/>
  <c r="G237" i="3"/>
  <c r="E237" i="3"/>
  <c r="C237" i="3"/>
  <c r="A237" i="3"/>
  <c r="AG236" i="3"/>
  <c r="AE236" i="3"/>
  <c r="X236" i="3"/>
  <c r="V236" i="3"/>
  <c r="T236" i="3"/>
  <c r="AB236" i="3" s="1"/>
  <c r="R236" i="3"/>
  <c r="P236" i="3"/>
  <c r="M236" i="3"/>
  <c r="J236" i="3"/>
  <c r="H236" i="3"/>
  <c r="G236" i="3"/>
  <c r="E236" i="3"/>
  <c r="C236" i="3"/>
  <c r="A236" i="3"/>
  <c r="AG235" i="3"/>
  <c r="X235" i="3"/>
  <c r="V235" i="3"/>
  <c r="T235" i="3"/>
  <c r="AE235" i="3" s="1"/>
  <c r="R235" i="3"/>
  <c r="P235" i="3"/>
  <c r="M235" i="3"/>
  <c r="J235" i="3"/>
  <c r="H235" i="3"/>
  <c r="G235" i="3"/>
  <c r="E235" i="3"/>
  <c r="C235" i="3"/>
  <c r="A235" i="3"/>
  <c r="AG234" i="3"/>
  <c r="X234" i="3"/>
  <c r="V234" i="3"/>
  <c r="T234" i="3"/>
  <c r="R234" i="3"/>
  <c r="P234" i="3"/>
  <c r="M234" i="3"/>
  <c r="J234" i="3"/>
  <c r="H234" i="3"/>
  <c r="G234" i="3"/>
  <c r="E234" i="3"/>
  <c r="C234" i="3"/>
  <c r="A234" i="3"/>
  <c r="AG233" i="3"/>
  <c r="X233" i="3"/>
  <c r="V233" i="3"/>
  <c r="T233" i="3"/>
  <c r="R233" i="3"/>
  <c r="P233" i="3"/>
  <c r="M233" i="3"/>
  <c r="J233" i="3"/>
  <c r="H233" i="3"/>
  <c r="G233" i="3"/>
  <c r="E233" i="3"/>
  <c r="C233" i="3"/>
  <c r="A233" i="3"/>
  <c r="AG232" i="3"/>
  <c r="X232" i="3"/>
  <c r="V232" i="3"/>
  <c r="T232" i="3"/>
  <c r="AB232" i="3" s="1"/>
  <c r="R232" i="3"/>
  <c r="P232" i="3"/>
  <c r="M232" i="3"/>
  <c r="J232" i="3"/>
  <c r="H232" i="3"/>
  <c r="G232" i="3"/>
  <c r="E232" i="3"/>
  <c r="C232" i="3"/>
  <c r="A232" i="3"/>
  <c r="AG231" i="3"/>
  <c r="X231" i="3"/>
  <c r="V231" i="3"/>
  <c r="T231" i="3"/>
  <c r="AE231" i="3" s="1"/>
  <c r="R231" i="3"/>
  <c r="P231" i="3"/>
  <c r="M231" i="3"/>
  <c r="J231" i="3"/>
  <c r="H231" i="3"/>
  <c r="G231" i="3"/>
  <c r="E231" i="3"/>
  <c r="C231" i="3"/>
  <c r="A231" i="3"/>
  <c r="AG230" i="3"/>
  <c r="X230" i="3"/>
  <c r="V230" i="3"/>
  <c r="T230" i="3"/>
  <c r="AE230" i="3" s="1"/>
  <c r="R230" i="3"/>
  <c r="P230" i="3"/>
  <c r="M230" i="3"/>
  <c r="J230" i="3"/>
  <c r="H230" i="3"/>
  <c r="G230" i="3"/>
  <c r="E230" i="3"/>
  <c r="C230" i="3"/>
  <c r="A230" i="3"/>
  <c r="AG229" i="3"/>
  <c r="X229" i="3"/>
  <c r="V229" i="3"/>
  <c r="T229" i="3"/>
  <c r="AE229" i="3" s="1"/>
  <c r="R229" i="3"/>
  <c r="P229" i="3"/>
  <c r="M229" i="3"/>
  <c r="J229" i="3"/>
  <c r="H229" i="3"/>
  <c r="G229" i="3"/>
  <c r="E229" i="3"/>
  <c r="C229" i="3"/>
  <c r="A229" i="3"/>
  <c r="AG228" i="3"/>
  <c r="X228" i="3"/>
  <c r="V228" i="3"/>
  <c r="T228" i="3"/>
  <c r="AB228" i="3" s="1"/>
  <c r="R228" i="3"/>
  <c r="P228" i="3"/>
  <c r="M228" i="3"/>
  <c r="J228" i="3"/>
  <c r="H228" i="3"/>
  <c r="G228" i="3"/>
  <c r="E228" i="3"/>
  <c r="C228" i="3"/>
  <c r="A228" i="3"/>
  <c r="AG227" i="3"/>
  <c r="X227" i="3"/>
  <c r="V227" i="3"/>
  <c r="T227" i="3"/>
  <c r="AE227" i="3" s="1"/>
  <c r="R227" i="3"/>
  <c r="P227" i="3"/>
  <c r="M227" i="3"/>
  <c r="J227" i="3"/>
  <c r="H227" i="3"/>
  <c r="G227" i="3"/>
  <c r="E227" i="3"/>
  <c r="C227" i="3"/>
  <c r="A227" i="3"/>
  <c r="AG226" i="3"/>
  <c r="X226" i="3"/>
  <c r="V226" i="3"/>
  <c r="T226" i="3"/>
  <c r="R226" i="3"/>
  <c r="P226" i="3"/>
  <c r="M226" i="3"/>
  <c r="J226" i="3"/>
  <c r="H226" i="3"/>
  <c r="G226" i="3"/>
  <c r="E226" i="3"/>
  <c r="C226" i="3"/>
  <c r="A226" i="3"/>
  <c r="AG225" i="3"/>
  <c r="X225" i="3"/>
  <c r="V225" i="3"/>
  <c r="T225" i="3"/>
  <c r="R225" i="3"/>
  <c r="P225" i="3"/>
  <c r="M225" i="3"/>
  <c r="J225" i="3"/>
  <c r="H225" i="3"/>
  <c r="G225" i="3"/>
  <c r="E225" i="3"/>
  <c r="C225" i="3"/>
  <c r="A225" i="3"/>
  <c r="AG224" i="3"/>
  <c r="X224" i="3"/>
  <c r="V224" i="3"/>
  <c r="T224" i="3"/>
  <c r="AB224" i="3" s="1"/>
  <c r="R224" i="3"/>
  <c r="P224" i="3"/>
  <c r="M224" i="3"/>
  <c r="J224" i="3"/>
  <c r="H224" i="3"/>
  <c r="G224" i="3"/>
  <c r="E224" i="3"/>
  <c r="C224" i="3"/>
  <c r="A224" i="3"/>
  <c r="AG223" i="3"/>
  <c r="X223" i="3"/>
  <c r="V223" i="3"/>
  <c r="T223" i="3"/>
  <c r="AE223" i="3" s="1"/>
  <c r="R223" i="3"/>
  <c r="P223" i="3"/>
  <c r="M223" i="3"/>
  <c r="J223" i="3"/>
  <c r="H223" i="3"/>
  <c r="G223" i="3"/>
  <c r="E223" i="3"/>
  <c r="C223" i="3"/>
  <c r="A223" i="3"/>
  <c r="AG222" i="3"/>
  <c r="X222" i="3"/>
  <c r="V222" i="3"/>
  <c r="T222" i="3"/>
  <c r="AE222" i="3" s="1"/>
  <c r="R222" i="3"/>
  <c r="P222" i="3"/>
  <c r="M222" i="3"/>
  <c r="J222" i="3"/>
  <c r="H222" i="3"/>
  <c r="G222" i="3"/>
  <c r="E222" i="3"/>
  <c r="C222" i="3"/>
  <c r="A222" i="3"/>
  <c r="AG221" i="3"/>
  <c r="X221" i="3"/>
  <c r="V221" i="3"/>
  <c r="T221" i="3"/>
  <c r="AE221" i="3" s="1"/>
  <c r="R221" i="3"/>
  <c r="P221" i="3"/>
  <c r="M221" i="3"/>
  <c r="J221" i="3"/>
  <c r="H221" i="3"/>
  <c r="G221" i="3"/>
  <c r="E221" i="3"/>
  <c r="C221" i="3"/>
  <c r="A221" i="3"/>
  <c r="AG220" i="3"/>
  <c r="X220" i="3"/>
  <c r="V220" i="3"/>
  <c r="T220" i="3"/>
  <c r="AE220" i="3" s="1"/>
  <c r="R220" i="3"/>
  <c r="P220" i="3"/>
  <c r="M220" i="3"/>
  <c r="J220" i="3"/>
  <c r="H220" i="3"/>
  <c r="G220" i="3"/>
  <c r="E220" i="3"/>
  <c r="C220" i="3"/>
  <c r="A220" i="3"/>
  <c r="AG219" i="3"/>
  <c r="X219" i="3"/>
  <c r="V219" i="3"/>
  <c r="T219" i="3"/>
  <c r="AE219" i="3" s="1"/>
  <c r="R219" i="3"/>
  <c r="P219" i="3"/>
  <c r="M219" i="3"/>
  <c r="J219" i="3"/>
  <c r="H219" i="3"/>
  <c r="G219" i="3"/>
  <c r="E219" i="3"/>
  <c r="C219" i="3"/>
  <c r="A219" i="3"/>
  <c r="AG218" i="3"/>
  <c r="X218" i="3"/>
  <c r="V218" i="3"/>
  <c r="T218" i="3"/>
  <c r="R218" i="3"/>
  <c r="P218" i="3"/>
  <c r="M218" i="3"/>
  <c r="J218" i="3"/>
  <c r="H218" i="3"/>
  <c r="G218" i="3"/>
  <c r="E218" i="3"/>
  <c r="C218" i="3"/>
  <c r="A218" i="3"/>
  <c r="AG217" i="3"/>
  <c r="X217" i="3"/>
  <c r="V217" i="3"/>
  <c r="T217" i="3"/>
  <c r="R217" i="3"/>
  <c r="P217" i="3"/>
  <c r="M217" i="3"/>
  <c r="J217" i="3"/>
  <c r="H217" i="3"/>
  <c r="G217" i="3"/>
  <c r="E217" i="3"/>
  <c r="C217" i="3"/>
  <c r="A217" i="3"/>
  <c r="AG216" i="3"/>
  <c r="X216" i="3"/>
  <c r="V216" i="3"/>
  <c r="T216" i="3"/>
  <c r="AB216" i="3" s="1"/>
  <c r="R216" i="3"/>
  <c r="P216" i="3"/>
  <c r="M216" i="3"/>
  <c r="J216" i="3"/>
  <c r="H216" i="3"/>
  <c r="G216" i="3"/>
  <c r="E216" i="3"/>
  <c r="C216" i="3"/>
  <c r="A216" i="3"/>
  <c r="AG215" i="3"/>
  <c r="X215" i="3"/>
  <c r="V215" i="3"/>
  <c r="T215" i="3"/>
  <c r="AE215" i="3" s="1"/>
  <c r="R215" i="3"/>
  <c r="P215" i="3"/>
  <c r="M215" i="3"/>
  <c r="J215" i="3"/>
  <c r="H215" i="3"/>
  <c r="G215" i="3"/>
  <c r="E215" i="3"/>
  <c r="C215" i="3"/>
  <c r="A215" i="3"/>
  <c r="AG214" i="3"/>
  <c r="X214" i="3"/>
  <c r="V214" i="3"/>
  <c r="T214" i="3"/>
  <c r="AE214" i="3" s="1"/>
  <c r="R214" i="3"/>
  <c r="P214" i="3"/>
  <c r="M214" i="3"/>
  <c r="J214" i="3"/>
  <c r="H214" i="3"/>
  <c r="G214" i="3"/>
  <c r="E214" i="3"/>
  <c r="C214" i="3"/>
  <c r="A214" i="3"/>
  <c r="AG213" i="3"/>
  <c r="AE213" i="3"/>
  <c r="X213" i="3"/>
  <c r="V213" i="3"/>
  <c r="T213" i="3"/>
  <c r="AB213" i="3" s="1"/>
  <c r="R213" i="3"/>
  <c r="P213" i="3"/>
  <c r="M213" i="3"/>
  <c r="J213" i="3"/>
  <c r="H213" i="3"/>
  <c r="G213" i="3"/>
  <c r="E213" i="3"/>
  <c r="C213" i="3"/>
  <c r="A213" i="3"/>
  <c r="AG212" i="3"/>
  <c r="X212" i="3"/>
  <c r="V212" i="3"/>
  <c r="T212" i="3"/>
  <c r="AE212" i="3" s="1"/>
  <c r="R212" i="3"/>
  <c r="P212" i="3"/>
  <c r="M212" i="3"/>
  <c r="J212" i="3"/>
  <c r="H212" i="3"/>
  <c r="G212" i="3"/>
  <c r="E212" i="3"/>
  <c r="C212" i="3"/>
  <c r="A212" i="3"/>
  <c r="AG211" i="3"/>
  <c r="X211" i="3"/>
  <c r="V211" i="3"/>
  <c r="T211" i="3"/>
  <c r="AE211" i="3" s="1"/>
  <c r="R211" i="3"/>
  <c r="P211" i="3"/>
  <c r="M211" i="3"/>
  <c r="J211" i="3"/>
  <c r="H211" i="3"/>
  <c r="G211" i="3"/>
  <c r="E211" i="3"/>
  <c r="C211" i="3"/>
  <c r="A211" i="3"/>
  <c r="AG210" i="3"/>
  <c r="X210" i="3"/>
  <c r="V210" i="3"/>
  <c r="T210" i="3"/>
  <c r="R210" i="3"/>
  <c r="P210" i="3"/>
  <c r="M210" i="3"/>
  <c r="J210" i="3"/>
  <c r="H210" i="3"/>
  <c r="G210" i="3"/>
  <c r="E210" i="3"/>
  <c r="C210" i="3"/>
  <c r="A210" i="3"/>
  <c r="AG209" i="3"/>
  <c r="X209" i="3"/>
  <c r="V209" i="3"/>
  <c r="T209" i="3"/>
  <c r="R209" i="3"/>
  <c r="P209" i="3"/>
  <c r="M209" i="3"/>
  <c r="J209" i="3"/>
  <c r="H209" i="3"/>
  <c r="G209" i="3"/>
  <c r="E209" i="3"/>
  <c r="C209" i="3"/>
  <c r="A209" i="3"/>
  <c r="AG208" i="3"/>
  <c r="X208" i="3"/>
  <c r="V208" i="3"/>
  <c r="T208" i="3"/>
  <c r="AB208" i="3" s="1"/>
  <c r="R208" i="3"/>
  <c r="P208" i="3"/>
  <c r="M208" i="3"/>
  <c r="J208" i="3"/>
  <c r="H208" i="3"/>
  <c r="G208" i="3"/>
  <c r="E208" i="3"/>
  <c r="C208" i="3"/>
  <c r="A208" i="3"/>
  <c r="AG207" i="3"/>
  <c r="X207" i="3"/>
  <c r="V207" i="3"/>
  <c r="T207" i="3"/>
  <c r="AB207" i="3" s="1"/>
  <c r="R207" i="3"/>
  <c r="P207" i="3"/>
  <c r="M207" i="3"/>
  <c r="J207" i="3"/>
  <c r="H207" i="3"/>
  <c r="G207" i="3"/>
  <c r="E207" i="3"/>
  <c r="C207" i="3"/>
  <c r="A207" i="3"/>
  <c r="AG206" i="3"/>
  <c r="AE206" i="3"/>
  <c r="AB206" i="3"/>
  <c r="X206" i="3"/>
  <c r="V206" i="3"/>
  <c r="T206" i="3"/>
  <c r="R206" i="3"/>
  <c r="P206" i="3"/>
  <c r="M206" i="3"/>
  <c r="J206" i="3"/>
  <c r="H206" i="3"/>
  <c r="G206" i="3"/>
  <c r="E206" i="3"/>
  <c r="C206" i="3"/>
  <c r="A206" i="3"/>
  <c r="AG205" i="3"/>
  <c r="X205" i="3"/>
  <c r="V205" i="3"/>
  <c r="T205" i="3"/>
  <c r="AE205" i="3" s="1"/>
  <c r="R205" i="3"/>
  <c r="P205" i="3"/>
  <c r="M205" i="3"/>
  <c r="J205" i="3"/>
  <c r="H205" i="3"/>
  <c r="G205" i="3"/>
  <c r="E205" i="3"/>
  <c r="C205" i="3"/>
  <c r="A205" i="3"/>
  <c r="AG204" i="3"/>
  <c r="AB204" i="3"/>
  <c r="X204" i="3"/>
  <c r="V204" i="3"/>
  <c r="T204" i="3"/>
  <c r="AE204" i="3" s="1"/>
  <c r="R204" i="3"/>
  <c r="P204" i="3"/>
  <c r="M204" i="3"/>
  <c r="J204" i="3"/>
  <c r="H204" i="3"/>
  <c r="G204" i="3"/>
  <c r="E204" i="3"/>
  <c r="C204" i="3"/>
  <c r="A204" i="3"/>
  <c r="AG203" i="3"/>
  <c r="X203" i="3"/>
  <c r="V203" i="3"/>
  <c r="T203" i="3"/>
  <c r="AE203" i="3" s="1"/>
  <c r="R203" i="3"/>
  <c r="P203" i="3"/>
  <c r="M203" i="3"/>
  <c r="J203" i="3"/>
  <c r="H203" i="3"/>
  <c r="G203" i="3"/>
  <c r="E203" i="3"/>
  <c r="C203" i="3"/>
  <c r="A203" i="3"/>
  <c r="AG202" i="3"/>
  <c r="X202" i="3"/>
  <c r="V202" i="3"/>
  <c r="T202" i="3"/>
  <c r="R202" i="3"/>
  <c r="P202" i="3"/>
  <c r="M202" i="3"/>
  <c r="J202" i="3"/>
  <c r="H202" i="3"/>
  <c r="G202" i="3"/>
  <c r="E202" i="3"/>
  <c r="C202" i="3"/>
  <c r="A202" i="3"/>
  <c r="AG201" i="3"/>
  <c r="X201" i="3"/>
  <c r="V201" i="3"/>
  <c r="T201" i="3"/>
  <c r="R201" i="3"/>
  <c r="P201" i="3"/>
  <c r="M201" i="3"/>
  <c r="J201" i="3"/>
  <c r="H201" i="3"/>
  <c r="G201" i="3"/>
  <c r="E201" i="3"/>
  <c r="C201" i="3"/>
  <c r="A201" i="3"/>
  <c r="AG200" i="3"/>
  <c r="X200" i="3"/>
  <c r="V200" i="3"/>
  <c r="T200" i="3"/>
  <c r="AB200" i="3" s="1"/>
  <c r="R200" i="3"/>
  <c r="P200" i="3"/>
  <c r="M200" i="3"/>
  <c r="J200" i="3"/>
  <c r="H200" i="3"/>
  <c r="G200" i="3"/>
  <c r="E200" i="3"/>
  <c r="C200" i="3"/>
  <c r="A200" i="3"/>
  <c r="AG199" i="3"/>
  <c r="AE199" i="3"/>
  <c r="X199" i="3"/>
  <c r="V199" i="3"/>
  <c r="T199" i="3"/>
  <c r="AB199" i="3" s="1"/>
  <c r="R199" i="3"/>
  <c r="P199" i="3"/>
  <c r="M199" i="3"/>
  <c r="J199" i="3"/>
  <c r="H199" i="3"/>
  <c r="G199" i="3"/>
  <c r="E199" i="3"/>
  <c r="C199" i="3"/>
  <c r="A199" i="3"/>
  <c r="AG198" i="3"/>
  <c r="X198" i="3"/>
  <c r="V198" i="3"/>
  <c r="T198" i="3"/>
  <c r="AE198" i="3" s="1"/>
  <c r="R198" i="3"/>
  <c r="P198" i="3"/>
  <c r="M198" i="3"/>
  <c r="J198" i="3"/>
  <c r="H198" i="3"/>
  <c r="G198" i="3"/>
  <c r="E198" i="3"/>
  <c r="C198" i="3"/>
  <c r="A198" i="3"/>
  <c r="AG197" i="3"/>
  <c r="AB197" i="3"/>
  <c r="X197" i="3"/>
  <c r="V197" i="3"/>
  <c r="T197" i="3"/>
  <c r="AE197" i="3" s="1"/>
  <c r="R197" i="3"/>
  <c r="P197" i="3"/>
  <c r="M197" i="3"/>
  <c r="J197" i="3"/>
  <c r="H197" i="3"/>
  <c r="G197" i="3"/>
  <c r="E197" i="3"/>
  <c r="C197" i="3"/>
  <c r="A197" i="3"/>
  <c r="AG196" i="3"/>
  <c r="X196" i="3"/>
  <c r="V196" i="3"/>
  <c r="T196" i="3"/>
  <c r="AB196" i="3" s="1"/>
  <c r="R196" i="3"/>
  <c r="P196" i="3"/>
  <c r="M196" i="3"/>
  <c r="J196" i="3"/>
  <c r="H196" i="3"/>
  <c r="G196" i="3"/>
  <c r="E196" i="3"/>
  <c r="C196" i="3"/>
  <c r="A196" i="3"/>
  <c r="AG195" i="3"/>
  <c r="X195" i="3"/>
  <c r="V195" i="3"/>
  <c r="T195" i="3"/>
  <c r="AE195" i="3" s="1"/>
  <c r="R195" i="3"/>
  <c r="P195" i="3"/>
  <c r="M195" i="3"/>
  <c r="J195" i="3"/>
  <c r="H195" i="3"/>
  <c r="G195" i="3"/>
  <c r="E195" i="3"/>
  <c r="C195" i="3"/>
  <c r="A195" i="3"/>
  <c r="AG194" i="3"/>
  <c r="X194" i="3"/>
  <c r="V194" i="3"/>
  <c r="T194" i="3"/>
  <c r="R194" i="3"/>
  <c r="P194" i="3"/>
  <c r="M194" i="3"/>
  <c r="J194" i="3"/>
  <c r="H194" i="3"/>
  <c r="G194" i="3"/>
  <c r="E194" i="3"/>
  <c r="C194" i="3"/>
  <c r="A194" i="3"/>
  <c r="AG193" i="3"/>
  <c r="X193" i="3"/>
  <c r="V193" i="3"/>
  <c r="T193" i="3"/>
  <c r="R193" i="3"/>
  <c r="P193" i="3"/>
  <c r="M193" i="3"/>
  <c r="J193" i="3"/>
  <c r="H193" i="3"/>
  <c r="G193" i="3"/>
  <c r="E193" i="3"/>
  <c r="C193" i="3"/>
  <c r="A193" i="3"/>
  <c r="AG192" i="3"/>
  <c r="X192" i="3"/>
  <c r="V192" i="3"/>
  <c r="T192" i="3"/>
  <c r="AB192" i="3" s="1"/>
  <c r="R192" i="3"/>
  <c r="P192" i="3"/>
  <c r="M192" i="3"/>
  <c r="J192" i="3"/>
  <c r="H192" i="3"/>
  <c r="G192" i="3"/>
  <c r="E192" i="3"/>
  <c r="C192" i="3"/>
  <c r="A192" i="3"/>
  <c r="AG191" i="3"/>
  <c r="X191" i="3"/>
  <c r="V191" i="3"/>
  <c r="T191" i="3"/>
  <c r="AE191" i="3" s="1"/>
  <c r="R191" i="3"/>
  <c r="P191" i="3"/>
  <c r="M191" i="3"/>
  <c r="J191" i="3"/>
  <c r="H191" i="3"/>
  <c r="G191" i="3"/>
  <c r="E191" i="3"/>
  <c r="C191" i="3"/>
  <c r="A191" i="3"/>
  <c r="AG190" i="3"/>
  <c r="X190" i="3"/>
  <c r="V190" i="3"/>
  <c r="T190" i="3"/>
  <c r="AB190" i="3" s="1"/>
  <c r="R190" i="3"/>
  <c r="P190" i="3"/>
  <c r="M190" i="3"/>
  <c r="J190" i="3"/>
  <c r="H190" i="3"/>
  <c r="G190" i="3"/>
  <c r="E190" i="3"/>
  <c r="C190" i="3"/>
  <c r="A190" i="3"/>
  <c r="AG189" i="3"/>
  <c r="AE189" i="3"/>
  <c r="AB189" i="3"/>
  <c r="X189" i="3"/>
  <c r="V189" i="3"/>
  <c r="T189" i="3"/>
  <c r="R189" i="3"/>
  <c r="P189" i="3"/>
  <c r="M189" i="3"/>
  <c r="J189" i="3"/>
  <c r="H189" i="3"/>
  <c r="G189" i="3"/>
  <c r="E189" i="3"/>
  <c r="C189" i="3"/>
  <c r="A189" i="3"/>
  <c r="AG188" i="3"/>
  <c r="X188" i="3"/>
  <c r="V188" i="3"/>
  <c r="T188" i="3"/>
  <c r="AE188" i="3" s="1"/>
  <c r="R188" i="3"/>
  <c r="P188" i="3"/>
  <c r="M188" i="3"/>
  <c r="J188" i="3"/>
  <c r="H188" i="3"/>
  <c r="G188" i="3"/>
  <c r="E188" i="3"/>
  <c r="C188" i="3"/>
  <c r="A188" i="3"/>
  <c r="AG187" i="3"/>
  <c r="X187" i="3"/>
  <c r="V187" i="3"/>
  <c r="T187" i="3"/>
  <c r="AE187" i="3" s="1"/>
  <c r="R187" i="3"/>
  <c r="P187" i="3"/>
  <c r="M187" i="3"/>
  <c r="J187" i="3"/>
  <c r="H187" i="3"/>
  <c r="G187" i="3"/>
  <c r="E187" i="3"/>
  <c r="C187" i="3"/>
  <c r="A187" i="3"/>
  <c r="AG186" i="3"/>
  <c r="X186" i="3"/>
  <c r="V186" i="3"/>
  <c r="T186" i="3"/>
  <c r="R186" i="3"/>
  <c r="P186" i="3"/>
  <c r="M186" i="3"/>
  <c r="J186" i="3"/>
  <c r="H186" i="3"/>
  <c r="G186" i="3"/>
  <c r="E186" i="3"/>
  <c r="C186" i="3"/>
  <c r="A186" i="3"/>
  <c r="AG185" i="3"/>
  <c r="X185" i="3"/>
  <c r="V185" i="3"/>
  <c r="T185" i="3"/>
  <c r="R185" i="3"/>
  <c r="P185" i="3"/>
  <c r="M185" i="3"/>
  <c r="J185" i="3"/>
  <c r="H185" i="3"/>
  <c r="G185" i="3"/>
  <c r="E185" i="3"/>
  <c r="C185" i="3"/>
  <c r="A185" i="3"/>
  <c r="AG184" i="3"/>
  <c r="X184" i="3"/>
  <c r="V184" i="3"/>
  <c r="T184" i="3"/>
  <c r="AB184" i="3" s="1"/>
  <c r="R184" i="3"/>
  <c r="P184" i="3"/>
  <c r="M184" i="3"/>
  <c r="J184" i="3"/>
  <c r="H184" i="3"/>
  <c r="G184" i="3"/>
  <c r="E184" i="3"/>
  <c r="C184" i="3"/>
  <c r="A184" i="3"/>
  <c r="AG183" i="3"/>
  <c r="AE183" i="3"/>
  <c r="AB183" i="3"/>
  <c r="X183" i="3"/>
  <c r="V183" i="3"/>
  <c r="T183" i="3"/>
  <c r="R183" i="3"/>
  <c r="P183" i="3"/>
  <c r="M183" i="3"/>
  <c r="J183" i="3"/>
  <c r="H183" i="3"/>
  <c r="G183" i="3"/>
  <c r="E183" i="3"/>
  <c r="C183" i="3"/>
  <c r="A183" i="3"/>
  <c r="AG182" i="3"/>
  <c r="AE182" i="3"/>
  <c r="X182" i="3"/>
  <c r="V182" i="3"/>
  <c r="T182" i="3"/>
  <c r="AB182" i="3" s="1"/>
  <c r="R182" i="3"/>
  <c r="P182" i="3"/>
  <c r="M182" i="3"/>
  <c r="J182" i="3"/>
  <c r="H182" i="3"/>
  <c r="G182" i="3"/>
  <c r="E182" i="3"/>
  <c r="C182" i="3"/>
  <c r="A182" i="3"/>
  <c r="AG181" i="3"/>
  <c r="AE181" i="3"/>
  <c r="AB181" i="3"/>
  <c r="X181" i="3"/>
  <c r="V181" i="3"/>
  <c r="T181" i="3"/>
  <c r="R181" i="3"/>
  <c r="P181" i="3"/>
  <c r="M181" i="3"/>
  <c r="J181" i="3"/>
  <c r="H181" i="3"/>
  <c r="G181" i="3"/>
  <c r="E181" i="3"/>
  <c r="C181" i="3"/>
  <c r="A181" i="3"/>
  <c r="AG180" i="3"/>
  <c r="X180" i="3"/>
  <c r="V180" i="3"/>
  <c r="T180" i="3"/>
  <c r="AB180" i="3" s="1"/>
  <c r="R180" i="3"/>
  <c r="P180" i="3"/>
  <c r="M180" i="3"/>
  <c r="J180" i="3"/>
  <c r="H180" i="3"/>
  <c r="G180" i="3"/>
  <c r="E180" i="3"/>
  <c r="C180" i="3"/>
  <c r="A180" i="3"/>
  <c r="AG179" i="3"/>
  <c r="X179" i="3"/>
  <c r="V179" i="3"/>
  <c r="T179" i="3"/>
  <c r="AE179" i="3" s="1"/>
  <c r="R179" i="3"/>
  <c r="P179" i="3"/>
  <c r="M179" i="3"/>
  <c r="J179" i="3"/>
  <c r="H179" i="3"/>
  <c r="G179" i="3"/>
  <c r="E179" i="3"/>
  <c r="C179" i="3"/>
  <c r="A179" i="3"/>
  <c r="AG178" i="3"/>
  <c r="X178" i="3"/>
  <c r="V178" i="3"/>
  <c r="T178" i="3"/>
  <c r="R178" i="3"/>
  <c r="P178" i="3"/>
  <c r="M178" i="3"/>
  <c r="J178" i="3"/>
  <c r="H178" i="3"/>
  <c r="G178" i="3"/>
  <c r="E178" i="3"/>
  <c r="C178" i="3"/>
  <c r="A178" i="3"/>
  <c r="AG177" i="3"/>
  <c r="X177" i="3"/>
  <c r="V177" i="3"/>
  <c r="T177" i="3"/>
  <c r="R177" i="3"/>
  <c r="P177" i="3"/>
  <c r="M177" i="3"/>
  <c r="J177" i="3"/>
  <c r="H177" i="3"/>
  <c r="G177" i="3"/>
  <c r="E177" i="3"/>
  <c r="C177" i="3"/>
  <c r="A177" i="3"/>
  <c r="AG176" i="3"/>
  <c r="X176" i="3"/>
  <c r="V176" i="3"/>
  <c r="T176" i="3"/>
  <c r="AB176" i="3" s="1"/>
  <c r="R176" i="3"/>
  <c r="P176" i="3"/>
  <c r="M176" i="3"/>
  <c r="J176" i="3"/>
  <c r="H176" i="3"/>
  <c r="G176" i="3"/>
  <c r="E176" i="3"/>
  <c r="C176" i="3"/>
  <c r="A176" i="3"/>
  <c r="AG175" i="3"/>
  <c r="AE175" i="3"/>
  <c r="AB175" i="3"/>
  <c r="X175" i="3"/>
  <c r="V175" i="3"/>
  <c r="T175" i="3"/>
  <c r="R175" i="3"/>
  <c r="P175" i="3"/>
  <c r="M175" i="3"/>
  <c r="J175" i="3"/>
  <c r="H175" i="3"/>
  <c r="G175" i="3"/>
  <c r="E175" i="3"/>
  <c r="C175" i="3"/>
  <c r="A175" i="3"/>
  <c r="AG174" i="3"/>
  <c r="X174" i="3"/>
  <c r="V174" i="3"/>
  <c r="T174" i="3"/>
  <c r="AB174" i="3" s="1"/>
  <c r="R174" i="3"/>
  <c r="P174" i="3"/>
  <c r="M174" i="3"/>
  <c r="J174" i="3"/>
  <c r="H174" i="3"/>
  <c r="G174" i="3"/>
  <c r="E174" i="3"/>
  <c r="C174" i="3"/>
  <c r="A174" i="3"/>
  <c r="AG173" i="3"/>
  <c r="X173" i="3"/>
  <c r="V173" i="3"/>
  <c r="T173" i="3"/>
  <c r="AE173" i="3" s="1"/>
  <c r="R173" i="3"/>
  <c r="P173" i="3"/>
  <c r="M173" i="3"/>
  <c r="J173" i="3"/>
  <c r="H173" i="3"/>
  <c r="G173" i="3"/>
  <c r="E173" i="3"/>
  <c r="C173" i="3"/>
  <c r="A173" i="3"/>
  <c r="AG172" i="3"/>
  <c r="X172" i="3"/>
  <c r="V172" i="3"/>
  <c r="T172" i="3"/>
  <c r="AE172" i="3" s="1"/>
  <c r="R172" i="3"/>
  <c r="P172" i="3"/>
  <c r="M172" i="3"/>
  <c r="J172" i="3"/>
  <c r="H172" i="3"/>
  <c r="G172" i="3"/>
  <c r="E172" i="3"/>
  <c r="C172" i="3"/>
  <c r="A172" i="3"/>
  <c r="AG171" i="3"/>
  <c r="X171" i="3"/>
  <c r="V171" i="3"/>
  <c r="T171" i="3"/>
  <c r="AE171" i="3" s="1"/>
  <c r="R171" i="3"/>
  <c r="P171" i="3"/>
  <c r="M171" i="3"/>
  <c r="J171" i="3"/>
  <c r="H171" i="3"/>
  <c r="G171" i="3"/>
  <c r="E171" i="3"/>
  <c r="C171" i="3"/>
  <c r="A171" i="3"/>
  <c r="AG170" i="3"/>
  <c r="X170" i="3"/>
  <c r="V170" i="3"/>
  <c r="T170" i="3"/>
  <c r="R170" i="3"/>
  <c r="P170" i="3"/>
  <c r="M170" i="3"/>
  <c r="J170" i="3"/>
  <c r="H170" i="3"/>
  <c r="G170" i="3"/>
  <c r="E170" i="3"/>
  <c r="C170" i="3"/>
  <c r="A170" i="3"/>
  <c r="AG169" i="3"/>
  <c r="X169" i="3"/>
  <c r="V169" i="3"/>
  <c r="T169" i="3"/>
  <c r="R169" i="3"/>
  <c r="P169" i="3"/>
  <c r="M169" i="3"/>
  <c r="J169" i="3"/>
  <c r="H169" i="3"/>
  <c r="G169" i="3"/>
  <c r="E169" i="3"/>
  <c r="C169" i="3"/>
  <c r="A169" i="3"/>
  <c r="AG168" i="3"/>
  <c r="X168" i="3"/>
  <c r="V168" i="3"/>
  <c r="T168" i="3"/>
  <c r="AB168" i="3" s="1"/>
  <c r="R168" i="3"/>
  <c r="P168" i="3"/>
  <c r="M168" i="3"/>
  <c r="J168" i="3"/>
  <c r="H168" i="3"/>
  <c r="G168" i="3"/>
  <c r="E168" i="3"/>
  <c r="C168" i="3"/>
  <c r="A168" i="3"/>
  <c r="AG167" i="3"/>
  <c r="AE167" i="3"/>
  <c r="AB167" i="3"/>
  <c r="X167" i="3"/>
  <c r="V167" i="3"/>
  <c r="T167" i="3"/>
  <c r="R167" i="3"/>
  <c r="P167" i="3"/>
  <c r="M167" i="3"/>
  <c r="J167" i="3"/>
  <c r="H167" i="3"/>
  <c r="G167" i="3"/>
  <c r="E167" i="3"/>
  <c r="C167" i="3"/>
  <c r="A167" i="3"/>
  <c r="AG166" i="3"/>
  <c r="X166" i="3"/>
  <c r="V166" i="3"/>
  <c r="T166" i="3"/>
  <c r="AE166" i="3" s="1"/>
  <c r="R166" i="3"/>
  <c r="P166" i="3"/>
  <c r="M166" i="3"/>
  <c r="J166" i="3"/>
  <c r="H166" i="3"/>
  <c r="G166" i="3"/>
  <c r="E166" i="3"/>
  <c r="C166" i="3"/>
  <c r="A166" i="3"/>
  <c r="AG165" i="3"/>
  <c r="X165" i="3"/>
  <c r="V165" i="3"/>
  <c r="T165" i="3"/>
  <c r="AE165" i="3" s="1"/>
  <c r="R165" i="3"/>
  <c r="P165" i="3"/>
  <c r="M165" i="3"/>
  <c r="J165" i="3"/>
  <c r="H165" i="3"/>
  <c r="G165" i="3"/>
  <c r="E165" i="3"/>
  <c r="C165" i="3"/>
  <c r="A165" i="3"/>
  <c r="AG164" i="3"/>
  <c r="X164" i="3"/>
  <c r="V164" i="3"/>
  <c r="T164" i="3"/>
  <c r="AB164" i="3" s="1"/>
  <c r="R164" i="3"/>
  <c r="P164" i="3"/>
  <c r="M164" i="3"/>
  <c r="J164" i="3"/>
  <c r="H164" i="3"/>
  <c r="G164" i="3"/>
  <c r="E164" i="3"/>
  <c r="C164" i="3"/>
  <c r="A164" i="3"/>
  <c r="AG163" i="3"/>
  <c r="X163" i="3"/>
  <c r="V163" i="3"/>
  <c r="T163" i="3"/>
  <c r="AE163" i="3" s="1"/>
  <c r="R163" i="3"/>
  <c r="P163" i="3"/>
  <c r="M163" i="3"/>
  <c r="J163" i="3"/>
  <c r="H163" i="3"/>
  <c r="G163" i="3"/>
  <c r="E163" i="3"/>
  <c r="C163" i="3"/>
  <c r="A163" i="3"/>
  <c r="AG162" i="3"/>
  <c r="X162" i="3"/>
  <c r="V162" i="3"/>
  <c r="T162" i="3"/>
  <c r="R162" i="3"/>
  <c r="P162" i="3"/>
  <c r="M162" i="3"/>
  <c r="J162" i="3"/>
  <c r="H162" i="3"/>
  <c r="G162" i="3"/>
  <c r="E162" i="3"/>
  <c r="C162" i="3"/>
  <c r="A162" i="3"/>
  <c r="AG161" i="3"/>
  <c r="X161" i="3"/>
  <c r="V161" i="3"/>
  <c r="T161" i="3"/>
  <c r="R161" i="3"/>
  <c r="P161" i="3"/>
  <c r="M161" i="3"/>
  <c r="J161" i="3"/>
  <c r="H161" i="3"/>
  <c r="G161" i="3"/>
  <c r="E161" i="3"/>
  <c r="C161" i="3"/>
  <c r="A161" i="3"/>
  <c r="AG160" i="3"/>
  <c r="X160" i="3"/>
  <c r="V160" i="3"/>
  <c r="T160" i="3"/>
  <c r="AB160" i="3" s="1"/>
  <c r="R160" i="3"/>
  <c r="P160" i="3"/>
  <c r="M160" i="3"/>
  <c r="J160" i="3"/>
  <c r="H160" i="3"/>
  <c r="G160" i="3"/>
  <c r="E160" i="3"/>
  <c r="C160" i="3"/>
  <c r="A160" i="3"/>
  <c r="AG159" i="3"/>
  <c r="AB159" i="3"/>
  <c r="X159" i="3"/>
  <c r="V159" i="3"/>
  <c r="T159" i="3"/>
  <c r="AE159" i="3" s="1"/>
  <c r="R159" i="3"/>
  <c r="P159" i="3"/>
  <c r="M159" i="3"/>
  <c r="J159" i="3"/>
  <c r="H159" i="3"/>
  <c r="G159" i="3"/>
  <c r="E159" i="3"/>
  <c r="C159" i="3"/>
  <c r="A159" i="3"/>
  <c r="AG158" i="3"/>
  <c r="X158" i="3"/>
  <c r="V158" i="3"/>
  <c r="T158" i="3"/>
  <c r="AE158" i="3" s="1"/>
  <c r="R158" i="3"/>
  <c r="P158" i="3"/>
  <c r="M158" i="3"/>
  <c r="J158" i="3"/>
  <c r="H158" i="3"/>
  <c r="G158" i="3"/>
  <c r="E158" i="3"/>
  <c r="C158" i="3"/>
  <c r="A158" i="3"/>
  <c r="AG157" i="3"/>
  <c r="X157" i="3"/>
  <c r="V157" i="3"/>
  <c r="T157" i="3"/>
  <c r="AE157" i="3" s="1"/>
  <c r="R157" i="3"/>
  <c r="P157" i="3"/>
  <c r="M157" i="3"/>
  <c r="J157" i="3"/>
  <c r="H157" i="3"/>
  <c r="G157" i="3"/>
  <c r="E157" i="3"/>
  <c r="C157" i="3"/>
  <c r="A157" i="3"/>
  <c r="AG156" i="3"/>
  <c r="X156" i="3"/>
  <c r="V156" i="3"/>
  <c r="T156" i="3"/>
  <c r="AE156" i="3" s="1"/>
  <c r="R156" i="3"/>
  <c r="P156" i="3"/>
  <c r="M156" i="3"/>
  <c r="J156" i="3"/>
  <c r="H156" i="3"/>
  <c r="G156" i="3"/>
  <c r="E156" i="3"/>
  <c r="C156" i="3"/>
  <c r="A156" i="3"/>
  <c r="AG155" i="3"/>
  <c r="X155" i="3"/>
  <c r="V155" i="3"/>
  <c r="T155" i="3"/>
  <c r="AE155" i="3" s="1"/>
  <c r="R155" i="3"/>
  <c r="P155" i="3"/>
  <c r="M155" i="3"/>
  <c r="J155" i="3"/>
  <c r="H155" i="3"/>
  <c r="G155" i="3"/>
  <c r="E155" i="3"/>
  <c r="C155" i="3"/>
  <c r="A155" i="3"/>
  <c r="AG154" i="3"/>
  <c r="X154" i="3"/>
  <c r="V154" i="3"/>
  <c r="T154" i="3"/>
  <c r="R154" i="3"/>
  <c r="P154" i="3"/>
  <c r="M154" i="3"/>
  <c r="J154" i="3"/>
  <c r="H154" i="3"/>
  <c r="G154" i="3"/>
  <c r="E154" i="3"/>
  <c r="C154" i="3"/>
  <c r="A154" i="3"/>
  <c r="AG153" i="3"/>
  <c r="X153" i="3"/>
  <c r="V153" i="3"/>
  <c r="T153" i="3"/>
  <c r="R153" i="3"/>
  <c r="P153" i="3"/>
  <c r="M153" i="3"/>
  <c r="J153" i="3"/>
  <c r="H153" i="3"/>
  <c r="G153" i="3"/>
  <c r="E153" i="3"/>
  <c r="C153" i="3"/>
  <c r="A153" i="3"/>
  <c r="AG152" i="3"/>
  <c r="X152" i="3"/>
  <c r="V152" i="3"/>
  <c r="T152" i="3"/>
  <c r="AB152" i="3" s="1"/>
  <c r="R152" i="3"/>
  <c r="P152" i="3"/>
  <c r="M152" i="3"/>
  <c r="J152" i="3"/>
  <c r="H152" i="3"/>
  <c r="G152" i="3"/>
  <c r="E152" i="3"/>
  <c r="C152" i="3"/>
  <c r="A152" i="3"/>
  <c r="AG151" i="3"/>
  <c r="X151" i="3"/>
  <c r="V151" i="3"/>
  <c r="T151" i="3"/>
  <c r="AE151" i="3" s="1"/>
  <c r="R151" i="3"/>
  <c r="P151" i="3"/>
  <c r="M151" i="3"/>
  <c r="J151" i="3"/>
  <c r="H151" i="3"/>
  <c r="G151" i="3"/>
  <c r="E151" i="3"/>
  <c r="C151" i="3"/>
  <c r="A151" i="3"/>
  <c r="AG150" i="3"/>
  <c r="X150" i="3"/>
  <c r="V150" i="3"/>
  <c r="T150" i="3"/>
  <c r="AB150" i="3" s="1"/>
  <c r="R150" i="3"/>
  <c r="P150" i="3"/>
  <c r="M150" i="3"/>
  <c r="J150" i="3"/>
  <c r="H150" i="3"/>
  <c r="G150" i="3"/>
  <c r="E150" i="3"/>
  <c r="C150" i="3"/>
  <c r="A150" i="3"/>
  <c r="AG149" i="3"/>
  <c r="X149" i="3"/>
  <c r="V149" i="3"/>
  <c r="T149" i="3"/>
  <c r="AE149" i="3" s="1"/>
  <c r="R149" i="3"/>
  <c r="P149" i="3"/>
  <c r="M149" i="3"/>
  <c r="J149" i="3"/>
  <c r="H149" i="3"/>
  <c r="G149" i="3"/>
  <c r="E149" i="3"/>
  <c r="C149" i="3"/>
  <c r="A149" i="3"/>
  <c r="AG148" i="3"/>
  <c r="X148" i="3"/>
  <c r="V148" i="3"/>
  <c r="T148" i="3"/>
  <c r="AB148" i="3" s="1"/>
  <c r="R148" i="3"/>
  <c r="P148" i="3"/>
  <c r="M148" i="3"/>
  <c r="J148" i="3"/>
  <c r="H148" i="3"/>
  <c r="G148" i="3"/>
  <c r="E148" i="3"/>
  <c r="C148" i="3"/>
  <c r="A148" i="3"/>
  <c r="AG147" i="3"/>
  <c r="X147" i="3"/>
  <c r="V147" i="3"/>
  <c r="T147" i="3"/>
  <c r="AE147" i="3" s="1"/>
  <c r="R147" i="3"/>
  <c r="P147" i="3"/>
  <c r="M147" i="3"/>
  <c r="J147" i="3"/>
  <c r="H147" i="3"/>
  <c r="G147" i="3"/>
  <c r="E147" i="3"/>
  <c r="C147" i="3"/>
  <c r="A147" i="3"/>
  <c r="AG146" i="3"/>
  <c r="X146" i="3"/>
  <c r="V146" i="3"/>
  <c r="T146" i="3"/>
  <c r="R146" i="3"/>
  <c r="P146" i="3"/>
  <c r="M146" i="3"/>
  <c r="J146" i="3"/>
  <c r="H146" i="3"/>
  <c r="G146" i="3"/>
  <c r="E146" i="3"/>
  <c r="C146" i="3"/>
  <c r="A146" i="3"/>
  <c r="AG145" i="3"/>
  <c r="X145" i="3"/>
  <c r="V145" i="3"/>
  <c r="T145" i="3"/>
  <c r="R145" i="3"/>
  <c r="P145" i="3"/>
  <c r="M145" i="3"/>
  <c r="J145" i="3"/>
  <c r="H145" i="3"/>
  <c r="G145" i="3"/>
  <c r="E145" i="3"/>
  <c r="C145" i="3"/>
  <c r="A145" i="3"/>
  <c r="AG144" i="3"/>
  <c r="X144" i="3"/>
  <c r="V144" i="3"/>
  <c r="T144" i="3"/>
  <c r="AB144" i="3" s="1"/>
  <c r="R144" i="3"/>
  <c r="P144" i="3"/>
  <c r="M144" i="3"/>
  <c r="J144" i="3"/>
  <c r="H144" i="3"/>
  <c r="G144" i="3"/>
  <c r="E144" i="3"/>
  <c r="C144" i="3"/>
  <c r="A144" i="3"/>
  <c r="AG143" i="3"/>
  <c r="X143" i="3"/>
  <c r="V143" i="3"/>
  <c r="T143" i="3"/>
  <c r="AE143" i="3" s="1"/>
  <c r="R143" i="3"/>
  <c r="P143" i="3"/>
  <c r="M143" i="3"/>
  <c r="J143" i="3"/>
  <c r="H143" i="3"/>
  <c r="G143" i="3"/>
  <c r="E143" i="3"/>
  <c r="C143" i="3"/>
  <c r="A143" i="3"/>
  <c r="AG142" i="3"/>
  <c r="X142" i="3"/>
  <c r="V142" i="3"/>
  <c r="T142" i="3"/>
  <c r="AE142" i="3" s="1"/>
  <c r="R142" i="3"/>
  <c r="P142" i="3"/>
  <c r="M142" i="3"/>
  <c r="J142" i="3"/>
  <c r="H142" i="3"/>
  <c r="G142" i="3"/>
  <c r="E142" i="3"/>
  <c r="C142" i="3"/>
  <c r="A142" i="3"/>
  <c r="AG141" i="3"/>
  <c r="X141" i="3"/>
  <c r="V141" i="3"/>
  <c r="T141" i="3"/>
  <c r="AE141" i="3" s="1"/>
  <c r="R141" i="3"/>
  <c r="P141" i="3"/>
  <c r="M141" i="3"/>
  <c r="J141" i="3"/>
  <c r="H141" i="3"/>
  <c r="G141" i="3"/>
  <c r="E141" i="3"/>
  <c r="C141" i="3"/>
  <c r="A141" i="3"/>
  <c r="AG140" i="3"/>
  <c r="AE140" i="3"/>
  <c r="X140" i="3"/>
  <c r="V140" i="3"/>
  <c r="T140" i="3"/>
  <c r="AB140" i="3" s="1"/>
  <c r="R140" i="3"/>
  <c r="P140" i="3"/>
  <c r="M140" i="3"/>
  <c r="J140" i="3"/>
  <c r="H140" i="3"/>
  <c r="G140" i="3"/>
  <c r="E140" i="3"/>
  <c r="C140" i="3"/>
  <c r="A140" i="3"/>
  <c r="AG139" i="3"/>
  <c r="X139" i="3"/>
  <c r="V139" i="3"/>
  <c r="T139" i="3"/>
  <c r="AE139" i="3" s="1"/>
  <c r="R139" i="3"/>
  <c r="P139" i="3"/>
  <c r="M139" i="3"/>
  <c r="J139" i="3"/>
  <c r="H139" i="3"/>
  <c r="G139" i="3"/>
  <c r="E139" i="3"/>
  <c r="C139" i="3"/>
  <c r="A139" i="3"/>
  <c r="AG138" i="3"/>
  <c r="X138" i="3"/>
  <c r="V138" i="3"/>
  <c r="T138" i="3"/>
  <c r="R138" i="3"/>
  <c r="P138" i="3"/>
  <c r="M138" i="3"/>
  <c r="J138" i="3"/>
  <c r="H138" i="3"/>
  <c r="G138" i="3"/>
  <c r="E138" i="3"/>
  <c r="C138" i="3"/>
  <c r="A138" i="3"/>
  <c r="AG137" i="3"/>
  <c r="X137" i="3"/>
  <c r="V137" i="3"/>
  <c r="T137" i="3"/>
  <c r="R137" i="3"/>
  <c r="P137" i="3"/>
  <c r="M137" i="3"/>
  <c r="J137" i="3"/>
  <c r="H137" i="3"/>
  <c r="G137" i="3"/>
  <c r="E137" i="3"/>
  <c r="C137" i="3"/>
  <c r="A137" i="3"/>
  <c r="AG136" i="3"/>
  <c r="X136" i="3"/>
  <c r="V136" i="3"/>
  <c r="T136" i="3"/>
  <c r="AB136" i="3" s="1"/>
  <c r="R136" i="3"/>
  <c r="P136" i="3"/>
  <c r="M136" i="3"/>
  <c r="J136" i="3"/>
  <c r="H136" i="3"/>
  <c r="G136" i="3"/>
  <c r="E136" i="3"/>
  <c r="C136" i="3"/>
  <c r="A136" i="3"/>
  <c r="AG135" i="3"/>
  <c r="X135" i="3"/>
  <c r="V135" i="3"/>
  <c r="T135" i="3"/>
  <c r="AE135" i="3" s="1"/>
  <c r="R135" i="3"/>
  <c r="P135" i="3"/>
  <c r="M135" i="3"/>
  <c r="J135" i="3"/>
  <c r="H135" i="3"/>
  <c r="G135" i="3"/>
  <c r="E135" i="3"/>
  <c r="C135" i="3"/>
  <c r="A135" i="3"/>
  <c r="AG134" i="3"/>
  <c r="X134" i="3"/>
  <c r="V134" i="3"/>
  <c r="T134" i="3"/>
  <c r="AE134" i="3" s="1"/>
  <c r="R134" i="3"/>
  <c r="P134" i="3"/>
  <c r="M134" i="3"/>
  <c r="J134" i="3"/>
  <c r="H134" i="3"/>
  <c r="G134" i="3"/>
  <c r="E134" i="3"/>
  <c r="C134" i="3"/>
  <c r="A134" i="3"/>
  <c r="AG133" i="3"/>
  <c r="AE133" i="3"/>
  <c r="AB133" i="3"/>
  <c r="X133" i="3"/>
  <c r="V133" i="3"/>
  <c r="T133" i="3"/>
  <c r="R133" i="3"/>
  <c r="P133" i="3"/>
  <c r="M133" i="3"/>
  <c r="J133" i="3"/>
  <c r="H133" i="3"/>
  <c r="G133" i="3"/>
  <c r="E133" i="3"/>
  <c r="C133" i="3"/>
  <c r="A133" i="3"/>
  <c r="AG132" i="3"/>
  <c r="AE132" i="3"/>
  <c r="X132" i="3"/>
  <c r="V132" i="3"/>
  <c r="T132" i="3"/>
  <c r="AB132" i="3" s="1"/>
  <c r="R132" i="3"/>
  <c r="P132" i="3"/>
  <c r="M132" i="3"/>
  <c r="J132" i="3"/>
  <c r="H132" i="3"/>
  <c r="G132" i="3"/>
  <c r="E132" i="3"/>
  <c r="C132" i="3"/>
  <c r="A132" i="3"/>
  <c r="AG131" i="3"/>
  <c r="X131" i="3"/>
  <c r="V131" i="3"/>
  <c r="T131" i="3"/>
  <c r="AE131" i="3" s="1"/>
  <c r="R131" i="3"/>
  <c r="P131" i="3"/>
  <c r="M131" i="3"/>
  <c r="J131" i="3"/>
  <c r="H131" i="3"/>
  <c r="G131" i="3"/>
  <c r="E131" i="3"/>
  <c r="C131" i="3"/>
  <c r="A131" i="3"/>
  <c r="AG130" i="3"/>
  <c r="X130" i="3"/>
  <c r="V130" i="3"/>
  <c r="T130" i="3"/>
  <c r="R130" i="3"/>
  <c r="P130" i="3"/>
  <c r="M130" i="3"/>
  <c r="J130" i="3"/>
  <c r="H130" i="3"/>
  <c r="G130" i="3"/>
  <c r="E130" i="3"/>
  <c r="C130" i="3"/>
  <c r="A130" i="3"/>
  <c r="AG129" i="3"/>
  <c r="X129" i="3"/>
  <c r="V129" i="3"/>
  <c r="T129" i="3"/>
  <c r="R129" i="3"/>
  <c r="P129" i="3"/>
  <c r="M129" i="3"/>
  <c r="J129" i="3"/>
  <c r="H129" i="3"/>
  <c r="G129" i="3"/>
  <c r="E129" i="3"/>
  <c r="C129" i="3"/>
  <c r="A129" i="3"/>
  <c r="AG128" i="3"/>
  <c r="X128" i="3"/>
  <c r="V128" i="3"/>
  <c r="T128" i="3"/>
  <c r="AB128" i="3" s="1"/>
  <c r="R128" i="3"/>
  <c r="P128" i="3"/>
  <c r="M128" i="3"/>
  <c r="J128" i="3"/>
  <c r="H128" i="3"/>
  <c r="G128" i="3"/>
  <c r="E128" i="3"/>
  <c r="C128" i="3"/>
  <c r="A128" i="3"/>
  <c r="AG127" i="3"/>
  <c r="X127" i="3"/>
  <c r="V127" i="3"/>
  <c r="T127" i="3"/>
  <c r="AB127" i="3" s="1"/>
  <c r="R127" i="3"/>
  <c r="P127" i="3"/>
  <c r="M127" i="3"/>
  <c r="J127" i="3"/>
  <c r="H127" i="3"/>
  <c r="G127" i="3"/>
  <c r="E127" i="3"/>
  <c r="C127" i="3"/>
  <c r="A127" i="3"/>
  <c r="AG126" i="3"/>
  <c r="X126" i="3"/>
  <c r="V126" i="3"/>
  <c r="T126" i="3"/>
  <c r="AE126" i="3" s="1"/>
  <c r="R126" i="3"/>
  <c r="P126" i="3"/>
  <c r="M126" i="3"/>
  <c r="J126" i="3"/>
  <c r="H126" i="3"/>
  <c r="G126" i="3"/>
  <c r="E126" i="3"/>
  <c r="C126" i="3"/>
  <c r="A126" i="3"/>
  <c r="AG125" i="3"/>
  <c r="X125" i="3"/>
  <c r="V125" i="3"/>
  <c r="T125" i="3"/>
  <c r="AE125" i="3" s="1"/>
  <c r="R125" i="3"/>
  <c r="P125" i="3"/>
  <c r="M125" i="3"/>
  <c r="J125" i="3"/>
  <c r="H125" i="3"/>
  <c r="G125" i="3"/>
  <c r="E125" i="3"/>
  <c r="C125" i="3"/>
  <c r="A125" i="3"/>
  <c r="AG124" i="3"/>
  <c r="X124" i="3"/>
  <c r="V124" i="3"/>
  <c r="T124" i="3"/>
  <c r="AE124" i="3" s="1"/>
  <c r="R124" i="3"/>
  <c r="P124" i="3"/>
  <c r="M124" i="3"/>
  <c r="J124" i="3"/>
  <c r="H124" i="3"/>
  <c r="G124" i="3"/>
  <c r="E124" i="3"/>
  <c r="C124" i="3"/>
  <c r="A124" i="3"/>
  <c r="AG123" i="3"/>
  <c r="X123" i="3"/>
  <c r="V123" i="3"/>
  <c r="T123" i="3"/>
  <c r="AE123" i="3" s="1"/>
  <c r="R123" i="3"/>
  <c r="P123" i="3"/>
  <c r="M123" i="3"/>
  <c r="J123" i="3"/>
  <c r="H123" i="3"/>
  <c r="G123" i="3"/>
  <c r="E123" i="3"/>
  <c r="C123" i="3"/>
  <c r="A123" i="3"/>
  <c r="AG122" i="3"/>
  <c r="X122" i="3"/>
  <c r="V122" i="3"/>
  <c r="T122" i="3"/>
  <c r="R122" i="3"/>
  <c r="P122" i="3"/>
  <c r="M122" i="3"/>
  <c r="J122" i="3"/>
  <c r="H122" i="3"/>
  <c r="G122" i="3"/>
  <c r="E122" i="3"/>
  <c r="C122" i="3"/>
  <c r="A122" i="3"/>
  <c r="AG121" i="3"/>
  <c r="X121" i="3"/>
  <c r="V121" i="3"/>
  <c r="T121" i="3"/>
  <c r="R121" i="3"/>
  <c r="P121" i="3"/>
  <c r="M121" i="3"/>
  <c r="J121" i="3"/>
  <c r="H121" i="3"/>
  <c r="G121" i="3"/>
  <c r="E121" i="3"/>
  <c r="C121" i="3"/>
  <c r="A121" i="3"/>
  <c r="AG120" i="3"/>
  <c r="X120" i="3"/>
  <c r="V120" i="3"/>
  <c r="T120" i="3"/>
  <c r="AB120" i="3" s="1"/>
  <c r="R120" i="3"/>
  <c r="P120" i="3"/>
  <c r="M120" i="3"/>
  <c r="J120" i="3"/>
  <c r="H120" i="3"/>
  <c r="G120" i="3"/>
  <c r="E120" i="3"/>
  <c r="C120" i="3"/>
  <c r="A120" i="3"/>
  <c r="AG119" i="3"/>
  <c r="X119" i="3"/>
  <c r="V119" i="3"/>
  <c r="T119" i="3"/>
  <c r="AE119" i="3" s="1"/>
  <c r="R119" i="3"/>
  <c r="P119" i="3"/>
  <c r="M119" i="3"/>
  <c r="J119" i="3"/>
  <c r="H119" i="3"/>
  <c r="G119" i="3"/>
  <c r="E119" i="3"/>
  <c r="C119" i="3"/>
  <c r="A119" i="3"/>
  <c r="AG118" i="3"/>
  <c r="AB118" i="3"/>
  <c r="X118" i="3"/>
  <c r="V118" i="3"/>
  <c r="T118" i="3"/>
  <c r="AE118" i="3" s="1"/>
  <c r="R118" i="3"/>
  <c r="P118" i="3"/>
  <c r="M118" i="3"/>
  <c r="J118" i="3"/>
  <c r="H118" i="3"/>
  <c r="G118" i="3"/>
  <c r="E118" i="3"/>
  <c r="C118" i="3"/>
  <c r="A118" i="3"/>
  <c r="AG117" i="3"/>
  <c r="X117" i="3"/>
  <c r="V117" i="3"/>
  <c r="T117" i="3"/>
  <c r="AE117" i="3" s="1"/>
  <c r="R117" i="3"/>
  <c r="P117" i="3"/>
  <c r="M117" i="3"/>
  <c r="J117" i="3"/>
  <c r="H117" i="3"/>
  <c r="G117" i="3"/>
  <c r="E117" i="3"/>
  <c r="C117" i="3"/>
  <c r="A117" i="3"/>
  <c r="AG116" i="3"/>
  <c r="X116" i="3"/>
  <c r="V116" i="3"/>
  <c r="T116" i="3"/>
  <c r="AB116" i="3" s="1"/>
  <c r="R116" i="3"/>
  <c r="P116" i="3"/>
  <c r="M116" i="3"/>
  <c r="J116" i="3"/>
  <c r="H116" i="3"/>
  <c r="G116" i="3"/>
  <c r="E116" i="3"/>
  <c r="C116" i="3"/>
  <c r="A116" i="3"/>
  <c r="AG115" i="3"/>
  <c r="X115" i="3"/>
  <c r="V115" i="3"/>
  <c r="T115" i="3"/>
  <c r="AE115" i="3" s="1"/>
  <c r="R115" i="3"/>
  <c r="P115" i="3"/>
  <c r="M115" i="3"/>
  <c r="J115" i="3"/>
  <c r="H115" i="3"/>
  <c r="G115" i="3"/>
  <c r="E115" i="3"/>
  <c r="C115" i="3"/>
  <c r="A115" i="3"/>
  <c r="AG114" i="3"/>
  <c r="X114" i="3"/>
  <c r="V114" i="3"/>
  <c r="T114" i="3"/>
  <c r="R114" i="3"/>
  <c r="P114" i="3"/>
  <c r="M114" i="3"/>
  <c r="J114" i="3"/>
  <c r="H114" i="3"/>
  <c r="G114" i="3"/>
  <c r="E114" i="3"/>
  <c r="C114" i="3"/>
  <c r="A114" i="3"/>
  <c r="AG113" i="3"/>
  <c r="X113" i="3"/>
  <c r="V113" i="3"/>
  <c r="T113" i="3"/>
  <c r="R113" i="3"/>
  <c r="P113" i="3"/>
  <c r="M113" i="3"/>
  <c r="J113" i="3"/>
  <c r="H113" i="3"/>
  <c r="G113" i="3"/>
  <c r="E113" i="3"/>
  <c r="C113" i="3"/>
  <c r="A113" i="3"/>
  <c r="AG112" i="3"/>
  <c r="X112" i="3"/>
  <c r="V112" i="3"/>
  <c r="T112" i="3"/>
  <c r="AB112" i="3" s="1"/>
  <c r="R112" i="3"/>
  <c r="P112" i="3"/>
  <c r="M112" i="3"/>
  <c r="J112" i="3"/>
  <c r="H112" i="3"/>
  <c r="G112" i="3"/>
  <c r="E112" i="3"/>
  <c r="C112" i="3"/>
  <c r="A112" i="3"/>
  <c r="AG111" i="3"/>
  <c r="X111" i="3"/>
  <c r="V111" i="3"/>
  <c r="T111" i="3"/>
  <c r="AE111" i="3" s="1"/>
  <c r="R111" i="3"/>
  <c r="P111" i="3"/>
  <c r="M111" i="3"/>
  <c r="J111" i="3"/>
  <c r="H111" i="3"/>
  <c r="G111" i="3"/>
  <c r="E111" i="3"/>
  <c r="C111" i="3"/>
  <c r="A111" i="3"/>
  <c r="AG110" i="3"/>
  <c r="X110" i="3"/>
  <c r="V110" i="3"/>
  <c r="T110" i="3"/>
  <c r="AE110" i="3" s="1"/>
  <c r="R110" i="3"/>
  <c r="P110" i="3"/>
  <c r="M110" i="3"/>
  <c r="J110" i="3"/>
  <c r="H110" i="3"/>
  <c r="G110" i="3"/>
  <c r="E110" i="3"/>
  <c r="C110" i="3"/>
  <c r="A110" i="3"/>
  <c r="AG109" i="3"/>
  <c r="AE109" i="3"/>
  <c r="X109" i="3"/>
  <c r="V109" i="3"/>
  <c r="T109" i="3"/>
  <c r="AB109" i="3" s="1"/>
  <c r="R109" i="3"/>
  <c r="P109" i="3"/>
  <c r="M109" i="3"/>
  <c r="J109" i="3"/>
  <c r="H109" i="3"/>
  <c r="G109" i="3"/>
  <c r="E109" i="3"/>
  <c r="C109" i="3"/>
  <c r="A109" i="3"/>
  <c r="AG108" i="3"/>
  <c r="X108" i="3"/>
  <c r="V108" i="3"/>
  <c r="T108" i="3"/>
  <c r="AB108" i="3" s="1"/>
  <c r="R108" i="3"/>
  <c r="P108" i="3"/>
  <c r="M108" i="3"/>
  <c r="J108" i="3"/>
  <c r="H108" i="3"/>
  <c r="G108" i="3"/>
  <c r="E108" i="3"/>
  <c r="C108" i="3"/>
  <c r="A108" i="3"/>
  <c r="AG107" i="3"/>
  <c r="X107" i="3"/>
  <c r="V107" i="3"/>
  <c r="T107" i="3"/>
  <c r="AE107" i="3" s="1"/>
  <c r="R107" i="3"/>
  <c r="P107" i="3"/>
  <c r="M107" i="3"/>
  <c r="J107" i="3"/>
  <c r="H107" i="3"/>
  <c r="G107" i="3"/>
  <c r="E107" i="3"/>
  <c r="C107" i="3"/>
  <c r="A107" i="3"/>
  <c r="AG106" i="3"/>
  <c r="X106" i="3"/>
  <c r="V106" i="3"/>
  <c r="T106" i="3"/>
  <c r="R106" i="3"/>
  <c r="P106" i="3"/>
  <c r="M106" i="3"/>
  <c r="J106" i="3"/>
  <c r="H106" i="3"/>
  <c r="G106" i="3"/>
  <c r="E106" i="3"/>
  <c r="C106" i="3"/>
  <c r="A106" i="3"/>
  <c r="AG105" i="3"/>
  <c r="X105" i="3"/>
  <c r="V105" i="3"/>
  <c r="T105" i="3"/>
  <c r="R105" i="3"/>
  <c r="P105" i="3"/>
  <c r="M105" i="3"/>
  <c r="J105" i="3"/>
  <c r="H105" i="3"/>
  <c r="G105" i="3"/>
  <c r="E105" i="3"/>
  <c r="C105" i="3"/>
  <c r="A105" i="3"/>
  <c r="AG104" i="3"/>
  <c r="X104" i="3"/>
  <c r="V104" i="3"/>
  <c r="T104" i="3"/>
  <c r="AB104" i="3" s="1"/>
  <c r="R104" i="3"/>
  <c r="P104" i="3"/>
  <c r="M104" i="3"/>
  <c r="J104" i="3"/>
  <c r="H104" i="3"/>
  <c r="G104" i="3"/>
  <c r="E104" i="3"/>
  <c r="C104" i="3"/>
  <c r="A104" i="3"/>
  <c r="AG103" i="3"/>
  <c r="AE103" i="3"/>
  <c r="X103" i="3"/>
  <c r="V103" i="3"/>
  <c r="T103" i="3"/>
  <c r="AB103" i="3" s="1"/>
  <c r="R103" i="3"/>
  <c r="P103" i="3"/>
  <c r="M103" i="3"/>
  <c r="J103" i="3"/>
  <c r="H103" i="3"/>
  <c r="G103" i="3"/>
  <c r="E103" i="3"/>
  <c r="C103" i="3"/>
  <c r="A103" i="3"/>
  <c r="AG102" i="3"/>
  <c r="AE102" i="3"/>
  <c r="AB102" i="3"/>
  <c r="X102" i="3"/>
  <c r="V102" i="3"/>
  <c r="T102" i="3"/>
  <c r="R102" i="3"/>
  <c r="P102" i="3"/>
  <c r="M102" i="3"/>
  <c r="J102" i="3"/>
  <c r="H102" i="3"/>
  <c r="G102" i="3"/>
  <c r="E102" i="3"/>
  <c r="C102" i="3"/>
  <c r="A102" i="3"/>
  <c r="AG101" i="3"/>
  <c r="AE101" i="3"/>
  <c r="AB101" i="3"/>
  <c r="X101" i="3"/>
  <c r="V101" i="3"/>
  <c r="T101" i="3"/>
  <c r="R101" i="3"/>
  <c r="P101" i="3"/>
  <c r="M101" i="3"/>
  <c r="J101" i="3"/>
  <c r="H101" i="3"/>
  <c r="G101" i="3"/>
  <c r="E101" i="3"/>
  <c r="C101" i="3"/>
  <c r="A101" i="3"/>
  <c r="AG100" i="3"/>
  <c r="X100" i="3"/>
  <c r="V100" i="3"/>
  <c r="T100" i="3"/>
  <c r="AB100" i="3" s="1"/>
  <c r="R100" i="3"/>
  <c r="P100" i="3"/>
  <c r="M100" i="3"/>
  <c r="J100" i="3"/>
  <c r="H100" i="3"/>
  <c r="G100" i="3"/>
  <c r="E100" i="3"/>
  <c r="C100" i="3"/>
  <c r="A100" i="3"/>
  <c r="AG99" i="3"/>
  <c r="X99" i="3"/>
  <c r="V99" i="3"/>
  <c r="T99" i="3"/>
  <c r="AE99" i="3" s="1"/>
  <c r="R99" i="3"/>
  <c r="P99" i="3"/>
  <c r="M99" i="3"/>
  <c r="J99" i="3"/>
  <c r="H99" i="3"/>
  <c r="G99" i="3"/>
  <c r="E99" i="3"/>
  <c r="C99" i="3"/>
  <c r="A99" i="3"/>
  <c r="AG98" i="3"/>
  <c r="X98" i="3"/>
  <c r="V98" i="3"/>
  <c r="T98" i="3"/>
  <c r="R98" i="3"/>
  <c r="P98" i="3"/>
  <c r="M98" i="3"/>
  <c r="J98" i="3"/>
  <c r="H98" i="3"/>
  <c r="G98" i="3"/>
  <c r="E98" i="3"/>
  <c r="C98" i="3"/>
  <c r="A98" i="3"/>
  <c r="AG97" i="3"/>
  <c r="X97" i="3"/>
  <c r="V97" i="3"/>
  <c r="T97" i="3"/>
  <c r="R97" i="3"/>
  <c r="P97" i="3"/>
  <c r="M97" i="3"/>
  <c r="J97" i="3"/>
  <c r="H97" i="3"/>
  <c r="G97" i="3"/>
  <c r="E97" i="3"/>
  <c r="C97" i="3"/>
  <c r="A97" i="3"/>
  <c r="AG96" i="3"/>
  <c r="X96" i="3"/>
  <c r="V96" i="3"/>
  <c r="T96" i="3"/>
  <c r="AB96" i="3" s="1"/>
  <c r="R96" i="3"/>
  <c r="P96" i="3"/>
  <c r="M96" i="3"/>
  <c r="J96" i="3"/>
  <c r="H96" i="3"/>
  <c r="G96" i="3"/>
  <c r="E96" i="3"/>
  <c r="C96" i="3"/>
  <c r="A96" i="3"/>
  <c r="AG95" i="3"/>
  <c r="AE95" i="3"/>
  <c r="AB95" i="3"/>
  <c r="X95" i="3"/>
  <c r="V95" i="3"/>
  <c r="T95" i="3"/>
  <c r="R95" i="3"/>
  <c r="P95" i="3"/>
  <c r="M95" i="3"/>
  <c r="J95" i="3"/>
  <c r="H95" i="3"/>
  <c r="G95" i="3"/>
  <c r="E95" i="3"/>
  <c r="C95" i="3"/>
  <c r="A95" i="3"/>
  <c r="AG94" i="3"/>
  <c r="AE94" i="3"/>
  <c r="AB94" i="3"/>
  <c r="X94" i="3"/>
  <c r="V94" i="3"/>
  <c r="T94" i="3"/>
  <c r="R94" i="3"/>
  <c r="P94" i="3"/>
  <c r="M94" i="3"/>
  <c r="J94" i="3"/>
  <c r="H94" i="3"/>
  <c r="G94" i="3"/>
  <c r="E94" i="3"/>
  <c r="C94" i="3"/>
  <c r="A94" i="3"/>
  <c r="AG93" i="3"/>
  <c r="X93" i="3"/>
  <c r="V93" i="3"/>
  <c r="T93" i="3"/>
  <c r="AE93" i="3" s="1"/>
  <c r="R93" i="3"/>
  <c r="P93" i="3"/>
  <c r="M93" i="3"/>
  <c r="J93" i="3"/>
  <c r="H93" i="3"/>
  <c r="G93" i="3"/>
  <c r="E93" i="3"/>
  <c r="C93" i="3"/>
  <c r="A93" i="3"/>
  <c r="AG92" i="3"/>
  <c r="X92" i="3"/>
  <c r="V92" i="3"/>
  <c r="T92" i="3"/>
  <c r="AE92" i="3" s="1"/>
  <c r="R92" i="3"/>
  <c r="P92" i="3"/>
  <c r="M92" i="3"/>
  <c r="J92" i="3"/>
  <c r="H92" i="3"/>
  <c r="G92" i="3"/>
  <c r="E92" i="3"/>
  <c r="C92" i="3"/>
  <c r="A92" i="3"/>
  <c r="AG91" i="3"/>
  <c r="X91" i="3"/>
  <c r="V91" i="3"/>
  <c r="T91" i="3"/>
  <c r="AE91" i="3" s="1"/>
  <c r="R91" i="3"/>
  <c r="P91" i="3"/>
  <c r="M91" i="3"/>
  <c r="J91" i="3"/>
  <c r="H91" i="3"/>
  <c r="G91" i="3"/>
  <c r="E91" i="3"/>
  <c r="C91" i="3"/>
  <c r="A91" i="3"/>
  <c r="AG90" i="3"/>
  <c r="X90" i="3"/>
  <c r="V90" i="3"/>
  <c r="T90" i="3"/>
  <c r="R90" i="3"/>
  <c r="P90" i="3"/>
  <c r="M90" i="3"/>
  <c r="J90" i="3"/>
  <c r="H90" i="3"/>
  <c r="G90" i="3"/>
  <c r="E90" i="3"/>
  <c r="C90" i="3"/>
  <c r="A90" i="3"/>
  <c r="AG89" i="3"/>
  <c r="X89" i="3"/>
  <c r="V89" i="3"/>
  <c r="T89" i="3"/>
  <c r="R89" i="3"/>
  <c r="P89" i="3"/>
  <c r="M89" i="3"/>
  <c r="J89" i="3"/>
  <c r="H89" i="3"/>
  <c r="G89" i="3"/>
  <c r="E89" i="3"/>
  <c r="C89" i="3"/>
  <c r="A89" i="3"/>
  <c r="AG88" i="3"/>
  <c r="X88" i="3"/>
  <c r="V88" i="3"/>
  <c r="T88" i="3"/>
  <c r="AB88" i="3" s="1"/>
  <c r="R88" i="3"/>
  <c r="P88" i="3"/>
  <c r="M88" i="3"/>
  <c r="J88" i="3"/>
  <c r="H88" i="3"/>
  <c r="G88" i="3"/>
  <c r="E88" i="3"/>
  <c r="C88" i="3"/>
  <c r="A88" i="3"/>
  <c r="AG87" i="3"/>
  <c r="X87" i="3"/>
  <c r="V87" i="3"/>
  <c r="T87" i="3"/>
  <c r="AE87" i="3" s="1"/>
  <c r="R87" i="3"/>
  <c r="P87" i="3"/>
  <c r="M87" i="3"/>
  <c r="J87" i="3"/>
  <c r="H87" i="3"/>
  <c r="G87" i="3"/>
  <c r="E87" i="3"/>
  <c r="C87" i="3"/>
  <c r="A87" i="3"/>
  <c r="AG86" i="3"/>
  <c r="X86" i="3"/>
  <c r="V86" i="3"/>
  <c r="T86" i="3"/>
  <c r="AE86" i="3" s="1"/>
  <c r="R86" i="3"/>
  <c r="P86" i="3"/>
  <c r="M86" i="3"/>
  <c r="J86" i="3"/>
  <c r="H86" i="3"/>
  <c r="G86" i="3"/>
  <c r="E86" i="3"/>
  <c r="C86" i="3"/>
  <c r="A86" i="3"/>
  <c r="AG85" i="3"/>
  <c r="X85" i="3"/>
  <c r="V85" i="3"/>
  <c r="T85" i="3"/>
  <c r="AB85" i="3" s="1"/>
  <c r="R85" i="3"/>
  <c r="P85" i="3"/>
  <c r="M85" i="3"/>
  <c r="J85" i="3"/>
  <c r="H85" i="3"/>
  <c r="G85" i="3"/>
  <c r="E85" i="3"/>
  <c r="C85" i="3"/>
  <c r="A85" i="3"/>
  <c r="AG84" i="3"/>
  <c r="X84" i="3"/>
  <c r="V84" i="3"/>
  <c r="T84" i="3"/>
  <c r="AB84" i="3" s="1"/>
  <c r="R84" i="3"/>
  <c r="P84" i="3"/>
  <c r="M84" i="3"/>
  <c r="J84" i="3"/>
  <c r="H84" i="3"/>
  <c r="G84" i="3"/>
  <c r="E84" i="3"/>
  <c r="C84" i="3"/>
  <c r="A84" i="3"/>
  <c r="AG83" i="3"/>
  <c r="X83" i="3"/>
  <c r="V83" i="3"/>
  <c r="T83" i="3"/>
  <c r="AE83" i="3" s="1"/>
  <c r="R83" i="3"/>
  <c r="P83" i="3"/>
  <c r="M83" i="3"/>
  <c r="J83" i="3"/>
  <c r="H83" i="3"/>
  <c r="G83" i="3"/>
  <c r="E83" i="3"/>
  <c r="C83" i="3"/>
  <c r="A83" i="3"/>
  <c r="AG82" i="3"/>
  <c r="X82" i="3"/>
  <c r="V82" i="3"/>
  <c r="T82" i="3"/>
  <c r="R82" i="3"/>
  <c r="P82" i="3"/>
  <c r="M82" i="3"/>
  <c r="J82" i="3"/>
  <c r="H82" i="3"/>
  <c r="G82" i="3"/>
  <c r="E82" i="3"/>
  <c r="C82" i="3"/>
  <c r="A82" i="3"/>
  <c r="AG81" i="3"/>
  <c r="X81" i="3"/>
  <c r="V81" i="3"/>
  <c r="T81" i="3"/>
  <c r="R81" i="3"/>
  <c r="P81" i="3"/>
  <c r="M81" i="3"/>
  <c r="J81" i="3"/>
  <c r="H81" i="3"/>
  <c r="G81" i="3"/>
  <c r="E81" i="3"/>
  <c r="C81" i="3"/>
  <c r="A81" i="3"/>
  <c r="AG80" i="3"/>
  <c r="X80" i="3"/>
  <c r="V80" i="3"/>
  <c r="T80" i="3"/>
  <c r="AB80" i="3" s="1"/>
  <c r="R80" i="3"/>
  <c r="P80" i="3"/>
  <c r="M80" i="3"/>
  <c r="J80" i="3"/>
  <c r="H80" i="3"/>
  <c r="G80" i="3"/>
  <c r="E80" i="3"/>
  <c r="C80" i="3"/>
  <c r="A80" i="3"/>
  <c r="AG79" i="3"/>
  <c r="X79" i="3"/>
  <c r="V79" i="3"/>
  <c r="T79" i="3"/>
  <c r="AE79" i="3" s="1"/>
  <c r="R79" i="3"/>
  <c r="P79" i="3"/>
  <c r="M79" i="3"/>
  <c r="J79" i="3"/>
  <c r="H79" i="3"/>
  <c r="G79" i="3"/>
  <c r="E79" i="3"/>
  <c r="C79" i="3"/>
  <c r="A79" i="3"/>
  <c r="K74" i="3"/>
  <c r="B74" i="3"/>
  <c r="AE193" i="4" l="1"/>
  <c r="AB193" i="4"/>
  <c r="AE356" i="4"/>
  <c r="AB356" i="4"/>
  <c r="AE161" i="4"/>
  <c r="AB161" i="4"/>
  <c r="AE145" i="4"/>
  <c r="AB145" i="4"/>
  <c r="AE169" i="4"/>
  <c r="AB169" i="4"/>
  <c r="AE209" i="4"/>
  <c r="AB209" i="4"/>
  <c r="AE217" i="4"/>
  <c r="AB217" i="4"/>
  <c r="AE225" i="4"/>
  <c r="AB225" i="4"/>
  <c r="AE233" i="4"/>
  <c r="AB233" i="4"/>
  <c r="AE241" i="4"/>
  <c r="AB241" i="4"/>
  <c r="AE257" i="4"/>
  <c r="AB257" i="4"/>
  <c r="AE289" i="4"/>
  <c r="AB289" i="4"/>
  <c r="AE297" i="4"/>
  <c r="AB297" i="4"/>
  <c r="AE313" i="4"/>
  <c r="AB313" i="4"/>
  <c r="AE321" i="4"/>
  <c r="AB321" i="4"/>
  <c r="AE329" i="4"/>
  <c r="AB329" i="4"/>
  <c r="AE337" i="4"/>
  <c r="AB337" i="4"/>
  <c r="AE345" i="4"/>
  <c r="AB345" i="4"/>
  <c r="AE371" i="4"/>
  <c r="AB371" i="4"/>
  <c r="AE120" i="4"/>
  <c r="AB124" i="4"/>
  <c r="AB140" i="4"/>
  <c r="AE152" i="4"/>
  <c r="AE154" i="4"/>
  <c r="AB154" i="4"/>
  <c r="AB155" i="4"/>
  <c r="AB164" i="4"/>
  <c r="AE184" i="4"/>
  <c r="AE186" i="4"/>
  <c r="AB186" i="4"/>
  <c r="AB187" i="4"/>
  <c r="AB196" i="4"/>
  <c r="AE363" i="4"/>
  <c r="AB363" i="4"/>
  <c r="AE88" i="4"/>
  <c r="AB94" i="4"/>
  <c r="AB100" i="4"/>
  <c r="AB106" i="4"/>
  <c r="AB87" i="4"/>
  <c r="AB99" i="4"/>
  <c r="AB119" i="4"/>
  <c r="AB123" i="4"/>
  <c r="AB135" i="4"/>
  <c r="AB139" i="4"/>
  <c r="AE177" i="4"/>
  <c r="AB177" i="4"/>
  <c r="AE203" i="4"/>
  <c r="AB203" i="4"/>
  <c r="AB204" i="4"/>
  <c r="AE211" i="4"/>
  <c r="AB211" i="4"/>
  <c r="AB212" i="4"/>
  <c r="AE219" i="4"/>
  <c r="AB219" i="4"/>
  <c r="AB220" i="4"/>
  <c r="AE227" i="4"/>
  <c r="AB227" i="4"/>
  <c r="AB228" i="4"/>
  <c r="AE235" i="4"/>
  <c r="AB235" i="4"/>
  <c r="AB236" i="4"/>
  <c r="AE243" i="4"/>
  <c r="AB243" i="4"/>
  <c r="AB244" i="4"/>
  <c r="AE251" i="4"/>
  <c r="AB251" i="4"/>
  <c r="AB252" i="4"/>
  <c r="AE259" i="4"/>
  <c r="AB259" i="4"/>
  <c r="AB260" i="4"/>
  <c r="AE267" i="4"/>
  <c r="AB267" i="4"/>
  <c r="AB268" i="4"/>
  <c r="AE275" i="4"/>
  <c r="AB275" i="4"/>
  <c r="AB276" i="4"/>
  <c r="AE283" i="4"/>
  <c r="AB283" i="4"/>
  <c r="AB284" i="4"/>
  <c r="AE291" i="4"/>
  <c r="AB291" i="4"/>
  <c r="AB292" i="4"/>
  <c r="AE299" i="4"/>
  <c r="AB299" i="4"/>
  <c r="AB300" i="4"/>
  <c r="AE307" i="4"/>
  <c r="AB307" i="4"/>
  <c r="AB308" i="4"/>
  <c r="AE315" i="4"/>
  <c r="AB315" i="4"/>
  <c r="AB316" i="4"/>
  <c r="AE323" i="4"/>
  <c r="AB323" i="4"/>
  <c r="AB324" i="4"/>
  <c r="AE331" i="4"/>
  <c r="AB331" i="4"/>
  <c r="AB332" i="4"/>
  <c r="AE339" i="4"/>
  <c r="AB339" i="4"/>
  <c r="AB340" i="4"/>
  <c r="AE347" i="4"/>
  <c r="AB347" i="4"/>
  <c r="AB348" i="4"/>
  <c r="AE355" i="4"/>
  <c r="AB355" i="4"/>
  <c r="AE378" i="4"/>
  <c r="AB378" i="4"/>
  <c r="AE178" i="4"/>
  <c r="AB178" i="4"/>
  <c r="AE201" i="4"/>
  <c r="AB201" i="4"/>
  <c r="AE249" i="4"/>
  <c r="AB249" i="4"/>
  <c r="AE80" i="4"/>
  <c r="AB86" i="4"/>
  <c r="AB92" i="4"/>
  <c r="AB98" i="4"/>
  <c r="AB105" i="4"/>
  <c r="AE112" i="4"/>
  <c r="AB118" i="4"/>
  <c r="AE160" i="4"/>
  <c r="AE162" i="4"/>
  <c r="AB162" i="4"/>
  <c r="AB163" i="4"/>
  <c r="AB172" i="4"/>
  <c r="AE192" i="4"/>
  <c r="AE194" i="4"/>
  <c r="AB194" i="4"/>
  <c r="AB195" i="4"/>
  <c r="AE370" i="4"/>
  <c r="AB370" i="4"/>
  <c r="AE136" i="4"/>
  <c r="AB91" i="4"/>
  <c r="AE121" i="4"/>
  <c r="AB121" i="4"/>
  <c r="AB122" i="4"/>
  <c r="AE137" i="4"/>
  <c r="AB137" i="4"/>
  <c r="AB138" i="4"/>
  <c r="AE153" i="4"/>
  <c r="AB153" i="4"/>
  <c r="AE185" i="4"/>
  <c r="AB185" i="4"/>
  <c r="AE362" i="4"/>
  <c r="AB362" i="4"/>
  <c r="AE364" i="4"/>
  <c r="AB364" i="4"/>
  <c r="AE129" i="4"/>
  <c r="AB129" i="4"/>
  <c r="AE265" i="4"/>
  <c r="AB265" i="4"/>
  <c r="AE273" i="4"/>
  <c r="AB273" i="4"/>
  <c r="AE281" i="4"/>
  <c r="AB281" i="4"/>
  <c r="AE305" i="4"/>
  <c r="AB305" i="4"/>
  <c r="AB81" i="4"/>
  <c r="AB113" i="4"/>
  <c r="AB79" i="4"/>
  <c r="AB111" i="4"/>
  <c r="AB97" i="4"/>
  <c r="AE104" i="4"/>
  <c r="AE128" i="4"/>
  <c r="AE144" i="4"/>
  <c r="AE168" i="4"/>
  <c r="AE170" i="4"/>
  <c r="AB170" i="4"/>
  <c r="AB171" i="4"/>
  <c r="AE202" i="4"/>
  <c r="AB202" i="4"/>
  <c r="AE210" i="4"/>
  <c r="AB210" i="4"/>
  <c r="AE218" i="4"/>
  <c r="AB218" i="4"/>
  <c r="AE226" i="4"/>
  <c r="AB226" i="4"/>
  <c r="AE234" i="4"/>
  <c r="AB234" i="4"/>
  <c r="AE242" i="4"/>
  <c r="AB242" i="4"/>
  <c r="AE250" i="4"/>
  <c r="AB250" i="4"/>
  <c r="AE258" i="4"/>
  <c r="AB258" i="4"/>
  <c r="AE266" i="4"/>
  <c r="AB266" i="4"/>
  <c r="AE274" i="4"/>
  <c r="AB274" i="4"/>
  <c r="AE282" i="4"/>
  <c r="AB282" i="4"/>
  <c r="AE290" i="4"/>
  <c r="AB290" i="4"/>
  <c r="AE298" i="4"/>
  <c r="AB298" i="4"/>
  <c r="AE306" i="4"/>
  <c r="AB306" i="4"/>
  <c r="AE314" i="4"/>
  <c r="AB314" i="4"/>
  <c r="AE322" i="4"/>
  <c r="AB322" i="4"/>
  <c r="AE330" i="4"/>
  <c r="AB330" i="4"/>
  <c r="AE338" i="4"/>
  <c r="AB338" i="4"/>
  <c r="AE346" i="4"/>
  <c r="AB346" i="4"/>
  <c r="AE354" i="4"/>
  <c r="AB354" i="4"/>
  <c r="AE372" i="4"/>
  <c r="AB372" i="4"/>
  <c r="AB353" i="4"/>
  <c r="AB361" i="4"/>
  <c r="AB369" i="4"/>
  <c r="AB377" i="4"/>
  <c r="AE207" i="3"/>
  <c r="AE224" i="3"/>
  <c r="AB227" i="3"/>
  <c r="AB247" i="3"/>
  <c r="AB253" i="3"/>
  <c r="AB271" i="3"/>
  <c r="AB277" i="3"/>
  <c r="AB332" i="3"/>
  <c r="AB348" i="3"/>
  <c r="AB364" i="3"/>
  <c r="AE160" i="3"/>
  <c r="AB163" i="3"/>
  <c r="AB198" i="3"/>
  <c r="AB205" i="3"/>
  <c r="AB223" i="3"/>
  <c r="AB246" i="3"/>
  <c r="AB325" i="3"/>
  <c r="AB341" i="3"/>
  <c r="AB357" i="3"/>
  <c r="AB373" i="3"/>
  <c r="AB93" i="3"/>
  <c r="AB263" i="3"/>
  <c r="AB269" i="3"/>
  <c r="AE301" i="3"/>
  <c r="AB324" i="3"/>
  <c r="AB86" i="3"/>
  <c r="AB111" i="3"/>
  <c r="AB117" i="3"/>
  <c r="AB158" i="3"/>
  <c r="AB340" i="3"/>
  <c r="AB356" i="3"/>
  <c r="AB372" i="3"/>
  <c r="AB87" i="3"/>
  <c r="AB110" i="3"/>
  <c r="AE285" i="3"/>
  <c r="AB300" i="3"/>
  <c r="AE309" i="3"/>
  <c r="AE334" i="3"/>
  <c r="AE350" i="3"/>
  <c r="AB141" i="3"/>
  <c r="AE196" i="3"/>
  <c r="AE190" i="3"/>
  <c r="AE228" i="3"/>
  <c r="AB261" i="3"/>
  <c r="AE279" i="3"/>
  <c r="AE294" i="3"/>
  <c r="AB131" i="3"/>
  <c r="AB151" i="3"/>
  <c r="AB157" i="3"/>
  <c r="AB166" i="3"/>
  <c r="AE85" i="3"/>
  <c r="AE108" i="3"/>
  <c r="AB268" i="3"/>
  <c r="AE288" i="3"/>
  <c r="AB291" i="3"/>
  <c r="AE304" i="3"/>
  <c r="AE312" i="3"/>
  <c r="AE320" i="3"/>
  <c r="AB79" i="3"/>
  <c r="AB165" i="3"/>
  <c r="AB173" i="3"/>
  <c r="AE174" i="3"/>
  <c r="AB222" i="3"/>
  <c r="AB231" i="3"/>
  <c r="AB239" i="3"/>
  <c r="AB245" i="3"/>
  <c r="AB126" i="3"/>
  <c r="AE127" i="3"/>
  <c r="AB135" i="3"/>
  <c r="AB143" i="3"/>
  <c r="AB149" i="3"/>
  <c r="AE150" i="3"/>
  <c r="AB172" i="3"/>
  <c r="AE192" i="3"/>
  <c r="AB195" i="3"/>
  <c r="AB215" i="3"/>
  <c r="AB221" i="3"/>
  <c r="AB230" i="3"/>
  <c r="AB238" i="3"/>
  <c r="AE260" i="3"/>
  <c r="AB287" i="3"/>
  <c r="AB303" i="3"/>
  <c r="AB311" i="3"/>
  <c r="AB319" i="3"/>
  <c r="AE328" i="3"/>
  <c r="AE336" i="3"/>
  <c r="AE344" i="3"/>
  <c r="AE352" i="3"/>
  <c r="AE360" i="3"/>
  <c r="AE368" i="3"/>
  <c r="AE376" i="3"/>
  <c r="AE128" i="3"/>
  <c r="AE100" i="3"/>
  <c r="AE96" i="3"/>
  <c r="AB99" i="3"/>
  <c r="AB119" i="3"/>
  <c r="AB125" i="3"/>
  <c r="AB134" i="3"/>
  <c r="AB142" i="3"/>
  <c r="AE164" i="3"/>
  <c r="AB191" i="3"/>
  <c r="AB214" i="3"/>
  <c r="AB229" i="3"/>
  <c r="AB237" i="3"/>
  <c r="AB286" i="3"/>
  <c r="AB295" i="3"/>
  <c r="AB302" i="3"/>
  <c r="AB310" i="3"/>
  <c r="AB318" i="3"/>
  <c r="AB327" i="3"/>
  <c r="AB335" i="3"/>
  <c r="AB343" i="3"/>
  <c r="AB351" i="3"/>
  <c r="AB359" i="3"/>
  <c r="AB367" i="3"/>
  <c r="AB375" i="3"/>
  <c r="AE256" i="3"/>
  <c r="AB259" i="3"/>
  <c r="AE273" i="3"/>
  <c r="AB273" i="3"/>
  <c r="AE98" i="3"/>
  <c r="AB98" i="3"/>
  <c r="AE130" i="3"/>
  <c r="AB130" i="3"/>
  <c r="AE258" i="3"/>
  <c r="AB258" i="3"/>
  <c r="AB307" i="3"/>
  <c r="AE307" i="3"/>
  <c r="AE331" i="3"/>
  <c r="AB331" i="3"/>
  <c r="AE339" i="3"/>
  <c r="AB339" i="3"/>
  <c r="AB347" i="3"/>
  <c r="AE347" i="3"/>
  <c r="AE355" i="3"/>
  <c r="AB355" i="3"/>
  <c r="AE363" i="3"/>
  <c r="AB363" i="3"/>
  <c r="AE371" i="3"/>
  <c r="AB371" i="3"/>
  <c r="AE104" i="3"/>
  <c r="AE106" i="3"/>
  <c r="AB106" i="3"/>
  <c r="AE200" i="3"/>
  <c r="AB212" i="3"/>
  <c r="AE234" i="3"/>
  <c r="AB234" i="3"/>
  <c r="AB235" i="3"/>
  <c r="AE296" i="3"/>
  <c r="AE84" i="3"/>
  <c r="AE97" i="3"/>
  <c r="AB97" i="3"/>
  <c r="AE116" i="3"/>
  <c r="AE129" i="3"/>
  <c r="AB129" i="3"/>
  <c r="AE148" i="3"/>
  <c r="AE161" i="3"/>
  <c r="AB161" i="3"/>
  <c r="AE180" i="3"/>
  <c r="AE193" i="3"/>
  <c r="AB193" i="3"/>
  <c r="AE225" i="3"/>
  <c r="AB225" i="3"/>
  <c r="AE244" i="3"/>
  <c r="AE257" i="3"/>
  <c r="AB257" i="3"/>
  <c r="AE276" i="3"/>
  <c r="AE289" i="3"/>
  <c r="AB289" i="3"/>
  <c r="AE306" i="3"/>
  <c r="AB306" i="3"/>
  <c r="AE314" i="3"/>
  <c r="AB314" i="3"/>
  <c r="AE322" i="3"/>
  <c r="AB322" i="3"/>
  <c r="AE80" i="3"/>
  <c r="AE82" i="3"/>
  <c r="AB82" i="3"/>
  <c r="AB83" i="3"/>
  <c r="AB92" i="3"/>
  <c r="AE112" i="3"/>
  <c r="AE114" i="3"/>
  <c r="AB114" i="3"/>
  <c r="AB115" i="3"/>
  <c r="AB124" i="3"/>
  <c r="AE144" i="3"/>
  <c r="AE146" i="3"/>
  <c r="AB146" i="3"/>
  <c r="AB147" i="3"/>
  <c r="AB156" i="3"/>
  <c r="AE176" i="3"/>
  <c r="AE178" i="3"/>
  <c r="AB178" i="3"/>
  <c r="AB179" i="3"/>
  <c r="AB188" i="3"/>
  <c r="AE208" i="3"/>
  <c r="AE210" i="3"/>
  <c r="AB210" i="3"/>
  <c r="AB211" i="3"/>
  <c r="AB220" i="3"/>
  <c r="AE240" i="3"/>
  <c r="AE242" i="3"/>
  <c r="AB242" i="3"/>
  <c r="AB243" i="3"/>
  <c r="AB252" i="3"/>
  <c r="AE272" i="3"/>
  <c r="AE274" i="3"/>
  <c r="AB274" i="3"/>
  <c r="AB275" i="3"/>
  <c r="AB284" i="3"/>
  <c r="AE330" i="3"/>
  <c r="AB330" i="3"/>
  <c r="AE338" i="3"/>
  <c r="AB338" i="3"/>
  <c r="AE346" i="3"/>
  <c r="AB346" i="3"/>
  <c r="AE354" i="3"/>
  <c r="AB354" i="3"/>
  <c r="AE362" i="3"/>
  <c r="AB362" i="3"/>
  <c r="AE370" i="3"/>
  <c r="AB370" i="3"/>
  <c r="AE378" i="3"/>
  <c r="AB378" i="3"/>
  <c r="AE145" i="3"/>
  <c r="AB145" i="3"/>
  <c r="AE162" i="3"/>
  <c r="AB162" i="3"/>
  <c r="AE194" i="3"/>
  <c r="AB194" i="3"/>
  <c r="AE290" i="3"/>
  <c r="AB290" i="3"/>
  <c r="AB323" i="3"/>
  <c r="AE323" i="3"/>
  <c r="AE89" i="3"/>
  <c r="AB89" i="3"/>
  <c r="AE185" i="3"/>
  <c r="AB185" i="3"/>
  <c r="AE217" i="3"/>
  <c r="AB217" i="3"/>
  <c r="AE249" i="3"/>
  <c r="AB249" i="3"/>
  <c r="AB107" i="3"/>
  <c r="AE138" i="3"/>
  <c r="AB138" i="3"/>
  <c r="AE202" i="3"/>
  <c r="AB202" i="3"/>
  <c r="AE266" i="3"/>
  <c r="AB266" i="3"/>
  <c r="AE298" i="3"/>
  <c r="AB298" i="3"/>
  <c r="AE105" i="3"/>
  <c r="AB105" i="3"/>
  <c r="AE137" i="3"/>
  <c r="AB137" i="3"/>
  <c r="AE169" i="3"/>
  <c r="AB169" i="3"/>
  <c r="AE201" i="3"/>
  <c r="AB201" i="3"/>
  <c r="AE233" i="3"/>
  <c r="AB233" i="3"/>
  <c r="AE265" i="3"/>
  <c r="AB265" i="3"/>
  <c r="AE297" i="3"/>
  <c r="AB297" i="3"/>
  <c r="AE81" i="3"/>
  <c r="AB81" i="3"/>
  <c r="AE113" i="3"/>
  <c r="AB113" i="3"/>
  <c r="AE177" i="3"/>
  <c r="AB177" i="3"/>
  <c r="AE209" i="3"/>
  <c r="AB209" i="3"/>
  <c r="AE241" i="3"/>
  <c r="AB241" i="3"/>
  <c r="AE226" i="3"/>
  <c r="AB226" i="3"/>
  <c r="AE315" i="3"/>
  <c r="AB315" i="3"/>
  <c r="AE121" i="3"/>
  <c r="AB121" i="3"/>
  <c r="AE153" i="3"/>
  <c r="AB153" i="3"/>
  <c r="AE281" i="3"/>
  <c r="AB281" i="3"/>
  <c r="AE136" i="3"/>
  <c r="AB139" i="3"/>
  <c r="AE168" i="3"/>
  <c r="AE170" i="3"/>
  <c r="AB170" i="3"/>
  <c r="AB171" i="3"/>
  <c r="AB203" i="3"/>
  <c r="AE232" i="3"/>
  <c r="AE264" i="3"/>
  <c r="AB267" i="3"/>
  <c r="AB299" i="3"/>
  <c r="AE88" i="3"/>
  <c r="AE90" i="3"/>
  <c r="AB90" i="3"/>
  <c r="AB91" i="3"/>
  <c r="AE120" i="3"/>
  <c r="AE122" i="3"/>
  <c r="AB122" i="3"/>
  <c r="AB123" i="3"/>
  <c r="AE152" i="3"/>
  <c r="AE154" i="3"/>
  <c r="AB154" i="3"/>
  <c r="AB155" i="3"/>
  <c r="AE184" i="3"/>
  <c r="AE186" i="3"/>
  <c r="AB186" i="3"/>
  <c r="AB187" i="3"/>
  <c r="AE216" i="3"/>
  <c r="AE218" i="3"/>
  <c r="AB218" i="3"/>
  <c r="AB219" i="3"/>
  <c r="AE248" i="3"/>
  <c r="AE250" i="3"/>
  <c r="AB250" i="3"/>
  <c r="AB251" i="3"/>
  <c r="AE280" i="3"/>
  <c r="AE282" i="3"/>
  <c r="AB282" i="3"/>
  <c r="AB283" i="3"/>
  <c r="AE305" i="3"/>
  <c r="AB305" i="3"/>
  <c r="AE313" i="3"/>
  <c r="AB313" i="3"/>
  <c r="AE321" i="3"/>
  <c r="AB321" i="3"/>
  <c r="AE329" i="3"/>
  <c r="AB329" i="3"/>
  <c r="AE337" i="3"/>
  <c r="AB337" i="3"/>
  <c r="AE345" i="3"/>
  <c r="AB345" i="3"/>
  <c r="AE353" i="3"/>
  <c r="AB353" i="3"/>
  <c r="AE361" i="3"/>
  <c r="AB361" i="3"/>
  <c r="AE369" i="3"/>
  <c r="AB369" i="3"/>
  <c r="AE377" i="3"/>
  <c r="AB377" i="3"/>
</calcChain>
</file>

<file path=xl/sharedStrings.xml><?xml version="1.0" encoding="utf-8"?>
<sst xmlns="http://schemas.openxmlformats.org/spreadsheetml/2006/main" count="278" uniqueCount="95">
  <si>
    <t>様式第3号</t>
    <rPh sb="0" eb="2">
      <t>ヨウシキ</t>
    </rPh>
    <rPh sb="2" eb="3">
      <t>ダイ</t>
    </rPh>
    <phoneticPr fontId="5"/>
  </si>
  <si>
    <t>中間管理権設定関係【貸し手（地権者）→群馬県農業公社】</t>
    <rPh sb="0" eb="2">
      <t>チュウカン</t>
    </rPh>
    <rPh sb="2" eb="4">
      <t>カンリ</t>
    </rPh>
    <rPh sb="4" eb="5">
      <t>ケン</t>
    </rPh>
    <rPh sb="5" eb="7">
      <t>セッテイ</t>
    </rPh>
    <rPh sb="7" eb="9">
      <t>カンケイ</t>
    </rPh>
    <rPh sb="10" eb="11">
      <t>カ</t>
    </rPh>
    <rPh sb="12" eb="13">
      <t>テ</t>
    </rPh>
    <rPh sb="14" eb="17">
      <t>チケンシャ</t>
    </rPh>
    <rPh sb="19" eb="22">
      <t>グンマケン</t>
    </rPh>
    <rPh sb="22" eb="24">
      <t>ノウギョウ</t>
    </rPh>
    <rPh sb="24" eb="26">
      <t>コウシャ</t>
    </rPh>
    <phoneticPr fontId="5"/>
  </si>
  <si>
    <t>整理番号</t>
    <rPh sb="0" eb="2">
      <t>セイリ</t>
    </rPh>
    <rPh sb="2" eb="4">
      <t>バンゴウ</t>
    </rPh>
    <phoneticPr fontId="5"/>
  </si>
  <si>
    <t>１．各筆明細</t>
  </si>
  <si>
    <r>
      <rPr>
        <sz val="12"/>
        <color theme="1"/>
        <rFont val="UD デジタル 教科書体 NK-R"/>
        <family val="1"/>
        <charset val="128"/>
      </rPr>
      <t>借り手</t>
    </r>
    <r>
      <rPr>
        <sz val="11"/>
        <color theme="1"/>
        <rFont val="UD デジタル 教科書体 NK-R"/>
        <family val="1"/>
        <charset val="128"/>
      </rPr>
      <t xml:space="preserve">
</t>
    </r>
    <r>
      <rPr>
        <sz val="10"/>
        <color theme="1"/>
        <rFont val="UD デジタル 教科書体 NK-R"/>
        <family val="1"/>
        <charset val="128"/>
      </rPr>
      <t>権利の設定を受ける者(Ａ)</t>
    </r>
    <rPh sb="0" eb="1">
      <t>カ</t>
    </rPh>
    <rPh sb="2" eb="3">
      <t>テ</t>
    </rPh>
    <rPh sb="4" eb="6">
      <t>ケンリ</t>
    </rPh>
    <rPh sb="7" eb="9">
      <t>セッテイ</t>
    </rPh>
    <rPh sb="10" eb="11">
      <t>ウ</t>
    </rPh>
    <rPh sb="13" eb="14">
      <t>モノ</t>
    </rPh>
    <phoneticPr fontId="5"/>
  </si>
  <si>
    <t>氏名又は名称</t>
    <rPh sb="0" eb="2">
      <t>シメイ</t>
    </rPh>
    <rPh sb="2" eb="3">
      <t>マタ</t>
    </rPh>
    <rPh sb="4" eb="6">
      <t>メイショウ</t>
    </rPh>
    <phoneticPr fontId="5"/>
  </si>
  <si>
    <t>公益財団法人　群馬県農業公社
理事長　横室　光良</t>
    <rPh sb="0" eb="2">
      <t>コウエキ</t>
    </rPh>
    <rPh sb="2" eb="4">
      <t>ザイダン</t>
    </rPh>
    <rPh sb="4" eb="6">
      <t>ホウジン</t>
    </rPh>
    <rPh sb="7" eb="10">
      <t>グンマケン</t>
    </rPh>
    <rPh sb="10" eb="12">
      <t>ノウギョウ</t>
    </rPh>
    <rPh sb="12" eb="14">
      <t>コウシャ</t>
    </rPh>
    <rPh sb="15" eb="18">
      <t>リジチョウ</t>
    </rPh>
    <rPh sb="19" eb="21">
      <t>ヨコムロ</t>
    </rPh>
    <rPh sb="22" eb="24">
      <t>ミツヨシ</t>
    </rPh>
    <phoneticPr fontId="5"/>
  </si>
  <si>
    <t>住所</t>
    <rPh sb="0" eb="2">
      <t>ジュウショ</t>
    </rPh>
    <phoneticPr fontId="5"/>
  </si>
  <si>
    <t>〒371-0852</t>
    <phoneticPr fontId="5"/>
  </si>
  <si>
    <t>電話番号</t>
    <rPh sb="0" eb="2">
      <t>デンワ</t>
    </rPh>
    <rPh sb="2" eb="4">
      <t>バンゴウ</t>
    </rPh>
    <phoneticPr fontId="5"/>
  </si>
  <si>
    <t>027-251-1220</t>
    <phoneticPr fontId="5"/>
  </si>
  <si>
    <r>
      <t xml:space="preserve">同意欄
</t>
    </r>
    <r>
      <rPr>
        <sz val="8"/>
        <color theme="1"/>
        <rFont val="UD デジタル 教科書体 NK-R"/>
        <family val="1"/>
        <charset val="128"/>
      </rPr>
      <t>※自署又は押印</t>
    </r>
    <rPh sb="0" eb="2">
      <t>ドウイ</t>
    </rPh>
    <rPh sb="2" eb="3">
      <t>ラン</t>
    </rPh>
    <phoneticPr fontId="5"/>
  </si>
  <si>
    <t>前橋市総社町総社2326-2</t>
    <phoneticPr fontId="5"/>
  </si>
  <si>
    <r>
      <rPr>
        <sz val="12"/>
        <color theme="1"/>
        <rFont val="UD デジタル 教科書体 NK-R"/>
        <family val="1"/>
        <charset val="128"/>
      </rPr>
      <t>貸し手</t>
    </r>
    <r>
      <rPr>
        <sz val="11"/>
        <color theme="1"/>
        <rFont val="UD デジタル 教科書体 NK-R"/>
        <family val="1"/>
        <charset val="128"/>
      </rPr>
      <t xml:space="preserve">
</t>
    </r>
    <r>
      <rPr>
        <sz val="10"/>
        <color theme="1"/>
        <rFont val="UD デジタル 教科書体 NK-R"/>
        <family val="1"/>
        <charset val="128"/>
      </rPr>
      <t>権利を設定する者(Ｂ)</t>
    </r>
    <rPh sb="0" eb="1">
      <t>カ</t>
    </rPh>
    <rPh sb="2" eb="3">
      <t>テ</t>
    </rPh>
    <rPh sb="4" eb="6">
      <t>ケンリ</t>
    </rPh>
    <rPh sb="7" eb="9">
      <t>セッテイ</t>
    </rPh>
    <rPh sb="11" eb="12">
      <t>モノ</t>
    </rPh>
    <phoneticPr fontId="5"/>
  </si>
  <si>
    <t>権利対象の土地（Ｃ）</t>
    <rPh sb="0" eb="2">
      <t>ケンリ</t>
    </rPh>
    <rPh sb="2" eb="4">
      <t>タイショウ</t>
    </rPh>
    <rPh sb="5" eb="7">
      <t>トチ</t>
    </rPh>
    <phoneticPr fontId="5"/>
  </si>
  <si>
    <t>（Ａ）に設定する権利の内容（Ｄ）</t>
    <rPh sb="4" eb="6">
      <t>セッテイ</t>
    </rPh>
    <rPh sb="8" eb="10">
      <t>ケンリ</t>
    </rPh>
    <rPh sb="11" eb="13">
      <t>ナイヨウ</t>
    </rPh>
    <phoneticPr fontId="5"/>
  </si>
  <si>
    <t>（Ａ）から転貸される権利の内容（Ｅ）</t>
    <phoneticPr fontId="5"/>
  </si>
  <si>
    <t>（Ｄ）及び（Ｅ）の共通事項（Ｆ）</t>
    <phoneticPr fontId="5"/>
  </si>
  <si>
    <t>借賃の
支払の
相手方
(G)</t>
    <phoneticPr fontId="5"/>
  </si>
  <si>
    <t>備考</t>
    <rPh sb="0" eb="2">
      <t>ビコウ</t>
    </rPh>
    <phoneticPr fontId="5"/>
  </si>
  <si>
    <t>所在</t>
    <rPh sb="0" eb="2">
      <t>ショザイ</t>
    </rPh>
    <phoneticPr fontId="5"/>
  </si>
  <si>
    <t>現況
地目</t>
    <rPh sb="0" eb="2">
      <t>ゲンキョウ</t>
    </rPh>
    <rPh sb="3" eb="5">
      <t>チモク</t>
    </rPh>
    <phoneticPr fontId="5"/>
  </si>
  <si>
    <t>面積
（㎡）</t>
    <rPh sb="0" eb="2">
      <t>メンセキ</t>
    </rPh>
    <phoneticPr fontId="5"/>
  </si>
  <si>
    <t>中間管理権を
設定する者</t>
    <rPh sb="0" eb="2">
      <t>チュウカン</t>
    </rPh>
    <rPh sb="2" eb="4">
      <t>カンリ</t>
    </rPh>
    <rPh sb="4" eb="5">
      <t>ケン</t>
    </rPh>
    <rPh sb="7" eb="9">
      <t>セッテイ</t>
    </rPh>
    <rPh sb="11" eb="12">
      <t>シャ</t>
    </rPh>
    <phoneticPr fontId="5"/>
  </si>
  <si>
    <t>転貸を
受ける者</t>
    <phoneticPr fontId="5"/>
  </si>
  <si>
    <t>始期</t>
    <rPh sb="0" eb="2">
      <t>シキ</t>
    </rPh>
    <phoneticPr fontId="5"/>
  </si>
  <si>
    <t>存続期間
（終期）</t>
    <rPh sb="0" eb="2">
      <t>ソンゾク</t>
    </rPh>
    <rPh sb="2" eb="4">
      <t>キカン</t>
    </rPh>
    <rPh sb="6" eb="8">
      <t>シュウキ</t>
    </rPh>
    <phoneticPr fontId="5"/>
  </si>
  <si>
    <t>権利の
種類</t>
    <rPh sb="0" eb="2">
      <t>ケンリ</t>
    </rPh>
    <rPh sb="4" eb="6">
      <t>シュルイ</t>
    </rPh>
    <phoneticPr fontId="5"/>
  </si>
  <si>
    <t>利用内容</t>
    <rPh sb="0" eb="2">
      <t>リヨウ</t>
    </rPh>
    <rPh sb="2" eb="4">
      <t>ナイヨウ</t>
    </rPh>
    <phoneticPr fontId="5"/>
  </si>
  <si>
    <t>借賃
（円）</t>
    <rPh sb="0" eb="1">
      <t>シャク</t>
    </rPh>
    <rPh sb="1" eb="2">
      <t>チン</t>
    </rPh>
    <rPh sb="4" eb="5">
      <t>エン</t>
    </rPh>
    <phoneticPr fontId="5"/>
  </si>
  <si>
    <t>大字</t>
    <rPh sb="0" eb="2">
      <t>オオアザ</t>
    </rPh>
    <phoneticPr fontId="5"/>
  </si>
  <si>
    <t>字</t>
    <phoneticPr fontId="5"/>
  </si>
  <si>
    <t>地番</t>
    <rPh sb="0" eb="2">
      <t>チバン</t>
    </rPh>
    <phoneticPr fontId="5"/>
  </si>
  <si>
    <t>中間管理権を設定する土地における（Ｂ）以外の権原者</t>
    <rPh sb="0" eb="2">
      <t>チュウカン</t>
    </rPh>
    <rPh sb="2" eb="4">
      <t>カンリ</t>
    </rPh>
    <rPh sb="4" eb="5">
      <t>ケン</t>
    </rPh>
    <rPh sb="6" eb="8">
      <t>セッテイ</t>
    </rPh>
    <rPh sb="10" eb="12">
      <t>トチ</t>
    </rPh>
    <rPh sb="19" eb="21">
      <t>イガイ</t>
    </rPh>
    <rPh sb="22" eb="24">
      <t>ケンゲン</t>
    </rPh>
    <rPh sb="24" eb="25">
      <t>シャ</t>
    </rPh>
    <phoneticPr fontId="5"/>
  </si>
  <si>
    <t>権限の種類</t>
    <rPh sb="0" eb="2">
      <t>ケンゲン</t>
    </rPh>
    <rPh sb="3" eb="5">
      <t>シュルイ</t>
    </rPh>
    <phoneticPr fontId="5"/>
  </si>
  <si>
    <t>同意欄</t>
    <rPh sb="0" eb="2">
      <t>ドウイ</t>
    </rPh>
    <rPh sb="2" eb="3">
      <t>ラン</t>
    </rPh>
    <phoneticPr fontId="5"/>
  </si>
  <si>
    <t>別表１　修繕費及び改良費の負担に係る特約事項</t>
    <rPh sb="0" eb="2">
      <t>ベッピョウ</t>
    </rPh>
    <rPh sb="4" eb="7">
      <t>シュウゼンヒ</t>
    </rPh>
    <rPh sb="7" eb="8">
      <t>オヨ</t>
    </rPh>
    <rPh sb="9" eb="12">
      <t>カイリョウヒ</t>
    </rPh>
    <rPh sb="13" eb="15">
      <t>フタン</t>
    </rPh>
    <rPh sb="16" eb="17">
      <t>カカ</t>
    </rPh>
    <rPh sb="18" eb="20">
      <t>トクヤク</t>
    </rPh>
    <rPh sb="20" eb="22">
      <t>ジコウ</t>
    </rPh>
    <phoneticPr fontId="5"/>
  </si>
  <si>
    <t>別表２　</t>
    <rPh sb="0" eb="2">
      <t>ベッピョウ</t>
    </rPh>
    <phoneticPr fontId="5"/>
  </si>
  <si>
    <t>改良費又は
改良工事</t>
    <rPh sb="0" eb="3">
      <t>カイリョウヒ</t>
    </rPh>
    <rPh sb="3" eb="4">
      <t>マタ</t>
    </rPh>
    <phoneticPr fontId="5"/>
  </si>
  <si>
    <t>機構及び農地耕作者並びに
土地所有者の費用に関する
支払い区分の内容</t>
    <rPh sb="0" eb="2">
      <t>キコウ</t>
    </rPh>
    <rPh sb="2" eb="3">
      <t>オヨ</t>
    </rPh>
    <rPh sb="4" eb="6">
      <t>ノウチ</t>
    </rPh>
    <rPh sb="6" eb="9">
      <t>コウサクシャ</t>
    </rPh>
    <rPh sb="19" eb="21">
      <t>ヒヨウ</t>
    </rPh>
    <phoneticPr fontId="5"/>
  </si>
  <si>
    <t>機構及び農地耕作者の
支払額について土地所有者が
償還すべき額及び方法</t>
    <rPh sb="0" eb="2">
      <t>キコウ</t>
    </rPh>
    <rPh sb="2" eb="3">
      <t>オヨ</t>
    </rPh>
    <rPh sb="4" eb="6">
      <t>ノウチ</t>
    </rPh>
    <rPh sb="6" eb="9">
      <t>コウサクシャ</t>
    </rPh>
    <phoneticPr fontId="5"/>
  </si>
  <si>
    <t>賦課金等の種類</t>
    <rPh sb="0" eb="3">
      <t>フカキン</t>
    </rPh>
    <rPh sb="3" eb="4">
      <t>トウ</t>
    </rPh>
    <rPh sb="5" eb="7">
      <t>シュルイ</t>
    </rPh>
    <phoneticPr fontId="5"/>
  </si>
  <si>
    <t>負担区分の内容</t>
    <rPh sb="0" eb="2">
      <t>フタン</t>
    </rPh>
    <rPh sb="2" eb="4">
      <t>クブン</t>
    </rPh>
    <rPh sb="5" eb="7">
      <t>ナイヨウ</t>
    </rPh>
    <phoneticPr fontId="5"/>
  </si>
  <si>
    <t>【別紙】</t>
    <rPh sb="1" eb="3">
      <t>ベッシ</t>
    </rPh>
    <phoneticPr fontId="3"/>
  </si>
  <si>
    <t>借賃の支払の相手方
(G)</t>
    <phoneticPr fontId="5"/>
  </si>
  <si>
    <t>借賃の
支払方法
（H）</t>
    <phoneticPr fontId="5"/>
  </si>
  <si>
    <t>借賃の支払
方法（H）
いずれかに〇</t>
    <phoneticPr fontId="5"/>
  </si>
  <si>
    <t>存続期間（終期）
いずれかに〇</t>
    <rPh sb="0" eb="2">
      <t>ソンゾク</t>
    </rPh>
    <rPh sb="2" eb="4">
      <t>キカン</t>
    </rPh>
    <rPh sb="5" eb="7">
      <t>シュウキ</t>
    </rPh>
    <phoneticPr fontId="5"/>
  </si>
  <si>
    <t>権利の種類</t>
    <rPh sb="0" eb="2">
      <t>ケンリ</t>
    </rPh>
    <rPh sb="3" eb="5">
      <t>シュルイ</t>
    </rPh>
    <phoneticPr fontId="5"/>
  </si>
  <si>
    <t>借賃</t>
    <rPh sb="0" eb="1">
      <t>シャク</t>
    </rPh>
    <rPh sb="1" eb="2">
      <t>チン</t>
    </rPh>
    <phoneticPr fontId="5"/>
  </si>
  <si>
    <r>
      <rPr>
        <b/>
        <sz val="14"/>
        <color theme="1"/>
        <rFont val="UD デジタル 教科書体 NK-R"/>
        <family val="1"/>
        <charset val="128"/>
      </rPr>
      <t>5年</t>
    </r>
    <r>
      <rPr>
        <sz val="11"/>
        <color theme="1"/>
        <rFont val="UD デジタル 教科書体 NK-R"/>
        <family val="1"/>
        <charset val="128"/>
      </rPr>
      <t xml:space="preserve">
</t>
    </r>
    <r>
      <rPr>
        <sz val="10"/>
        <color theme="1"/>
        <rFont val="UD デジタル 教科書体 NK-R"/>
        <family val="1"/>
        <charset val="128"/>
      </rPr>
      <t>R13.5.31</t>
    </r>
    <rPh sb="1" eb="2">
      <t>ネン</t>
    </rPh>
    <phoneticPr fontId="2"/>
  </si>
  <si>
    <r>
      <rPr>
        <b/>
        <sz val="14"/>
        <color theme="1"/>
        <rFont val="UD デジタル 教科書体 NK-R"/>
        <family val="1"/>
        <charset val="128"/>
      </rPr>
      <t>10年</t>
    </r>
    <r>
      <rPr>
        <sz val="11"/>
        <color theme="1"/>
        <rFont val="UD デジタル 教科書体 NK-R"/>
        <family val="1"/>
        <charset val="128"/>
      </rPr>
      <t xml:space="preserve">
</t>
    </r>
    <r>
      <rPr>
        <sz val="10"/>
        <color theme="1"/>
        <rFont val="UD デジタル 教科書体 NK-R"/>
        <family val="1"/>
        <charset val="128"/>
      </rPr>
      <t>R18.5.31</t>
    </r>
    <rPh sb="2" eb="3">
      <t>ネン</t>
    </rPh>
    <phoneticPr fontId="2"/>
  </si>
  <si>
    <t>いずれかに〇</t>
    <phoneticPr fontId="2"/>
  </si>
  <si>
    <t>（円）</t>
    <phoneticPr fontId="2"/>
  </si>
  <si>
    <t>物納</t>
    <rPh sb="0" eb="2">
      <t>ブツノウ</t>
    </rPh>
    <phoneticPr fontId="2"/>
  </si>
  <si>
    <t>使用
貸借</t>
    <rPh sb="0" eb="2">
      <t>シヨウ</t>
    </rPh>
    <rPh sb="3" eb="5">
      <t>タイシャク</t>
    </rPh>
    <phoneticPr fontId="2"/>
  </si>
  <si>
    <t>賃貸借</t>
    <rPh sb="0" eb="3">
      <t>チンタイシャク</t>
    </rPh>
    <phoneticPr fontId="2"/>
  </si>
  <si>
    <t>1筆</t>
    <rPh sb="1" eb="2">
      <t>フデ</t>
    </rPh>
    <phoneticPr fontId="2"/>
  </si>
  <si>
    <t>10a</t>
    <phoneticPr fontId="2"/>
  </si>
  <si>
    <t>10a</t>
  </si>
  <si>
    <t>口座
12月</t>
    <rPh sb="0" eb="2">
      <t>コウザ</t>
    </rPh>
    <rPh sb="5" eb="6">
      <t>ガツ</t>
    </rPh>
    <phoneticPr fontId="2"/>
  </si>
  <si>
    <t>城沼　花子</t>
    <rPh sb="0" eb="2">
      <t>ジョウヌマ</t>
    </rPh>
    <rPh sb="3" eb="5">
      <t>ハナコ</t>
    </rPh>
    <phoneticPr fontId="2"/>
  </si>
  <si>
    <t>〒374-0000</t>
    <phoneticPr fontId="5"/>
  </si>
  <si>
    <t>000-0000-0000</t>
    <phoneticPr fontId="2"/>
  </si>
  <si>
    <t>△△</t>
    <phoneticPr fontId="2"/>
  </si>
  <si>
    <t>123-1</t>
    <phoneticPr fontId="2"/>
  </si>
  <si>
    <t>田</t>
    <rPh sb="0" eb="1">
      <t>タ</t>
    </rPh>
    <phoneticPr fontId="2"/>
  </si>
  <si>
    <t>〃</t>
    <phoneticPr fontId="2"/>
  </si>
  <si>
    <t>▲▲</t>
    <phoneticPr fontId="2"/>
  </si>
  <si>
    <t>456-1</t>
    <phoneticPr fontId="2"/>
  </si>
  <si>
    <t>1000</t>
    <phoneticPr fontId="2"/>
  </si>
  <si>
    <t>〇</t>
    <phoneticPr fontId="2"/>
  </si>
  <si>
    <t>水田</t>
    <rPh sb="0" eb="2">
      <t>スイデン</t>
    </rPh>
    <phoneticPr fontId="2"/>
  </si>
  <si>
    <t>米60㎏相当額</t>
    <rPh sb="0" eb="1">
      <t>コメ</t>
    </rPh>
    <rPh sb="3" eb="7">
      <t>キログラムソウトウガク</t>
    </rPh>
    <phoneticPr fontId="2"/>
  </si>
  <si>
    <t>城沼　太郎</t>
    <rPh sb="0" eb="2">
      <t>ジョウヌマ</t>
    </rPh>
    <rPh sb="3" eb="5">
      <t>タロウ</t>
    </rPh>
    <phoneticPr fontId="2"/>
  </si>
  <si>
    <t>館林　一郎</t>
    <rPh sb="0" eb="2">
      <t>タテバヤシ</t>
    </rPh>
    <rPh sb="3" eb="5">
      <t>イチロウ</t>
    </rPh>
    <phoneticPr fontId="2"/>
  </si>
  <si>
    <t>城沼　太郎</t>
    <rPh sb="3" eb="5">
      <t>タロウ</t>
    </rPh>
    <phoneticPr fontId="2"/>
  </si>
  <si>
    <t>館林市つつじ町1234</t>
    <rPh sb="0" eb="3">
      <t>タテバヤシシ</t>
    </rPh>
    <rPh sb="6" eb="7">
      <t>チョウ</t>
    </rPh>
    <phoneticPr fontId="2"/>
  </si>
  <si>
    <t>つつじ町1111</t>
    <rPh sb="3" eb="4">
      <t>チョウ</t>
    </rPh>
    <phoneticPr fontId="2"/>
  </si>
  <si>
    <t>所有権</t>
    <rPh sb="0" eb="3">
      <t>ショユウケン</t>
    </rPh>
    <phoneticPr fontId="2"/>
  </si>
  <si>
    <t>畑</t>
    <rPh sb="0" eb="1">
      <t>ハタケ</t>
    </rPh>
    <phoneticPr fontId="2"/>
  </si>
  <si>
    <t>陸田</t>
    <rPh sb="0" eb="2">
      <t>リクデン</t>
    </rPh>
    <phoneticPr fontId="2"/>
  </si>
  <si>
    <t>普通畑</t>
    <rPh sb="0" eb="3">
      <t>フツウハタ</t>
    </rPh>
    <phoneticPr fontId="2"/>
  </si>
  <si>
    <t>城町　次郎</t>
    <rPh sb="0" eb="2">
      <t>シロマチ</t>
    </rPh>
    <rPh sb="3" eb="5">
      <t>ジロウ</t>
    </rPh>
    <phoneticPr fontId="2"/>
  </si>
  <si>
    <t>0円</t>
    <rPh sb="1" eb="2">
      <t>エン</t>
    </rPh>
    <phoneticPr fontId="2"/>
  </si>
  <si>
    <t>●●町</t>
    <rPh sb="2" eb="3">
      <t>チョウ</t>
    </rPh>
    <phoneticPr fontId="2"/>
  </si>
  <si>
    <t>500</t>
    <phoneticPr fontId="2"/>
  </si>
  <si>
    <t>■■町</t>
    <rPh sb="2" eb="3">
      <t>チョウ</t>
    </rPh>
    <phoneticPr fontId="2"/>
  </si>
  <si>
    <t>◇◇</t>
    <phoneticPr fontId="2"/>
  </si>
  <si>
    <t>米●●㎏</t>
    <rPh sb="0" eb="1">
      <t>コメ</t>
    </rPh>
    <phoneticPr fontId="2"/>
  </si>
  <si>
    <r>
      <t>×</t>
    </r>
    <r>
      <rPr>
        <sz val="11"/>
        <color rgb="FFFF0000"/>
        <rFont val="Segoe UI Symbol"/>
        <family val="1"/>
      </rPr>
      <t>✖</t>
    </r>
    <r>
      <rPr>
        <sz val="11"/>
        <color rgb="FFFF0000"/>
        <rFont val="UD デジタル 教科書体 NK-R"/>
        <family val="1"/>
        <charset val="128"/>
      </rPr>
      <t>町</t>
    </r>
    <rPh sb="2" eb="3">
      <t>チョウ</t>
    </rPh>
    <phoneticPr fontId="2"/>
  </si>
  <si>
    <t>◆◆</t>
    <phoneticPr fontId="2"/>
  </si>
  <si>
    <t>●●円</t>
    <rPh sb="2" eb="3">
      <t>エン</t>
    </rPh>
    <phoneticPr fontId="2"/>
  </si>
  <si>
    <t>つつじ　三郎</t>
    <rPh sb="4" eb="6">
      <t>サブロウ</t>
    </rPh>
    <phoneticPr fontId="2"/>
  </si>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</sst>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ge\.m\.d"/>
    <numFmt numFmtId="177" formatCode="[$-411]ge\.m\.d;@"/>
  </numFmts>
  <fonts count="22" x14ac:knownFonts="1">
    <font>
      <sz val="11"/>
      <color theme="1"/>
      <name val="ＭＳ 明朝"/>
      <family val="2"/>
      <charset val="128"/>
    </font>
    <font>
      <sz val="11"/>
      <color theme="1"/>
      <name val="游ゴシック"/>
      <family val="2"/>
      <charset val="128"/>
      <scheme val="minor"/>
    </font>
    <font>
      <sz val="6"/>
      <name val="ＭＳ 明朝"/>
      <family val="2"/>
      <charset val="128"/>
    </font>
    <font>
      <sz val="6"/>
      <name val="ＭＳ Ｐゴシック"/>
      <family val="3"/>
      <charset val="128"/>
    </font>
    <font>
      <sz val="11"/>
      <color theme="1"/>
      <name val="UD デジタル 教科書体 NK-R"/>
      <family val="1"/>
      <charset val="128"/>
    </font>
    <font>
      <sz val="6"/>
      <name val="游ゴシック"/>
      <family val="2"/>
      <charset val="128"/>
      <scheme val="minor"/>
    </font>
    <font>
      <sz val="14"/>
      <color theme="1"/>
      <name val="UD デジタル 教科書体 NK-R"/>
      <family val="1"/>
      <charset val="128"/>
    </font>
    <font>
      <sz val="12"/>
      <color theme="1"/>
      <name val="UD デジタル 教科書体 NK-R"/>
      <family val="1"/>
      <charset val="128"/>
    </font>
    <font>
      <sz val="10"/>
      <color theme="1"/>
      <name val="UD デジタル 教科書体 NK-R"/>
      <family val="1"/>
      <charset val="128"/>
    </font>
    <font>
      <sz val="8"/>
      <color theme="1"/>
      <name val="UD デジタル 教科書体 NK-R"/>
      <family val="1"/>
      <charset val="128"/>
    </font>
    <font>
      <sz val="11"/>
      <name val="ＭＳ Ｐゴシック"/>
      <family val="3"/>
      <charset val="128"/>
    </font>
    <font>
      <sz val="11"/>
      <color theme="1"/>
      <name val="UD デジタル 教科書体 NK-R"/>
      <family val="2"/>
      <charset val="128"/>
    </font>
    <font>
      <b/>
      <sz val="11"/>
      <color theme="1"/>
      <name val="UD デジタル 教科書体 NK-R"/>
      <family val="1"/>
      <charset val="128"/>
    </font>
    <font>
      <sz val="16"/>
      <color theme="1"/>
      <name val="游ゴシック"/>
      <family val="2"/>
      <charset val="128"/>
      <scheme val="minor"/>
    </font>
    <font>
      <b/>
      <sz val="14"/>
      <color theme="1"/>
      <name val="UD デジタル 教科書体 NK-R"/>
      <family val="1"/>
      <charset val="128"/>
    </font>
    <font>
      <sz val="9"/>
      <color theme="1"/>
      <name val="UD デジタル 教科書体 NK-R"/>
      <family val="1"/>
      <charset val="128"/>
    </font>
    <font>
      <sz val="11"/>
      <name val="UD デジタル 教科書体 NK-R"/>
      <family val="1"/>
      <charset val="128"/>
    </font>
    <font>
      <b/>
      <sz val="12"/>
      <color theme="1"/>
      <name val="UD デジタル 教科書体 NK-R"/>
      <family val="1"/>
      <charset val="128"/>
    </font>
    <font>
      <sz val="11"/>
      <color rgb="FFFF0000"/>
      <name val="UD デジタル 教科書体 NK-R"/>
      <family val="1"/>
      <charset val="128"/>
    </font>
    <font>
      <b/>
      <sz val="20"/>
      <color rgb="FFFF0000"/>
      <name val="UD デジタル 教科書体 NK-R"/>
      <family val="1"/>
      <charset val="128"/>
    </font>
    <font>
      <sz val="14"/>
      <color rgb="FFFF0000"/>
      <name val="UD デジタル 教科書体 NK-R"/>
      <family val="1"/>
      <charset val="128"/>
    </font>
    <font>
      <sz val="11"/>
      <color rgb="FFFF0000"/>
      <name val="Segoe UI Symbol"/>
      <family val="1"/>
    </font>
  </fonts>
  <fills count="3">
    <fill>
      <patternFill patternType="none"/>
    </fill>
    <fill>
      <patternFill patternType="gray125"/>
    </fill>
    <fill>
      <patternFill patternType="solid">
        <fgColor theme="0" tint="-0.34998626667073579"/>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auto="1"/>
      </left>
      <right/>
      <top style="thin">
        <color auto="1"/>
      </top>
      <bottom/>
      <diagonal/>
    </border>
    <border>
      <left/>
      <right/>
      <top style="thin">
        <color indexed="64"/>
      </top>
      <bottom/>
      <diagonal/>
    </border>
    <border>
      <left/>
      <right style="thin">
        <color indexed="64"/>
      </right>
      <top style="thin">
        <color auto="1"/>
      </top>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s>
  <cellStyleXfs count="4">
    <xf numFmtId="0" fontId="0" fillId="0" borderId="0">
      <alignment vertical="center"/>
    </xf>
    <xf numFmtId="0" fontId="1" fillId="0" borderId="0">
      <alignment vertical="center"/>
    </xf>
    <xf numFmtId="38" fontId="10" fillId="0" borderId="0" applyFont="0" applyFill="0" applyBorder="0" applyAlignment="0" applyProtection="0">
      <alignment vertical="center"/>
    </xf>
    <xf numFmtId="38" fontId="1" fillId="0" borderId="0" applyFont="0" applyFill="0" applyBorder="0" applyAlignment="0" applyProtection="0">
      <alignment vertical="center"/>
    </xf>
  </cellStyleXfs>
  <cellXfs count="228">
    <xf numFmtId="0" fontId="0" fillId="0" borderId="0" xfId="0">
      <alignment vertical="center"/>
    </xf>
    <xf numFmtId="0" fontId="1" fillId="2" borderId="0" xfId="1" applyFill="1">
      <alignment vertical="center"/>
    </xf>
    <xf numFmtId="0" fontId="1" fillId="2" borderId="0" xfId="1" applyFill="1" applyAlignment="1">
      <alignment horizontal="center" vertical="center"/>
    </xf>
    <xf numFmtId="0" fontId="1" fillId="0" borderId="0" xfId="1">
      <alignment vertical="center"/>
    </xf>
    <xf numFmtId="0" fontId="4" fillId="0" borderId="0" xfId="1" applyFont="1">
      <alignment vertical="center"/>
    </xf>
    <xf numFmtId="0" fontId="6" fillId="0" borderId="0" xfId="1" applyFont="1">
      <alignment vertical="center"/>
    </xf>
    <xf numFmtId="0" fontId="4" fillId="0" borderId="0" xfId="1" applyFont="1" applyAlignment="1">
      <alignment horizontal="right"/>
    </xf>
    <xf numFmtId="0" fontId="0" fillId="0" borderId="0" xfId="1" applyFont="1">
      <alignment vertical="center"/>
    </xf>
    <xf numFmtId="0" fontId="11" fillId="0" borderId="0" xfId="1" applyFont="1" applyAlignment="1">
      <alignment horizontal="center" vertical="center"/>
    </xf>
    <xf numFmtId="0" fontId="1" fillId="0" borderId="0" xfId="1" applyAlignment="1">
      <alignment horizontal="center" vertical="center"/>
    </xf>
    <xf numFmtId="0" fontId="12" fillId="0" borderId="0" xfId="1" applyFont="1">
      <alignment vertical="center"/>
    </xf>
    <xf numFmtId="0" fontId="12" fillId="0" borderId="0" xfId="1" quotePrefix="1" applyFont="1">
      <alignment vertical="center"/>
    </xf>
    <xf numFmtId="0" fontId="4" fillId="0" borderId="0" xfId="1" applyFont="1" applyAlignment="1">
      <alignment vertical="center" wrapText="1"/>
    </xf>
    <xf numFmtId="0" fontId="1" fillId="0" borderId="0" xfId="1" applyProtection="1">
      <alignment vertical="center"/>
      <protection locked="0"/>
    </xf>
    <xf numFmtId="0" fontId="13" fillId="0" borderId="0" xfId="1" applyFont="1" applyProtection="1">
      <alignment vertical="center"/>
      <protection locked="0"/>
    </xf>
    <xf numFmtId="0" fontId="1" fillId="0" borderId="0" xfId="1" applyAlignment="1" applyProtection="1">
      <alignment horizontal="center" vertical="center"/>
      <protection locked="0"/>
    </xf>
    <xf numFmtId="0" fontId="4" fillId="0" borderId="1" xfId="1" applyFont="1" applyBorder="1" applyAlignment="1" applyProtection="1">
      <alignment horizontal="center" vertical="center" shrinkToFit="1"/>
      <protection locked="0"/>
    </xf>
    <xf numFmtId="0" fontId="4" fillId="0" borderId="0" xfId="1" applyFont="1" applyAlignment="1">
      <alignment horizontal="center" vertical="center"/>
    </xf>
    <xf numFmtId="0" fontId="4" fillId="0" borderId="1" xfId="1" applyFont="1" applyBorder="1" applyAlignment="1">
      <alignment horizontal="center" vertical="center" wrapText="1"/>
    </xf>
    <xf numFmtId="0" fontId="4" fillId="0" borderId="11" xfId="1" applyFont="1" applyBorder="1" applyAlignment="1" applyProtection="1">
      <alignment horizontal="center" vertical="center" wrapText="1"/>
      <protection locked="0"/>
    </xf>
    <xf numFmtId="0" fontId="4" fillId="0" borderId="6" xfId="1" applyFont="1" applyBorder="1" applyAlignment="1" applyProtection="1">
      <alignment horizontal="center" vertical="center" wrapText="1"/>
      <protection locked="0"/>
    </xf>
    <xf numFmtId="0" fontId="8" fillId="0" borderId="4" xfId="1" applyFont="1" applyBorder="1" applyAlignment="1" applyProtection="1">
      <alignment horizontal="center" vertical="center"/>
      <protection locked="0"/>
    </xf>
    <xf numFmtId="57" fontId="4" fillId="0" borderId="1" xfId="1" applyNumberFormat="1" applyFont="1" applyBorder="1" applyAlignment="1">
      <alignment horizontal="center" vertical="center" wrapText="1"/>
    </xf>
    <xf numFmtId="49" fontId="16" fillId="0" borderId="1" xfId="1" applyNumberFormat="1" applyFont="1" applyBorder="1" applyAlignment="1" applyProtection="1">
      <alignment horizontal="center" vertical="center" wrapText="1" shrinkToFit="1"/>
      <protection locked="0"/>
    </xf>
    <xf numFmtId="49" fontId="16" fillId="0" borderId="1" xfId="1" applyNumberFormat="1" applyFont="1" applyBorder="1" applyAlignment="1" applyProtection="1">
      <alignment vertical="center" shrinkToFit="1"/>
      <protection locked="0"/>
    </xf>
    <xf numFmtId="49" fontId="14" fillId="0" borderId="1" xfId="3" applyNumberFormat="1" applyFont="1" applyBorder="1" applyAlignment="1" applyProtection="1">
      <alignment horizontal="center" vertical="center" wrapText="1" shrinkToFit="1"/>
      <protection locked="0"/>
    </xf>
    <xf numFmtId="49" fontId="17" fillId="0" borderId="1" xfId="3" applyNumberFormat="1" applyFont="1" applyBorder="1" applyAlignment="1" applyProtection="1">
      <alignment horizontal="center" vertical="center" wrapText="1" shrinkToFit="1"/>
      <protection locked="0"/>
    </xf>
    <xf numFmtId="38" fontId="4" fillId="0" borderId="9" xfId="3" applyFont="1" applyBorder="1" applyAlignment="1" applyProtection="1">
      <alignment horizontal="center" vertical="center" shrinkToFit="1"/>
      <protection locked="0"/>
    </xf>
    <xf numFmtId="0" fontId="4" fillId="0" borderId="1" xfId="1" applyNumberFormat="1" applyFont="1" applyBorder="1" applyAlignment="1">
      <alignment horizontal="center" vertical="center" shrinkToFit="1"/>
    </xf>
    <xf numFmtId="0" fontId="4" fillId="0" borderId="1" xfId="1" applyNumberFormat="1" applyFont="1" applyBorder="1" applyAlignment="1">
      <alignment vertical="center" shrinkToFit="1"/>
    </xf>
    <xf numFmtId="0" fontId="4" fillId="0" borderId="1" xfId="1" applyNumberFormat="1" applyFont="1" applyBorder="1" applyAlignment="1" applyProtection="1">
      <alignment vertical="center" shrinkToFit="1"/>
      <protection locked="0"/>
    </xf>
    <xf numFmtId="0" fontId="4" fillId="0" borderId="0" xfId="1" applyNumberFormat="1" applyFont="1">
      <alignment vertical="center"/>
    </xf>
    <xf numFmtId="0" fontId="4" fillId="0" borderId="0" xfId="1" applyFont="1" applyAlignment="1">
      <alignment horizontal="center" vertical="center"/>
    </xf>
    <xf numFmtId="0" fontId="4" fillId="0" borderId="1" xfId="1" applyFont="1" applyBorder="1" applyAlignment="1">
      <alignment horizontal="center" vertical="center" wrapText="1"/>
    </xf>
    <xf numFmtId="0" fontId="4" fillId="0" borderId="11" xfId="1" applyFont="1" applyBorder="1" applyAlignment="1" applyProtection="1">
      <alignment horizontal="center" vertical="center" wrapText="1"/>
      <protection locked="0"/>
    </xf>
    <xf numFmtId="0" fontId="4" fillId="0" borderId="6" xfId="1" applyFont="1" applyBorder="1" applyAlignment="1" applyProtection="1">
      <alignment horizontal="center" vertical="center" wrapText="1"/>
      <protection locked="0"/>
    </xf>
    <xf numFmtId="0" fontId="8" fillId="0" borderId="4" xfId="1" applyFont="1" applyBorder="1" applyAlignment="1" applyProtection="1">
      <alignment horizontal="center" vertical="center"/>
      <protection locked="0"/>
    </xf>
    <xf numFmtId="49" fontId="18" fillId="0" borderId="1" xfId="1" applyNumberFormat="1" applyFont="1" applyBorder="1" applyAlignment="1">
      <alignment horizontal="center" vertical="center" shrinkToFit="1"/>
    </xf>
    <xf numFmtId="0" fontId="18" fillId="0" borderId="1" xfId="1" applyNumberFormat="1" applyFont="1" applyBorder="1" applyAlignment="1">
      <alignment horizontal="center" vertical="center" shrinkToFit="1"/>
    </xf>
    <xf numFmtId="177" fontId="20" fillId="0" borderId="1" xfId="1" applyNumberFormat="1" applyFont="1" applyBorder="1" applyAlignment="1">
      <alignment horizontal="center" vertical="center" shrinkToFit="1"/>
    </xf>
    <xf numFmtId="177" fontId="6" fillId="0" borderId="1" xfId="1" applyNumberFormat="1" applyFont="1" applyBorder="1" applyAlignment="1">
      <alignment vertical="center" shrinkToFit="1"/>
    </xf>
    <xf numFmtId="0" fontId="6" fillId="0" borderId="1" xfId="1" applyNumberFormat="1" applyFont="1" applyBorder="1" applyAlignment="1">
      <alignment vertical="center" shrinkToFit="1"/>
    </xf>
    <xf numFmtId="0" fontId="20" fillId="0" borderId="1" xfId="1" applyNumberFormat="1" applyFont="1" applyBorder="1" applyAlignment="1" applyProtection="1">
      <alignment horizontal="center" vertical="center" shrinkToFit="1"/>
      <protection locked="0"/>
    </xf>
    <xf numFmtId="0" fontId="4" fillId="0" borderId="0" xfId="1" applyFont="1" applyAlignment="1">
      <alignment horizontal="center" vertical="center"/>
    </xf>
    <xf numFmtId="0" fontId="4" fillId="0" borderId="1" xfId="1" applyFont="1" applyBorder="1" applyAlignment="1">
      <alignment horizontal="center" vertical="center"/>
    </xf>
    <xf numFmtId="0" fontId="4" fillId="0" borderId="2" xfId="1" applyFont="1" applyBorder="1">
      <alignment vertical="center"/>
    </xf>
    <xf numFmtId="0" fontId="4" fillId="0" borderId="3" xfId="1" applyFont="1" applyBorder="1" applyAlignment="1">
      <alignment horizontal="center" vertical="center" wrapText="1"/>
    </xf>
    <xf numFmtId="0" fontId="4" fillId="0" borderId="4" xfId="1" applyFont="1" applyBorder="1" applyAlignment="1">
      <alignment horizontal="center"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2" xfId="1" applyFont="1" applyBorder="1" applyAlignment="1">
      <alignment horizontal="center" vertical="center" wrapText="1"/>
    </xf>
    <xf numFmtId="0" fontId="4" fillId="0" borderId="7" xfId="1" applyFont="1" applyBorder="1" applyAlignment="1">
      <alignment horizontal="center" vertical="center" wrapText="1"/>
    </xf>
    <xf numFmtId="0" fontId="4" fillId="0" borderId="3" xfId="1" applyFont="1" applyBorder="1" applyAlignment="1">
      <alignment horizontal="left" vertical="center" indent="1"/>
    </xf>
    <xf numFmtId="0" fontId="4" fillId="0" borderId="4" xfId="1" applyFont="1" applyBorder="1" applyAlignment="1">
      <alignment horizontal="left" vertical="center" indent="1"/>
    </xf>
    <xf numFmtId="0" fontId="4" fillId="0" borderId="5" xfId="1" applyFont="1" applyBorder="1" applyAlignment="1">
      <alignment horizontal="left" vertical="center" indent="1"/>
    </xf>
    <xf numFmtId="0" fontId="4" fillId="0" borderId="3" xfId="1" applyFont="1" applyBorder="1" applyAlignment="1">
      <alignment horizontal="center" vertical="center"/>
    </xf>
    <xf numFmtId="0" fontId="4" fillId="0" borderId="4" xfId="1" applyFont="1" applyBorder="1" applyAlignment="1">
      <alignment horizontal="center" vertical="center"/>
    </xf>
    <xf numFmtId="0" fontId="4" fillId="0" borderId="5" xfId="1" applyFont="1" applyBorder="1" applyAlignment="1">
      <alignment horizontal="center" vertical="center"/>
    </xf>
    <xf numFmtId="0" fontId="4" fillId="0" borderId="6" xfId="1" applyFont="1" applyBorder="1" applyAlignment="1">
      <alignment horizontal="center" vertical="center"/>
    </xf>
    <xf numFmtId="0" fontId="4" fillId="0" borderId="2" xfId="1" applyFont="1" applyBorder="1" applyAlignment="1">
      <alignment horizontal="center" vertical="center"/>
    </xf>
    <xf numFmtId="0" fontId="4" fillId="0" borderId="7" xfId="1" applyFont="1" applyBorder="1" applyAlignment="1">
      <alignment horizontal="center" vertical="center"/>
    </xf>
    <xf numFmtId="0" fontId="4" fillId="0" borderId="1" xfId="1" applyFont="1" applyBorder="1" applyAlignment="1">
      <alignment horizontal="center" vertical="center" wrapText="1"/>
    </xf>
    <xf numFmtId="0" fontId="4" fillId="0" borderId="6" xfId="1" applyFont="1" applyBorder="1" applyAlignment="1">
      <alignment horizontal="left" vertical="center" indent="1"/>
    </xf>
    <xf numFmtId="0" fontId="4" fillId="0" borderId="2" xfId="1" applyFont="1" applyBorder="1" applyAlignment="1">
      <alignment horizontal="left" vertical="center" indent="1"/>
    </xf>
    <xf numFmtId="0" fontId="4" fillId="0" borderId="7" xfId="1" applyFont="1" applyBorder="1" applyAlignment="1">
      <alignment horizontal="left" vertical="center" indent="1"/>
    </xf>
    <xf numFmtId="0" fontId="8" fillId="0" borderId="8" xfId="1" applyFont="1" applyBorder="1" applyAlignment="1">
      <alignment horizontal="center" vertical="center" wrapText="1"/>
    </xf>
    <xf numFmtId="0" fontId="8" fillId="0" borderId="9" xfId="1" applyFont="1" applyBorder="1" applyAlignment="1">
      <alignment horizontal="center" vertical="center" wrapText="1"/>
    </xf>
    <xf numFmtId="0" fontId="8" fillId="0" borderId="10" xfId="1" applyFont="1" applyBorder="1" applyAlignment="1">
      <alignment horizontal="center" vertical="center" wrapText="1"/>
    </xf>
    <xf numFmtId="0" fontId="8" fillId="0" borderId="8" xfId="1" applyFont="1" applyBorder="1" applyAlignment="1">
      <alignment horizontal="center" vertical="center"/>
    </xf>
    <xf numFmtId="0" fontId="8" fillId="0" borderId="9" xfId="1" applyFont="1" applyBorder="1" applyAlignment="1">
      <alignment horizontal="center" vertical="center"/>
    </xf>
    <xf numFmtId="0" fontId="8" fillId="0" borderId="10" xfId="1" applyFont="1" applyBorder="1" applyAlignment="1">
      <alignment horizontal="center" vertical="center"/>
    </xf>
    <xf numFmtId="0" fontId="4" fillId="0" borderId="11" xfId="1" applyFont="1" applyBorder="1" applyAlignment="1">
      <alignment horizontal="center" vertical="center" wrapText="1"/>
    </xf>
    <xf numFmtId="0" fontId="4" fillId="0" borderId="12" xfId="1" applyFont="1" applyBorder="1" applyAlignment="1">
      <alignment horizontal="center" vertical="center" wrapText="1"/>
    </xf>
    <xf numFmtId="0" fontId="8" fillId="0" borderId="3" xfId="1" applyFont="1" applyBorder="1" applyAlignment="1">
      <alignment horizontal="center" vertical="center"/>
    </xf>
    <xf numFmtId="0" fontId="8" fillId="0" borderId="4" xfId="1" applyFont="1" applyBorder="1" applyAlignment="1">
      <alignment horizontal="center" vertical="center"/>
    </xf>
    <xf numFmtId="0" fontId="8" fillId="0" borderId="5" xfId="1" applyFont="1" applyBorder="1" applyAlignment="1">
      <alignment horizontal="center" vertical="center"/>
    </xf>
    <xf numFmtId="0" fontId="8" fillId="0" borderId="6" xfId="1" applyFont="1" applyBorder="1" applyAlignment="1">
      <alignment horizontal="center" vertical="center"/>
    </xf>
    <xf numFmtId="0" fontId="8" fillId="0" borderId="2" xfId="1" applyFont="1" applyBorder="1" applyAlignment="1">
      <alignment horizontal="center" vertical="center"/>
    </xf>
    <xf numFmtId="0" fontId="8" fillId="0" borderId="7" xfId="1" applyFont="1" applyBorder="1" applyAlignment="1">
      <alignment horizontal="center" vertical="center"/>
    </xf>
    <xf numFmtId="0" fontId="4" fillId="0" borderId="3" xfId="1" applyFont="1" applyBorder="1" applyAlignment="1">
      <alignment horizontal="center" vertical="center" shrinkToFit="1"/>
    </xf>
    <xf numFmtId="0" fontId="4" fillId="0" borderId="4" xfId="1" applyFont="1" applyBorder="1" applyAlignment="1">
      <alignment horizontal="center" vertical="center" shrinkToFit="1"/>
    </xf>
    <xf numFmtId="0" fontId="4" fillId="0" borderId="6" xfId="1" applyFont="1" applyBorder="1" applyAlignment="1">
      <alignment horizontal="center" vertical="center" shrinkToFit="1"/>
    </xf>
    <xf numFmtId="0" fontId="4" fillId="0" borderId="2" xfId="1" applyFont="1" applyBorder="1" applyAlignment="1">
      <alignment horizontal="center" vertical="center" shrinkToFit="1"/>
    </xf>
    <xf numFmtId="0" fontId="4" fillId="0" borderId="8" xfId="1" applyFont="1" applyBorder="1" applyAlignment="1">
      <alignment horizontal="center" vertical="center" wrapText="1"/>
    </xf>
    <xf numFmtId="0" fontId="4" fillId="0" borderId="9" xfId="1" applyFont="1" applyBorder="1" applyAlignment="1">
      <alignment horizontal="center" vertical="center" wrapText="1"/>
    </xf>
    <xf numFmtId="0" fontId="4" fillId="0" borderId="10" xfId="1" applyFont="1" applyBorder="1" applyAlignment="1">
      <alignment horizontal="center" vertical="center" wrapText="1"/>
    </xf>
    <xf numFmtId="0" fontId="4" fillId="0" borderId="8" xfId="1" applyFont="1" applyBorder="1" applyAlignment="1">
      <alignment horizontal="center" vertical="center"/>
    </xf>
    <xf numFmtId="0" fontId="4" fillId="0" borderId="10" xfId="1" applyFont="1" applyBorder="1" applyAlignment="1">
      <alignment horizontal="center" vertical="center"/>
    </xf>
    <xf numFmtId="49" fontId="15" fillId="0" borderId="8" xfId="1" applyNumberFormat="1" applyFont="1" applyBorder="1" applyAlignment="1">
      <alignment horizontal="center" vertical="center" wrapText="1" shrinkToFit="1"/>
    </xf>
    <xf numFmtId="49" fontId="15" fillId="0" borderId="10" xfId="1" applyNumberFormat="1" applyFont="1" applyBorder="1" applyAlignment="1">
      <alignment horizontal="center" vertical="center" wrapText="1" shrinkToFit="1"/>
    </xf>
    <xf numFmtId="0" fontId="4" fillId="0" borderId="8" xfId="1" applyNumberFormat="1" applyFont="1" applyBorder="1" applyAlignment="1">
      <alignment horizontal="center" vertical="center" shrinkToFit="1"/>
    </xf>
    <xf numFmtId="0" fontId="4" fillId="0" borderId="10" xfId="1" applyNumberFormat="1" applyFont="1" applyBorder="1" applyAlignment="1">
      <alignment horizontal="center" vertical="center" shrinkToFit="1"/>
    </xf>
    <xf numFmtId="0" fontId="4" fillId="0" borderId="9" xfId="1" applyNumberFormat="1" applyFont="1" applyBorder="1" applyAlignment="1">
      <alignment horizontal="center" vertical="center" shrinkToFit="1"/>
    </xf>
    <xf numFmtId="0" fontId="4" fillId="0" borderId="8" xfId="2" applyNumberFormat="1" applyFont="1" applyBorder="1" applyAlignment="1">
      <alignment horizontal="center" vertical="center" wrapText="1"/>
    </xf>
    <xf numFmtId="0" fontId="4" fillId="0" borderId="10" xfId="2" applyNumberFormat="1" applyFont="1" applyBorder="1" applyAlignment="1">
      <alignment horizontal="center" vertical="center" wrapText="1"/>
    </xf>
    <xf numFmtId="0" fontId="4" fillId="0" borderId="8" xfId="1" applyNumberFormat="1" applyFont="1" applyBorder="1" applyAlignment="1">
      <alignment horizontal="center" vertical="center" wrapText="1" shrinkToFit="1"/>
    </xf>
    <xf numFmtId="0" fontId="4" fillId="0" borderId="9" xfId="1" applyNumberFormat="1" applyFont="1" applyBorder="1" applyAlignment="1">
      <alignment horizontal="center" vertical="center" wrapText="1" shrinkToFit="1"/>
    </xf>
    <xf numFmtId="0" fontId="4" fillId="0" borderId="8" xfId="3" applyNumberFormat="1" applyFont="1" applyBorder="1" applyAlignment="1" applyProtection="1">
      <alignment horizontal="center" vertical="center" shrinkToFit="1"/>
    </xf>
    <xf numFmtId="0" fontId="4" fillId="0" borderId="10" xfId="3" applyNumberFormat="1" applyFont="1" applyBorder="1" applyAlignment="1" applyProtection="1">
      <alignment horizontal="center" vertical="center" shrinkToFit="1"/>
    </xf>
    <xf numFmtId="0" fontId="4" fillId="0" borderId="0" xfId="1" applyFont="1" applyAlignment="1">
      <alignment horizontal="center" vertical="center" wrapText="1"/>
    </xf>
    <xf numFmtId="0" fontId="4" fillId="0" borderId="8" xfId="2" applyNumberFormat="1" applyFont="1" applyBorder="1" applyAlignment="1">
      <alignment horizontal="center" vertical="center" shrinkToFit="1"/>
    </xf>
    <xf numFmtId="0" fontId="4" fillId="0" borderId="10" xfId="2" applyNumberFormat="1" applyFont="1" applyBorder="1" applyAlignment="1">
      <alignment horizontal="center" vertical="center" shrinkToFit="1"/>
    </xf>
    <xf numFmtId="0" fontId="4" fillId="0" borderId="1" xfId="1" applyNumberFormat="1" applyFont="1" applyBorder="1" applyAlignment="1" applyProtection="1">
      <alignment horizontal="center" vertical="center" shrinkToFit="1"/>
      <protection locked="0"/>
    </xf>
    <xf numFmtId="0" fontId="4" fillId="0" borderId="9" xfId="2" applyNumberFormat="1" applyFont="1" applyFill="1" applyBorder="1" applyAlignment="1">
      <alignment vertical="center" shrinkToFit="1"/>
    </xf>
    <xf numFmtId="0" fontId="4" fillId="0" borderId="10" xfId="2" applyNumberFormat="1" applyFont="1" applyFill="1" applyBorder="1" applyAlignment="1">
      <alignment vertical="center" shrinkToFit="1"/>
    </xf>
    <xf numFmtId="0" fontId="4" fillId="0" borderId="8" xfId="2" applyNumberFormat="1" applyFont="1" applyBorder="1" applyAlignment="1">
      <alignment vertical="center" shrinkToFit="1"/>
    </xf>
    <xf numFmtId="0" fontId="4" fillId="0" borderId="10" xfId="2" applyNumberFormat="1" applyFont="1" applyBorder="1" applyAlignment="1">
      <alignment vertical="center" shrinkToFit="1"/>
    </xf>
    <xf numFmtId="0" fontId="4" fillId="0" borderId="1" xfId="1" applyNumberFormat="1" applyFont="1" applyBorder="1" applyAlignment="1">
      <alignment horizontal="center" vertical="center"/>
    </xf>
    <xf numFmtId="0" fontId="4" fillId="0" borderId="3" xfId="1" applyNumberFormat="1" applyFont="1" applyBorder="1" applyAlignment="1">
      <alignment horizontal="center" vertical="center"/>
    </xf>
    <xf numFmtId="0" fontId="4" fillId="0" borderId="4" xfId="1" applyNumberFormat="1" applyFont="1" applyBorder="1" applyAlignment="1">
      <alignment horizontal="center" vertical="center"/>
    </xf>
    <xf numFmtId="0" fontId="4" fillId="0" borderId="5" xfId="1" applyNumberFormat="1" applyFont="1" applyBorder="1" applyAlignment="1">
      <alignment horizontal="center" vertical="center"/>
    </xf>
    <xf numFmtId="0" fontId="4" fillId="0" borderId="6" xfId="1" applyNumberFormat="1" applyFont="1" applyBorder="1" applyAlignment="1">
      <alignment horizontal="center" vertical="center"/>
    </xf>
    <xf numFmtId="0" fontId="4" fillId="0" borderId="2" xfId="1" applyNumberFormat="1" applyFont="1" applyBorder="1" applyAlignment="1">
      <alignment horizontal="center" vertical="center"/>
    </xf>
    <xf numFmtId="0" fontId="4" fillId="0" borderId="7" xfId="1" applyNumberFormat="1" applyFont="1" applyBorder="1" applyAlignment="1">
      <alignment horizontal="center" vertical="center"/>
    </xf>
    <xf numFmtId="0" fontId="4" fillId="0" borderId="13" xfId="1" applyFont="1" applyBorder="1" applyAlignment="1">
      <alignment horizontal="center" vertical="center"/>
    </xf>
    <xf numFmtId="0" fontId="4" fillId="0" borderId="15" xfId="1" applyFont="1" applyBorder="1" applyAlignment="1">
      <alignment horizontal="center" vertical="center"/>
    </xf>
    <xf numFmtId="0" fontId="4" fillId="0" borderId="14" xfId="1" applyFont="1" applyBorder="1" applyAlignment="1">
      <alignment horizontal="center" vertical="center"/>
    </xf>
    <xf numFmtId="0" fontId="4" fillId="0" borderId="16" xfId="1" applyFont="1" applyBorder="1" applyAlignment="1">
      <alignment horizontal="center" vertical="center"/>
    </xf>
    <xf numFmtId="0" fontId="4" fillId="0" borderId="17" xfId="1" applyFont="1" applyBorder="1" applyAlignment="1">
      <alignment horizontal="center" vertical="center"/>
    </xf>
    <xf numFmtId="0" fontId="4" fillId="0" borderId="18" xfId="1" applyFont="1" applyBorder="1" applyAlignment="1">
      <alignment horizontal="center" vertical="center"/>
    </xf>
    <xf numFmtId="0" fontId="4" fillId="0" borderId="20" xfId="1" applyFont="1" applyBorder="1" applyAlignment="1">
      <alignment horizontal="center" vertical="center"/>
    </xf>
    <xf numFmtId="0" fontId="4" fillId="0" borderId="19" xfId="1" applyFont="1" applyBorder="1" applyAlignment="1">
      <alignment horizontal="center" vertical="center"/>
    </xf>
    <xf numFmtId="0" fontId="4" fillId="0" borderId="13" xfId="1" applyNumberFormat="1" applyFont="1" applyBorder="1" applyAlignment="1">
      <alignment horizontal="center" vertical="center" wrapText="1"/>
    </xf>
    <xf numFmtId="0" fontId="4" fillId="0" borderId="14" xfId="1" applyNumberFormat="1" applyFont="1" applyBorder="1" applyAlignment="1">
      <alignment horizontal="center" vertical="center" wrapText="1"/>
    </xf>
    <xf numFmtId="0" fontId="4" fillId="0" borderId="16" xfId="1" applyNumberFormat="1" applyFont="1" applyBorder="1" applyAlignment="1">
      <alignment horizontal="center" vertical="center" wrapText="1"/>
    </xf>
    <xf numFmtId="0" fontId="4" fillId="0" borderId="17" xfId="1" applyNumberFormat="1" applyFont="1" applyBorder="1" applyAlignment="1">
      <alignment horizontal="center" vertical="center" wrapText="1"/>
    </xf>
    <xf numFmtId="0" fontId="4" fillId="0" borderId="18" xfId="1" applyNumberFormat="1" applyFont="1" applyBorder="1" applyAlignment="1">
      <alignment horizontal="center" vertical="center" wrapText="1"/>
    </xf>
    <xf numFmtId="0" fontId="4" fillId="0" borderId="19" xfId="1" applyNumberFormat="1" applyFont="1" applyBorder="1" applyAlignment="1">
      <alignment horizontal="center" vertical="center" wrapText="1"/>
    </xf>
    <xf numFmtId="0" fontId="4" fillId="0" borderId="15" xfId="1" applyNumberFormat="1" applyFont="1" applyBorder="1" applyAlignment="1">
      <alignment horizontal="center" vertical="center" wrapText="1"/>
    </xf>
    <xf numFmtId="0" fontId="4" fillId="0" borderId="0" xfId="1" applyNumberFormat="1" applyFont="1" applyAlignment="1">
      <alignment horizontal="center" vertical="center" wrapText="1"/>
    </xf>
    <xf numFmtId="0" fontId="4" fillId="0" borderId="20" xfId="1" applyNumberFormat="1" applyFont="1" applyBorder="1" applyAlignment="1">
      <alignment horizontal="center" vertical="center" wrapText="1"/>
    </xf>
    <xf numFmtId="0" fontId="4" fillId="0" borderId="13" xfId="1" applyFont="1" applyBorder="1" applyAlignment="1">
      <alignment horizontal="center" vertical="center" wrapText="1"/>
    </xf>
    <xf numFmtId="0" fontId="4" fillId="0" borderId="14" xfId="1" applyFont="1" applyBorder="1" applyAlignment="1">
      <alignment horizontal="center" vertical="center" wrapText="1"/>
    </xf>
    <xf numFmtId="0" fontId="4" fillId="0" borderId="16" xfId="1" applyFont="1" applyBorder="1" applyAlignment="1">
      <alignment horizontal="center" vertical="center" wrapText="1"/>
    </xf>
    <xf numFmtId="0" fontId="4" fillId="0" borderId="17" xfId="1" applyFont="1" applyBorder="1" applyAlignment="1">
      <alignment horizontal="center" vertical="center" wrapText="1"/>
    </xf>
    <xf numFmtId="0" fontId="4" fillId="0" borderId="18" xfId="1" applyFont="1" applyBorder="1" applyAlignment="1">
      <alignment horizontal="center" vertical="center" wrapText="1"/>
    </xf>
    <xf numFmtId="0" fontId="4" fillId="0" borderId="19" xfId="1" applyFont="1" applyBorder="1" applyAlignment="1">
      <alignment horizontal="center" vertical="center" wrapText="1"/>
    </xf>
    <xf numFmtId="0" fontId="4" fillId="0" borderId="15"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4" xfId="1" applyFont="1" applyBorder="1" applyAlignment="1" applyProtection="1">
      <alignment horizontal="center" vertical="center" wrapText="1"/>
      <protection locked="0"/>
    </xf>
    <xf numFmtId="0" fontId="4" fillId="0" borderId="5" xfId="1" applyFont="1" applyBorder="1" applyAlignment="1" applyProtection="1">
      <alignment horizontal="center" vertical="center" wrapText="1"/>
      <protection locked="0"/>
    </xf>
    <xf numFmtId="0" fontId="4" fillId="0" borderId="2" xfId="1" applyFont="1" applyBorder="1" applyAlignment="1" applyProtection="1">
      <alignment horizontal="center" vertical="center" wrapText="1"/>
      <protection locked="0"/>
    </xf>
    <xf numFmtId="0" fontId="4" fillId="0" borderId="7" xfId="1" applyFont="1" applyBorder="1" applyAlignment="1" applyProtection="1">
      <alignment horizontal="center" vertical="center" wrapText="1"/>
      <protection locked="0"/>
    </xf>
    <xf numFmtId="0" fontId="4" fillId="0" borderId="1" xfId="1" applyFont="1" applyBorder="1" applyAlignment="1" applyProtection="1">
      <alignment horizontal="center" vertical="center"/>
      <protection locked="0"/>
    </xf>
    <xf numFmtId="0" fontId="4" fillId="0" borderId="1" xfId="1" applyFont="1" applyBorder="1" applyAlignment="1" applyProtection="1">
      <alignment horizontal="center" vertical="center" wrapText="1"/>
      <protection locked="0"/>
    </xf>
    <xf numFmtId="0" fontId="4" fillId="0" borderId="8" xfId="1" applyFont="1" applyBorder="1" applyAlignment="1" applyProtection="1">
      <alignment horizontal="center" vertical="center"/>
      <protection locked="0"/>
    </xf>
    <xf numFmtId="0" fontId="4" fillId="0" borderId="10" xfId="1" applyFont="1" applyBorder="1" applyAlignment="1" applyProtection="1">
      <alignment horizontal="center" vertical="center"/>
      <protection locked="0"/>
    </xf>
    <xf numFmtId="0" fontId="4" fillId="0" borderId="3" xfId="1" applyFont="1" applyBorder="1" applyAlignment="1" applyProtection="1">
      <alignment horizontal="center" vertical="center" wrapText="1"/>
      <protection locked="0"/>
    </xf>
    <xf numFmtId="0" fontId="4" fillId="0" borderId="11" xfId="1" applyFont="1" applyBorder="1" applyAlignment="1" applyProtection="1">
      <alignment horizontal="center" vertical="center" wrapText="1"/>
      <protection locked="0"/>
    </xf>
    <xf numFmtId="0" fontId="4" fillId="0" borderId="0" xfId="1" applyFont="1" applyAlignment="1" applyProtection="1">
      <alignment horizontal="center" vertical="center" wrapText="1"/>
      <protection locked="0"/>
    </xf>
    <xf numFmtId="0" fontId="4" fillId="0" borderId="12" xfId="1" applyFont="1" applyBorder="1" applyAlignment="1" applyProtection="1">
      <alignment horizontal="center" vertical="center" wrapText="1"/>
      <protection locked="0"/>
    </xf>
    <xf numFmtId="0" fontId="4" fillId="0" borderId="6" xfId="1" applyFont="1" applyBorder="1" applyAlignment="1" applyProtection="1">
      <alignment horizontal="center" vertical="center" wrapText="1"/>
      <protection locked="0"/>
    </xf>
    <xf numFmtId="0" fontId="4" fillId="0" borderId="4" xfId="1" applyFont="1" applyBorder="1" applyAlignment="1" applyProtection="1">
      <alignment horizontal="center" vertical="center"/>
      <protection locked="0"/>
    </xf>
    <xf numFmtId="0" fontId="4" fillId="0" borderId="6" xfId="1" applyFont="1" applyBorder="1" applyAlignment="1" applyProtection="1">
      <alignment horizontal="center" vertical="center"/>
      <protection locked="0"/>
    </xf>
    <xf numFmtId="0" fontId="4" fillId="0" borderId="2" xfId="1" applyFont="1" applyBorder="1" applyAlignment="1" applyProtection="1">
      <alignment horizontal="center" vertical="center"/>
      <protection locked="0"/>
    </xf>
    <xf numFmtId="0" fontId="1" fillId="0" borderId="8" xfId="1" applyBorder="1" applyAlignment="1" applyProtection="1">
      <alignment horizontal="center" vertical="center" shrinkToFit="1"/>
      <protection locked="0"/>
    </xf>
    <xf numFmtId="0" fontId="1" fillId="0" borderId="9" xfId="1" applyBorder="1" applyAlignment="1" applyProtection="1">
      <alignment horizontal="center" vertical="center" shrinkToFit="1"/>
      <protection locked="0"/>
    </xf>
    <xf numFmtId="0" fontId="1" fillId="0" borderId="10" xfId="1" applyBorder="1" applyAlignment="1" applyProtection="1">
      <alignment horizontal="center" vertical="center" shrinkToFit="1"/>
      <protection locked="0"/>
    </xf>
    <xf numFmtId="0" fontId="1" fillId="0" borderId="1" xfId="1" applyBorder="1" applyAlignment="1" applyProtection="1">
      <alignment horizontal="center" vertical="center" shrinkToFit="1"/>
      <protection locked="0"/>
    </xf>
    <xf numFmtId="0" fontId="8" fillId="0" borderId="8" xfId="1" applyFont="1" applyBorder="1" applyAlignment="1" applyProtection="1">
      <alignment horizontal="center" vertical="center" wrapText="1"/>
      <protection locked="0"/>
    </xf>
    <xf numFmtId="0" fontId="8" fillId="0" borderId="9" xfId="1" applyFont="1" applyBorder="1" applyAlignment="1" applyProtection="1">
      <alignment horizontal="center" vertical="center" wrapText="1"/>
      <protection locked="0"/>
    </xf>
    <xf numFmtId="0" fontId="8" fillId="0" borderId="10" xfId="1" applyFont="1" applyBorder="1" applyAlignment="1" applyProtection="1">
      <alignment horizontal="center" vertical="center" wrapText="1"/>
      <protection locked="0"/>
    </xf>
    <xf numFmtId="0" fontId="8" fillId="0" borderId="3" xfId="1" applyFont="1" applyBorder="1" applyAlignment="1" applyProtection="1">
      <alignment horizontal="center" vertical="center"/>
      <protection locked="0"/>
    </xf>
    <xf numFmtId="0" fontId="8" fillId="0" borderId="4" xfId="1" applyFont="1" applyBorder="1" applyAlignment="1" applyProtection="1">
      <alignment horizontal="center" vertical="center"/>
      <protection locked="0"/>
    </xf>
    <xf numFmtId="0" fontId="8" fillId="0" borderId="9" xfId="1" applyFont="1" applyBorder="1" applyAlignment="1" applyProtection="1">
      <alignment horizontal="center" vertical="center"/>
      <protection locked="0"/>
    </xf>
    <xf numFmtId="0" fontId="8" fillId="0" borderId="10" xfId="1" applyFont="1" applyBorder="1" applyAlignment="1" applyProtection="1">
      <alignment horizontal="center" vertical="center"/>
      <protection locked="0"/>
    </xf>
    <xf numFmtId="176" fontId="4" fillId="0" borderId="8" xfId="1" applyNumberFormat="1" applyFont="1" applyBorder="1" applyAlignment="1" applyProtection="1">
      <alignment horizontal="center" vertical="center" shrinkToFit="1"/>
      <protection locked="0"/>
    </xf>
    <xf numFmtId="176" fontId="4" fillId="0" borderId="10" xfId="1" applyNumberFormat="1" applyFont="1" applyBorder="1" applyAlignment="1" applyProtection="1">
      <alignment horizontal="center" vertical="center" shrinkToFit="1"/>
      <protection locked="0"/>
    </xf>
    <xf numFmtId="38" fontId="4" fillId="0" borderId="8" xfId="3" applyFont="1" applyBorder="1" applyAlignment="1" applyProtection="1">
      <alignment horizontal="center" vertical="center" shrinkToFit="1"/>
      <protection locked="0"/>
    </xf>
    <xf numFmtId="38" fontId="4" fillId="0" borderId="10" xfId="3" applyFont="1" applyBorder="1" applyAlignment="1" applyProtection="1">
      <alignment horizontal="center" vertical="center" shrinkToFit="1"/>
      <protection locked="0"/>
    </xf>
    <xf numFmtId="0" fontId="4" fillId="0" borderId="8" xfId="1" applyFont="1" applyBorder="1" applyAlignment="1" applyProtection="1">
      <alignment horizontal="center" vertical="center" shrinkToFit="1"/>
      <protection locked="0"/>
    </xf>
    <xf numFmtId="0" fontId="4" fillId="0" borderId="9" xfId="1" applyFont="1" applyBorder="1" applyAlignment="1" applyProtection="1">
      <alignment horizontal="center" vertical="center" shrinkToFit="1"/>
      <protection locked="0"/>
    </xf>
    <xf numFmtId="0" fontId="4" fillId="0" borderId="10" xfId="1" applyFont="1" applyBorder="1" applyAlignment="1" applyProtection="1">
      <alignment horizontal="center" vertical="center" shrinkToFit="1"/>
      <protection locked="0"/>
    </xf>
    <xf numFmtId="3" fontId="4" fillId="0" borderId="8" xfId="2" applyNumberFormat="1" applyFont="1" applyBorder="1" applyAlignment="1" applyProtection="1">
      <alignment horizontal="center" vertical="center" shrinkToFit="1"/>
      <protection locked="0"/>
    </xf>
    <xf numFmtId="3" fontId="4" fillId="0" borderId="10" xfId="2" applyNumberFormat="1" applyFont="1" applyBorder="1" applyAlignment="1" applyProtection="1">
      <alignment horizontal="center" vertical="center" shrinkToFit="1"/>
      <protection locked="0"/>
    </xf>
    <xf numFmtId="3" fontId="4" fillId="0" borderId="9" xfId="2" applyNumberFormat="1" applyFont="1" applyFill="1" applyBorder="1" applyAlignment="1" applyProtection="1">
      <alignment vertical="center" shrinkToFit="1"/>
      <protection locked="0"/>
    </xf>
    <xf numFmtId="3" fontId="4" fillId="0" borderId="10" xfId="2" applyNumberFormat="1" applyFont="1" applyFill="1" applyBorder="1" applyAlignment="1" applyProtection="1">
      <alignment vertical="center" shrinkToFit="1"/>
      <protection locked="0"/>
    </xf>
    <xf numFmtId="0" fontId="4" fillId="0" borderId="8" xfId="2" applyNumberFormat="1" applyFont="1" applyBorder="1" applyAlignment="1" applyProtection="1">
      <alignment horizontal="center" vertical="center" wrapText="1"/>
      <protection locked="0"/>
    </xf>
    <xf numFmtId="0" fontId="4" fillId="0" borderId="10" xfId="2" applyNumberFormat="1" applyFont="1" applyBorder="1" applyAlignment="1" applyProtection="1">
      <alignment horizontal="center" vertical="center" wrapText="1"/>
      <protection locked="0"/>
    </xf>
    <xf numFmtId="176" fontId="4" fillId="0" borderId="8" xfId="1" applyNumberFormat="1" applyFont="1" applyBorder="1" applyAlignment="1" applyProtection="1">
      <alignment horizontal="center" vertical="center" wrapText="1" shrinkToFit="1"/>
      <protection locked="0"/>
    </xf>
    <xf numFmtId="176" fontId="4" fillId="0" borderId="9" xfId="1" applyNumberFormat="1" applyFont="1" applyBorder="1" applyAlignment="1" applyProtection="1">
      <alignment horizontal="center" vertical="center" wrapText="1" shrinkToFit="1"/>
      <protection locked="0"/>
    </xf>
    <xf numFmtId="176" fontId="4" fillId="0" borderId="10" xfId="1" applyNumberFormat="1" applyFont="1" applyBorder="1" applyAlignment="1" applyProtection="1">
      <alignment horizontal="center" vertical="center" wrapText="1" shrinkToFit="1"/>
      <protection locked="0"/>
    </xf>
    <xf numFmtId="176" fontId="4" fillId="0" borderId="1" xfId="1" applyNumberFormat="1" applyFont="1" applyBorder="1" applyAlignment="1" applyProtection="1">
      <alignment horizontal="center" vertical="center" shrinkToFit="1"/>
      <protection locked="0"/>
    </xf>
    <xf numFmtId="0" fontId="1" fillId="2" borderId="4" xfId="1" applyFill="1" applyBorder="1" applyAlignment="1">
      <alignment horizontal="center" vertical="center" shrinkToFit="1"/>
    </xf>
    <xf numFmtId="0" fontId="20" fillId="0" borderId="1" xfId="1" applyNumberFormat="1" applyFont="1" applyBorder="1" applyAlignment="1">
      <alignment horizontal="center" vertical="center"/>
    </xf>
    <xf numFmtId="0" fontId="20" fillId="0" borderId="8" xfId="1" applyNumberFormat="1" applyFont="1" applyBorder="1" applyAlignment="1">
      <alignment horizontal="center" vertical="center" shrinkToFit="1"/>
    </xf>
    <xf numFmtId="0" fontId="20" fillId="0" borderId="10" xfId="1" applyNumberFormat="1" applyFont="1" applyBorder="1" applyAlignment="1">
      <alignment horizontal="center" vertical="center" shrinkToFit="1"/>
    </xf>
    <xf numFmtId="0" fontId="18" fillId="0" borderId="8" xfId="3" applyNumberFormat="1" applyFont="1" applyBorder="1" applyAlignment="1" applyProtection="1">
      <alignment horizontal="center" vertical="center" shrinkToFit="1"/>
    </xf>
    <xf numFmtId="0" fontId="18" fillId="0" borderId="10" xfId="3" applyNumberFormat="1" applyFont="1" applyBorder="1" applyAlignment="1" applyProtection="1">
      <alignment horizontal="center" vertical="center" shrinkToFit="1"/>
    </xf>
    <xf numFmtId="0" fontId="20" fillId="0" borderId="8" xfId="2" applyNumberFormat="1" applyFont="1" applyBorder="1" applyAlignment="1">
      <alignment horizontal="center" vertical="center" shrinkToFit="1"/>
    </xf>
    <xf numFmtId="0" fontId="20" fillId="0" borderId="10" xfId="2" applyNumberFormat="1" applyFont="1" applyBorder="1" applyAlignment="1">
      <alignment horizontal="center" vertical="center" shrinkToFit="1"/>
    </xf>
    <xf numFmtId="0" fontId="18" fillId="0" borderId="8" xfId="1" applyNumberFormat="1" applyFont="1" applyBorder="1" applyAlignment="1">
      <alignment horizontal="center" vertical="center" shrinkToFit="1"/>
    </xf>
    <xf numFmtId="0" fontId="18" fillId="0" borderId="10" xfId="1" applyNumberFormat="1" applyFont="1" applyBorder="1" applyAlignment="1">
      <alignment horizontal="center" vertical="center" shrinkToFit="1"/>
    </xf>
    <xf numFmtId="0" fontId="18" fillId="0" borderId="9" xfId="1" applyNumberFormat="1" applyFont="1" applyBorder="1" applyAlignment="1">
      <alignment horizontal="center" vertical="center" shrinkToFit="1"/>
    </xf>
    <xf numFmtId="0" fontId="18" fillId="0" borderId="8" xfId="2" applyNumberFormat="1" applyFont="1" applyBorder="1" applyAlignment="1">
      <alignment horizontal="center" vertical="center" wrapText="1"/>
    </xf>
    <xf numFmtId="0" fontId="18" fillId="0" borderId="10" xfId="2" applyNumberFormat="1" applyFont="1" applyBorder="1" applyAlignment="1">
      <alignment horizontal="center" vertical="center" wrapText="1"/>
    </xf>
    <xf numFmtId="49" fontId="20" fillId="0" borderId="8" xfId="1" applyNumberFormat="1" applyFont="1" applyBorder="1" applyAlignment="1">
      <alignment horizontal="center" vertical="center" shrinkToFit="1"/>
    </xf>
    <xf numFmtId="49" fontId="20" fillId="0" borderId="9" xfId="1" applyNumberFormat="1" applyFont="1" applyBorder="1" applyAlignment="1">
      <alignment horizontal="center" vertical="center" shrinkToFit="1"/>
    </xf>
    <xf numFmtId="49" fontId="20" fillId="0" borderId="10" xfId="1" applyNumberFormat="1" applyFont="1" applyBorder="1" applyAlignment="1">
      <alignment horizontal="center" vertical="center" shrinkToFit="1"/>
    </xf>
    <xf numFmtId="0" fontId="20" fillId="0" borderId="8" xfId="1" applyNumberFormat="1" applyFont="1" applyBorder="1" applyAlignment="1">
      <alignment horizontal="center" vertical="center" wrapText="1" shrinkToFit="1"/>
    </xf>
    <xf numFmtId="0" fontId="20" fillId="0" borderId="9" xfId="1" applyNumberFormat="1" applyFont="1" applyBorder="1" applyAlignment="1">
      <alignment horizontal="center" vertical="center" wrapText="1" shrinkToFit="1"/>
    </xf>
    <xf numFmtId="49" fontId="20" fillId="0" borderId="1" xfId="1" applyNumberFormat="1" applyFont="1" applyBorder="1" applyAlignment="1">
      <alignment horizontal="center" vertical="center" wrapText="1" shrinkToFit="1"/>
    </xf>
    <xf numFmtId="49" fontId="20" fillId="0" borderId="8" xfId="1" applyNumberFormat="1" applyFont="1" applyBorder="1" applyAlignment="1" applyProtection="1">
      <alignment horizontal="center" vertical="center" shrinkToFit="1"/>
      <protection locked="0"/>
    </xf>
    <xf numFmtId="49" fontId="20" fillId="0" borderId="10" xfId="1" applyNumberFormat="1" applyFont="1" applyBorder="1" applyAlignment="1" applyProtection="1">
      <alignment horizontal="center" vertical="center" shrinkToFit="1"/>
      <protection locked="0"/>
    </xf>
    <xf numFmtId="49" fontId="18" fillId="0" borderId="8" xfId="3" applyNumberFormat="1" applyFont="1" applyBorder="1" applyAlignment="1" applyProtection="1">
      <alignment horizontal="center" vertical="center" shrinkToFit="1"/>
      <protection locked="0"/>
    </xf>
    <xf numFmtId="49" fontId="18" fillId="0" borderId="10" xfId="3" applyNumberFormat="1" applyFont="1" applyBorder="1" applyAlignment="1" applyProtection="1">
      <alignment horizontal="center" vertical="center" shrinkToFit="1"/>
      <protection locked="0"/>
    </xf>
    <xf numFmtId="49" fontId="18" fillId="0" borderId="8" xfId="1" applyNumberFormat="1" applyFont="1" applyBorder="1" applyAlignment="1">
      <alignment horizontal="center" vertical="center" shrinkToFit="1"/>
    </xf>
    <xf numFmtId="49" fontId="18" fillId="0" borderId="10" xfId="1" applyNumberFormat="1" applyFont="1" applyBorder="1" applyAlignment="1">
      <alignment horizontal="center" vertical="center" shrinkToFit="1"/>
    </xf>
    <xf numFmtId="49" fontId="18" fillId="0" borderId="8" xfId="2" applyNumberFormat="1" applyFont="1" applyBorder="1" applyAlignment="1">
      <alignment horizontal="center" vertical="center" wrapText="1"/>
    </xf>
    <xf numFmtId="49" fontId="18" fillId="0" borderId="10" xfId="2" applyNumberFormat="1" applyFont="1" applyBorder="1" applyAlignment="1">
      <alignment horizontal="center" vertical="center" wrapText="1"/>
    </xf>
    <xf numFmtId="49" fontId="18" fillId="0" borderId="8" xfId="1" applyNumberFormat="1" applyFont="1" applyBorder="1" applyAlignment="1" applyProtection="1">
      <alignment horizontal="center" vertical="center" shrinkToFit="1"/>
      <protection locked="0"/>
    </xf>
    <xf numFmtId="49" fontId="18" fillId="0" borderId="10" xfId="1" applyNumberFormat="1" applyFont="1" applyBorder="1" applyAlignment="1" applyProtection="1">
      <alignment horizontal="center" vertical="center" shrinkToFit="1"/>
      <protection locked="0"/>
    </xf>
    <xf numFmtId="49" fontId="18" fillId="0" borderId="3" xfId="1" applyNumberFormat="1" applyFont="1" applyBorder="1" applyAlignment="1">
      <alignment horizontal="center" vertical="center"/>
    </xf>
    <xf numFmtId="49" fontId="18" fillId="0" borderId="4" xfId="1" applyNumberFormat="1" applyFont="1" applyBorder="1" applyAlignment="1">
      <alignment horizontal="center" vertical="center"/>
    </xf>
    <xf numFmtId="49" fontId="18" fillId="0" borderId="5" xfId="1" applyNumberFormat="1" applyFont="1" applyBorder="1" applyAlignment="1">
      <alignment horizontal="center" vertical="center"/>
    </xf>
    <xf numFmtId="49" fontId="18" fillId="0" borderId="6" xfId="1" applyNumberFormat="1" applyFont="1" applyBorder="1" applyAlignment="1">
      <alignment horizontal="center" vertical="center"/>
    </xf>
    <xf numFmtId="49" fontId="18" fillId="0" borderId="2" xfId="1" applyNumberFormat="1" applyFont="1" applyBorder="1" applyAlignment="1">
      <alignment horizontal="center" vertical="center"/>
    </xf>
    <xf numFmtId="49" fontId="18" fillId="0" borderId="7" xfId="1" applyNumberFormat="1" applyFont="1" applyBorder="1" applyAlignment="1">
      <alignment horizontal="center" vertical="center"/>
    </xf>
    <xf numFmtId="0" fontId="18" fillId="0" borderId="6" xfId="1" applyFont="1" applyBorder="1" applyAlignment="1">
      <alignment horizontal="left" vertical="center" indent="1"/>
    </xf>
    <xf numFmtId="0" fontId="18" fillId="0" borderId="2" xfId="1" applyFont="1" applyBorder="1" applyAlignment="1">
      <alignment horizontal="left" vertical="center" indent="1"/>
    </xf>
    <xf numFmtId="0" fontId="18" fillId="0" borderId="7" xfId="1" applyFont="1" applyBorder="1" applyAlignment="1">
      <alignment horizontal="left" vertical="center" indent="1"/>
    </xf>
    <xf numFmtId="0" fontId="19" fillId="0" borderId="3" xfId="1" applyFont="1" applyBorder="1" applyAlignment="1">
      <alignment horizontal="center" vertical="center" shrinkToFit="1"/>
    </xf>
    <xf numFmtId="0" fontId="19" fillId="0" borderId="4" xfId="1" applyFont="1" applyBorder="1" applyAlignment="1">
      <alignment horizontal="center" vertical="center" shrinkToFit="1"/>
    </xf>
    <xf numFmtId="0" fontId="19" fillId="0" borderId="6" xfId="1" applyFont="1" applyBorder="1" applyAlignment="1">
      <alignment horizontal="center" vertical="center" shrinkToFit="1"/>
    </xf>
    <xf numFmtId="0" fontId="19" fillId="0" borderId="2" xfId="1" applyFont="1" applyBorder="1" applyAlignment="1">
      <alignment horizontal="center" vertical="center" shrinkToFit="1"/>
    </xf>
    <xf numFmtId="0" fontId="18" fillId="0" borderId="3" xfId="1" applyFont="1" applyBorder="1" applyAlignment="1">
      <alignment horizontal="left" vertical="center" indent="1"/>
    </xf>
    <xf numFmtId="0" fontId="18" fillId="0" borderId="4" xfId="1" applyFont="1" applyBorder="1" applyAlignment="1">
      <alignment horizontal="left" vertical="center" indent="1"/>
    </xf>
    <xf numFmtId="0" fontId="18" fillId="0" borderId="5" xfId="1" applyFont="1" applyBorder="1" applyAlignment="1">
      <alignment horizontal="left" vertical="center" indent="1"/>
    </xf>
  </cellXfs>
  <cellStyles count="4">
    <cellStyle name="桁区切り 2" xfId="2" xr:uid="{F1850C77-8243-42D0-AB36-4D252AC8E147}"/>
    <cellStyle name="桁区切り 3" xfId="3" xr:uid="{81DB214B-678B-496F-9F72-9DB169CEBE34}"/>
    <cellStyle name="標準" xfId="0" builtinId="0"/>
    <cellStyle name="標準 2 2" xfId="1" xr:uid="{D99464B0-AA96-449E-BB2E-E669B6843DEA}"/>
  </cellStyles>
  <dxfs count="0"/>
  <tableStyles count="0" defaultTableStyle="TableStyleMedium2" defaultPivotStyle="PivotStyleLight16"/>
  <colors>
    <mruColors>
      <color rgb="FFFFFF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10</xdr:row>
      <xdr:rowOff>38100</xdr:rowOff>
    </xdr:from>
    <xdr:to>
      <xdr:col>36</xdr:col>
      <xdr:colOff>64674</xdr:colOff>
      <xdr:row>11</xdr:row>
      <xdr:rowOff>104775</xdr:rowOff>
    </xdr:to>
    <xdr:sp macro="" textlink="">
      <xdr:nvSpPr>
        <xdr:cNvPr id="2" name="Label1" hidden="1">
          <a:extLst>
            <a:ext uri="{63B3BB69-23CF-44E3-9099-C40C66FF867C}">
              <a14:compatExt xmlns:a14="http://schemas.microsoft.com/office/drawing/2010/main" spid="_x0000_s217092"/>
            </a:ext>
            <a:ext uri="{FF2B5EF4-FFF2-40B4-BE49-F238E27FC236}">
              <a16:creationId xmlns:a16="http://schemas.microsoft.com/office/drawing/2014/main" id="{364A6B03-1062-40B4-8DAA-9B5A38DC19C2}"/>
            </a:ext>
          </a:extLst>
        </xdr:cNvPr>
        <xdr:cNvSpPr/>
      </xdr:nvSpPr>
      <xdr:spPr bwMode="auto">
        <a:xfrm>
          <a:off x="85725" y="3581400"/>
          <a:ext cx="15199899" cy="4953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16</xdr:col>
      <xdr:colOff>106617</xdr:colOff>
      <xdr:row>17</xdr:row>
      <xdr:rowOff>103013</xdr:rowOff>
    </xdr:from>
    <xdr:to>
      <xdr:col>37</xdr:col>
      <xdr:colOff>0</xdr:colOff>
      <xdr:row>30</xdr:row>
      <xdr:rowOff>219808</xdr:rowOff>
    </xdr:to>
    <xdr:grpSp>
      <xdr:nvGrpSpPr>
        <xdr:cNvPr id="3" name="グループ化 2">
          <a:extLst>
            <a:ext uri="{FF2B5EF4-FFF2-40B4-BE49-F238E27FC236}">
              <a16:creationId xmlns:a16="http://schemas.microsoft.com/office/drawing/2014/main" id="{9590C504-8656-4108-8282-8ADEC4897263}"/>
            </a:ext>
          </a:extLst>
        </xdr:cNvPr>
        <xdr:cNvGrpSpPr/>
      </xdr:nvGrpSpPr>
      <xdr:grpSpPr>
        <a:xfrm>
          <a:off x="6991831" y="6716084"/>
          <a:ext cx="8615562" cy="3246438"/>
          <a:chOff x="7378274" y="6314673"/>
          <a:chExt cx="6480000" cy="3147539"/>
        </a:xfrm>
      </xdr:grpSpPr>
      <xdr:sp macro="" textlink="">
        <xdr:nvSpPr>
          <xdr:cNvPr id="4" name="テキスト ボックス 3">
            <a:extLst>
              <a:ext uri="{FF2B5EF4-FFF2-40B4-BE49-F238E27FC236}">
                <a16:creationId xmlns:a16="http://schemas.microsoft.com/office/drawing/2014/main" id="{19E7F131-86D4-423F-8C7E-2F949228073D}"/>
              </a:ext>
            </a:extLst>
          </xdr:cNvPr>
          <xdr:cNvSpPr txBox="1"/>
        </xdr:nvSpPr>
        <xdr:spPr>
          <a:xfrm>
            <a:off x="7378274" y="6314673"/>
            <a:ext cx="6480000" cy="18332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（記載注意等）</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（１）この各筆明細は、権利の設定を受ける者ごとに別葉とする。</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（２）（</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C</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）欄の「面積」は、土地登記簿によるものとし、土地改良事業による一時利用の指定を受けた土地の場合には、実測面積を（　）書きで下段に２段書きする。</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なお、１筆の一部について利用権が設定される場合には、○○○○㎡の内○○○㎡と記載し、当該部分を特定することのできる</a:t>
            </a:r>
            <a:r>
              <a:rPr lang="ja-JP" altLang="en-US" sz="700" baseline="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図面を添付するものとする。</a:t>
            </a: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（３）（Ｆ）欄の「権利の種類」は、「賃借権」又は「使用貸借権」のいずれかを記載する。</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物納の場合は、（Ｆ）欄の「権利の種類」に「賃借権」と記載する。</a:t>
            </a: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（４）（Ｆ）欄の「利用内容」は、賃借権の設定等による当該土地の利用目的（例：水田、普通畑、樹園地、農業用施設用地）を記載する。</a:t>
            </a: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（５）（Ｆ）欄の「借賃」は、設定又は移転を受ける権利が賃借権である場合に、当該土地の１年分の借賃の額を記載する。</a:t>
            </a:r>
            <a:b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b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物納の場合は、（Ｆ）欄の「借賃」に「米○○</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kg</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」又は「現金○○円」と記載する。</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（６）（</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G</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）欄の「借賃の支払の相手方」は、当該土地が共有地の場合には、特定の者（代表者）を記載することができる。</a:t>
            </a: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（７）（</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H</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）欄の「借賃の支払方法」は、借賃の支払期限（</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12</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月）と支払方法（口座）を記載する。</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　　　　物納の場合は、（</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H</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）欄の「借賃の支払方法」に「物納」と記載する。</a:t>
            </a:r>
          </a:p>
        </xdr:txBody>
      </xdr:sp>
      <xdr:sp macro="" textlink="">
        <xdr:nvSpPr>
          <xdr:cNvPr id="5" name="テキスト ボックス 4">
            <a:extLst>
              <a:ext uri="{FF2B5EF4-FFF2-40B4-BE49-F238E27FC236}">
                <a16:creationId xmlns:a16="http://schemas.microsoft.com/office/drawing/2014/main" id="{DB85E665-4D41-480D-9C1A-1DA3EBA5FC0A}"/>
              </a:ext>
            </a:extLst>
          </xdr:cNvPr>
          <xdr:cNvSpPr txBox="1"/>
        </xdr:nvSpPr>
        <xdr:spPr>
          <a:xfrm>
            <a:off x="7378274" y="8181437"/>
            <a:ext cx="6480000" cy="5154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（機構関連基盤整備事業についての説明）</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機構が１５年以上の借受け期間を設定した農用地等については、土地改良法（昭和</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24</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年法律第</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195</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号）第</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87</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条の</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3</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第</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1</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項の土地改良事業が行われることがあります。</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xdr:txBody>
      </xdr:sp>
      <xdr:sp macro="" textlink="">
        <xdr:nvSpPr>
          <xdr:cNvPr id="6" name="テキスト ボックス 5">
            <a:extLst>
              <a:ext uri="{FF2B5EF4-FFF2-40B4-BE49-F238E27FC236}">
                <a16:creationId xmlns:a16="http://schemas.microsoft.com/office/drawing/2014/main" id="{926469A9-F3DF-4656-91A2-2CFBE33E0145}"/>
              </a:ext>
            </a:extLst>
          </xdr:cNvPr>
          <xdr:cNvSpPr txBox="1"/>
        </xdr:nvSpPr>
        <xdr:spPr>
          <a:xfrm>
            <a:off x="7378274" y="8627105"/>
            <a:ext cx="6480000" cy="8351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700">
                <a:latin typeface="UD デジタル 教科書体 NK-R" panose="02020400000000000000" pitchFamily="18" charset="-128"/>
                <a:ea typeface="UD デジタル 教科書体 NK-R" panose="02020400000000000000" pitchFamily="18" charset="-128"/>
              </a:rPr>
              <a:t>(</a:t>
            </a:r>
            <a:r>
              <a:rPr kumimoji="1" lang="ja-JP" altLang="en-US" sz="700">
                <a:latin typeface="UD デジタル 教科書体 NK-R" panose="02020400000000000000" pitchFamily="18" charset="-128"/>
                <a:ea typeface="UD デジタル 教科書体 NK-R" panose="02020400000000000000" pitchFamily="18" charset="-128"/>
              </a:rPr>
              <a:t>物納についての説明）</a:t>
            </a:r>
            <a:endParaRPr kumimoji="1" lang="en-US" altLang="ja-JP" sz="700">
              <a:latin typeface="UD デジタル 教科書体 NK-R" panose="02020400000000000000" pitchFamily="18" charset="-128"/>
              <a:ea typeface="UD デジタル 教科書体 NK-R" panose="02020400000000000000" pitchFamily="18" charset="-128"/>
            </a:endParaRPr>
          </a:p>
          <a:p>
            <a:r>
              <a:rPr kumimoji="1" lang="ja-JP" altLang="en-US" sz="700">
                <a:latin typeface="UD デジタル 教科書体 NK-R" panose="02020400000000000000" pitchFamily="18" charset="-128"/>
                <a:ea typeface="UD デジタル 教科書体 NK-R" panose="02020400000000000000" pitchFamily="18" charset="-128"/>
              </a:rPr>
              <a:t>（１）物納は主食用米または現金による直接支払いとする。</a:t>
            </a:r>
          </a:p>
          <a:p>
            <a:r>
              <a:rPr kumimoji="1" lang="ja-JP" altLang="en-US" sz="700">
                <a:latin typeface="UD デジタル 教科書体 NK-R" panose="02020400000000000000" pitchFamily="18" charset="-128"/>
                <a:ea typeface="UD デジタル 教科書体 NK-R" panose="02020400000000000000" pitchFamily="18" charset="-128"/>
              </a:rPr>
              <a:t>（２）物納の引き渡しについては、権利の設定を受ける者（公益財団法人群馬県農業公社）を介せず転貸を受ける者（農地耕作者）自らの責任により直接中間管理権を</a:t>
            </a:r>
            <a:endParaRPr kumimoji="1" lang="en-US" altLang="ja-JP" sz="700">
              <a:latin typeface="UD デジタル 教科書体 NK-R" panose="02020400000000000000" pitchFamily="18" charset="-128"/>
              <a:ea typeface="UD デジタル 教科書体 NK-R" panose="02020400000000000000" pitchFamily="18" charset="-128"/>
            </a:endParaRPr>
          </a:p>
          <a:p>
            <a:r>
              <a:rPr kumimoji="1" lang="ja-JP" altLang="en-US" sz="700">
                <a:latin typeface="UD デジタル 教科書体 NK-R" panose="02020400000000000000" pitchFamily="18" charset="-128"/>
                <a:ea typeface="UD デジタル 教科書体 NK-R" panose="02020400000000000000" pitchFamily="18" charset="-128"/>
              </a:rPr>
              <a:t>　　　設定する者（土地所有者）に対して行う。</a:t>
            </a:r>
            <a:endParaRPr kumimoji="1" lang="en-US" altLang="ja-JP" sz="700">
              <a:latin typeface="UD デジタル 教科書体 NK-R" panose="02020400000000000000" pitchFamily="18" charset="-128"/>
              <a:ea typeface="UD デジタル 教科書体 NK-R" panose="02020400000000000000" pitchFamily="18" charset="-128"/>
            </a:endParaRPr>
          </a:p>
          <a:p>
            <a:r>
              <a:rPr kumimoji="1" lang="ja-JP" altLang="en-US" sz="700">
                <a:latin typeface="UD デジタル 教科書体 NK-R" panose="02020400000000000000" pitchFamily="18" charset="-128"/>
                <a:ea typeface="UD デジタル 教科書体 NK-R" panose="02020400000000000000" pitchFamily="18" charset="-128"/>
              </a:rPr>
              <a:t>（</a:t>
            </a:r>
            <a:r>
              <a:rPr kumimoji="1" lang="en-US" altLang="ja-JP" sz="700">
                <a:latin typeface="UD デジタル 教科書体 NK-R" panose="02020400000000000000" pitchFamily="18" charset="-128"/>
                <a:ea typeface="UD デジタル 教科書体 NK-R" panose="02020400000000000000" pitchFamily="18" charset="-128"/>
              </a:rPr>
              <a:t>3</a:t>
            </a:r>
            <a:r>
              <a:rPr kumimoji="1" lang="ja-JP" altLang="en-US" sz="700">
                <a:latin typeface="UD デジタル 教科書体 NK-R" panose="02020400000000000000" pitchFamily="18" charset="-128"/>
                <a:ea typeface="UD デジタル 教科書体 NK-R" panose="02020400000000000000" pitchFamily="18" charset="-128"/>
              </a:rPr>
              <a:t>）物納による紛争が生じた場合は、当事者となる中間管理権を設定する者（土地所有者）と転貸を受ける者（農地耕作者）が責任をもって協議し解決する。</a:t>
            </a:r>
            <a:endParaRPr kumimoji="1" lang="en-US" altLang="ja-JP" sz="700">
              <a:latin typeface="UD デジタル 教科書体 NK-R" panose="02020400000000000000" pitchFamily="18" charset="-128"/>
              <a:ea typeface="UD デジタル 教科書体 NK-R" panose="02020400000000000000" pitchFamily="18" charset="-128"/>
            </a:endParaRPr>
          </a:p>
        </xdr:txBody>
      </xdr:sp>
    </xdr:grpSp>
    <xdr:clientData/>
  </xdr:twoCellAnchor>
  <xdr:twoCellAnchor>
    <xdr:from>
      <xdr:col>0</xdr:col>
      <xdr:colOff>0</xdr:colOff>
      <xdr:row>31</xdr:row>
      <xdr:rowOff>0</xdr:rowOff>
    </xdr:from>
    <xdr:to>
      <xdr:col>17</xdr:col>
      <xdr:colOff>145676</xdr:colOff>
      <xdr:row>63</xdr:row>
      <xdr:rowOff>0</xdr:rowOff>
    </xdr:to>
    <xdr:sp macro="" textlink="">
      <xdr:nvSpPr>
        <xdr:cNvPr id="7" name="テキスト ボックス 6">
          <a:extLst>
            <a:ext uri="{FF2B5EF4-FFF2-40B4-BE49-F238E27FC236}">
              <a16:creationId xmlns:a16="http://schemas.microsoft.com/office/drawing/2014/main" id="{3DE53930-1011-4B4A-8E8B-617CD363766E}"/>
            </a:ext>
          </a:extLst>
        </xdr:cNvPr>
        <xdr:cNvSpPr txBox="1"/>
      </xdr:nvSpPr>
      <xdr:spPr>
        <a:xfrm>
          <a:off x="0" y="9906000"/>
          <a:ext cx="7279901" cy="8401050"/>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２．共通事項</a:t>
          </a:r>
          <a:endPar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この農用地利用集積等促進計画（以下「本計画」という。）の定めるところにより設定される利用権は、１の各筆明細に定めるもののほか、次に定めるところによる。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（１）利用権の設定	</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１の各筆明細に記載された土地（以下「当該土地」という。）の利用権は、本計画の公告により設定される。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（２）借賃の増減額請求</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利用権を設定する者（以下「所有者」という。）及び利用権の設定を受ける者（以下「機構」という。）は、当該土地の１の各筆明細に記載された面積と実測面積との間に差異があっても、異議を述べず、また、借賃の増減を請求しない。</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（３）借賃の改訂</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本計画を定めた後、借賃の改訂に当たっては、農地法第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52</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条の農業委員会が提供する借賃の動向や地域関係者による協議結果等を勘案して、所有者、機構が協議して定める額に改訂する。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（４）借賃の支払猶予</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所有者は、機構が災害その他やむを得ない事由のため、１の各筆明細に記載された借賃の支払期限までに借賃の支払をすることができない場合には、相当と認められる期日までその支払を猶予する。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（５）転貸</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機構は当該土地を、所有者の同意を得ず第三者に転貸して当該転借人に使用及び収益させることができる。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（６）借賃の減額</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利用権の目的物が農地である場合で、目的物の転借人から機構に対して農地法（昭和</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27</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229</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20</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条又は民法</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609</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条の規定に基づく借賃の減額請求があり、機構が当該借賃を減額する場合には、機構は所有者に対して、借賃の減額を請求することができる。減額されるべき額は、所有者及び機構が協議して定める。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目的物の一部が滅失その他の事由により使用及び収益をすることができなくなった場合で、機構又は転借人の責めに帰することができない事由によるときは、賃料はその使用及び収益をすることができなくなった部分の割合に応じて減額され、目的物が使用及び収益をすることが可能となったときは減額前の賃料に戻る。なお、賃料の減額の時期及び減額前の賃料に戻る時期並びに減額の割合については、作物の作付・収穫の状況を踏まえて所有者及び機構が協議して定め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（７）境界の明示</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所有者は、当該土地に設定する利用権の始期までに、自己の費用をもって現地において隣地との境界を明示する。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（８）障害の除去等</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所有者は、地下埋設物、土壌汚染、軟弱地盤等、農地としての利用に支障をきたすものを除去したうえ機構に引き渡すとともに、利用権の存続期間中においては、利用権の行使の妨げとなる行為を行ってはならない。</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（９）修繕及び改良</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所有者は、機構及び転借人の責に帰すべき事由によらないで生じた当該土地の損耗について、自らの費用と責任において当該土地を修繕する。ただし、緊急を要するときその他所有者において修繕することができない場合で所有者の同意を得たときは、機構が修繕し又は転借人に修繕させることができる。この場合において、機構又は転借人が修繕の費用を支出したときは、所有者に対して、その費用の償還を請求することができ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機構は、所有者の同意を得て当該土地の改良を行い又は転借人に改良を行わせることができる。ただし、その改良が軽微である場合には所有者の同意を要しない。</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ウ　修繕費又は改良費の負担及び償還は、別表１に定めたものを除き、民法、土地改良法等の法令に従う。</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10</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）附属物の設置等</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機構が、当該土地に果樹等の永年性作物、ハウス等の農業用施設（以下「附属物」という。）の設置を行う場合には、機構は市町村及び農業委員会に事前に相談を行い、所有者の同意を得る。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また、機構が附属物の設置をした場合において、賃貸借又は使用貸借が終了したときは、当該附属物を収去する義務を負う。</a:t>
          </a:r>
        </a:p>
      </xdr:txBody>
    </xdr:sp>
    <xdr:clientData/>
  </xdr:twoCellAnchor>
  <xdr:twoCellAnchor>
    <xdr:from>
      <xdr:col>18</xdr:col>
      <xdr:colOff>4</xdr:colOff>
      <xdr:row>31</xdr:row>
      <xdr:rowOff>0</xdr:rowOff>
    </xdr:from>
    <xdr:to>
      <xdr:col>36</xdr:col>
      <xdr:colOff>110383</xdr:colOff>
      <xdr:row>63</xdr:row>
      <xdr:rowOff>0</xdr:rowOff>
    </xdr:to>
    <xdr:sp macro="" textlink="">
      <xdr:nvSpPr>
        <xdr:cNvPr id="8" name="テキスト ボックス 7">
          <a:extLst>
            <a:ext uri="{FF2B5EF4-FFF2-40B4-BE49-F238E27FC236}">
              <a16:creationId xmlns:a16="http://schemas.microsoft.com/office/drawing/2014/main" id="{9E626A1E-4966-4214-8F88-51A5F6EE8C09}"/>
            </a:ext>
          </a:extLst>
        </xdr:cNvPr>
        <xdr:cNvSpPr txBox="1"/>
      </xdr:nvSpPr>
      <xdr:spPr>
        <a:xfrm>
          <a:off x="7905754" y="9906000"/>
          <a:ext cx="7425579" cy="8401050"/>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転借人が当該土地に附属物の設置を行うことについて、機構が同意しようとする場合には、機構は事前に設置について所有者の同意を得る。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また、転借人が所有者及び機構の同意を得て附属物を設置した場合において、賃貸借又は使用貸借が終了したときは、転借人は所有者に対して直接当該附属物を収去する義務を負い、機構は所有者に対して収去の義務を負わない。</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ウ　ア及びイの規定にかかわらず、所有者が附属物を収去しないことに同意しているときに限り、機構及び転借人は収去の義務を負わない。この場合、機構及び転借人が支出した費用については、所有者が費用償還に同意している場合に限り、機構及び転借人は所有者に対して償還の請求をすることができ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11</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）租税公課等の負担</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所有者は、当該土地に係る固定資産税その他の租税を負担する。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当該土地に係る農業保険法に基づく共済掛金及び賦課金は、転借人が負担する。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ウ　当該土地に係る土地改良区の賦課金等は、別表２に定めるところによるほかは、転借人が負担する。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エ　その他当該土地の通常の維持管理に要する経費は、転借人が負担する。</a:t>
          </a:r>
        </a:p>
        <a:p>
          <a:pPr algn="just">
            <a:lnSpc>
              <a:spcPts val="1400"/>
            </a:lnSpc>
            <a:spcAft>
              <a:spcPts val="0"/>
            </a:spcAft>
          </a:pP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(12) </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賃貸借又は使用貸借の解除</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機構は、「農地中間管理事業の推進に関する法律」（平成</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25</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101</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20</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号又は第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号に該当するときは、知事の承認を受けて、利用権に係る賃貸借又は使用貸借を解除することができる。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13</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）賃貸借又は使用貸借の終了</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天災地変その他、所有者及び機構並びに転借人の責に帰すべからざる理由により当該土地の全部が滅失その他の事由により使用及び収益をすることができなくなった場合には、本計画の定めるところにより設定された利用権に係る賃貸借又は使用貸借は終了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14</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）目的物の返還</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賃貸借又は使用貸借が終了したときは、機構は、その終了の日から３０日以内に、所有者に対して、当該土地を原状に回復して返還する（附属物の取扱いについては（</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10</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）による。）。ただし、災害その他の不可抗力、修繕若しくは改良行為又は当該土地の通常の利用によって生じた形質の変更については、機構は、原状回復の義務を負わない。</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15</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）利用権に関する事項の変更の禁止</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所有者及び機構は、本計画の定めるところにより設定される利用権に関する事項は変更しないものとする。ただし、所有者、機構及び市町村が協議のうえ、真にやむを得ないと認められる場合は、この限りでない。</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16</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）利用権取得者の責務</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機構は、転借人に対し、本計画に定めるところに従い、当該土地を効率的かつ適正に利用するよう指導するものとする。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17</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）機構関連基盤整備事業の実施</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機構が１５年以上の借受け期間を設定した農用地等については、土地改良法（昭和</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24</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195</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87</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3</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項の土地改良事業が行われることがある。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18</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）その他</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本計画に定めのない事項及び本計画に疑義が生じたときは、所有者、機構及び市町村が協議して定める。</a:t>
          </a:r>
        </a:p>
        <a:p>
          <a:pPr algn="just">
            <a:lnSpc>
              <a:spcPts val="1400"/>
            </a:lnSpc>
            <a:spcAft>
              <a:spcPts val="0"/>
            </a:spcAft>
          </a:pPr>
          <a:endParaRPr lang="ja-JP" sz="10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xdr:txBody>
    </xdr:sp>
    <xdr:clientData/>
  </xdr:twoCellAnchor>
  <xdr:twoCellAnchor editAs="oneCell">
    <xdr:from>
      <xdr:col>23</xdr:col>
      <xdr:colOff>315686</xdr:colOff>
      <xdr:row>0</xdr:row>
      <xdr:rowOff>130629</xdr:rowOff>
    </xdr:from>
    <xdr:to>
      <xdr:col>25</xdr:col>
      <xdr:colOff>389209</xdr:colOff>
      <xdr:row>1</xdr:row>
      <xdr:rowOff>397000</xdr:rowOff>
    </xdr:to>
    <xdr:pic>
      <xdr:nvPicPr>
        <xdr:cNvPr id="10" name="図 9">
          <a:extLst>
            <a:ext uri="{FF2B5EF4-FFF2-40B4-BE49-F238E27FC236}">
              <a16:creationId xmlns:a16="http://schemas.microsoft.com/office/drawing/2014/main" id="{E1A68537-00A4-4D03-8CB2-9542DD028ED3}"/>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68000"/>
                  </a14:imgEffect>
                  <a14:imgEffect>
                    <a14:brightnessContrast bright="-100000" contrast="40000"/>
                  </a14:imgEffect>
                </a14:imgLayer>
              </a14:imgProps>
            </a:ext>
          </a:extLst>
        </a:blip>
        <a:stretch>
          <a:fillRect/>
        </a:stretch>
      </xdr:blipFill>
      <xdr:spPr>
        <a:xfrm>
          <a:off x="9742715" y="130629"/>
          <a:ext cx="835523" cy="778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85725</xdr:colOff>
      <xdr:row>10</xdr:row>
      <xdr:rowOff>38100</xdr:rowOff>
    </xdr:from>
    <xdr:to>
      <xdr:col>36</xdr:col>
      <xdr:colOff>64674</xdr:colOff>
      <xdr:row>11</xdr:row>
      <xdr:rowOff>104775</xdr:rowOff>
    </xdr:to>
    <xdr:sp macro="" textlink="">
      <xdr:nvSpPr>
        <xdr:cNvPr id="2" name="Label1" hidden="1">
          <a:extLst>
            <a:ext uri="{63B3BB69-23CF-44E3-9099-C40C66FF867C}">
              <a14:compatExt xmlns:a14="http://schemas.microsoft.com/office/drawing/2010/main" spid="_x0000_s217092"/>
            </a:ext>
            <a:ext uri="{FF2B5EF4-FFF2-40B4-BE49-F238E27FC236}">
              <a16:creationId xmlns:a16="http://schemas.microsoft.com/office/drawing/2014/main" id="{D87EAC47-6650-445C-A442-CBB8A73D40A6}"/>
            </a:ext>
          </a:extLst>
        </xdr:cNvPr>
        <xdr:cNvSpPr/>
      </xdr:nvSpPr>
      <xdr:spPr bwMode="auto">
        <a:xfrm>
          <a:off x="85725" y="3581400"/>
          <a:ext cx="15199899" cy="4953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16</xdr:col>
      <xdr:colOff>106617</xdr:colOff>
      <xdr:row>17</xdr:row>
      <xdr:rowOff>103013</xdr:rowOff>
    </xdr:from>
    <xdr:to>
      <xdr:col>37</xdr:col>
      <xdr:colOff>0</xdr:colOff>
      <xdr:row>30</xdr:row>
      <xdr:rowOff>219808</xdr:rowOff>
    </xdr:to>
    <xdr:grpSp>
      <xdr:nvGrpSpPr>
        <xdr:cNvPr id="3" name="グループ化 2">
          <a:extLst>
            <a:ext uri="{FF2B5EF4-FFF2-40B4-BE49-F238E27FC236}">
              <a16:creationId xmlns:a16="http://schemas.microsoft.com/office/drawing/2014/main" id="{9A8CB71D-8A67-4C9F-B3D7-CC4091705694}"/>
            </a:ext>
          </a:extLst>
        </xdr:cNvPr>
        <xdr:cNvGrpSpPr/>
      </xdr:nvGrpSpPr>
      <xdr:grpSpPr>
        <a:xfrm>
          <a:off x="6991831" y="6716084"/>
          <a:ext cx="8615562" cy="3246438"/>
          <a:chOff x="7378274" y="6314673"/>
          <a:chExt cx="6480000" cy="3147539"/>
        </a:xfrm>
      </xdr:grpSpPr>
      <xdr:sp macro="" textlink="">
        <xdr:nvSpPr>
          <xdr:cNvPr id="4" name="テキスト ボックス 3">
            <a:extLst>
              <a:ext uri="{FF2B5EF4-FFF2-40B4-BE49-F238E27FC236}">
                <a16:creationId xmlns:a16="http://schemas.microsoft.com/office/drawing/2014/main" id="{A70A2869-9E27-4391-B78C-2738EA642316}"/>
              </a:ext>
            </a:extLst>
          </xdr:cNvPr>
          <xdr:cNvSpPr txBox="1"/>
        </xdr:nvSpPr>
        <xdr:spPr>
          <a:xfrm>
            <a:off x="7378274" y="6314673"/>
            <a:ext cx="6480000" cy="18332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（記載注意等）</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（１）この各筆明細は、権利の設定を受ける者ごとに別葉とする。</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（２）（</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C</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）欄の「面積」は、土地登記簿によるものとし、土地改良事業による一時利用の指定を受けた土地の場合には、実測面積を（　）書きで下段に２段書きする。</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なお、１筆の一部について利用権が設定される場合には、○○○○㎡の内○○○㎡と記載し、当該部分を特定することのできる</a:t>
            </a:r>
            <a:r>
              <a:rPr lang="ja-JP" altLang="en-US" sz="700" baseline="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図面を添付するものとする。</a:t>
            </a: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（３）（Ｆ）欄の「権利の種類」は、「賃借権」又は「使用貸借権」のいずれかを記載する。</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物納の場合は、（Ｆ）欄の「権利の種類」に「賃借権」と記載する。</a:t>
            </a: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（４）（Ｆ）欄の「利用内容」は、賃借権の設定等による当該土地の利用目的（例：水田、普通畑、樹園地、農業用施設用地）を記載する。</a:t>
            </a: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（５）（Ｆ）欄の「借賃」は、設定又は移転を受ける権利が賃借権である場合に、当該土地の１年分の借賃の額を記載する。</a:t>
            </a:r>
            <a:b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b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物納の場合は、（Ｆ）欄の「借賃」に「米○○</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kg</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」又は「現金○○円」と記載する。</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（６）（</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G</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）欄の「借賃の支払の相手方」は、当該土地が共有地の場合には、特定の者（代表者）を記載することができる。</a:t>
            </a: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（７）（</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H</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）欄の「借賃の支払方法」は、借賃の支払期限（</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12</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月）と支払方法（口座）を記載する。</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　　　　物納の場合は、（</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H</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）欄の「借賃の支払方法」に「物納」と記載する。</a:t>
            </a:r>
          </a:p>
        </xdr:txBody>
      </xdr:sp>
      <xdr:sp macro="" textlink="">
        <xdr:nvSpPr>
          <xdr:cNvPr id="5" name="テキスト ボックス 4">
            <a:extLst>
              <a:ext uri="{FF2B5EF4-FFF2-40B4-BE49-F238E27FC236}">
                <a16:creationId xmlns:a16="http://schemas.microsoft.com/office/drawing/2014/main" id="{697F19AA-E537-4BEA-B8A0-F612D6DA6911}"/>
              </a:ext>
            </a:extLst>
          </xdr:cNvPr>
          <xdr:cNvSpPr txBox="1"/>
        </xdr:nvSpPr>
        <xdr:spPr>
          <a:xfrm>
            <a:off x="7378274" y="8181437"/>
            <a:ext cx="6480000" cy="5154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（機構関連基盤整備事業についての説明）</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機構が１５年以上の借受け期間を設定した農用地等については、土地改良法（昭和</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24</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年法律第</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195</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号）第</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87</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条の</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3</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第</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1</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項の土地改良事業が行われることがあります。</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xdr:txBody>
      </xdr:sp>
      <xdr:sp macro="" textlink="">
        <xdr:nvSpPr>
          <xdr:cNvPr id="6" name="テキスト ボックス 5">
            <a:extLst>
              <a:ext uri="{FF2B5EF4-FFF2-40B4-BE49-F238E27FC236}">
                <a16:creationId xmlns:a16="http://schemas.microsoft.com/office/drawing/2014/main" id="{4C155BC4-816D-4B23-9D91-5C344744E194}"/>
              </a:ext>
            </a:extLst>
          </xdr:cNvPr>
          <xdr:cNvSpPr txBox="1"/>
        </xdr:nvSpPr>
        <xdr:spPr>
          <a:xfrm>
            <a:off x="7378274" y="8627105"/>
            <a:ext cx="6480000" cy="8351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700">
                <a:latin typeface="UD デジタル 教科書体 NK-R" panose="02020400000000000000" pitchFamily="18" charset="-128"/>
                <a:ea typeface="UD デジタル 教科書体 NK-R" panose="02020400000000000000" pitchFamily="18" charset="-128"/>
              </a:rPr>
              <a:t>(</a:t>
            </a:r>
            <a:r>
              <a:rPr kumimoji="1" lang="ja-JP" altLang="en-US" sz="700">
                <a:latin typeface="UD デジタル 教科書体 NK-R" panose="02020400000000000000" pitchFamily="18" charset="-128"/>
                <a:ea typeface="UD デジタル 教科書体 NK-R" panose="02020400000000000000" pitchFamily="18" charset="-128"/>
              </a:rPr>
              <a:t>物納についての説明）</a:t>
            </a:r>
            <a:endParaRPr kumimoji="1" lang="en-US" altLang="ja-JP" sz="700">
              <a:latin typeface="UD デジタル 教科書体 NK-R" panose="02020400000000000000" pitchFamily="18" charset="-128"/>
              <a:ea typeface="UD デジタル 教科書体 NK-R" panose="02020400000000000000" pitchFamily="18" charset="-128"/>
            </a:endParaRPr>
          </a:p>
          <a:p>
            <a:r>
              <a:rPr kumimoji="1" lang="ja-JP" altLang="en-US" sz="700">
                <a:latin typeface="UD デジタル 教科書体 NK-R" panose="02020400000000000000" pitchFamily="18" charset="-128"/>
                <a:ea typeface="UD デジタル 教科書体 NK-R" panose="02020400000000000000" pitchFamily="18" charset="-128"/>
              </a:rPr>
              <a:t>（１）物納は主食用米または現金による直接支払いとする。</a:t>
            </a:r>
          </a:p>
          <a:p>
            <a:r>
              <a:rPr kumimoji="1" lang="ja-JP" altLang="en-US" sz="700">
                <a:latin typeface="UD デジタル 教科書体 NK-R" panose="02020400000000000000" pitchFamily="18" charset="-128"/>
                <a:ea typeface="UD デジタル 教科書体 NK-R" panose="02020400000000000000" pitchFamily="18" charset="-128"/>
              </a:rPr>
              <a:t>（２）物納の引き渡しについては、権利の設定を受ける者（公益財団法人群馬県農業公社）を介せず転貸を受ける者（農地耕作者）自らの責任により直接中間管理権を</a:t>
            </a:r>
            <a:endParaRPr kumimoji="1" lang="en-US" altLang="ja-JP" sz="700">
              <a:latin typeface="UD デジタル 教科書体 NK-R" panose="02020400000000000000" pitchFamily="18" charset="-128"/>
              <a:ea typeface="UD デジタル 教科書体 NK-R" panose="02020400000000000000" pitchFamily="18" charset="-128"/>
            </a:endParaRPr>
          </a:p>
          <a:p>
            <a:r>
              <a:rPr kumimoji="1" lang="ja-JP" altLang="en-US" sz="700">
                <a:latin typeface="UD デジタル 教科書体 NK-R" panose="02020400000000000000" pitchFamily="18" charset="-128"/>
                <a:ea typeface="UD デジタル 教科書体 NK-R" panose="02020400000000000000" pitchFamily="18" charset="-128"/>
              </a:rPr>
              <a:t>　　　設定する者（土地所有者）に対して行う。</a:t>
            </a:r>
            <a:endParaRPr kumimoji="1" lang="en-US" altLang="ja-JP" sz="700">
              <a:latin typeface="UD デジタル 教科書体 NK-R" panose="02020400000000000000" pitchFamily="18" charset="-128"/>
              <a:ea typeface="UD デジタル 教科書体 NK-R" panose="02020400000000000000" pitchFamily="18" charset="-128"/>
            </a:endParaRPr>
          </a:p>
          <a:p>
            <a:r>
              <a:rPr kumimoji="1" lang="ja-JP" altLang="en-US" sz="700">
                <a:latin typeface="UD デジタル 教科書体 NK-R" panose="02020400000000000000" pitchFamily="18" charset="-128"/>
                <a:ea typeface="UD デジタル 教科書体 NK-R" panose="02020400000000000000" pitchFamily="18" charset="-128"/>
              </a:rPr>
              <a:t>（</a:t>
            </a:r>
            <a:r>
              <a:rPr kumimoji="1" lang="en-US" altLang="ja-JP" sz="700">
                <a:latin typeface="UD デジタル 教科書体 NK-R" panose="02020400000000000000" pitchFamily="18" charset="-128"/>
                <a:ea typeface="UD デジタル 教科書体 NK-R" panose="02020400000000000000" pitchFamily="18" charset="-128"/>
              </a:rPr>
              <a:t>3</a:t>
            </a:r>
            <a:r>
              <a:rPr kumimoji="1" lang="ja-JP" altLang="en-US" sz="700">
                <a:latin typeface="UD デジタル 教科書体 NK-R" panose="02020400000000000000" pitchFamily="18" charset="-128"/>
                <a:ea typeface="UD デジタル 教科書体 NK-R" panose="02020400000000000000" pitchFamily="18" charset="-128"/>
              </a:rPr>
              <a:t>）物納による紛争が生じた場合は、当事者となる中間管理権を設定する者（土地所有者）と転貸を受ける者（農地耕作者）が責任をもって協議し解決する。</a:t>
            </a:r>
            <a:endParaRPr kumimoji="1" lang="en-US" altLang="ja-JP" sz="700">
              <a:latin typeface="UD デジタル 教科書体 NK-R" panose="02020400000000000000" pitchFamily="18" charset="-128"/>
              <a:ea typeface="UD デジタル 教科書体 NK-R" panose="02020400000000000000" pitchFamily="18" charset="-128"/>
            </a:endParaRPr>
          </a:p>
        </xdr:txBody>
      </xdr:sp>
    </xdr:grpSp>
    <xdr:clientData/>
  </xdr:twoCellAnchor>
  <xdr:twoCellAnchor>
    <xdr:from>
      <xdr:col>0</xdr:col>
      <xdr:colOff>0</xdr:colOff>
      <xdr:row>31</xdr:row>
      <xdr:rowOff>0</xdr:rowOff>
    </xdr:from>
    <xdr:to>
      <xdr:col>17</xdr:col>
      <xdr:colOff>145676</xdr:colOff>
      <xdr:row>63</xdr:row>
      <xdr:rowOff>0</xdr:rowOff>
    </xdr:to>
    <xdr:sp macro="" textlink="">
      <xdr:nvSpPr>
        <xdr:cNvPr id="7" name="テキスト ボックス 6">
          <a:extLst>
            <a:ext uri="{FF2B5EF4-FFF2-40B4-BE49-F238E27FC236}">
              <a16:creationId xmlns:a16="http://schemas.microsoft.com/office/drawing/2014/main" id="{ABAFE5B7-2FBC-4BC1-915D-D88D85610599}"/>
            </a:ext>
          </a:extLst>
        </xdr:cNvPr>
        <xdr:cNvSpPr txBox="1"/>
      </xdr:nvSpPr>
      <xdr:spPr>
        <a:xfrm>
          <a:off x="0" y="9906000"/>
          <a:ext cx="7279901" cy="8401050"/>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２．共通事項</a:t>
          </a:r>
          <a:endPar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この農用地利用集積等促進計画（以下「本計画」という。）の定めるところにより設定される利用権は、１の各筆明細に定めるもののほか、次に定めるところによる。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（１）利用権の設定	</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１の各筆明細に記載された土地（以下「当該土地」という。）の利用権は、本計画の公告により設定される。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（２）借賃の増減額請求</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利用権を設定する者（以下「所有者」という。）及び利用権の設定を受ける者（以下「機構」という。）は、当該土地の１の各筆明細に記載された面積と実測面積との間に差異があっても、異議を述べず、また、借賃の増減を請求しない。</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（３）借賃の改訂</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本計画を定めた後、借賃の改訂に当たっては、農地法第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52</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条の農業委員会が提供する借賃の動向や地域関係者による協議結果等を勘案して、所有者、機構が協議して定める額に改訂する。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（４）借賃の支払猶予</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所有者は、機構が災害その他やむを得ない事由のため、１の各筆明細に記載された借賃の支払期限までに借賃の支払をすることができない場合には、相当と認められる期日までその支払を猶予する。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（５）転貸</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機構は当該土地を、所有者の同意を得ず第三者に転貸して当該転借人に使用及び収益させることができる。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（６）借賃の減額</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利用権の目的物が農地である場合で、目的物の転借人から機構に対して農地法（昭和</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27</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229</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20</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条又は民法</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609</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条の規定に基づく借賃の減額請求があり、機構が当該借賃を減額する場合には、機構は所有者に対して、借賃の減額を請求することができる。減額されるべき額は、所有者及び機構が協議して定める。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目的物の一部が滅失その他の事由により使用及び収益をすることができなくなった場合で、機構又は転借人の責めに帰することができない事由によるときは、賃料はその使用及び収益をすることができなくなった部分の割合に応じて減額され、目的物が使用及び収益をすることが可能となったときは減額前の賃料に戻る。なお、賃料の減額の時期及び減額前の賃料に戻る時期並びに減額の割合については、作物の作付・収穫の状況を踏まえて所有者及び機構が協議して定め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（７）境界の明示</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所有者は、当該土地に設定する利用権の始期までに、自己の費用をもって現地において隣地との境界を明示する。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（８）障害の除去等</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所有者は、地下埋設物、土壌汚染、軟弱地盤等、農地としての利用に支障をきたすものを除去したうえ機構に引き渡すとともに、利用権の存続期間中においては、利用権の行使の妨げとなる行為を行ってはならない。</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（９）修繕及び改良</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所有者は、機構及び転借人の責に帰すべき事由によらないで生じた当該土地の損耗について、自らの費用と責任において当該土地を修繕する。ただし、緊急を要するときその他所有者において修繕することができない場合で所有者の同意を得たときは、機構が修繕し又は転借人に修繕させることができる。この場合において、機構又は転借人が修繕の費用を支出したときは、所有者に対して、その費用の償還を請求することができ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機構は、所有者の同意を得て当該土地の改良を行い又は転借人に改良を行わせることができる。ただし、その改良が軽微である場合には所有者の同意を要しない。</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ウ　修繕費又は改良費の負担及び償還は、別表１に定めたものを除き、民法、土地改良法等の法令に従う。</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10</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）附属物の設置等</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機構が、当該土地に果樹等の永年性作物、ハウス等の農業用施設（以下「附属物」という。）の設置を行う場合には、機構は市町村及び農業委員会に事前に相談を行い、所有者の同意を得る。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また、機構が附属物の設置をした場合において、賃貸借又は使用貸借が終了したときは、当該附属物を収去する義務を負う。</a:t>
          </a:r>
        </a:p>
      </xdr:txBody>
    </xdr:sp>
    <xdr:clientData/>
  </xdr:twoCellAnchor>
  <xdr:twoCellAnchor>
    <xdr:from>
      <xdr:col>18</xdr:col>
      <xdr:colOff>4</xdr:colOff>
      <xdr:row>31</xdr:row>
      <xdr:rowOff>0</xdr:rowOff>
    </xdr:from>
    <xdr:to>
      <xdr:col>36</xdr:col>
      <xdr:colOff>110383</xdr:colOff>
      <xdr:row>63</xdr:row>
      <xdr:rowOff>0</xdr:rowOff>
    </xdr:to>
    <xdr:sp macro="" textlink="">
      <xdr:nvSpPr>
        <xdr:cNvPr id="8" name="テキスト ボックス 7">
          <a:extLst>
            <a:ext uri="{FF2B5EF4-FFF2-40B4-BE49-F238E27FC236}">
              <a16:creationId xmlns:a16="http://schemas.microsoft.com/office/drawing/2014/main" id="{FB959D4D-08D6-462F-B1D1-72E040A08C16}"/>
            </a:ext>
          </a:extLst>
        </xdr:cNvPr>
        <xdr:cNvSpPr txBox="1"/>
      </xdr:nvSpPr>
      <xdr:spPr>
        <a:xfrm>
          <a:off x="7905754" y="9906000"/>
          <a:ext cx="7425579" cy="8401050"/>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転借人が当該土地に附属物の設置を行うことについて、機構が同意しようとする場合には、機構は事前に設置について所有者の同意を得る。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また、転借人が所有者及び機構の同意を得て附属物を設置した場合において、賃貸借又は使用貸借が終了したときは、転借人は所有者に対して直接当該附属物を収去する義務を負い、機構は所有者に対して収去の義務を負わない。</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ウ　ア及びイの規定にかかわらず、所有者が附属物を収去しないことに同意しているときに限り、機構及び転借人は収去の義務を負わない。この場合、機構及び転借人が支出した費用については、所有者が費用償還に同意している場合に限り、機構及び転借人は所有者に対して償還の請求をすることができ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11</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）租税公課等の負担</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所有者は、当該土地に係る固定資産税その他の租税を負担する。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当該土地に係る農業保険法に基づく共済掛金及び賦課金は、転借人が負担する。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ウ　当該土地に係る土地改良区の賦課金等は、別表２に定めるところによるほかは、転借人が負担する。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エ　その他当該土地の通常の維持管理に要する経費は、転借人が負担する。</a:t>
          </a:r>
        </a:p>
        <a:p>
          <a:pPr algn="just">
            <a:lnSpc>
              <a:spcPts val="1400"/>
            </a:lnSpc>
            <a:spcAft>
              <a:spcPts val="0"/>
            </a:spcAft>
          </a:pP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(12) </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賃貸借又は使用貸借の解除</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機構は、「農地中間管理事業の推進に関する法律」（平成</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25</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101</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20</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号又は第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号に該当するときは、知事の承認を受けて、利用権に係る賃貸借又は使用貸借を解除することができる。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13</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）賃貸借又は使用貸借の終了</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天災地変その他、所有者及び機構並びに転借人の責に帰すべからざる理由により当該土地の全部が滅失その他の事由により使用及び収益をすることができなくなった場合には、本計画の定めるところにより設定された利用権に係る賃貸借又は使用貸借は終了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14</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）目的物の返還</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賃貸借又は使用貸借が終了したときは、機構は、その終了の日から３０日以内に、所有者に対して、当該土地を原状に回復して返還する（附属物の取扱いについては（</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10</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）による。）。ただし、災害その他の不可抗力、修繕若しくは改良行為又は当該土地の通常の利用によって生じた形質の変更については、機構は、原状回復の義務を負わない。</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15</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）利用権に関する事項の変更の禁止</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所有者及び機構は、本計画の定めるところにより設定される利用権に関する事項は変更しないものとする。ただし、所有者、機構及び市町村が協議のうえ、真にやむを得ないと認められる場合は、この限りでない。</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16</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）利用権取得者の責務</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機構は、転借人に対し、本計画に定めるところに従い、当該土地を効率的かつ適正に利用するよう指導するものとする。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17</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）機構関連基盤整備事業の実施</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機構が１５年以上の借受け期間を設定した農用地等については、土地改良法（昭和</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24</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195</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87</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3</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第</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項の土地改良事業が行われることがある。</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altLang="ja-JP"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18</a:t>
          </a: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）その他</a:t>
          </a:r>
        </a:p>
        <a:p>
          <a:pPr algn="just">
            <a:lnSpc>
              <a:spcPts val="1400"/>
            </a:lnSpc>
            <a:spcAft>
              <a:spcPts val="0"/>
            </a:spcAft>
          </a:pPr>
          <a:r>
            <a:rPr lang="ja-JP" altLang="en-US" sz="105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本計画に定めのない事項及び本計画に疑義が生じたときは、所有者、機構及び市町村が協議して定める。</a:t>
          </a:r>
        </a:p>
        <a:p>
          <a:pPr algn="just">
            <a:lnSpc>
              <a:spcPts val="1400"/>
            </a:lnSpc>
            <a:spcAft>
              <a:spcPts val="0"/>
            </a:spcAft>
          </a:pPr>
          <a:endParaRPr lang="ja-JP" sz="10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xdr:txBody>
    </xdr:sp>
    <xdr:clientData/>
  </xdr:twoCellAnchor>
  <xdr:twoCellAnchor>
    <xdr:from>
      <xdr:col>15</xdr:col>
      <xdr:colOff>54428</xdr:colOff>
      <xdr:row>10</xdr:row>
      <xdr:rowOff>122463</xdr:rowOff>
    </xdr:from>
    <xdr:to>
      <xdr:col>16</xdr:col>
      <xdr:colOff>272143</xdr:colOff>
      <xdr:row>16</xdr:row>
      <xdr:rowOff>326570</xdr:rowOff>
    </xdr:to>
    <xdr:sp macro="" textlink="">
      <xdr:nvSpPr>
        <xdr:cNvPr id="9" name="テキスト ボックス 8">
          <a:extLst>
            <a:ext uri="{FF2B5EF4-FFF2-40B4-BE49-F238E27FC236}">
              <a16:creationId xmlns:a16="http://schemas.microsoft.com/office/drawing/2014/main" id="{95B15BD8-B948-4326-94BF-F631C3B72927}"/>
            </a:ext>
          </a:extLst>
        </xdr:cNvPr>
        <xdr:cNvSpPr txBox="1"/>
      </xdr:nvSpPr>
      <xdr:spPr>
        <a:xfrm>
          <a:off x="6585857" y="3687534"/>
          <a:ext cx="571500" cy="2816679"/>
        </a:xfrm>
        <a:prstGeom prst="rect">
          <a:avLst/>
        </a:prstGeom>
        <a:solidFill>
          <a:srgbClr val="FFFFCD"/>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空欄</a:t>
          </a:r>
        </a:p>
      </xdr:txBody>
    </xdr:sp>
    <xdr:clientData/>
  </xdr:twoCellAnchor>
  <xdr:twoCellAnchor>
    <xdr:from>
      <xdr:col>19</xdr:col>
      <xdr:colOff>27215</xdr:colOff>
      <xdr:row>10</xdr:row>
      <xdr:rowOff>11206</xdr:rowOff>
    </xdr:from>
    <xdr:to>
      <xdr:col>20</xdr:col>
      <xdr:colOff>6404</xdr:colOff>
      <xdr:row>11</xdr:row>
      <xdr:rowOff>0</xdr:rowOff>
    </xdr:to>
    <xdr:sp macro="" textlink="">
      <xdr:nvSpPr>
        <xdr:cNvPr id="10" name="楕円 9">
          <a:extLst>
            <a:ext uri="{FF2B5EF4-FFF2-40B4-BE49-F238E27FC236}">
              <a16:creationId xmlns:a16="http://schemas.microsoft.com/office/drawing/2014/main" id="{5EA9093A-C66C-4FC6-94A4-43D99A74DB78}"/>
            </a:ext>
          </a:extLst>
        </xdr:cNvPr>
        <xdr:cNvSpPr/>
      </xdr:nvSpPr>
      <xdr:spPr>
        <a:xfrm>
          <a:off x="8817429" y="3576277"/>
          <a:ext cx="414618" cy="424223"/>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0</xdr:colOff>
      <xdr:row>11</xdr:row>
      <xdr:rowOff>54429</xdr:rowOff>
    </xdr:from>
    <xdr:to>
      <xdr:col>20</xdr:col>
      <xdr:colOff>414618</xdr:colOff>
      <xdr:row>11</xdr:row>
      <xdr:rowOff>424223</xdr:rowOff>
    </xdr:to>
    <xdr:sp macro="" textlink="">
      <xdr:nvSpPr>
        <xdr:cNvPr id="11" name="楕円 10">
          <a:extLst>
            <a:ext uri="{FF2B5EF4-FFF2-40B4-BE49-F238E27FC236}">
              <a16:creationId xmlns:a16="http://schemas.microsoft.com/office/drawing/2014/main" id="{8D8DE574-E182-4B30-90D8-3A99A63B5D4F}"/>
            </a:ext>
          </a:extLst>
        </xdr:cNvPr>
        <xdr:cNvSpPr/>
      </xdr:nvSpPr>
      <xdr:spPr>
        <a:xfrm>
          <a:off x="9225643" y="4054929"/>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0</xdr:colOff>
      <xdr:row>11</xdr:row>
      <xdr:rowOff>40821</xdr:rowOff>
    </xdr:from>
    <xdr:to>
      <xdr:col>26</xdr:col>
      <xdr:colOff>414618</xdr:colOff>
      <xdr:row>11</xdr:row>
      <xdr:rowOff>410615</xdr:rowOff>
    </xdr:to>
    <xdr:sp macro="" textlink="">
      <xdr:nvSpPr>
        <xdr:cNvPr id="13" name="楕円 12">
          <a:extLst>
            <a:ext uri="{FF2B5EF4-FFF2-40B4-BE49-F238E27FC236}">
              <a16:creationId xmlns:a16="http://schemas.microsoft.com/office/drawing/2014/main" id="{0CF76270-0DE1-4DC9-BC73-7123F3EFB075}"/>
            </a:ext>
          </a:extLst>
        </xdr:cNvPr>
        <xdr:cNvSpPr/>
      </xdr:nvSpPr>
      <xdr:spPr>
        <a:xfrm>
          <a:off x="11756571" y="4041321"/>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23</xdr:col>
      <xdr:colOff>394607</xdr:colOff>
      <xdr:row>0</xdr:row>
      <xdr:rowOff>176893</xdr:rowOff>
    </xdr:from>
    <xdr:to>
      <xdr:col>26</xdr:col>
      <xdr:colOff>33983</xdr:colOff>
      <xdr:row>2</xdr:row>
      <xdr:rowOff>6876</xdr:rowOff>
    </xdr:to>
    <xdr:pic>
      <xdr:nvPicPr>
        <xdr:cNvPr id="14" name="図 13">
          <a:extLst>
            <a:ext uri="{FF2B5EF4-FFF2-40B4-BE49-F238E27FC236}">
              <a16:creationId xmlns:a16="http://schemas.microsoft.com/office/drawing/2014/main" id="{B23797EA-D90B-4206-BEC0-4A902E6610BD}"/>
            </a:ext>
          </a:extLst>
        </xdr:cNvPr>
        <xdr:cNvPicPr>
          <a:picLocks noChangeAspect="1"/>
        </xdr:cNvPicPr>
      </xdr:nvPicPr>
      <xdr:blipFill>
        <a:blip xmlns:r="http://schemas.openxmlformats.org/officeDocument/2006/relationships" r:embed="rId1"/>
        <a:stretch>
          <a:fillRect/>
        </a:stretch>
      </xdr:blipFill>
      <xdr:spPr>
        <a:xfrm>
          <a:off x="10872107" y="176893"/>
          <a:ext cx="918447" cy="782483"/>
        </a:xfrm>
        <a:prstGeom prst="rect">
          <a:avLst/>
        </a:prstGeom>
      </xdr:spPr>
    </xdr:pic>
    <xdr:clientData/>
  </xdr:twoCellAnchor>
  <xdr:twoCellAnchor>
    <xdr:from>
      <xdr:col>24</xdr:col>
      <xdr:colOff>217715</xdr:colOff>
      <xdr:row>0</xdr:row>
      <xdr:rowOff>312964</xdr:rowOff>
    </xdr:from>
    <xdr:to>
      <xdr:col>25</xdr:col>
      <xdr:colOff>196904</xdr:colOff>
      <xdr:row>1</xdr:row>
      <xdr:rowOff>165687</xdr:rowOff>
    </xdr:to>
    <xdr:sp macro="" textlink="">
      <xdr:nvSpPr>
        <xdr:cNvPr id="15" name="楕円 14">
          <a:extLst>
            <a:ext uri="{FF2B5EF4-FFF2-40B4-BE49-F238E27FC236}">
              <a16:creationId xmlns:a16="http://schemas.microsoft.com/office/drawing/2014/main" id="{22B0994C-D6EA-422F-842C-6C2FEA6B43CD}"/>
            </a:ext>
          </a:extLst>
        </xdr:cNvPr>
        <xdr:cNvSpPr/>
      </xdr:nvSpPr>
      <xdr:spPr>
        <a:xfrm>
          <a:off x="11103429" y="312964"/>
          <a:ext cx="414618" cy="369794"/>
        </a:xfrm>
        <a:prstGeom prst="ellipse">
          <a:avLst/>
        </a:prstGeom>
        <a:noFill/>
        <a:ln>
          <a:solidFill>
            <a:srgbClr val="FF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a:t>
          </a:r>
          <a:endParaRPr kumimoji="1" lang="en-US" altLang="ja-JP" sz="1100">
            <a:solidFill>
              <a:srgbClr val="FF0000"/>
            </a:solidFill>
          </a:endParaRPr>
        </a:p>
      </xdr:txBody>
    </xdr:sp>
    <xdr:clientData/>
  </xdr:twoCellAnchor>
  <xdr:twoCellAnchor>
    <xdr:from>
      <xdr:col>33</xdr:col>
      <xdr:colOff>122465</xdr:colOff>
      <xdr:row>4</xdr:row>
      <xdr:rowOff>95250</xdr:rowOff>
    </xdr:from>
    <xdr:to>
      <xdr:col>34</xdr:col>
      <xdr:colOff>264940</xdr:colOff>
      <xdr:row>5</xdr:row>
      <xdr:rowOff>192901</xdr:rowOff>
    </xdr:to>
    <xdr:sp macro="" textlink="">
      <xdr:nvSpPr>
        <xdr:cNvPr id="16" name="楕円 15">
          <a:extLst>
            <a:ext uri="{FF2B5EF4-FFF2-40B4-BE49-F238E27FC236}">
              <a16:creationId xmlns:a16="http://schemas.microsoft.com/office/drawing/2014/main" id="{825208D4-E5B6-48B5-B378-93D72C31D4B8}"/>
            </a:ext>
          </a:extLst>
        </xdr:cNvPr>
        <xdr:cNvSpPr/>
      </xdr:nvSpPr>
      <xdr:spPr>
        <a:xfrm>
          <a:off x="14641286" y="1592036"/>
          <a:ext cx="414618" cy="369794"/>
        </a:xfrm>
        <a:prstGeom prst="ellipse">
          <a:avLst/>
        </a:prstGeom>
        <a:noFill/>
        <a:ln>
          <a:solidFill>
            <a:srgbClr val="FF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a:t>
          </a:r>
          <a:endParaRPr kumimoji="1" lang="en-US" altLang="ja-JP" sz="1100">
            <a:solidFill>
              <a:srgbClr val="FF0000"/>
            </a:solidFill>
          </a:endParaRPr>
        </a:p>
      </xdr:txBody>
    </xdr:sp>
    <xdr:clientData/>
  </xdr:twoCellAnchor>
  <xdr:twoCellAnchor>
    <xdr:from>
      <xdr:col>12</xdr:col>
      <xdr:colOff>204107</xdr:colOff>
      <xdr:row>20</xdr:row>
      <xdr:rowOff>40821</xdr:rowOff>
    </xdr:from>
    <xdr:to>
      <xdr:col>13</xdr:col>
      <xdr:colOff>183297</xdr:colOff>
      <xdr:row>21</xdr:row>
      <xdr:rowOff>179294</xdr:rowOff>
    </xdr:to>
    <xdr:sp macro="" textlink="">
      <xdr:nvSpPr>
        <xdr:cNvPr id="17" name="楕円 16">
          <a:extLst>
            <a:ext uri="{FF2B5EF4-FFF2-40B4-BE49-F238E27FC236}">
              <a16:creationId xmlns:a16="http://schemas.microsoft.com/office/drawing/2014/main" id="{B01740AD-733C-4A2E-8034-94AAB05D30CF}"/>
            </a:ext>
          </a:extLst>
        </xdr:cNvPr>
        <xdr:cNvSpPr/>
      </xdr:nvSpPr>
      <xdr:spPr>
        <a:xfrm>
          <a:off x="5429250" y="7470321"/>
          <a:ext cx="414618" cy="369794"/>
        </a:xfrm>
        <a:prstGeom prst="ellipse">
          <a:avLst/>
        </a:prstGeom>
        <a:noFill/>
        <a:ln>
          <a:solidFill>
            <a:srgbClr val="FF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a:t>
          </a:r>
          <a:endParaRPr kumimoji="1" lang="en-US" altLang="ja-JP" sz="1100">
            <a:solidFill>
              <a:srgbClr val="FF0000"/>
            </a:solidFill>
          </a:endParaRPr>
        </a:p>
      </xdr:txBody>
    </xdr:sp>
    <xdr:clientData/>
  </xdr:twoCellAnchor>
  <xdr:twoCellAnchor>
    <xdr:from>
      <xdr:col>0</xdr:col>
      <xdr:colOff>353786</xdr:colOff>
      <xdr:row>22</xdr:row>
      <xdr:rowOff>81642</xdr:rowOff>
    </xdr:from>
    <xdr:to>
      <xdr:col>14</xdr:col>
      <xdr:colOff>421821</xdr:colOff>
      <xdr:row>30</xdr:row>
      <xdr:rowOff>204106</xdr:rowOff>
    </xdr:to>
    <xdr:sp macro="" textlink="">
      <xdr:nvSpPr>
        <xdr:cNvPr id="18" name="テキスト ボックス 17">
          <a:extLst>
            <a:ext uri="{FF2B5EF4-FFF2-40B4-BE49-F238E27FC236}">
              <a16:creationId xmlns:a16="http://schemas.microsoft.com/office/drawing/2014/main" id="{D72120BF-BCFA-4DE5-AF6F-D0560D918E5D}"/>
            </a:ext>
          </a:extLst>
        </xdr:cNvPr>
        <xdr:cNvSpPr txBox="1"/>
      </xdr:nvSpPr>
      <xdr:spPr>
        <a:xfrm>
          <a:off x="353786" y="7973785"/>
          <a:ext cx="6164035" cy="1973035"/>
        </a:xfrm>
        <a:prstGeom prst="rect">
          <a:avLst/>
        </a:prstGeom>
        <a:solidFill>
          <a:srgbClr val="FFFFCD"/>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・土地の相続登記が完了していない場合は、過半数の相続人の署名・捺印をしてください。</a:t>
          </a:r>
          <a:endParaRPr kumimoji="1" lang="en-US" altLang="ja-JP" sz="2000" b="1">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・土地が共有名義になっている場合は、過半数の共有名義人の署名・捺印をしてください。</a:t>
          </a:r>
        </a:p>
      </xdr:txBody>
    </xdr:sp>
    <xdr:clientData/>
  </xdr:twoCellAnchor>
  <xdr:twoCellAnchor>
    <xdr:from>
      <xdr:col>20</xdr:col>
      <xdr:colOff>27214</xdr:colOff>
      <xdr:row>12</xdr:row>
      <xdr:rowOff>54428</xdr:rowOff>
    </xdr:from>
    <xdr:to>
      <xdr:col>21</xdr:col>
      <xdr:colOff>6404</xdr:colOff>
      <xdr:row>12</xdr:row>
      <xdr:rowOff>424222</xdr:rowOff>
    </xdr:to>
    <xdr:sp macro="" textlink="">
      <xdr:nvSpPr>
        <xdr:cNvPr id="27" name="楕円 26">
          <a:extLst>
            <a:ext uri="{FF2B5EF4-FFF2-40B4-BE49-F238E27FC236}">
              <a16:creationId xmlns:a16="http://schemas.microsoft.com/office/drawing/2014/main" id="{29C345BE-DA0D-4A01-8AED-32443BC30305}"/>
            </a:ext>
          </a:extLst>
        </xdr:cNvPr>
        <xdr:cNvSpPr/>
      </xdr:nvSpPr>
      <xdr:spPr>
        <a:xfrm>
          <a:off x="9252857" y="4490357"/>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25</xdr:col>
      <xdr:colOff>0</xdr:colOff>
      <xdr:row>12</xdr:row>
      <xdr:rowOff>0</xdr:rowOff>
    </xdr:from>
    <xdr:to>
      <xdr:col>25</xdr:col>
      <xdr:colOff>414618</xdr:colOff>
      <xdr:row>12</xdr:row>
      <xdr:rowOff>369794</xdr:rowOff>
    </xdr:to>
    <xdr:sp macro="" textlink="">
      <xdr:nvSpPr>
        <xdr:cNvPr id="31" name="楕円 30">
          <a:extLst>
            <a:ext uri="{FF2B5EF4-FFF2-40B4-BE49-F238E27FC236}">
              <a16:creationId xmlns:a16="http://schemas.microsoft.com/office/drawing/2014/main" id="{D172C2F9-EABF-472D-9320-BD608F6119CD}"/>
            </a:ext>
          </a:extLst>
        </xdr:cNvPr>
        <xdr:cNvSpPr/>
      </xdr:nvSpPr>
      <xdr:spPr>
        <a:xfrm>
          <a:off x="11321143" y="4435929"/>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0</xdr:colOff>
      <xdr:row>13</xdr:row>
      <xdr:rowOff>0</xdr:rowOff>
    </xdr:from>
    <xdr:to>
      <xdr:col>20</xdr:col>
      <xdr:colOff>414618</xdr:colOff>
      <xdr:row>13</xdr:row>
      <xdr:rowOff>369794</xdr:rowOff>
    </xdr:to>
    <xdr:sp macro="" textlink="">
      <xdr:nvSpPr>
        <xdr:cNvPr id="32" name="楕円 31">
          <a:extLst>
            <a:ext uri="{FF2B5EF4-FFF2-40B4-BE49-F238E27FC236}">
              <a16:creationId xmlns:a16="http://schemas.microsoft.com/office/drawing/2014/main" id="{735AA4D4-98F3-4F94-B555-58EA2893BADB}"/>
            </a:ext>
          </a:extLst>
        </xdr:cNvPr>
        <xdr:cNvSpPr/>
      </xdr:nvSpPr>
      <xdr:spPr>
        <a:xfrm>
          <a:off x="9225643" y="4871357"/>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25</xdr:col>
      <xdr:colOff>0</xdr:colOff>
      <xdr:row>13</xdr:row>
      <xdr:rowOff>0</xdr:rowOff>
    </xdr:from>
    <xdr:to>
      <xdr:col>25</xdr:col>
      <xdr:colOff>414618</xdr:colOff>
      <xdr:row>13</xdr:row>
      <xdr:rowOff>369794</xdr:rowOff>
    </xdr:to>
    <xdr:sp macro="" textlink="">
      <xdr:nvSpPr>
        <xdr:cNvPr id="33" name="楕円 32">
          <a:extLst>
            <a:ext uri="{FF2B5EF4-FFF2-40B4-BE49-F238E27FC236}">
              <a16:creationId xmlns:a16="http://schemas.microsoft.com/office/drawing/2014/main" id="{E7AE0A41-9C12-4C21-8761-9A8E1A8BF805}"/>
            </a:ext>
          </a:extLst>
        </xdr:cNvPr>
        <xdr:cNvSpPr/>
      </xdr:nvSpPr>
      <xdr:spPr>
        <a:xfrm>
          <a:off x="11321143" y="4871357"/>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0</xdr:colOff>
      <xdr:row>14</xdr:row>
      <xdr:rowOff>0</xdr:rowOff>
    </xdr:from>
    <xdr:to>
      <xdr:col>20</xdr:col>
      <xdr:colOff>414618</xdr:colOff>
      <xdr:row>14</xdr:row>
      <xdr:rowOff>369794</xdr:rowOff>
    </xdr:to>
    <xdr:sp macro="" textlink="">
      <xdr:nvSpPr>
        <xdr:cNvPr id="34" name="楕円 33">
          <a:extLst>
            <a:ext uri="{FF2B5EF4-FFF2-40B4-BE49-F238E27FC236}">
              <a16:creationId xmlns:a16="http://schemas.microsoft.com/office/drawing/2014/main" id="{CE847710-BA44-4811-9960-EF17F7BDFE20}"/>
            </a:ext>
          </a:extLst>
        </xdr:cNvPr>
        <xdr:cNvSpPr/>
      </xdr:nvSpPr>
      <xdr:spPr>
        <a:xfrm>
          <a:off x="9225643" y="5306786"/>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24</xdr:col>
      <xdr:colOff>435428</xdr:colOff>
      <xdr:row>14</xdr:row>
      <xdr:rowOff>40821</xdr:rowOff>
    </xdr:from>
    <xdr:to>
      <xdr:col>25</xdr:col>
      <xdr:colOff>414617</xdr:colOff>
      <xdr:row>14</xdr:row>
      <xdr:rowOff>410615</xdr:rowOff>
    </xdr:to>
    <xdr:sp macro="" textlink="">
      <xdr:nvSpPr>
        <xdr:cNvPr id="35" name="楕円 34">
          <a:extLst>
            <a:ext uri="{FF2B5EF4-FFF2-40B4-BE49-F238E27FC236}">
              <a16:creationId xmlns:a16="http://schemas.microsoft.com/office/drawing/2014/main" id="{19BBEEC2-0F76-45E7-A4BD-33C09BE32EC0}"/>
            </a:ext>
          </a:extLst>
        </xdr:cNvPr>
        <xdr:cNvSpPr/>
      </xdr:nvSpPr>
      <xdr:spPr>
        <a:xfrm>
          <a:off x="11321142" y="5347607"/>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31</xdr:col>
      <xdr:colOff>231322</xdr:colOff>
      <xdr:row>15</xdr:row>
      <xdr:rowOff>27216</xdr:rowOff>
    </xdr:from>
    <xdr:to>
      <xdr:col>31</xdr:col>
      <xdr:colOff>231322</xdr:colOff>
      <xdr:row>17</xdr:row>
      <xdr:rowOff>68036</xdr:rowOff>
    </xdr:to>
    <xdr:cxnSp macro="">
      <xdr:nvCxnSpPr>
        <xdr:cNvPr id="38" name="直線矢印コネクタ 37">
          <a:extLst>
            <a:ext uri="{FF2B5EF4-FFF2-40B4-BE49-F238E27FC236}">
              <a16:creationId xmlns:a16="http://schemas.microsoft.com/office/drawing/2014/main" id="{C58C9B3E-A6C3-476B-A6D9-96E2F821E78A}"/>
            </a:ext>
          </a:extLst>
        </xdr:cNvPr>
        <xdr:cNvCxnSpPr/>
      </xdr:nvCxnSpPr>
      <xdr:spPr>
        <a:xfrm flipV="1">
          <a:off x="13974536" y="5769430"/>
          <a:ext cx="0" cy="911677"/>
        </a:xfrm>
        <a:prstGeom prst="straightConnector1">
          <a:avLst/>
        </a:prstGeom>
        <a:ln w="38100">
          <a:solidFill>
            <a:schemeClr val="accent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353784</xdr:colOff>
      <xdr:row>58</xdr:row>
      <xdr:rowOff>108857</xdr:rowOff>
    </xdr:from>
    <xdr:to>
      <xdr:col>34</xdr:col>
      <xdr:colOff>81642</xdr:colOff>
      <xdr:row>62</xdr:row>
      <xdr:rowOff>911678</xdr:rowOff>
    </xdr:to>
    <xdr:sp macro="" textlink="">
      <xdr:nvSpPr>
        <xdr:cNvPr id="42" name="テキスト ボックス 41">
          <a:extLst>
            <a:ext uri="{FF2B5EF4-FFF2-40B4-BE49-F238E27FC236}">
              <a16:creationId xmlns:a16="http://schemas.microsoft.com/office/drawing/2014/main" id="{AD0E0541-E1BE-4F15-8F6B-624A76A9B2D1}"/>
            </a:ext>
          </a:extLst>
        </xdr:cNvPr>
        <xdr:cNvSpPr txBox="1"/>
      </xdr:nvSpPr>
      <xdr:spPr>
        <a:xfrm>
          <a:off x="8368391" y="16764000"/>
          <a:ext cx="6504215" cy="1782535"/>
        </a:xfrm>
        <a:prstGeom prst="rect">
          <a:avLst/>
        </a:prstGeom>
        <a:solidFill>
          <a:srgbClr val="FFFFCD"/>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水道料金の負担など契約に関する備考等につきましては、別表２に記入してください。</a:t>
          </a:r>
          <a:endParaRPr kumimoji="1" lang="en-US" altLang="ja-JP" sz="2000" b="1">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13</xdr:col>
      <xdr:colOff>149680</xdr:colOff>
      <xdr:row>15</xdr:row>
      <xdr:rowOff>95250</xdr:rowOff>
    </xdr:from>
    <xdr:to>
      <xdr:col>17</xdr:col>
      <xdr:colOff>312964</xdr:colOff>
      <xdr:row>21</xdr:row>
      <xdr:rowOff>190500</xdr:rowOff>
    </xdr:to>
    <xdr:cxnSp macro="">
      <xdr:nvCxnSpPr>
        <xdr:cNvPr id="22" name="直線矢印コネクタ 21">
          <a:extLst>
            <a:ext uri="{FF2B5EF4-FFF2-40B4-BE49-F238E27FC236}">
              <a16:creationId xmlns:a16="http://schemas.microsoft.com/office/drawing/2014/main" id="{6F943610-2E16-4CD4-9793-3B9ED0A9A66E}"/>
            </a:ext>
          </a:extLst>
        </xdr:cNvPr>
        <xdr:cNvCxnSpPr/>
      </xdr:nvCxnSpPr>
      <xdr:spPr>
        <a:xfrm flipH="1" flipV="1">
          <a:off x="5810251" y="5837464"/>
          <a:ext cx="1741713" cy="2013857"/>
        </a:xfrm>
        <a:prstGeom prst="straightConnector1">
          <a:avLst/>
        </a:prstGeom>
        <a:ln w="38100">
          <a:solidFill>
            <a:schemeClr val="accent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149679</xdr:colOff>
      <xdr:row>21</xdr:row>
      <xdr:rowOff>149679</xdr:rowOff>
    </xdr:from>
    <xdr:to>
      <xdr:col>25</xdr:col>
      <xdr:colOff>8006</xdr:colOff>
      <xdr:row>29</xdr:row>
      <xdr:rowOff>81642</xdr:rowOff>
    </xdr:to>
    <xdr:sp macro="" textlink="">
      <xdr:nvSpPr>
        <xdr:cNvPr id="21" name="テキスト ボックス 20">
          <a:extLst>
            <a:ext uri="{FF2B5EF4-FFF2-40B4-BE49-F238E27FC236}">
              <a16:creationId xmlns:a16="http://schemas.microsoft.com/office/drawing/2014/main" id="{6C51292E-9601-4189-94EB-29B294491322}"/>
            </a:ext>
          </a:extLst>
        </xdr:cNvPr>
        <xdr:cNvSpPr txBox="1"/>
      </xdr:nvSpPr>
      <xdr:spPr>
        <a:xfrm>
          <a:off x="7034893" y="7810500"/>
          <a:ext cx="4294256" cy="1782535"/>
        </a:xfrm>
        <a:prstGeom prst="rect">
          <a:avLst/>
        </a:prstGeom>
        <a:solidFill>
          <a:srgbClr val="FFFFCD"/>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耕作者が違う場合でも、貸し手が同じであれば貸し手側の用紙は同じ用紙に記入できます。</a:t>
          </a:r>
          <a:endParaRPr kumimoji="1" lang="en-US" altLang="ja-JP" sz="2000" b="1">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en-US" altLang="ja-JP" sz="1400" b="1">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400" b="1">
              <a:solidFill>
                <a:sysClr val="windowText" lastClr="000000"/>
              </a:solidFill>
              <a:latin typeface="ＭＳ ゴシック" panose="020B0609070205080204" pitchFamily="49" charset="-128"/>
              <a:ea typeface="ＭＳ ゴシック" panose="020B0609070205080204" pitchFamily="49" charset="-128"/>
            </a:rPr>
            <a:t>借り手側の用紙は別々になります。</a:t>
          </a:r>
        </a:p>
      </xdr:txBody>
    </xdr:sp>
    <xdr:clientData/>
  </xdr:twoCellAnchor>
  <xdr:twoCellAnchor>
    <xdr:from>
      <xdr:col>28</xdr:col>
      <xdr:colOff>449036</xdr:colOff>
      <xdr:row>17</xdr:row>
      <xdr:rowOff>27215</xdr:rowOff>
    </xdr:from>
    <xdr:to>
      <xdr:col>35</xdr:col>
      <xdr:colOff>64835</xdr:colOff>
      <xdr:row>30</xdr:row>
      <xdr:rowOff>68036</xdr:rowOff>
    </xdr:to>
    <xdr:sp macro="" textlink="">
      <xdr:nvSpPr>
        <xdr:cNvPr id="37" name="テキスト ボックス 36">
          <a:extLst>
            <a:ext uri="{FF2B5EF4-FFF2-40B4-BE49-F238E27FC236}">
              <a16:creationId xmlns:a16="http://schemas.microsoft.com/office/drawing/2014/main" id="{A07E3E54-80DD-4932-833E-FAA13419137E}"/>
            </a:ext>
          </a:extLst>
        </xdr:cNvPr>
        <xdr:cNvSpPr txBox="1"/>
      </xdr:nvSpPr>
      <xdr:spPr>
        <a:xfrm>
          <a:off x="13144500" y="6640286"/>
          <a:ext cx="1983442" cy="3170464"/>
        </a:xfrm>
        <a:prstGeom prst="rect">
          <a:avLst/>
        </a:prstGeom>
        <a:solidFill>
          <a:srgbClr val="FFFFCD"/>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物納</a:t>
          </a:r>
          <a:r>
            <a:rPr kumimoji="1" lang="en-US" altLang="ja-JP" sz="2000" b="1">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米・現金</a:t>
          </a:r>
          <a:r>
            <a:rPr kumimoji="1" lang="en-US" altLang="ja-JP" sz="2000" b="1">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は別紙申出書があるので農業委員会まで来庁またはご連絡ください。</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1033;&#29992;&#27177;&#35373;&#23450;&#38306;&#20418;/01&#12288;&#21033;&#29992;&#27177;&#35373;&#23450;&#65288;&#20844;&#21578;&#29992;&#65289;/&#9733;&#30003;&#20986;&#26360;&#27096;&#24335;/&#26032;&#27096;&#24335;&#65288;R7.4.1&#65289;/03_nouchi_forPromo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CSV作成"/>
      <sheetName val="エラー"/>
      <sheetName val="耕作者営農情報"/>
      <sheetName val="入力シート（4号）"/>
      <sheetName val="ﾁｪｯｸﾘｽﾄ"/>
      <sheetName val="提出書類一覧"/>
      <sheetName val="年間スケ（促進）"/>
      <sheetName val="促進計画（出し手）"/>
      <sheetName val="促進計画（受け手）"/>
      <sheetName val="適格法人"/>
      <sheetName val="他法人"/>
      <sheetName val="適格法人の証明"/>
      <sheetName val="要請書（旧3号対応）"/>
      <sheetName val="要請書（新3号対応）"/>
      <sheetName val="意見書（旧3号対応）"/>
      <sheetName val="意見書（新3号対応）"/>
      <sheetName val="様式4号"/>
      <sheetName val="4号別紙"/>
      <sheetName val="口座収集通知文（貸手用）"/>
      <sheetName val="口座振込依頼書"/>
      <sheetName val="口座収集通知文（借手用）"/>
      <sheetName val="賃料お知らせ "/>
      <sheetName val="ワークシート"/>
      <sheetName val="採番シート"/>
      <sheetName val="ワークシート（4号）"/>
      <sheetName val="郵便番号マスタ"/>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2">
          <cell r="A2"/>
          <cell r="B2" t="str">
            <v/>
          </cell>
          <cell r="C2" t="str">
            <v/>
          </cell>
          <cell r="D2"/>
          <cell r="E2" t="str">
            <v/>
          </cell>
          <cell r="F2" t="str">
            <v/>
          </cell>
        </row>
        <row r="3">
          <cell r="A3"/>
          <cell r="B3" t="str">
            <v/>
          </cell>
          <cell r="C3" t="str">
            <v/>
          </cell>
          <cell r="D3"/>
          <cell r="E3" t="str">
            <v/>
          </cell>
          <cell r="F3" t="str">
            <v/>
          </cell>
        </row>
        <row r="4">
          <cell r="A4"/>
          <cell r="B4" t="str">
            <v/>
          </cell>
          <cell r="C4" t="str">
            <v/>
          </cell>
          <cell r="D4"/>
          <cell r="E4" t="str">
            <v/>
          </cell>
          <cell r="F4" t="str">
            <v/>
          </cell>
        </row>
        <row r="5">
          <cell r="A5"/>
          <cell r="B5" t="str">
            <v/>
          </cell>
          <cell r="C5" t="str">
            <v/>
          </cell>
          <cell r="D5"/>
          <cell r="E5" t="str">
            <v/>
          </cell>
          <cell r="F5" t="str">
            <v/>
          </cell>
        </row>
        <row r="6">
          <cell r="A6"/>
          <cell r="B6" t="str">
            <v/>
          </cell>
          <cell r="C6" t="str">
            <v/>
          </cell>
          <cell r="D6"/>
          <cell r="E6" t="str">
            <v/>
          </cell>
          <cell r="F6" t="str">
            <v/>
          </cell>
        </row>
        <row r="7">
          <cell r="A7"/>
          <cell r="B7" t="str">
            <v/>
          </cell>
          <cell r="C7" t="str">
            <v/>
          </cell>
          <cell r="D7"/>
          <cell r="E7" t="str">
            <v/>
          </cell>
          <cell r="F7" t="str">
            <v/>
          </cell>
        </row>
        <row r="8">
          <cell r="A8"/>
          <cell r="B8" t="str">
            <v/>
          </cell>
          <cell r="C8" t="str">
            <v/>
          </cell>
          <cell r="D8"/>
          <cell r="E8" t="str">
            <v/>
          </cell>
          <cell r="F8" t="str">
            <v/>
          </cell>
        </row>
        <row r="9">
          <cell r="A9"/>
          <cell r="B9" t="str">
            <v/>
          </cell>
          <cell r="C9" t="str">
            <v/>
          </cell>
          <cell r="D9"/>
          <cell r="E9" t="str">
            <v/>
          </cell>
          <cell r="F9" t="str">
            <v/>
          </cell>
        </row>
        <row r="10">
          <cell r="A10"/>
          <cell r="B10" t="str">
            <v/>
          </cell>
          <cell r="C10" t="str">
            <v/>
          </cell>
          <cell r="D10"/>
          <cell r="E10" t="str">
            <v/>
          </cell>
          <cell r="F10" t="str">
            <v/>
          </cell>
        </row>
        <row r="11">
          <cell r="A11"/>
          <cell r="B11" t="str">
            <v/>
          </cell>
          <cell r="C11" t="str">
            <v/>
          </cell>
          <cell r="D11"/>
          <cell r="E11" t="str">
            <v/>
          </cell>
          <cell r="F11" t="str">
            <v/>
          </cell>
        </row>
        <row r="12">
          <cell r="A12"/>
          <cell r="B12" t="str">
            <v/>
          </cell>
          <cell r="C12" t="str">
            <v/>
          </cell>
          <cell r="D12"/>
          <cell r="E12" t="str">
            <v/>
          </cell>
          <cell r="F12" t="str">
            <v/>
          </cell>
        </row>
        <row r="13">
          <cell r="A13"/>
          <cell r="B13" t="str">
            <v/>
          </cell>
          <cell r="C13" t="str">
            <v/>
          </cell>
          <cell r="D13"/>
          <cell r="E13" t="str">
            <v/>
          </cell>
          <cell r="F13" t="str">
            <v/>
          </cell>
        </row>
        <row r="14">
          <cell r="A14"/>
          <cell r="B14" t="str">
            <v/>
          </cell>
          <cell r="C14" t="str">
            <v/>
          </cell>
          <cell r="D14"/>
          <cell r="E14" t="str">
            <v/>
          </cell>
          <cell r="F14" t="str">
            <v/>
          </cell>
        </row>
        <row r="15">
          <cell r="A15"/>
          <cell r="B15" t="str">
            <v/>
          </cell>
          <cell r="C15" t="str">
            <v/>
          </cell>
          <cell r="D15"/>
          <cell r="E15" t="str">
            <v/>
          </cell>
          <cell r="F15" t="str">
            <v/>
          </cell>
        </row>
        <row r="16">
          <cell r="A16"/>
          <cell r="B16" t="str">
            <v/>
          </cell>
          <cell r="C16" t="str">
            <v/>
          </cell>
          <cell r="D16"/>
          <cell r="E16" t="str">
            <v/>
          </cell>
          <cell r="F16" t="str">
            <v/>
          </cell>
        </row>
        <row r="17">
          <cell r="A17"/>
          <cell r="B17" t="str">
            <v/>
          </cell>
          <cell r="C17" t="str">
            <v/>
          </cell>
          <cell r="D17"/>
          <cell r="E17" t="str">
            <v/>
          </cell>
          <cell r="F17" t="str">
            <v/>
          </cell>
        </row>
        <row r="18">
          <cell r="A18"/>
          <cell r="B18" t="str">
            <v/>
          </cell>
          <cell r="C18" t="str">
            <v/>
          </cell>
          <cell r="D18"/>
          <cell r="E18" t="str">
            <v/>
          </cell>
          <cell r="F18" t="str">
            <v/>
          </cell>
        </row>
        <row r="19">
          <cell r="A19"/>
          <cell r="B19" t="str">
            <v/>
          </cell>
          <cell r="C19" t="str">
            <v/>
          </cell>
          <cell r="D19"/>
          <cell r="E19" t="str">
            <v/>
          </cell>
          <cell r="F19" t="str">
            <v/>
          </cell>
        </row>
        <row r="20">
          <cell r="A20"/>
          <cell r="B20" t="str">
            <v/>
          </cell>
          <cell r="C20" t="str">
            <v/>
          </cell>
          <cell r="D20"/>
          <cell r="E20" t="str">
            <v/>
          </cell>
          <cell r="F20" t="str">
            <v/>
          </cell>
        </row>
        <row r="21">
          <cell r="A21"/>
          <cell r="B21" t="str">
            <v/>
          </cell>
          <cell r="C21" t="str">
            <v/>
          </cell>
          <cell r="D21"/>
          <cell r="E21" t="str">
            <v/>
          </cell>
          <cell r="F21" t="str">
            <v/>
          </cell>
        </row>
        <row r="22">
          <cell r="A22"/>
          <cell r="B22" t="str">
            <v/>
          </cell>
          <cell r="C22" t="str">
            <v/>
          </cell>
          <cell r="D22"/>
          <cell r="E22" t="str">
            <v/>
          </cell>
          <cell r="F22" t="str">
            <v/>
          </cell>
        </row>
        <row r="23">
          <cell r="A23"/>
          <cell r="B23" t="str">
            <v/>
          </cell>
          <cell r="C23" t="str">
            <v/>
          </cell>
          <cell r="D23"/>
          <cell r="E23" t="str">
            <v/>
          </cell>
          <cell r="F23" t="str">
            <v/>
          </cell>
        </row>
        <row r="24">
          <cell r="A24"/>
          <cell r="B24" t="str">
            <v/>
          </cell>
          <cell r="C24" t="str">
            <v/>
          </cell>
          <cell r="D24"/>
          <cell r="E24" t="str">
            <v/>
          </cell>
          <cell r="F24" t="str">
            <v/>
          </cell>
        </row>
        <row r="25">
          <cell r="A25"/>
          <cell r="B25" t="str">
            <v/>
          </cell>
          <cell r="C25" t="str">
            <v/>
          </cell>
          <cell r="D25"/>
          <cell r="E25" t="str">
            <v/>
          </cell>
          <cell r="F25" t="str">
            <v/>
          </cell>
        </row>
        <row r="26">
          <cell r="A26"/>
          <cell r="B26" t="str">
            <v/>
          </cell>
          <cell r="C26" t="str">
            <v/>
          </cell>
          <cell r="D26"/>
          <cell r="E26" t="str">
            <v/>
          </cell>
          <cell r="F26" t="str">
            <v/>
          </cell>
        </row>
        <row r="27">
          <cell r="A27"/>
          <cell r="B27" t="str">
            <v/>
          </cell>
          <cell r="C27" t="str">
            <v/>
          </cell>
          <cell r="D27"/>
          <cell r="E27" t="str">
            <v/>
          </cell>
          <cell r="F27" t="str">
            <v/>
          </cell>
        </row>
        <row r="28">
          <cell r="A28"/>
          <cell r="B28" t="str">
            <v/>
          </cell>
          <cell r="C28" t="str">
            <v/>
          </cell>
          <cell r="D28"/>
          <cell r="E28" t="str">
            <v/>
          </cell>
          <cell r="F28" t="str">
            <v/>
          </cell>
        </row>
        <row r="29">
          <cell r="A29"/>
          <cell r="B29" t="str">
            <v/>
          </cell>
          <cell r="C29" t="str">
            <v/>
          </cell>
          <cell r="D29"/>
          <cell r="E29" t="str">
            <v/>
          </cell>
          <cell r="F29" t="str">
            <v/>
          </cell>
        </row>
        <row r="30">
          <cell r="A30"/>
          <cell r="B30" t="str">
            <v/>
          </cell>
          <cell r="C30" t="str">
            <v/>
          </cell>
          <cell r="D30"/>
          <cell r="E30" t="str">
            <v/>
          </cell>
          <cell r="F30" t="str">
            <v/>
          </cell>
        </row>
        <row r="31">
          <cell r="A31"/>
          <cell r="B31" t="str">
            <v/>
          </cell>
          <cell r="C31" t="str">
            <v/>
          </cell>
          <cell r="D31"/>
          <cell r="E31" t="str">
            <v/>
          </cell>
          <cell r="F31" t="str">
            <v/>
          </cell>
        </row>
        <row r="32">
          <cell r="A32"/>
          <cell r="B32" t="str">
            <v/>
          </cell>
          <cell r="C32" t="str">
            <v/>
          </cell>
          <cell r="D32"/>
          <cell r="E32" t="str">
            <v/>
          </cell>
          <cell r="F32" t="str">
            <v/>
          </cell>
        </row>
        <row r="33">
          <cell r="A33"/>
          <cell r="B33" t="str">
            <v/>
          </cell>
          <cell r="C33" t="str">
            <v/>
          </cell>
          <cell r="D33"/>
          <cell r="E33" t="str">
            <v/>
          </cell>
          <cell r="F33" t="str">
            <v/>
          </cell>
        </row>
        <row r="34">
          <cell r="A34"/>
          <cell r="B34" t="str">
            <v/>
          </cell>
          <cell r="C34" t="str">
            <v/>
          </cell>
          <cell r="D34"/>
          <cell r="E34" t="str">
            <v/>
          </cell>
          <cell r="F34" t="str">
            <v/>
          </cell>
        </row>
        <row r="35">
          <cell r="A35"/>
          <cell r="B35" t="str">
            <v/>
          </cell>
          <cell r="C35" t="str">
            <v/>
          </cell>
          <cell r="D35"/>
          <cell r="E35" t="str">
            <v/>
          </cell>
          <cell r="F35" t="str">
            <v/>
          </cell>
        </row>
        <row r="36">
          <cell r="A36"/>
          <cell r="B36" t="str">
            <v/>
          </cell>
          <cell r="C36" t="str">
            <v/>
          </cell>
          <cell r="D36"/>
          <cell r="E36" t="str">
            <v/>
          </cell>
          <cell r="F36" t="str">
            <v/>
          </cell>
        </row>
        <row r="37">
          <cell r="A37"/>
          <cell r="B37" t="str">
            <v/>
          </cell>
          <cell r="C37" t="str">
            <v/>
          </cell>
          <cell r="D37"/>
          <cell r="E37" t="str">
            <v/>
          </cell>
          <cell r="F37" t="str">
            <v/>
          </cell>
        </row>
        <row r="38">
          <cell r="A38"/>
          <cell r="B38" t="str">
            <v/>
          </cell>
          <cell r="C38" t="str">
            <v/>
          </cell>
          <cell r="D38"/>
          <cell r="E38" t="str">
            <v/>
          </cell>
          <cell r="F38" t="str">
            <v/>
          </cell>
        </row>
        <row r="39">
          <cell r="A39"/>
          <cell r="B39" t="str">
            <v/>
          </cell>
          <cell r="C39" t="str">
            <v/>
          </cell>
          <cell r="D39"/>
          <cell r="E39" t="str">
            <v/>
          </cell>
          <cell r="F39" t="str">
            <v/>
          </cell>
        </row>
        <row r="40">
          <cell r="A40"/>
          <cell r="B40" t="str">
            <v/>
          </cell>
          <cell r="C40" t="str">
            <v/>
          </cell>
          <cell r="D40"/>
          <cell r="E40" t="str">
            <v/>
          </cell>
          <cell r="F40" t="str">
            <v/>
          </cell>
        </row>
        <row r="41">
          <cell r="A41"/>
          <cell r="B41" t="str">
            <v/>
          </cell>
          <cell r="C41" t="str">
            <v/>
          </cell>
          <cell r="D41"/>
          <cell r="E41" t="str">
            <v/>
          </cell>
          <cell r="F41" t="str">
            <v/>
          </cell>
        </row>
        <row r="42">
          <cell r="A42"/>
          <cell r="B42" t="str">
            <v/>
          </cell>
          <cell r="C42" t="str">
            <v/>
          </cell>
          <cell r="D42"/>
          <cell r="E42" t="str">
            <v/>
          </cell>
          <cell r="F42" t="str">
            <v/>
          </cell>
        </row>
        <row r="43">
          <cell r="A43"/>
          <cell r="B43" t="str">
            <v/>
          </cell>
          <cell r="C43" t="str">
            <v/>
          </cell>
          <cell r="D43"/>
          <cell r="E43" t="str">
            <v/>
          </cell>
          <cell r="F43" t="str">
            <v/>
          </cell>
        </row>
        <row r="44">
          <cell r="A44"/>
          <cell r="B44" t="str">
            <v/>
          </cell>
          <cell r="C44" t="str">
            <v/>
          </cell>
          <cell r="D44"/>
          <cell r="E44" t="str">
            <v/>
          </cell>
          <cell r="F44" t="str">
            <v/>
          </cell>
        </row>
        <row r="45">
          <cell r="A45"/>
          <cell r="B45" t="str">
            <v/>
          </cell>
          <cell r="C45" t="str">
            <v/>
          </cell>
          <cell r="D45"/>
          <cell r="E45" t="str">
            <v/>
          </cell>
          <cell r="F45" t="str">
            <v/>
          </cell>
        </row>
        <row r="46">
          <cell r="A46"/>
          <cell r="B46" t="str">
            <v/>
          </cell>
          <cell r="C46" t="str">
            <v/>
          </cell>
          <cell r="D46"/>
          <cell r="E46" t="str">
            <v/>
          </cell>
          <cell r="F46" t="str">
            <v/>
          </cell>
        </row>
        <row r="47">
          <cell r="A47"/>
          <cell r="B47" t="str">
            <v/>
          </cell>
          <cell r="C47" t="str">
            <v/>
          </cell>
          <cell r="D47"/>
          <cell r="E47" t="str">
            <v/>
          </cell>
          <cell r="F47" t="str">
            <v/>
          </cell>
        </row>
        <row r="48">
          <cell r="A48"/>
          <cell r="B48" t="str">
            <v/>
          </cell>
          <cell r="C48" t="str">
            <v/>
          </cell>
          <cell r="D48"/>
          <cell r="E48" t="str">
            <v/>
          </cell>
          <cell r="F48" t="str">
            <v/>
          </cell>
        </row>
        <row r="49">
          <cell r="A49"/>
          <cell r="B49" t="str">
            <v/>
          </cell>
          <cell r="C49" t="str">
            <v/>
          </cell>
          <cell r="D49"/>
          <cell r="E49" t="str">
            <v/>
          </cell>
          <cell r="F49" t="str">
            <v/>
          </cell>
        </row>
        <row r="50">
          <cell r="A50"/>
          <cell r="B50" t="str">
            <v/>
          </cell>
          <cell r="C50" t="str">
            <v/>
          </cell>
          <cell r="D50"/>
          <cell r="E50" t="str">
            <v/>
          </cell>
          <cell r="F50" t="str">
            <v/>
          </cell>
        </row>
        <row r="51">
          <cell r="A51"/>
          <cell r="B51" t="str">
            <v/>
          </cell>
          <cell r="C51" t="str">
            <v/>
          </cell>
          <cell r="D51"/>
          <cell r="E51" t="str">
            <v/>
          </cell>
          <cell r="F51" t="str">
            <v/>
          </cell>
        </row>
        <row r="52">
          <cell r="A52"/>
          <cell r="B52" t="str">
            <v/>
          </cell>
          <cell r="C52" t="str">
            <v/>
          </cell>
          <cell r="D52"/>
          <cell r="E52" t="str">
            <v/>
          </cell>
          <cell r="F52" t="str">
            <v/>
          </cell>
        </row>
        <row r="53">
          <cell r="A53"/>
          <cell r="B53" t="str">
            <v/>
          </cell>
          <cell r="C53" t="str">
            <v/>
          </cell>
          <cell r="D53"/>
          <cell r="E53" t="str">
            <v/>
          </cell>
          <cell r="F53" t="str">
            <v/>
          </cell>
        </row>
        <row r="54">
          <cell r="A54"/>
          <cell r="B54" t="str">
            <v/>
          </cell>
          <cell r="C54" t="str">
            <v/>
          </cell>
          <cell r="D54"/>
          <cell r="E54" t="str">
            <v/>
          </cell>
          <cell r="F54" t="str">
            <v/>
          </cell>
        </row>
        <row r="55">
          <cell r="A55"/>
          <cell r="B55" t="str">
            <v/>
          </cell>
          <cell r="C55" t="str">
            <v/>
          </cell>
          <cell r="D55"/>
          <cell r="E55" t="str">
            <v/>
          </cell>
          <cell r="F55" t="str">
            <v/>
          </cell>
        </row>
        <row r="56">
          <cell r="A56"/>
          <cell r="B56" t="str">
            <v/>
          </cell>
          <cell r="C56" t="str">
            <v/>
          </cell>
          <cell r="D56"/>
          <cell r="E56" t="str">
            <v/>
          </cell>
          <cell r="F56" t="str">
            <v/>
          </cell>
        </row>
        <row r="57">
          <cell r="A57"/>
          <cell r="B57" t="str">
            <v/>
          </cell>
          <cell r="C57" t="str">
            <v/>
          </cell>
          <cell r="D57"/>
          <cell r="E57" t="str">
            <v/>
          </cell>
          <cell r="F57" t="str">
            <v/>
          </cell>
        </row>
        <row r="58">
          <cell r="A58"/>
          <cell r="B58" t="str">
            <v/>
          </cell>
          <cell r="C58" t="str">
            <v/>
          </cell>
          <cell r="D58"/>
          <cell r="E58" t="str">
            <v/>
          </cell>
          <cell r="F58" t="str">
            <v/>
          </cell>
        </row>
        <row r="59">
          <cell r="A59"/>
          <cell r="B59" t="str">
            <v/>
          </cell>
          <cell r="C59" t="str">
            <v/>
          </cell>
          <cell r="D59"/>
          <cell r="E59" t="str">
            <v/>
          </cell>
          <cell r="F59" t="str">
            <v/>
          </cell>
        </row>
        <row r="60">
          <cell r="A60"/>
          <cell r="B60" t="str">
            <v/>
          </cell>
          <cell r="C60" t="str">
            <v/>
          </cell>
          <cell r="D60"/>
          <cell r="E60" t="str">
            <v/>
          </cell>
          <cell r="F60" t="str">
            <v/>
          </cell>
        </row>
        <row r="61">
          <cell r="A61"/>
          <cell r="B61" t="str">
            <v/>
          </cell>
          <cell r="C61" t="str">
            <v/>
          </cell>
          <cell r="D61"/>
          <cell r="E61" t="str">
            <v/>
          </cell>
          <cell r="F61" t="str">
            <v/>
          </cell>
        </row>
        <row r="62">
          <cell r="A62"/>
          <cell r="B62" t="str">
            <v/>
          </cell>
          <cell r="C62" t="str">
            <v/>
          </cell>
          <cell r="D62"/>
          <cell r="E62" t="str">
            <v/>
          </cell>
          <cell r="F62" t="str">
            <v/>
          </cell>
        </row>
        <row r="63">
          <cell r="A63"/>
          <cell r="B63" t="str">
            <v/>
          </cell>
          <cell r="C63" t="str">
            <v/>
          </cell>
          <cell r="D63"/>
          <cell r="E63" t="str">
            <v/>
          </cell>
          <cell r="F63" t="str">
            <v/>
          </cell>
        </row>
        <row r="64">
          <cell r="A64"/>
          <cell r="B64" t="str">
            <v/>
          </cell>
          <cell r="C64" t="str">
            <v/>
          </cell>
          <cell r="D64"/>
          <cell r="E64" t="str">
            <v/>
          </cell>
          <cell r="F64" t="str">
            <v/>
          </cell>
        </row>
        <row r="65">
          <cell r="A65"/>
          <cell r="B65" t="str">
            <v/>
          </cell>
          <cell r="C65" t="str">
            <v/>
          </cell>
          <cell r="D65"/>
          <cell r="E65" t="str">
            <v/>
          </cell>
          <cell r="F65" t="str">
            <v/>
          </cell>
        </row>
        <row r="66">
          <cell r="A66"/>
          <cell r="B66" t="str">
            <v/>
          </cell>
          <cell r="C66" t="str">
            <v/>
          </cell>
          <cell r="D66"/>
          <cell r="E66" t="str">
            <v/>
          </cell>
          <cell r="F66" t="str">
            <v/>
          </cell>
        </row>
        <row r="67">
          <cell r="A67"/>
          <cell r="B67" t="str">
            <v/>
          </cell>
          <cell r="C67" t="str">
            <v/>
          </cell>
          <cell r="D67"/>
          <cell r="E67" t="str">
            <v/>
          </cell>
          <cell r="F67" t="str">
            <v/>
          </cell>
        </row>
        <row r="68">
          <cell r="A68"/>
          <cell r="B68" t="str">
            <v/>
          </cell>
          <cell r="C68" t="str">
            <v/>
          </cell>
          <cell r="D68"/>
          <cell r="E68" t="str">
            <v/>
          </cell>
          <cell r="F68" t="str">
            <v/>
          </cell>
        </row>
        <row r="69">
          <cell r="A69"/>
          <cell r="B69" t="str">
            <v/>
          </cell>
          <cell r="C69" t="str">
            <v/>
          </cell>
          <cell r="D69"/>
          <cell r="E69" t="str">
            <v/>
          </cell>
          <cell r="F69" t="str">
            <v/>
          </cell>
        </row>
        <row r="70">
          <cell r="A70"/>
          <cell r="B70" t="str">
            <v/>
          </cell>
          <cell r="C70" t="str">
            <v/>
          </cell>
          <cell r="D70"/>
          <cell r="E70" t="str">
            <v/>
          </cell>
          <cell r="F70" t="str">
            <v/>
          </cell>
        </row>
        <row r="71">
          <cell r="A71"/>
          <cell r="B71" t="str">
            <v/>
          </cell>
          <cell r="C71" t="str">
            <v/>
          </cell>
          <cell r="D71"/>
          <cell r="E71" t="str">
            <v/>
          </cell>
          <cell r="F71" t="str">
            <v/>
          </cell>
        </row>
        <row r="72">
          <cell r="A72"/>
          <cell r="B72" t="str">
            <v/>
          </cell>
          <cell r="C72" t="str">
            <v/>
          </cell>
          <cell r="D72"/>
          <cell r="E72" t="str">
            <v/>
          </cell>
          <cell r="F72" t="str">
            <v/>
          </cell>
        </row>
        <row r="73">
          <cell r="A73"/>
          <cell r="B73" t="str">
            <v/>
          </cell>
          <cell r="C73" t="str">
            <v/>
          </cell>
          <cell r="D73"/>
          <cell r="E73" t="str">
            <v/>
          </cell>
          <cell r="F73" t="str">
            <v/>
          </cell>
        </row>
        <row r="74">
          <cell r="A74"/>
          <cell r="B74" t="str">
            <v/>
          </cell>
          <cell r="C74" t="str">
            <v/>
          </cell>
          <cell r="D74"/>
          <cell r="E74" t="str">
            <v/>
          </cell>
          <cell r="F74" t="str">
            <v/>
          </cell>
        </row>
        <row r="75">
          <cell r="A75"/>
          <cell r="B75" t="str">
            <v/>
          </cell>
          <cell r="C75" t="str">
            <v/>
          </cell>
          <cell r="D75"/>
          <cell r="E75" t="str">
            <v/>
          </cell>
          <cell r="F75" t="str">
            <v/>
          </cell>
        </row>
        <row r="76">
          <cell r="A76"/>
          <cell r="B76" t="str">
            <v/>
          </cell>
          <cell r="C76" t="str">
            <v/>
          </cell>
          <cell r="D76"/>
          <cell r="E76" t="str">
            <v/>
          </cell>
          <cell r="F76" t="str">
            <v/>
          </cell>
        </row>
        <row r="77">
          <cell r="A77"/>
          <cell r="B77" t="str">
            <v/>
          </cell>
          <cell r="C77" t="str">
            <v/>
          </cell>
          <cell r="D77"/>
          <cell r="E77" t="str">
            <v/>
          </cell>
          <cell r="F77" t="str">
            <v/>
          </cell>
        </row>
        <row r="78">
          <cell r="A78"/>
          <cell r="B78" t="str">
            <v/>
          </cell>
          <cell r="C78" t="str">
            <v/>
          </cell>
          <cell r="D78"/>
          <cell r="E78" t="str">
            <v/>
          </cell>
          <cell r="F78" t="str">
            <v/>
          </cell>
        </row>
        <row r="79">
          <cell r="A79"/>
          <cell r="B79" t="str">
            <v/>
          </cell>
          <cell r="C79" t="str">
            <v/>
          </cell>
          <cell r="D79"/>
          <cell r="E79" t="str">
            <v/>
          </cell>
          <cell r="F79" t="str">
            <v/>
          </cell>
        </row>
        <row r="80">
          <cell r="A80"/>
          <cell r="B80" t="str">
            <v/>
          </cell>
          <cell r="C80" t="str">
            <v/>
          </cell>
          <cell r="D80"/>
          <cell r="E80" t="str">
            <v/>
          </cell>
          <cell r="F80" t="str">
            <v/>
          </cell>
        </row>
        <row r="81">
          <cell r="A81"/>
          <cell r="B81" t="str">
            <v/>
          </cell>
          <cell r="C81" t="str">
            <v/>
          </cell>
          <cell r="D81"/>
          <cell r="E81" t="str">
            <v/>
          </cell>
          <cell r="F81" t="str">
            <v/>
          </cell>
        </row>
        <row r="82">
          <cell r="A82"/>
          <cell r="B82" t="str">
            <v/>
          </cell>
          <cell r="C82" t="str">
            <v/>
          </cell>
          <cell r="D82"/>
          <cell r="E82" t="str">
            <v/>
          </cell>
          <cell r="F82" t="str">
            <v/>
          </cell>
        </row>
        <row r="83">
          <cell r="A83"/>
          <cell r="B83" t="str">
            <v/>
          </cell>
          <cell r="C83" t="str">
            <v/>
          </cell>
          <cell r="D83"/>
          <cell r="E83" t="str">
            <v/>
          </cell>
          <cell r="F83" t="str">
            <v/>
          </cell>
        </row>
        <row r="84">
          <cell r="A84"/>
          <cell r="B84" t="str">
            <v/>
          </cell>
          <cell r="C84" t="str">
            <v/>
          </cell>
          <cell r="D84"/>
          <cell r="E84" t="str">
            <v/>
          </cell>
          <cell r="F84" t="str">
            <v/>
          </cell>
        </row>
        <row r="85">
          <cell r="A85"/>
          <cell r="B85" t="str">
            <v/>
          </cell>
          <cell r="C85" t="str">
            <v/>
          </cell>
          <cell r="D85"/>
          <cell r="E85" t="str">
            <v/>
          </cell>
          <cell r="F85" t="str">
            <v/>
          </cell>
        </row>
        <row r="86">
          <cell r="A86"/>
          <cell r="B86" t="str">
            <v/>
          </cell>
          <cell r="C86" t="str">
            <v/>
          </cell>
          <cell r="D86"/>
          <cell r="E86" t="str">
            <v/>
          </cell>
          <cell r="F86" t="str">
            <v/>
          </cell>
        </row>
        <row r="87">
          <cell r="A87"/>
          <cell r="B87" t="str">
            <v/>
          </cell>
          <cell r="C87" t="str">
            <v/>
          </cell>
          <cell r="D87"/>
          <cell r="E87" t="str">
            <v/>
          </cell>
          <cell r="F87" t="str">
            <v/>
          </cell>
        </row>
        <row r="88">
          <cell r="A88"/>
          <cell r="B88" t="str">
            <v/>
          </cell>
          <cell r="C88" t="str">
            <v/>
          </cell>
          <cell r="D88"/>
          <cell r="E88" t="str">
            <v/>
          </cell>
          <cell r="F88" t="str">
            <v/>
          </cell>
        </row>
        <row r="89">
          <cell r="A89"/>
          <cell r="B89" t="str">
            <v/>
          </cell>
          <cell r="C89" t="str">
            <v/>
          </cell>
          <cell r="D89"/>
          <cell r="E89" t="str">
            <v/>
          </cell>
          <cell r="F89" t="str">
            <v/>
          </cell>
        </row>
        <row r="90">
          <cell r="A90"/>
          <cell r="B90" t="str">
            <v/>
          </cell>
          <cell r="C90" t="str">
            <v/>
          </cell>
          <cell r="D90"/>
          <cell r="E90" t="str">
            <v/>
          </cell>
          <cell r="F90" t="str">
            <v/>
          </cell>
        </row>
        <row r="91">
          <cell r="A91"/>
          <cell r="B91" t="str">
            <v/>
          </cell>
          <cell r="C91" t="str">
            <v/>
          </cell>
          <cell r="D91"/>
          <cell r="E91" t="str">
            <v/>
          </cell>
          <cell r="F91" t="str">
            <v/>
          </cell>
        </row>
        <row r="92">
          <cell r="A92"/>
          <cell r="B92" t="str">
            <v/>
          </cell>
          <cell r="C92" t="str">
            <v/>
          </cell>
          <cell r="D92"/>
          <cell r="E92" t="str">
            <v/>
          </cell>
          <cell r="F92" t="str">
            <v/>
          </cell>
        </row>
        <row r="93">
          <cell r="A93"/>
          <cell r="B93" t="str">
            <v/>
          </cell>
          <cell r="C93" t="str">
            <v/>
          </cell>
          <cell r="D93"/>
          <cell r="E93" t="str">
            <v/>
          </cell>
          <cell r="F93" t="str">
            <v/>
          </cell>
        </row>
        <row r="94">
          <cell r="A94"/>
          <cell r="B94" t="str">
            <v/>
          </cell>
          <cell r="C94" t="str">
            <v/>
          </cell>
          <cell r="D94"/>
          <cell r="E94" t="str">
            <v/>
          </cell>
          <cell r="F94" t="str">
            <v/>
          </cell>
        </row>
        <row r="95">
          <cell r="A95"/>
          <cell r="B95" t="str">
            <v/>
          </cell>
          <cell r="C95" t="str">
            <v/>
          </cell>
          <cell r="D95"/>
          <cell r="E95" t="str">
            <v/>
          </cell>
          <cell r="F95" t="str">
            <v/>
          </cell>
        </row>
        <row r="96">
          <cell r="A96"/>
          <cell r="B96" t="str">
            <v/>
          </cell>
          <cell r="C96" t="str">
            <v/>
          </cell>
          <cell r="D96"/>
          <cell r="E96" t="str">
            <v/>
          </cell>
          <cell r="F96" t="str">
            <v/>
          </cell>
        </row>
        <row r="97">
          <cell r="A97"/>
          <cell r="B97" t="str">
            <v/>
          </cell>
          <cell r="C97" t="str">
            <v/>
          </cell>
          <cell r="D97"/>
          <cell r="E97" t="str">
            <v/>
          </cell>
          <cell r="F97" t="str">
            <v/>
          </cell>
        </row>
        <row r="98">
          <cell r="A98"/>
          <cell r="B98" t="str">
            <v/>
          </cell>
          <cell r="C98" t="str">
            <v/>
          </cell>
          <cell r="D98"/>
          <cell r="E98" t="str">
            <v/>
          </cell>
          <cell r="F98" t="str">
            <v/>
          </cell>
        </row>
        <row r="99">
          <cell r="A99"/>
          <cell r="B99" t="str">
            <v/>
          </cell>
          <cell r="C99" t="str">
            <v/>
          </cell>
          <cell r="D99"/>
          <cell r="E99" t="str">
            <v/>
          </cell>
          <cell r="F99" t="str">
            <v/>
          </cell>
        </row>
        <row r="100">
          <cell r="A100"/>
          <cell r="B100" t="str">
            <v/>
          </cell>
          <cell r="C100" t="str">
            <v/>
          </cell>
          <cell r="D100"/>
          <cell r="E100" t="str">
            <v/>
          </cell>
          <cell r="F100" t="str">
            <v/>
          </cell>
        </row>
        <row r="101">
          <cell r="A101"/>
          <cell r="B101" t="str">
            <v/>
          </cell>
          <cell r="C101" t="str">
            <v/>
          </cell>
          <cell r="D101"/>
          <cell r="E101" t="str">
            <v/>
          </cell>
          <cell r="F101" t="str">
            <v/>
          </cell>
        </row>
        <row r="102">
          <cell r="A102"/>
          <cell r="B102" t="str">
            <v/>
          </cell>
          <cell r="C102" t="str">
            <v/>
          </cell>
          <cell r="D102"/>
          <cell r="E102" t="str">
            <v/>
          </cell>
          <cell r="F102" t="str">
            <v/>
          </cell>
        </row>
        <row r="103">
          <cell r="A103"/>
          <cell r="B103" t="str">
            <v/>
          </cell>
          <cell r="C103" t="str">
            <v/>
          </cell>
          <cell r="D103"/>
          <cell r="E103" t="str">
            <v/>
          </cell>
          <cell r="F103" t="str">
            <v/>
          </cell>
        </row>
        <row r="104">
          <cell r="A104"/>
          <cell r="B104" t="str">
            <v/>
          </cell>
          <cell r="C104" t="str">
            <v/>
          </cell>
          <cell r="D104"/>
          <cell r="E104" t="str">
            <v/>
          </cell>
          <cell r="F104" t="str">
            <v/>
          </cell>
        </row>
        <row r="105">
          <cell r="A105"/>
          <cell r="B105" t="str">
            <v/>
          </cell>
          <cell r="C105" t="str">
            <v/>
          </cell>
          <cell r="D105"/>
          <cell r="E105" t="str">
            <v/>
          </cell>
          <cell r="F105" t="str">
            <v/>
          </cell>
        </row>
        <row r="106">
          <cell r="A106"/>
          <cell r="B106" t="str">
            <v/>
          </cell>
          <cell r="C106" t="str">
            <v/>
          </cell>
          <cell r="D106"/>
          <cell r="E106" t="str">
            <v/>
          </cell>
          <cell r="F106" t="str">
            <v/>
          </cell>
        </row>
        <row r="107">
          <cell r="A107"/>
          <cell r="B107" t="str">
            <v/>
          </cell>
          <cell r="C107" t="str">
            <v/>
          </cell>
          <cell r="D107"/>
          <cell r="E107" t="str">
            <v/>
          </cell>
          <cell r="F107" t="str">
            <v/>
          </cell>
        </row>
        <row r="108">
          <cell r="A108"/>
          <cell r="B108" t="str">
            <v/>
          </cell>
          <cell r="C108" t="str">
            <v/>
          </cell>
          <cell r="D108"/>
          <cell r="E108" t="str">
            <v/>
          </cell>
          <cell r="F108" t="str">
            <v/>
          </cell>
        </row>
        <row r="109">
          <cell r="A109"/>
          <cell r="B109" t="str">
            <v/>
          </cell>
          <cell r="C109" t="str">
            <v/>
          </cell>
          <cell r="D109"/>
          <cell r="E109" t="str">
            <v/>
          </cell>
          <cell r="F109" t="str">
            <v/>
          </cell>
        </row>
        <row r="110">
          <cell r="A110"/>
          <cell r="B110" t="str">
            <v/>
          </cell>
          <cell r="C110" t="str">
            <v/>
          </cell>
          <cell r="D110"/>
          <cell r="E110" t="str">
            <v/>
          </cell>
          <cell r="F110" t="str">
            <v/>
          </cell>
        </row>
        <row r="111">
          <cell r="A111"/>
          <cell r="B111" t="str">
            <v/>
          </cell>
          <cell r="C111" t="str">
            <v/>
          </cell>
          <cell r="D111"/>
          <cell r="E111" t="str">
            <v/>
          </cell>
          <cell r="F111" t="str">
            <v/>
          </cell>
        </row>
        <row r="112">
          <cell r="A112"/>
          <cell r="B112" t="str">
            <v/>
          </cell>
          <cell r="C112" t="str">
            <v/>
          </cell>
          <cell r="D112"/>
          <cell r="E112" t="str">
            <v/>
          </cell>
          <cell r="F112" t="str">
            <v/>
          </cell>
        </row>
        <row r="113">
          <cell r="A113"/>
          <cell r="B113" t="str">
            <v/>
          </cell>
          <cell r="C113" t="str">
            <v/>
          </cell>
          <cell r="D113"/>
          <cell r="E113" t="str">
            <v/>
          </cell>
          <cell r="F113" t="str">
            <v/>
          </cell>
        </row>
        <row r="114">
          <cell r="A114"/>
          <cell r="B114" t="str">
            <v/>
          </cell>
          <cell r="C114" t="str">
            <v/>
          </cell>
          <cell r="D114"/>
          <cell r="E114" t="str">
            <v/>
          </cell>
          <cell r="F114" t="str">
            <v/>
          </cell>
        </row>
        <row r="115">
          <cell r="A115"/>
          <cell r="B115" t="str">
            <v/>
          </cell>
          <cell r="C115" t="str">
            <v/>
          </cell>
          <cell r="D115"/>
          <cell r="E115" t="str">
            <v/>
          </cell>
          <cell r="F115" t="str">
            <v/>
          </cell>
        </row>
        <row r="116">
          <cell r="A116"/>
          <cell r="B116" t="str">
            <v/>
          </cell>
          <cell r="C116" t="str">
            <v/>
          </cell>
          <cell r="D116"/>
          <cell r="E116" t="str">
            <v/>
          </cell>
          <cell r="F116" t="str">
            <v/>
          </cell>
        </row>
        <row r="117">
          <cell r="A117"/>
          <cell r="B117" t="str">
            <v/>
          </cell>
          <cell r="C117" t="str">
            <v/>
          </cell>
          <cell r="D117"/>
          <cell r="E117" t="str">
            <v/>
          </cell>
          <cell r="F117" t="str">
            <v/>
          </cell>
        </row>
        <row r="118">
          <cell r="A118"/>
          <cell r="B118" t="str">
            <v/>
          </cell>
          <cell r="C118" t="str">
            <v/>
          </cell>
          <cell r="D118"/>
          <cell r="E118" t="str">
            <v/>
          </cell>
          <cell r="F118" t="str">
            <v/>
          </cell>
        </row>
        <row r="119">
          <cell r="A119"/>
          <cell r="B119" t="str">
            <v/>
          </cell>
          <cell r="C119" t="str">
            <v/>
          </cell>
          <cell r="D119"/>
          <cell r="E119" t="str">
            <v/>
          </cell>
          <cell r="F119" t="str">
            <v/>
          </cell>
        </row>
        <row r="120">
          <cell r="A120"/>
          <cell r="B120" t="str">
            <v/>
          </cell>
          <cell r="C120" t="str">
            <v/>
          </cell>
          <cell r="D120"/>
          <cell r="E120" t="str">
            <v/>
          </cell>
          <cell r="F120" t="str">
            <v/>
          </cell>
        </row>
        <row r="121">
          <cell r="A121"/>
          <cell r="B121" t="str">
            <v/>
          </cell>
          <cell r="C121" t="str">
            <v/>
          </cell>
          <cell r="D121"/>
          <cell r="E121" t="str">
            <v/>
          </cell>
          <cell r="F121" t="str">
            <v/>
          </cell>
        </row>
        <row r="122">
          <cell r="A122"/>
          <cell r="B122" t="str">
            <v/>
          </cell>
          <cell r="C122" t="str">
            <v/>
          </cell>
          <cell r="D122"/>
          <cell r="E122" t="str">
            <v/>
          </cell>
          <cell r="F122" t="str">
            <v/>
          </cell>
        </row>
        <row r="123">
          <cell r="A123"/>
          <cell r="B123" t="str">
            <v/>
          </cell>
          <cell r="C123" t="str">
            <v/>
          </cell>
          <cell r="D123"/>
          <cell r="E123" t="str">
            <v/>
          </cell>
          <cell r="F123" t="str">
            <v/>
          </cell>
        </row>
        <row r="124">
          <cell r="A124"/>
          <cell r="B124" t="str">
            <v/>
          </cell>
          <cell r="C124" t="str">
            <v/>
          </cell>
          <cell r="D124"/>
          <cell r="E124" t="str">
            <v/>
          </cell>
          <cell r="F124" t="str">
            <v/>
          </cell>
        </row>
        <row r="125">
          <cell r="A125"/>
          <cell r="B125" t="str">
            <v/>
          </cell>
          <cell r="C125" t="str">
            <v/>
          </cell>
          <cell r="D125"/>
          <cell r="E125" t="str">
            <v/>
          </cell>
          <cell r="F125" t="str">
            <v/>
          </cell>
        </row>
        <row r="126">
          <cell r="A126"/>
          <cell r="B126" t="str">
            <v/>
          </cell>
          <cell r="C126" t="str">
            <v/>
          </cell>
          <cell r="D126"/>
          <cell r="E126" t="str">
            <v/>
          </cell>
          <cell r="F126" t="str">
            <v/>
          </cell>
        </row>
        <row r="127">
          <cell r="A127"/>
          <cell r="B127" t="str">
            <v/>
          </cell>
          <cell r="C127" t="str">
            <v/>
          </cell>
          <cell r="D127"/>
          <cell r="E127" t="str">
            <v/>
          </cell>
          <cell r="F127" t="str">
            <v/>
          </cell>
        </row>
        <row r="128">
          <cell r="A128"/>
          <cell r="B128" t="str">
            <v/>
          </cell>
          <cell r="C128" t="str">
            <v/>
          </cell>
          <cell r="D128"/>
          <cell r="E128" t="str">
            <v/>
          </cell>
          <cell r="F128" t="str">
            <v/>
          </cell>
        </row>
        <row r="129">
          <cell r="A129"/>
          <cell r="B129" t="str">
            <v/>
          </cell>
          <cell r="C129" t="str">
            <v/>
          </cell>
          <cell r="D129"/>
          <cell r="E129" t="str">
            <v/>
          </cell>
          <cell r="F129" t="str">
            <v/>
          </cell>
        </row>
        <row r="130">
          <cell r="A130"/>
          <cell r="B130" t="str">
            <v/>
          </cell>
          <cell r="C130" t="str">
            <v/>
          </cell>
          <cell r="D130"/>
          <cell r="E130" t="str">
            <v/>
          </cell>
          <cell r="F130" t="str">
            <v/>
          </cell>
        </row>
        <row r="131">
          <cell r="A131"/>
          <cell r="B131" t="str">
            <v/>
          </cell>
          <cell r="C131" t="str">
            <v/>
          </cell>
          <cell r="D131"/>
          <cell r="E131" t="str">
            <v/>
          </cell>
          <cell r="F131" t="str">
            <v/>
          </cell>
        </row>
        <row r="132">
          <cell r="A132"/>
          <cell r="B132" t="str">
            <v/>
          </cell>
          <cell r="C132" t="str">
            <v/>
          </cell>
          <cell r="D132"/>
          <cell r="E132" t="str">
            <v/>
          </cell>
          <cell r="F132" t="str">
            <v/>
          </cell>
        </row>
        <row r="133">
          <cell r="A133"/>
          <cell r="B133" t="str">
            <v/>
          </cell>
          <cell r="C133" t="str">
            <v/>
          </cell>
          <cell r="D133"/>
          <cell r="E133" t="str">
            <v/>
          </cell>
          <cell r="F133" t="str">
            <v/>
          </cell>
        </row>
        <row r="134">
          <cell r="A134"/>
          <cell r="B134" t="str">
            <v/>
          </cell>
          <cell r="C134" t="str">
            <v/>
          </cell>
          <cell r="D134"/>
          <cell r="E134" t="str">
            <v/>
          </cell>
          <cell r="F134" t="str">
            <v/>
          </cell>
        </row>
        <row r="135">
          <cell r="A135"/>
          <cell r="B135" t="str">
            <v/>
          </cell>
          <cell r="C135" t="str">
            <v/>
          </cell>
          <cell r="D135"/>
          <cell r="E135" t="str">
            <v/>
          </cell>
          <cell r="F135" t="str">
            <v/>
          </cell>
        </row>
        <row r="136">
          <cell r="A136"/>
          <cell r="B136" t="str">
            <v/>
          </cell>
          <cell r="C136" t="str">
            <v/>
          </cell>
          <cell r="D136"/>
          <cell r="E136" t="str">
            <v/>
          </cell>
          <cell r="F136" t="str">
            <v/>
          </cell>
        </row>
        <row r="137">
          <cell r="A137"/>
          <cell r="B137" t="str">
            <v/>
          </cell>
          <cell r="C137" t="str">
            <v/>
          </cell>
          <cell r="D137"/>
          <cell r="E137" t="str">
            <v/>
          </cell>
          <cell r="F137" t="str">
            <v/>
          </cell>
        </row>
        <row r="138">
          <cell r="A138"/>
          <cell r="B138" t="str">
            <v/>
          </cell>
          <cell r="C138" t="str">
            <v/>
          </cell>
          <cell r="D138"/>
          <cell r="E138" t="str">
            <v/>
          </cell>
          <cell r="F138" t="str">
            <v/>
          </cell>
        </row>
        <row r="139">
          <cell r="A139"/>
          <cell r="B139" t="str">
            <v/>
          </cell>
          <cell r="C139" t="str">
            <v/>
          </cell>
          <cell r="D139"/>
          <cell r="E139" t="str">
            <v/>
          </cell>
          <cell r="F139" t="str">
            <v/>
          </cell>
        </row>
        <row r="140">
          <cell r="A140"/>
          <cell r="B140" t="str">
            <v/>
          </cell>
          <cell r="C140" t="str">
            <v/>
          </cell>
          <cell r="D140"/>
          <cell r="E140" t="str">
            <v/>
          </cell>
          <cell r="F140" t="str">
            <v/>
          </cell>
        </row>
        <row r="141">
          <cell r="A141"/>
          <cell r="B141" t="str">
            <v/>
          </cell>
          <cell r="C141" t="str">
            <v/>
          </cell>
          <cell r="D141"/>
          <cell r="E141" t="str">
            <v/>
          </cell>
          <cell r="F141" t="str">
            <v/>
          </cell>
        </row>
        <row r="142">
          <cell r="A142"/>
          <cell r="B142" t="str">
            <v/>
          </cell>
          <cell r="C142" t="str">
            <v/>
          </cell>
          <cell r="D142"/>
          <cell r="E142" t="str">
            <v/>
          </cell>
          <cell r="F142" t="str">
            <v/>
          </cell>
        </row>
        <row r="143">
          <cell r="A143"/>
          <cell r="B143" t="str">
            <v/>
          </cell>
          <cell r="C143" t="str">
            <v/>
          </cell>
          <cell r="D143"/>
          <cell r="E143" t="str">
            <v/>
          </cell>
          <cell r="F143" t="str">
            <v/>
          </cell>
        </row>
        <row r="144">
          <cell r="A144"/>
          <cell r="B144" t="str">
            <v/>
          </cell>
          <cell r="C144" t="str">
            <v/>
          </cell>
          <cell r="D144"/>
          <cell r="E144" t="str">
            <v/>
          </cell>
          <cell r="F144" t="str">
            <v/>
          </cell>
        </row>
        <row r="145">
          <cell r="A145"/>
          <cell r="B145" t="str">
            <v/>
          </cell>
          <cell r="C145" t="str">
            <v/>
          </cell>
          <cell r="D145"/>
          <cell r="E145" t="str">
            <v/>
          </cell>
          <cell r="F145" t="str">
            <v/>
          </cell>
        </row>
        <row r="146">
          <cell r="A146"/>
          <cell r="B146" t="str">
            <v/>
          </cell>
          <cell r="C146" t="str">
            <v/>
          </cell>
          <cell r="D146"/>
          <cell r="E146" t="str">
            <v/>
          </cell>
          <cell r="F146" t="str">
            <v/>
          </cell>
        </row>
        <row r="147">
          <cell r="A147"/>
          <cell r="B147" t="str">
            <v/>
          </cell>
          <cell r="C147" t="str">
            <v/>
          </cell>
          <cell r="D147"/>
          <cell r="E147" t="str">
            <v/>
          </cell>
          <cell r="F147" t="str">
            <v/>
          </cell>
        </row>
        <row r="148">
          <cell r="A148"/>
          <cell r="B148" t="str">
            <v/>
          </cell>
          <cell r="C148" t="str">
            <v/>
          </cell>
          <cell r="D148"/>
          <cell r="E148" t="str">
            <v/>
          </cell>
          <cell r="F148" t="str">
            <v/>
          </cell>
        </row>
        <row r="149">
          <cell r="A149"/>
          <cell r="B149" t="str">
            <v/>
          </cell>
          <cell r="C149" t="str">
            <v/>
          </cell>
          <cell r="D149"/>
          <cell r="E149" t="str">
            <v/>
          </cell>
          <cell r="F149" t="str">
            <v/>
          </cell>
        </row>
        <row r="150">
          <cell r="A150"/>
          <cell r="B150" t="str">
            <v/>
          </cell>
          <cell r="C150" t="str">
            <v/>
          </cell>
          <cell r="D150"/>
          <cell r="E150" t="str">
            <v/>
          </cell>
          <cell r="F150" t="str">
            <v/>
          </cell>
        </row>
        <row r="151">
          <cell r="A151"/>
          <cell r="B151" t="str">
            <v/>
          </cell>
          <cell r="C151" t="str">
            <v/>
          </cell>
          <cell r="D151"/>
          <cell r="E151" t="str">
            <v/>
          </cell>
          <cell r="F151" t="str">
            <v/>
          </cell>
        </row>
        <row r="152">
          <cell r="A152"/>
          <cell r="B152" t="str">
            <v/>
          </cell>
          <cell r="C152" t="str">
            <v/>
          </cell>
          <cell r="D152"/>
          <cell r="E152" t="str">
            <v/>
          </cell>
          <cell r="F152" t="str">
            <v/>
          </cell>
        </row>
        <row r="153">
          <cell r="A153"/>
          <cell r="B153" t="str">
            <v/>
          </cell>
          <cell r="C153" t="str">
            <v/>
          </cell>
          <cell r="D153"/>
          <cell r="E153" t="str">
            <v/>
          </cell>
          <cell r="F153" t="str">
            <v/>
          </cell>
        </row>
        <row r="154">
          <cell r="A154"/>
          <cell r="B154" t="str">
            <v/>
          </cell>
          <cell r="C154" t="str">
            <v/>
          </cell>
          <cell r="D154"/>
          <cell r="E154" t="str">
            <v/>
          </cell>
          <cell r="F154" t="str">
            <v/>
          </cell>
        </row>
        <row r="155">
          <cell r="A155"/>
          <cell r="B155" t="str">
            <v/>
          </cell>
          <cell r="C155" t="str">
            <v/>
          </cell>
          <cell r="D155"/>
          <cell r="E155" t="str">
            <v/>
          </cell>
          <cell r="F155" t="str">
            <v/>
          </cell>
        </row>
        <row r="156">
          <cell r="A156"/>
          <cell r="B156" t="str">
            <v/>
          </cell>
          <cell r="C156" t="str">
            <v/>
          </cell>
          <cell r="D156"/>
          <cell r="E156" t="str">
            <v/>
          </cell>
          <cell r="F156" t="str">
            <v/>
          </cell>
        </row>
        <row r="157">
          <cell r="A157"/>
          <cell r="B157" t="str">
            <v/>
          </cell>
          <cell r="C157" t="str">
            <v/>
          </cell>
          <cell r="D157"/>
          <cell r="E157" t="str">
            <v/>
          </cell>
          <cell r="F157" t="str">
            <v/>
          </cell>
        </row>
        <row r="158">
          <cell r="A158"/>
          <cell r="B158" t="str">
            <v/>
          </cell>
          <cell r="C158" t="str">
            <v/>
          </cell>
          <cell r="D158"/>
          <cell r="E158" t="str">
            <v/>
          </cell>
          <cell r="F158" t="str">
            <v/>
          </cell>
        </row>
        <row r="159">
          <cell r="A159"/>
          <cell r="B159" t="str">
            <v/>
          </cell>
          <cell r="C159" t="str">
            <v/>
          </cell>
          <cell r="D159"/>
          <cell r="E159" t="str">
            <v/>
          </cell>
          <cell r="F159" t="str">
            <v/>
          </cell>
        </row>
        <row r="160">
          <cell r="A160"/>
          <cell r="B160" t="str">
            <v/>
          </cell>
          <cell r="C160" t="str">
            <v/>
          </cell>
          <cell r="D160"/>
          <cell r="E160" t="str">
            <v/>
          </cell>
          <cell r="F160" t="str">
            <v/>
          </cell>
        </row>
        <row r="161">
          <cell r="A161"/>
          <cell r="B161" t="str">
            <v/>
          </cell>
          <cell r="C161" t="str">
            <v/>
          </cell>
          <cell r="D161"/>
          <cell r="E161" t="str">
            <v/>
          </cell>
          <cell r="F161" t="str">
            <v/>
          </cell>
        </row>
        <row r="162">
          <cell r="A162"/>
          <cell r="B162" t="str">
            <v/>
          </cell>
          <cell r="C162" t="str">
            <v/>
          </cell>
          <cell r="D162"/>
          <cell r="E162" t="str">
            <v/>
          </cell>
          <cell r="F162" t="str">
            <v/>
          </cell>
        </row>
        <row r="163">
          <cell r="A163"/>
          <cell r="B163" t="str">
            <v/>
          </cell>
          <cell r="C163" t="str">
            <v/>
          </cell>
          <cell r="D163"/>
          <cell r="E163" t="str">
            <v/>
          </cell>
          <cell r="F163" t="str">
            <v/>
          </cell>
        </row>
        <row r="164">
          <cell r="A164"/>
          <cell r="B164" t="str">
            <v/>
          </cell>
          <cell r="C164" t="str">
            <v/>
          </cell>
          <cell r="D164"/>
          <cell r="E164" t="str">
            <v/>
          </cell>
          <cell r="F164" t="str">
            <v/>
          </cell>
        </row>
        <row r="165">
          <cell r="A165"/>
          <cell r="B165" t="str">
            <v/>
          </cell>
          <cell r="C165" t="str">
            <v/>
          </cell>
          <cell r="D165"/>
          <cell r="E165" t="str">
            <v/>
          </cell>
          <cell r="F165" t="str">
            <v/>
          </cell>
        </row>
        <row r="166">
          <cell r="A166"/>
          <cell r="B166" t="str">
            <v/>
          </cell>
          <cell r="C166" t="str">
            <v/>
          </cell>
          <cell r="D166"/>
          <cell r="E166" t="str">
            <v/>
          </cell>
          <cell r="F166" t="str">
            <v/>
          </cell>
        </row>
        <row r="167">
          <cell r="A167"/>
          <cell r="B167" t="str">
            <v/>
          </cell>
          <cell r="C167" t="str">
            <v/>
          </cell>
          <cell r="D167"/>
          <cell r="E167" t="str">
            <v/>
          </cell>
          <cell r="F167" t="str">
            <v/>
          </cell>
        </row>
        <row r="168">
          <cell r="A168"/>
          <cell r="B168" t="str">
            <v/>
          </cell>
          <cell r="C168" t="str">
            <v/>
          </cell>
          <cell r="D168"/>
          <cell r="E168" t="str">
            <v/>
          </cell>
          <cell r="F168" t="str">
            <v/>
          </cell>
        </row>
        <row r="169">
          <cell r="A169"/>
          <cell r="B169" t="str">
            <v/>
          </cell>
          <cell r="C169" t="str">
            <v/>
          </cell>
          <cell r="D169"/>
          <cell r="E169" t="str">
            <v/>
          </cell>
          <cell r="F169" t="str">
            <v/>
          </cell>
        </row>
        <row r="170">
          <cell r="A170"/>
          <cell r="B170" t="str">
            <v/>
          </cell>
          <cell r="C170" t="str">
            <v/>
          </cell>
          <cell r="D170"/>
          <cell r="E170" t="str">
            <v/>
          </cell>
          <cell r="F170" t="str">
            <v/>
          </cell>
        </row>
        <row r="171">
          <cell r="A171"/>
          <cell r="B171" t="str">
            <v/>
          </cell>
          <cell r="C171" t="str">
            <v/>
          </cell>
          <cell r="D171"/>
          <cell r="E171" t="str">
            <v/>
          </cell>
          <cell r="F171" t="str">
            <v/>
          </cell>
        </row>
        <row r="172">
          <cell r="A172"/>
          <cell r="B172" t="str">
            <v/>
          </cell>
          <cell r="C172" t="str">
            <v/>
          </cell>
          <cell r="D172"/>
          <cell r="E172" t="str">
            <v/>
          </cell>
          <cell r="F172" t="str">
            <v/>
          </cell>
        </row>
        <row r="173">
          <cell r="A173"/>
          <cell r="B173" t="str">
            <v/>
          </cell>
          <cell r="C173" t="str">
            <v/>
          </cell>
          <cell r="D173"/>
          <cell r="E173" t="str">
            <v/>
          </cell>
          <cell r="F173" t="str">
            <v/>
          </cell>
        </row>
        <row r="174">
          <cell r="A174"/>
          <cell r="B174" t="str">
            <v/>
          </cell>
          <cell r="C174" t="str">
            <v/>
          </cell>
          <cell r="D174"/>
          <cell r="E174" t="str">
            <v/>
          </cell>
          <cell r="F174" t="str">
            <v/>
          </cell>
        </row>
        <row r="175">
          <cell r="A175"/>
          <cell r="B175" t="str">
            <v/>
          </cell>
          <cell r="C175" t="str">
            <v/>
          </cell>
          <cell r="D175"/>
          <cell r="E175" t="str">
            <v/>
          </cell>
          <cell r="F175" t="str">
            <v/>
          </cell>
        </row>
        <row r="176">
          <cell r="A176"/>
          <cell r="B176" t="str">
            <v/>
          </cell>
          <cell r="C176" t="str">
            <v/>
          </cell>
          <cell r="D176"/>
          <cell r="E176" t="str">
            <v/>
          </cell>
          <cell r="F176" t="str">
            <v/>
          </cell>
        </row>
        <row r="177">
          <cell r="A177"/>
          <cell r="B177" t="str">
            <v/>
          </cell>
          <cell r="C177" t="str">
            <v/>
          </cell>
          <cell r="D177"/>
          <cell r="E177" t="str">
            <v/>
          </cell>
          <cell r="F177" t="str">
            <v/>
          </cell>
        </row>
        <row r="178">
          <cell r="A178"/>
          <cell r="B178" t="str">
            <v/>
          </cell>
          <cell r="C178" t="str">
            <v/>
          </cell>
          <cell r="D178"/>
          <cell r="E178" t="str">
            <v/>
          </cell>
          <cell r="F178" t="str">
            <v/>
          </cell>
        </row>
        <row r="179">
          <cell r="A179"/>
          <cell r="B179" t="str">
            <v/>
          </cell>
          <cell r="C179" t="str">
            <v/>
          </cell>
          <cell r="D179"/>
          <cell r="E179" t="str">
            <v/>
          </cell>
          <cell r="F179" t="str">
            <v/>
          </cell>
        </row>
        <row r="180">
          <cell r="A180"/>
          <cell r="B180" t="str">
            <v/>
          </cell>
          <cell r="C180" t="str">
            <v/>
          </cell>
          <cell r="D180"/>
          <cell r="E180" t="str">
            <v/>
          </cell>
          <cell r="F180" t="str">
            <v/>
          </cell>
        </row>
        <row r="181">
          <cell r="A181"/>
          <cell r="B181" t="str">
            <v/>
          </cell>
          <cell r="C181" t="str">
            <v/>
          </cell>
          <cell r="D181"/>
          <cell r="E181" t="str">
            <v/>
          </cell>
          <cell r="F181" t="str">
            <v/>
          </cell>
        </row>
        <row r="182">
          <cell r="A182"/>
          <cell r="B182" t="str">
            <v/>
          </cell>
          <cell r="C182" t="str">
            <v/>
          </cell>
          <cell r="D182"/>
          <cell r="E182" t="str">
            <v/>
          </cell>
          <cell r="F182" t="str">
            <v/>
          </cell>
        </row>
        <row r="183">
          <cell r="A183"/>
          <cell r="B183" t="str">
            <v/>
          </cell>
          <cell r="C183" t="str">
            <v/>
          </cell>
          <cell r="D183"/>
          <cell r="E183" t="str">
            <v/>
          </cell>
          <cell r="F183" t="str">
            <v/>
          </cell>
        </row>
        <row r="184">
          <cell r="A184"/>
          <cell r="B184" t="str">
            <v/>
          </cell>
          <cell r="C184" t="str">
            <v/>
          </cell>
          <cell r="D184"/>
          <cell r="E184" t="str">
            <v/>
          </cell>
          <cell r="F184" t="str">
            <v/>
          </cell>
        </row>
        <row r="185">
          <cell r="A185"/>
          <cell r="B185" t="str">
            <v/>
          </cell>
          <cell r="C185" t="str">
            <v/>
          </cell>
          <cell r="D185"/>
          <cell r="E185" t="str">
            <v/>
          </cell>
          <cell r="F185" t="str">
            <v/>
          </cell>
        </row>
        <row r="186">
          <cell r="A186"/>
          <cell r="B186" t="str">
            <v/>
          </cell>
          <cell r="C186" t="str">
            <v/>
          </cell>
          <cell r="D186"/>
          <cell r="E186" t="str">
            <v/>
          </cell>
          <cell r="F186" t="str">
            <v/>
          </cell>
        </row>
        <row r="187">
          <cell r="A187"/>
          <cell r="B187" t="str">
            <v/>
          </cell>
          <cell r="C187" t="str">
            <v/>
          </cell>
          <cell r="D187"/>
          <cell r="E187" t="str">
            <v/>
          </cell>
          <cell r="F187" t="str">
            <v/>
          </cell>
        </row>
        <row r="188">
          <cell r="A188"/>
          <cell r="B188" t="str">
            <v/>
          </cell>
          <cell r="C188" t="str">
            <v/>
          </cell>
          <cell r="D188"/>
          <cell r="E188" t="str">
            <v/>
          </cell>
          <cell r="F188" t="str">
            <v/>
          </cell>
        </row>
        <row r="189">
          <cell r="A189"/>
          <cell r="B189" t="str">
            <v/>
          </cell>
          <cell r="C189" t="str">
            <v/>
          </cell>
          <cell r="D189"/>
          <cell r="E189" t="str">
            <v/>
          </cell>
          <cell r="F189" t="str">
            <v/>
          </cell>
        </row>
        <row r="190">
          <cell r="A190"/>
          <cell r="B190" t="str">
            <v/>
          </cell>
          <cell r="C190" t="str">
            <v/>
          </cell>
          <cell r="D190"/>
          <cell r="E190" t="str">
            <v/>
          </cell>
          <cell r="F190" t="str">
            <v/>
          </cell>
        </row>
        <row r="191">
          <cell r="A191"/>
          <cell r="B191" t="str">
            <v/>
          </cell>
          <cell r="C191" t="str">
            <v/>
          </cell>
          <cell r="D191"/>
          <cell r="E191" t="str">
            <v/>
          </cell>
          <cell r="F191" t="str">
            <v/>
          </cell>
        </row>
        <row r="192">
          <cell r="A192"/>
          <cell r="B192" t="str">
            <v/>
          </cell>
          <cell r="C192" t="str">
            <v/>
          </cell>
          <cell r="D192"/>
          <cell r="E192" t="str">
            <v/>
          </cell>
          <cell r="F192" t="str">
            <v/>
          </cell>
        </row>
        <row r="193">
          <cell r="A193"/>
          <cell r="B193" t="str">
            <v/>
          </cell>
          <cell r="C193" t="str">
            <v/>
          </cell>
          <cell r="D193"/>
          <cell r="E193" t="str">
            <v/>
          </cell>
          <cell r="F193" t="str">
            <v/>
          </cell>
        </row>
        <row r="194">
          <cell r="A194"/>
          <cell r="B194" t="str">
            <v/>
          </cell>
          <cell r="C194" t="str">
            <v/>
          </cell>
          <cell r="D194"/>
          <cell r="E194" t="str">
            <v/>
          </cell>
          <cell r="F194" t="str">
            <v/>
          </cell>
        </row>
        <row r="195">
          <cell r="A195"/>
          <cell r="B195" t="str">
            <v/>
          </cell>
          <cell r="C195" t="str">
            <v/>
          </cell>
          <cell r="D195"/>
          <cell r="E195" t="str">
            <v/>
          </cell>
          <cell r="F195" t="str">
            <v/>
          </cell>
        </row>
        <row r="196">
          <cell r="A196"/>
          <cell r="B196" t="str">
            <v/>
          </cell>
          <cell r="C196" t="str">
            <v/>
          </cell>
          <cell r="D196"/>
          <cell r="E196" t="str">
            <v/>
          </cell>
          <cell r="F196" t="str">
            <v/>
          </cell>
        </row>
        <row r="197">
          <cell r="A197"/>
          <cell r="B197" t="str">
            <v/>
          </cell>
          <cell r="C197" t="str">
            <v/>
          </cell>
          <cell r="D197"/>
          <cell r="E197" t="str">
            <v/>
          </cell>
          <cell r="F197" t="str">
            <v/>
          </cell>
        </row>
        <row r="198">
          <cell r="A198"/>
          <cell r="B198" t="str">
            <v/>
          </cell>
          <cell r="C198" t="str">
            <v/>
          </cell>
          <cell r="D198"/>
          <cell r="E198" t="str">
            <v/>
          </cell>
          <cell r="F198" t="str">
            <v/>
          </cell>
        </row>
        <row r="199">
          <cell r="A199"/>
          <cell r="B199" t="str">
            <v/>
          </cell>
          <cell r="C199" t="str">
            <v/>
          </cell>
          <cell r="D199"/>
          <cell r="E199" t="str">
            <v/>
          </cell>
          <cell r="F199" t="str">
            <v/>
          </cell>
        </row>
        <row r="200">
          <cell r="A200"/>
          <cell r="B200" t="str">
            <v/>
          </cell>
          <cell r="C200" t="str">
            <v/>
          </cell>
          <cell r="D200"/>
          <cell r="E200" t="str">
            <v/>
          </cell>
          <cell r="F200" t="str">
            <v/>
          </cell>
        </row>
        <row r="201">
          <cell r="A201"/>
          <cell r="B201" t="str">
            <v/>
          </cell>
          <cell r="C201" t="str">
            <v/>
          </cell>
          <cell r="D201"/>
          <cell r="E201" t="str">
            <v/>
          </cell>
          <cell r="F201" t="str">
            <v/>
          </cell>
        </row>
        <row r="202">
          <cell r="A202"/>
          <cell r="B202" t="str">
            <v/>
          </cell>
          <cell r="C202" t="str">
            <v/>
          </cell>
          <cell r="D202"/>
          <cell r="E202" t="str">
            <v/>
          </cell>
          <cell r="F202" t="str">
            <v/>
          </cell>
        </row>
        <row r="203">
          <cell r="A203"/>
          <cell r="B203" t="str">
            <v/>
          </cell>
          <cell r="C203" t="str">
            <v/>
          </cell>
          <cell r="D203"/>
          <cell r="E203" t="str">
            <v/>
          </cell>
          <cell r="F203" t="str">
            <v/>
          </cell>
        </row>
        <row r="204">
          <cell r="A204"/>
          <cell r="B204" t="str">
            <v/>
          </cell>
          <cell r="C204" t="str">
            <v/>
          </cell>
          <cell r="D204"/>
          <cell r="E204" t="str">
            <v/>
          </cell>
          <cell r="F204" t="str">
            <v/>
          </cell>
        </row>
        <row r="205">
          <cell r="A205"/>
          <cell r="B205" t="str">
            <v/>
          </cell>
          <cell r="C205" t="str">
            <v/>
          </cell>
          <cell r="D205"/>
          <cell r="E205" t="str">
            <v/>
          </cell>
          <cell r="F205" t="str">
            <v/>
          </cell>
        </row>
        <row r="206">
          <cell r="A206"/>
          <cell r="B206" t="str">
            <v/>
          </cell>
          <cell r="C206" t="str">
            <v/>
          </cell>
          <cell r="D206"/>
          <cell r="E206" t="str">
            <v/>
          </cell>
          <cell r="F206" t="str">
            <v/>
          </cell>
        </row>
        <row r="207">
          <cell r="A207"/>
          <cell r="B207" t="str">
            <v/>
          </cell>
          <cell r="C207" t="str">
            <v/>
          </cell>
          <cell r="D207"/>
          <cell r="E207" t="str">
            <v/>
          </cell>
          <cell r="F207" t="str">
            <v/>
          </cell>
        </row>
        <row r="208">
          <cell r="A208"/>
          <cell r="B208" t="str">
            <v/>
          </cell>
          <cell r="C208" t="str">
            <v/>
          </cell>
          <cell r="D208"/>
          <cell r="E208" t="str">
            <v/>
          </cell>
          <cell r="F208" t="str">
            <v/>
          </cell>
        </row>
        <row r="209">
          <cell r="A209"/>
          <cell r="B209" t="str">
            <v/>
          </cell>
          <cell r="C209" t="str">
            <v/>
          </cell>
          <cell r="D209"/>
          <cell r="E209" t="str">
            <v/>
          </cell>
          <cell r="F209" t="str">
            <v/>
          </cell>
        </row>
        <row r="210">
          <cell r="A210"/>
          <cell r="B210" t="str">
            <v/>
          </cell>
          <cell r="C210" t="str">
            <v/>
          </cell>
          <cell r="D210"/>
          <cell r="E210" t="str">
            <v/>
          </cell>
          <cell r="F210" t="str">
            <v/>
          </cell>
        </row>
        <row r="211">
          <cell r="A211"/>
          <cell r="B211" t="str">
            <v/>
          </cell>
          <cell r="C211" t="str">
            <v/>
          </cell>
          <cell r="D211"/>
          <cell r="E211" t="str">
            <v/>
          </cell>
          <cell r="F211" t="str">
            <v/>
          </cell>
        </row>
        <row r="212">
          <cell r="A212"/>
          <cell r="B212" t="str">
            <v/>
          </cell>
          <cell r="C212" t="str">
            <v/>
          </cell>
          <cell r="D212"/>
          <cell r="E212" t="str">
            <v/>
          </cell>
          <cell r="F212" t="str">
            <v/>
          </cell>
        </row>
        <row r="213">
          <cell r="A213"/>
          <cell r="B213" t="str">
            <v/>
          </cell>
          <cell r="C213" t="str">
            <v/>
          </cell>
          <cell r="D213"/>
          <cell r="E213" t="str">
            <v/>
          </cell>
          <cell r="F213" t="str">
            <v/>
          </cell>
        </row>
        <row r="214">
          <cell r="A214"/>
          <cell r="B214" t="str">
            <v/>
          </cell>
          <cell r="C214" t="str">
            <v/>
          </cell>
          <cell r="D214"/>
          <cell r="E214" t="str">
            <v/>
          </cell>
          <cell r="F214" t="str">
            <v/>
          </cell>
        </row>
        <row r="215">
          <cell r="A215"/>
          <cell r="B215" t="str">
            <v/>
          </cell>
          <cell r="C215" t="str">
            <v/>
          </cell>
          <cell r="D215"/>
          <cell r="E215" t="str">
            <v/>
          </cell>
          <cell r="F215" t="str">
            <v/>
          </cell>
        </row>
        <row r="216">
          <cell r="A216"/>
          <cell r="B216" t="str">
            <v/>
          </cell>
          <cell r="C216" t="str">
            <v/>
          </cell>
          <cell r="D216"/>
          <cell r="E216" t="str">
            <v/>
          </cell>
          <cell r="F216" t="str">
            <v/>
          </cell>
        </row>
        <row r="217">
          <cell r="A217"/>
          <cell r="B217" t="str">
            <v/>
          </cell>
          <cell r="C217" t="str">
            <v/>
          </cell>
          <cell r="D217"/>
          <cell r="E217" t="str">
            <v/>
          </cell>
          <cell r="F217" t="str">
            <v/>
          </cell>
        </row>
        <row r="218">
          <cell r="A218"/>
          <cell r="B218" t="str">
            <v/>
          </cell>
          <cell r="C218" t="str">
            <v/>
          </cell>
          <cell r="D218"/>
          <cell r="E218" t="str">
            <v/>
          </cell>
          <cell r="F218" t="str">
            <v/>
          </cell>
        </row>
        <row r="219">
          <cell r="A219"/>
          <cell r="B219" t="str">
            <v/>
          </cell>
          <cell r="C219" t="str">
            <v/>
          </cell>
          <cell r="D219"/>
          <cell r="E219" t="str">
            <v/>
          </cell>
          <cell r="F219" t="str">
            <v/>
          </cell>
        </row>
        <row r="220">
          <cell r="A220"/>
          <cell r="B220" t="str">
            <v/>
          </cell>
          <cell r="C220" t="str">
            <v/>
          </cell>
          <cell r="D220"/>
          <cell r="E220" t="str">
            <v/>
          </cell>
          <cell r="F220" t="str">
            <v/>
          </cell>
        </row>
        <row r="221">
          <cell r="A221"/>
          <cell r="B221" t="str">
            <v/>
          </cell>
          <cell r="C221" t="str">
            <v/>
          </cell>
          <cell r="D221"/>
          <cell r="E221" t="str">
            <v/>
          </cell>
          <cell r="F221" t="str">
            <v/>
          </cell>
        </row>
        <row r="222">
          <cell r="A222"/>
          <cell r="B222" t="str">
            <v/>
          </cell>
          <cell r="C222" t="str">
            <v/>
          </cell>
          <cell r="D222"/>
          <cell r="E222" t="str">
            <v/>
          </cell>
          <cell r="F222" t="str">
            <v/>
          </cell>
        </row>
        <row r="223">
          <cell r="A223"/>
          <cell r="B223" t="str">
            <v/>
          </cell>
          <cell r="C223" t="str">
            <v/>
          </cell>
          <cell r="D223"/>
          <cell r="E223" t="str">
            <v/>
          </cell>
          <cell r="F223" t="str">
            <v/>
          </cell>
        </row>
        <row r="224">
          <cell r="A224"/>
          <cell r="B224" t="str">
            <v/>
          </cell>
          <cell r="C224" t="str">
            <v/>
          </cell>
          <cell r="D224"/>
          <cell r="E224" t="str">
            <v/>
          </cell>
          <cell r="F224" t="str">
            <v/>
          </cell>
        </row>
        <row r="225">
          <cell r="A225"/>
          <cell r="B225" t="str">
            <v/>
          </cell>
          <cell r="C225" t="str">
            <v/>
          </cell>
          <cell r="D225"/>
          <cell r="E225" t="str">
            <v/>
          </cell>
          <cell r="F225" t="str">
            <v/>
          </cell>
        </row>
        <row r="226">
          <cell r="A226"/>
          <cell r="B226" t="str">
            <v/>
          </cell>
          <cell r="C226" t="str">
            <v/>
          </cell>
          <cell r="D226"/>
          <cell r="E226" t="str">
            <v/>
          </cell>
          <cell r="F226" t="str">
            <v/>
          </cell>
        </row>
        <row r="227">
          <cell r="A227"/>
          <cell r="B227" t="str">
            <v/>
          </cell>
          <cell r="C227" t="str">
            <v/>
          </cell>
          <cell r="D227"/>
          <cell r="E227" t="str">
            <v/>
          </cell>
          <cell r="F227" t="str">
            <v/>
          </cell>
        </row>
        <row r="228">
          <cell r="A228"/>
          <cell r="B228" t="str">
            <v/>
          </cell>
          <cell r="C228" t="str">
            <v/>
          </cell>
          <cell r="D228"/>
          <cell r="E228" t="str">
            <v/>
          </cell>
          <cell r="F228" t="str">
            <v/>
          </cell>
        </row>
        <row r="229">
          <cell r="A229"/>
          <cell r="B229" t="str">
            <v/>
          </cell>
          <cell r="C229" t="str">
            <v/>
          </cell>
          <cell r="D229"/>
          <cell r="E229" t="str">
            <v/>
          </cell>
          <cell r="F229" t="str">
            <v/>
          </cell>
        </row>
        <row r="230">
          <cell r="A230"/>
          <cell r="B230" t="str">
            <v/>
          </cell>
          <cell r="C230" t="str">
            <v/>
          </cell>
          <cell r="D230"/>
          <cell r="E230" t="str">
            <v/>
          </cell>
          <cell r="F230" t="str">
            <v/>
          </cell>
        </row>
        <row r="231">
          <cell r="A231"/>
          <cell r="B231" t="str">
            <v/>
          </cell>
          <cell r="C231" t="str">
            <v/>
          </cell>
          <cell r="D231"/>
          <cell r="E231" t="str">
            <v/>
          </cell>
          <cell r="F231" t="str">
            <v/>
          </cell>
        </row>
        <row r="232">
          <cell r="A232"/>
          <cell r="B232" t="str">
            <v/>
          </cell>
          <cell r="C232" t="str">
            <v/>
          </cell>
          <cell r="D232"/>
          <cell r="E232" t="str">
            <v/>
          </cell>
          <cell r="F232" t="str">
            <v/>
          </cell>
        </row>
        <row r="233">
          <cell r="A233"/>
          <cell r="B233" t="str">
            <v/>
          </cell>
          <cell r="C233" t="str">
            <v/>
          </cell>
          <cell r="D233"/>
          <cell r="E233" t="str">
            <v/>
          </cell>
          <cell r="F233" t="str">
            <v/>
          </cell>
        </row>
        <row r="234">
          <cell r="A234"/>
          <cell r="B234" t="str">
            <v/>
          </cell>
          <cell r="C234" t="str">
            <v/>
          </cell>
          <cell r="D234"/>
          <cell r="E234" t="str">
            <v/>
          </cell>
          <cell r="F234" t="str">
            <v/>
          </cell>
        </row>
        <row r="235">
          <cell r="A235"/>
          <cell r="B235" t="str">
            <v/>
          </cell>
          <cell r="C235" t="str">
            <v/>
          </cell>
          <cell r="D235"/>
          <cell r="E235" t="str">
            <v/>
          </cell>
          <cell r="F235" t="str">
            <v/>
          </cell>
        </row>
        <row r="236">
          <cell r="A236"/>
          <cell r="B236" t="str">
            <v/>
          </cell>
          <cell r="C236" t="str">
            <v/>
          </cell>
          <cell r="D236"/>
          <cell r="E236" t="str">
            <v/>
          </cell>
          <cell r="F236" t="str">
            <v/>
          </cell>
        </row>
        <row r="237">
          <cell r="A237"/>
          <cell r="B237" t="str">
            <v/>
          </cell>
          <cell r="C237" t="str">
            <v/>
          </cell>
          <cell r="D237"/>
          <cell r="E237" t="str">
            <v/>
          </cell>
          <cell r="F237" t="str">
            <v/>
          </cell>
        </row>
        <row r="238">
          <cell r="A238"/>
          <cell r="B238" t="str">
            <v/>
          </cell>
          <cell r="C238" t="str">
            <v/>
          </cell>
          <cell r="D238"/>
          <cell r="E238" t="str">
            <v/>
          </cell>
          <cell r="F238" t="str">
            <v/>
          </cell>
        </row>
        <row r="239">
          <cell r="A239"/>
          <cell r="B239" t="str">
            <v/>
          </cell>
          <cell r="C239" t="str">
            <v/>
          </cell>
          <cell r="D239"/>
          <cell r="E239" t="str">
            <v/>
          </cell>
          <cell r="F239" t="str">
            <v/>
          </cell>
        </row>
        <row r="240">
          <cell r="A240"/>
          <cell r="B240" t="str">
            <v/>
          </cell>
          <cell r="C240" t="str">
            <v/>
          </cell>
          <cell r="D240"/>
          <cell r="E240" t="str">
            <v/>
          </cell>
          <cell r="F240" t="str">
            <v/>
          </cell>
        </row>
        <row r="241">
          <cell r="A241"/>
          <cell r="B241" t="str">
            <v/>
          </cell>
          <cell r="C241" t="str">
            <v/>
          </cell>
          <cell r="D241"/>
          <cell r="E241" t="str">
            <v/>
          </cell>
          <cell r="F241" t="str">
            <v/>
          </cell>
        </row>
        <row r="242">
          <cell r="A242"/>
          <cell r="B242" t="str">
            <v/>
          </cell>
          <cell r="C242" t="str">
            <v/>
          </cell>
          <cell r="D242"/>
          <cell r="E242" t="str">
            <v/>
          </cell>
          <cell r="F242" t="str">
            <v/>
          </cell>
        </row>
        <row r="243">
          <cell r="A243"/>
          <cell r="B243" t="str">
            <v/>
          </cell>
          <cell r="C243" t="str">
            <v/>
          </cell>
          <cell r="D243"/>
          <cell r="E243" t="str">
            <v/>
          </cell>
          <cell r="F243" t="str">
            <v/>
          </cell>
        </row>
        <row r="244">
          <cell r="A244"/>
          <cell r="B244" t="str">
            <v/>
          </cell>
          <cell r="C244" t="str">
            <v/>
          </cell>
          <cell r="D244"/>
          <cell r="E244" t="str">
            <v/>
          </cell>
          <cell r="F244" t="str">
            <v/>
          </cell>
        </row>
        <row r="245">
          <cell r="A245"/>
          <cell r="B245" t="str">
            <v/>
          </cell>
          <cell r="C245" t="str">
            <v/>
          </cell>
          <cell r="D245"/>
          <cell r="E245" t="str">
            <v/>
          </cell>
          <cell r="F245" t="str">
            <v/>
          </cell>
        </row>
        <row r="246">
          <cell r="A246"/>
          <cell r="B246" t="str">
            <v/>
          </cell>
          <cell r="C246" t="str">
            <v/>
          </cell>
          <cell r="D246"/>
          <cell r="E246" t="str">
            <v/>
          </cell>
          <cell r="F246" t="str">
            <v/>
          </cell>
        </row>
        <row r="247">
          <cell r="A247"/>
          <cell r="B247" t="str">
            <v/>
          </cell>
          <cell r="C247" t="str">
            <v/>
          </cell>
          <cell r="D247"/>
          <cell r="E247" t="str">
            <v/>
          </cell>
          <cell r="F247" t="str">
            <v/>
          </cell>
        </row>
        <row r="248">
          <cell r="A248"/>
          <cell r="B248" t="str">
            <v/>
          </cell>
          <cell r="C248" t="str">
            <v/>
          </cell>
          <cell r="D248"/>
          <cell r="E248" t="str">
            <v/>
          </cell>
          <cell r="F248" t="str">
            <v/>
          </cell>
        </row>
        <row r="249">
          <cell r="A249"/>
          <cell r="B249" t="str">
            <v/>
          </cell>
          <cell r="C249" t="str">
            <v/>
          </cell>
          <cell r="D249"/>
          <cell r="E249" t="str">
            <v/>
          </cell>
          <cell r="F249" t="str">
            <v/>
          </cell>
        </row>
        <row r="250">
          <cell r="A250"/>
          <cell r="B250" t="str">
            <v/>
          </cell>
          <cell r="C250" t="str">
            <v/>
          </cell>
          <cell r="D250"/>
          <cell r="E250" t="str">
            <v/>
          </cell>
          <cell r="F250" t="str">
            <v/>
          </cell>
        </row>
        <row r="251">
          <cell r="A251"/>
          <cell r="B251" t="str">
            <v/>
          </cell>
          <cell r="C251" t="str">
            <v/>
          </cell>
          <cell r="D251"/>
          <cell r="E251" t="str">
            <v/>
          </cell>
          <cell r="F251" t="str">
            <v/>
          </cell>
        </row>
        <row r="252">
          <cell r="A252"/>
          <cell r="B252" t="str">
            <v/>
          </cell>
          <cell r="C252" t="str">
            <v/>
          </cell>
          <cell r="D252"/>
          <cell r="E252" t="str">
            <v/>
          </cell>
          <cell r="F252" t="str">
            <v/>
          </cell>
        </row>
        <row r="253">
          <cell r="A253"/>
          <cell r="B253" t="str">
            <v/>
          </cell>
          <cell r="C253" t="str">
            <v/>
          </cell>
          <cell r="D253"/>
          <cell r="E253" t="str">
            <v/>
          </cell>
          <cell r="F253" t="str">
            <v/>
          </cell>
        </row>
        <row r="254">
          <cell r="A254"/>
          <cell r="B254" t="str">
            <v/>
          </cell>
          <cell r="C254" t="str">
            <v/>
          </cell>
          <cell r="D254"/>
          <cell r="E254" t="str">
            <v/>
          </cell>
          <cell r="F254" t="str">
            <v/>
          </cell>
        </row>
        <row r="255">
          <cell r="A255"/>
          <cell r="B255" t="str">
            <v/>
          </cell>
          <cell r="C255" t="str">
            <v/>
          </cell>
          <cell r="D255"/>
          <cell r="E255" t="str">
            <v/>
          </cell>
          <cell r="F255" t="str">
            <v/>
          </cell>
        </row>
        <row r="256">
          <cell r="A256"/>
          <cell r="B256" t="str">
            <v/>
          </cell>
          <cell r="C256" t="str">
            <v/>
          </cell>
          <cell r="D256"/>
          <cell r="E256" t="str">
            <v/>
          </cell>
          <cell r="F256" t="str">
            <v/>
          </cell>
        </row>
        <row r="257">
          <cell r="A257"/>
          <cell r="B257" t="str">
            <v/>
          </cell>
          <cell r="C257" t="str">
            <v/>
          </cell>
          <cell r="D257"/>
          <cell r="E257" t="str">
            <v/>
          </cell>
          <cell r="F257" t="str">
            <v/>
          </cell>
        </row>
        <row r="258">
          <cell r="A258"/>
          <cell r="B258" t="str">
            <v/>
          </cell>
          <cell r="C258" t="str">
            <v/>
          </cell>
          <cell r="D258"/>
          <cell r="E258" t="str">
            <v/>
          </cell>
          <cell r="F258" t="str">
            <v/>
          </cell>
        </row>
        <row r="259">
          <cell r="A259"/>
          <cell r="B259" t="str">
            <v/>
          </cell>
          <cell r="C259" t="str">
            <v/>
          </cell>
          <cell r="D259"/>
          <cell r="E259" t="str">
            <v/>
          </cell>
          <cell r="F259" t="str">
            <v/>
          </cell>
        </row>
        <row r="260">
          <cell r="A260"/>
          <cell r="B260" t="str">
            <v/>
          </cell>
          <cell r="C260" t="str">
            <v/>
          </cell>
          <cell r="D260"/>
          <cell r="E260" t="str">
            <v/>
          </cell>
          <cell r="F260" t="str">
            <v/>
          </cell>
        </row>
        <row r="261">
          <cell r="A261"/>
          <cell r="B261" t="str">
            <v/>
          </cell>
          <cell r="C261" t="str">
            <v/>
          </cell>
          <cell r="D261"/>
          <cell r="E261" t="str">
            <v/>
          </cell>
          <cell r="F261" t="str">
            <v/>
          </cell>
        </row>
        <row r="262">
          <cell r="A262"/>
          <cell r="B262" t="str">
            <v/>
          </cell>
          <cell r="C262" t="str">
            <v/>
          </cell>
          <cell r="D262"/>
          <cell r="E262" t="str">
            <v/>
          </cell>
          <cell r="F262" t="str">
            <v/>
          </cell>
        </row>
        <row r="263">
          <cell r="A263"/>
          <cell r="B263" t="str">
            <v/>
          </cell>
          <cell r="C263" t="str">
            <v/>
          </cell>
          <cell r="D263"/>
          <cell r="E263" t="str">
            <v/>
          </cell>
          <cell r="F263" t="str">
            <v/>
          </cell>
        </row>
        <row r="264">
          <cell r="A264"/>
          <cell r="B264" t="str">
            <v/>
          </cell>
          <cell r="C264" t="str">
            <v/>
          </cell>
          <cell r="D264"/>
          <cell r="E264" t="str">
            <v/>
          </cell>
          <cell r="F264" t="str">
            <v/>
          </cell>
        </row>
        <row r="265">
          <cell r="A265"/>
          <cell r="B265" t="str">
            <v/>
          </cell>
          <cell r="C265" t="str">
            <v/>
          </cell>
          <cell r="D265"/>
          <cell r="E265" t="str">
            <v/>
          </cell>
          <cell r="F265" t="str">
            <v/>
          </cell>
        </row>
        <row r="266">
          <cell r="A266"/>
          <cell r="B266" t="str">
            <v/>
          </cell>
          <cell r="C266" t="str">
            <v/>
          </cell>
          <cell r="D266"/>
          <cell r="E266" t="str">
            <v/>
          </cell>
          <cell r="F266" t="str">
            <v/>
          </cell>
        </row>
        <row r="267">
          <cell r="A267"/>
          <cell r="B267" t="str">
            <v/>
          </cell>
          <cell r="C267" t="str">
            <v/>
          </cell>
          <cell r="D267"/>
          <cell r="E267" t="str">
            <v/>
          </cell>
          <cell r="F267" t="str">
            <v/>
          </cell>
        </row>
        <row r="268">
          <cell r="A268"/>
          <cell r="B268" t="str">
            <v/>
          </cell>
          <cell r="C268" t="str">
            <v/>
          </cell>
          <cell r="D268"/>
          <cell r="E268" t="str">
            <v/>
          </cell>
          <cell r="F268" t="str">
            <v/>
          </cell>
        </row>
        <row r="269">
          <cell r="A269"/>
          <cell r="B269" t="str">
            <v/>
          </cell>
          <cell r="C269" t="str">
            <v/>
          </cell>
          <cell r="D269"/>
          <cell r="E269" t="str">
            <v/>
          </cell>
          <cell r="F269" t="str">
            <v/>
          </cell>
        </row>
        <row r="270">
          <cell r="A270"/>
          <cell r="B270" t="str">
            <v/>
          </cell>
          <cell r="C270" t="str">
            <v/>
          </cell>
          <cell r="D270"/>
          <cell r="E270" t="str">
            <v/>
          </cell>
          <cell r="F270" t="str">
            <v/>
          </cell>
        </row>
        <row r="271">
          <cell r="A271"/>
          <cell r="B271" t="str">
            <v/>
          </cell>
          <cell r="C271" t="str">
            <v/>
          </cell>
          <cell r="D271"/>
          <cell r="E271" t="str">
            <v/>
          </cell>
          <cell r="F271" t="str">
            <v/>
          </cell>
        </row>
        <row r="272">
          <cell r="A272"/>
          <cell r="B272" t="str">
            <v/>
          </cell>
          <cell r="C272" t="str">
            <v/>
          </cell>
          <cell r="D272"/>
          <cell r="E272" t="str">
            <v/>
          </cell>
          <cell r="F272" t="str">
            <v/>
          </cell>
        </row>
        <row r="273">
          <cell r="A273"/>
          <cell r="B273" t="str">
            <v/>
          </cell>
          <cell r="C273" t="str">
            <v/>
          </cell>
          <cell r="D273"/>
          <cell r="E273" t="str">
            <v/>
          </cell>
          <cell r="F273" t="str">
            <v/>
          </cell>
        </row>
        <row r="274">
          <cell r="A274"/>
          <cell r="B274" t="str">
            <v/>
          </cell>
          <cell r="C274" t="str">
            <v/>
          </cell>
          <cell r="D274"/>
          <cell r="E274" t="str">
            <v/>
          </cell>
          <cell r="F274" t="str">
            <v/>
          </cell>
        </row>
        <row r="275">
          <cell r="A275"/>
          <cell r="B275" t="str">
            <v/>
          </cell>
          <cell r="C275" t="str">
            <v/>
          </cell>
          <cell r="D275"/>
          <cell r="E275" t="str">
            <v/>
          </cell>
          <cell r="F275" t="str">
            <v/>
          </cell>
        </row>
        <row r="276">
          <cell r="A276"/>
          <cell r="B276" t="str">
            <v/>
          </cell>
          <cell r="C276" t="str">
            <v/>
          </cell>
          <cell r="D276"/>
          <cell r="E276" t="str">
            <v/>
          </cell>
          <cell r="F276" t="str">
            <v/>
          </cell>
        </row>
        <row r="277">
          <cell r="A277"/>
          <cell r="B277" t="str">
            <v/>
          </cell>
          <cell r="C277" t="str">
            <v/>
          </cell>
          <cell r="D277"/>
          <cell r="E277" t="str">
            <v/>
          </cell>
          <cell r="F277" t="str">
            <v/>
          </cell>
        </row>
        <row r="278">
          <cell r="A278"/>
          <cell r="B278" t="str">
            <v/>
          </cell>
          <cell r="C278" t="str">
            <v/>
          </cell>
          <cell r="D278"/>
          <cell r="E278" t="str">
            <v/>
          </cell>
          <cell r="F278" t="str">
            <v/>
          </cell>
        </row>
        <row r="279">
          <cell r="A279"/>
          <cell r="B279" t="str">
            <v/>
          </cell>
          <cell r="C279" t="str">
            <v/>
          </cell>
          <cell r="D279"/>
          <cell r="E279" t="str">
            <v/>
          </cell>
          <cell r="F279" t="str">
            <v/>
          </cell>
        </row>
        <row r="280">
          <cell r="A280"/>
          <cell r="B280" t="str">
            <v/>
          </cell>
          <cell r="C280" t="str">
            <v/>
          </cell>
          <cell r="D280"/>
          <cell r="E280" t="str">
            <v/>
          </cell>
          <cell r="F280" t="str">
            <v/>
          </cell>
        </row>
        <row r="281">
          <cell r="A281"/>
          <cell r="B281" t="str">
            <v/>
          </cell>
          <cell r="C281" t="str">
            <v/>
          </cell>
          <cell r="D281"/>
          <cell r="E281" t="str">
            <v/>
          </cell>
          <cell r="F281" t="str">
            <v/>
          </cell>
        </row>
        <row r="282">
          <cell r="A282"/>
          <cell r="B282" t="str">
            <v/>
          </cell>
          <cell r="C282" t="str">
            <v/>
          </cell>
          <cell r="D282"/>
          <cell r="E282" t="str">
            <v/>
          </cell>
          <cell r="F282" t="str">
            <v/>
          </cell>
        </row>
        <row r="283">
          <cell r="A283"/>
          <cell r="B283" t="str">
            <v/>
          </cell>
          <cell r="C283" t="str">
            <v/>
          </cell>
          <cell r="D283"/>
          <cell r="E283" t="str">
            <v/>
          </cell>
          <cell r="F283" t="str">
            <v/>
          </cell>
        </row>
        <row r="284">
          <cell r="A284"/>
          <cell r="B284" t="str">
            <v/>
          </cell>
          <cell r="C284" t="str">
            <v/>
          </cell>
          <cell r="D284"/>
          <cell r="E284" t="str">
            <v/>
          </cell>
          <cell r="F284" t="str">
            <v/>
          </cell>
        </row>
        <row r="285">
          <cell r="A285"/>
          <cell r="B285" t="str">
            <v/>
          </cell>
          <cell r="C285" t="str">
            <v/>
          </cell>
          <cell r="D285"/>
          <cell r="E285" t="str">
            <v/>
          </cell>
          <cell r="F285" t="str">
            <v/>
          </cell>
        </row>
        <row r="286">
          <cell r="A286"/>
          <cell r="B286" t="str">
            <v/>
          </cell>
          <cell r="C286" t="str">
            <v/>
          </cell>
          <cell r="D286"/>
          <cell r="E286" t="str">
            <v/>
          </cell>
          <cell r="F286" t="str">
            <v/>
          </cell>
        </row>
        <row r="287">
          <cell r="A287"/>
          <cell r="B287" t="str">
            <v/>
          </cell>
          <cell r="C287" t="str">
            <v/>
          </cell>
          <cell r="D287"/>
          <cell r="E287" t="str">
            <v/>
          </cell>
          <cell r="F287" t="str">
            <v/>
          </cell>
        </row>
        <row r="288">
          <cell r="A288"/>
          <cell r="B288" t="str">
            <v/>
          </cell>
          <cell r="C288" t="str">
            <v/>
          </cell>
          <cell r="D288"/>
          <cell r="E288" t="str">
            <v/>
          </cell>
          <cell r="F288" t="str">
            <v/>
          </cell>
        </row>
        <row r="289">
          <cell r="A289"/>
          <cell r="B289" t="str">
            <v/>
          </cell>
          <cell r="C289" t="str">
            <v/>
          </cell>
          <cell r="D289"/>
          <cell r="E289" t="str">
            <v/>
          </cell>
          <cell r="F289" t="str">
            <v/>
          </cell>
        </row>
        <row r="290">
          <cell r="A290"/>
          <cell r="B290" t="str">
            <v/>
          </cell>
          <cell r="C290" t="str">
            <v/>
          </cell>
          <cell r="D290"/>
          <cell r="E290" t="str">
            <v/>
          </cell>
          <cell r="F290" t="str">
            <v/>
          </cell>
        </row>
        <row r="291">
          <cell r="A291"/>
          <cell r="B291" t="str">
            <v/>
          </cell>
          <cell r="C291" t="str">
            <v/>
          </cell>
          <cell r="D291"/>
          <cell r="E291" t="str">
            <v/>
          </cell>
          <cell r="F291" t="str">
            <v/>
          </cell>
        </row>
        <row r="292">
          <cell r="A292"/>
          <cell r="B292" t="str">
            <v/>
          </cell>
          <cell r="C292" t="str">
            <v/>
          </cell>
          <cell r="D292"/>
          <cell r="E292" t="str">
            <v/>
          </cell>
          <cell r="F292" t="str">
            <v/>
          </cell>
        </row>
        <row r="293">
          <cell r="A293"/>
          <cell r="B293" t="str">
            <v/>
          </cell>
          <cell r="C293" t="str">
            <v/>
          </cell>
          <cell r="D293"/>
          <cell r="E293" t="str">
            <v/>
          </cell>
          <cell r="F293" t="str">
            <v/>
          </cell>
        </row>
        <row r="294">
          <cell r="A294"/>
          <cell r="B294" t="str">
            <v/>
          </cell>
          <cell r="C294" t="str">
            <v/>
          </cell>
          <cell r="D294"/>
          <cell r="E294" t="str">
            <v/>
          </cell>
          <cell r="F294" t="str">
            <v/>
          </cell>
        </row>
        <row r="295">
          <cell r="A295"/>
          <cell r="B295" t="str">
            <v/>
          </cell>
          <cell r="C295" t="str">
            <v/>
          </cell>
          <cell r="D295"/>
          <cell r="E295" t="str">
            <v/>
          </cell>
          <cell r="F295" t="str">
            <v/>
          </cell>
        </row>
        <row r="296">
          <cell r="A296"/>
          <cell r="B296" t="str">
            <v/>
          </cell>
          <cell r="C296" t="str">
            <v/>
          </cell>
          <cell r="D296"/>
          <cell r="E296" t="str">
            <v/>
          </cell>
          <cell r="F296" t="str">
            <v/>
          </cell>
        </row>
        <row r="297">
          <cell r="A297"/>
          <cell r="B297" t="str">
            <v/>
          </cell>
          <cell r="C297" t="str">
            <v/>
          </cell>
          <cell r="D297"/>
          <cell r="E297" t="str">
            <v/>
          </cell>
          <cell r="F297" t="str">
            <v/>
          </cell>
        </row>
        <row r="298">
          <cell r="A298"/>
          <cell r="B298" t="str">
            <v/>
          </cell>
          <cell r="C298" t="str">
            <v/>
          </cell>
          <cell r="D298"/>
          <cell r="E298" t="str">
            <v/>
          </cell>
          <cell r="F298" t="str">
            <v/>
          </cell>
        </row>
        <row r="299">
          <cell r="A299"/>
          <cell r="B299" t="str">
            <v/>
          </cell>
          <cell r="C299" t="str">
            <v/>
          </cell>
          <cell r="D299"/>
          <cell r="E299" t="str">
            <v/>
          </cell>
          <cell r="F299" t="str">
            <v/>
          </cell>
        </row>
        <row r="300">
          <cell r="A300"/>
          <cell r="B300" t="str">
            <v/>
          </cell>
          <cell r="C300" t="str">
            <v/>
          </cell>
          <cell r="D300"/>
          <cell r="E300" t="str">
            <v/>
          </cell>
          <cell r="F300" t="str">
            <v/>
          </cell>
        </row>
        <row r="301">
          <cell r="A301"/>
          <cell r="B301" t="str">
            <v/>
          </cell>
          <cell r="C301" t="str">
            <v/>
          </cell>
          <cell r="D301"/>
          <cell r="E301" t="str">
            <v/>
          </cell>
          <cell r="F301" t="str">
            <v/>
          </cell>
        </row>
        <row r="302">
          <cell r="A302"/>
          <cell r="B302" t="str">
            <v/>
          </cell>
          <cell r="C302" t="str">
            <v/>
          </cell>
          <cell r="D302"/>
          <cell r="E302" t="str">
            <v/>
          </cell>
          <cell r="F302" t="str">
            <v/>
          </cell>
        </row>
        <row r="303">
          <cell r="A303"/>
          <cell r="B303" t="str">
            <v/>
          </cell>
          <cell r="C303" t="str">
            <v/>
          </cell>
          <cell r="D303"/>
          <cell r="E303" t="str">
            <v/>
          </cell>
          <cell r="F303" t="str">
            <v/>
          </cell>
        </row>
        <row r="304">
          <cell r="A304"/>
          <cell r="B304" t="str">
            <v/>
          </cell>
          <cell r="C304" t="str">
            <v/>
          </cell>
          <cell r="D304"/>
          <cell r="E304" t="str">
            <v/>
          </cell>
          <cell r="F304" t="str">
            <v/>
          </cell>
        </row>
        <row r="305">
          <cell r="A305"/>
          <cell r="B305" t="str">
            <v/>
          </cell>
          <cell r="C305" t="str">
            <v/>
          </cell>
          <cell r="D305"/>
          <cell r="E305" t="str">
            <v/>
          </cell>
          <cell r="F305" t="str">
            <v/>
          </cell>
        </row>
        <row r="306">
          <cell r="A306"/>
          <cell r="B306" t="str">
            <v/>
          </cell>
          <cell r="C306" t="str">
            <v/>
          </cell>
          <cell r="D306"/>
          <cell r="E306" t="str">
            <v/>
          </cell>
          <cell r="F306" t="str">
            <v/>
          </cell>
        </row>
        <row r="307">
          <cell r="A307"/>
          <cell r="B307" t="str">
            <v/>
          </cell>
          <cell r="C307" t="str">
            <v/>
          </cell>
          <cell r="D307"/>
          <cell r="E307" t="str">
            <v/>
          </cell>
          <cell r="F307" t="str">
            <v/>
          </cell>
        </row>
        <row r="308">
          <cell r="A308"/>
          <cell r="B308" t="str">
            <v/>
          </cell>
          <cell r="C308" t="str">
            <v/>
          </cell>
          <cell r="D308"/>
          <cell r="E308" t="str">
            <v/>
          </cell>
          <cell r="F308" t="str">
            <v/>
          </cell>
        </row>
        <row r="309">
          <cell r="A309"/>
          <cell r="B309" t="str">
            <v/>
          </cell>
          <cell r="C309" t="str">
            <v/>
          </cell>
          <cell r="D309"/>
          <cell r="E309" t="str">
            <v/>
          </cell>
          <cell r="F309" t="str">
            <v/>
          </cell>
        </row>
        <row r="310">
          <cell r="A310"/>
          <cell r="B310" t="str">
            <v/>
          </cell>
          <cell r="C310" t="str">
            <v/>
          </cell>
          <cell r="D310"/>
          <cell r="E310" t="str">
            <v/>
          </cell>
          <cell r="F310" t="str">
            <v/>
          </cell>
        </row>
        <row r="311">
          <cell r="A311"/>
          <cell r="B311" t="str">
            <v/>
          </cell>
          <cell r="C311" t="str">
            <v/>
          </cell>
          <cell r="D311"/>
          <cell r="E311" t="str">
            <v/>
          </cell>
          <cell r="F311" t="str">
            <v/>
          </cell>
        </row>
        <row r="312">
          <cell r="A312"/>
          <cell r="B312" t="str">
            <v/>
          </cell>
          <cell r="C312" t="str">
            <v/>
          </cell>
          <cell r="D312"/>
          <cell r="E312" t="str">
            <v/>
          </cell>
          <cell r="F312" t="str">
            <v/>
          </cell>
        </row>
        <row r="313">
          <cell r="A313"/>
          <cell r="B313" t="str">
            <v/>
          </cell>
          <cell r="C313" t="str">
            <v/>
          </cell>
          <cell r="D313"/>
          <cell r="E313" t="str">
            <v/>
          </cell>
          <cell r="F313" t="str">
            <v/>
          </cell>
        </row>
        <row r="314">
          <cell r="A314"/>
          <cell r="B314" t="str">
            <v/>
          </cell>
          <cell r="C314" t="str">
            <v/>
          </cell>
          <cell r="D314"/>
          <cell r="E314" t="str">
            <v/>
          </cell>
          <cell r="F314" t="str">
            <v/>
          </cell>
        </row>
        <row r="315">
          <cell r="A315"/>
          <cell r="B315" t="str">
            <v/>
          </cell>
          <cell r="C315" t="str">
            <v/>
          </cell>
          <cell r="D315"/>
          <cell r="E315" t="str">
            <v/>
          </cell>
          <cell r="F315" t="str">
            <v/>
          </cell>
        </row>
        <row r="316">
          <cell r="A316"/>
          <cell r="B316" t="str">
            <v/>
          </cell>
          <cell r="C316" t="str">
            <v/>
          </cell>
          <cell r="D316"/>
          <cell r="E316" t="str">
            <v/>
          </cell>
          <cell r="F316" t="str">
            <v/>
          </cell>
        </row>
        <row r="317">
          <cell r="A317"/>
          <cell r="B317" t="str">
            <v/>
          </cell>
          <cell r="C317" t="str">
            <v/>
          </cell>
          <cell r="D317"/>
          <cell r="E317" t="str">
            <v/>
          </cell>
          <cell r="F317" t="str">
            <v/>
          </cell>
        </row>
        <row r="318">
          <cell r="A318"/>
          <cell r="B318" t="str">
            <v/>
          </cell>
          <cell r="C318" t="str">
            <v/>
          </cell>
          <cell r="D318"/>
          <cell r="E318" t="str">
            <v/>
          </cell>
          <cell r="F318" t="str">
            <v/>
          </cell>
        </row>
        <row r="319">
          <cell r="A319"/>
          <cell r="B319" t="str">
            <v/>
          </cell>
          <cell r="C319" t="str">
            <v/>
          </cell>
          <cell r="D319"/>
          <cell r="E319" t="str">
            <v/>
          </cell>
          <cell r="F319" t="str">
            <v/>
          </cell>
        </row>
        <row r="320">
          <cell r="A320"/>
          <cell r="B320" t="str">
            <v/>
          </cell>
          <cell r="C320" t="str">
            <v/>
          </cell>
          <cell r="D320"/>
          <cell r="E320" t="str">
            <v/>
          </cell>
          <cell r="F320" t="str">
            <v/>
          </cell>
        </row>
        <row r="321">
          <cell r="A321"/>
          <cell r="B321" t="str">
            <v/>
          </cell>
          <cell r="C321" t="str">
            <v/>
          </cell>
          <cell r="D321"/>
          <cell r="E321" t="str">
            <v/>
          </cell>
          <cell r="F321" t="str">
            <v/>
          </cell>
        </row>
        <row r="322">
          <cell r="A322"/>
          <cell r="B322" t="str">
            <v/>
          </cell>
          <cell r="C322" t="str">
            <v/>
          </cell>
          <cell r="D322"/>
          <cell r="E322" t="str">
            <v/>
          </cell>
          <cell r="F322" t="str">
            <v/>
          </cell>
        </row>
        <row r="323">
          <cell r="A323"/>
          <cell r="B323" t="str">
            <v/>
          </cell>
          <cell r="C323" t="str">
            <v/>
          </cell>
          <cell r="D323"/>
          <cell r="E323" t="str">
            <v/>
          </cell>
          <cell r="F323" t="str">
            <v/>
          </cell>
        </row>
        <row r="324">
          <cell r="A324"/>
          <cell r="B324" t="str">
            <v/>
          </cell>
          <cell r="C324" t="str">
            <v/>
          </cell>
          <cell r="D324"/>
          <cell r="E324" t="str">
            <v/>
          </cell>
          <cell r="F324" t="str">
            <v/>
          </cell>
        </row>
        <row r="325">
          <cell r="A325"/>
          <cell r="B325" t="str">
            <v/>
          </cell>
          <cell r="C325" t="str">
            <v/>
          </cell>
          <cell r="D325"/>
          <cell r="E325" t="str">
            <v/>
          </cell>
          <cell r="F325" t="str">
            <v/>
          </cell>
        </row>
        <row r="326">
          <cell r="A326"/>
          <cell r="B326" t="str">
            <v/>
          </cell>
          <cell r="C326" t="str">
            <v/>
          </cell>
          <cell r="D326"/>
          <cell r="E326" t="str">
            <v/>
          </cell>
          <cell r="F326" t="str">
            <v/>
          </cell>
        </row>
        <row r="327">
          <cell r="A327"/>
          <cell r="B327" t="str">
            <v/>
          </cell>
          <cell r="C327" t="str">
            <v/>
          </cell>
          <cell r="D327"/>
          <cell r="E327" t="str">
            <v/>
          </cell>
          <cell r="F327" t="str">
            <v/>
          </cell>
        </row>
        <row r="328">
          <cell r="A328"/>
          <cell r="B328" t="str">
            <v/>
          </cell>
          <cell r="C328" t="str">
            <v/>
          </cell>
          <cell r="D328"/>
          <cell r="E328" t="str">
            <v/>
          </cell>
          <cell r="F328" t="str">
            <v/>
          </cell>
        </row>
        <row r="329">
          <cell r="A329"/>
          <cell r="B329" t="str">
            <v/>
          </cell>
          <cell r="C329" t="str">
            <v/>
          </cell>
          <cell r="D329"/>
          <cell r="E329" t="str">
            <v/>
          </cell>
          <cell r="F329" t="str">
            <v/>
          </cell>
        </row>
        <row r="330">
          <cell r="A330"/>
          <cell r="B330" t="str">
            <v/>
          </cell>
          <cell r="C330" t="str">
            <v/>
          </cell>
          <cell r="D330"/>
          <cell r="E330" t="str">
            <v/>
          </cell>
          <cell r="F330" t="str">
            <v/>
          </cell>
        </row>
        <row r="331">
          <cell r="A331"/>
          <cell r="B331" t="str">
            <v/>
          </cell>
          <cell r="C331" t="str">
            <v/>
          </cell>
          <cell r="D331"/>
          <cell r="E331" t="str">
            <v/>
          </cell>
          <cell r="F331" t="str">
            <v/>
          </cell>
        </row>
        <row r="332">
          <cell r="A332"/>
          <cell r="B332" t="str">
            <v/>
          </cell>
          <cell r="C332" t="str">
            <v/>
          </cell>
          <cell r="D332"/>
          <cell r="E332" t="str">
            <v/>
          </cell>
          <cell r="F332" t="str">
            <v/>
          </cell>
        </row>
        <row r="333">
          <cell r="A333"/>
          <cell r="B333" t="str">
            <v/>
          </cell>
          <cell r="C333" t="str">
            <v/>
          </cell>
          <cell r="D333"/>
          <cell r="E333" t="str">
            <v/>
          </cell>
          <cell r="F333" t="str">
            <v/>
          </cell>
        </row>
        <row r="334">
          <cell r="A334"/>
          <cell r="B334" t="str">
            <v/>
          </cell>
          <cell r="C334" t="str">
            <v/>
          </cell>
          <cell r="D334"/>
          <cell r="E334" t="str">
            <v/>
          </cell>
          <cell r="F334" t="str">
            <v/>
          </cell>
        </row>
        <row r="335">
          <cell r="A335"/>
          <cell r="B335" t="str">
            <v/>
          </cell>
          <cell r="C335" t="str">
            <v/>
          </cell>
          <cell r="D335"/>
          <cell r="E335" t="str">
            <v/>
          </cell>
          <cell r="F335" t="str">
            <v/>
          </cell>
        </row>
        <row r="336">
          <cell r="A336"/>
          <cell r="B336" t="str">
            <v/>
          </cell>
          <cell r="C336" t="str">
            <v/>
          </cell>
          <cell r="D336"/>
          <cell r="E336" t="str">
            <v/>
          </cell>
          <cell r="F336" t="str">
            <v/>
          </cell>
        </row>
        <row r="337">
          <cell r="A337"/>
          <cell r="B337" t="str">
            <v/>
          </cell>
          <cell r="C337" t="str">
            <v/>
          </cell>
          <cell r="D337"/>
          <cell r="E337" t="str">
            <v/>
          </cell>
          <cell r="F337" t="str">
            <v/>
          </cell>
        </row>
        <row r="338">
          <cell r="A338"/>
          <cell r="B338" t="str">
            <v/>
          </cell>
          <cell r="C338" t="str">
            <v/>
          </cell>
          <cell r="D338"/>
          <cell r="E338" t="str">
            <v/>
          </cell>
          <cell r="F338" t="str">
            <v/>
          </cell>
        </row>
        <row r="339">
          <cell r="A339"/>
          <cell r="B339" t="str">
            <v/>
          </cell>
          <cell r="C339" t="str">
            <v/>
          </cell>
          <cell r="D339"/>
          <cell r="E339" t="str">
            <v/>
          </cell>
          <cell r="F339" t="str">
            <v/>
          </cell>
        </row>
        <row r="340">
          <cell r="A340"/>
          <cell r="B340" t="str">
            <v/>
          </cell>
          <cell r="C340" t="str">
            <v/>
          </cell>
          <cell r="D340"/>
          <cell r="E340" t="str">
            <v/>
          </cell>
          <cell r="F340" t="str">
            <v/>
          </cell>
        </row>
        <row r="341">
          <cell r="A341"/>
          <cell r="B341" t="str">
            <v/>
          </cell>
          <cell r="C341" t="str">
            <v/>
          </cell>
          <cell r="D341"/>
          <cell r="E341" t="str">
            <v/>
          </cell>
          <cell r="F341" t="str">
            <v/>
          </cell>
        </row>
        <row r="342">
          <cell r="A342"/>
          <cell r="B342" t="str">
            <v/>
          </cell>
          <cell r="C342" t="str">
            <v/>
          </cell>
          <cell r="D342"/>
          <cell r="E342" t="str">
            <v/>
          </cell>
          <cell r="F342" t="str">
            <v/>
          </cell>
        </row>
        <row r="343">
          <cell r="A343"/>
          <cell r="B343" t="str">
            <v/>
          </cell>
          <cell r="C343" t="str">
            <v/>
          </cell>
          <cell r="D343"/>
          <cell r="E343" t="str">
            <v/>
          </cell>
          <cell r="F343" t="str">
            <v/>
          </cell>
        </row>
        <row r="344">
          <cell r="A344"/>
          <cell r="B344" t="str">
            <v/>
          </cell>
          <cell r="C344" t="str">
            <v/>
          </cell>
          <cell r="D344"/>
          <cell r="E344" t="str">
            <v/>
          </cell>
          <cell r="F344" t="str">
            <v/>
          </cell>
        </row>
        <row r="345">
          <cell r="A345"/>
          <cell r="B345" t="str">
            <v/>
          </cell>
          <cell r="C345" t="str">
            <v/>
          </cell>
          <cell r="D345"/>
          <cell r="E345" t="str">
            <v/>
          </cell>
          <cell r="F345" t="str">
            <v/>
          </cell>
        </row>
        <row r="346">
          <cell r="A346"/>
          <cell r="B346" t="str">
            <v/>
          </cell>
          <cell r="C346" t="str">
            <v/>
          </cell>
          <cell r="D346"/>
          <cell r="E346" t="str">
            <v/>
          </cell>
          <cell r="F346" t="str">
            <v/>
          </cell>
        </row>
        <row r="347">
          <cell r="A347"/>
          <cell r="B347" t="str">
            <v/>
          </cell>
          <cell r="C347" t="str">
            <v/>
          </cell>
          <cell r="D347"/>
          <cell r="E347" t="str">
            <v/>
          </cell>
          <cell r="F347" t="str">
            <v/>
          </cell>
        </row>
        <row r="348">
          <cell r="A348"/>
          <cell r="B348" t="str">
            <v/>
          </cell>
          <cell r="C348" t="str">
            <v/>
          </cell>
          <cell r="D348"/>
          <cell r="E348" t="str">
            <v/>
          </cell>
          <cell r="F348" t="str">
            <v/>
          </cell>
        </row>
        <row r="349">
          <cell r="A349"/>
          <cell r="B349" t="str">
            <v/>
          </cell>
          <cell r="C349" t="str">
            <v/>
          </cell>
          <cell r="D349"/>
          <cell r="E349" t="str">
            <v/>
          </cell>
          <cell r="F349" t="str">
            <v/>
          </cell>
        </row>
        <row r="350">
          <cell r="A350"/>
          <cell r="B350" t="str">
            <v/>
          </cell>
          <cell r="C350" t="str">
            <v/>
          </cell>
          <cell r="D350"/>
          <cell r="E350" t="str">
            <v/>
          </cell>
          <cell r="F350" t="str">
            <v/>
          </cell>
        </row>
        <row r="351">
          <cell r="A351"/>
          <cell r="B351" t="str">
            <v/>
          </cell>
          <cell r="C351" t="str">
            <v/>
          </cell>
          <cell r="D351"/>
          <cell r="E351" t="str">
            <v/>
          </cell>
          <cell r="F351" t="str">
            <v/>
          </cell>
        </row>
        <row r="352">
          <cell r="A352"/>
          <cell r="B352" t="str">
            <v/>
          </cell>
          <cell r="C352" t="str">
            <v/>
          </cell>
          <cell r="D352"/>
          <cell r="E352" t="str">
            <v/>
          </cell>
          <cell r="F352" t="str">
            <v/>
          </cell>
        </row>
        <row r="353">
          <cell r="A353"/>
          <cell r="B353" t="str">
            <v/>
          </cell>
          <cell r="C353" t="str">
            <v/>
          </cell>
          <cell r="D353"/>
          <cell r="E353" t="str">
            <v/>
          </cell>
          <cell r="F353" t="str">
            <v/>
          </cell>
        </row>
        <row r="354">
          <cell r="A354"/>
          <cell r="B354" t="str">
            <v/>
          </cell>
          <cell r="C354" t="str">
            <v/>
          </cell>
          <cell r="D354"/>
          <cell r="E354" t="str">
            <v/>
          </cell>
          <cell r="F354" t="str">
            <v/>
          </cell>
        </row>
        <row r="355">
          <cell r="A355"/>
          <cell r="B355" t="str">
            <v/>
          </cell>
          <cell r="C355" t="str">
            <v/>
          </cell>
          <cell r="D355"/>
          <cell r="E355" t="str">
            <v/>
          </cell>
          <cell r="F355" t="str">
            <v/>
          </cell>
        </row>
        <row r="356">
          <cell r="A356"/>
          <cell r="B356" t="str">
            <v/>
          </cell>
          <cell r="C356" t="str">
            <v/>
          </cell>
          <cell r="D356"/>
          <cell r="E356" t="str">
            <v/>
          </cell>
          <cell r="F356" t="str">
            <v/>
          </cell>
        </row>
        <row r="357">
          <cell r="A357"/>
          <cell r="B357" t="str">
            <v/>
          </cell>
          <cell r="C357" t="str">
            <v/>
          </cell>
          <cell r="D357"/>
          <cell r="E357" t="str">
            <v/>
          </cell>
          <cell r="F357" t="str">
            <v/>
          </cell>
        </row>
        <row r="358">
          <cell r="A358"/>
          <cell r="B358" t="str">
            <v/>
          </cell>
          <cell r="C358" t="str">
            <v/>
          </cell>
          <cell r="D358"/>
          <cell r="E358" t="str">
            <v/>
          </cell>
          <cell r="F358" t="str">
            <v/>
          </cell>
        </row>
        <row r="359">
          <cell r="A359"/>
          <cell r="B359" t="str">
            <v/>
          </cell>
          <cell r="C359" t="str">
            <v/>
          </cell>
          <cell r="D359"/>
          <cell r="E359" t="str">
            <v/>
          </cell>
          <cell r="F359" t="str">
            <v/>
          </cell>
        </row>
        <row r="360">
          <cell r="A360"/>
          <cell r="B360" t="str">
            <v/>
          </cell>
          <cell r="C360" t="str">
            <v/>
          </cell>
          <cell r="D360"/>
          <cell r="E360" t="str">
            <v/>
          </cell>
          <cell r="F360" t="str">
            <v/>
          </cell>
        </row>
        <row r="361">
          <cell r="A361"/>
          <cell r="B361" t="str">
            <v/>
          </cell>
          <cell r="C361" t="str">
            <v/>
          </cell>
          <cell r="D361"/>
          <cell r="E361" t="str">
            <v/>
          </cell>
          <cell r="F361" t="str">
            <v/>
          </cell>
        </row>
        <row r="362">
          <cell r="A362"/>
          <cell r="B362" t="str">
            <v/>
          </cell>
          <cell r="C362" t="str">
            <v/>
          </cell>
          <cell r="D362"/>
          <cell r="E362" t="str">
            <v/>
          </cell>
          <cell r="F362" t="str">
            <v/>
          </cell>
        </row>
        <row r="363">
          <cell r="A363"/>
          <cell r="B363" t="str">
            <v/>
          </cell>
          <cell r="C363" t="str">
            <v/>
          </cell>
          <cell r="D363"/>
          <cell r="E363" t="str">
            <v/>
          </cell>
          <cell r="F363" t="str">
            <v/>
          </cell>
        </row>
        <row r="364">
          <cell r="A364"/>
          <cell r="B364" t="str">
            <v/>
          </cell>
          <cell r="C364" t="str">
            <v/>
          </cell>
          <cell r="D364"/>
          <cell r="E364" t="str">
            <v/>
          </cell>
          <cell r="F364" t="str">
            <v/>
          </cell>
        </row>
        <row r="365">
          <cell r="A365"/>
          <cell r="B365" t="str">
            <v/>
          </cell>
          <cell r="C365" t="str">
            <v/>
          </cell>
          <cell r="D365"/>
          <cell r="E365" t="str">
            <v/>
          </cell>
          <cell r="F365" t="str">
            <v/>
          </cell>
        </row>
        <row r="366">
          <cell r="A366"/>
          <cell r="B366" t="str">
            <v/>
          </cell>
          <cell r="C366" t="str">
            <v/>
          </cell>
          <cell r="D366"/>
          <cell r="E366" t="str">
            <v/>
          </cell>
          <cell r="F366" t="str">
            <v/>
          </cell>
        </row>
        <row r="367">
          <cell r="A367"/>
          <cell r="B367" t="str">
            <v/>
          </cell>
          <cell r="C367" t="str">
            <v/>
          </cell>
          <cell r="D367"/>
          <cell r="E367" t="str">
            <v/>
          </cell>
          <cell r="F367" t="str">
            <v/>
          </cell>
        </row>
        <row r="368">
          <cell r="A368"/>
          <cell r="B368" t="str">
            <v/>
          </cell>
          <cell r="C368" t="str">
            <v/>
          </cell>
          <cell r="D368"/>
          <cell r="E368" t="str">
            <v/>
          </cell>
          <cell r="F368" t="str">
            <v/>
          </cell>
        </row>
        <row r="369">
          <cell r="A369"/>
          <cell r="B369" t="str">
            <v/>
          </cell>
          <cell r="C369" t="str">
            <v/>
          </cell>
          <cell r="D369"/>
          <cell r="E369" t="str">
            <v/>
          </cell>
          <cell r="F369" t="str">
            <v/>
          </cell>
        </row>
        <row r="370">
          <cell r="A370"/>
          <cell r="B370" t="str">
            <v/>
          </cell>
          <cell r="C370" t="str">
            <v/>
          </cell>
          <cell r="D370"/>
          <cell r="E370" t="str">
            <v/>
          </cell>
          <cell r="F370" t="str">
            <v/>
          </cell>
        </row>
        <row r="371">
          <cell r="A371"/>
          <cell r="B371" t="str">
            <v/>
          </cell>
          <cell r="C371" t="str">
            <v/>
          </cell>
          <cell r="D371"/>
          <cell r="E371" t="str">
            <v/>
          </cell>
          <cell r="F371" t="str">
            <v/>
          </cell>
        </row>
        <row r="372">
          <cell r="A372"/>
          <cell r="B372" t="str">
            <v/>
          </cell>
          <cell r="C372" t="str">
            <v/>
          </cell>
          <cell r="D372"/>
          <cell r="E372" t="str">
            <v/>
          </cell>
          <cell r="F372" t="str">
            <v/>
          </cell>
        </row>
        <row r="373">
          <cell r="A373"/>
          <cell r="B373" t="str">
            <v/>
          </cell>
          <cell r="C373" t="str">
            <v/>
          </cell>
          <cell r="D373"/>
          <cell r="E373" t="str">
            <v/>
          </cell>
          <cell r="F373" t="str">
            <v/>
          </cell>
        </row>
        <row r="374">
          <cell r="A374"/>
          <cell r="B374" t="str">
            <v/>
          </cell>
          <cell r="C374" t="str">
            <v/>
          </cell>
          <cell r="D374"/>
          <cell r="E374" t="str">
            <v/>
          </cell>
          <cell r="F374" t="str">
            <v/>
          </cell>
        </row>
        <row r="375">
          <cell r="A375"/>
          <cell r="B375" t="str">
            <v/>
          </cell>
          <cell r="C375" t="str">
            <v/>
          </cell>
          <cell r="D375"/>
          <cell r="E375" t="str">
            <v/>
          </cell>
          <cell r="F375" t="str">
            <v/>
          </cell>
        </row>
        <row r="376">
          <cell r="A376"/>
          <cell r="B376" t="str">
            <v/>
          </cell>
          <cell r="C376" t="str">
            <v/>
          </cell>
          <cell r="D376"/>
          <cell r="E376" t="str">
            <v/>
          </cell>
          <cell r="F376" t="str">
            <v/>
          </cell>
        </row>
        <row r="377">
          <cell r="A377"/>
          <cell r="B377" t="str">
            <v/>
          </cell>
          <cell r="C377" t="str">
            <v/>
          </cell>
          <cell r="D377"/>
          <cell r="E377" t="str">
            <v/>
          </cell>
          <cell r="F377" t="str">
            <v/>
          </cell>
        </row>
        <row r="378">
          <cell r="A378"/>
          <cell r="B378" t="str">
            <v/>
          </cell>
          <cell r="C378" t="str">
            <v/>
          </cell>
          <cell r="D378"/>
          <cell r="E378" t="str">
            <v/>
          </cell>
          <cell r="F378" t="str">
            <v/>
          </cell>
        </row>
        <row r="379">
          <cell r="A379"/>
          <cell r="B379" t="str">
            <v/>
          </cell>
          <cell r="C379" t="str">
            <v/>
          </cell>
          <cell r="D379"/>
          <cell r="E379" t="str">
            <v/>
          </cell>
          <cell r="F379" t="str">
            <v/>
          </cell>
        </row>
        <row r="380">
          <cell r="A380"/>
          <cell r="B380" t="str">
            <v/>
          </cell>
          <cell r="C380" t="str">
            <v/>
          </cell>
          <cell r="D380"/>
          <cell r="E380" t="str">
            <v/>
          </cell>
          <cell r="F380" t="str">
            <v/>
          </cell>
        </row>
        <row r="381">
          <cell r="A381"/>
          <cell r="B381" t="str">
            <v/>
          </cell>
          <cell r="C381" t="str">
            <v/>
          </cell>
          <cell r="D381"/>
          <cell r="E381" t="str">
            <v/>
          </cell>
          <cell r="F381" t="str">
            <v/>
          </cell>
        </row>
        <row r="382">
          <cell r="A382"/>
          <cell r="B382" t="str">
            <v/>
          </cell>
          <cell r="C382" t="str">
            <v/>
          </cell>
          <cell r="D382"/>
          <cell r="E382" t="str">
            <v/>
          </cell>
          <cell r="F382" t="str">
            <v/>
          </cell>
        </row>
        <row r="383">
          <cell r="A383"/>
          <cell r="B383" t="str">
            <v/>
          </cell>
          <cell r="C383" t="str">
            <v/>
          </cell>
          <cell r="D383"/>
          <cell r="E383" t="str">
            <v/>
          </cell>
          <cell r="F383" t="str">
            <v/>
          </cell>
        </row>
        <row r="384">
          <cell r="A384"/>
          <cell r="B384" t="str">
            <v/>
          </cell>
          <cell r="C384" t="str">
            <v/>
          </cell>
          <cell r="D384"/>
          <cell r="E384" t="str">
            <v/>
          </cell>
          <cell r="F384" t="str">
            <v/>
          </cell>
        </row>
        <row r="385">
          <cell r="A385"/>
          <cell r="B385" t="str">
            <v/>
          </cell>
          <cell r="C385" t="str">
            <v/>
          </cell>
          <cell r="D385"/>
          <cell r="E385" t="str">
            <v/>
          </cell>
          <cell r="F385" t="str">
            <v/>
          </cell>
        </row>
        <row r="386">
          <cell r="A386"/>
          <cell r="B386" t="str">
            <v/>
          </cell>
          <cell r="C386" t="str">
            <v/>
          </cell>
          <cell r="D386"/>
          <cell r="E386" t="str">
            <v/>
          </cell>
          <cell r="F386" t="str">
            <v/>
          </cell>
        </row>
        <row r="387">
          <cell r="A387"/>
          <cell r="B387" t="str">
            <v/>
          </cell>
          <cell r="C387" t="str">
            <v/>
          </cell>
          <cell r="D387"/>
          <cell r="E387" t="str">
            <v/>
          </cell>
          <cell r="F387" t="str">
            <v/>
          </cell>
        </row>
        <row r="388">
          <cell r="A388"/>
          <cell r="B388" t="str">
            <v/>
          </cell>
          <cell r="C388" t="str">
            <v/>
          </cell>
          <cell r="D388"/>
          <cell r="E388" t="str">
            <v/>
          </cell>
          <cell r="F388" t="str">
            <v/>
          </cell>
        </row>
        <row r="389">
          <cell r="A389"/>
          <cell r="B389" t="str">
            <v/>
          </cell>
          <cell r="C389" t="str">
            <v/>
          </cell>
          <cell r="D389"/>
          <cell r="E389" t="str">
            <v/>
          </cell>
          <cell r="F389" t="str">
            <v/>
          </cell>
        </row>
        <row r="390">
          <cell r="A390"/>
          <cell r="B390" t="str">
            <v/>
          </cell>
          <cell r="C390" t="str">
            <v/>
          </cell>
          <cell r="D390"/>
          <cell r="E390" t="str">
            <v/>
          </cell>
          <cell r="F390" t="str">
            <v/>
          </cell>
        </row>
        <row r="391">
          <cell r="A391"/>
          <cell r="B391" t="str">
            <v/>
          </cell>
          <cell r="C391" t="str">
            <v/>
          </cell>
          <cell r="D391"/>
          <cell r="E391" t="str">
            <v/>
          </cell>
          <cell r="F391" t="str">
            <v/>
          </cell>
        </row>
        <row r="392">
          <cell r="A392"/>
          <cell r="B392" t="str">
            <v/>
          </cell>
          <cell r="C392" t="str">
            <v/>
          </cell>
          <cell r="D392"/>
          <cell r="E392" t="str">
            <v/>
          </cell>
          <cell r="F392" t="str">
            <v/>
          </cell>
        </row>
        <row r="393">
          <cell r="A393"/>
          <cell r="B393" t="str">
            <v/>
          </cell>
          <cell r="C393" t="str">
            <v/>
          </cell>
          <cell r="D393"/>
          <cell r="E393" t="str">
            <v/>
          </cell>
          <cell r="F393" t="str">
            <v/>
          </cell>
        </row>
        <row r="394">
          <cell r="A394"/>
          <cell r="B394" t="str">
            <v/>
          </cell>
          <cell r="C394" t="str">
            <v/>
          </cell>
          <cell r="D394"/>
          <cell r="E394" t="str">
            <v/>
          </cell>
          <cell r="F394" t="str">
            <v/>
          </cell>
        </row>
        <row r="395">
          <cell r="A395"/>
          <cell r="B395" t="str">
            <v/>
          </cell>
          <cell r="C395" t="str">
            <v/>
          </cell>
          <cell r="D395"/>
          <cell r="E395" t="str">
            <v/>
          </cell>
          <cell r="F395" t="str">
            <v/>
          </cell>
        </row>
        <row r="396">
          <cell r="A396"/>
          <cell r="B396" t="str">
            <v/>
          </cell>
          <cell r="C396" t="str">
            <v/>
          </cell>
          <cell r="D396"/>
          <cell r="E396" t="str">
            <v/>
          </cell>
          <cell r="F396" t="str">
            <v/>
          </cell>
        </row>
        <row r="397">
          <cell r="A397"/>
          <cell r="B397" t="str">
            <v/>
          </cell>
          <cell r="C397" t="str">
            <v/>
          </cell>
          <cell r="D397"/>
          <cell r="E397" t="str">
            <v/>
          </cell>
          <cell r="F397" t="str">
            <v/>
          </cell>
        </row>
        <row r="398">
          <cell r="A398"/>
          <cell r="B398" t="str">
            <v/>
          </cell>
          <cell r="C398" t="str">
            <v/>
          </cell>
          <cell r="D398"/>
          <cell r="E398" t="str">
            <v/>
          </cell>
          <cell r="F398" t="str">
            <v/>
          </cell>
        </row>
        <row r="399">
          <cell r="A399"/>
          <cell r="B399" t="str">
            <v/>
          </cell>
          <cell r="C399" t="str">
            <v/>
          </cell>
          <cell r="D399"/>
          <cell r="E399" t="str">
            <v/>
          </cell>
          <cell r="F399" t="str">
            <v/>
          </cell>
        </row>
        <row r="400">
          <cell r="A400"/>
          <cell r="B400" t="str">
            <v/>
          </cell>
          <cell r="C400" t="str">
            <v/>
          </cell>
          <cell r="D400"/>
          <cell r="E400" t="str">
            <v/>
          </cell>
          <cell r="F400" t="str">
            <v/>
          </cell>
        </row>
        <row r="401">
          <cell r="A401"/>
          <cell r="B401" t="str">
            <v/>
          </cell>
          <cell r="C401" t="str">
            <v/>
          </cell>
          <cell r="D401"/>
          <cell r="E401" t="str">
            <v/>
          </cell>
          <cell r="F401" t="str">
            <v/>
          </cell>
        </row>
        <row r="402">
          <cell r="A402"/>
          <cell r="B402" t="str">
            <v/>
          </cell>
          <cell r="C402" t="str">
            <v/>
          </cell>
          <cell r="D402"/>
          <cell r="E402" t="str">
            <v/>
          </cell>
          <cell r="F402" t="str">
            <v/>
          </cell>
        </row>
        <row r="403">
          <cell r="A403"/>
          <cell r="B403" t="str">
            <v/>
          </cell>
          <cell r="C403" t="str">
            <v/>
          </cell>
          <cell r="D403"/>
          <cell r="E403" t="str">
            <v/>
          </cell>
          <cell r="F403" t="str">
            <v/>
          </cell>
        </row>
        <row r="404">
          <cell r="A404"/>
          <cell r="B404" t="str">
            <v/>
          </cell>
          <cell r="C404" t="str">
            <v/>
          </cell>
          <cell r="D404"/>
          <cell r="E404" t="str">
            <v/>
          </cell>
          <cell r="F404" t="str">
            <v/>
          </cell>
        </row>
        <row r="405">
          <cell r="A405"/>
          <cell r="B405" t="str">
            <v/>
          </cell>
          <cell r="C405" t="str">
            <v/>
          </cell>
          <cell r="D405"/>
          <cell r="E405" t="str">
            <v/>
          </cell>
          <cell r="F405" t="str">
            <v/>
          </cell>
        </row>
        <row r="406">
          <cell r="A406"/>
          <cell r="B406" t="str">
            <v/>
          </cell>
          <cell r="C406" t="str">
            <v/>
          </cell>
          <cell r="D406"/>
          <cell r="E406" t="str">
            <v/>
          </cell>
          <cell r="F406" t="str">
            <v/>
          </cell>
        </row>
        <row r="407">
          <cell r="A407"/>
          <cell r="B407" t="str">
            <v/>
          </cell>
          <cell r="C407" t="str">
            <v/>
          </cell>
          <cell r="D407"/>
          <cell r="E407" t="str">
            <v/>
          </cell>
          <cell r="F407" t="str">
            <v/>
          </cell>
        </row>
        <row r="408">
          <cell r="A408"/>
          <cell r="B408" t="str">
            <v/>
          </cell>
          <cell r="C408" t="str">
            <v/>
          </cell>
          <cell r="D408"/>
          <cell r="E408" t="str">
            <v/>
          </cell>
          <cell r="F408" t="str">
            <v/>
          </cell>
        </row>
        <row r="409">
          <cell r="A409"/>
          <cell r="B409" t="str">
            <v/>
          </cell>
          <cell r="C409" t="str">
            <v/>
          </cell>
          <cell r="D409"/>
          <cell r="E409" t="str">
            <v/>
          </cell>
          <cell r="F409" t="str">
            <v/>
          </cell>
        </row>
        <row r="410">
          <cell r="A410"/>
          <cell r="B410" t="str">
            <v/>
          </cell>
          <cell r="C410" t="str">
            <v/>
          </cell>
          <cell r="D410"/>
          <cell r="E410" t="str">
            <v/>
          </cell>
          <cell r="F410" t="str">
            <v/>
          </cell>
        </row>
        <row r="411">
          <cell r="A411"/>
          <cell r="B411" t="str">
            <v/>
          </cell>
          <cell r="C411" t="str">
            <v/>
          </cell>
          <cell r="D411"/>
          <cell r="E411" t="str">
            <v/>
          </cell>
          <cell r="F411" t="str">
            <v/>
          </cell>
        </row>
        <row r="412">
          <cell r="A412"/>
          <cell r="B412" t="str">
            <v/>
          </cell>
          <cell r="C412" t="str">
            <v/>
          </cell>
          <cell r="D412"/>
          <cell r="E412" t="str">
            <v/>
          </cell>
          <cell r="F412" t="str">
            <v/>
          </cell>
        </row>
        <row r="413">
          <cell r="A413"/>
          <cell r="B413" t="str">
            <v/>
          </cell>
          <cell r="C413" t="str">
            <v/>
          </cell>
          <cell r="D413"/>
          <cell r="E413" t="str">
            <v/>
          </cell>
          <cell r="F413" t="str">
            <v/>
          </cell>
        </row>
        <row r="414">
          <cell r="A414"/>
          <cell r="B414" t="str">
            <v/>
          </cell>
          <cell r="C414" t="str">
            <v/>
          </cell>
          <cell r="D414"/>
          <cell r="E414" t="str">
            <v/>
          </cell>
          <cell r="F414" t="str">
            <v/>
          </cell>
        </row>
        <row r="415">
          <cell r="A415"/>
          <cell r="B415" t="str">
            <v/>
          </cell>
          <cell r="C415" t="str">
            <v/>
          </cell>
          <cell r="D415"/>
          <cell r="E415" t="str">
            <v/>
          </cell>
          <cell r="F415" t="str">
            <v/>
          </cell>
        </row>
        <row r="416">
          <cell r="A416"/>
          <cell r="B416" t="str">
            <v/>
          </cell>
          <cell r="C416" t="str">
            <v/>
          </cell>
          <cell r="D416"/>
          <cell r="E416" t="str">
            <v/>
          </cell>
          <cell r="F416" t="str">
            <v/>
          </cell>
        </row>
        <row r="417">
          <cell r="A417"/>
          <cell r="B417" t="str">
            <v/>
          </cell>
          <cell r="C417" t="str">
            <v/>
          </cell>
          <cell r="D417"/>
          <cell r="E417" t="str">
            <v/>
          </cell>
          <cell r="F417" t="str">
            <v/>
          </cell>
        </row>
        <row r="418">
          <cell r="A418"/>
          <cell r="B418" t="str">
            <v/>
          </cell>
          <cell r="C418" t="str">
            <v/>
          </cell>
          <cell r="D418"/>
          <cell r="E418" t="str">
            <v/>
          </cell>
          <cell r="F418" t="str">
            <v/>
          </cell>
        </row>
        <row r="419">
          <cell r="A419"/>
          <cell r="B419" t="str">
            <v/>
          </cell>
          <cell r="C419" t="str">
            <v/>
          </cell>
          <cell r="D419"/>
          <cell r="E419" t="str">
            <v/>
          </cell>
          <cell r="F419" t="str">
            <v/>
          </cell>
        </row>
        <row r="420">
          <cell r="A420"/>
          <cell r="B420" t="str">
            <v/>
          </cell>
          <cell r="C420" t="str">
            <v/>
          </cell>
          <cell r="D420"/>
          <cell r="E420" t="str">
            <v/>
          </cell>
          <cell r="F420" t="str">
            <v/>
          </cell>
        </row>
        <row r="421">
          <cell r="A421"/>
          <cell r="B421" t="str">
            <v/>
          </cell>
          <cell r="C421" t="str">
            <v/>
          </cell>
          <cell r="D421"/>
          <cell r="E421" t="str">
            <v/>
          </cell>
          <cell r="F421" t="str">
            <v/>
          </cell>
        </row>
        <row r="422">
          <cell r="A422"/>
          <cell r="B422" t="str">
            <v/>
          </cell>
          <cell r="C422" t="str">
            <v/>
          </cell>
          <cell r="D422"/>
          <cell r="E422" t="str">
            <v/>
          </cell>
          <cell r="F422" t="str">
            <v/>
          </cell>
        </row>
        <row r="423">
          <cell r="A423"/>
          <cell r="B423" t="str">
            <v/>
          </cell>
          <cell r="C423" t="str">
            <v/>
          </cell>
          <cell r="D423"/>
          <cell r="E423" t="str">
            <v/>
          </cell>
          <cell r="F423" t="str">
            <v/>
          </cell>
        </row>
        <row r="424">
          <cell r="A424"/>
          <cell r="B424" t="str">
            <v/>
          </cell>
          <cell r="C424" t="str">
            <v/>
          </cell>
          <cell r="D424"/>
          <cell r="E424" t="str">
            <v/>
          </cell>
          <cell r="F424" t="str">
            <v/>
          </cell>
        </row>
        <row r="425">
          <cell r="A425"/>
          <cell r="B425" t="str">
            <v/>
          </cell>
          <cell r="C425" t="str">
            <v/>
          </cell>
          <cell r="D425"/>
          <cell r="E425" t="str">
            <v/>
          </cell>
          <cell r="F425" t="str">
            <v/>
          </cell>
        </row>
        <row r="426">
          <cell r="A426"/>
          <cell r="B426" t="str">
            <v/>
          </cell>
          <cell r="C426" t="str">
            <v/>
          </cell>
          <cell r="D426"/>
          <cell r="E426" t="str">
            <v/>
          </cell>
          <cell r="F426" t="str">
            <v/>
          </cell>
        </row>
        <row r="427">
          <cell r="A427"/>
          <cell r="B427" t="str">
            <v/>
          </cell>
          <cell r="C427" t="str">
            <v/>
          </cell>
          <cell r="D427"/>
          <cell r="E427" t="str">
            <v/>
          </cell>
          <cell r="F427" t="str">
            <v/>
          </cell>
        </row>
        <row r="428">
          <cell r="A428"/>
          <cell r="B428" t="str">
            <v/>
          </cell>
          <cell r="C428" t="str">
            <v/>
          </cell>
          <cell r="D428"/>
          <cell r="E428" t="str">
            <v/>
          </cell>
          <cell r="F428" t="str">
            <v/>
          </cell>
        </row>
        <row r="429">
          <cell r="A429"/>
          <cell r="B429" t="str">
            <v/>
          </cell>
          <cell r="C429" t="str">
            <v/>
          </cell>
          <cell r="D429"/>
          <cell r="E429" t="str">
            <v/>
          </cell>
          <cell r="F429" t="str">
            <v/>
          </cell>
        </row>
        <row r="430">
          <cell r="A430"/>
          <cell r="B430" t="str">
            <v/>
          </cell>
          <cell r="C430" t="str">
            <v/>
          </cell>
          <cell r="D430"/>
          <cell r="E430" t="str">
            <v/>
          </cell>
          <cell r="F430" t="str">
            <v/>
          </cell>
        </row>
        <row r="431">
          <cell r="A431"/>
          <cell r="B431" t="str">
            <v/>
          </cell>
          <cell r="C431" t="str">
            <v/>
          </cell>
          <cell r="D431"/>
          <cell r="E431" t="str">
            <v/>
          </cell>
          <cell r="F431" t="str">
            <v/>
          </cell>
        </row>
        <row r="432">
          <cell r="A432"/>
          <cell r="B432" t="str">
            <v/>
          </cell>
          <cell r="C432" t="str">
            <v/>
          </cell>
          <cell r="D432"/>
          <cell r="E432" t="str">
            <v/>
          </cell>
          <cell r="F432" t="str">
            <v/>
          </cell>
        </row>
        <row r="433">
          <cell r="A433"/>
          <cell r="B433" t="str">
            <v/>
          </cell>
          <cell r="C433" t="str">
            <v/>
          </cell>
          <cell r="D433"/>
          <cell r="E433" t="str">
            <v/>
          </cell>
          <cell r="F433" t="str">
            <v/>
          </cell>
        </row>
        <row r="434">
          <cell r="A434"/>
          <cell r="B434" t="str">
            <v/>
          </cell>
          <cell r="C434" t="str">
            <v/>
          </cell>
          <cell r="D434"/>
          <cell r="E434" t="str">
            <v/>
          </cell>
          <cell r="F434" t="str">
            <v/>
          </cell>
        </row>
        <row r="435">
          <cell r="A435"/>
          <cell r="B435" t="str">
            <v/>
          </cell>
          <cell r="C435" t="str">
            <v/>
          </cell>
          <cell r="D435"/>
          <cell r="E435" t="str">
            <v/>
          </cell>
          <cell r="F435" t="str">
            <v/>
          </cell>
        </row>
        <row r="436">
          <cell r="A436"/>
          <cell r="B436" t="str">
            <v/>
          </cell>
          <cell r="C436" t="str">
            <v/>
          </cell>
          <cell r="D436"/>
          <cell r="E436" t="str">
            <v/>
          </cell>
          <cell r="F436" t="str">
            <v/>
          </cell>
        </row>
        <row r="437">
          <cell r="A437"/>
          <cell r="B437" t="str">
            <v/>
          </cell>
          <cell r="C437" t="str">
            <v/>
          </cell>
          <cell r="D437"/>
          <cell r="E437" t="str">
            <v/>
          </cell>
          <cell r="F437" t="str">
            <v/>
          </cell>
        </row>
        <row r="438">
          <cell r="A438"/>
          <cell r="B438" t="str">
            <v/>
          </cell>
          <cell r="C438" t="str">
            <v/>
          </cell>
          <cell r="D438"/>
          <cell r="E438" t="str">
            <v/>
          </cell>
          <cell r="F438" t="str">
            <v/>
          </cell>
        </row>
        <row r="439">
          <cell r="A439"/>
          <cell r="B439" t="str">
            <v/>
          </cell>
          <cell r="C439" t="str">
            <v/>
          </cell>
          <cell r="D439"/>
          <cell r="E439" t="str">
            <v/>
          </cell>
          <cell r="F439" t="str">
            <v/>
          </cell>
        </row>
        <row r="440">
          <cell r="A440"/>
          <cell r="B440" t="str">
            <v/>
          </cell>
          <cell r="C440" t="str">
            <v/>
          </cell>
          <cell r="D440"/>
          <cell r="E440" t="str">
            <v/>
          </cell>
          <cell r="F440" t="str">
            <v/>
          </cell>
        </row>
        <row r="441">
          <cell r="A441"/>
          <cell r="B441" t="str">
            <v/>
          </cell>
          <cell r="C441" t="str">
            <v/>
          </cell>
          <cell r="D441"/>
          <cell r="E441" t="str">
            <v/>
          </cell>
          <cell r="F441" t="str">
            <v/>
          </cell>
        </row>
        <row r="442">
          <cell r="A442"/>
          <cell r="B442" t="str">
            <v/>
          </cell>
          <cell r="C442" t="str">
            <v/>
          </cell>
          <cell r="D442"/>
          <cell r="E442" t="str">
            <v/>
          </cell>
          <cell r="F442" t="str">
            <v/>
          </cell>
        </row>
        <row r="443">
          <cell r="A443"/>
          <cell r="B443" t="str">
            <v/>
          </cell>
          <cell r="C443" t="str">
            <v/>
          </cell>
          <cell r="D443"/>
          <cell r="E443" t="str">
            <v/>
          </cell>
          <cell r="F443" t="str">
            <v/>
          </cell>
        </row>
        <row r="444">
          <cell r="A444"/>
          <cell r="B444" t="str">
            <v/>
          </cell>
          <cell r="C444" t="str">
            <v/>
          </cell>
          <cell r="D444"/>
          <cell r="E444" t="str">
            <v/>
          </cell>
          <cell r="F444" t="str">
            <v/>
          </cell>
        </row>
        <row r="445">
          <cell r="A445"/>
          <cell r="B445" t="str">
            <v/>
          </cell>
          <cell r="C445" t="str">
            <v/>
          </cell>
          <cell r="D445"/>
          <cell r="E445" t="str">
            <v/>
          </cell>
          <cell r="F445" t="str">
            <v/>
          </cell>
        </row>
        <row r="446">
          <cell r="A446"/>
          <cell r="B446" t="str">
            <v/>
          </cell>
          <cell r="C446" t="str">
            <v/>
          </cell>
          <cell r="D446"/>
          <cell r="E446" t="str">
            <v/>
          </cell>
          <cell r="F446" t="str">
            <v/>
          </cell>
        </row>
        <row r="447">
          <cell r="A447"/>
          <cell r="B447" t="str">
            <v/>
          </cell>
          <cell r="C447" t="str">
            <v/>
          </cell>
          <cell r="D447"/>
          <cell r="E447" t="str">
            <v/>
          </cell>
          <cell r="F447" t="str">
            <v/>
          </cell>
        </row>
        <row r="448">
          <cell r="A448"/>
          <cell r="B448" t="str">
            <v/>
          </cell>
          <cell r="C448" t="str">
            <v/>
          </cell>
          <cell r="D448"/>
          <cell r="E448" t="str">
            <v/>
          </cell>
          <cell r="F448" t="str">
            <v/>
          </cell>
        </row>
        <row r="449">
          <cell r="A449"/>
          <cell r="B449" t="str">
            <v/>
          </cell>
          <cell r="C449" t="str">
            <v/>
          </cell>
          <cell r="D449"/>
          <cell r="E449" t="str">
            <v/>
          </cell>
          <cell r="F449" t="str">
            <v/>
          </cell>
        </row>
        <row r="450">
          <cell r="A450"/>
          <cell r="B450" t="str">
            <v/>
          </cell>
          <cell r="C450" t="str">
            <v/>
          </cell>
          <cell r="D450"/>
          <cell r="E450" t="str">
            <v/>
          </cell>
          <cell r="F450" t="str">
            <v/>
          </cell>
        </row>
        <row r="451">
          <cell r="A451"/>
          <cell r="B451" t="str">
            <v/>
          </cell>
          <cell r="C451" t="str">
            <v/>
          </cell>
          <cell r="D451"/>
          <cell r="E451" t="str">
            <v/>
          </cell>
          <cell r="F451" t="str">
            <v/>
          </cell>
        </row>
        <row r="452">
          <cell r="A452"/>
          <cell r="B452" t="str">
            <v/>
          </cell>
          <cell r="C452" t="str">
            <v/>
          </cell>
          <cell r="D452"/>
          <cell r="E452" t="str">
            <v/>
          </cell>
          <cell r="F452" t="str">
            <v/>
          </cell>
        </row>
        <row r="453">
          <cell r="A453"/>
          <cell r="B453" t="str">
            <v/>
          </cell>
          <cell r="C453" t="str">
            <v/>
          </cell>
          <cell r="D453"/>
          <cell r="E453" t="str">
            <v/>
          </cell>
          <cell r="F453" t="str">
            <v/>
          </cell>
        </row>
        <row r="454">
          <cell r="A454"/>
          <cell r="B454" t="str">
            <v/>
          </cell>
          <cell r="C454" t="str">
            <v/>
          </cell>
          <cell r="D454"/>
          <cell r="E454" t="str">
            <v/>
          </cell>
          <cell r="F454" t="str">
            <v/>
          </cell>
        </row>
        <row r="455">
          <cell r="A455"/>
          <cell r="B455" t="str">
            <v/>
          </cell>
          <cell r="C455" t="str">
            <v/>
          </cell>
          <cell r="D455"/>
          <cell r="E455" t="str">
            <v/>
          </cell>
          <cell r="F455" t="str">
            <v/>
          </cell>
        </row>
        <row r="456">
          <cell r="A456"/>
          <cell r="B456" t="str">
            <v/>
          </cell>
          <cell r="C456" t="str">
            <v/>
          </cell>
          <cell r="D456"/>
          <cell r="E456" t="str">
            <v/>
          </cell>
          <cell r="F456" t="str">
            <v/>
          </cell>
        </row>
        <row r="457">
          <cell r="A457"/>
          <cell r="B457" t="str">
            <v/>
          </cell>
          <cell r="C457" t="str">
            <v/>
          </cell>
          <cell r="D457"/>
          <cell r="E457" t="str">
            <v/>
          </cell>
          <cell r="F457" t="str">
            <v/>
          </cell>
        </row>
        <row r="458">
          <cell r="A458"/>
          <cell r="B458" t="str">
            <v/>
          </cell>
          <cell r="C458" t="str">
            <v/>
          </cell>
          <cell r="D458"/>
          <cell r="E458" t="str">
            <v/>
          </cell>
          <cell r="F458" t="str">
            <v/>
          </cell>
        </row>
        <row r="459">
          <cell r="A459"/>
          <cell r="B459" t="str">
            <v/>
          </cell>
          <cell r="C459" t="str">
            <v/>
          </cell>
          <cell r="D459"/>
          <cell r="E459" t="str">
            <v/>
          </cell>
          <cell r="F459" t="str">
            <v/>
          </cell>
        </row>
        <row r="460">
          <cell r="A460"/>
          <cell r="B460" t="str">
            <v/>
          </cell>
          <cell r="C460" t="str">
            <v/>
          </cell>
          <cell r="D460"/>
          <cell r="E460" t="str">
            <v/>
          </cell>
          <cell r="F460" t="str">
            <v/>
          </cell>
        </row>
        <row r="461">
          <cell r="A461"/>
          <cell r="B461" t="str">
            <v/>
          </cell>
          <cell r="C461" t="str">
            <v/>
          </cell>
          <cell r="D461"/>
          <cell r="E461" t="str">
            <v/>
          </cell>
          <cell r="F461" t="str">
            <v/>
          </cell>
        </row>
        <row r="462">
          <cell r="A462"/>
          <cell r="B462" t="str">
            <v/>
          </cell>
          <cell r="C462" t="str">
            <v/>
          </cell>
          <cell r="D462"/>
          <cell r="E462" t="str">
            <v/>
          </cell>
          <cell r="F462" t="str">
            <v/>
          </cell>
        </row>
        <row r="463">
          <cell r="A463"/>
          <cell r="B463" t="str">
            <v/>
          </cell>
          <cell r="C463" t="str">
            <v/>
          </cell>
          <cell r="D463"/>
          <cell r="E463" t="str">
            <v/>
          </cell>
          <cell r="F463" t="str">
            <v/>
          </cell>
        </row>
        <row r="464">
          <cell r="A464"/>
          <cell r="B464" t="str">
            <v/>
          </cell>
          <cell r="C464" t="str">
            <v/>
          </cell>
          <cell r="D464"/>
          <cell r="E464" t="str">
            <v/>
          </cell>
          <cell r="F464" t="str">
            <v/>
          </cell>
        </row>
        <row r="465">
          <cell r="A465"/>
          <cell r="B465" t="str">
            <v/>
          </cell>
          <cell r="C465" t="str">
            <v/>
          </cell>
          <cell r="D465"/>
          <cell r="E465" t="str">
            <v/>
          </cell>
          <cell r="F465" t="str">
            <v/>
          </cell>
        </row>
        <row r="466">
          <cell r="A466"/>
          <cell r="B466" t="str">
            <v/>
          </cell>
          <cell r="C466" t="str">
            <v/>
          </cell>
          <cell r="D466"/>
          <cell r="E466" t="str">
            <v/>
          </cell>
          <cell r="F466" t="str">
            <v/>
          </cell>
        </row>
        <row r="467">
          <cell r="A467"/>
          <cell r="B467" t="str">
            <v/>
          </cell>
          <cell r="C467" t="str">
            <v/>
          </cell>
          <cell r="D467"/>
          <cell r="E467" t="str">
            <v/>
          </cell>
          <cell r="F467" t="str">
            <v/>
          </cell>
        </row>
        <row r="468">
          <cell r="A468"/>
          <cell r="B468" t="str">
            <v/>
          </cell>
          <cell r="C468" t="str">
            <v/>
          </cell>
          <cell r="D468"/>
          <cell r="E468" t="str">
            <v/>
          </cell>
          <cell r="F468" t="str">
            <v/>
          </cell>
        </row>
        <row r="469">
          <cell r="A469"/>
          <cell r="B469" t="str">
            <v/>
          </cell>
          <cell r="C469" t="str">
            <v/>
          </cell>
          <cell r="D469"/>
          <cell r="E469" t="str">
            <v/>
          </cell>
          <cell r="F469" t="str">
            <v/>
          </cell>
        </row>
        <row r="470">
          <cell r="A470"/>
          <cell r="B470" t="str">
            <v/>
          </cell>
          <cell r="C470" t="str">
            <v/>
          </cell>
          <cell r="D470"/>
          <cell r="E470" t="str">
            <v/>
          </cell>
          <cell r="F470" t="str">
            <v/>
          </cell>
        </row>
        <row r="471">
          <cell r="A471"/>
          <cell r="B471" t="str">
            <v/>
          </cell>
          <cell r="C471" t="str">
            <v/>
          </cell>
          <cell r="D471"/>
          <cell r="E471" t="str">
            <v/>
          </cell>
          <cell r="F471" t="str">
            <v/>
          </cell>
        </row>
        <row r="472">
          <cell r="A472"/>
          <cell r="B472" t="str">
            <v/>
          </cell>
          <cell r="C472" t="str">
            <v/>
          </cell>
          <cell r="D472"/>
          <cell r="E472" t="str">
            <v/>
          </cell>
          <cell r="F472" t="str">
            <v/>
          </cell>
        </row>
        <row r="473">
          <cell r="A473"/>
          <cell r="B473" t="str">
            <v/>
          </cell>
          <cell r="C473" t="str">
            <v/>
          </cell>
          <cell r="D473"/>
          <cell r="E473" t="str">
            <v/>
          </cell>
          <cell r="F473" t="str">
            <v/>
          </cell>
        </row>
        <row r="474">
          <cell r="A474"/>
          <cell r="B474" t="str">
            <v/>
          </cell>
          <cell r="C474" t="str">
            <v/>
          </cell>
          <cell r="D474"/>
          <cell r="E474" t="str">
            <v/>
          </cell>
          <cell r="F474" t="str">
            <v/>
          </cell>
        </row>
        <row r="475">
          <cell r="A475"/>
          <cell r="B475" t="str">
            <v/>
          </cell>
          <cell r="C475" t="str">
            <v/>
          </cell>
          <cell r="D475"/>
          <cell r="E475" t="str">
            <v/>
          </cell>
          <cell r="F475" t="str">
            <v/>
          </cell>
        </row>
        <row r="476">
          <cell r="A476"/>
          <cell r="B476" t="str">
            <v/>
          </cell>
          <cell r="C476" t="str">
            <v/>
          </cell>
          <cell r="D476"/>
          <cell r="E476" t="str">
            <v/>
          </cell>
          <cell r="F476" t="str">
            <v/>
          </cell>
        </row>
        <row r="477">
          <cell r="A477"/>
          <cell r="B477" t="str">
            <v/>
          </cell>
          <cell r="C477" t="str">
            <v/>
          </cell>
          <cell r="D477"/>
          <cell r="E477" t="str">
            <v/>
          </cell>
          <cell r="F477" t="str">
            <v/>
          </cell>
        </row>
        <row r="478">
          <cell r="A478"/>
          <cell r="B478" t="str">
            <v/>
          </cell>
          <cell r="C478" t="str">
            <v/>
          </cell>
          <cell r="D478"/>
          <cell r="E478" t="str">
            <v/>
          </cell>
          <cell r="F478" t="str">
            <v/>
          </cell>
        </row>
        <row r="479">
          <cell r="A479"/>
          <cell r="B479" t="str">
            <v/>
          </cell>
          <cell r="C479" t="str">
            <v/>
          </cell>
          <cell r="D479"/>
          <cell r="E479" t="str">
            <v/>
          </cell>
          <cell r="F479" t="str">
            <v/>
          </cell>
        </row>
        <row r="480">
          <cell r="A480"/>
          <cell r="B480" t="str">
            <v/>
          </cell>
          <cell r="C480" t="str">
            <v/>
          </cell>
          <cell r="D480"/>
          <cell r="E480" t="str">
            <v/>
          </cell>
          <cell r="F480" t="str">
            <v/>
          </cell>
        </row>
        <row r="481">
          <cell r="A481"/>
          <cell r="B481" t="str">
            <v/>
          </cell>
          <cell r="C481" t="str">
            <v/>
          </cell>
          <cell r="D481"/>
          <cell r="E481" t="str">
            <v/>
          </cell>
          <cell r="F481" t="str">
            <v/>
          </cell>
        </row>
        <row r="482">
          <cell r="A482"/>
          <cell r="B482" t="str">
            <v/>
          </cell>
          <cell r="C482" t="str">
            <v/>
          </cell>
          <cell r="D482"/>
          <cell r="E482" t="str">
            <v/>
          </cell>
          <cell r="F482" t="str">
            <v/>
          </cell>
        </row>
        <row r="483">
          <cell r="A483"/>
          <cell r="B483" t="str">
            <v/>
          </cell>
          <cell r="C483" t="str">
            <v/>
          </cell>
          <cell r="D483"/>
          <cell r="E483" t="str">
            <v/>
          </cell>
          <cell r="F483" t="str">
            <v/>
          </cell>
        </row>
        <row r="484">
          <cell r="A484"/>
          <cell r="B484" t="str">
            <v/>
          </cell>
          <cell r="C484" t="str">
            <v/>
          </cell>
          <cell r="D484"/>
          <cell r="E484" t="str">
            <v/>
          </cell>
          <cell r="F484" t="str">
            <v/>
          </cell>
        </row>
        <row r="485">
          <cell r="A485"/>
          <cell r="B485" t="str">
            <v/>
          </cell>
          <cell r="C485" t="str">
            <v/>
          </cell>
          <cell r="D485"/>
          <cell r="E485" t="str">
            <v/>
          </cell>
          <cell r="F485" t="str">
            <v/>
          </cell>
        </row>
        <row r="486">
          <cell r="A486"/>
          <cell r="B486" t="str">
            <v/>
          </cell>
          <cell r="C486" t="str">
            <v/>
          </cell>
          <cell r="D486"/>
          <cell r="E486" t="str">
            <v/>
          </cell>
          <cell r="F486" t="str">
            <v/>
          </cell>
        </row>
        <row r="487">
          <cell r="A487"/>
          <cell r="B487" t="str">
            <v/>
          </cell>
          <cell r="C487" t="str">
            <v/>
          </cell>
          <cell r="D487"/>
          <cell r="E487" t="str">
            <v/>
          </cell>
          <cell r="F487" t="str">
            <v/>
          </cell>
        </row>
        <row r="488">
          <cell r="A488"/>
          <cell r="B488" t="str">
            <v/>
          </cell>
          <cell r="C488" t="str">
            <v/>
          </cell>
          <cell r="D488"/>
          <cell r="E488" t="str">
            <v/>
          </cell>
          <cell r="F488" t="str">
            <v/>
          </cell>
        </row>
        <row r="489">
          <cell r="A489"/>
          <cell r="B489" t="str">
            <v/>
          </cell>
          <cell r="C489" t="str">
            <v/>
          </cell>
          <cell r="D489"/>
          <cell r="E489" t="str">
            <v/>
          </cell>
          <cell r="F489" t="str">
            <v/>
          </cell>
        </row>
        <row r="490">
          <cell r="A490"/>
          <cell r="B490" t="str">
            <v/>
          </cell>
          <cell r="C490" t="str">
            <v/>
          </cell>
          <cell r="D490"/>
          <cell r="E490" t="str">
            <v/>
          </cell>
          <cell r="F490" t="str">
            <v/>
          </cell>
        </row>
        <row r="491">
          <cell r="A491"/>
          <cell r="B491" t="str">
            <v/>
          </cell>
          <cell r="C491" t="str">
            <v/>
          </cell>
          <cell r="D491"/>
          <cell r="E491" t="str">
            <v/>
          </cell>
          <cell r="F491" t="str">
            <v/>
          </cell>
        </row>
        <row r="492">
          <cell r="A492"/>
          <cell r="B492" t="str">
            <v/>
          </cell>
          <cell r="C492" t="str">
            <v/>
          </cell>
          <cell r="D492"/>
          <cell r="E492" t="str">
            <v/>
          </cell>
          <cell r="F492" t="str">
            <v/>
          </cell>
        </row>
        <row r="493">
          <cell r="A493"/>
          <cell r="B493" t="str">
            <v/>
          </cell>
          <cell r="C493" t="str">
            <v/>
          </cell>
          <cell r="D493"/>
          <cell r="E493" t="str">
            <v/>
          </cell>
          <cell r="F493" t="str">
            <v/>
          </cell>
        </row>
        <row r="494">
          <cell r="A494"/>
          <cell r="B494" t="str">
            <v/>
          </cell>
          <cell r="C494" t="str">
            <v/>
          </cell>
          <cell r="D494"/>
          <cell r="E494" t="str">
            <v/>
          </cell>
          <cell r="F494" t="str">
            <v/>
          </cell>
        </row>
        <row r="495">
          <cell r="A495"/>
          <cell r="B495" t="str">
            <v/>
          </cell>
          <cell r="C495" t="str">
            <v/>
          </cell>
          <cell r="D495"/>
          <cell r="E495" t="str">
            <v/>
          </cell>
          <cell r="F495" t="str">
            <v/>
          </cell>
        </row>
        <row r="496">
          <cell r="A496"/>
          <cell r="B496" t="str">
            <v/>
          </cell>
          <cell r="C496" t="str">
            <v/>
          </cell>
          <cell r="D496"/>
          <cell r="E496" t="str">
            <v/>
          </cell>
          <cell r="F496" t="str">
            <v/>
          </cell>
        </row>
        <row r="497">
          <cell r="A497"/>
          <cell r="B497" t="str">
            <v/>
          </cell>
          <cell r="C497" t="str">
            <v/>
          </cell>
          <cell r="D497"/>
          <cell r="E497" t="str">
            <v/>
          </cell>
          <cell r="F497" t="str">
            <v/>
          </cell>
        </row>
        <row r="498">
          <cell r="A498"/>
          <cell r="B498" t="str">
            <v/>
          </cell>
          <cell r="C498" t="str">
            <v/>
          </cell>
          <cell r="D498"/>
          <cell r="E498" t="str">
            <v/>
          </cell>
          <cell r="F498" t="str">
            <v/>
          </cell>
        </row>
        <row r="499">
          <cell r="A499"/>
          <cell r="B499" t="str">
            <v/>
          </cell>
          <cell r="C499" t="str">
            <v/>
          </cell>
          <cell r="D499"/>
          <cell r="E499" t="str">
            <v/>
          </cell>
          <cell r="F499" t="str">
            <v/>
          </cell>
        </row>
        <row r="500">
          <cell r="A500"/>
          <cell r="B500" t="str">
            <v/>
          </cell>
          <cell r="C500" t="str">
            <v/>
          </cell>
          <cell r="D500"/>
          <cell r="E500" t="str">
            <v/>
          </cell>
          <cell r="F500" t="str">
            <v/>
          </cell>
        </row>
        <row r="501">
          <cell r="A501"/>
          <cell r="B501" t="str">
            <v/>
          </cell>
          <cell r="C501" t="str">
            <v/>
          </cell>
          <cell r="D501"/>
          <cell r="E501" t="str">
            <v/>
          </cell>
          <cell r="F501" t="str">
            <v/>
          </cell>
        </row>
        <row r="502">
          <cell r="A502"/>
          <cell r="B502" t="str">
            <v/>
          </cell>
          <cell r="C502" t="str">
            <v/>
          </cell>
          <cell r="D502"/>
          <cell r="E502" t="str">
            <v/>
          </cell>
          <cell r="F502" t="str">
            <v/>
          </cell>
        </row>
        <row r="503">
          <cell r="A503"/>
          <cell r="B503" t="str">
            <v/>
          </cell>
          <cell r="C503" t="str">
            <v/>
          </cell>
          <cell r="D503"/>
          <cell r="E503" t="str">
            <v/>
          </cell>
          <cell r="F503" t="str">
            <v/>
          </cell>
        </row>
        <row r="504">
          <cell r="A504"/>
          <cell r="B504" t="str">
            <v/>
          </cell>
          <cell r="C504" t="str">
            <v/>
          </cell>
          <cell r="D504"/>
          <cell r="E504" t="str">
            <v/>
          </cell>
          <cell r="F504" t="str">
            <v/>
          </cell>
        </row>
        <row r="505">
          <cell r="A505"/>
          <cell r="B505" t="str">
            <v/>
          </cell>
          <cell r="C505" t="str">
            <v/>
          </cell>
          <cell r="D505"/>
          <cell r="E505" t="str">
            <v/>
          </cell>
          <cell r="F505" t="str">
            <v/>
          </cell>
        </row>
        <row r="506">
          <cell r="A506"/>
          <cell r="B506" t="str">
            <v/>
          </cell>
          <cell r="C506" t="str">
            <v/>
          </cell>
          <cell r="D506"/>
          <cell r="E506" t="str">
            <v/>
          </cell>
          <cell r="F506" t="str">
            <v/>
          </cell>
        </row>
        <row r="507">
          <cell r="A507"/>
          <cell r="B507" t="str">
            <v/>
          </cell>
          <cell r="C507" t="str">
            <v/>
          </cell>
          <cell r="D507"/>
          <cell r="E507" t="str">
            <v/>
          </cell>
          <cell r="F507" t="str">
            <v/>
          </cell>
        </row>
        <row r="508">
          <cell r="A508"/>
          <cell r="B508" t="str">
            <v/>
          </cell>
          <cell r="C508" t="str">
            <v/>
          </cell>
          <cell r="D508"/>
          <cell r="E508" t="str">
            <v/>
          </cell>
          <cell r="F508" t="str">
            <v/>
          </cell>
        </row>
        <row r="509">
          <cell r="A509"/>
          <cell r="B509" t="str">
            <v/>
          </cell>
          <cell r="C509" t="str">
            <v/>
          </cell>
          <cell r="D509"/>
          <cell r="E509" t="str">
            <v/>
          </cell>
          <cell r="F509" t="str">
            <v/>
          </cell>
        </row>
        <row r="510">
          <cell r="A510"/>
          <cell r="B510" t="str">
            <v/>
          </cell>
          <cell r="C510" t="str">
            <v/>
          </cell>
          <cell r="D510"/>
          <cell r="E510" t="str">
            <v/>
          </cell>
          <cell r="F510" t="str">
            <v/>
          </cell>
        </row>
        <row r="511">
          <cell r="A511"/>
          <cell r="B511" t="str">
            <v/>
          </cell>
          <cell r="C511" t="str">
            <v/>
          </cell>
          <cell r="D511"/>
          <cell r="E511" t="str">
            <v/>
          </cell>
          <cell r="F511" t="str">
            <v/>
          </cell>
        </row>
        <row r="512">
          <cell r="A512"/>
          <cell r="B512" t="str">
            <v/>
          </cell>
          <cell r="C512" t="str">
            <v/>
          </cell>
          <cell r="D512"/>
          <cell r="E512" t="str">
            <v/>
          </cell>
          <cell r="F512" t="str">
            <v/>
          </cell>
        </row>
        <row r="513">
          <cell r="A513"/>
          <cell r="B513" t="str">
            <v/>
          </cell>
          <cell r="C513" t="str">
            <v/>
          </cell>
          <cell r="D513"/>
          <cell r="E513" t="str">
            <v/>
          </cell>
          <cell r="F513" t="str">
            <v/>
          </cell>
        </row>
        <row r="514">
          <cell r="A514"/>
          <cell r="B514" t="str">
            <v/>
          </cell>
          <cell r="C514" t="str">
            <v/>
          </cell>
          <cell r="D514"/>
          <cell r="E514" t="str">
            <v/>
          </cell>
          <cell r="F514" t="str">
            <v/>
          </cell>
        </row>
        <row r="515">
          <cell r="A515"/>
          <cell r="B515" t="str">
            <v/>
          </cell>
          <cell r="C515" t="str">
            <v/>
          </cell>
          <cell r="D515"/>
          <cell r="E515" t="str">
            <v/>
          </cell>
          <cell r="F515" t="str">
            <v/>
          </cell>
        </row>
        <row r="516">
          <cell r="A516"/>
          <cell r="B516" t="str">
            <v/>
          </cell>
          <cell r="C516" t="str">
            <v/>
          </cell>
          <cell r="D516"/>
          <cell r="E516" t="str">
            <v/>
          </cell>
          <cell r="F516" t="str">
            <v/>
          </cell>
        </row>
        <row r="517">
          <cell r="A517"/>
          <cell r="B517" t="str">
            <v/>
          </cell>
          <cell r="C517" t="str">
            <v/>
          </cell>
          <cell r="D517"/>
          <cell r="E517" t="str">
            <v/>
          </cell>
          <cell r="F517" t="str">
            <v/>
          </cell>
        </row>
        <row r="518">
          <cell r="A518"/>
          <cell r="B518" t="str">
            <v/>
          </cell>
          <cell r="C518" t="str">
            <v/>
          </cell>
          <cell r="D518"/>
          <cell r="E518" t="str">
            <v/>
          </cell>
          <cell r="F518" t="str">
            <v/>
          </cell>
        </row>
        <row r="519">
          <cell r="A519"/>
          <cell r="B519" t="str">
            <v/>
          </cell>
          <cell r="C519" t="str">
            <v/>
          </cell>
          <cell r="D519"/>
          <cell r="E519" t="str">
            <v/>
          </cell>
          <cell r="F519" t="str">
            <v/>
          </cell>
        </row>
        <row r="520">
          <cell r="A520"/>
          <cell r="B520" t="str">
            <v/>
          </cell>
          <cell r="C520" t="str">
            <v/>
          </cell>
          <cell r="D520"/>
          <cell r="E520" t="str">
            <v/>
          </cell>
          <cell r="F520" t="str">
            <v/>
          </cell>
        </row>
        <row r="521">
          <cell r="A521"/>
          <cell r="B521" t="str">
            <v/>
          </cell>
          <cell r="C521" t="str">
            <v/>
          </cell>
          <cell r="D521"/>
          <cell r="E521" t="str">
            <v/>
          </cell>
          <cell r="F521" t="str">
            <v/>
          </cell>
        </row>
        <row r="522">
          <cell r="A522"/>
          <cell r="B522" t="str">
            <v/>
          </cell>
          <cell r="C522" t="str">
            <v/>
          </cell>
          <cell r="D522"/>
          <cell r="E522" t="str">
            <v/>
          </cell>
          <cell r="F522" t="str">
            <v/>
          </cell>
        </row>
        <row r="523">
          <cell r="A523"/>
          <cell r="B523" t="str">
            <v/>
          </cell>
          <cell r="C523" t="str">
            <v/>
          </cell>
          <cell r="D523"/>
          <cell r="E523" t="str">
            <v/>
          </cell>
          <cell r="F523" t="str">
            <v/>
          </cell>
        </row>
        <row r="524">
          <cell r="A524"/>
          <cell r="B524" t="str">
            <v/>
          </cell>
          <cell r="C524" t="str">
            <v/>
          </cell>
          <cell r="D524"/>
          <cell r="E524" t="str">
            <v/>
          </cell>
          <cell r="F524" t="str">
            <v/>
          </cell>
        </row>
        <row r="525">
          <cell r="A525"/>
          <cell r="B525" t="str">
            <v/>
          </cell>
          <cell r="C525" t="str">
            <v/>
          </cell>
          <cell r="D525"/>
          <cell r="E525" t="str">
            <v/>
          </cell>
          <cell r="F525" t="str">
            <v/>
          </cell>
        </row>
        <row r="526">
          <cell r="A526"/>
          <cell r="B526" t="str">
            <v/>
          </cell>
          <cell r="C526" t="str">
            <v/>
          </cell>
          <cell r="D526"/>
          <cell r="E526" t="str">
            <v/>
          </cell>
          <cell r="F526" t="str">
            <v/>
          </cell>
        </row>
        <row r="527">
          <cell r="A527"/>
          <cell r="B527" t="str">
            <v/>
          </cell>
          <cell r="C527" t="str">
            <v/>
          </cell>
          <cell r="D527"/>
          <cell r="E527" t="str">
            <v/>
          </cell>
          <cell r="F527" t="str">
            <v/>
          </cell>
        </row>
        <row r="528">
          <cell r="A528"/>
          <cell r="B528" t="str">
            <v/>
          </cell>
          <cell r="C528" t="str">
            <v/>
          </cell>
          <cell r="D528"/>
          <cell r="E528" t="str">
            <v/>
          </cell>
          <cell r="F528" t="str">
            <v/>
          </cell>
        </row>
        <row r="529">
          <cell r="A529"/>
          <cell r="B529" t="str">
            <v/>
          </cell>
          <cell r="C529" t="str">
            <v/>
          </cell>
          <cell r="D529"/>
          <cell r="E529" t="str">
            <v/>
          </cell>
          <cell r="F529" t="str">
            <v/>
          </cell>
        </row>
        <row r="530">
          <cell r="A530"/>
          <cell r="B530" t="str">
            <v/>
          </cell>
          <cell r="C530" t="str">
            <v/>
          </cell>
          <cell r="D530"/>
          <cell r="E530" t="str">
            <v/>
          </cell>
          <cell r="F530" t="str">
            <v/>
          </cell>
        </row>
        <row r="531">
          <cell r="A531"/>
          <cell r="B531" t="str">
            <v/>
          </cell>
          <cell r="C531" t="str">
            <v/>
          </cell>
          <cell r="D531"/>
          <cell r="E531" t="str">
            <v/>
          </cell>
          <cell r="F531" t="str">
            <v/>
          </cell>
        </row>
        <row r="532">
          <cell r="A532"/>
          <cell r="B532" t="str">
            <v/>
          </cell>
          <cell r="C532" t="str">
            <v/>
          </cell>
          <cell r="D532"/>
          <cell r="E532" t="str">
            <v/>
          </cell>
          <cell r="F532" t="str">
            <v/>
          </cell>
        </row>
        <row r="533">
          <cell r="A533"/>
          <cell r="B533" t="str">
            <v/>
          </cell>
          <cell r="C533" t="str">
            <v/>
          </cell>
          <cell r="D533"/>
          <cell r="E533" t="str">
            <v/>
          </cell>
          <cell r="F533" t="str">
            <v/>
          </cell>
        </row>
        <row r="534">
          <cell r="A534"/>
          <cell r="B534" t="str">
            <v/>
          </cell>
          <cell r="C534" t="str">
            <v/>
          </cell>
          <cell r="D534"/>
          <cell r="E534" t="str">
            <v/>
          </cell>
          <cell r="F534" t="str">
            <v/>
          </cell>
        </row>
        <row r="535">
          <cell r="A535"/>
          <cell r="B535" t="str">
            <v/>
          </cell>
          <cell r="C535" t="str">
            <v/>
          </cell>
          <cell r="D535"/>
          <cell r="E535" t="str">
            <v/>
          </cell>
          <cell r="F535" t="str">
            <v/>
          </cell>
        </row>
        <row r="536">
          <cell r="A536"/>
          <cell r="B536" t="str">
            <v/>
          </cell>
          <cell r="C536" t="str">
            <v/>
          </cell>
          <cell r="D536"/>
          <cell r="E536" t="str">
            <v/>
          </cell>
          <cell r="F536" t="str">
            <v/>
          </cell>
        </row>
        <row r="537">
          <cell r="A537"/>
          <cell r="B537" t="str">
            <v/>
          </cell>
          <cell r="C537" t="str">
            <v/>
          </cell>
          <cell r="D537"/>
          <cell r="E537" t="str">
            <v/>
          </cell>
          <cell r="F537" t="str">
            <v/>
          </cell>
        </row>
        <row r="538">
          <cell r="A538"/>
          <cell r="B538" t="str">
            <v/>
          </cell>
          <cell r="C538" t="str">
            <v/>
          </cell>
          <cell r="D538"/>
          <cell r="E538" t="str">
            <v/>
          </cell>
          <cell r="F538" t="str">
            <v/>
          </cell>
        </row>
        <row r="539">
          <cell r="A539"/>
          <cell r="B539" t="str">
            <v/>
          </cell>
          <cell r="C539" t="str">
            <v/>
          </cell>
          <cell r="D539"/>
          <cell r="E539" t="str">
            <v/>
          </cell>
          <cell r="F539" t="str">
            <v/>
          </cell>
        </row>
        <row r="540">
          <cell r="A540"/>
          <cell r="B540" t="str">
            <v/>
          </cell>
          <cell r="C540" t="str">
            <v/>
          </cell>
          <cell r="D540"/>
          <cell r="E540" t="str">
            <v/>
          </cell>
          <cell r="F540" t="str">
            <v/>
          </cell>
        </row>
        <row r="541">
          <cell r="A541"/>
          <cell r="B541" t="str">
            <v/>
          </cell>
          <cell r="C541" t="str">
            <v/>
          </cell>
          <cell r="D541"/>
          <cell r="E541" t="str">
            <v/>
          </cell>
          <cell r="F541" t="str">
            <v/>
          </cell>
        </row>
        <row r="542">
          <cell r="A542"/>
          <cell r="B542" t="str">
            <v/>
          </cell>
          <cell r="C542" t="str">
            <v/>
          </cell>
          <cell r="D542"/>
          <cell r="E542" t="str">
            <v/>
          </cell>
          <cell r="F542" t="str">
            <v/>
          </cell>
        </row>
        <row r="543">
          <cell r="A543"/>
          <cell r="B543" t="str">
            <v/>
          </cell>
          <cell r="C543" t="str">
            <v/>
          </cell>
          <cell r="D543"/>
          <cell r="E543" t="str">
            <v/>
          </cell>
          <cell r="F543" t="str">
            <v/>
          </cell>
        </row>
        <row r="544">
          <cell r="A544"/>
          <cell r="B544" t="str">
            <v/>
          </cell>
          <cell r="C544" t="str">
            <v/>
          </cell>
          <cell r="D544"/>
          <cell r="E544" t="str">
            <v/>
          </cell>
          <cell r="F544" t="str">
            <v/>
          </cell>
        </row>
        <row r="545">
          <cell r="A545"/>
          <cell r="B545" t="str">
            <v/>
          </cell>
          <cell r="C545" t="str">
            <v/>
          </cell>
          <cell r="D545"/>
          <cell r="E545" t="str">
            <v/>
          </cell>
          <cell r="F545" t="str">
            <v/>
          </cell>
        </row>
        <row r="546">
          <cell r="A546"/>
          <cell r="B546" t="str">
            <v/>
          </cell>
          <cell r="C546" t="str">
            <v/>
          </cell>
          <cell r="D546"/>
          <cell r="E546" t="str">
            <v/>
          </cell>
          <cell r="F546" t="str">
            <v/>
          </cell>
        </row>
        <row r="547">
          <cell r="A547"/>
          <cell r="B547" t="str">
            <v/>
          </cell>
          <cell r="C547" t="str">
            <v/>
          </cell>
          <cell r="D547"/>
          <cell r="E547" t="str">
            <v/>
          </cell>
          <cell r="F547" t="str">
            <v/>
          </cell>
        </row>
        <row r="548">
          <cell r="A548"/>
          <cell r="B548" t="str">
            <v/>
          </cell>
          <cell r="C548" t="str">
            <v/>
          </cell>
          <cell r="D548"/>
          <cell r="E548" t="str">
            <v/>
          </cell>
          <cell r="F548" t="str">
            <v/>
          </cell>
        </row>
        <row r="549">
          <cell r="A549"/>
          <cell r="B549" t="str">
            <v/>
          </cell>
          <cell r="C549" t="str">
            <v/>
          </cell>
          <cell r="D549"/>
          <cell r="E549" t="str">
            <v/>
          </cell>
          <cell r="F549" t="str">
            <v/>
          </cell>
        </row>
        <row r="550">
          <cell r="A550"/>
          <cell r="B550" t="str">
            <v/>
          </cell>
          <cell r="C550" t="str">
            <v/>
          </cell>
          <cell r="D550"/>
          <cell r="E550" t="str">
            <v/>
          </cell>
          <cell r="F550" t="str">
            <v/>
          </cell>
        </row>
        <row r="551">
          <cell r="A551"/>
          <cell r="B551" t="str">
            <v/>
          </cell>
          <cell r="C551" t="str">
            <v/>
          </cell>
          <cell r="D551"/>
          <cell r="E551" t="str">
            <v/>
          </cell>
          <cell r="F551" t="str">
            <v/>
          </cell>
        </row>
        <row r="552">
          <cell r="A552"/>
          <cell r="B552" t="str">
            <v/>
          </cell>
          <cell r="C552" t="str">
            <v/>
          </cell>
          <cell r="D552"/>
          <cell r="E552" t="str">
            <v/>
          </cell>
          <cell r="F552" t="str">
            <v/>
          </cell>
        </row>
        <row r="553">
          <cell r="A553"/>
          <cell r="B553" t="str">
            <v/>
          </cell>
          <cell r="C553" t="str">
            <v/>
          </cell>
          <cell r="D553"/>
          <cell r="E553" t="str">
            <v/>
          </cell>
          <cell r="F553" t="str">
            <v/>
          </cell>
        </row>
        <row r="554">
          <cell r="A554"/>
          <cell r="B554" t="str">
            <v/>
          </cell>
          <cell r="C554" t="str">
            <v/>
          </cell>
          <cell r="D554"/>
          <cell r="E554" t="str">
            <v/>
          </cell>
          <cell r="F554" t="str">
            <v/>
          </cell>
        </row>
        <row r="555">
          <cell r="A555"/>
          <cell r="B555" t="str">
            <v/>
          </cell>
          <cell r="C555" t="str">
            <v/>
          </cell>
          <cell r="D555"/>
          <cell r="E555" t="str">
            <v/>
          </cell>
          <cell r="F555" t="str">
            <v/>
          </cell>
        </row>
        <row r="556">
          <cell r="A556"/>
          <cell r="B556" t="str">
            <v/>
          </cell>
          <cell r="C556" t="str">
            <v/>
          </cell>
          <cell r="D556"/>
          <cell r="E556" t="str">
            <v/>
          </cell>
          <cell r="F556" t="str">
            <v/>
          </cell>
        </row>
        <row r="557">
          <cell r="A557"/>
          <cell r="B557" t="str">
            <v/>
          </cell>
          <cell r="C557" t="str">
            <v/>
          </cell>
          <cell r="D557"/>
          <cell r="E557" t="str">
            <v/>
          </cell>
          <cell r="F557" t="str">
            <v/>
          </cell>
        </row>
        <row r="558">
          <cell r="A558"/>
          <cell r="B558" t="str">
            <v/>
          </cell>
          <cell r="C558" t="str">
            <v/>
          </cell>
          <cell r="D558"/>
          <cell r="E558" t="str">
            <v/>
          </cell>
          <cell r="F558" t="str">
            <v/>
          </cell>
        </row>
        <row r="559">
          <cell r="A559"/>
          <cell r="B559" t="str">
            <v/>
          </cell>
          <cell r="C559" t="str">
            <v/>
          </cell>
          <cell r="D559"/>
          <cell r="E559" t="str">
            <v/>
          </cell>
          <cell r="F559" t="str">
            <v/>
          </cell>
        </row>
        <row r="560">
          <cell r="A560"/>
          <cell r="B560" t="str">
            <v/>
          </cell>
          <cell r="C560" t="str">
            <v/>
          </cell>
          <cell r="D560"/>
          <cell r="E560" t="str">
            <v/>
          </cell>
          <cell r="F560" t="str">
            <v/>
          </cell>
        </row>
        <row r="561">
          <cell r="A561"/>
          <cell r="B561" t="str">
            <v/>
          </cell>
          <cell r="C561" t="str">
            <v/>
          </cell>
          <cell r="D561"/>
          <cell r="E561" t="str">
            <v/>
          </cell>
          <cell r="F561" t="str">
            <v/>
          </cell>
        </row>
        <row r="562">
          <cell r="A562"/>
          <cell r="B562" t="str">
            <v/>
          </cell>
          <cell r="C562" t="str">
            <v/>
          </cell>
          <cell r="D562"/>
          <cell r="E562" t="str">
            <v/>
          </cell>
          <cell r="F562" t="str">
            <v/>
          </cell>
        </row>
        <row r="563">
          <cell r="A563"/>
          <cell r="B563" t="str">
            <v/>
          </cell>
          <cell r="C563" t="str">
            <v/>
          </cell>
          <cell r="D563"/>
          <cell r="E563" t="str">
            <v/>
          </cell>
          <cell r="F563" t="str">
            <v/>
          </cell>
        </row>
        <row r="564">
          <cell r="A564"/>
          <cell r="B564" t="str">
            <v/>
          </cell>
          <cell r="C564" t="str">
            <v/>
          </cell>
          <cell r="D564"/>
          <cell r="E564" t="str">
            <v/>
          </cell>
          <cell r="F564" t="str">
            <v/>
          </cell>
        </row>
        <row r="565">
          <cell r="A565"/>
          <cell r="B565" t="str">
            <v/>
          </cell>
          <cell r="C565" t="str">
            <v/>
          </cell>
          <cell r="D565"/>
          <cell r="E565" t="str">
            <v/>
          </cell>
          <cell r="F565" t="str">
            <v/>
          </cell>
        </row>
        <row r="566">
          <cell r="A566"/>
          <cell r="B566" t="str">
            <v/>
          </cell>
          <cell r="C566" t="str">
            <v/>
          </cell>
          <cell r="D566"/>
          <cell r="E566" t="str">
            <v/>
          </cell>
          <cell r="F566" t="str">
            <v/>
          </cell>
        </row>
        <row r="567">
          <cell r="A567"/>
          <cell r="B567" t="str">
            <v/>
          </cell>
          <cell r="C567" t="str">
            <v/>
          </cell>
          <cell r="D567"/>
          <cell r="E567" t="str">
            <v/>
          </cell>
          <cell r="F567" t="str">
            <v/>
          </cell>
        </row>
        <row r="568">
          <cell r="A568"/>
          <cell r="B568" t="str">
            <v/>
          </cell>
          <cell r="C568" t="str">
            <v/>
          </cell>
          <cell r="D568"/>
          <cell r="E568" t="str">
            <v/>
          </cell>
          <cell r="F568" t="str">
            <v/>
          </cell>
        </row>
        <row r="569">
          <cell r="A569"/>
          <cell r="B569" t="str">
            <v/>
          </cell>
          <cell r="C569" t="str">
            <v/>
          </cell>
          <cell r="D569"/>
          <cell r="E569" t="str">
            <v/>
          </cell>
          <cell r="F569" t="str">
            <v/>
          </cell>
        </row>
        <row r="570">
          <cell r="A570"/>
          <cell r="B570" t="str">
            <v/>
          </cell>
          <cell r="C570" t="str">
            <v/>
          </cell>
          <cell r="D570"/>
          <cell r="E570" t="str">
            <v/>
          </cell>
          <cell r="F570" t="str">
            <v/>
          </cell>
        </row>
        <row r="571">
          <cell r="A571"/>
          <cell r="B571" t="str">
            <v/>
          </cell>
          <cell r="C571" t="str">
            <v/>
          </cell>
          <cell r="D571"/>
          <cell r="E571" t="str">
            <v/>
          </cell>
          <cell r="F571" t="str">
            <v/>
          </cell>
        </row>
        <row r="572">
          <cell r="A572"/>
          <cell r="B572" t="str">
            <v/>
          </cell>
          <cell r="C572" t="str">
            <v/>
          </cell>
          <cell r="D572"/>
          <cell r="E572" t="str">
            <v/>
          </cell>
          <cell r="F572" t="str">
            <v/>
          </cell>
        </row>
        <row r="573">
          <cell r="A573"/>
          <cell r="B573" t="str">
            <v/>
          </cell>
          <cell r="C573" t="str">
            <v/>
          </cell>
          <cell r="D573"/>
          <cell r="E573" t="str">
            <v/>
          </cell>
          <cell r="F573" t="str">
            <v/>
          </cell>
        </row>
        <row r="574">
          <cell r="A574"/>
          <cell r="B574" t="str">
            <v/>
          </cell>
          <cell r="C574" t="str">
            <v/>
          </cell>
          <cell r="D574"/>
          <cell r="E574" t="str">
            <v/>
          </cell>
          <cell r="F574" t="str">
            <v/>
          </cell>
        </row>
        <row r="575">
          <cell r="A575"/>
          <cell r="B575" t="str">
            <v/>
          </cell>
          <cell r="C575" t="str">
            <v/>
          </cell>
          <cell r="D575"/>
          <cell r="E575" t="str">
            <v/>
          </cell>
          <cell r="F575" t="str">
            <v/>
          </cell>
        </row>
        <row r="576">
          <cell r="A576"/>
          <cell r="B576" t="str">
            <v/>
          </cell>
          <cell r="C576" t="str">
            <v/>
          </cell>
          <cell r="D576"/>
          <cell r="E576" t="str">
            <v/>
          </cell>
          <cell r="F576" t="str">
            <v/>
          </cell>
        </row>
        <row r="577">
          <cell r="A577"/>
          <cell r="B577" t="str">
            <v/>
          </cell>
          <cell r="C577" t="str">
            <v/>
          </cell>
          <cell r="D577"/>
          <cell r="E577" t="str">
            <v/>
          </cell>
          <cell r="F577" t="str">
            <v/>
          </cell>
        </row>
        <row r="578">
          <cell r="A578"/>
          <cell r="B578" t="str">
            <v/>
          </cell>
          <cell r="C578" t="str">
            <v/>
          </cell>
          <cell r="D578"/>
          <cell r="E578" t="str">
            <v/>
          </cell>
          <cell r="F578" t="str">
            <v/>
          </cell>
        </row>
        <row r="579">
          <cell r="A579"/>
          <cell r="B579" t="str">
            <v/>
          </cell>
          <cell r="C579" t="str">
            <v/>
          </cell>
          <cell r="D579"/>
          <cell r="E579" t="str">
            <v/>
          </cell>
          <cell r="F579" t="str">
            <v/>
          </cell>
        </row>
        <row r="580">
          <cell r="A580"/>
          <cell r="B580" t="str">
            <v/>
          </cell>
          <cell r="C580" t="str">
            <v/>
          </cell>
          <cell r="D580"/>
          <cell r="E580" t="str">
            <v/>
          </cell>
          <cell r="F580" t="str">
            <v/>
          </cell>
        </row>
        <row r="581">
          <cell r="A581"/>
          <cell r="B581" t="str">
            <v/>
          </cell>
          <cell r="C581" t="str">
            <v/>
          </cell>
          <cell r="D581"/>
          <cell r="E581" t="str">
            <v/>
          </cell>
          <cell r="F581" t="str">
            <v/>
          </cell>
        </row>
        <row r="582">
          <cell r="A582"/>
          <cell r="B582" t="str">
            <v/>
          </cell>
          <cell r="C582" t="str">
            <v/>
          </cell>
          <cell r="D582"/>
          <cell r="E582" t="str">
            <v/>
          </cell>
          <cell r="F582" t="str">
            <v/>
          </cell>
        </row>
        <row r="583">
          <cell r="A583"/>
          <cell r="B583" t="str">
            <v/>
          </cell>
          <cell r="C583" t="str">
            <v/>
          </cell>
          <cell r="D583"/>
          <cell r="E583" t="str">
            <v/>
          </cell>
          <cell r="F583" t="str">
            <v/>
          </cell>
        </row>
        <row r="584">
          <cell r="A584"/>
          <cell r="B584" t="str">
            <v/>
          </cell>
          <cell r="C584" t="str">
            <v/>
          </cell>
          <cell r="D584"/>
          <cell r="E584" t="str">
            <v/>
          </cell>
          <cell r="F584" t="str">
            <v/>
          </cell>
        </row>
        <row r="585">
          <cell r="A585"/>
          <cell r="B585" t="str">
            <v/>
          </cell>
          <cell r="C585" t="str">
            <v/>
          </cell>
          <cell r="D585"/>
          <cell r="E585" t="str">
            <v/>
          </cell>
          <cell r="F585" t="str">
            <v/>
          </cell>
        </row>
        <row r="586">
          <cell r="A586"/>
          <cell r="B586" t="str">
            <v/>
          </cell>
          <cell r="C586" t="str">
            <v/>
          </cell>
          <cell r="D586"/>
          <cell r="E586" t="str">
            <v/>
          </cell>
          <cell r="F586" t="str">
            <v/>
          </cell>
        </row>
        <row r="587">
          <cell r="A587"/>
          <cell r="B587" t="str">
            <v/>
          </cell>
          <cell r="C587" t="str">
            <v/>
          </cell>
          <cell r="D587"/>
          <cell r="E587" t="str">
            <v/>
          </cell>
          <cell r="F587" t="str">
            <v/>
          </cell>
        </row>
        <row r="588">
          <cell r="A588"/>
          <cell r="B588" t="str">
            <v/>
          </cell>
          <cell r="C588" t="str">
            <v/>
          </cell>
          <cell r="D588"/>
          <cell r="E588" t="str">
            <v/>
          </cell>
          <cell r="F588" t="str">
            <v/>
          </cell>
        </row>
        <row r="589">
          <cell r="A589"/>
          <cell r="B589" t="str">
            <v/>
          </cell>
          <cell r="C589" t="str">
            <v/>
          </cell>
          <cell r="D589"/>
          <cell r="E589" t="str">
            <v/>
          </cell>
          <cell r="F589" t="str">
            <v/>
          </cell>
        </row>
        <row r="590">
          <cell r="A590"/>
          <cell r="B590" t="str">
            <v/>
          </cell>
          <cell r="C590" t="str">
            <v/>
          </cell>
          <cell r="D590"/>
          <cell r="E590" t="str">
            <v/>
          </cell>
          <cell r="F590" t="str">
            <v/>
          </cell>
        </row>
        <row r="591">
          <cell r="A591"/>
          <cell r="B591" t="str">
            <v/>
          </cell>
          <cell r="C591" t="str">
            <v/>
          </cell>
          <cell r="D591"/>
          <cell r="E591" t="str">
            <v/>
          </cell>
          <cell r="F591" t="str">
            <v/>
          </cell>
        </row>
        <row r="592">
          <cell r="A592"/>
          <cell r="B592" t="str">
            <v/>
          </cell>
          <cell r="C592" t="str">
            <v/>
          </cell>
          <cell r="D592"/>
          <cell r="E592" t="str">
            <v/>
          </cell>
          <cell r="F592" t="str">
            <v/>
          </cell>
        </row>
        <row r="593">
          <cell r="A593"/>
          <cell r="B593" t="str">
            <v/>
          </cell>
          <cell r="C593" t="str">
            <v/>
          </cell>
          <cell r="D593"/>
          <cell r="E593" t="str">
            <v/>
          </cell>
          <cell r="F593" t="str">
            <v/>
          </cell>
        </row>
        <row r="594">
          <cell r="A594"/>
          <cell r="B594" t="str">
            <v/>
          </cell>
          <cell r="C594" t="str">
            <v/>
          </cell>
          <cell r="D594"/>
          <cell r="E594" t="str">
            <v/>
          </cell>
          <cell r="F594" t="str">
            <v/>
          </cell>
        </row>
        <row r="595">
          <cell r="A595"/>
          <cell r="B595" t="str">
            <v/>
          </cell>
          <cell r="C595" t="str">
            <v/>
          </cell>
          <cell r="D595"/>
          <cell r="E595" t="str">
            <v/>
          </cell>
          <cell r="F595" t="str">
            <v/>
          </cell>
        </row>
        <row r="596">
          <cell r="A596"/>
          <cell r="B596" t="str">
            <v/>
          </cell>
          <cell r="C596" t="str">
            <v/>
          </cell>
          <cell r="D596"/>
          <cell r="E596" t="str">
            <v/>
          </cell>
          <cell r="F596" t="str">
            <v/>
          </cell>
        </row>
        <row r="597">
          <cell r="A597"/>
          <cell r="B597" t="str">
            <v/>
          </cell>
          <cell r="C597" t="str">
            <v/>
          </cell>
          <cell r="D597"/>
          <cell r="E597" t="str">
            <v/>
          </cell>
          <cell r="F597" t="str">
            <v/>
          </cell>
        </row>
        <row r="598">
          <cell r="A598"/>
          <cell r="B598" t="str">
            <v/>
          </cell>
          <cell r="C598" t="str">
            <v/>
          </cell>
          <cell r="D598"/>
          <cell r="E598" t="str">
            <v/>
          </cell>
          <cell r="F598" t="str">
            <v/>
          </cell>
        </row>
        <row r="599">
          <cell r="A599"/>
          <cell r="B599" t="str">
            <v/>
          </cell>
          <cell r="C599" t="str">
            <v/>
          </cell>
          <cell r="D599"/>
          <cell r="E599" t="str">
            <v/>
          </cell>
          <cell r="F599" t="str">
            <v/>
          </cell>
        </row>
        <row r="600">
          <cell r="A600"/>
          <cell r="B600" t="str">
            <v/>
          </cell>
          <cell r="C600" t="str">
            <v/>
          </cell>
          <cell r="D600"/>
          <cell r="E600" t="str">
            <v/>
          </cell>
          <cell r="F600" t="str">
            <v/>
          </cell>
        </row>
        <row r="601">
          <cell r="A601"/>
          <cell r="B601" t="str">
            <v/>
          </cell>
          <cell r="C601" t="str">
            <v/>
          </cell>
          <cell r="D601"/>
          <cell r="E601" t="str">
            <v/>
          </cell>
          <cell r="F601" t="str">
            <v/>
          </cell>
        </row>
        <row r="602">
          <cell r="A602"/>
          <cell r="B602" t="str">
            <v/>
          </cell>
          <cell r="C602" t="str">
            <v/>
          </cell>
          <cell r="D602"/>
          <cell r="E602" t="str">
            <v/>
          </cell>
          <cell r="F602" t="str">
            <v/>
          </cell>
        </row>
        <row r="603">
          <cell r="A603"/>
          <cell r="B603" t="str">
            <v/>
          </cell>
          <cell r="C603" t="str">
            <v/>
          </cell>
          <cell r="D603"/>
          <cell r="E603" t="str">
            <v/>
          </cell>
          <cell r="F603" t="str">
            <v/>
          </cell>
        </row>
        <row r="604">
          <cell r="A604"/>
          <cell r="B604" t="str">
            <v/>
          </cell>
          <cell r="C604" t="str">
            <v/>
          </cell>
          <cell r="D604"/>
          <cell r="E604" t="str">
            <v/>
          </cell>
          <cell r="F604" t="str">
            <v/>
          </cell>
        </row>
        <row r="605">
          <cell r="A605"/>
          <cell r="B605" t="str">
            <v/>
          </cell>
          <cell r="C605" t="str">
            <v/>
          </cell>
          <cell r="D605"/>
          <cell r="E605" t="str">
            <v/>
          </cell>
          <cell r="F605" t="str">
            <v/>
          </cell>
        </row>
        <row r="606">
          <cell r="A606"/>
          <cell r="B606" t="str">
            <v/>
          </cell>
          <cell r="C606" t="str">
            <v/>
          </cell>
          <cell r="D606"/>
          <cell r="E606" t="str">
            <v/>
          </cell>
          <cell r="F606" t="str">
            <v/>
          </cell>
        </row>
        <row r="607">
          <cell r="A607"/>
          <cell r="B607" t="str">
            <v/>
          </cell>
          <cell r="C607" t="str">
            <v/>
          </cell>
          <cell r="D607"/>
          <cell r="E607" t="str">
            <v/>
          </cell>
          <cell r="F607" t="str">
            <v/>
          </cell>
        </row>
        <row r="608">
          <cell r="A608"/>
          <cell r="B608" t="str">
            <v/>
          </cell>
          <cell r="C608" t="str">
            <v/>
          </cell>
          <cell r="D608"/>
          <cell r="E608" t="str">
            <v/>
          </cell>
          <cell r="F608" t="str">
            <v/>
          </cell>
        </row>
        <row r="609">
          <cell r="A609"/>
          <cell r="B609" t="str">
            <v/>
          </cell>
          <cell r="C609" t="str">
            <v/>
          </cell>
          <cell r="D609"/>
          <cell r="E609" t="str">
            <v/>
          </cell>
          <cell r="F609" t="str">
            <v/>
          </cell>
        </row>
        <row r="610">
          <cell r="A610"/>
          <cell r="B610" t="str">
            <v/>
          </cell>
          <cell r="C610" t="str">
            <v/>
          </cell>
          <cell r="D610"/>
          <cell r="E610" t="str">
            <v/>
          </cell>
          <cell r="F610" t="str">
            <v/>
          </cell>
        </row>
        <row r="611">
          <cell r="A611"/>
          <cell r="B611" t="str">
            <v/>
          </cell>
          <cell r="C611" t="str">
            <v/>
          </cell>
          <cell r="D611"/>
          <cell r="E611" t="str">
            <v/>
          </cell>
          <cell r="F611" t="str">
            <v/>
          </cell>
        </row>
        <row r="612">
          <cell r="A612"/>
          <cell r="B612" t="str">
            <v/>
          </cell>
          <cell r="C612" t="str">
            <v/>
          </cell>
          <cell r="D612"/>
          <cell r="E612" t="str">
            <v/>
          </cell>
          <cell r="F612" t="str">
            <v/>
          </cell>
        </row>
        <row r="613">
          <cell r="A613"/>
          <cell r="B613" t="str">
            <v/>
          </cell>
          <cell r="C613" t="str">
            <v/>
          </cell>
          <cell r="D613"/>
          <cell r="E613" t="str">
            <v/>
          </cell>
          <cell r="F613" t="str">
            <v/>
          </cell>
        </row>
        <row r="614">
          <cell r="A614"/>
          <cell r="B614" t="str">
            <v/>
          </cell>
          <cell r="C614" t="str">
            <v/>
          </cell>
          <cell r="D614"/>
          <cell r="E614" t="str">
            <v/>
          </cell>
          <cell r="F614" t="str">
            <v/>
          </cell>
        </row>
        <row r="615">
          <cell r="A615"/>
          <cell r="B615" t="str">
            <v/>
          </cell>
          <cell r="C615" t="str">
            <v/>
          </cell>
          <cell r="D615"/>
          <cell r="E615" t="str">
            <v/>
          </cell>
          <cell r="F615" t="str">
            <v/>
          </cell>
        </row>
        <row r="616">
          <cell r="A616"/>
          <cell r="B616" t="str">
            <v/>
          </cell>
          <cell r="C616" t="str">
            <v/>
          </cell>
          <cell r="D616"/>
          <cell r="E616" t="str">
            <v/>
          </cell>
          <cell r="F616" t="str">
            <v/>
          </cell>
        </row>
        <row r="617">
          <cell r="A617"/>
          <cell r="B617" t="str">
            <v/>
          </cell>
          <cell r="C617" t="str">
            <v/>
          </cell>
          <cell r="D617"/>
          <cell r="E617" t="str">
            <v/>
          </cell>
          <cell r="F617" t="str">
            <v/>
          </cell>
        </row>
        <row r="618">
          <cell r="A618"/>
          <cell r="B618" t="str">
            <v/>
          </cell>
          <cell r="C618" t="str">
            <v/>
          </cell>
          <cell r="D618"/>
          <cell r="E618" t="str">
            <v/>
          </cell>
          <cell r="F618" t="str">
            <v/>
          </cell>
        </row>
        <row r="619">
          <cell r="A619"/>
          <cell r="B619" t="str">
            <v/>
          </cell>
          <cell r="C619" t="str">
            <v/>
          </cell>
          <cell r="D619"/>
          <cell r="E619" t="str">
            <v/>
          </cell>
          <cell r="F619" t="str">
            <v/>
          </cell>
        </row>
        <row r="620">
          <cell r="A620"/>
          <cell r="B620" t="str">
            <v/>
          </cell>
          <cell r="C620" t="str">
            <v/>
          </cell>
          <cell r="D620"/>
          <cell r="E620" t="str">
            <v/>
          </cell>
          <cell r="F620" t="str">
            <v/>
          </cell>
        </row>
        <row r="621">
          <cell r="A621"/>
          <cell r="B621" t="str">
            <v/>
          </cell>
          <cell r="C621" t="str">
            <v/>
          </cell>
          <cell r="D621"/>
          <cell r="E621" t="str">
            <v/>
          </cell>
          <cell r="F621" t="str">
            <v/>
          </cell>
        </row>
        <row r="622">
          <cell r="A622"/>
          <cell r="B622" t="str">
            <v/>
          </cell>
          <cell r="C622" t="str">
            <v/>
          </cell>
          <cell r="D622"/>
          <cell r="E622" t="str">
            <v/>
          </cell>
          <cell r="F622" t="str">
            <v/>
          </cell>
        </row>
        <row r="623">
          <cell r="A623"/>
          <cell r="B623" t="str">
            <v/>
          </cell>
          <cell r="C623" t="str">
            <v/>
          </cell>
          <cell r="D623"/>
          <cell r="E623" t="str">
            <v/>
          </cell>
          <cell r="F623" t="str">
            <v/>
          </cell>
        </row>
        <row r="624">
          <cell r="A624"/>
          <cell r="B624" t="str">
            <v/>
          </cell>
          <cell r="C624" t="str">
            <v/>
          </cell>
          <cell r="D624"/>
          <cell r="E624" t="str">
            <v/>
          </cell>
          <cell r="F624" t="str">
            <v/>
          </cell>
        </row>
        <row r="625">
          <cell r="A625"/>
          <cell r="B625" t="str">
            <v/>
          </cell>
          <cell r="C625" t="str">
            <v/>
          </cell>
          <cell r="D625"/>
          <cell r="E625" t="str">
            <v/>
          </cell>
          <cell r="F625" t="str">
            <v/>
          </cell>
        </row>
        <row r="626">
          <cell r="A626"/>
          <cell r="B626" t="str">
            <v/>
          </cell>
          <cell r="C626" t="str">
            <v/>
          </cell>
          <cell r="D626"/>
          <cell r="E626" t="str">
            <v/>
          </cell>
          <cell r="F626" t="str">
            <v/>
          </cell>
        </row>
        <row r="627">
          <cell r="A627"/>
          <cell r="B627" t="str">
            <v/>
          </cell>
          <cell r="C627" t="str">
            <v/>
          </cell>
          <cell r="D627"/>
          <cell r="E627" t="str">
            <v/>
          </cell>
          <cell r="F627" t="str">
            <v/>
          </cell>
        </row>
        <row r="628">
          <cell r="A628"/>
          <cell r="B628" t="str">
            <v/>
          </cell>
          <cell r="C628" t="str">
            <v/>
          </cell>
          <cell r="D628"/>
          <cell r="E628" t="str">
            <v/>
          </cell>
          <cell r="F628" t="str">
            <v/>
          </cell>
        </row>
        <row r="629">
          <cell r="A629"/>
          <cell r="B629" t="str">
            <v/>
          </cell>
          <cell r="C629" t="str">
            <v/>
          </cell>
          <cell r="D629"/>
          <cell r="E629" t="str">
            <v/>
          </cell>
          <cell r="F629" t="str">
            <v/>
          </cell>
        </row>
        <row r="630">
          <cell r="A630"/>
          <cell r="B630" t="str">
            <v/>
          </cell>
          <cell r="C630" t="str">
            <v/>
          </cell>
          <cell r="D630"/>
          <cell r="E630" t="str">
            <v/>
          </cell>
          <cell r="F630" t="str">
            <v/>
          </cell>
        </row>
        <row r="631">
          <cell r="A631"/>
          <cell r="B631" t="str">
            <v/>
          </cell>
          <cell r="C631" t="str">
            <v/>
          </cell>
          <cell r="D631"/>
          <cell r="E631" t="str">
            <v/>
          </cell>
          <cell r="F631" t="str">
            <v/>
          </cell>
        </row>
        <row r="632">
          <cell r="A632"/>
          <cell r="B632" t="str">
            <v/>
          </cell>
          <cell r="C632" t="str">
            <v/>
          </cell>
          <cell r="D632"/>
          <cell r="E632" t="str">
            <v/>
          </cell>
          <cell r="F632" t="str">
            <v/>
          </cell>
        </row>
        <row r="633">
          <cell r="A633"/>
          <cell r="B633" t="str">
            <v/>
          </cell>
          <cell r="C633" t="str">
            <v/>
          </cell>
          <cell r="D633"/>
          <cell r="E633" t="str">
            <v/>
          </cell>
          <cell r="F633" t="str">
            <v/>
          </cell>
        </row>
        <row r="634">
          <cell r="A634"/>
          <cell r="B634" t="str">
            <v/>
          </cell>
          <cell r="C634" t="str">
            <v/>
          </cell>
          <cell r="D634"/>
          <cell r="E634" t="str">
            <v/>
          </cell>
          <cell r="F634" t="str">
            <v/>
          </cell>
        </row>
        <row r="635">
          <cell r="A635"/>
          <cell r="B635" t="str">
            <v/>
          </cell>
          <cell r="C635" t="str">
            <v/>
          </cell>
          <cell r="D635"/>
          <cell r="E635" t="str">
            <v/>
          </cell>
          <cell r="F635" t="str">
            <v/>
          </cell>
        </row>
        <row r="636">
          <cell r="A636"/>
          <cell r="B636" t="str">
            <v/>
          </cell>
          <cell r="C636" t="str">
            <v/>
          </cell>
          <cell r="D636"/>
          <cell r="E636" t="str">
            <v/>
          </cell>
          <cell r="F636" t="str">
            <v/>
          </cell>
        </row>
        <row r="637">
          <cell r="A637"/>
          <cell r="B637" t="str">
            <v/>
          </cell>
          <cell r="C637" t="str">
            <v/>
          </cell>
          <cell r="D637"/>
          <cell r="E637" t="str">
            <v/>
          </cell>
          <cell r="F637" t="str">
            <v/>
          </cell>
        </row>
        <row r="638">
          <cell r="A638"/>
          <cell r="B638" t="str">
            <v/>
          </cell>
          <cell r="C638" t="str">
            <v/>
          </cell>
          <cell r="D638"/>
          <cell r="E638" t="str">
            <v/>
          </cell>
          <cell r="F638" t="str">
            <v/>
          </cell>
        </row>
        <row r="639">
          <cell r="A639"/>
          <cell r="B639" t="str">
            <v/>
          </cell>
          <cell r="C639" t="str">
            <v/>
          </cell>
          <cell r="D639"/>
          <cell r="E639" t="str">
            <v/>
          </cell>
          <cell r="F639" t="str">
            <v/>
          </cell>
        </row>
        <row r="640">
          <cell r="A640"/>
          <cell r="B640" t="str">
            <v/>
          </cell>
          <cell r="C640" t="str">
            <v/>
          </cell>
          <cell r="D640"/>
          <cell r="E640" t="str">
            <v/>
          </cell>
          <cell r="F640" t="str">
            <v/>
          </cell>
        </row>
        <row r="641">
          <cell r="A641"/>
          <cell r="B641" t="str">
            <v/>
          </cell>
          <cell r="C641" t="str">
            <v/>
          </cell>
          <cell r="D641"/>
          <cell r="E641" t="str">
            <v/>
          </cell>
          <cell r="F641" t="str">
            <v/>
          </cell>
        </row>
        <row r="642">
          <cell r="A642"/>
          <cell r="B642" t="str">
            <v/>
          </cell>
          <cell r="C642" t="str">
            <v/>
          </cell>
          <cell r="D642"/>
          <cell r="E642" t="str">
            <v/>
          </cell>
          <cell r="F642" t="str">
            <v/>
          </cell>
        </row>
        <row r="643">
          <cell r="A643"/>
          <cell r="B643" t="str">
            <v/>
          </cell>
          <cell r="C643" t="str">
            <v/>
          </cell>
          <cell r="D643"/>
          <cell r="E643" t="str">
            <v/>
          </cell>
          <cell r="F643" t="str">
            <v/>
          </cell>
        </row>
        <row r="644">
          <cell r="A644"/>
          <cell r="B644" t="str">
            <v/>
          </cell>
          <cell r="C644" t="str">
            <v/>
          </cell>
          <cell r="D644"/>
          <cell r="E644" t="str">
            <v/>
          </cell>
          <cell r="F644" t="str">
            <v/>
          </cell>
        </row>
        <row r="645">
          <cell r="A645"/>
          <cell r="B645" t="str">
            <v/>
          </cell>
          <cell r="C645" t="str">
            <v/>
          </cell>
          <cell r="D645"/>
          <cell r="E645" t="str">
            <v/>
          </cell>
          <cell r="F645" t="str">
            <v/>
          </cell>
        </row>
        <row r="646">
          <cell r="A646"/>
          <cell r="B646" t="str">
            <v/>
          </cell>
          <cell r="C646" t="str">
            <v/>
          </cell>
          <cell r="D646"/>
          <cell r="E646" t="str">
            <v/>
          </cell>
          <cell r="F646" t="str">
            <v/>
          </cell>
        </row>
        <row r="647">
          <cell r="A647"/>
          <cell r="B647" t="str">
            <v/>
          </cell>
          <cell r="C647" t="str">
            <v/>
          </cell>
          <cell r="D647"/>
          <cell r="E647" t="str">
            <v/>
          </cell>
          <cell r="F647" t="str">
            <v/>
          </cell>
        </row>
        <row r="648">
          <cell r="A648"/>
          <cell r="B648" t="str">
            <v/>
          </cell>
          <cell r="C648" t="str">
            <v/>
          </cell>
          <cell r="D648"/>
          <cell r="E648" t="str">
            <v/>
          </cell>
          <cell r="F648" t="str">
            <v/>
          </cell>
        </row>
        <row r="649">
          <cell r="A649"/>
          <cell r="B649" t="str">
            <v/>
          </cell>
          <cell r="C649" t="str">
            <v/>
          </cell>
          <cell r="D649"/>
          <cell r="E649" t="str">
            <v/>
          </cell>
          <cell r="F649" t="str">
            <v/>
          </cell>
        </row>
        <row r="650">
          <cell r="A650"/>
          <cell r="B650" t="str">
            <v/>
          </cell>
          <cell r="C650" t="str">
            <v/>
          </cell>
          <cell r="D650"/>
          <cell r="E650" t="str">
            <v/>
          </cell>
          <cell r="F650" t="str">
            <v/>
          </cell>
        </row>
        <row r="651">
          <cell r="A651"/>
          <cell r="B651" t="str">
            <v/>
          </cell>
          <cell r="C651" t="str">
            <v/>
          </cell>
          <cell r="D651"/>
          <cell r="E651" t="str">
            <v/>
          </cell>
          <cell r="F651" t="str">
            <v/>
          </cell>
        </row>
        <row r="652">
          <cell r="A652"/>
          <cell r="B652" t="str">
            <v/>
          </cell>
          <cell r="C652" t="str">
            <v/>
          </cell>
          <cell r="D652"/>
          <cell r="E652" t="str">
            <v/>
          </cell>
          <cell r="F652" t="str">
            <v/>
          </cell>
        </row>
        <row r="653">
          <cell r="A653"/>
          <cell r="B653" t="str">
            <v/>
          </cell>
          <cell r="C653" t="str">
            <v/>
          </cell>
          <cell r="D653"/>
          <cell r="E653" t="str">
            <v/>
          </cell>
          <cell r="F653" t="str">
            <v/>
          </cell>
        </row>
        <row r="654">
          <cell r="A654"/>
          <cell r="B654" t="str">
            <v/>
          </cell>
          <cell r="C654" t="str">
            <v/>
          </cell>
          <cell r="D654"/>
          <cell r="E654" t="str">
            <v/>
          </cell>
          <cell r="F654" t="str">
            <v/>
          </cell>
        </row>
        <row r="655">
          <cell r="A655"/>
          <cell r="B655" t="str">
            <v/>
          </cell>
          <cell r="C655" t="str">
            <v/>
          </cell>
          <cell r="D655"/>
          <cell r="E655" t="str">
            <v/>
          </cell>
          <cell r="F655" t="str">
            <v/>
          </cell>
        </row>
        <row r="656">
          <cell r="A656"/>
          <cell r="B656" t="str">
            <v/>
          </cell>
          <cell r="C656" t="str">
            <v/>
          </cell>
          <cell r="D656"/>
          <cell r="E656" t="str">
            <v/>
          </cell>
          <cell r="F656" t="str">
            <v/>
          </cell>
        </row>
        <row r="657">
          <cell r="A657"/>
          <cell r="B657" t="str">
            <v/>
          </cell>
          <cell r="C657" t="str">
            <v/>
          </cell>
          <cell r="D657"/>
          <cell r="E657" t="str">
            <v/>
          </cell>
          <cell r="F657" t="str">
            <v/>
          </cell>
        </row>
        <row r="658">
          <cell r="A658"/>
          <cell r="B658" t="str">
            <v/>
          </cell>
          <cell r="C658" t="str">
            <v/>
          </cell>
          <cell r="D658"/>
          <cell r="E658" t="str">
            <v/>
          </cell>
          <cell r="F658" t="str">
            <v/>
          </cell>
        </row>
        <row r="659">
          <cell r="A659"/>
          <cell r="B659" t="str">
            <v/>
          </cell>
          <cell r="C659" t="str">
            <v/>
          </cell>
          <cell r="D659"/>
          <cell r="E659" t="str">
            <v/>
          </cell>
          <cell r="F659" t="str">
            <v/>
          </cell>
        </row>
        <row r="660">
          <cell r="A660"/>
          <cell r="B660" t="str">
            <v/>
          </cell>
          <cell r="C660" t="str">
            <v/>
          </cell>
          <cell r="D660"/>
          <cell r="E660" t="str">
            <v/>
          </cell>
          <cell r="F660" t="str">
            <v/>
          </cell>
        </row>
        <row r="661">
          <cell r="A661"/>
          <cell r="B661" t="str">
            <v/>
          </cell>
          <cell r="C661" t="str">
            <v/>
          </cell>
          <cell r="D661"/>
          <cell r="E661" t="str">
            <v/>
          </cell>
          <cell r="F661" t="str">
            <v/>
          </cell>
        </row>
        <row r="662">
          <cell r="A662"/>
          <cell r="B662" t="str">
            <v/>
          </cell>
          <cell r="C662" t="str">
            <v/>
          </cell>
          <cell r="D662"/>
          <cell r="E662" t="str">
            <v/>
          </cell>
          <cell r="F662" t="str">
            <v/>
          </cell>
        </row>
        <row r="663">
          <cell r="A663"/>
          <cell r="B663" t="str">
            <v/>
          </cell>
          <cell r="C663" t="str">
            <v/>
          </cell>
          <cell r="D663"/>
          <cell r="E663" t="str">
            <v/>
          </cell>
          <cell r="F663" t="str">
            <v/>
          </cell>
        </row>
        <row r="664">
          <cell r="A664"/>
          <cell r="B664" t="str">
            <v/>
          </cell>
          <cell r="C664" t="str">
            <v/>
          </cell>
          <cell r="D664"/>
          <cell r="E664" t="str">
            <v/>
          </cell>
          <cell r="F664" t="str">
            <v/>
          </cell>
        </row>
        <row r="665">
          <cell r="A665"/>
          <cell r="B665" t="str">
            <v/>
          </cell>
          <cell r="C665" t="str">
            <v/>
          </cell>
          <cell r="D665"/>
          <cell r="E665" t="str">
            <v/>
          </cell>
          <cell r="F665" t="str">
            <v/>
          </cell>
        </row>
        <row r="666">
          <cell r="A666"/>
          <cell r="B666" t="str">
            <v/>
          </cell>
          <cell r="C666" t="str">
            <v/>
          </cell>
          <cell r="D666"/>
          <cell r="E666" t="str">
            <v/>
          </cell>
          <cell r="F666" t="str">
            <v/>
          </cell>
        </row>
        <row r="667">
          <cell r="A667"/>
          <cell r="B667" t="str">
            <v/>
          </cell>
          <cell r="C667" t="str">
            <v/>
          </cell>
          <cell r="D667"/>
          <cell r="E667" t="str">
            <v/>
          </cell>
          <cell r="F667" t="str">
            <v/>
          </cell>
        </row>
        <row r="668">
          <cell r="A668"/>
          <cell r="B668" t="str">
            <v/>
          </cell>
          <cell r="C668" t="str">
            <v/>
          </cell>
          <cell r="D668"/>
          <cell r="E668" t="str">
            <v/>
          </cell>
          <cell r="F668" t="str">
            <v/>
          </cell>
        </row>
        <row r="669">
          <cell r="A669"/>
          <cell r="B669" t="str">
            <v/>
          </cell>
          <cell r="C669" t="str">
            <v/>
          </cell>
          <cell r="D669"/>
          <cell r="E669" t="str">
            <v/>
          </cell>
          <cell r="F669" t="str">
            <v/>
          </cell>
        </row>
        <row r="670">
          <cell r="A670"/>
          <cell r="B670" t="str">
            <v/>
          </cell>
          <cell r="C670" t="str">
            <v/>
          </cell>
          <cell r="D670"/>
          <cell r="E670" t="str">
            <v/>
          </cell>
          <cell r="F670" t="str">
            <v/>
          </cell>
        </row>
        <row r="671">
          <cell r="A671"/>
          <cell r="B671" t="str">
            <v/>
          </cell>
          <cell r="C671" t="str">
            <v/>
          </cell>
          <cell r="D671"/>
          <cell r="E671" t="str">
            <v/>
          </cell>
          <cell r="F671" t="str">
            <v/>
          </cell>
        </row>
        <row r="672">
          <cell r="A672"/>
          <cell r="B672" t="str">
            <v/>
          </cell>
          <cell r="C672" t="str">
            <v/>
          </cell>
          <cell r="D672"/>
          <cell r="E672" t="str">
            <v/>
          </cell>
          <cell r="F672" t="str">
            <v/>
          </cell>
        </row>
        <row r="673">
          <cell r="A673"/>
          <cell r="B673" t="str">
            <v/>
          </cell>
          <cell r="C673" t="str">
            <v/>
          </cell>
          <cell r="D673"/>
          <cell r="E673" t="str">
            <v/>
          </cell>
          <cell r="F673" t="str">
            <v/>
          </cell>
        </row>
        <row r="674">
          <cell r="A674"/>
          <cell r="B674" t="str">
            <v/>
          </cell>
          <cell r="C674" t="str">
            <v/>
          </cell>
          <cell r="D674"/>
          <cell r="E674" t="str">
            <v/>
          </cell>
          <cell r="F674" t="str">
            <v/>
          </cell>
        </row>
        <row r="675">
          <cell r="A675"/>
          <cell r="B675" t="str">
            <v/>
          </cell>
          <cell r="C675" t="str">
            <v/>
          </cell>
          <cell r="D675"/>
          <cell r="E675" t="str">
            <v/>
          </cell>
          <cell r="F675" t="str">
            <v/>
          </cell>
        </row>
        <row r="676">
          <cell r="A676"/>
          <cell r="B676" t="str">
            <v/>
          </cell>
          <cell r="C676" t="str">
            <v/>
          </cell>
          <cell r="D676"/>
          <cell r="E676" t="str">
            <v/>
          </cell>
          <cell r="F676" t="str">
            <v/>
          </cell>
        </row>
        <row r="677">
          <cell r="A677"/>
          <cell r="B677" t="str">
            <v/>
          </cell>
          <cell r="C677" t="str">
            <v/>
          </cell>
          <cell r="D677"/>
          <cell r="E677" t="str">
            <v/>
          </cell>
          <cell r="F677" t="str">
            <v/>
          </cell>
        </row>
        <row r="678">
          <cell r="A678"/>
          <cell r="B678" t="str">
            <v/>
          </cell>
          <cell r="C678" t="str">
            <v/>
          </cell>
          <cell r="D678"/>
          <cell r="E678" t="str">
            <v/>
          </cell>
          <cell r="F678" t="str">
            <v/>
          </cell>
        </row>
        <row r="679">
          <cell r="A679"/>
          <cell r="B679" t="str">
            <v/>
          </cell>
          <cell r="C679" t="str">
            <v/>
          </cell>
          <cell r="D679"/>
          <cell r="E679" t="str">
            <v/>
          </cell>
          <cell r="F679" t="str">
            <v/>
          </cell>
        </row>
        <row r="680">
          <cell r="A680"/>
          <cell r="B680" t="str">
            <v/>
          </cell>
          <cell r="C680" t="str">
            <v/>
          </cell>
          <cell r="D680"/>
          <cell r="E680" t="str">
            <v/>
          </cell>
          <cell r="F680" t="str">
            <v/>
          </cell>
        </row>
        <row r="681">
          <cell r="A681"/>
          <cell r="B681" t="str">
            <v/>
          </cell>
          <cell r="C681" t="str">
            <v/>
          </cell>
          <cell r="D681"/>
          <cell r="E681" t="str">
            <v/>
          </cell>
          <cell r="F681" t="str">
            <v/>
          </cell>
        </row>
        <row r="682">
          <cell r="A682"/>
          <cell r="B682" t="str">
            <v/>
          </cell>
          <cell r="C682" t="str">
            <v/>
          </cell>
          <cell r="D682"/>
          <cell r="E682" t="str">
            <v/>
          </cell>
          <cell r="F682" t="str">
            <v/>
          </cell>
        </row>
        <row r="683">
          <cell r="A683"/>
          <cell r="B683" t="str">
            <v/>
          </cell>
          <cell r="C683" t="str">
            <v/>
          </cell>
          <cell r="D683"/>
          <cell r="E683" t="str">
            <v/>
          </cell>
          <cell r="F683" t="str">
            <v/>
          </cell>
        </row>
        <row r="684">
          <cell r="A684"/>
          <cell r="B684" t="str">
            <v/>
          </cell>
          <cell r="C684" t="str">
            <v/>
          </cell>
          <cell r="D684"/>
          <cell r="E684" t="str">
            <v/>
          </cell>
          <cell r="F684" t="str">
            <v/>
          </cell>
        </row>
        <row r="685">
          <cell r="A685"/>
          <cell r="B685" t="str">
            <v/>
          </cell>
          <cell r="C685" t="str">
            <v/>
          </cell>
          <cell r="D685"/>
          <cell r="E685" t="str">
            <v/>
          </cell>
          <cell r="F685" t="str">
            <v/>
          </cell>
        </row>
        <row r="686">
          <cell r="A686"/>
          <cell r="B686" t="str">
            <v/>
          </cell>
          <cell r="C686" t="str">
            <v/>
          </cell>
          <cell r="D686"/>
          <cell r="E686" t="str">
            <v/>
          </cell>
          <cell r="F686" t="str">
            <v/>
          </cell>
        </row>
        <row r="687">
          <cell r="A687"/>
          <cell r="B687" t="str">
            <v/>
          </cell>
          <cell r="C687" t="str">
            <v/>
          </cell>
          <cell r="D687"/>
          <cell r="E687" t="str">
            <v/>
          </cell>
          <cell r="F687" t="str">
            <v/>
          </cell>
        </row>
        <row r="688">
          <cell r="A688"/>
          <cell r="B688" t="str">
            <v/>
          </cell>
          <cell r="C688" t="str">
            <v/>
          </cell>
          <cell r="D688"/>
          <cell r="E688" t="str">
            <v/>
          </cell>
          <cell r="F688" t="str">
            <v/>
          </cell>
        </row>
        <row r="689">
          <cell r="A689"/>
          <cell r="B689" t="str">
            <v/>
          </cell>
          <cell r="C689" t="str">
            <v/>
          </cell>
          <cell r="D689"/>
          <cell r="E689" t="str">
            <v/>
          </cell>
          <cell r="F689" t="str">
            <v/>
          </cell>
        </row>
        <row r="690">
          <cell r="A690"/>
          <cell r="B690" t="str">
            <v/>
          </cell>
          <cell r="C690" t="str">
            <v/>
          </cell>
          <cell r="D690"/>
          <cell r="E690" t="str">
            <v/>
          </cell>
          <cell r="F690" t="str">
            <v/>
          </cell>
        </row>
        <row r="691">
          <cell r="A691"/>
          <cell r="B691" t="str">
            <v/>
          </cell>
          <cell r="C691" t="str">
            <v/>
          </cell>
          <cell r="D691"/>
          <cell r="E691" t="str">
            <v/>
          </cell>
          <cell r="F691" t="str">
            <v/>
          </cell>
        </row>
        <row r="692">
          <cell r="A692"/>
          <cell r="B692" t="str">
            <v/>
          </cell>
          <cell r="C692" t="str">
            <v/>
          </cell>
          <cell r="D692"/>
          <cell r="E692" t="str">
            <v/>
          </cell>
          <cell r="F692" t="str">
            <v/>
          </cell>
        </row>
        <row r="693">
          <cell r="A693"/>
          <cell r="B693" t="str">
            <v/>
          </cell>
          <cell r="C693" t="str">
            <v/>
          </cell>
          <cell r="D693"/>
          <cell r="E693" t="str">
            <v/>
          </cell>
          <cell r="F693" t="str">
            <v/>
          </cell>
        </row>
        <row r="694">
          <cell r="A694"/>
          <cell r="B694" t="str">
            <v/>
          </cell>
          <cell r="C694" t="str">
            <v/>
          </cell>
          <cell r="D694"/>
          <cell r="E694" t="str">
            <v/>
          </cell>
          <cell r="F694" t="str">
            <v/>
          </cell>
        </row>
        <row r="695">
          <cell r="A695"/>
          <cell r="B695" t="str">
            <v/>
          </cell>
          <cell r="C695" t="str">
            <v/>
          </cell>
          <cell r="D695"/>
          <cell r="E695" t="str">
            <v/>
          </cell>
          <cell r="F695" t="str">
            <v/>
          </cell>
        </row>
        <row r="696">
          <cell r="A696"/>
          <cell r="B696" t="str">
            <v/>
          </cell>
          <cell r="C696" t="str">
            <v/>
          </cell>
          <cell r="D696"/>
          <cell r="E696" t="str">
            <v/>
          </cell>
          <cell r="F696" t="str">
            <v/>
          </cell>
        </row>
        <row r="697">
          <cell r="A697"/>
          <cell r="B697" t="str">
            <v/>
          </cell>
          <cell r="C697" t="str">
            <v/>
          </cell>
          <cell r="D697"/>
          <cell r="E697" t="str">
            <v/>
          </cell>
          <cell r="F697" t="str">
            <v/>
          </cell>
        </row>
        <row r="698">
          <cell r="A698"/>
          <cell r="B698" t="str">
            <v/>
          </cell>
          <cell r="C698" t="str">
            <v/>
          </cell>
          <cell r="D698"/>
          <cell r="E698" t="str">
            <v/>
          </cell>
          <cell r="F698" t="str">
            <v/>
          </cell>
        </row>
        <row r="699">
          <cell r="A699"/>
          <cell r="B699" t="str">
            <v/>
          </cell>
          <cell r="C699" t="str">
            <v/>
          </cell>
          <cell r="D699"/>
          <cell r="E699" t="str">
            <v/>
          </cell>
          <cell r="F699" t="str">
            <v/>
          </cell>
        </row>
        <row r="700">
          <cell r="A700"/>
          <cell r="B700" t="str">
            <v/>
          </cell>
          <cell r="C700" t="str">
            <v/>
          </cell>
          <cell r="D700"/>
          <cell r="E700" t="str">
            <v/>
          </cell>
          <cell r="F700" t="str">
            <v/>
          </cell>
        </row>
        <row r="701">
          <cell r="A701"/>
          <cell r="B701" t="str">
            <v/>
          </cell>
          <cell r="C701" t="str">
            <v/>
          </cell>
          <cell r="D701"/>
          <cell r="E701" t="str">
            <v/>
          </cell>
          <cell r="F701" t="str">
            <v/>
          </cell>
        </row>
        <row r="702">
          <cell r="A702"/>
          <cell r="B702" t="str">
            <v/>
          </cell>
          <cell r="C702" t="str">
            <v/>
          </cell>
          <cell r="D702"/>
          <cell r="E702" t="str">
            <v/>
          </cell>
          <cell r="F702" t="str">
            <v/>
          </cell>
        </row>
        <row r="703">
          <cell r="A703"/>
          <cell r="B703" t="str">
            <v/>
          </cell>
          <cell r="C703" t="str">
            <v/>
          </cell>
          <cell r="D703"/>
          <cell r="E703" t="str">
            <v/>
          </cell>
          <cell r="F703" t="str">
            <v/>
          </cell>
        </row>
        <row r="704">
          <cell r="A704"/>
          <cell r="B704" t="str">
            <v/>
          </cell>
          <cell r="C704" t="str">
            <v/>
          </cell>
          <cell r="D704"/>
          <cell r="E704" t="str">
            <v/>
          </cell>
          <cell r="F704" t="str">
            <v/>
          </cell>
        </row>
        <row r="705">
          <cell r="A705"/>
          <cell r="B705" t="str">
            <v/>
          </cell>
          <cell r="C705" t="str">
            <v/>
          </cell>
          <cell r="D705"/>
          <cell r="E705" t="str">
            <v/>
          </cell>
          <cell r="F705" t="str">
            <v/>
          </cell>
        </row>
        <row r="706">
          <cell r="A706"/>
          <cell r="B706" t="str">
            <v/>
          </cell>
          <cell r="C706" t="str">
            <v/>
          </cell>
          <cell r="D706"/>
          <cell r="E706" t="str">
            <v/>
          </cell>
          <cell r="F706" t="str">
            <v/>
          </cell>
        </row>
        <row r="707">
          <cell r="A707"/>
          <cell r="B707" t="str">
            <v/>
          </cell>
          <cell r="C707" t="str">
            <v/>
          </cell>
          <cell r="D707"/>
          <cell r="E707" t="str">
            <v/>
          </cell>
          <cell r="F707" t="str">
            <v/>
          </cell>
        </row>
        <row r="708">
          <cell r="A708"/>
          <cell r="B708" t="str">
            <v/>
          </cell>
          <cell r="C708" t="str">
            <v/>
          </cell>
          <cell r="D708"/>
          <cell r="E708" t="str">
            <v/>
          </cell>
          <cell r="F708" t="str">
            <v/>
          </cell>
        </row>
        <row r="709">
          <cell r="A709"/>
          <cell r="B709" t="str">
            <v/>
          </cell>
          <cell r="C709" t="str">
            <v/>
          </cell>
          <cell r="D709"/>
          <cell r="E709" t="str">
            <v/>
          </cell>
          <cell r="F709" t="str">
            <v/>
          </cell>
        </row>
        <row r="710">
          <cell r="A710"/>
          <cell r="B710" t="str">
            <v/>
          </cell>
          <cell r="C710" t="str">
            <v/>
          </cell>
          <cell r="D710"/>
          <cell r="E710" t="str">
            <v/>
          </cell>
          <cell r="F710" t="str">
            <v/>
          </cell>
        </row>
        <row r="711">
          <cell r="A711"/>
          <cell r="B711" t="str">
            <v/>
          </cell>
          <cell r="C711" t="str">
            <v/>
          </cell>
          <cell r="D711"/>
          <cell r="E711" t="str">
            <v/>
          </cell>
          <cell r="F711" t="str">
            <v/>
          </cell>
        </row>
        <row r="712">
          <cell r="A712"/>
          <cell r="B712" t="str">
            <v/>
          </cell>
          <cell r="C712" t="str">
            <v/>
          </cell>
          <cell r="D712"/>
          <cell r="E712" t="str">
            <v/>
          </cell>
          <cell r="F712" t="str">
            <v/>
          </cell>
        </row>
        <row r="713">
          <cell r="A713"/>
          <cell r="B713" t="str">
            <v/>
          </cell>
          <cell r="C713" t="str">
            <v/>
          </cell>
          <cell r="D713"/>
          <cell r="E713" t="str">
            <v/>
          </cell>
          <cell r="F713" t="str">
            <v/>
          </cell>
        </row>
        <row r="714">
          <cell r="A714"/>
          <cell r="B714" t="str">
            <v/>
          </cell>
          <cell r="C714" t="str">
            <v/>
          </cell>
          <cell r="D714"/>
          <cell r="E714" t="str">
            <v/>
          </cell>
          <cell r="F714" t="str">
            <v/>
          </cell>
        </row>
        <row r="715">
          <cell r="A715"/>
          <cell r="B715" t="str">
            <v/>
          </cell>
          <cell r="C715" t="str">
            <v/>
          </cell>
          <cell r="D715"/>
          <cell r="E715" t="str">
            <v/>
          </cell>
          <cell r="F715" t="str">
            <v/>
          </cell>
        </row>
        <row r="716">
          <cell r="A716"/>
          <cell r="B716" t="str">
            <v/>
          </cell>
          <cell r="C716" t="str">
            <v/>
          </cell>
          <cell r="D716"/>
          <cell r="E716" t="str">
            <v/>
          </cell>
          <cell r="F716" t="str">
            <v/>
          </cell>
        </row>
        <row r="717">
          <cell r="A717"/>
          <cell r="B717" t="str">
            <v/>
          </cell>
          <cell r="C717" t="str">
            <v/>
          </cell>
          <cell r="D717"/>
          <cell r="E717" t="str">
            <v/>
          </cell>
          <cell r="F717" t="str">
            <v/>
          </cell>
        </row>
        <row r="718">
          <cell r="A718"/>
          <cell r="B718" t="str">
            <v/>
          </cell>
          <cell r="C718" t="str">
            <v/>
          </cell>
          <cell r="D718"/>
          <cell r="E718" t="str">
            <v/>
          </cell>
          <cell r="F718" t="str">
            <v/>
          </cell>
        </row>
        <row r="719">
          <cell r="A719"/>
          <cell r="B719" t="str">
            <v/>
          </cell>
          <cell r="C719" t="str">
            <v/>
          </cell>
          <cell r="D719"/>
          <cell r="E719" t="str">
            <v/>
          </cell>
          <cell r="F719" t="str">
            <v/>
          </cell>
        </row>
        <row r="720">
          <cell r="A720"/>
          <cell r="B720" t="str">
            <v/>
          </cell>
          <cell r="C720" t="str">
            <v/>
          </cell>
          <cell r="D720"/>
          <cell r="E720" t="str">
            <v/>
          </cell>
          <cell r="F720" t="str">
            <v/>
          </cell>
        </row>
        <row r="721">
          <cell r="A721"/>
          <cell r="B721" t="str">
            <v/>
          </cell>
          <cell r="C721" t="str">
            <v/>
          </cell>
          <cell r="D721"/>
          <cell r="E721" t="str">
            <v/>
          </cell>
          <cell r="F721" t="str">
            <v/>
          </cell>
        </row>
        <row r="722">
          <cell r="A722"/>
          <cell r="B722" t="str">
            <v/>
          </cell>
          <cell r="C722" t="str">
            <v/>
          </cell>
          <cell r="D722"/>
          <cell r="E722" t="str">
            <v/>
          </cell>
          <cell r="F722" t="str">
            <v/>
          </cell>
        </row>
        <row r="723">
          <cell r="A723"/>
          <cell r="B723" t="str">
            <v/>
          </cell>
          <cell r="C723" t="str">
            <v/>
          </cell>
          <cell r="D723"/>
          <cell r="E723" t="str">
            <v/>
          </cell>
          <cell r="F723" t="str">
            <v/>
          </cell>
        </row>
        <row r="724">
          <cell r="A724"/>
          <cell r="B724" t="str">
            <v/>
          </cell>
          <cell r="C724" t="str">
            <v/>
          </cell>
          <cell r="D724"/>
          <cell r="E724" t="str">
            <v/>
          </cell>
          <cell r="F724" t="str">
            <v/>
          </cell>
        </row>
        <row r="725">
          <cell r="A725"/>
          <cell r="B725" t="str">
            <v/>
          </cell>
          <cell r="C725" t="str">
            <v/>
          </cell>
          <cell r="D725"/>
          <cell r="E725" t="str">
            <v/>
          </cell>
          <cell r="F725" t="str">
            <v/>
          </cell>
        </row>
        <row r="726">
          <cell r="A726"/>
          <cell r="B726" t="str">
            <v/>
          </cell>
          <cell r="C726" t="str">
            <v/>
          </cell>
          <cell r="D726"/>
          <cell r="E726" t="str">
            <v/>
          </cell>
          <cell r="F726" t="str">
            <v/>
          </cell>
        </row>
        <row r="727">
          <cell r="A727"/>
          <cell r="B727" t="str">
            <v/>
          </cell>
          <cell r="C727" t="str">
            <v/>
          </cell>
          <cell r="D727"/>
          <cell r="E727" t="str">
            <v/>
          </cell>
          <cell r="F727" t="str">
            <v/>
          </cell>
        </row>
        <row r="728">
          <cell r="A728"/>
          <cell r="B728" t="str">
            <v/>
          </cell>
          <cell r="C728" t="str">
            <v/>
          </cell>
          <cell r="D728"/>
          <cell r="E728" t="str">
            <v/>
          </cell>
          <cell r="F728" t="str">
            <v/>
          </cell>
        </row>
        <row r="729">
          <cell r="A729"/>
          <cell r="B729" t="str">
            <v/>
          </cell>
          <cell r="C729" t="str">
            <v/>
          </cell>
          <cell r="D729"/>
          <cell r="E729" t="str">
            <v/>
          </cell>
          <cell r="F729" t="str">
            <v/>
          </cell>
        </row>
        <row r="730">
          <cell r="A730"/>
          <cell r="B730" t="str">
            <v/>
          </cell>
          <cell r="C730" t="str">
            <v/>
          </cell>
          <cell r="D730"/>
          <cell r="E730" t="str">
            <v/>
          </cell>
          <cell r="F730" t="str">
            <v/>
          </cell>
        </row>
        <row r="731">
          <cell r="A731"/>
          <cell r="B731" t="str">
            <v/>
          </cell>
          <cell r="C731" t="str">
            <v/>
          </cell>
          <cell r="D731"/>
          <cell r="E731" t="str">
            <v/>
          </cell>
          <cell r="F731" t="str">
            <v/>
          </cell>
        </row>
        <row r="732">
          <cell r="A732"/>
          <cell r="B732" t="str">
            <v/>
          </cell>
          <cell r="C732" t="str">
            <v/>
          </cell>
          <cell r="D732"/>
          <cell r="E732" t="str">
            <v/>
          </cell>
          <cell r="F732" t="str">
            <v/>
          </cell>
        </row>
        <row r="733">
          <cell r="A733"/>
          <cell r="B733" t="str">
            <v/>
          </cell>
          <cell r="C733" t="str">
            <v/>
          </cell>
          <cell r="D733"/>
          <cell r="E733" t="str">
            <v/>
          </cell>
          <cell r="F733" t="str">
            <v/>
          </cell>
        </row>
        <row r="734">
          <cell r="A734"/>
          <cell r="B734" t="str">
            <v/>
          </cell>
          <cell r="C734" t="str">
            <v/>
          </cell>
          <cell r="D734"/>
          <cell r="E734" t="str">
            <v/>
          </cell>
          <cell r="F734" t="str">
            <v/>
          </cell>
        </row>
        <row r="735">
          <cell r="A735"/>
          <cell r="B735" t="str">
            <v/>
          </cell>
          <cell r="C735" t="str">
            <v/>
          </cell>
          <cell r="D735"/>
          <cell r="E735" t="str">
            <v/>
          </cell>
          <cell r="F735" t="str">
            <v/>
          </cell>
        </row>
        <row r="736">
          <cell r="A736"/>
          <cell r="B736" t="str">
            <v/>
          </cell>
          <cell r="C736" t="str">
            <v/>
          </cell>
          <cell r="D736"/>
          <cell r="E736" t="str">
            <v/>
          </cell>
          <cell r="F736" t="str">
            <v/>
          </cell>
        </row>
        <row r="737">
          <cell r="A737"/>
          <cell r="B737" t="str">
            <v/>
          </cell>
          <cell r="C737" t="str">
            <v/>
          </cell>
          <cell r="D737"/>
          <cell r="E737" t="str">
            <v/>
          </cell>
          <cell r="F737" t="str">
            <v/>
          </cell>
        </row>
        <row r="738">
          <cell r="A738"/>
          <cell r="B738" t="str">
            <v/>
          </cell>
          <cell r="C738" t="str">
            <v/>
          </cell>
          <cell r="D738"/>
          <cell r="E738" t="str">
            <v/>
          </cell>
          <cell r="F738" t="str">
            <v/>
          </cell>
        </row>
        <row r="739">
          <cell r="A739"/>
          <cell r="B739" t="str">
            <v/>
          </cell>
          <cell r="C739" t="str">
            <v/>
          </cell>
          <cell r="D739"/>
          <cell r="E739" t="str">
            <v/>
          </cell>
          <cell r="F739" t="str">
            <v/>
          </cell>
        </row>
        <row r="740">
          <cell r="A740"/>
          <cell r="B740" t="str">
            <v/>
          </cell>
          <cell r="C740" t="str">
            <v/>
          </cell>
          <cell r="D740"/>
          <cell r="E740" t="str">
            <v/>
          </cell>
          <cell r="F740" t="str">
            <v/>
          </cell>
        </row>
        <row r="741">
          <cell r="A741"/>
          <cell r="B741" t="str">
            <v/>
          </cell>
          <cell r="C741" t="str">
            <v/>
          </cell>
          <cell r="D741"/>
          <cell r="E741" t="str">
            <v/>
          </cell>
          <cell r="F741" t="str">
            <v/>
          </cell>
        </row>
        <row r="742">
          <cell r="A742"/>
          <cell r="B742" t="str">
            <v/>
          </cell>
          <cell r="C742" t="str">
            <v/>
          </cell>
          <cell r="D742"/>
          <cell r="E742" t="str">
            <v/>
          </cell>
          <cell r="F742" t="str">
            <v/>
          </cell>
        </row>
        <row r="743">
          <cell r="A743"/>
          <cell r="B743" t="str">
            <v/>
          </cell>
          <cell r="C743" t="str">
            <v/>
          </cell>
          <cell r="D743"/>
          <cell r="E743" t="str">
            <v/>
          </cell>
          <cell r="F743" t="str">
            <v/>
          </cell>
        </row>
        <row r="744">
          <cell r="A744"/>
          <cell r="B744" t="str">
            <v/>
          </cell>
          <cell r="C744" t="str">
            <v/>
          </cell>
          <cell r="D744"/>
          <cell r="E744" t="str">
            <v/>
          </cell>
          <cell r="F744" t="str">
            <v/>
          </cell>
        </row>
        <row r="745">
          <cell r="A745"/>
          <cell r="B745" t="str">
            <v/>
          </cell>
          <cell r="C745" t="str">
            <v/>
          </cell>
          <cell r="D745"/>
          <cell r="E745" t="str">
            <v/>
          </cell>
          <cell r="F745" t="str">
            <v/>
          </cell>
        </row>
        <row r="746">
          <cell r="A746"/>
          <cell r="B746" t="str">
            <v/>
          </cell>
          <cell r="C746" t="str">
            <v/>
          </cell>
          <cell r="D746"/>
          <cell r="E746" t="str">
            <v/>
          </cell>
          <cell r="F746" t="str">
            <v/>
          </cell>
        </row>
        <row r="747">
          <cell r="A747"/>
          <cell r="B747" t="str">
            <v/>
          </cell>
          <cell r="C747" t="str">
            <v/>
          </cell>
          <cell r="D747"/>
          <cell r="E747" t="str">
            <v/>
          </cell>
          <cell r="F747" t="str">
            <v/>
          </cell>
        </row>
        <row r="748">
          <cell r="A748"/>
          <cell r="B748" t="str">
            <v/>
          </cell>
          <cell r="C748" t="str">
            <v/>
          </cell>
          <cell r="D748"/>
          <cell r="E748" t="str">
            <v/>
          </cell>
          <cell r="F748" t="str">
            <v/>
          </cell>
        </row>
        <row r="749">
          <cell r="A749"/>
          <cell r="B749" t="str">
            <v/>
          </cell>
          <cell r="C749" t="str">
            <v/>
          </cell>
          <cell r="D749"/>
          <cell r="E749" t="str">
            <v/>
          </cell>
          <cell r="F749" t="str">
            <v/>
          </cell>
        </row>
        <row r="750">
          <cell r="A750"/>
          <cell r="B750" t="str">
            <v/>
          </cell>
          <cell r="C750" t="str">
            <v/>
          </cell>
          <cell r="D750"/>
          <cell r="E750" t="str">
            <v/>
          </cell>
          <cell r="F750" t="str">
            <v/>
          </cell>
        </row>
        <row r="751">
          <cell r="A751"/>
          <cell r="B751" t="str">
            <v/>
          </cell>
          <cell r="C751" t="str">
            <v/>
          </cell>
          <cell r="D751"/>
          <cell r="E751" t="str">
            <v/>
          </cell>
          <cell r="F751" t="str">
            <v/>
          </cell>
        </row>
        <row r="752">
          <cell r="A752"/>
          <cell r="B752" t="str">
            <v/>
          </cell>
          <cell r="C752" t="str">
            <v/>
          </cell>
          <cell r="D752"/>
          <cell r="E752" t="str">
            <v/>
          </cell>
          <cell r="F752" t="str">
            <v/>
          </cell>
        </row>
        <row r="753">
          <cell r="A753"/>
          <cell r="B753" t="str">
            <v/>
          </cell>
          <cell r="C753" t="str">
            <v/>
          </cell>
          <cell r="D753"/>
          <cell r="E753" t="str">
            <v/>
          </cell>
          <cell r="F753" t="str">
            <v/>
          </cell>
        </row>
        <row r="754">
          <cell r="A754"/>
          <cell r="B754" t="str">
            <v/>
          </cell>
          <cell r="C754" t="str">
            <v/>
          </cell>
          <cell r="D754"/>
          <cell r="E754" t="str">
            <v/>
          </cell>
          <cell r="F754" t="str">
            <v/>
          </cell>
        </row>
        <row r="755">
          <cell r="A755"/>
          <cell r="B755" t="str">
            <v/>
          </cell>
          <cell r="C755" t="str">
            <v/>
          </cell>
          <cell r="D755"/>
          <cell r="E755" t="str">
            <v/>
          </cell>
          <cell r="F755" t="str">
            <v/>
          </cell>
        </row>
        <row r="756">
          <cell r="A756"/>
          <cell r="B756" t="str">
            <v/>
          </cell>
          <cell r="C756" t="str">
            <v/>
          </cell>
          <cell r="D756"/>
          <cell r="E756" t="str">
            <v/>
          </cell>
          <cell r="F756" t="str">
            <v/>
          </cell>
        </row>
        <row r="757">
          <cell r="A757"/>
          <cell r="B757" t="str">
            <v/>
          </cell>
          <cell r="C757" t="str">
            <v/>
          </cell>
          <cell r="D757"/>
          <cell r="E757" t="str">
            <v/>
          </cell>
          <cell r="F757" t="str">
            <v/>
          </cell>
        </row>
        <row r="758">
          <cell r="A758"/>
          <cell r="B758" t="str">
            <v/>
          </cell>
          <cell r="C758" t="str">
            <v/>
          </cell>
          <cell r="D758"/>
          <cell r="E758" t="str">
            <v/>
          </cell>
          <cell r="F758" t="str">
            <v/>
          </cell>
        </row>
        <row r="759">
          <cell r="A759"/>
          <cell r="B759" t="str">
            <v/>
          </cell>
          <cell r="C759" t="str">
            <v/>
          </cell>
          <cell r="D759"/>
          <cell r="E759" t="str">
            <v/>
          </cell>
          <cell r="F759" t="str">
            <v/>
          </cell>
        </row>
        <row r="760">
          <cell r="A760"/>
          <cell r="B760" t="str">
            <v/>
          </cell>
          <cell r="C760" t="str">
            <v/>
          </cell>
          <cell r="D760"/>
          <cell r="E760" t="str">
            <v/>
          </cell>
          <cell r="F760" t="str">
            <v/>
          </cell>
        </row>
        <row r="761">
          <cell r="A761"/>
          <cell r="B761" t="str">
            <v/>
          </cell>
          <cell r="C761" t="str">
            <v/>
          </cell>
          <cell r="D761"/>
          <cell r="E761" t="str">
            <v/>
          </cell>
          <cell r="F761" t="str">
            <v/>
          </cell>
        </row>
        <row r="762">
          <cell r="A762"/>
          <cell r="B762" t="str">
            <v/>
          </cell>
          <cell r="C762" t="str">
            <v/>
          </cell>
          <cell r="D762"/>
          <cell r="E762" t="str">
            <v/>
          </cell>
          <cell r="F762" t="str">
            <v/>
          </cell>
        </row>
        <row r="763">
          <cell r="A763"/>
          <cell r="B763" t="str">
            <v/>
          </cell>
          <cell r="C763" t="str">
            <v/>
          </cell>
          <cell r="D763"/>
          <cell r="E763" t="str">
            <v/>
          </cell>
          <cell r="F763" t="str">
            <v/>
          </cell>
        </row>
        <row r="764">
          <cell r="A764"/>
          <cell r="B764" t="str">
            <v/>
          </cell>
          <cell r="C764" t="str">
            <v/>
          </cell>
          <cell r="D764"/>
          <cell r="E764" t="str">
            <v/>
          </cell>
          <cell r="F764" t="str">
            <v/>
          </cell>
        </row>
        <row r="765">
          <cell r="A765"/>
          <cell r="B765" t="str">
            <v/>
          </cell>
          <cell r="C765" t="str">
            <v/>
          </cell>
          <cell r="D765"/>
          <cell r="E765" t="str">
            <v/>
          </cell>
          <cell r="F765" t="str">
            <v/>
          </cell>
        </row>
        <row r="766">
          <cell r="A766"/>
          <cell r="B766" t="str">
            <v/>
          </cell>
          <cell r="C766" t="str">
            <v/>
          </cell>
          <cell r="D766"/>
          <cell r="E766" t="str">
            <v/>
          </cell>
          <cell r="F766" t="str">
            <v/>
          </cell>
        </row>
        <row r="767">
          <cell r="A767"/>
          <cell r="B767" t="str">
            <v/>
          </cell>
          <cell r="C767" t="str">
            <v/>
          </cell>
          <cell r="D767"/>
          <cell r="E767" t="str">
            <v/>
          </cell>
          <cell r="F767" t="str">
            <v/>
          </cell>
        </row>
        <row r="768">
          <cell r="A768"/>
          <cell r="B768" t="str">
            <v/>
          </cell>
          <cell r="C768" t="str">
            <v/>
          </cell>
          <cell r="D768"/>
          <cell r="E768" t="str">
            <v/>
          </cell>
          <cell r="F768" t="str">
            <v/>
          </cell>
        </row>
        <row r="769">
          <cell r="A769"/>
          <cell r="B769" t="str">
            <v/>
          </cell>
          <cell r="C769" t="str">
            <v/>
          </cell>
          <cell r="D769"/>
          <cell r="E769" t="str">
            <v/>
          </cell>
          <cell r="F769" t="str">
            <v/>
          </cell>
        </row>
        <row r="770">
          <cell r="A770"/>
          <cell r="B770" t="str">
            <v/>
          </cell>
          <cell r="C770" t="str">
            <v/>
          </cell>
          <cell r="D770"/>
          <cell r="E770" t="str">
            <v/>
          </cell>
          <cell r="F770" t="str">
            <v/>
          </cell>
        </row>
        <row r="771">
          <cell r="A771"/>
          <cell r="B771" t="str">
            <v/>
          </cell>
          <cell r="C771" t="str">
            <v/>
          </cell>
          <cell r="D771"/>
          <cell r="E771" t="str">
            <v/>
          </cell>
          <cell r="F771" t="str">
            <v/>
          </cell>
        </row>
        <row r="772">
          <cell r="A772"/>
          <cell r="B772" t="str">
            <v/>
          </cell>
          <cell r="C772" t="str">
            <v/>
          </cell>
          <cell r="D772"/>
          <cell r="E772" t="str">
            <v/>
          </cell>
          <cell r="F772" t="str">
            <v/>
          </cell>
        </row>
        <row r="773">
          <cell r="A773"/>
          <cell r="B773" t="str">
            <v/>
          </cell>
          <cell r="C773" t="str">
            <v/>
          </cell>
          <cell r="D773"/>
          <cell r="E773" t="str">
            <v/>
          </cell>
          <cell r="F773" t="str">
            <v/>
          </cell>
        </row>
        <row r="774">
          <cell r="A774"/>
          <cell r="B774" t="str">
            <v/>
          </cell>
          <cell r="C774" t="str">
            <v/>
          </cell>
          <cell r="D774"/>
          <cell r="E774" t="str">
            <v/>
          </cell>
          <cell r="F774" t="str">
            <v/>
          </cell>
        </row>
        <row r="775">
          <cell r="A775"/>
          <cell r="B775" t="str">
            <v/>
          </cell>
          <cell r="C775" t="str">
            <v/>
          </cell>
          <cell r="D775"/>
          <cell r="E775" t="str">
            <v/>
          </cell>
          <cell r="F775" t="str">
            <v/>
          </cell>
        </row>
        <row r="776">
          <cell r="A776"/>
          <cell r="B776" t="str">
            <v/>
          </cell>
          <cell r="C776" t="str">
            <v/>
          </cell>
          <cell r="D776"/>
          <cell r="E776" t="str">
            <v/>
          </cell>
          <cell r="F776" t="str">
            <v/>
          </cell>
        </row>
        <row r="777">
          <cell r="A777"/>
          <cell r="B777" t="str">
            <v/>
          </cell>
          <cell r="C777" t="str">
            <v/>
          </cell>
          <cell r="D777"/>
          <cell r="E777" t="str">
            <v/>
          </cell>
          <cell r="F777" t="str">
            <v/>
          </cell>
        </row>
        <row r="778">
          <cell r="A778"/>
          <cell r="B778" t="str">
            <v/>
          </cell>
          <cell r="C778" t="str">
            <v/>
          </cell>
          <cell r="D778"/>
          <cell r="E778" t="str">
            <v/>
          </cell>
          <cell r="F778" t="str">
            <v/>
          </cell>
        </row>
        <row r="779">
          <cell r="A779"/>
          <cell r="B779" t="str">
            <v/>
          </cell>
          <cell r="C779" t="str">
            <v/>
          </cell>
          <cell r="D779"/>
          <cell r="E779" t="str">
            <v/>
          </cell>
          <cell r="F779" t="str">
            <v/>
          </cell>
        </row>
        <row r="780">
          <cell r="A780"/>
          <cell r="B780" t="str">
            <v/>
          </cell>
          <cell r="C780" t="str">
            <v/>
          </cell>
          <cell r="D780"/>
          <cell r="E780" t="str">
            <v/>
          </cell>
          <cell r="F780" t="str">
            <v/>
          </cell>
        </row>
        <row r="781">
          <cell r="A781"/>
          <cell r="B781" t="str">
            <v/>
          </cell>
          <cell r="C781" t="str">
            <v/>
          </cell>
          <cell r="D781"/>
          <cell r="E781" t="str">
            <v/>
          </cell>
          <cell r="F781" t="str">
            <v/>
          </cell>
        </row>
        <row r="782">
          <cell r="A782"/>
          <cell r="B782" t="str">
            <v/>
          </cell>
          <cell r="C782" t="str">
            <v/>
          </cell>
          <cell r="D782"/>
          <cell r="E782" t="str">
            <v/>
          </cell>
          <cell r="F782" t="str">
            <v/>
          </cell>
        </row>
        <row r="783">
          <cell r="A783"/>
          <cell r="B783" t="str">
            <v/>
          </cell>
          <cell r="C783" t="str">
            <v/>
          </cell>
          <cell r="D783"/>
          <cell r="E783" t="str">
            <v/>
          </cell>
          <cell r="F783" t="str">
            <v/>
          </cell>
        </row>
        <row r="784">
          <cell r="A784"/>
          <cell r="B784" t="str">
            <v/>
          </cell>
          <cell r="C784" t="str">
            <v/>
          </cell>
          <cell r="D784"/>
          <cell r="E784" t="str">
            <v/>
          </cell>
          <cell r="F784" t="str">
            <v/>
          </cell>
        </row>
        <row r="785">
          <cell r="A785"/>
          <cell r="B785" t="str">
            <v/>
          </cell>
          <cell r="C785" t="str">
            <v/>
          </cell>
          <cell r="D785"/>
          <cell r="E785" t="str">
            <v/>
          </cell>
          <cell r="F785" t="str">
            <v/>
          </cell>
        </row>
        <row r="786">
          <cell r="A786"/>
          <cell r="B786" t="str">
            <v/>
          </cell>
          <cell r="C786" t="str">
            <v/>
          </cell>
          <cell r="D786"/>
          <cell r="E786" t="str">
            <v/>
          </cell>
          <cell r="F786" t="str">
            <v/>
          </cell>
        </row>
        <row r="787">
          <cell r="A787"/>
          <cell r="B787" t="str">
            <v/>
          </cell>
          <cell r="C787" t="str">
            <v/>
          </cell>
          <cell r="D787"/>
          <cell r="E787" t="str">
            <v/>
          </cell>
          <cell r="F787" t="str">
            <v/>
          </cell>
        </row>
        <row r="788">
          <cell r="A788"/>
          <cell r="B788" t="str">
            <v/>
          </cell>
          <cell r="C788" t="str">
            <v/>
          </cell>
          <cell r="D788"/>
          <cell r="E788" t="str">
            <v/>
          </cell>
          <cell r="F788" t="str">
            <v/>
          </cell>
        </row>
        <row r="789">
          <cell r="A789"/>
          <cell r="B789" t="str">
            <v/>
          </cell>
          <cell r="C789" t="str">
            <v/>
          </cell>
          <cell r="D789"/>
          <cell r="E789" t="str">
            <v/>
          </cell>
          <cell r="F789" t="str">
            <v/>
          </cell>
        </row>
        <row r="790">
          <cell r="A790"/>
          <cell r="B790" t="str">
            <v/>
          </cell>
          <cell r="C790" t="str">
            <v/>
          </cell>
          <cell r="D790"/>
          <cell r="E790" t="str">
            <v/>
          </cell>
          <cell r="F790" t="str">
            <v/>
          </cell>
        </row>
        <row r="791">
          <cell r="A791"/>
          <cell r="B791" t="str">
            <v/>
          </cell>
          <cell r="C791" t="str">
            <v/>
          </cell>
          <cell r="D791"/>
          <cell r="E791" t="str">
            <v/>
          </cell>
          <cell r="F791" t="str">
            <v/>
          </cell>
        </row>
        <row r="792">
          <cell r="A792"/>
          <cell r="B792" t="str">
            <v/>
          </cell>
          <cell r="C792" t="str">
            <v/>
          </cell>
          <cell r="D792"/>
          <cell r="E792" t="str">
            <v/>
          </cell>
          <cell r="F792" t="str">
            <v/>
          </cell>
        </row>
        <row r="793">
          <cell r="A793"/>
          <cell r="B793" t="str">
            <v/>
          </cell>
          <cell r="C793" t="str">
            <v/>
          </cell>
          <cell r="D793"/>
          <cell r="E793" t="str">
            <v/>
          </cell>
          <cell r="F793" t="str">
            <v/>
          </cell>
        </row>
        <row r="794">
          <cell r="A794"/>
          <cell r="B794" t="str">
            <v/>
          </cell>
          <cell r="C794" t="str">
            <v/>
          </cell>
          <cell r="D794"/>
          <cell r="E794" t="str">
            <v/>
          </cell>
          <cell r="F794" t="str">
            <v/>
          </cell>
        </row>
        <row r="795">
          <cell r="A795"/>
          <cell r="B795" t="str">
            <v/>
          </cell>
          <cell r="C795" t="str">
            <v/>
          </cell>
          <cell r="D795"/>
          <cell r="E795" t="str">
            <v/>
          </cell>
          <cell r="F795" t="str">
            <v/>
          </cell>
        </row>
        <row r="796">
          <cell r="A796"/>
          <cell r="B796" t="str">
            <v/>
          </cell>
          <cell r="C796" t="str">
            <v/>
          </cell>
          <cell r="D796"/>
          <cell r="E796" t="str">
            <v/>
          </cell>
          <cell r="F796" t="str">
            <v/>
          </cell>
        </row>
        <row r="797">
          <cell r="A797"/>
          <cell r="B797" t="str">
            <v/>
          </cell>
          <cell r="C797" t="str">
            <v/>
          </cell>
          <cell r="D797"/>
          <cell r="E797" t="str">
            <v/>
          </cell>
          <cell r="F797" t="str">
            <v/>
          </cell>
        </row>
        <row r="798">
          <cell r="A798"/>
          <cell r="B798" t="str">
            <v/>
          </cell>
          <cell r="C798" t="str">
            <v/>
          </cell>
          <cell r="D798"/>
          <cell r="E798" t="str">
            <v/>
          </cell>
          <cell r="F798" t="str">
            <v/>
          </cell>
        </row>
        <row r="799">
          <cell r="A799"/>
          <cell r="B799" t="str">
            <v/>
          </cell>
          <cell r="C799" t="str">
            <v/>
          </cell>
          <cell r="D799"/>
          <cell r="E799" t="str">
            <v/>
          </cell>
          <cell r="F799" t="str">
            <v/>
          </cell>
        </row>
        <row r="800">
          <cell r="A800"/>
          <cell r="B800" t="str">
            <v/>
          </cell>
          <cell r="C800" t="str">
            <v/>
          </cell>
          <cell r="D800"/>
          <cell r="E800" t="str">
            <v/>
          </cell>
          <cell r="F800" t="str">
            <v/>
          </cell>
        </row>
        <row r="801">
          <cell r="A801"/>
          <cell r="B801" t="str">
            <v/>
          </cell>
          <cell r="C801" t="str">
            <v/>
          </cell>
          <cell r="D801"/>
          <cell r="E801" t="str">
            <v/>
          </cell>
          <cell r="F801" t="str">
            <v/>
          </cell>
        </row>
        <row r="802">
          <cell r="A802"/>
          <cell r="B802" t="str">
            <v/>
          </cell>
          <cell r="C802" t="str">
            <v/>
          </cell>
          <cell r="D802"/>
          <cell r="E802" t="str">
            <v/>
          </cell>
          <cell r="F802" t="str">
            <v/>
          </cell>
        </row>
        <row r="803">
          <cell r="A803"/>
          <cell r="B803" t="str">
            <v/>
          </cell>
          <cell r="C803" t="str">
            <v/>
          </cell>
          <cell r="D803"/>
          <cell r="E803" t="str">
            <v/>
          </cell>
          <cell r="F803" t="str">
            <v/>
          </cell>
        </row>
        <row r="804">
          <cell r="A804"/>
          <cell r="B804" t="str">
            <v/>
          </cell>
          <cell r="C804" t="str">
            <v/>
          </cell>
          <cell r="D804"/>
          <cell r="E804" t="str">
            <v/>
          </cell>
          <cell r="F804" t="str">
            <v/>
          </cell>
        </row>
        <row r="805">
          <cell r="A805"/>
          <cell r="B805" t="str">
            <v/>
          </cell>
          <cell r="C805" t="str">
            <v/>
          </cell>
          <cell r="D805"/>
          <cell r="E805" t="str">
            <v/>
          </cell>
          <cell r="F805" t="str">
            <v/>
          </cell>
        </row>
        <row r="806">
          <cell r="A806"/>
          <cell r="B806" t="str">
            <v/>
          </cell>
          <cell r="C806" t="str">
            <v/>
          </cell>
          <cell r="D806"/>
          <cell r="E806" t="str">
            <v/>
          </cell>
          <cell r="F806" t="str">
            <v/>
          </cell>
        </row>
        <row r="807">
          <cell r="A807"/>
          <cell r="B807" t="str">
            <v/>
          </cell>
          <cell r="C807" t="str">
            <v/>
          </cell>
          <cell r="D807"/>
          <cell r="E807" t="str">
            <v/>
          </cell>
          <cell r="F807" t="str">
            <v/>
          </cell>
        </row>
        <row r="808">
          <cell r="A808"/>
          <cell r="B808" t="str">
            <v/>
          </cell>
          <cell r="C808" t="str">
            <v/>
          </cell>
          <cell r="D808"/>
          <cell r="E808" t="str">
            <v/>
          </cell>
          <cell r="F808" t="str">
            <v/>
          </cell>
        </row>
        <row r="809">
          <cell r="A809"/>
          <cell r="B809" t="str">
            <v/>
          </cell>
          <cell r="C809" t="str">
            <v/>
          </cell>
          <cell r="D809"/>
          <cell r="E809" t="str">
            <v/>
          </cell>
          <cell r="F809" t="str">
            <v/>
          </cell>
        </row>
        <row r="810">
          <cell r="A810"/>
          <cell r="B810" t="str">
            <v/>
          </cell>
          <cell r="C810" t="str">
            <v/>
          </cell>
          <cell r="D810"/>
          <cell r="E810" t="str">
            <v/>
          </cell>
          <cell r="F810" t="str">
            <v/>
          </cell>
        </row>
        <row r="811">
          <cell r="A811"/>
          <cell r="B811" t="str">
            <v/>
          </cell>
          <cell r="C811" t="str">
            <v/>
          </cell>
          <cell r="D811"/>
          <cell r="E811" t="str">
            <v/>
          </cell>
          <cell r="F811" t="str">
            <v/>
          </cell>
        </row>
        <row r="812">
          <cell r="A812"/>
          <cell r="B812" t="str">
            <v/>
          </cell>
          <cell r="C812" t="str">
            <v/>
          </cell>
          <cell r="D812"/>
          <cell r="E812" t="str">
            <v/>
          </cell>
          <cell r="F812" t="str">
            <v/>
          </cell>
        </row>
        <row r="813">
          <cell r="A813"/>
          <cell r="B813" t="str">
            <v/>
          </cell>
          <cell r="C813" t="str">
            <v/>
          </cell>
          <cell r="D813"/>
          <cell r="E813" t="str">
            <v/>
          </cell>
          <cell r="F813" t="str">
            <v/>
          </cell>
        </row>
        <row r="814">
          <cell r="A814"/>
          <cell r="B814" t="str">
            <v/>
          </cell>
          <cell r="C814" t="str">
            <v/>
          </cell>
          <cell r="D814"/>
          <cell r="E814" t="str">
            <v/>
          </cell>
          <cell r="F814" t="str">
            <v/>
          </cell>
        </row>
        <row r="815">
          <cell r="A815"/>
          <cell r="B815" t="str">
            <v/>
          </cell>
          <cell r="C815" t="str">
            <v/>
          </cell>
          <cell r="D815"/>
          <cell r="E815" t="str">
            <v/>
          </cell>
          <cell r="F815" t="str">
            <v/>
          </cell>
        </row>
        <row r="816">
          <cell r="A816"/>
          <cell r="B816" t="str">
            <v/>
          </cell>
          <cell r="C816" t="str">
            <v/>
          </cell>
          <cell r="D816"/>
          <cell r="E816" t="str">
            <v/>
          </cell>
          <cell r="F816" t="str">
            <v/>
          </cell>
        </row>
        <row r="817">
          <cell r="A817"/>
          <cell r="B817" t="str">
            <v/>
          </cell>
          <cell r="C817" t="str">
            <v/>
          </cell>
          <cell r="D817"/>
          <cell r="E817" t="str">
            <v/>
          </cell>
          <cell r="F817" t="str">
            <v/>
          </cell>
        </row>
        <row r="818">
          <cell r="A818"/>
          <cell r="B818" t="str">
            <v/>
          </cell>
          <cell r="C818" t="str">
            <v/>
          </cell>
          <cell r="D818"/>
          <cell r="E818" t="str">
            <v/>
          </cell>
          <cell r="F818" t="str">
            <v/>
          </cell>
        </row>
        <row r="819">
          <cell r="A819"/>
          <cell r="B819" t="str">
            <v/>
          </cell>
          <cell r="C819" t="str">
            <v/>
          </cell>
          <cell r="D819"/>
          <cell r="E819" t="str">
            <v/>
          </cell>
          <cell r="F819" t="str">
            <v/>
          </cell>
        </row>
        <row r="820">
          <cell r="A820"/>
          <cell r="B820" t="str">
            <v/>
          </cell>
          <cell r="C820" t="str">
            <v/>
          </cell>
          <cell r="D820"/>
          <cell r="E820" t="str">
            <v/>
          </cell>
          <cell r="F820" t="str">
            <v/>
          </cell>
        </row>
        <row r="821">
          <cell r="A821"/>
          <cell r="B821" t="str">
            <v/>
          </cell>
          <cell r="C821" t="str">
            <v/>
          </cell>
          <cell r="D821"/>
          <cell r="E821" t="str">
            <v/>
          </cell>
          <cell r="F821" t="str">
            <v/>
          </cell>
        </row>
        <row r="822">
          <cell r="A822"/>
          <cell r="B822" t="str">
            <v/>
          </cell>
          <cell r="C822" t="str">
            <v/>
          </cell>
          <cell r="D822"/>
          <cell r="E822" t="str">
            <v/>
          </cell>
          <cell r="F822" t="str">
            <v/>
          </cell>
        </row>
        <row r="823">
          <cell r="A823"/>
          <cell r="B823" t="str">
            <v/>
          </cell>
          <cell r="C823" t="str">
            <v/>
          </cell>
          <cell r="D823"/>
          <cell r="E823" t="str">
            <v/>
          </cell>
          <cell r="F823" t="str">
            <v/>
          </cell>
        </row>
        <row r="824">
          <cell r="A824"/>
          <cell r="B824" t="str">
            <v/>
          </cell>
          <cell r="C824" t="str">
            <v/>
          </cell>
          <cell r="D824"/>
          <cell r="E824" t="str">
            <v/>
          </cell>
          <cell r="F824" t="str">
            <v/>
          </cell>
        </row>
        <row r="825">
          <cell r="A825"/>
          <cell r="B825" t="str">
            <v/>
          </cell>
          <cell r="C825" t="str">
            <v/>
          </cell>
          <cell r="D825"/>
          <cell r="E825" t="str">
            <v/>
          </cell>
          <cell r="F825" t="str">
            <v/>
          </cell>
        </row>
        <row r="826">
          <cell r="A826"/>
          <cell r="B826" t="str">
            <v/>
          </cell>
          <cell r="C826" t="str">
            <v/>
          </cell>
          <cell r="D826"/>
          <cell r="E826" t="str">
            <v/>
          </cell>
          <cell r="F826" t="str">
            <v/>
          </cell>
        </row>
        <row r="827">
          <cell r="A827"/>
          <cell r="B827" t="str">
            <v/>
          </cell>
          <cell r="C827" t="str">
            <v/>
          </cell>
          <cell r="D827"/>
          <cell r="E827" t="str">
            <v/>
          </cell>
          <cell r="F827" t="str">
            <v/>
          </cell>
        </row>
        <row r="828">
          <cell r="A828"/>
          <cell r="B828" t="str">
            <v/>
          </cell>
          <cell r="C828" t="str">
            <v/>
          </cell>
          <cell r="D828"/>
          <cell r="E828" t="str">
            <v/>
          </cell>
          <cell r="F828" t="str">
            <v/>
          </cell>
        </row>
        <row r="829">
          <cell r="A829"/>
          <cell r="B829" t="str">
            <v/>
          </cell>
          <cell r="C829" t="str">
            <v/>
          </cell>
          <cell r="D829"/>
          <cell r="E829" t="str">
            <v/>
          </cell>
          <cell r="F829" t="str">
            <v/>
          </cell>
        </row>
        <row r="830">
          <cell r="A830"/>
          <cell r="B830" t="str">
            <v/>
          </cell>
          <cell r="C830" t="str">
            <v/>
          </cell>
          <cell r="D830"/>
          <cell r="E830" t="str">
            <v/>
          </cell>
          <cell r="F830" t="str">
            <v/>
          </cell>
        </row>
        <row r="831">
          <cell r="A831"/>
          <cell r="B831" t="str">
            <v/>
          </cell>
          <cell r="C831" t="str">
            <v/>
          </cell>
          <cell r="D831"/>
          <cell r="E831" t="str">
            <v/>
          </cell>
          <cell r="F831" t="str">
            <v/>
          </cell>
        </row>
        <row r="832">
          <cell r="A832"/>
          <cell r="B832" t="str">
            <v/>
          </cell>
          <cell r="C832" t="str">
            <v/>
          </cell>
          <cell r="D832"/>
          <cell r="E832" t="str">
            <v/>
          </cell>
          <cell r="F832" t="str">
            <v/>
          </cell>
        </row>
        <row r="833">
          <cell r="A833"/>
          <cell r="B833" t="str">
            <v/>
          </cell>
          <cell r="C833" t="str">
            <v/>
          </cell>
          <cell r="D833"/>
          <cell r="E833" t="str">
            <v/>
          </cell>
          <cell r="F833" t="str">
            <v/>
          </cell>
        </row>
        <row r="834">
          <cell r="A834"/>
          <cell r="B834" t="str">
            <v/>
          </cell>
          <cell r="C834" t="str">
            <v/>
          </cell>
          <cell r="D834"/>
          <cell r="E834" t="str">
            <v/>
          </cell>
          <cell r="F834" t="str">
            <v/>
          </cell>
        </row>
        <row r="835">
          <cell r="A835"/>
          <cell r="B835" t="str">
            <v/>
          </cell>
          <cell r="C835" t="str">
            <v/>
          </cell>
          <cell r="D835"/>
          <cell r="E835" t="str">
            <v/>
          </cell>
          <cell r="F835" t="str">
            <v/>
          </cell>
        </row>
        <row r="836">
          <cell r="A836"/>
          <cell r="B836" t="str">
            <v/>
          </cell>
          <cell r="C836" t="str">
            <v/>
          </cell>
          <cell r="D836"/>
          <cell r="E836" t="str">
            <v/>
          </cell>
          <cell r="F836" t="str">
            <v/>
          </cell>
        </row>
        <row r="837">
          <cell r="A837"/>
          <cell r="B837" t="str">
            <v/>
          </cell>
          <cell r="C837" t="str">
            <v/>
          </cell>
          <cell r="D837"/>
          <cell r="E837" t="str">
            <v/>
          </cell>
          <cell r="F837" t="str">
            <v/>
          </cell>
        </row>
        <row r="838">
          <cell r="A838"/>
          <cell r="B838" t="str">
            <v/>
          </cell>
          <cell r="C838" t="str">
            <v/>
          </cell>
          <cell r="D838"/>
          <cell r="E838" t="str">
            <v/>
          </cell>
          <cell r="F838" t="str">
            <v/>
          </cell>
        </row>
        <row r="839">
          <cell r="A839"/>
          <cell r="B839" t="str">
            <v/>
          </cell>
          <cell r="C839" t="str">
            <v/>
          </cell>
          <cell r="D839"/>
          <cell r="E839" t="str">
            <v/>
          </cell>
          <cell r="F839" t="str">
            <v/>
          </cell>
        </row>
        <row r="840">
          <cell r="A840"/>
          <cell r="B840" t="str">
            <v/>
          </cell>
          <cell r="C840" t="str">
            <v/>
          </cell>
          <cell r="D840"/>
          <cell r="E840" t="str">
            <v/>
          </cell>
          <cell r="F840" t="str">
            <v/>
          </cell>
        </row>
        <row r="841">
          <cell r="A841"/>
          <cell r="B841" t="str">
            <v/>
          </cell>
          <cell r="C841" t="str">
            <v/>
          </cell>
          <cell r="D841"/>
          <cell r="E841" t="str">
            <v/>
          </cell>
          <cell r="F841" t="str">
            <v/>
          </cell>
        </row>
        <row r="842">
          <cell r="A842"/>
          <cell r="B842" t="str">
            <v/>
          </cell>
          <cell r="C842" t="str">
            <v/>
          </cell>
          <cell r="D842"/>
          <cell r="E842" t="str">
            <v/>
          </cell>
          <cell r="F842" t="str">
            <v/>
          </cell>
        </row>
        <row r="843">
          <cell r="A843"/>
          <cell r="B843" t="str">
            <v/>
          </cell>
          <cell r="C843" t="str">
            <v/>
          </cell>
          <cell r="D843"/>
          <cell r="E843" t="str">
            <v/>
          </cell>
          <cell r="F843" t="str">
            <v/>
          </cell>
        </row>
        <row r="844">
          <cell r="A844"/>
          <cell r="B844" t="str">
            <v/>
          </cell>
          <cell r="C844" t="str">
            <v/>
          </cell>
          <cell r="D844"/>
          <cell r="E844" t="str">
            <v/>
          </cell>
          <cell r="F844" t="str">
            <v/>
          </cell>
        </row>
        <row r="845">
          <cell r="A845"/>
          <cell r="B845" t="str">
            <v/>
          </cell>
          <cell r="C845" t="str">
            <v/>
          </cell>
          <cell r="D845"/>
          <cell r="E845" t="str">
            <v/>
          </cell>
          <cell r="F845" t="str">
            <v/>
          </cell>
        </row>
        <row r="846">
          <cell r="A846"/>
          <cell r="B846" t="str">
            <v/>
          </cell>
          <cell r="C846" t="str">
            <v/>
          </cell>
          <cell r="D846"/>
          <cell r="E846" t="str">
            <v/>
          </cell>
          <cell r="F846" t="str">
            <v/>
          </cell>
        </row>
        <row r="847">
          <cell r="A847"/>
          <cell r="B847" t="str">
            <v/>
          </cell>
          <cell r="C847" t="str">
            <v/>
          </cell>
          <cell r="D847"/>
          <cell r="E847" t="str">
            <v/>
          </cell>
          <cell r="F847" t="str">
            <v/>
          </cell>
        </row>
        <row r="848">
          <cell r="A848"/>
          <cell r="B848" t="str">
            <v/>
          </cell>
          <cell r="C848" t="str">
            <v/>
          </cell>
          <cell r="D848"/>
          <cell r="E848" t="str">
            <v/>
          </cell>
          <cell r="F848" t="str">
            <v/>
          </cell>
        </row>
        <row r="849">
          <cell r="A849"/>
          <cell r="B849" t="str">
            <v/>
          </cell>
          <cell r="C849" t="str">
            <v/>
          </cell>
          <cell r="D849"/>
          <cell r="E849" t="str">
            <v/>
          </cell>
          <cell r="F849" t="str">
            <v/>
          </cell>
        </row>
        <row r="850">
          <cell r="A850"/>
          <cell r="B850" t="str">
            <v/>
          </cell>
          <cell r="C850" t="str">
            <v/>
          </cell>
          <cell r="D850"/>
          <cell r="E850" t="str">
            <v/>
          </cell>
          <cell r="F850" t="str">
            <v/>
          </cell>
        </row>
        <row r="851">
          <cell r="A851"/>
          <cell r="B851" t="str">
            <v/>
          </cell>
          <cell r="C851" t="str">
            <v/>
          </cell>
          <cell r="D851"/>
          <cell r="E851" t="str">
            <v/>
          </cell>
          <cell r="F851" t="str">
            <v/>
          </cell>
        </row>
        <row r="852">
          <cell r="A852"/>
          <cell r="B852" t="str">
            <v/>
          </cell>
          <cell r="C852" t="str">
            <v/>
          </cell>
          <cell r="D852"/>
          <cell r="E852" t="str">
            <v/>
          </cell>
          <cell r="F852" t="str">
            <v/>
          </cell>
        </row>
        <row r="853">
          <cell r="A853"/>
          <cell r="B853" t="str">
            <v/>
          </cell>
          <cell r="C853" t="str">
            <v/>
          </cell>
          <cell r="D853"/>
          <cell r="E853" t="str">
            <v/>
          </cell>
          <cell r="F853" t="str">
            <v/>
          </cell>
        </row>
        <row r="854">
          <cell r="A854"/>
          <cell r="B854" t="str">
            <v/>
          </cell>
          <cell r="C854" t="str">
            <v/>
          </cell>
          <cell r="D854"/>
          <cell r="E854" t="str">
            <v/>
          </cell>
          <cell r="F854" t="str">
            <v/>
          </cell>
        </row>
        <row r="855">
          <cell r="A855"/>
          <cell r="B855" t="str">
            <v/>
          </cell>
          <cell r="C855" t="str">
            <v/>
          </cell>
          <cell r="D855"/>
          <cell r="E855" t="str">
            <v/>
          </cell>
          <cell r="F855" t="str">
            <v/>
          </cell>
        </row>
        <row r="856">
          <cell r="A856"/>
          <cell r="B856" t="str">
            <v/>
          </cell>
          <cell r="C856" t="str">
            <v/>
          </cell>
          <cell r="D856"/>
          <cell r="E856" t="str">
            <v/>
          </cell>
          <cell r="F856" t="str">
            <v/>
          </cell>
        </row>
        <row r="857">
          <cell r="A857"/>
          <cell r="B857" t="str">
            <v/>
          </cell>
          <cell r="C857" t="str">
            <v/>
          </cell>
          <cell r="D857"/>
          <cell r="E857" t="str">
            <v/>
          </cell>
          <cell r="F857" t="str">
            <v/>
          </cell>
        </row>
        <row r="858">
          <cell r="A858"/>
          <cell r="B858" t="str">
            <v/>
          </cell>
          <cell r="C858" t="str">
            <v/>
          </cell>
          <cell r="D858"/>
          <cell r="E858" t="str">
            <v/>
          </cell>
          <cell r="F858" t="str">
            <v/>
          </cell>
        </row>
        <row r="859">
          <cell r="A859"/>
          <cell r="B859" t="str">
            <v/>
          </cell>
          <cell r="C859" t="str">
            <v/>
          </cell>
          <cell r="D859"/>
          <cell r="E859" t="str">
            <v/>
          </cell>
          <cell r="F859" t="str">
            <v/>
          </cell>
        </row>
        <row r="860">
          <cell r="A860"/>
          <cell r="B860" t="str">
            <v/>
          </cell>
          <cell r="C860" t="str">
            <v/>
          </cell>
          <cell r="D860"/>
          <cell r="E860" t="str">
            <v/>
          </cell>
          <cell r="F860" t="str">
            <v/>
          </cell>
        </row>
        <row r="861">
          <cell r="A861"/>
          <cell r="B861" t="str">
            <v/>
          </cell>
          <cell r="C861" t="str">
            <v/>
          </cell>
          <cell r="D861"/>
          <cell r="E861" t="str">
            <v/>
          </cell>
          <cell r="F861" t="str">
            <v/>
          </cell>
        </row>
        <row r="862">
          <cell r="A862"/>
          <cell r="B862" t="str">
            <v/>
          </cell>
          <cell r="C862" t="str">
            <v/>
          </cell>
          <cell r="D862"/>
          <cell r="E862" t="str">
            <v/>
          </cell>
          <cell r="F862" t="str">
            <v/>
          </cell>
        </row>
        <row r="863">
          <cell r="A863"/>
          <cell r="B863" t="str">
            <v/>
          </cell>
          <cell r="C863" t="str">
            <v/>
          </cell>
          <cell r="D863"/>
          <cell r="E863" t="str">
            <v/>
          </cell>
          <cell r="F863" t="str">
            <v/>
          </cell>
        </row>
        <row r="864">
          <cell r="A864"/>
          <cell r="B864" t="str">
            <v/>
          </cell>
          <cell r="C864" t="str">
            <v/>
          </cell>
          <cell r="D864"/>
          <cell r="E864" t="str">
            <v/>
          </cell>
          <cell r="F864" t="str">
            <v/>
          </cell>
        </row>
        <row r="865">
          <cell r="A865"/>
          <cell r="B865" t="str">
            <v/>
          </cell>
          <cell r="C865" t="str">
            <v/>
          </cell>
          <cell r="D865"/>
          <cell r="E865" t="str">
            <v/>
          </cell>
          <cell r="F865" t="str">
            <v/>
          </cell>
        </row>
        <row r="866">
          <cell r="A866"/>
          <cell r="B866" t="str">
            <v/>
          </cell>
          <cell r="C866" t="str">
            <v/>
          </cell>
          <cell r="D866"/>
          <cell r="E866" t="str">
            <v/>
          </cell>
          <cell r="F866" t="str">
            <v/>
          </cell>
        </row>
        <row r="867">
          <cell r="A867"/>
          <cell r="B867" t="str">
            <v/>
          </cell>
          <cell r="C867" t="str">
            <v/>
          </cell>
          <cell r="D867"/>
          <cell r="E867" t="str">
            <v/>
          </cell>
          <cell r="F867" t="str">
            <v/>
          </cell>
        </row>
        <row r="868">
          <cell r="A868"/>
          <cell r="B868" t="str">
            <v/>
          </cell>
          <cell r="C868" t="str">
            <v/>
          </cell>
          <cell r="D868"/>
          <cell r="E868" t="str">
            <v/>
          </cell>
          <cell r="F868" t="str">
            <v/>
          </cell>
        </row>
        <row r="869">
          <cell r="A869"/>
          <cell r="B869" t="str">
            <v/>
          </cell>
          <cell r="C869" t="str">
            <v/>
          </cell>
          <cell r="D869"/>
          <cell r="E869" t="str">
            <v/>
          </cell>
          <cell r="F869" t="str">
            <v/>
          </cell>
        </row>
        <row r="870">
          <cell r="A870"/>
          <cell r="B870" t="str">
            <v/>
          </cell>
          <cell r="C870" t="str">
            <v/>
          </cell>
          <cell r="D870"/>
          <cell r="E870" t="str">
            <v/>
          </cell>
          <cell r="F870" t="str">
            <v/>
          </cell>
        </row>
        <row r="871">
          <cell r="A871"/>
          <cell r="B871" t="str">
            <v/>
          </cell>
          <cell r="C871" t="str">
            <v/>
          </cell>
          <cell r="D871"/>
          <cell r="E871" t="str">
            <v/>
          </cell>
          <cell r="F871" t="str">
            <v/>
          </cell>
        </row>
        <row r="872">
          <cell r="A872"/>
          <cell r="B872" t="str">
            <v/>
          </cell>
          <cell r="C872" t="str">
            <v/>
          </cell>
          <cell r="D872"/>
          <cell r="E872" t="str">
            <v/>
          </cell>
          <cell r="F872" t="str">
            <v/>
          </cell>
        </row>
        <row r="873">
          <cell r="A873"/>
          <cell r="B873" t="str">
            <v/>
          </cell>
          <cell r="C873" t="str">
            <v/>
          </cell>
          <cell r="D873"/>
          <cell r="E873" t="str">
            <v/>
          </cell>
          <cell r="F873" t="str">
            <v/>
          </cell>
        </row>
        <row r="874">
          <cell r="A874"/>
          <cell r="B874" t="str">
            <v/>
          </cell>
          <cell r="C874" t="str">
            <v/>
          </cell>
          <cell r="D874"/>
          <cell r="E874" t="str">
            <v/>
          </cell>
          <cell r="F874" t="str">
            <v/>
          </cell>
        </row>
        <row r="875">
          <cell r="A875"/>
          <cell r="B875" t="str">
            <v/>
          </cell>
          <cell r="C875" t="str">
            <v/>
          </cell>
          <cell r="D875"/>
          <cell r="E875" t="str">
            <v/>
          </cell>
          <cell r="F875" t="str">
            <v/>
          </cell>
        </row>
        <row r="876">
          <cell r="A876"/>
          <cell r="B876" t="str">
            <v/>
          </cell>
          <cell r="C876" t="str">
            <v/>
          </cell>
          <cell r="D876"/>
          <cell r="E876" t="str">
            <v/>
          </cell>
          <cell r="F876" t="str">
            <v/>
          </cell>
        </row>
        <row r="877">
          <cell r="A877"/>
          <cell r="B877" t="str">
            <v/>
          </cell>
          <cell r="C877" t="str">
            <v/>
          </cell>
          <cell r="D877"/>
          <cell r="E877" t="str">
            <v/>
          </cell>
          <cell r="F877" t="str">
            <v/>
          </cell>
        </row>
        <row r="878">
          <cell r="A878"/>
          <cell r="B878" t="str">
            <v/>
          </cell>
          <cell r="C878" t="str">
            <v/>
          </cell>
          <cell r="D878"/>
          <cell r="E878" t="str">
            <v/>
          </cell>
          <cell r="F878" t="str">
            <v/>
          </cell>
        </row>
        <row r="879">
          <cell r="A879"/>
          <cell r="B879" t="str">
            <v/>
          </cell>
          <cell r="C879" t="str">
            <v/>
          </cell>
          <cell r="D879"/>
          <cell r="E879" t="str">
            <v/>
          </cell>
          <cell r="F879" t="str">
            <v/>
          </cell>
        </row>
        <row r="880">
          <cell r="A880"/>
          <cell r="B880" t="str">
            <v/>
          </cell>
          <cell r="C880" t="str">
            <v/>
          </cell>
          <cell r="D880"/>
          <cell r="E880" t="str">
            <v/>
          </cell>
          <cell r="F880" t="str">
            <v/>
          </cell>
        </row>
        <row r="881">
          <cell r="A881"/>
          <cell r="B881" t="str">
            <v/>
          </cell>
          <cell r="C881" t="str">
            <v/>
          </cell>
          <cell r="D881"/>
          <cell r="E881" t="str">
            <v/>
          </cell>
          <cell r="F881" t="str">
            <v/>
          </cell>
        </row>
        <row r="882">
          <cell r="A882"/>
          <cell r="B882" t="str">
            <v/>
          </cell>
          <cell r="C882" t="str">
            <v/>
          </cell>
          <cell r="D882"/>
          <cell r="E882" t="str">
            <v/>
          </cell>
          <cell r="F882" t="str">
            <v/>
          </cell>
        </row>
        <row r="883">
          <cell r="A883"/>
          <cell r="B883" t="str">
            <v/>
          </cell>
          <cell r="C883" t="str">
            <v/>
          </cell>
          <cell r="D883"/>
          <cell r="E883" t="str">
            <v/>
          </cell>
          <cell r="F883" t="str">
            <v/>
          </cell>
        </row>
        <row r="884">
          <cell r="A884"/>
          <cell r="B884" t="str">
            <v/>
          </cell>
          <cell r="C884" t="str">
            <v/>
          </cell>
          <cell r="D884"/>
          <cell r="E884" t="str">
            <v/>
          </cell>
          <cell r="F884" t="str">
            <v/>
          </cell>
        </row>
        <row r="885">
          <cell r="A885"/>
          <cell r="B885" t="str">
            <v/>
          </cell>
          <cell r="C885" t="str">
            <v/>
          </cell>
          <cell r="D885"/>
          <cell r="E885" t="str">
            <v/>
          </cell>
          <cell r="F885" t="str">
            <v/>
          </cell>
        </row>
        <row r="886">
          <cell r="A886"/>
          <cell r="B886" t="str">
            <v/>
          </cell>
          <cell r="C886" t="str">
            <v/>
          </cell>
          <cell r="D886"/>
          <cell r="E886" t="str">
            <v/>
          </cell>
          <cell r="F886" t="str">
            <v/>
          </cell>
        </row>
        <row r="887">
          <cell r="A887"/>
          <cell r="B887" t="str">
            <v/>
          </cell>
          <cell r="C887" t="str">
            <v/>
          </cell>
          <cell r="D887"/>
          <cell r="E887" t="str">
            <v/>
          </cell>
          <cell r="F887" t="str">
            <v/>
          </cell>
        </row>
        <row r="888">
          <cell r="A888"/>
          <cell r="B888" t="str">
            <v/>
          </cell>
          <cell r="C888" t="str">
            <v/>
          </cell>
          <cell r="D888"/>
          <cell r="E888" t="str">
            <v/>
          </cell>
          <cell r="F888" t="str">
            <v/>
          </cell>
        </row>
        <row r="889">
          <cell r="A889"/>
          <cell r="B889" t="str">
            <v/>
          </cell>
          <cell r="C889" t="str">
            <v/>
          </cell>
          <cell r="D889"/>
          <cell r="E889" t="str">
            <v/>
          </cell>
          <cell r="F889" t="str">
            <v/>
          </cell>
        </row>
        <row r="890">
          <cell r="A890"/>
          <cell r="B890" t="str">
            <v/>
          </cell>
          <cell r="C890" t="str">
            <v/>
          </cell>
          <cell r="D890"/>
          <cell r="E890" t="str">
            <v/>
          </cell>
          <cell r="F890" t="str">
            <v/>
          </cell>
        </row>
        <row r="891">
          <cell r="A891"/>
          <cell r="B891" t="str">
            <v/>
          </cell>
          <cell r="C891" t="str">
            <v/>
          </cell>
          <cell r="D891"/>
          <cell r="E891" t="str">
            <v/>
          </cell>
          <cell r="F891" t="str">
            <v/>
          </cell>
        </row>
        <row r="892">
          <cell r="A892"/>
          <cell r="B892" t="str">
            <v/>
          </cell>
          <cell r="C892" t="str">
            <v/>
          </cell>
          <cell r="D892"/>
          <cell r="E892" t="str">
            <v/>
          </cell>
          <cell r="F892" t="str">
            <v/>
          </cell>
        </row>
        <row r="893">
          <cell r="A893"/>
          <cell r="B893" t="str">
            <v/>
          </cell>
          <cell r="C893" t="str">
            <v/>
          </cell>
          <cell r="D893"/>
          <cell r="E893" t="str">
            <v/>
          </cell>
          <cell r="F893" t="str">
            <v/>
          </cell>
        </row>
        <row r="894">
          <cell r="A894"/>
          <cell r="B894" t="str">
            <v/>
          </cell>
          <cell r="C894" t="str">
            <v/>
          </cell>
          <cell r="D894"/>
          <cell r="E894" t="str">
            <v/>
          </cell>
          <cell r="F894" t="str">
            <v/>
          </cell>
        </row>
        <row r="895">
          <cell r="A895"/>
          <cell r="B895" t="str">
            <v/>
          </cell>
          <cell r="C895" t="str">
            <v/>
          </cell>
          <cell r="D895"/>
          <cell r="E895" t="str">
            <v/>
          </cell>
          <cell r="F895" t="str">
            <v/>
          </cell>
        </row>
        <row r="896">
          <cell r="A896"/>
          <cell r="B896" t="str">
            <v/>
          </cell>
          <cell r="C896" t="str">
            <v/>
          </cell>
          <cell r="D896"/>
          <cell r="E896" t="str">
            <v/>
          </cell>
          <cell r="F896" t="str">
            <v/>
          </cell>
        </row>
        <row r="897">
          <cell r="A897"/>
          <cell r="B897" t="str">
            <v/>
          </cell>
          <cell r="C897" t="str">
            <v/>
          </cell>
          <cell r="D897"/>
          <cell r="E897" t="str">
            <v/>
          </cell>
          <cell r="F897" t="str">
            <v/>
          </cell>
        </row>
        <row r="898">
          <cell r="A898"/>
          <cell r="B898" t="str">
            <v/>
          </cell>
          <cell r="C898" t="str">
            <v/>
          </cell>
          <cell r="D898"/>
          <cell r="E898" t="str">
            <v/>
          </cell>
          <cell r="F898" t="str">
            <v/>
          </cell>
        </row>
        <row r="899">
          <cell r="A899"/>
          <cell r="B899" t="str">
            <v/>
          </cell>
          <cell r="C899" t="str">
            <v/>
          </cell>
          <cell r="D899"/>
          <cell r="E899" t="str">
            <v/>
          </cell>
          <cell r="F899" t="str">
            <v/>
          </cell>
        </row>
        <row r="900">
          <cell r="A900"/>
          <cell r="B900" t="str">
            <v/>
          </cell>
          <cell r="C900" t="str">
            <v/>
          </cell>
          <cell r="D900"/>
          <cell r="E900" t="str">
            <v/>
          </cell>
          <cell r="F900" t="str">
            <v/>
          </cell>
        </row>
        <row r="901">
          <cell r="A901"/>
          <cell r="B901" t="str">
            <v/>
          </cell>
          <cell r="C901" t="str">
            <v/>
          </cell>
          <cell r="D901"/>
          <cell r="E901" t="str">
            <v/>
          </cell>
          <cell r="F901" t="str">
            <v/>
          </cell>
        </row>
        <row r="902">
          <cell r="A902"/>
          <cell r="B902" t="str">
            <v/>
          </cell>
          <cell r="C902" t="str">
            <v/>
          </cell>
          <cell r="D902"/>
          <cell r="E902" t="str">
            <v/>
          </cell>
          <cell r="F902" t="str">
            <v/>
          </cell>
        </row>
        <row r="903">
          <cell r="A903"/>
          <cell r="B903" t="str">
            <v/>
          </cell>
          <cell r="C903" t="str">
            <v/>
          </cell>
          <cell r="D903"/>
          <cell r="E903" t="str">
            <v/>
          </cell>
          <cell r="F903" t="str">
            <v/>
          </cell>
        </row>
        <row r="904">
          <cell r="A904"/>
          <cell r="B904" t="str">
            <v/>
          </cell>
          <cell r="C904" t="str">
            <v/>
          </cell>
          <cell r="D904"/>
          <cell r="E904" t="str">
            <v/>
          </cell>
          <cell r="F904" t="str">
            <v/>
          </cell>
        </row>
        <row r="905">
          <cell r="A905"/>
          <cell r="B905" t="str">
            <v/>
          </cell>
          <cell r="C905" t="str">
            <v/>
          </cell>
          <cell r="D905"/>
          <cell r="E905" t="str">
            <v/>
          </cell>
          <cell r="F905" t="str">
            <v/>
          </cell>
        </row>
        <row r="906">
          <cell r="A906"/>
          <cell r="B906" t="str">
            <v/>
          </cell>
          <cell r="C906" t="str">
            <v/>
          </cell>
          <cell r="D906"/>
          <cell r="E906" t="str">
            <v/>
          </cell>
          <cell r="F906" t="str">
            <v/>
          </cell>
        </row>
        <row r="907">
          <cell r="A907"/>
          <cell r="B907" t="str">
            <v/>
          </cell>
          <cell r="C907" t="str">
            <v/>
          </cell>
          <cell r="D907"/>
          <cell r="E907" t="str">
            <v/>
          </cell>
          <cell r="F907" t="str">
            <v/>
          </cell>
        </row>
        <row r="908">
          <cell r="A908"/>
          <cell r="B908" t="str">
            <v/>
          </cell>
          <cell r="C908" t="str">
            <v/>
          </cell>
          <cell r="D908"/>
          <cell r="E908" t="str">
            <v/>
          </cell>
          <cell r="F908" t="str">
            <v/>
          </cell>
        </row>
        <row r="909">
          <cell r="A909"/>
          <cell r="B909" t="str">
            <v/>
          </cell>
          <cell r="C909" t="str">
            <v/>
          </cell>
          <cell r="D909"/>
          <cell r="E909" t="str">
            <v/>
          </cell>
          <cell r="F909" t="str">
            <v/>
          </cell>
        </row>
        <row r="910">
          <cell r="A910"/>
          <cell r="B910" t="str">
            <v/>
          </cell>
          <cell r="C910" t="str">
            <v/>
          </cell>
          <cell r="D910"/>
          <cell r="E910" t="str">
            <v/>
          </cell>
          <cell r="F910" t="str">
            <v/>
          </cell>
        </row>
        <row r="911">
          <cell r="A911"/>
          <cell r="B911" t="str">
            <v/>
          </cell>
          <cell r="C911" t="str">
            <v/>
          </cell>
          <cell r="D911"/>
          <cell r="E911" t="str">
            <v/>
          </cell>
          <cell r="F911" t="str">
            <v/>
          </cell>
        </row>
        <row r="912">
          <cell r="A912"/>
          <cell r="B912" t="str">
            <v/>
          </cell>
          <cell r="C912" t="str">
            <v/>
          </cell>
          <cell r="D912"/>
          <cell r="E912" t="str">
            <v/>
          </cell>
          <cell r="F912" t="str">
            <v/>
          </cell>
        </row>
        <row r="913">
          <cell r="A913"/>
          <cell r="B913" t="str">
            <v/>
          </cell>
          <cell r="C913" t="str">
            <v/>
          </cell>
          <cell r="D913"/>
          <cell r="E913" t="str">
            <v/>
          </cell>
          <cell r="F913" t="str">
            <v/>
          </cell>
        </row>
        <row r="914">
          <cell r="A914"/>
          <cell r="B914" t="str">
            <v/>
          </cell>
          <cell r="C914" t="str">
            <v/>
          </cell>
          <cell r="D914"/>
          <cell r="E914" t="str">
            <v/>
          </cell>
          <cell r="F914" t="str">
            <v/>
          </cell>
        </row>
        <row r="915">
          <cell r="A915"/>
          <cell r="B915" t="str">
            <v/>
          </cell>
          <cell r="C915" t="str">
            <v/>
          </cell>
          <cell r="D915"/>
          <cell r="E915" t="str">
            <v/>
          </cell>
          <cell r="F915" t="str">
            <v/>
          </cell>
        </row>
        <row r="916">
          <cell r="A916"/>
          <cell r="B916" t="str">
            <v/>
          </cell>
          <cell r="C916" t="str">
            <v/>
          </cell>
          <cell r="D916"/>
          <cell r="E916" t="str">
            <v/>
          </cell>
          <cell r="F916" t="str">
            <v/>
          </cell>
        </row>
        <row r="917">
          <cell r="A917"/>
          <cell r="B917" t="str">
            <v/>
          </cell>
          <cell r="C917" t="str">
            <v/>
          </cell>
          <cell r="D917"/>
          <cell r="E917" t="str">
            <v/>
          </cell>
          <cell r="F917" t="str">
            <v/>
          </cell>
        </row>
        <row r="918">
          <cell r="A918"/>
          <cell r="B918" t="str">
            <v/>
          </cell>
          <cell r="C918" t="str">
            <v/>
          </cell>
          <cell r="D918"/>
          <cell r="E918" t="str">
            <v/>
          </cell>
          <cell r="F918" t="str">
            <v/>
          </cell>
        </row>
        <row r="919">
          <cell r="A919"/>
          <cell r="B919" t="str">
            <v/>
          </cell>
          <cell r="C919" t="str">
            <v/>
          </cell>
          <cell r="D919"/>
          <cell r="E919" t="str">
            <v/>
          </cell>
          <cell r="F919" t="str">
            <v/>
          </cell>
        </row>
        <row r="920">
          <cell r="A920"/>
          <cell r="B920" t="str">
            <v/>
          </cell>
          <cell r="C920" t="str">
            <v/>
          </cell>
          <cell r="D920"/>
          <cell r="E920" t="str">
            <v/>
          </cell>
          <cell r="F920" t="str">
            <v/>
          </cell>
        </row>
        <row r="921">
          <cell r="A921"/>
          <cell r="B921" t="str">
            <v/>
          </cell>
          <cell r="C921" t="str">
            <v/>
          </cell>
          <cell r="D921"/>
          <cell r="E921" t="str">
            <v/>
          </cell>
          <cell r="F921" t="str">
            <v/>
          </cell>
        </row>
        <row r="922">
          <cell r="A922"/>
          <cell r="B922" t="str">
            <v/>
          </cell>
          <cell r="C922" t="str">
            <v/>
          </cell>
          <cell r="D922"/>
          <cell r="E922" t="str">
            <v/>
          </cell>
          <cell r="F922" t="str">
            <v/>
          </cell>
        </row>
        <row r="923">
          <cell r="A923"/>
          <cell r="B923" t="str">
            <v/>
          </cell>
          <cell r="C923" t="str">
            <v/>
          </cell>
          <cell r="D923"/>
          <cell r="E923" t="str">
            <v/>
          </cell>
          <cell r="F923" t="str">
            <v/>
          </cell>
        </row>
        <row r="924">
          <cell r="A924"/>
          <cell r="B924" t="str">
            <v/>
          </cell>
          <cell r="C924" t="str">
            <v/>
          </cell>
          <cell r="D924"/>
          <cell r="E924" t="str">
            <v/>
          </cell>
          <cell r="F924" t="str">
            <v/>
          </cell>
        </row>
        <row r="925">
          <cell r="A925"/>
          <cell r="B925" t="str">
            <v/>
          </cell>
          <cell r="C925" t="str">
            <v/>
          </cell>
          <cell r="D925"/>
          <cell r="E925" t="str">
            <v/>
          </cell>
          <cell r="F925" t="str">
            <v/>
          </cell>
        </row>
        <row r="926">
          <cell r="A926"/>
          <cell r="B926" t="str">
            <v/>
          </cell>
          <cell r="C926" t="str">
            <v/>
          </cell>
          <cell r="D926"/>
          <cell r="E926" t="str">
            <v/>
          </cell>
          <cell r="F926" t="str">
            <v/>
          </cell>
        </row>
        <row r="927">
          <cell r="A927"/>
          <cell r="B927" t="str">
            <v/>
          </cell>
          <cell r="C927" t="str">
            <v/>
          </cell>
          <cell r="D927"/>
          <cell r="E927" t="str">
            <v/>
          </cell>
          <cell r="F927" t="str">
            <v/>
          </cell>
        </row>
        <row r="928">
          <cell r="A928"/>
          <cell r="B928" t="str">
            <v/>
          </cell>
          <cell r="C928" t="str">
            <v/>
          </cell>
          <cell r="D928"/>
          <cell r="E928" t="str">
            <v/>
          </cell>
          <cell r="F928" t="str">
            <v/>
          </cell>
        </row>
        <row r="929">
          <cell r="A929"/>
          <cell r="B929" t="str">
            <v/>
          </cell>
          <cell r="C929" t="str">
            <v/>
          </cell>
          <cell r="D929"/>
          <cell r="E929" t="str">
            <v/>
          </cell>
          <cell r="F929" t="str">
            <v/>
          </cell>
        </row>
        <row r="930">
          <cell r="A930"/>
          <cell r="B930" t="str">
            <v/>
          </cell>
          <cell r="C930" t="str">
            <v/>
          </cell>
          <cell r="D930"/>
          <cell r="E930" t="str">
            <v/>
          </cell>
          <cell r="F930" t="str">
            <v/>
          </cell>
        </row>
        <row r="931">
          <cell r="A931"/>
          <cell r="B931" t="str">
            <v/>
          </cell>
          <cell r="C931" t="str">
            <v/>
          </cell>
          <cell r="D931"/>
          <cell r="E931" t="str">
            <v/>
          </cell>
          <cell r="F931" t="str">
            <v/>
          </cell>
        </row>
        <row r="932">
          <cell r="A932"/>
          <cell r="B932" t="str">
            <v/>
          </cell>
          <cell r="C932" t="str">
            <v/>
          </cell>
          <cell r="D932"/>
          <cell r="E932" t="str">
            <v/>
          </cell>
          <cell r="F932" t="str">
            <v/>
          </cell>
        </row>
        <row r="933">
          <cell r="A933"/>
          <cell r="B933" t="str">
            <v/>
          </cell>
          <cell r="C933" t="str">
            <v/>
          </cell>
          <cell r="D933"/>
          <cell r="E933" t="str">
            <v/>
          </cell>
          <cell r="F933" t="str">
            <v/>
          </cell>
        </row>
        <row r="934">
          <cell r="A934"/>
          <cell r="B934" t="str">
            <v/>
          </cell>
          <cell r="C934" t="str">
            <v/>
          </cell>
          <cell r="D934"/>
          <cell r="E934" t="str">
            <v/>
          </cell>
          <cell r="F934" t="str">
            <v/>
          </cell>
        </row>
        <row r="935">
          <cell r="A935"/>
          <cell r="B935" t="str">
            <v/>
          </cell>
          <cell r="C935" t="str">
            <v/>
          </cell>
          <cell r="D935"/>
          <cell r="E935" t="str">
            <v/>
          </cell>
          <cell r="F935" t="str">
            <v/>
          </cell>
        </row>
        <row r="936">
          <cell r="A936"/>
          <cell r="B936" t="str">
            <v/>
          </cell>
          <cell r="C936" t="str">
            <v/>
          </cell>
          <cell r="D936"/>
          <cell r="E936" t="str">
            <v/>
          </cell>
          <cell r="F936" t="str">
            <v/>
          </cell>
        </row>
        <row r="937">
          <cell r="A937"/>
          <cell r="B937" t="str">
            <v/>
          </cell>
          <cell r="C937" t="str">
            <v/>
          </cell>
          <cell r="D937"/>
          <cell r="E937" t="str">
            <v/>
          </cell>
          <cell r="F937" t="str">
            <v/>
          </cell>
        </row>
        <row r="938">
          <cell r="A938"/>
          <cell r="B938" t="str">
            <v/>
          </cell>
          <cell r="C938" t="str">
            <v/>
          </cell>
          <cell r="D938"/>
          <cell r="E938" t="str">
            <v/>
          </cell>
          <cell r="F938" t="str">
            <v/>
          </cell>
        </row>
        <row r="939">
          <cell r="A939"/>
          <cell r="B939" t="str">
            <v/>
          </cell>
          <cell r="C939" t="str">
            <v/>
          </cell>
          <cell r="D939"/>
          <cell r="E939" t="str">
            <v/>
          </cell>
          <cell r="F939" t="str">
            <v/>
          </cell>
        </row>
        <row r="940">
          <cell r="A940"/>
          <cell r="B940" t="str">
            <v/>
          </cell>
          <cell r="C940" t="str">
            <v/>
          </cell>
          <cell r="D940"/>
          <cell r="E940" t="str">
            <v/>
          </cell>
          <cell r="F940" t="str">
            <v/>
          </cell>
        </row>
        <row r="941">
          <cell r="A941"/>
          <cell r="B941" t="str">
            <v/>
          </cell>
          <cell r="C941" t="str">
            <v/>
          </cell>
          <cell r="D941"/>
          <cell r="E941" t="str">
            <v/>
          </cell>
          <cell r="F941" t="str">
            <v/>
          </cell>
        </row>
        <row r="942">
          <cell r="A942"/>
          <cell r="B942" t="str">
            <v/>
          </cell>
          <cell r="C942" t="str">
            <v/>
          </cell>
          <cell r="D942"/>
          <cell r="E942" t="str">
            <v/>
          </cell>
          <cell r="F942" t="str">
            <v/>
          </cell>
        </row>
        <row r="943">
          <cell r="A943"/>
          <cell r="B943" t="str">
            <v/>
          </cell>
          <cell r="C943" t="str">
            <v/>
          </cell>
          <cell r="D943"/>
          <cell r="E943" t="str">
            <v/>
          </cell>
          <cell r="F943" t="str">
            <v/>
          </cell>
        </row>
        <row r="944">
          <cell r="A944"/>
          <cell r="B944" t="str">
            <v/>
          </cell>
          <cell r="C944" t="str">
            <v/>
          </cell>
          <cell r="D944"/>
          <cell r="E944" t="str">
            <v/>
          </cell>
          <cell r="F944" t="str">
            <v/>
          </cell>
        </row>
        <row r="945">
          <cell r="A945"/>
          <cell r="B945" t="str">
            <v/>
          </cell>
          <cell r="C945" t="str">
            <v/>
          </cell>
          <cell r="D945"/>
          <cell r="E945" t="str">
            <v/>
          </cell>
          <cell r="F945" t="str">
            <v/>
          </cell>
        </row>
        <row r="946">
          <cell r="A946"/>
          <cell r="B946" t="str">
            <v/>
          </cell>
          <cell r="C946" t="str">
            <v/>
          </cell>
          <cell r="D946"/>
          <cell r="E946" t="str">
            <v/>
          </cell>
          <cell r="F946" t="str">
            <v/>
          </cell>
        </row>
        <row r="947">
          <cell r="A947"/>
          <cell r="B947" t="str">
            <v/>
          </cell>
          <cell r="C947" t="str">
            <v/>
          </cell>
          <cell r="D947"/>
          <cell r="E947" t="str">
            <v/>
          </cell>
          <cell r="F947" t="str">
            <v/>
          </cell>
        </row>
        <row r="948">
          <cell r="A948"/>
          <cell r="B948" t="str">
            <v/>
          </cell>
          <cell r="C948" t="str">
            <v/>
          </cell>
          <cell r="D948"/>
          <cell r="E948" t="str">
            <v/>
          </cell>
          <cell r="F948" t="str">
            <v/>
          </cell>
        </row>
        <row r="949">
          <cell r="A949"/>
          <cell r="B949" t="str">
            <v/>
          </cell>
          <cell r="C949" t="str">
            <v/>
          </cell>
          <cell r="D949"/>
          <cell r="E949" t="str">
            <v/>
          </cell>
          <cell r="F949" t="str">
            <v/>
          </cell>
        </row>
        <row r="950">
          <cell r="A950"/>
          <cell r="B950" t="str">
            <v/>
          </cell>
          <cell r="C950" t="str">
            <v/>
          </cell>
          <cell r="D950"/>
          <cell r="E950" t="str">
            <v/>
          </cell>
          <cell r="F950" t="str">
            <v/>
          </cell>
        </row>
        <row r="951">
          <cell r="A951"/>
          <cell r="B951" t="str">
            <v/>
          </cell>
          <cell r="C951" t="str">
            <v/>
          </cell>
          <cell r="D951"/>
          <cell r="E951" t="str">
            <v/>
          </cell>
          <cell r="F951" t="str">
            <v/>
          </cell>
        </row>
        <row r="952">
          <cell r="A952"/>
          <cell r="B952" t="str">
            <v/>
          </cell>
          <cell r="C952" t="str">
            <v/>
          </cell>
          <cell r="D952"/>
          <cell r="E952" t="str">
            <v/>
          </cell>
          <cell r="F952" t="str">
            <v/>
          </cell>
        </row>
        <row r="953">
          <cell r="A953"/>
          <cell r="B953" t="str">
            <v/>
          </cell>
          <cell r="C953" t="str">
            <v/>
          </cell>
          <cell r="D953"/>
          <cell r="E953" t="str">
            <v/>
          </cell>
          <cell r="F953" t="str">
            <v/>
          </cell>
        </row>
        <row r="954">
          <cell r="A954"/>
          <cell r="B954" t="str">
            <v/>
          </cell>
          <cell r="C954" t="str">
            <v/>
          </cell>
          <cell r="D954"/>
          <cell r="E954" t="str">
            <v/>
          </cell>
          <cell r="F954" t="str">
            <v/>
          </cell>
        </row>
        <row r="955">
          <cell r="A955"/>
          <cell r="B955" t="str">
            <v/>
          </cell>
          <cell r="C955" t="str">
            <v/>
          </cell>
          <cell r="D955"/>
          <cell r="E955" t="str">
            <v/>
          </cell>
          <cell r="F955" t="str">
            <v/>
          </cell>
        </row>
        <row r="956">
          <cell r="A956"/>
          <cell r="B956" t="str">
            <v/>
          </cell>
          <cell r="C956" t="str">
            <v/>
          </cell>
          <cell r="D956"/>
          <cell r="E956" t="str">
            <v/>
          </cell>
          <cell r="F956" t="str">
            <v/>
          </cell>
        </row>
        <row r="957">
          <cell r="A957"/>
          <cell r="B957" t="str">
            <v/>
          </cell>
          <cell r="C957" t="str">
            <v/>
          </cell>
          <cell r="D957"/>
          <cell r="E957" t="str">
            <v/>
          </cell>
          <cell r="F957" t="str">
            <v/>
          </cell>
        </row>
        <row r="958">
          <cell r="A958"/>
          <cell r="B958" t="str">
            <v/>
          </cell>
          <cell r="C958" t="str">
            <v/>
          </cell>
          <cell r="D958"/>
          <cell r="E958" t="str">
            <v/>
          </cell>
          <cell r="F958" t="str">
            <v/>
          </cell>
        </row>
        <row r="959">
          <cell r="A959"/>
          <cell r="B959" t="str">
            <v/>
          </cell>
          <cell r="C959" t="str">
            <v/>
          </cell>
          <cell r="D959"/>
          <cell r="E959" t="str">
            <v/>
          </cell>
          <cell r="F959" t="str">
            <v/>
          </cell>
        </row>
        <row r="960">
          <cell r="A960"/>
          <cell r="B960" t="str">
            <v/>
          </cell>
          <cell r="C960" t="str">
            <v/>
          </cell>
          <cell r="D960"/>
          <cell r="E960" t="str">
            <v/>
          </cell>
          <cell r="F960" t="str">
            <v/>
          </cell>
        </row>
        <row r="961">
          <cell r="A961"/>
          <cell r="B961" t="str">
            <v/>
          </cell>
          <cell r="C961" t="str">
            <v/>
          </cell>
          <cell r="D961"/>
          <cell r="E961" t="str">
            <v/>
          </cell>
          <cell r="F961" t="str">
            <v/>
          </cell>
        </row>
        <row r="962">
          <cell r="A962"/>
          <cell r="B962" t="str">
            <v/>
          </cell>
          <cell r="C962" t="str">
            <v/>
          </cell>
          <cell r="D962"/>
          <cell r="E962" t="str">
            <v/>
          </cell>
          <cell r="F962" t="str">
            <v/>
          </cell>
        </row>
        <row r="963">
          <cell r="A963"/>
          <cell r="B963" t="str">
            <v/>
          </cell>
          <cell r="C963" t="str">
            <v/>
          </cell>
          <cell r="D963"/>
          <cell r="E963" t="str">
            <v/>
          </cell>
          <cell r="F963" t="str">
            <v/>
          </cell>
        </row>
        <row r="964">
          <cell r="A964"/>
          <cell r="B964" t="str">
            <v/>
          </cell>
          <cell r="C964" t="str">
            <v/>
          </cell>
          <cell r="D964"/>
          <cell r="E964" t="str">
            <v/>
          </cell>
          <cell r="F964" t="str">
            <v/>
          </cell>
        </row>
        <row r="965">
          <cell r="A965"/>
          <cell r="B965" t="str">
            <v/>
          </cell>
          <cell r="C965" t="str">
            <v/>
          </cell>
          <cell r="D965"/>
          <cell r="E965" t="str">
            <v/>
          </cell>
          <cell r="F965" t="str">
            <v/>
          </cell>
        </row>
        <row r="966">
          <cell r="A966"/>
          <cell r="B966" t="str">
            <v/>
          </cell>
          <cell r="C966" t="str">
            <v/>
          </cell>
          <cell r="D966"/>
          <cell r="E966" t="str">
            <v/>
          </cell>
          <cell r="F966" t="str">
            <v/>
          </cell>
        </row>
        <row r="967">
          <cell r="A967"/>
          <cell r="B967" t="str">
            <v/>
          </cell>
          <cell r="C967" t="str">
            <v/>
          </cell>
          <cell r="D967"/>
          <cell r="E967" t="str">
            <v/>
          </cell>
          <cell r="F967" t="str">
            <v/>
          </cell>
        </row>
        <row r="968">
          <cell r="A968"/>
          <cell r="B968" t="str">
            <v/>
          </cell>
          <cell r="C968" t="str">
            <v/>
          </cell>
          <cell r="D968"/>
          <cell r="E968" t="str">
            <v/>
          </cell>
          <cell r="F968" t="str">
            <v/>
          </cell>
        </row>
        <row r="969">
          <cell r="A969"/>
          <cell r="B969" t="str">
            <v/>
          </cell>
          <cell r="C969" t="str">
            <v/>
          </cell>
          <cell r="D969"/>
          <cell r="E969" t="str">
            <v/>
          </cell>
          <cell r="F969" t="str">
            <v/>
          </cell>
        </row>
        <row r="970">
          <cell r="A970"/>
          <cell r="B970" t="str">
            <v/>
          </cell>
          <cell r="C970" t="str">
            <v/>
          </cell>
          <cell r="D970"/>
          <cell r="E970" t="str">
            <v/>
          </cell>
          <cell r="F970" t="str">
            <v/>
          </cell>
        </row>
        <row r="971">
          <cell r="A971"/>
          <cell r="B971" t="str">
            <v/>
          </cell>
          <cell r="C971" t="str">
            <v/>
          </cell>
          <cell r="D971"/>
          <cell r="E971" t="str">
            <v/>
          </cell>
          <cell r="F971" t="str">
            <v/>
          </cell>
        </row>
        <row r="972">
          <cell r="A972"/>
          <cell r="B972" t="str">
            <v/>
          </cell>
          <cell r="C972" t="str">
            <v/>
          </cell>
          <cell r="D972"/>
          <cell r="E972" t="str">
            <v/>
          </cell>
          <cell r="F972" t="str">
            <v/>
          </cell>
        </row>
        <row r="973">
          <cell r="A973"/>
          <cell r="B973" t="str">
            <v/>
          </cell>
          <cell r="C973" t="str">
            <v/>
          </cell>
          <cell r="D973"/>
          <cell r="E973" t="str">
            <v/>
          </cell>
          <cell r="F973" t="str">
            <v/>
          </cell>
        </row>
        <row r="974">
          <cell r="A974"/>
          <cell r="B974" t="str">
            <v/>
          </cell>
          <cell r="C974" t="str">
            <v/>
          </cell>
          <cell r="D974"/>
          <cell r="E974" t="str">
            <v/>
          </cell>
          <cell r="F974" t="str">
            <v/>
          </cell>
        </row>
        <row r="975">
          <cell r="A975"/>
          <cell r="B975" t="str">
            <v/>
          </cell>
          <cell r="C975" t="str">
            <v/>
          </cell>
          <cell r="D975"/>
          <cell r="E975" t="str">
            <v/>
          </cell>
          <cell r="F975" t="str">
            <v/>
          </cell>
        </row>
        <row r="976">
          <cell r="A976"/>
          <cell r="B976" t="str">
            <v/>
          </cell>
          <cell r="C976" t="str">
            <v/>
          </cell>
          <cell r="D976"/>
          <cell r="E976" t="str">
            <v/>
          </cell>
          <cell r="F976" t="str">
            <v/>
          </cell>
        </row>
        <row r="977">
          <cell r="A977"/>
          <cell r="B977" t="str">
            <v/>
          </cell>
          <cell r="C977" t="str">
            <v/>
          </cell>
          <cell r="D977"/>
          <cell r="E977" t="str">
            <v/>
          </cell>
          <cell r="F977" t="str">
            <v/>
          </cell>
        </row>
        <row r="978">
          <cell r="A978"/>
          <cell r="B978" t="str">
            <v/>
          </cell>
          <cell r="C978" t="str">
            <v/>
          </cell>
          <cell r="D978"/>
          <cell r="E978" t="str">
            <v/>
          </cell>
          <cell r="F978" t="str">
            <v/>
          </cell>
        </row>
        <row r="979">
          <cell r="A979"/>
          <cell r="B979" t="str">
            <v/>
          </cell>
          <cell r="C979" t="str">
            <v/>
          </cell>
          <cell r="D979"/>
          <cell r="E979" t="str">
            <v/>
          </cell>
          <cell r="F979" t="str">
            <v/>
          </cell>
        </row>
        <row r="980">
          <cell r="A980"/>
          <cell r="B980" t="str">
            <v/>
          </cell>
          <cell r="C980" t="str">
            <v/>
          </cell>
          <cell r="D980"/>
          <cell r="E980" t="str">
            <v/>
          </cell>
          <cell r="F980" t="str">
            <v/>
          </cell>
        </row>
        <row r="981">
          <cell r="A981"/>
          <cell r="B981" t="str">
            <v/>
          </cell>
          <cell r="C981" t="str">
            <v/>
          </cell>
          <cell r="D981"/>
          <cell r="E981" t="str">
            <v/>
          </cell>
          <cell r="F981" t="str">
            <v/>
          </cell>
        </row>
        <row r="982">
          <cell r="A982"/>
          <cell r="B982" t="str">
            <v/>
          </cell>
          <cell r="C982" t="str">
            <v/>
          </cell>
          <cell r="D982"/>
          <cell r="E982" t="str">
            <v/>
          </cell>
          <cell r="F982" t="str">
            <v/>
          </cell>
        </row>
        <row r="983">
          <cell r="A983"/>
          <cell r="B983" t="str">
            <v/>
          </cell>
          <cell r="C983" t="str">
            <v/>
          </cell>
          <cell r="D983"/>
          <cell r="E983" t="str">
            <v/>
          </cell>
          <cell r="F983" t="str">
            <v/>
          </cell>
        </row>
        <row r="984">
          <cell r="A984"/>
          <cell r="B984" t="str">
            <v/>
          </cell>
          <cell r="C984" t="str">
            <v/>
          </cell>
          <cell r="D984"/>
          <cell r="E984" t="str">
            <v/>
          </cell>
          <cell r="F984" t="str">
            <v/>
          </cell>
        </row>
        <row r="985">
          <cell r="A985"/>
          <cell r="B985" t="str">
            <v/>
          </cell>
          <cell r="C985" t="str">
            <v/>
          </cell>
          <cell r="D985"/>
          <cell r="E985" t="str">
            <v/>
          </cell>
          <cell r="F985" t="str">
            <v/>
          </cell>
        </row>
        <row r="986">
          <cell r="A986"/>
          <cell r="B986" t="str">
            <v/>
          </cell>
          <cell r="C986" t="str">
            <v/>
          </cell>
          <cell r="D986"/>
          <cell r="E986" t="str">
            <v/>
          </cell>
          <cell r="F986" t="str">
            <v/>
          </cell>
        </row>
        <row r="987">
          <cell r="A987"/>
          <cell r="B987" t="str">
            <v/>
          </cell>
          <cell r="C987" t="str">
            <v/>
          </cell>
          <cell r="D987"/>
          <cell r="E987" t="str">
            <v/>
          </cell>
          <cell r="F987" t="str">
            <v/>
          </cell>
        </row>
        <row r="988">
          <cell r="A988"/>
          <cell r="B988" t="str">
            <v/>
          </cell>
          <cell r="C988" t="str">
            <v/>
          </cell>
          <cell r="D988"/>
          <cell r="E988" t="str">
            <v/>
          </cell>
          <cell r="F988" t="str">
            <v/>
          </cell>
        </row>
        <row r="989">
          <cell r="A989"/>
          <cell r="B989" t="str">
            <v/>
          </cell>
          <cell r="C989" t="str">
            <v/>
          </cell>
          <cell r="D989"/>
          <cell r="E989" t="str">
            <v/>
          </cell>
          <cell r="F989" t="str">
            <v/>
          </cell>
        </row>
        <row r="990">
          <cell r="A990"/>
          <cell r="B990" t="str">
            <v/>
          </cell>
          <cell r="C990" t="str">
            <v/>
          </cell>
          <cell r="D990"/>
          <cell r="E990" t="str">
            <v/>
          </cell>
          <cell r="F990" t="str">
            <v/>
          </cell>
        </row>
        <row r="991">
          <cell r="A991"/>
          <cell r="B991" t="str">
            <v/>
          </cell>
          <cell r="C991" t="str">
            <v/>
          </cell>
          <cell r="D991"/>
          <cell r="E991" t="str">
            <v/>
          </cell>
          <cell r="F991" t="str">
            <v/>
          </cell>
        </row>
        <row r="992">
          <cell r="A992"/>
          <cell r="B992" t="str">
            <v/>
          </cell>
          <cell r="C992" t="str">
            <v/>
          </cell>
          <cell r="D992"/>
          <cell r="E992" t="str">
            <v/>
          </cell>
          <cell r="F992" t="str">
            <v/>
          </cell>
        </row>
        <row r="993">
          <cell r="A993"/>
          <cell r="B993" t="str">
            <v/>
          </cell>
          <cell r="C993" t="str">
            <v/>
          </cell>
          <cell r="D993"/>
          <cell r="E993" t="str">
            <v/>
          </cell>
          <cell r="F993" t="str">
            <v/>
          </cell>
        </row>
        <row r="994">
          <cell r="A994"/>
          <cell r="B994" t="str">
            <v/>
          </cell>
          <cell r="C994" t="str">
            <v/>
          </cell>
          <cell r="D994"/>
          <cell r="E994" t="str">
            <v/>
          </cell>
          <cell r="F994" t="str">
            <v/>
          </cell>
        </row>
        <row r="995">
          <cell r="A995"/>
          <cell r="B995" t="str">
            <v/>
          </cell>
          <cell r="C995" t="str">
            <v/>
          </cell>
          <cell r="D995"/>
          <cell r="E995" t="str">
            <v/>
          </cell>
          <cell r="F995" t="str">
            <v/>
          </cell>
        </row>
        <row r="996">
          <cell r="A996"/>
          <cell r="B996" t="str">
            <v/>
          </cell>
          <cell r="C996" t="str">
            <v/>
          </cell>
          <cell r="D996"/>
          <cell r="E996" t="str">
            <v/>
          </cell>
          <cell r="F996" t="str">
            <v/>
          </cell>
        </row>
        <row r="997">
          <cell r="A997"/>
          <cell r="B997" t="str">
            <v/>
          </cell>
          <cell r="C997" t="str">
            <v/>
          </cell>
          <cell r="D997"/>
          <cell r="E997" t="str">
            <v/>
          </cell>
          <cell r="F997" t="str">
            <v/>
          </cell>
        </row>
        <row r="998">
          <cell r="A998"/>
          <cell r="B998" t="str">
            <v/>
          </cell>
          <cell r="C998" t="str">
            <v/>
          </cell>
          <cell r="D998"/>
          <cell r="E998" t="str">
            <v/>
          </cell>
          <cell r="F998" t="str">
            <v/>
          </cell>
        </row>
        <row r="999">
          <cell r="A999"/>
          <cell r="B999" t="str">
            <v/>
          </cell>
          <cell r="C999" t="str">
            <v/>
          </cell>
          <cell r="D999"/>
          <cell r="E999" t="str">
            <v/>
          </cell>
          <cell r="F999" t="str">
            <v/>
          </cell>
        </row>
        <row r="1000">
          <cell r="A1000"/>
          <cell r="B1000" t="str">
            <v/>
          </cell>
          <cell r="C1000" t="str">
            <v/>
          </cell>
          <cell r="D1000"/>
          <cell r="E1000" t="str">
            <v/>
          </cell>
          <cell r="F1000" t="str">
            <v/>
          </cell>
        </row>
        <row r="1001">
          <cell r="A1001"/>
          <cell r="B1001" t="str">
            <v/>
          </cell>
          <cell r="C1001" t="str">
            <v/>
          </cell>
          <cell r="D1001"/>
          <cell r="E1001" t="str">
            <v/>
          </cell>
          <cell r="F1001" t="str">
            <v/>
          </cell>
        </row>
        <row r="1002">
          <cell r="A1002"/>
          <cell r="B1002" t="str">
            <v/>
          </cell>
          <cell r="C1002" t="str">
            <v/>
          </cell>
          <cell r="D1002"/>
          <cell r="E1002" t="str">
            <v/>
          </cell>
          <cell r="F1002" t="str">
            <v/>
          </cell>
        </row>
      </sheetData>
      <sheetData sheetId="24"/>
      <sheetData sheetId="25"/>
      <sheetData sheetId="2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22888-7F2C-47D7-9962-51E9C3864C22}">
  <sheetPr>
    <tabColor rgb="FFFFFF00"/>
  </sheetPr>
  <dimension ref="A1:LH435"/>
  <sheetViews>
    <sheetView tabSelected="1" view="pageBreakPreview" zoomScale="70" zoomScaleNormal="90" zoomScaleSheetLayoutView="70" workbookViewId="0">
      <pane ySplit="1" topLeftCell="A2" activePane="bottomLeft" state="frozen"/>
      <selection activeCell="A40" sqref="A40:S41"/>
      <selection pane="bottomLeft" activeCell="AA2" sqref="AA2:AB2"/>
    </sheetView>
  </sheetViews>
  <sheetFormatPr defaultColWidth="9" defaultRowHeight="18.75" x14ac:dyDescent="0.15"/>
  <cols>
    <col min="1" max="15" width="5.625" style="3" customWidth="1"/>
    <col min="16" max="17" width="4.625" style="3" customWidth="1"/>
    <col min="18" max="19" width="10.125" style="3" customWidth="1"/>
    <col min="20" max="21" width="5.625" style="3" customWidth="1"/>
    <col min="22" max="24" width="5.375" style="3" customWidth="1"/>
    <col min="25" max="27" width="5.625" style="3" customWidth="1"/>
    <col min="28" max="29" width="6.625" style="3" customWidth="1"/>
    <col min="30" max="30" width="3.625" style="3" customWidth="1"/>
    <col min="31" max="31" width="3.625" style="9" customWidth="1"/>
    <col min="32" max="32" width="6.625" style="9" customWidth="1"/>
    <col min="33" max="37" width="3.625" style="3" customWidth="1"/>
    <col min="38" max="38" width="4.875" style="3" customWidth="1"/>
    <col min="39" max="320" width="4.875" style="3" customWidth="1" collapsed="1"/>
    <col min="321" max="16384" width="9" style="3"/>
  </cols>
  <sheetData>
    <row r="1" spans="1:320" ht="40.5" customHeight="1" x14ac:dyDescent="0.25">
      <c r="A1" s="43" t="s">
        <v>0</v>
      </c>
      <c r="B1" s="43"/>
      <c r="C1" s="4"/>
      <c r="D1" s="4"/>
      <c r="E1" s="5" t="s">
        <v>1</v>
      </c>
      <c r="F1" s="5"/>
      <c r="G1" s="5"/>
      <c r="H1" s="5"/>
      <c r="I1" s="5"/>
      <c r="J1" s="5"/>
      <c r="K1" s="5"/>
      <c r="L1" s="5"/>
      <c r="M1" s="5"/>
      <c r="N1" s="5"/>
      <c r="O1" s="5"/>
      <c r="P1" s="5"/>
      <c r="Q1" s="6"/>
      <c r="R1" s="4"/>
      <c r="S1" s="4"/>
      <c r="T1" s="4"/>
      <c r="U1" s="4"/>
      <c r="V1" s="4"/>
      <c r="W1" s="4"/>
      <c r="X1" s="4"/>
      <c r="Y1" s="4"/>
      <c r="Z1" s="4"/>
      <c r="AA1" s="4"/>
      <c r="AB1" s="4"/>
      <c r="AC1" s="4"/>
      <c r="AD1" s="4"/>
      <c r="AE1" s="44" t="s">
        <v>2</v>
      </c>
      <c r="AF1" s="44"/>
      <c r="AG1" s="44"/>
      <c r="AH1" s="44"/>
      <c r="AI1" s="44"/>
      <c r="AJ1" s="44"/>
      <c r="AK1" s="44"/>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row>
    <row r="2" spans="1:320" ht="34.5" customHeight="1" x14ac:dyDescent="0.15">
      <c r="A2" s="45" t="s">
        <v>3</v>
      </c>
      <c r="B2" s="45"/>
      <c r="C2" s="45"/>
      <c r="D2" s="45"/>
      <c r="E2" s="4"/>
      <c r="F2" s="4"/>
      <c r="G2" s="4"/>
      <c r="H2" s="4"/>
      <c r="I2" s="4"/>
      <c r="J2" s="4"/>
      <c r="K2" s="4"/>
      <c r="L2" s="4"/>
      <c r="M2" s="4"/>
      <c r="N2" s="4"/>
      <c r="O2" s="4"/>
      <c r="P2" s="4"/>
      <c r="Q2" s="4"/>
      <c r="R2" s="4"/>
      <c r="S2" s="4"/>
      <c r="T2" s="4"/>
      <c r="U2" s="4"/>
      <c r="V2" s="4"/>
      <c r="W2" s="4"/>
      <c r="X2" s="4"/>
      <c r="Y2" s="4"/>
      <c r="Z2" s="4"/>
      <c r="AA2" s="4"/>
      <c r="AB2" s="4"/>
      <c r="AC2" s="4"/>
      <c r="AD2" s="4"/>
      <c r="AE2" s="17"/>
      <c r="AF2" s="17"/>
      <c r="AG2" s="4"/>
      <c r="AH2" s="4"/>
      <c r="AI2" s="4"/>
      <c r="AJ2" s="4"/>
      <c r="AK2" s="4"/>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row>
    <row r="3" spans="1:320" ht="21" customHeight="1" x14ac:dyDescent="0.15">
      <c r="A3" s="46" t="s">
        <v>4</v>
      </c>
      <c r="B3" s="47"/>
      <c r="C3" s="47"/>
      <c r="D3" s="48"/>
      <c r="E3" s="44" t="s">
        <v>5</v>
      </c>
      <c r="F3" s="44"/>
      <c r="G3" s="44"/>
      <c r="H3" s="46" t="s">
        <v>6</v>
      </c>
      <c r="I3" s="47"/>
      <c r="J3" s="47"/>
      <c r="K3" s="47"/>
      <c r="L3" s="47"/>
      <c r="M3" s="47"/>
      <c r="N3" s="47"/>
      <c r="O3" s="48"/>
      <c r="P3" s="44" t="s">
        <v>7</v>
      </c>
      <c r="Q3" s="44"/>
      <c r="R3" s="52" t="s">
        <v>8</v>
      </c>
      <c r="S3" s="53"/>
      <c r="T3" s="53"/>
      <c r="U3" s="53"/>
      <c r="V3" s="53"/>
      <c r="W3" s="54"/>
      <c r="X3" s="44" t="s">
        <v>9</v>
      </c>
      <c r="Y3" s="44"/>
      <c r="Z3" s="73" t="s">
        <v>10</v>
      </c>
      <c r="AA3" s="74"/>
      <c r="AB3" s="74"/>
      <c r="AC3" s="74"/>
      <c r="AD3" s="75"/>
      <c r="AE3" s="61" t="s">
        <v>11</v>
      </c>
      <c r="AF3" s="44"/>
      <c r="AG3" s="44"/>
      <c r="AH3" s="44"/>
      <c r="AI3" s="44"/>
      <c r="AJ3" s="44"/>
      <c r="AK3" s="44"/>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row>
    <row r="4" spans="1:320" ht="21" customHeight="1" x14ac:dyDescent="0.15">
      <c r="A4" s="49"/>
      <c r="B4" s="50"/>
      <c r="C4" s="50"/>
      <c r="D4" s="51"/>
      <c r="E4" s="44"/>
      <c r="F4" s="44"/>
      <c r="G4" s="44"/>
      <c r="H4" s="49"/>
      <c r="I4" s="50"/>
      <c r="J4" s="50"/>
      <c r="K4" s="50"/>
      <c r="L4" s="50"/>
      <c r="M4" s="50"/>
      <c r="N4" s="50"/>
      <c r="O4" s="51"/>
      <c r="P4" s="44"/>
      <c r="Q4" s="44"/>
      <c r="R4" s="62" t="s">
        <v>12</v>
      </c>
      <c r="S4" s="63"/>
      <c r="T4" s="63"/>
      <c r="U4" s="63"/>
      <c r="V4" s="63"/>
      <c r="W4" s="64"/>
      <c r="X4" s="44"/>
      <c r="Y4" s="44"/>
      <c r="Z4" s="76"/>
      <c r="AA4" s="77"/>
      <c r="AB4" s="77"/>
      <c r="AC4" s="77"/>
      <c r="AD4" s="78"/>
      <c r="AE4" s="44"/>
      <c r="AF4" s="44"/>
      <c r="AG4" s="44"/>
      <c r="AH4" s="44"/>
      <c r="AI4" s="44"/>
      <c r="AJ4" s="44"/>
      <c r="AK4" s="44"/>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row>
    <row r="5" spans="1:320" ht="21" customHeight="1" x14ac:dyDescent="0.15">
      <c r="A5" s="46" t="s">
        <v>13</v>
      </c>
      <c r="B5" s="47"/>
      <c r="C5" s="47"/>
      <c r="D5" s="48"/>
      <c r="E5" s="44" t="s">
        <v>5</v>
      </c>
      <c r="F5" s="44"/>
      <c r="G5" s="44"/>
      <c r="H5" s="79"/>
      <c r="I5" s="80"/>
      <c r="J5" s="80"/>
      <c r="K5" s="80"/>
      <c r="L5" s="80"/>
      <c r="M5" s="80"/>
      <c r="N5" s="80"/>
      <c r="O5" s="80"/>
      <c r="P5" s="44" t="s">
        <v>7</v>
      </c>
      <c r="Q5" s="44"/>
      <c r="R5" s="52" t="s">
        <v>94</v>
      </c>
      <c r="S5" s="53"/>
      <c r="T5" s="53"/>
      <c r="U5" s="53"/>
      <c r="V5" s="53"/>
      <c r="W5" s="54"/>
      <c r="X5" s="44" t="s">
        <v>9</v>
      </c>
      <c r="Y5" s="44"/>
      <c r="Z5" s="55"/>
      <c r="AA5" s="56"/>
      <c r="AB5" s="56"/>
      <c r="AC5" s="56"/>
      <c r="AD5" s="57"/>
      <c r="AE5" s="61" t="s">
        <v>11</v>
      </c>
      <c r="AF5" s="44"/>
      <c r="AG5" s="44"/>
      <c r="AH5" s="44"/>
      <c r="AI5" s="44"/>
      <c r="AJ5" s="44"/>
      <c r="AK5" s="44"/>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row>
    <row r="6" spans="1:320" ht="21" customHeight="1" x14ac:dyDescent="0.15">
      <c r="A6" s="49"/>
      <c r="B6" s="50"/>
      <c r="C6" s="50"/>
      <c r="D6" s="51"/>
      <c r="E6" s="44"/>
      <c r="F6" s="44"/>
      <c r="G6" s="44"/>
      <c r="H6" s="81"/>
      <c r="I6" s="82"/>
      <c r="J6" s="82"/>
      <c r="K6" s="82"/>
      <c r="L6" s="82"/>
      <c r="M6" s="82"/>
      <c r="N6" s="82"/>
      <c r="O6" s="82"/>
      <c r="P6" s="44"/>
      <c r="Q6" s="44"/>
      <c r="R6" s="62"/>
      <c r="S6" s="63"/>
      <c r="T6" s="63"/>
      <c r="U6" s="63"/>
      <c r="V6" s="63"/>
      <c r="W6" s="64"/>
      <c r="X6" s="44"/>
      <c r="Y6" s="44"/>
      <c r="Z6" s="58"/>
      <c r="AA6" s="59"/>
      <c r="AB6" s="59"/>
      <c r="AC6" s="59"/>
      <c r="AD6" s="60"/>
      <c r="AE6" s="44"/>
      <c r="AF6" s="44"/>
      <c r="AG6" s="44"/>
      <c r="AH6" s="44"/>
      <c r="AI6" s="44"/>
      <c r="AJ6" s="44"/>
      <c r="AK6" s="44"/>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row>
    <row r="7" spans="1:320" ht="21" customHeight="1" x14ac:dyDescent="0.15">
      <c r="A7" s="17"/>
      <c r="B7" s="17"/>
      <c r="C7" s="17"/>
      <c r="D7" s="17"/>
      <c r="E7" s="17"/>
      <c r="F7" s="17"/>
      <c r="G7" s="17"/>
      <c r="H7" s="17"/>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row>
    <row r="8" spans="1:320" ht="31.5" customHeight="1" x14ac:dyDescent="0.15">
      <c r="A8" s="44" t="s">
        <v>14</v>
      </c>
      <c r="B8" s="44"/>
      <c r="C8" s="44"/>
      <c r="D8" s="44"/>
      <c r="E8" s="44"/>
      <c r="F8" s="44"/>
      <c r="G8" s="44"/>
      <c r="H8" s="44"/>
      <c r="I8" s="44"/>
      <c r="J8" s="65" t="s">
        <v>15</v>
      </c>
      <c r="K8" s="66"/>
      <c r="L8" s="67"/>
      <c r="M8" s="65" t="s">
        <v>16</v>
      </c>
      <c r="N8" s="66"/>
      <c r="O8" s="67"/>
      <c r="P8" s="68" t="s">
        <v>17</v>
      </c>
      <c r="Q8" s="69"/>
      <c r="R8" s="69"/>
      <c r="S8" s="69"/>
      <c r="T8" s="69"/>
      <c r="U8" s="69"/>
      <c r="V8" s="69"/>
      <c r="W8" s="69"/>
      <c r="X8" s="69"/>
      <c r="Y8" s="69"/>
      <c r="Z8" s="69"/>
      <c r="AA8" s="70"/>
      <c r="AB8" s="46" t="s">
        <v>18</v>
      </c>
      <c r="AC8" s="48"/>
      <c r="AD8" s="61" t="s">
        <v>46</v>
      </c>
      <c r="AE8" s="61"/>
      <c r="AF8" s="61"/>
      <c r="AG8" s="47" t="s">
        <v>19</v>
      </c>
      <c r="AH8" s="47"/>
      <c r="AI8" s="47"/>
      <c r="AJ8" s="47"/>
      <c r="AK8" s="48"/>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row>
    <row r="9" spans="1:320" ht="27.75" customHeight="1" x14ac:dyDescent="0.15">
      <c r="A9" s="44" t="s">
        <v>20</v>
      </c>
      <c r="B9" s="44"/>
      <c r="C9" s="44"/>
      <c r="D9" s="44"/>
      <c r="E9" s="44"/>
      <c r="F9" s="44"/>
      <c r="G9" s="61" t="s">
        <v>21</v>
      </c>
      <c r="H9" s="61" t="s">
        <v>22</v>
      </c>
      <c r="I9" s="44"/>
      <c r="J9" s="61" t="s">
        <v>23</v>
      </c>
      <c r="K9" s="44"/>
      <c r="L9" s="44"/>
      <c r="M9" s="46" t="s">
        <v>24</v>
      </c>
      <c r="N9" s="56"/>
      <c r="O9" s="56"/>
      <c r="P9" s="55" t="s">
        <v>25</v>
      </c>
      <c r="Q9" s="57"/>
      <c r="R9" s="65" t="s">
        <v>47</v>
      </c>
      <c r="S9" s="67"/>
      <c r="T9" s="83" t="s">
        <v>48</v>
      </c>
      <c r="U9" s="85"/>
      <c r="V9" s="55" t="s">
        <v>28</v>
      </c>
      <c r="W9" s="57"/>
      <c r="X9" s="83" t="s">
        <v>49</v>
      </c>
      <c r="Y9" s="84"/>
      <c r="Z9" s="84"/>
      <c r="AA9" s="85"/>
      <c r="AB9" s="71"/>
      <c r="AC9" s="72"/>
      <c r="AD9" s="61"/>
      <c r="AE9" s="61"/>
      <c r="AF9" s="61"/>
      <c r="AG9" s="99"/>
      <c r="AH9" s="99"/>
      <c r="AI9" s="99"/>
      <c r="AJ9" s="99"/>
      <c r="AK9" s="72"/>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row>
    <row r="10" spans="1:320" ht="39.75" customHeight="1" x14ac:dyDescent="0.15">
      <c r="A10" s="86" t="s">
        <v>30</v>
      </c>
      <c r="B10" s="87"/>
      <c r="C10" s="86" t="s">
        <v>31</v>
      </c>
      <c r="D10" s="87"/>
      <c r="E10" s="44" t="s">
        <v>32</v>
      </c>
      <c r="F10" s="44"/>
      <c r="G10" s="44"/>
      <c r="H10" s="44"/>
      <c r="I10" s="44"/>
      <c r="J10" s="44"/>
      <c r="K10" s="44"/>
      <c r="L10" s="44"/>
      <c r="M10" s="58"/>
      <c r="N10" s="59"/>
      <c r="O10" s="59"/>
      <c r="P10" s="58"/>
      <c r="Q10" s="60"/>
      <c r="R10" s="22" t="s">
        <v>50</v>
      </c>
      <c r="S10" s="22" t="s">
        <v>51</v>
      </c>
      <c r="T10" s="65" t="s">
        <v>52</v>
      </c>
      <c r="U10" s="67"/>
      <c r="V10" s="58"/>
      <c r="W10" s="60"/>
      <c r="X10" s="83" t="s">
        <v>53</v>
      </c>
      <c r="Y10" s="85"/>
      <c r="Z10" s="65" t="s">
        <v>52</v>
      </c>
      <c r="AA10" s="67"/>
      <c r="AB10" s="49"/>
      <c r="AC10" s="51"/>
      <c r="AD10" s="61" t="s">
        <v>60</v>
      </c>
      <c r="AE10" s="61"/>
      <c r="AF10" s="18" t="s">
        <v>54</v>
      </c>
      <c r="AG10" s="50"/>
      <c r="AH10" s="50"/>
      <c r="AI10" s="50"/>
      <c r="AJ10" s="50"/>
      <c r="AK10" s="5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row>
    <row r="11" spans="1:320" ht="33.75" customHeight="1" x14ac:dyDescent="0.15">
      <c r="A11" s="90"/>
      <c r="B11" s="91"/>
      <c r="C11" s="92"/>
      <c r="D11" s="91"/>
      <c r="E11" s="90"/>
      <c r="F11" s="91"/>
      <c r="G11" s="28"/>
      <c r="H11" s="93"/>
      <c r="I11" s="94"/>
      <c r="J11" s="90"/>
      <c r="K11" s="92"/>
      <c r="L11" s="91"/>
      <c r="M11" s="95"/>
      <c r="N11" s="96"/>
      <c r="O11" s="96"/>
      <c r="P11" s="88"/>
      <c r="Q11" s="89"/>
      <c r="R11" s="29"/>
      <c r="S11" s="29"/>
      <c r="T11" s="23" t="s">
        <v>55</v>
      </c>
      <c r="U11" s="24" t="s">
        <v>56</v>
      </c>
      <c r="V11" s="90"/>
      <c r="W11" s="91"/>
      <c r="X11" s="97"/>
      <c r="Y11" s="98"/>
      <c r="Z11" s="25" t="s">
        <v>57</v>
      </c>
      <c r="AA11" s="26" t="s">
        <v>58</v>
      </c>
      <c r="AB11" s="100"/>
      <c r="AC11" s="101"/>
      <c r="AD11" s="102"/>
      <c r="AE11" s="102"/>
      <c r="AF11" s="30"/>
      <c r="AG11" s="103"/>
      <c r="AH11" s="103"/>
      <c r="AI11" s="103"/>
      <c r="AJ11" s="103"/>
      <c r="AK11" s="104"/>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row>
    <row r="12" spans="1:320" ht="33.75" customHeight="1" x14ac:dyDescent="0.15">
      <c r="A12" s="90"/>
      <c r="B12" s="91"/>
      <c r="C12" s="92"/>
      <c r="D12" s="91"/>
      <c r="E12" s="90"/>
      <c r="F12" s="91"/>
      <c r="G12" s="28"/>
      <c r="H12" s="93"/>
      <c r="I12" s="94"/>
      <c r="J12" s="90"/>
      <c r="K12" s="92"/>
      <c r="L12" s="91"/>
      <c r="M12" s="95"/>
      <c r="N12" s="96"/>
      <c r="O12" s="96"/>
      <c r="P12" s="88"/>
      <c r="Q12" s="89"/>
      <c r="R12" s="29"/>
      <c r="S12" s="29"/>
      <c r="T12" s="23" t="s">
        <v>55</v>
      </c>
      <c r="U12" s="24" t="s">
        <v>56</v>
      </c>
      <c r="V12" s="90"/>
      <c r="W12" s="91"/>
      <c r="X12" s="97"/>
      <c r="Y12" s="98"/>
      <c r="Z12" s="25" t="s">
        <v>57</v>
      </c>
      <c r="AA12" s="26" t="s">
        <v>58</v>
      </c>
      <c r="AB12" s="100"/>
      <c r="AC12" s="101"/>
      <c r="AD12" s="102"/>
      <c r="AE12" s="102"/>
      <c r="AF12" s="30"/>
      <c r="AG12" s="103"/>
      <c r="AH12" s="103"/>
      <c r="AI12" s="103"/>
      <c r="AJ12" s="103"/>
      <c r="AK12" s="104"/>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row>
    <row r="13" spans="1:320" ht="33.75" customHeight="1" x14ac:dyDescent="0.15">
      <c r="A13" s="90"/>
      <c r="B13" s="91"/>
      <c r="C13" s="92"/>
      <c r="D13" s="91"/>
      <c r="E13" s="90"/>
      <c r="F13" s="91"/>
      <c r="G13" s="28"/>
      <c r="H13" s="93"/>
      <c r="I13" s="94"/>
      <c r="J13" s="90"/>
      <c r="K13" s="92"/>
      <c r="L13" s="91"/>
      <c r="M13" s="95"/>
      <c r="N13" s="96"/>
      <c r="O13" s="96"/>
      <c r="P13" s="88"/>
      <c r="Q13" s="89"/>
      <c r="R13" s="29"/>
      <c r="S13" s="29"/>
      <c r="T13" s="23" t="s">
        <v>55</v>
      </c>
      <c r="U13" s="24" t="s">
        <v>56</v>
      </c>
      <c r="V13" s="90"/>
      <c r="W13" s="91"/>
      <c r="X13" s="97"/>
      <c r="Y13" s="98"/>
      <c r="Z13" s="25" t="s">
        <v>57</v>
      </c>
      <c r="AA13" s="26" t="s">
        <v>59</v>
      </c>
      <c r="AB13" s="100"/>
      <c r="AC13" s="101"/>
      <c r="AD13" s="102"/>
      <c r="AE13" s="102"/>
      <c r="AF13" s="30"/>
      <c r="AG13" s="103"/>
      <c r="AH13" s="103"/>
      <c r="AI13" s="103"/>
      <c r="AJ13" s="103"/>
      <c r="AK13" s="104"/>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row>
    <row r="14" spans="1:320" ht="33.75" customHeight="1" x14ac:dyDescent="0.15">
      <c r="A14" s="90"/>
      <c r="B14" s="91"/>
      <c r="C14" s="92"/>
      <c r="D14" s="91"/>
      <c r="E14" s="90"/>
      <c r="F14" s="91"/>
      <c r="G14" s="28"/>
      <c r="H14" s="93"/>
      <c r="I14" s="94"/>
      <c r="J14" s="90"/>
      <c r="K14" s="92"/>
      <c r="L14" s="91"/>
      <c r="M14" s="95"/>
      <c r="N14" s="96"/>
      <c r="O14" s="96"/>
      <c r="P14" s="88"/>
      <c r="Q14" s="89"/>
      <c r="R14" s="29"/>
      <c r="S14" s="29"/>
      <c r="T14" s="23" t="s">
        <v>55</v>
      </c>
      <c r="U14" s="24" t="s">
        <v>56</v>
      </c>
      <c r="V14" s="90"/>
      <c r="W14" s="91"/>
      <c r="X14" s="97"/>
      <c r="Y14" s="98"/>
      <c r="Z14" s="25" t="s">
        <v>57</v>
      </c>
      <c r="AA14" s="26" t="s">
        <v>59</v>
      </c>
      <c r="AB14" s="105"/>
      <c r="AC14" s="106"/>
      <c r="AD14" s="102"/>
      <c r="AE14" s="102"/>
      <c r="AF14" s="30"/>
      <c r="AG14" s="103"/>
      <c r="AH14" s="103"/>
      <c r="AI14" s="103"/>
      <c r="AJ14" s="103"/>
      <c r="AK14" s="104"/>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row>
    <row r="15" spans="1:320" ht="33.75" customHeight="1" x14ac:dyDescent="0.15">
      <c r="A15" s="90"/>
      <c r="B15" s="91"/>
      <c r="C15" s="92"/>
      <c r="D15" s="91"/>
      <c r="E15" s="90"/>
      <c r="F15" s="91"/>
      <c r="G15" s="28"/>
      <c r="H15" s="93"/>
      <c r="I15" s="94"/>
      <c r="J15" s="90"/>
      <c r="K15" s="92"/>
      <c r="L15" s="91"/>
      <c r="M15" s="95"/>
      <c r="N15" s="96"/>
      <c r="O15" s="96"/>
      <c r="P15" s="88"/>
      <c r="Q15" s="89"/>
      <c r="R15" s="29"/>
      <c r="S15" s="29"/>
      <c r="T15" s="23" t="s">
        <v>55</v>
      </c>
      <c r="U15" s="24" t="s">
        <v>56</v>
      </c>
      <c r="V15" s="90"/>
      <c r="W15" s="91"/>
      <c r="X15" s="97"/>
      <c r="Y15" s="98"/>
      <c r="Z15" s="25" t="s">
        <v>57</v>
      </c>
      <c r="AA15" s="26" t="s">
        <v>59</v>
      </c>
      <c r="AB15" s="105"/>
      <c r="AC15" s="106"/>
      <c r="AD15" s="102"/>
      <c r="AE15" s="102"/>
      <c r="AF15" s="30"/>
      <c r="AG15" s="103"/>
      <c r="AH15" s="103"/>
      <c r="AI15" s="103"/>
      <c r="AJ15" s="103"/>
      <c r="AK15" s="104"/>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row>
    <row r="16" spans="1:320" ht="33.75" customHeight="1" x14ac:dyDescent="0.15">
      <c r="A16" s="90"/>
      <c r="B16" s="91"/>
      <c r="C16" s="92"/>
      <c r="D16" s="91"/>
      <c r="E16" s="90"/>
      <c r="F16" s="91"/>
      <c r="G16" s="28"/>
      <c r="H16" s="93"/>
      <c r="I16" s="94"/>
      <c r="J16" s="90"/>
      <c r="K16" s="92"/>
      <c r="L16" s="91"/>
      <c r="M16" s="95"/>
      <c r="N16" s="96"/>
      <c r="O16" s="96"/>
      <c r="P16" s="88"/>
      <c r="Q16" s="89"/>
      <c r="R16" s="29"/>
      <c r="S16" s="29"/>
      <c r="T16" s="23" t="s">
        <v>55</v>
      </c>
      <c r="U16" s="24" t="s">
        <v>56</v>
      </c>
      <c r="V16" s="90"/>
      <c r="W16" s="91"/>
      <c r="X16" s="97"/>
      <c r="Y16" s="98"/>
      <c r="Z16" s="25" t="s">
        <v>57</v>
      </c>
      <c r="AA16" s="26" t="s">
        <v>59</v>
      </c>
      <c r="AB16" s="105"/>
      <c r="AC16" s="106"/>
      <c r="AD16" s="102"/>
      <c r="AE16" s="102"/>
      <c r="AF16" s="30"/>
      <c r="AG16" s="103"/>
      <c r="AH16" s="103"/>
      <c r="AI16" s="103"/>
      <c r="AJ16" s="103"/>
      <c r="AK16" s="104"/>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row>
    <row r="17" spans="1:320" ht="33.75" customHeight="1" x14ac:dyDescent="0.15">
      <c r="A17" s="90"/>
      <c r="B17" s="91"/>
      <c r="C17" s="92"/>
      <c r="D17" s="91"/>
      <c r="E17" s="90"/>
      <c r="F17" s="91"/>
      <c r="G17" s="28"/>
      <c r="H17" s="93"/>
      <c r="I17" s="94"/>
      <c r="J17" s="90"/>
      <c r="K17" s="92"/>
      <c r="L17" s="91"/>
      <c r="M17" s="95"/>
      <c r="N17" s="96"/>
      <c r="O17" s="96"/>
      <c r="P17" s="88"/>
      <c r="Q17" s="89"/>
      <c r="R17" s="29"/>
      <c r="S17" s="29"/>
      <c r="T17" s="23" t="s">
        <v>55</v>
      </c>
      <c r="U17" s="24" t="s">
        <v>56</v>
      </c>
      <c r="V17" s="90"/>
      <c r="W17" s="91"/>
      <c r="X17" s="97"/>
      <c r="Y17" s="98"/>
      <c r="Z17" s="25" t="s">
        <v>57</v>
      </c>
      <c r="AA17" s="26" t="s">
        <v>59</v>
      </c>
      <c r="AB17" s="105"/>
      <c r="AC17" s="106"/>
      <c r="AD17" s="102"/>
      <c r="AE17" s="102"/>
      <c r="AF17" s="30"/>
      <c r="AG17" s="103"/>
      <c r="AH17" s="103"/>
      <c r="AI17" s="103"/>
      <c r="AJ17" s="103"/>
      <c r="AK17" s="104"/>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row>
    <row r="18" spans="1:320" ht="21.75" customHeight="1" x14ac:dyDescent="0.15">
      <c r="A18" s="17"/>
      <c r="B18" s="17"/>
      <c r="C18" s="17"/>
      <c r="D18" s="17"/>
      <c r="E18" s="17"/>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row>
    <row r="19" spans="1:320" ht="21" customHeight="1" x14ac:dyDescent="0.15">
      <c r="A19" s="44" t="s">
        <v>33</v>
      </c>
      <c r="B19" s="44"/>
      <c r="C19" s="44"/>
      <c r="D19" s="44"/>
      <c r="E19" s="44"/>
      <c r="F19" s="44"/>
      <c r="G19" s="44"/>
      <c r="H19" s="44"/>
      <c r="I19" s="44"/>
      <c r="J19" s="44"/>
      <c r="K19" s="44"/>
      <c r="L19" s="44"/>
      <c r="M19" s="44"/>
      <c r="N19" s="44"/>
      <c r="O19" s="44"/>
      <c r="P19" s="44"/>
      <c r="Q19" s="17"/>
      <c r="R19" s="17"/>
      <c r="S19" s="17"/>
      <c r="T19" s="17"/>
      <c r="U19" s="17"/>
      <c r="V19" s="17"/>
      <c r="W19" s="17"/>
      <c r="X19" s="17"/>
      <c r="Y19" s="17"/>
      <c r="Z19" s="17"/>
      <c r="AA19" s="17"/>
      <c r="AB19" s="17"/>
      <c r="AC19" s="17"/>
      <c r="AD19" s="17"/>
      <c r="AE19" s="17"/>
      <c r="AF19" s="17"/>
      <c r="AG19" s="17"/>
      <c r="AH19" s="17"/>
      <c r="AI19" s="17"/>
      <c r="AJ19" s="17"/>
      <c r="AK19" s="17"/>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row>
    <row r="20" spans="1:320" ht="21" customHeight="1" x14ac:dyDescent="0.15">
      <c r="A20" s="44" t="s">
        <v>7</v>
      </c>
      <c r="B20" s="44"/>
      <c r="C20" s="44"/>
      <c r="D20" s="44"/>
      <c r="E20" s="44"/>
      <c r="F20" s="44"/>
      <c r="G20" s="44" t="s">
        <v>5</v>
      </c>
      <c r="H20" s="44"/>
      <c r="I20" s="44"/>
      <c r="J20" s="44"/>
      <c r="K20" s="44" t="s">
        <v>34</v>
      </c>
      <c r="L20" s="44"/>
      <c r="M20" s="44" t="s">
        <v>35</v>
      </c>
      <c r="N20" s="44"/>
      <c r="O20" s="44" t="s">
        <v>19</v>
      </c>
      <c r="P20" s="44"/>
      <c r="Q20" s="17"/>
      <c r="R20" s="17"/>
      <c r="S20" s="17"/>
      <c r="T20" s="17"/>
      <c r="U20" s="17"/>
      <c r="V20" s="17"/>
      <c r="W20" s="17"/>
      <c r="X20" s="17"/>
      <c r="Y20" s="17"/>
      <c r="Z20" s="17"/>
      <c r="AA20" s="17"/>
      <c r="AB20" s="17"/>
      <c r="AC20" s="17"/>
      <c r="AD20" s="17"/>
      <c r="AE20" s="17"/>
      <c r="AF20" s="17"/>
      <c r="AG20" s="17"/>
      <c r="AH20" s="17"/>
      <c r="AI20" s="17"/>
      <c r="AJ20" s="17"/>
      <c r="AK20" s="17"/>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row>
    <row r="21" spans="1:320" ht="18" customHeight="1" x14ac:dyDescent="0.15">
      <c r="A21" s="107"/>
      <c r="B21" s="107"/>
      <c r="C21" s="107"/>
      <c r="D21" s="107"/>
      <c r="E21" s="107"/>
      <c r="F21" s="107"/>
      <c r="G21" s="107"/>
      <c r="H21" s="107"/>
      <c r="I21" s="107"/>
      <c r="J21" s="107"/>
      <c r="K21" s="107"/>
      <c r="L21" s="107"/>
      <c r="M21" s="107"/>
      <c r="N21" s="107"/>
      <c r="O21" s="107"/>
      <c r="P21" s="107"/>
      <c r="Q21" s="17"/>
      <c r="R21" s="17"/>
      <c r="S21" s="17"/>
      <c r="T21" s="17"/>
      <c r="U21" s="17"/>
      <c r="V21" s="17"/>
      <c r="W21" s="17"/>
      <c r="X21" s="17"/>
      <c r="Y21" s="17"/>
      <c r="Z21" s="17"/>
      <c r="AA21" s="17"/>
      <c r="AB21" s="17"/>
      <c r="AC21" s="17"/>
      <c r="AD21" s="17"/>
      <c r="AE21" s="17"/>
      <c r="AF21" s="17"/>
      <c r="AG21" s="17"/>
      <c r="AH21" s="17"/>
      <c r="AI21" s="17"/>
      <c r="AJ21" s="17"/>
      <c r="AK21" s="17"/>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row>
    <row r="22" spans="1:320" ht="18" customHeight="1" x14ac:dyDescent="0.15">
      <c r="A22" s="107"/>
      <c r="B22" s="107"/>
      <c r="C22" s="107"/>
      <c r="D22" s="107"/>
      <c r="E22" s="107"/>
      <c r="F22" s="107"/>
      <c r="G22" s="107"/>
      <c r="H22" s="107"/>
      <c r="I22" s="107"/>
      <c r="J22" s="107"/>
      <c r="K22" s="107"/>
      <c r="L22" s="107"/>
      <c r="M22" s="107"/>
      <c r="N22" s="107"/>
      <c r="O22" s="107"/>
      <c r="P22" s="107"/>
      <c r="Q22" s="17"/>
      <c r="R22" s="17"/>
      <c r="S22" s="17"/>
      <c r="T22" s="17"/>
      <c r="U22" s="17"/>
      <c r="V22" s="17"/>
      <c r="W22" s="17"/>
      <c r="X22" s="17"/>
      <c r="Y22" s="17"/>
      <c r="Z22" s="17"/>
      <c r="AA22" s="17"/>
      <c r="AB22" s="17"/>
      <c r="AC22" s="17"/>
      <c r="AD22" s="17"/>
      <c r="AE22" s="17"/>
      <c r="AF22" s="17"/>
      <c r="AG22" s="17"/>
      <c r="AH22" s="17"/>
      <c r="AI22" s="17"/>
      <c r="AJ22" s="17"/>
      <c r="AK22" s="17"/>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row>
    <row r="23" spans="1:320" ht="18" customHeight="1" x14ac:dyDescent="0.15">
      <c r="A23" s="107"/>
      <c r="B23" s="107"/>
      <c r="C23" s="107"/>
      <c r="D23" s="107"/>
      <c r="E23" s="107"/>
      <c r="F23" s="107"/>
      <c r="G23" s="107"/>
      <c r="H23" s="107"/>
      <c r="I23" s="107"/>
      <c r="J23" s="107"/>
      <c r="K23" s="107"/>
      <c r="L23" s="107"/>
      <c r="M23" s="107"/>
      <c r="N23" s="107"/>
      <c r="O23" s="107"/>
      <c r="P23" s="107"/>
      <c r="Q23" s="17"/>
      <c r="R23" s="17"/>
      <c r="S23" s="17"/>
      <c r="T23" s="17"/>
      <c r="U23" s="17"/>
      <c r="V23" s="17"/>
      <c r="W23" s="17"/>
      <c r="X23" s="17"/>
      <c r="Y23" s="17"/>
      <c r="Z23" s="17"/>
      <c r="AA23" s="17"/>
      <c r="AB23" s="17"/>
      <c r="AC23" s="17"/>
      <c r="AD23" s="17"/>
      <c r="AE23" s="17"/>
      <c r="AF23" s="17"/>
      <c r="AG23" s="17"/>
      <c r="AH23" s="17"/>
      <c r="AI23" s="17"/>
      <c r="AJ23" s="17"/>
      <c r="AK23" s="17"/>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row>
    <row r="24" spans="1:320" ht="18" customHeight="1" x14ac:dyDescent="0.15">
      <c r="A24" s="107"/>
      <c r="B24" s="107"/>
      <c r="C24" s="107"/>
      <c r="D24" s="107"/>
      <c r="E24" s="107"/>
      <c r="F24" s="107"/>
      <c r="G24" s="107"/>
      <c r="H24" s="107"/>
      <c r="I24" s="107"/>
      <c r="J24" s="107"/>
      <c r="K24" s="107"/>
      <c r="L24" s="107"/>
      <c r="M24" s="107"/>
      <c r="N24" s="107"/>
      <c r="O24" s="107"/>
      <c r="P24" s="107"/>
      <c r="Q24" s="17"/>
      <c r="R24" s="17"/>
      <c r="S24" s="17"/>
      <c r="T24" s="17"/>
      <c r="U24" s="17"/>
      <c r="V24" s="17"/>
      <c r="W24" s="17"/>
      <c r="X24" s="17"/>
      <c r="Y24" s="17"/>
      <c r="Z24" s="17"/>
      <c r="AA24" s="17"/>
      <c r="AB24" s="17"/>
      <c r="AC24" s="17"/>
      <c r="AD24" s="17"/>
      <c r="AE24" s="17"/>
      <c r="AF24" s="17"/>
      <c r="AG24" s="17"/>
      <c r="AH24" s="17"/>
      <c r="AI24" s="17"/>
      <c r="AJ24" s="17"/>
      <c r="AK24" s="17"/>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row>
    <row r="25" spans="1:320" ht="18" customHeight="1" x14ac:dyDescent="0.15">
      <c r="A25" s="107"/>
      <c r="B25" s="107"/>
      <c r="C25" s="107"/>
      <c r="D25" s="107"/>
      <c r="E25" s="107"/>
      <c r="F25" s="107"/>
      <c r="G25" s="107"/>
      <c r="H25" s="107"/>
      <c r="I25" s="107"/>
      <c r="J25" s="107"/>
      <c r="K25" s="107"/>
      <c r="L25" s="107"/>
      <c r="M25" s="107"/>
      <c r="N25" s="107"/>
      <c r="O25" s="107"/>
      <c r="P25" s="107"/>
      <c r="Q25" s="17"/>
      <c r="R25" s="17"/>
      <c r="S25" s="17"/>
      <c r="T25" s="17"/>
      <c r="U25" s="17"/>
      <c r="V25" s="17"/>
      <c r="W25" s="17"/>
      <c r="X25" s="17"/>
      <c r="Y25" s="17"/>
      <c r="Z25" s="17"/>
      <c r="AA25" s="17"/>
      <c r="AB25" s="17"/>
      <c r="AC25" s="17"/>
      <c r="AD25" s="17"/>
      <c r="AE25" s="17"/>
      <c r="AF25" s="17"/>
      <c r="AG25" s="17"/>
      <c r="AH25" s="17"/>
      <c r="AI25" s="17"/>
      <c r="AJ25" s="17"/>
      <c r="AK25" s="17"/>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row>
    <row r="26" spans="1:320" ht="18" customHeight="1" x14ac:dyDescent="0.15">
      <c r="A26" s="107"/>
      <c r="B26" s="107"/>
      <c r="C26" s="107"/>
      <c r="D26" s="107"/>
      <c r="E26" s="107"/>
      <c r="F26" s="107"/>
      <c r="G26" s="107"/>
      <c r="H26" s="107"/>
      <c r="I26" s="107"/>
      <c r="J26" s="107"/>
      <c r="K26" s="107"/>
      <c r="L26" s="107"/>
      <c r="M26" s="107"/>
      <c r="N26" s="107"/>
      <c r="O26" s="107"/>
      <c r="P26" s="107"/>
      <c r="Q26" s="17"/>
      <c r="S26" s="7"/>
      <c r="T26" s="17"/>
      <c r="U26" s="17"/>
      <c r="V26" s="17"/>
      <c r="W26" s="17"/>
      <c r="X26" s="17"/>
      <c r="Y26" s="17"/>
      <c r="Z26" s="17"/>
      <c r="AA26" s="17"/>
      <c r="AB26" s="17"/>
      <c r="AC26" s="17"/>
      <c r="AD26" s="17"/>
      <c r="AE26" s="17"/>
      <c r="AF26" s="17"/>
      <c r="AG26" s="17"/>
      <c r="AH26" s="17"/>
      <c r="AI26" s="17"/>
      <c r="AJ26" s="17"/>
      <c r="AK26" s="17"/>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row>
    <row r="27" spans="1:320" ht="18" customHeight="1" x14ac:dyDescent="0.15">
      <c r="A27" s="108"/>
      <c r="B27" s="109"/>
      <c r="C27" s="109"/>
      <c r="D27" s="109"/>
      <c r="E27" s="109"/>
      <c r="F27" s="110"/>
      <c r="G27" s="108"/>
      <c r="H27" s="109"/>
      <c r="I27" s="109"/>
      <c r="J27" s="110"/>
      <c r="K27" s="108"/>
      <c r="L27" s="110"/>
      <c r="M27" s="107"/>
      <c r="N27" s="107"/>
      <c r="O27" s="107"/>
      <c r="P27" s="107"/>
      <c r="Q27" s="17"/>
      <c r="T27" s="17"/>
      <c r="U27" s="17"/>
      <c r="V27" s="17"/>
      <c r="W27" s="17"/>
      <c r="X27" s="17"/>
      <c r="Y27" s="17"/>
      <c r="Z27" s="17"/>
      <c r="AA27" s="17"/>
      <c r="AB27" s="17"/>
      <c r="AC27" s="17"/>
      <c r="AD27" s="17"/>
      <c r="AE27" s="17"/>
      <c r="AF27" s="17"/>
      <c r="AG27" s="17"/>
      <c r="AH27" s="17"/>
      <c r="AI27" s="17"/>
      <c r="AJ27" s="17"/>
      <c r="AK27" s="17"/>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c r="IW27" s="1"/>
      <c r="IX27" s="1"/>
      <c r="IY27" s="1"/>
      <c r="IZ27" s="1"/>
      <c r="JA27" s="1"/>
      <c r="JB27" s="1"/>
      <c r="JC27" s="1"/>
      <c r="JD27" s="1"/>
      <c r="JE27" s="1"/>
      <c r="JF27" s="1"/>
      <c r="JG27" s="1"/>
      <c r="JH27" s="1"/>
      <c r="JI27" s="1"/>
      <c r="JJ27" s="1"/>
      <c r="JK27" s="1"/>
      <c r="JL27" s="1"/>
      <c r="JM27" s="1"/>
      <c r="JN27" s="1"/>
      <c r="JO27" s="1"/>
      <c r="JP27" s="1"/>
      <c r="JQ27" s="1"/>
      <c r="JR27" s="1"/>
      <c r="JS27" s="1"/>
      <c r="JT27" s="1"/>
      <c r="JU27" s="1"/>
      <c r="JV27" s="1"/>
      <c r="JW27" s="1"/>
      <c r="JX27" s="1"/>
      <c r="JY27" s="1"/>
      <c r="JZ27" s="1"/>
      <c r="KA27" s="1"/>
      <c r="KB27" s="1"/>
      <c r="KC27" s="1"/>
      <c r="KD27" s="1"/>
      <c r="KE27" s="1"/>
      <c r="KF27" s="1"/>
      <c r="KG27" s="1"/>
      <c r="KH27" s="1"/>
      <c r="KI27" s="1"/>
      <c r="KJ27" s="1"/>
      <c r="KK27" s="1"/>
      <c r="KL27" s="1"/>
      <c r="KM27" s="1"/>
      <c r="KN27" s="1"/>
      <c r="KO27" s="1"/>
      <c r="KP27" s="1"/>
      <c r="KQ27" s="1"/>
      <c r="KR27" s="1"/>
      <c r="KS27" s="1"/>
      <c r="KT27" s="1"/>
      <c r="KU27" s="1"/>
      <c r="KV27" s="1"/>
      <c r="KW27" s="1"/>
      <c r="KX27" s="1"/>
      <c r="KY27" s="1"/>
      <c r="KZ27" s="1"/>
      <c r="LA27" s="1"/>
      <c r="LB27" s="1"/>
      <c r="LC27" s="1"/>
      <c r="LD27" s="1"/>
      <c r="LE27" s="1"/>
      <c r="LF27" s="1"/>
      <c r="LG27" s="1"/>
      <c r="LH27" s="1"/>
    </row>
    <row r="28" spans="1:320" ht="18" customHeight="1" x14ac:dyDescent="0.15">
      <c r="A28" s="111"/>
      <c r="B28" s="112"/>
      <c r="C28" s="112"/>
      <c r="D28" s="112"/>
      <c r="E28" s="112"/>
      <c r="F28" s="113"/>
      <c r="G28" s="111"/>
      <c r="H28" s="112"/>
      <c r="I28" s="112"/>
      <c r="J28" s="113"/>
      <c r="K28" s="111"/>
      <c r="L28" s="113"/>
      <c r="M28" s="107"/>
      <c r="N28" s="107"/>
      <c r="O28" s="107"/>
      <c r="P28" s="107"/>
      <c r="Q28" s="17"/>
      <c r="R28" s="8"/>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c r="IW28" s="1"/>
      <c r="IX28" s="1"/>
      <c r="IY28" s="1"/>
      <c r="IZ28" s="1"/>
      <c r="JA28" s="1"/>
      <c r="JB28" s="1"/>
      <c r="JC28" s="1"/>
      <c r="JD28" s="1"/>
      <c r="JE28" s="1"/>
      <c r="JF28" s="1"/>
      <c r="JG28" s="1"/>
      <c r="JH28" s="1"/>
      <c r="JI28" s="1"/>
      <c r="JJ28" s="1"/>
      <c r="JK28" s="1"/>
      <c r="JL28" s="1"/>
      <c r="JM28" s="1"/>
      <c r="JN28" s="1"/>
      <c r="JO28" s="1"/>
      <c r="JP28" s="1"/>
      <c r="JQ28" s="1"/>
      <c r="JR28" s="1"/>
      <c r="JS28" s="1"/>
      <c r="JT28" s="1"/>
      <c r="JU28" s="1"/>
      <c r="JV28" s="1"/>
      <c r="JW28" s="1"/>
      <c r="JX28" s="1"/>
      <c r="JY28" s="1"/>
      <c r="JZ28" s="1"/>
      <c r="KA28" s="1"/>
      <c r="KB28" s="1"/>
      <c r="KC28" s="1"/>
      <c r="KD28" s="1"/>
      <c r="KE28" s="1"/>
      <c r="KF28" s="1"/>
      <c r="KG28" s="1"/>
      <c r="KH28" s="1"/>
      <c r="KI28" s="1"/>
      <c r="KJ28" s="1"/>
      <c r="KK28" s="1"/>
      <c r="KL28" s="1"/>
      <c r="KM28" s="1"/>
      <c r="KN28" s="1"/>
      <c r="KO28" s="1"/>
      <c r="KP28" s="1"/>
      <c r="KQ28" s="1"/>
      <c r="KR28" s="1"/>
      <c r="KS28" s="1"/>
      <c r="KT28" s="1"/>
      <c r="KU28" s="1"/>
      <c r="KV28" s="1"/>
      <c r="KW28" s="1"/>
      <c r="KX28" s="1"/>
      <c r="KY28" s="1"/>
      <c r="KZ28" s="1"/>
      <c r="LA28" s="1"/>
      <c r="LB28" s="1"/>
      <c r="LC28" s="1"/>
      <c r="LD28" s="1"/>
      <c r="LE28" s="1"/>
      <c r="LF28" s="1"/>
      <c r="LG28" s="1"/>
      <c r="LH28" s="1"/>
    </row>
    <row r="29" spans="1:320" ht="18" customHeight="1" x14ac:dyDescent="0.15">
      <c r="A29" s="108"/>
      <c r="B29" s="109"/>
      <c r="C29" s="109"/>
      <c r="D29" s="109"/>
      <c r="E29" s="109"/>
      <c r="F29" s="110"/>
      <c r="G29" s="108"/>
      <c r="H29" s="109"/>
      <c r="I29" s="109"/>
      <c r="J29" s="110"/>
      <c r="K29" s="108"/>
      <c r="L29" s="110"/>
      <c r="M29" s="107"/>
      <c r="N29" s="107"/>
      <c r="O29" s="107"/>
      <c r="P29" s="107"/>
      <c r="Q29" s="4"/>
      <c r="R29" s="43"/>
      <c r="S29" s="10"/>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row>
    <row r="30" spans="1:320" ht="18" customHeight="1" x14ac:dyDescent="0.15">
      <c r="A30" s="111"/>
      <c r="B30" s="112"/>
      <c r="C30" s="112"/>
      <c r="D30" s="112"/>
      <c r="E30" s="112"/>
      <c r="F30" s="113"/>
      <c r="G30" s="111"/>
      <c r="H30" s="112"/>
      <c r="I30" s="112"/>
      <c r="J30" s="113"/>
      <c r="K30" s="111"/>
      <c r="L30" s="113"/>
      <c r="M30" s="107"/>
      <c r="N30" s="107"/>
      <c r="O30" s="107"/>
      <c r="P30" s="107"/>
      <c r="Q30" s="4"/>
      <c r="R30" s="43"/>
      <c r="S30" s="11"/>
      <c r="T30" s="4"/>
      <c r="U30" s="4"/>
      <c r="V30" s="4"/>
      <c r="W30" s="4"/>
      <c r="X30" s="4"/>
      <c r="Y30" s="4"/>
      <c r="Z30" s="4"/>
      <c r="AA30" s="4"/>
      <c r="AB30" s="4"/>
      <c r="AC30" s="4"/>
      <c r="AD30" s="4"/>
      <c r="AE30" s="17"/>
      <c r="AF30" s="17"/>
      <c r="AG30" s="4"/>
      <c r="AH30" s="4"/>
      <c r="AI30" s="4"/>
      <c r="AJ30" s="4"/>
      <c r="AK30" s="4"/>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row>
    <row r="31" spans="1:320" ht="21" customHeight="1" x14ac:dyDescent="0.1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17"/>
      <c r="AF31" s="17"/>
      <c r="AG31" s="4"/>
      <c r="AH31" s="4"/>
      <c r="AI31" s="4"/>
      <c r="AJ31" s="4"/>
      <c r="AK31" s="4"/>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row>
    <row r="32" spans="1:320" ht="21.95" customHeight="1" x14ac:dyDescent="0.1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17"/>
      <c r="AF32" s="17"/>
      <c r="AG32" s="4"/>
      <c r="AH32" s="4"/>
      <c r="AI32" s="4"/>
      <c r="AJ32" s="4"/>
      <c r="AK32" s="4"/>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c r="IW32" s="1"/>
      <c r="IX32" s="1"/>
      <c r="IY32" s="1"/>
      <c r="IZ32" s="1"/>
      <c r="JA32" s="1"/>
      <c r="JB32" s="1"/>
      <c r="JC32" s="1"/>
      <c r="JD32" s="1"/>
      <c r="JE32" s="1"/>
      <c r="JF32" s="1"/>
      <c r="JG32" s="1"/>
      <c r="JH32" s="1"/>
      <c r="JI32" s="1"/>
      <c r="JJ32" s="1"/>
      <c r="JK32" s="1"/>
      <c r="JL32" s="1"/>
      <c r="JM32" s="1"/>
      <c r="JN32" s="1"/>
      <c r="JO32" s="1"/>
      <c r="JP32" s="1"/>
      <c r="JQ32" s="1"/>
      <c r="JR32" s="1"/>
      <c r="JS32" s="1"/>
      <c r="JT32" s="1"/>
      <c r="JU32" s="1"/>
      <c r="JV32" s="1"/>
      <c r="JW32" s="1"/>
      <c r="JX32" s="1"/>
      <c r="JY32" s="1"/>
      <c r="JZ32" s="1"/>
      <c r="KA32" s="1"/>
      <c r="KB32" s="1"/>
      <c r="KC32" s="1"/>
      <c r="KD32" s="1"/>
      <c r="KE32" s="1"/>
      <c r="KF32" s="1"/>
      <c r="KG32" s="1"/>
      <c r="KH32" s="1"/>
      <c r="KI32" s="1"/>
      <c r="KJ32" s="1"/>
      <c r="KK32" s="1"/>
      <c r="KL32" s="1"/>
      <c r="KM32" s="1"/>
      <c r="KN32" s="1"/>
      <c r="KO32" s="1"/>
      <c r="KP32" s="1"/>
      <c r="KQ32" s="1"/>
      <c r="KR32" s="1"/>
      <c r="KS32" s="1"/>
      <c r="KT32" s="1"/>
      <c r="KU32" s="1"/>
      <c r="KV32" s="1"/>
      <c r="KW32" s="1"/>
      <c r="KX32" s="1"/>
      <c r="KY32" s="1"/>
      <c r="KZ32" s="1"/>
      <c r="LA32" s="1"/>
      <c r="LB32" s="1"/>
      <c r="LC32" s="1"/>
      <c r="LD32" s="1"/>
      <c r="LE32" s="1"/>
      <c r="LF32" s="1"/>
      <c r="LG32" s="1"/>
      <c r="LH32" s="1"/>
    </row>
    <row r="33" spans="1:320" x14ac:dyDescent="0.1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17"/>
      <c r="AF33" s="17"/>
      <c r="AG33" s="4"/>
      <c r="AH33" s="4"/>
      <c r="AI33" s="4"/>
      <c r="AJ33" s="4"/>
      <c r="AK33" s="4"/>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row>
    <row r="34" spans="1:320" x14ac:dyDescent="0.1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17"/>
      <c r="AF34" s="17"/>
      <c r="AG34" s="4"/>
      <c r="AH34" s="4"/>
      <c r="AI34" s="4"/>
      <c r="AJ34" s="4"/>
      <c r="AK34" s="4"/>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row>
    <row r="35" spans="1:320" x14ac:dyDescent="0.1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17"/>
      <c r="AF35" s="17"/>
      <c r="AG35" s="4"/>
      <c r="AH35" s="4"/>
      <c r="AI35" s="4"/>
      <c r="AJ35" s="4"/>
      <c r="AK35" s="4"/>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row>
    <row r="36" spans="1:320" x14ac:dyDescent="0.1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17"/>
      <c r="AF36" s="17"/>
      <c r="AG36" s="4"/>
      <c r="AH36" s="4"/>
      <c r="AI36" s="4"/>
      <c r="AJ36" s="4"/>
      <c r="AK36" s="4"/>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row>
    <row r="37" spans="1:320" x14ac:dyDescent="0.1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17"/>
      <c r="AF37" s="17"/>
      <c r="AG37" s="4"/>
      <c r="AH37" s="4"/>
      <c r="AI37" s="4"/>
      <c r="AJ37" s="4"/>
      <c r="AK37" s="4"/>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row>
    <row r="38" spans="1:320" x14ac:dyDescent="0.1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17"/>
      <c r="AF38" s="17"/>
      <c r="AG38" s="4"/>
      <c r="AH38" s="4"/>
      <c r="AI38" s="4"/>
      <c r="AJ38" s="4"/>
      <c r="AK38" s="4"/>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row>
    <row r="39" spans="1:320" x14ac:dyDescent="0.1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17"/>
      <c r="AF39" s="17"/>
      <c r="AG39" s="4"/>
      <c r="AH39" s="4"/>
      <c r="AI39" s="4"/>
      <c r="AJ39" s="4"/>
      <c r="AK39" s="4"/>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row>
    <row r="40" spans="1:320" x14ac:dyDescent="0.1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17"/>
      <c r="AF40" s="17"/>
      <c r="AG40" s="4"/>
      <c r="AH40" s="4"/>
      <c r="AI40" s="4"/>
      <c r="AJ40" s="4"/>
      <c r="AK40" s="4"/>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row>
    <row r="41" spans="1:320" x14ac:dyDescent="0.1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17"/>
      <c r="AF41" s="17"/>
      <c r="AG41" s="4"/>
      <c r="AH41" s="4"/>
      <c r="AI41" s="4"/>
      <c r="AJ41" s="4"/>
      <c r="AK41" s="4"/>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c r="IW41" s="1"/>
      <c r="IX41" s="1"/>
      <c r="IY41" s="1"/>
      <c r="IZ41" s="1"/>
      <c r="JA41" s="1"/>
      <c r="JB41" s="1"/>
      <c r="JC41" s="1"/>
      <c r="JD41" s="1"/>
      <c r="JE41" s="1"/>
      <c r="JF41" s="1"/>
      <c r="JG41" s="1"/>
      <c r="JH41" s="1"/>
      <c r="JI41" s="1"/>
      <c r="JJ41" s="1"/>
      <c r="JK41" s="1"/>
      <c r="JL41" s="1"/>
      <c r="JM41" s="1"/>
      <c r="JN41" s="1"/>
      <c r="JO41" s="1"/>
      <c r="JP41" s="1"/>
      <c r="JQ41" s="1"/>
      <c r="JR41" s="1"/>
      <c r="JS41" s="1"/>
      <c r="JT41" s="1"/>
      <c r="JU41" s="1"/>
      <c r="JV41" s="1"/>
      <c r="JW41" s="1"/>
      <c r="JX41" s="1"/>
      <c r="JY41" s="1"/>
      <c r="JZ41" s="1"/>
      <c r="KA41" s="1"/>
      <c r="KB41" s="1"/>
      <c r="KC41" s="1"/>
      <c r="KD41" s="1"/>
      <c r="KE41" s="1"/>
      <c r="KF41" s="1"/>
      <c r="KG41" s="1"/>
      <c r="KH41" s="1"/>
      <c r="KI41" s="1"/>
      <c r="KJ41" s="1"/>
      <c r="KK41" s="1"/>
      <c r="KL41" s="1"/>
      <c r="KM41" s="1"/>
      <c r="KN41" s="1"/>
      <c r="KO41" s="1"/>
      <c r="KP41" s="1"/>
      <c r="KQ41" s="1"/>
      <c r="KR41" s="1"/>
      <c r="KS41" s="1"/>
      <c r="KT41" s="1"/>
      <c r="KU41" s="1"/>
      <c r="KV41" s="1"/>
      <c r="KW41" s="1"/>
      <c r="KX41" s="1"/>
      <c r="KY41" s="1"/>
      <c r="KZ41" s="1"/>
      <c r="LA41" s="1"/>
      <c r="LB41" s="1"/>
      <c r="LC41" s="1"/>
      <c r="LD41" s="1"/>
      <c r="LE41" s="1"/>
      <c r="LF41" s="1"/>
      <c r="LG41" s="1"/>
      <c r="LH41" s="1"/>
    </row>
    <row r="42" spans="1:320" x14ac:dyDescent="0.1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17"/>
      <c r="AF42" s="17"/>
      <c r="AG42" s="4"/>
      <c r="AH42" s="4"/>
      <c r="AI42" s="4"/>
      <c r="AJ42" s="4"/>
      <c r="AK42" s="4"/>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c r="IW42" s="1"/>
      <c r="IX42" s="1"/>
      <c r="IY42" s="1"/>
      <c r="IZ42" s="1"/>
      <c r="JA42" s="1"/>
      <c r="JB42" s="1"/>
      <c r="JC42" s="1"/>
      <c r="JD42" s="1"/>
      <c r="JE42" s="1"/>
      <c r="JF42" s="1"/>
      <c r="JG42" s="1"/>
      <c r="JH42" s="1"/>
      <c r="JI42" s="1"/>
      <c r="JJ42" s="1"/>
      <c r="JK42" s="1"/>
      <c r="JL42" s="1"/>
      <c r="JM42" s="1"/>
      <c r="JN42" s="1"/>
      <c r="JO42" s="1"/>
      <c r="JP42" s="1"/>
      <c r="JQ42" s="1"/>
      <c r="JR42" s="1"/>
      <c r="JS42" s="1"/>
      <c r="JT42" s="1"/>
      <c r="JU42" s="1"/>
      <c r="JV42" s="1"/>
      <c r="JW42" s="1"/>
      <c r="JX42" s="1"/>
      <c r="JY42" s="1"/>
      <c r="JZ42" s="1"/>
      <c r="KA42" s="1"/>
      <c r="KB42" s="1"/>
      <c r="KC42" s="1"/>
      <c r="KD42" s="1"/>
      <c r="KE42" s="1"/>
      <c r="KF42" s="1"/>
      <c r="KG42" s="1"/>
      <c r="KH42" s="1"/>
      <c r="KI42" s="1"/>
      <c r="KJ42" s="1"/>
      <c r="KK42" s="1"/>
      <c r="KL42" s="1"/>
      <c r="KM42" s="1"/>
      <c r="KN42" s="1"/>
      <c r="KO42" s="1"/>
      <c r="KP42" s="1"/>
      <c r="KQ42" s="1"/>
      <c r="KR42" s="1"/>
      <c r="KS42" s="1"/>
      <c r="KT42" s="1"/>
      <c r="KU42" s="1"/>
      <c r="KV42" s="1"/>
      <c r="KW42" s="1"/>
      <c r="KX42" s="1"/>
      <c r="KY42" s="1"/>
      <c r="KZ42" s="1"/>
      <c r="LA42" s="1"/>
      <c r="LB42" s="1"/>
      <c r="LC42" s="1"/>
      <c r="LD42" s="1"/>
      <c r="LE42" s="1"/>
      <c r="LF42" s="1"/>
      <c r="LG42" s="1"/>
      <c r="LH42" s="1"/>
    </row>
    <row r="43" spans="1:320" x14ac:dyDescent="0.1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17"/>
      <c r="AF43" s="17"/>
      <c r="AG43" s="4"/>
      <c r="AH43" s="4"/>
      <c r="AI43" s="4"/>
      <c r="AJ43" s="4"/>
      <c r="AK43" s="4"/>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c r="IW43" s="1"/>
      <c r="IX43" s="1"/>
      <c r="IY43" s="1"/>
      <c r="IZ43" s="1"/>
      <c r="JA43" s="1"/>
      <c r="JB43" s="1"/>
      <c r="JC43" s="1"/>
      <c r="JD43" s="1"/>
      <c r="JE43" s="1"/>
      <c r="JF43" s="1"/>
      <c r="JG43" s="1"/>
      <c r="JH43" s="1"/>
      <c r="JI43" s="1"/>
      <c r="JJ43" s="1"/>
      <c r="JK43" s="1"/>
      <c r="JL43" s="1"/>
      <c r="JM43" s="1"/>
      <c r="JN43" s="1"/>
      <c r="JO43" s="1"/>
      <c r="JP43" s="1"/>
      <c r="JQ43" s="1"/>
      <c r="JR43" s="1"/>
      <c r="JS43" s="1"/>
      <c r="JT43" s="1"/>
      <c r="JU43" s="1"/>
      <c r="JV43" s="1"/>
      <c r="JW43" s="1"/>
      <c r="JX43" s="1"/>
      <c r="JY43" s="1"/>
      <c r="JZ43" s="1"/>
      <c r="KA43" s="1"/>
      <c r="KB43" s="1"/>
      <c r="KC43" s="1"/>
      <c r="KD43" s="1"/>
      <c r="KE43" s="1"/>
      <c r="KF43" s="1"/>
      <c r="KG43" s="1"/>
      <c r="KH43" s="1"/>
      <c r="KI43" s="1"/>
      <c r="KJ43" s="1"/>
      <c r="KK43" s="1"/>
      <c r="KL43" s="1"/>
      <c r="KM43" s="1"/>
      <c r="KN43" s="1"/>
      <c r="KO43" s="1"/>
      <c r="KP43" s="1"/>
      <c r="KQ43" s="1"/>
      <c r="KR43" s="1"/>
      <c r="KS43" s="1"/>
      <c r="KT43" s="1"/>
      <c r="KU43" s="1"/>
      <c r="KV43" s="1"/>
      <c r="KW43" s="1"/>
      <c r="KX43" s="1"/>
      <c r="KY43" s="1"/>
      <c r="KZ43" s="1"/>
      <c r="LA43" s="1"/>
      <c r="LB43" s="1"/>
      <c r="LC43" s="1"/>
      <c r="LD43" s="1"/>
      <c r="LE43" s="1"/>
      <c r="LF43" s="1"/>
      <c r="LG43" s="1"/>
      <c r="LH43" s="1"/>
    </row>
    <row r="44" spans="1:320" x14ac:dyDescent="0.1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17"/>
      <c r="AF44" s="17"/>
      <c r="AG44" s="4"/>
      <c r="AH44" s="4"/>
      <c r="AI44" s="4"/>
      <c r="AJ44" s="4"/>
      <c r="AK44" s="4"/>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c r="IW44" s="1"/>
      <c r="IX44" s="1"/>
      <c r="IY44" s="1"/>
      <c r="IZ44" s="1"/>
      <c r="JA44" s="1"/>
      <c r="JB44" s="1"/>
      <c r="JC44" s="1"/>
      <c r="JD44" s="1"/>
      <c r="JE44" s="1"/>
      <c r="JF44" s="1"/>
      <c r="JG44" s="1"/>
      <c r="JH44" s="1"/>
      <c r="JI44" s="1"/>
      <c r="JJ44" s="1"/>
      <c r="JK44" s="1"/>
      <c r="JL44" s="1"/>
      <c r="JM44" s="1"/>
      <c r="JN44" s="1"/>
      <c r="JO44" s="1"/>
      <c r="JP44" s="1"/>
      <c r="JQ44" s="1"/>
      <c r="JR44" s="1"/>
      <c r="JS44" s="1"/>
      <c r="JT44" s="1"/>
      <c r="JU44" s="1"/>
      <c r="JV44" s="1"/>
      <c r="JW44" s="1"/>
      <c r="JX44" s="1"/>
      <c r="JY44" s="1"/>
      <c r="JZ44" s="1"/>
      <c r="KA44" s="1"/>
      <c r="KB44" s="1"/>
      <c r="KC44" s="1"/>
      <c r="KD44" s="1"/>
      <c r="KE44" s="1"/>
      <c r="KF44" s="1"/>
      <c r="KG44" s="1"/>
      <c r="KH44" s="1"/>
      <c r="KI44" s="1"/>
      <c r="KJ44" s="1"/>
      <c r="KK44" s="1"/>
      <c r="KL44" s="1"/>
      <c r="KM44" s="1"/>
      <c r="KN44" s="1"/>
      <c r="KO44" s="1"/>
      <c r="KP44" s="1"/>
      <c r="KQ44" s="1"/>
      <c r="KR44" s="1"/>
      <c r="KS44" s="1"/>
      <c r="KT44" s="1"/>
      <c r="KU44" s="1"/>
      <c r="KV44" s="1"/>
      <c r="KW44" s="1"/>
      <c r="KX44" s="1"/>
      <c r="KY44" s="1"/>
      <c r="KZ44" s="1"/>
      <c r="LA44" s="1"/>
      <c r="LB44" s="1"/>
      <c r="LC44" s="1"/>
      <c r="LD44" s="1"/>
      <c r="LE44" s="1"/>
      <c r="LF44" s="1"/>
      <c r="LG44" s="1"/>
      <c r="LH44" s="1"/>
    </row>
    <row r="45" spans="1:320" x14ac:dyDescent="0.1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17"/>
      <c r="AF45" s="17"/>
      <c r="AG45" s="4"/>
      <c r="AH45" s="4"/>
      <c r="AI45" s="4"/>
      <c r="AJ45" s="4"/>
      <c r="AK45" s="4"/>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c r="IW45" s="1"/>
      <c r="IX45" s="1"/>
      <c r="IY45" s="1"/>
      <c r="IZ45" s="1"/>
      <c r="JA45" s="1"/>
      <c r="JB45" s="1"/>
      <c r="JC45" s="1"/>
      <c r="JD45" s="1"/>
      <c r="JE45" s="1"/>
      <c r="JF45" s="1"/>
      <c r="JG45" s="1"/>
      <c r="JH45" s="1"/>
      <c r="JI45" s="1"/>
      <c r="JJ45" s="1"/>
      <c r="JK45" s="1"/>
      <c r="JL45" s="1"/>
      <c r="JM45" s="1"/>
      <c r="JN45" s="1"/>
      <c r="JO45" s="1"/>
      <c r="JP45" s="1"/>
      <c r="JQ45" s="1"/>
      <c r="JR45" s="1"/>
      <c r="JS45" s="1"/>
      <c r="JT45" s="1"/>
      <c r="JU45" s="1"/>
      <c r="JV45" s="1"/>
      <c r="JW45" s="1"/>
      <c r="JX45" s="1"/>
      <c r="JY45" s="1"/>
      <c r="JZ45" s="1"/>
      <c r="KA45" s="1"/>
      <c r="KB45" s="1"/>
      <c r="KC45" s="1"/>
      <c r="KD45" s="1"/>
      <c r="KE45" s="1"/>
      <c r="KF45" s="1"/>
      <c r="KG45" s="1"/>
      <c r="KH45" s="1"/>
      <c r="KI45" s="1"/>
      <c r="KJ45" s="1"/>
      <c r="KK45" s="1"/>
      <c r="KL45" s="1"/>
      <c r="KM45" s="1"/>
      <c r="KN45" s="1"/>
      <c r="KO45" s="1"/>
      <c r="KP45" s="1"/>
      <c r="KQ45" s="1"/>
      <c r="KR45" s="1"/>
      <c r="KS45" s="1"/>
      <c r="KT45" s="1"/>
      <c r="KU45" s="1"/>
      <c r="KV45" s="1"/>
      <c r="KW45" s="1"/>
      <c r="KX45" s="1"/>
      <c r="KY45" s="1"/>
      <c r="KZ45" s="1"/>
      <c r="LA45" s="1"/>
      <c r="LB45" s="1"/>
      <c r="LC45" s="1"/>
      <c r="LD45" s="1"/>
      <c r="LE45" s="1"/>
      <c r="LF45" s="1"/>
      <c r="LG45" s="1"/>
      <c r="LH45" s="1"/>
    </row>
    <row r="46" spans="1:320" x14ac:dyDescent="0.1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17"/>
      <c r="AF46" s="17"/>
      <c r="AG46" s="4"/>
      <c r="AH46" s="4"/>
      <c r="AI46" s="4"/>
      <c r="AJ46" s="4"/>
      <c r="AK46" s="4"/>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c r="IW46" s="1"/>
      <c r="IX46" s="1"/>
      <c r="IY46" s="1"/>
      <c r="IZ46" s="1"/>
      <c r="JA46" s="1"/>
      <c r="JB46" s="1"/>
      <c r="JC46" s="1"/>
      <c r="JD46" s="1"/>
      <c r="JE46" s="1"/>
      <c r="JF46" s="1"/>
      <c r="JG46" s="1"/>
      <c r="JH46" s="1"/>
      <c r="JI46" s="1"/>
      <c r="JJ46" s="1"/>
      <c r="JK46" s="1"/>
      <c r="JL46" s="1"/>
      <c r="JM46" s="1"/>
      <c r="JN46" s="1"/>
      <c r="JO46" s="1"/>
      <c r="JP46" s="1"/>
      <c r="JQ46" s="1"/>
      <c r="JR46" s="1"/>
      <c r="JS46" s="1"/>
      <c r="JT46" s="1"/>
      <c r="JU46" s="1"/>
      <c r="JV46" s="1"/>
      <c r="JW46" s="1"/>
      <c r="JX46" s="1"/>
      <c r="JY46" s="1"/>
      <c r="JZ46" s="1"/>
      <c r="KA46" s="1"/>
      <c r="KB46" s="1"/>
      <c r="KC46" s="1"/>
      <c r="KD46" s="1"/>
      <c r="KE46" s="1"/>
      <c r="KF46" s="1"/>
      <c r="KG46" s="1"/>
      <c r="KH46" s="1"/>
      <c r="KI46" s="1"/>
      <c r="KJ46" s="1"/>
      <c r="KK46" s="1"/>
      <c r="KL46" s="1"/>
      <c r="KM46" s="1"/>
      <c r="KN46" s="1"/>
      <c r="KO46" s="1"/>
      <c r="KP46" s="1"/>
      <c r="KQ46" s="1"/>
      <c r="KR46" s="1"/>
      <c r="KS46" s="1"/>
      <c r="KT46" s="1"/>
      <c r="KU46" s="1"/>
      <c r="KV46" s="1"/>
      <c r="KW46" s="1"/>
      <c r="KX46" s="1"/>
      <c r="KY46" s="1"/>
      <c r="KZ46" s="1"/>
      <c r="LA46" s="1"/>
      <c r="LB46" s="1"/>
      <c r="LC46" s="1"/>
      <c r="LD46" s="1"/>
      <c r="LE46" s="1"/>
      <c r="LF46" s="1"/>
      <c r="LG46" s="1"/>
      <c r="LH46" s="1"/>
    </row>
    <row r="47" spans="1:320" x14ac:dyDescent="0.1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17"/>
      <c r="AF47" s="17"/>
      <c r="AG47" s="4"/>
      <c r="AH47" s="4"/>
      <c r="AI47" s="4"/>
      <c r="AJ47" s="4"/>
      <c r="AK47" s="4"/>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c r="IW47" s="1"/>
      <c r="IX47" s="1"/>
      <c r="IY47" s="1"/>
      <c r="IZ47" s="1"/>
      <c r="JA47" s="1"/>
      <c r="JB47" s="1"/>
      <c r="JC47" s="1"/>
      <c r="JD47" s="1"/>
      <c r="JE47" s="1"/>
      <c r="JF47" s="1"/>
      <c r="JG47" s="1"/>
      <c r="JH47" s="1"/>
      <c r="JI47" s="1"/>
      <c r="JJ47" s="1"/>
      <c r="JK47" s="1"/>
      <c r="JL47" s="1"/>
      <c r="JM47" s="1"/>
      <c r="JN47" s="1"/>
      <c r="JO47" s="1"/>
      <c r="JP47" s="1"/>
      <c r="JQ47" s="1"/>
      <c r="JR47" s="1"/>
      <c r="JS47" s="1"/>
      <c r="JT47" s="1"/>
      <c r="JU47" s="1"/>
      <c r="JV47" s="1"/>
      <c r="JW47" s="1"/>
      <c r="JX47" s="1"/>
      <c r="JY47" s="1"/>
      <c r="JZ47" s="1"/>
      <c r="KA47" s="1"/>
      <c r="KB47" s="1"/>
      <c r="KC47" s="1"/>
      <c r="KD47" s="1"/>
      <c r="KE47" s="1"/>
      <c r="KF47" s="1"/>
      <c r="KG47" s="1"/>
      <c r="KH47" s="1"/>
      <c r="KI47" s="1"/>
      <c r="KJ47" s="1"/>
      <c r="KK47" s="1"/>
      <c r="KL47" s="1"/>
      <c r="KM47" s="1"/>
      <c r="KN47" s="1"/>
      <c r="KO47" s="1"/>
      <c r="KP47" s="1"/>
      <c r="KQ47" s="1"/>
      <c r="KR47" s="1"/>
      <c r="KS47" s="1"/>
      <c r="KT47" s="1"/>
      <c r="KU47" s="1"/>
      <c r="KV47" s="1"/>
      <c r="KW47" s="1"/>
      <c r="KX47" s="1"/>
      <c r="KY47" s="1"/>
      <c r="KZ47" s="1"/>
      <c r="LA47" s="1"/>
      <c r="LB47" s="1"/>
      <c r="LC47" s="1"/>
      <c r="LD47" s="1"/>
      <c r="LE47" s="1"/>
      <c r="LF47" s="1"/>
      <c r="LG47" s="1"/>
      <c r="LH47" s="1"/>
    </row>
    <row r="48" spans="1:320" x14ac:dyDescent="0.1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17"/>
      <c r="AF48" s="17"/>
      <c r="AG48" s="4"/>
      <c r="AH48" s="4"/>
      <c r="AI48" s="4"/>
      <c r="AJ48" s="4"/>
      <c r="AK48" s="4"/>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c r="IW48" s="1"/>
      <c r="IX48" s="1"/>
      <c r="IY48" s="1"/>
      <c r="IZ48" s="1"/>
      <c r="JA48" s="1"/>
      <c r="JB48" s="1"/>
      <c r="JC48" s="1"/>
      <c r="JD48" s="1"/>
      <c r="JE48" s="1"/>
      <c r="JF48" s="1"/>
      <c r="JG48" s="1"/>
      <c r="JH48" s="1"/>
      <c r="JI48" s="1"/>
      <c r="JJ48" s="1"/>
      <c r="JK48" s="1"/>
      <c r="JL48" s="1"/>
      <c r="JM48" s="1"/>
      <c r="JN48" s="1"/>
      <c r="JO48" s="1"/>
      <c r="JP48" s="1"/>
      <c r="JQ48" s="1"/>
      <c r="JR48" s="1"/>
      <c r="JS48" s="1"/>
      <c r="JT48" s="1"/>
      <c r="JU48" s="1"/>
      <c r="JV48" s="1"/>
      <c r="JW48" s="1"/>
      <c r="JX48" s="1"/>
      <c r="JY48" s="1"/>
      <c r="JZ48" s="1"/>
      <c r="KA48" s="1"/>
      <c r="KB48" s="1"/>
      <c r="KC48" s="1"/>
      <c r="KD48" s="1"/>
      <c r="KE48" s="1"/>
      <c r="KF48" s="1"/>
      <c r="KG48" s="1"/>
      <c r="KH48" s="1"/>
      <c r="KI48" s="1"/>
      <c r="KJ48" s="1"/>
      <c r="KK48" s="1"/>
      <c r="KL48" s="1"/>
      <c r="KM48" s="1"/>
      <c r="KN48" s="1"/>
      <c r="KO48" s="1"/>
      <c r="KP48" s="1"/>
      <c r="KQ48" s="1"/>
      <c r="KR48" s="1"/>
      <c r="KS48" s="1"/>
      <c r="KT48" s="1"/>
      <c r="KU48" s="1"/>
      <c r="KV48" s="1"/>
      <c r="KW48" s="1"/>
      <c r="KX48" s="1"/>
      <c r="KY48" s="1"/>
      <c r="KZ48" s="1"/>
      <c r="LA48" s="1"/>
      <c r="LB48" s="1"/>
      <c r="LC48" s="1"/>
      <c r="LD48" s="1"/>
      <c r="LE48" s="1"/>
      <c r="LF48" s="1"/>
      <c r="LG48" s="1"/>
      <c r="LH48" s="1"/>
    </row>
    <row r="49" spans="1:320" x14ac:dyDescent="0.1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17"/>
      <c r="AF49" s="17"/>
      <c r="AG49" s="4"/>
      <c r="AH49" s="4"/>
      <c r="AI49" s="4"/>
      <c r="AJ49" s="4"/>
      <c r="AK49" s="4"/>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c r="IW49" s="1"/>
      <c r="IX49" s="1"/>
      <c r="IY49" s="1"/>
      <c r="IZ49" s="1"/>
      <c r="JA49" s="1"/>
      <c r="JB49" s="1"/>
      <c r="JC49" s="1"/>
      <c r="JD49" s="1"/>
      <c r="JE49" s="1"/>
      <c r="JF49" s="1"/>
      <c r="JG49" s="1"/>
      <c r="JH49" s="1"/>
      <c r="JI49" s="1"/>
      <c r="JJ49" s="1"/>
      <c r="JK49" s="1"/>
      <c r="JL49" s="1"/>
      <c r="JM49" s="1"/>
      <c r="JN49" s="1"/>
      <c r="JO49" s="1"/>
      <c r="JP49" s="1"/>
      <c r="JQ49" s="1"/>
      <c r="JR49" s="1"/>
      <c r="JS49" s="1"/>
      <c r="JT49" s="1"/>
      <c r="JU49" s="1"/>
      <c r="JV49" s="1"/>
      <c r="JW49" s="1"/>
      <c r="JX49" s="1"/>
      <c r="JY49" s="1"/>
      <c r="JZ49" s="1"/>
      <c r="KA49" s="1"/>
      <c r="KB49" s="1"/>
      <c r="KC49" s="1"/>
      <c r="KD49" s="1"/>
      <c r="KE49" s="1"/>
      <c r="KF49" s="1"/>
      <c r="KG49" s="1"/>
      <c r="KH49" s="1"/>
      <c r="KI49" s="1"/>
      <c r="KJ49" s="1"/>
      <c r="KK49" s="1"/>
      <c r="KL49" s="1"/>
      <c r="KM49" s="1"/>
      <c r="KN49" s="1"/>
      <c r="KO49" s="1"/>
      <c r="KP49" s="1"/>
      <c r="KQ49" s="1"/>
      <c r="KR49" s="1"/>
      <c r="KS49" s="1"/>
      <c r="KT49" s="1"/>
      <c r="KU49" s="1"/>
      <c r="KV49" s="1"/>
      <c r="KW49" s="1"/>
      <c r="KX49" s="1"/>
      <c r="KY49" s="1"/>
      <c r="KZ49" s="1"/>
      <c r="LA49" s="1"/>
      <c r="LB49" s="1"/>
      <c r="LC49" s="1"/>
      <c r="LD49" s="1"/>
      <c r="LE49" s="1"/>
      <c r="LF49" s="1"/>
      <c r="LG49" s="1"/>
      <c r="LH49" s="1"/>
    </row>
    <row r="50" spans="1:320" x14ac:dyDescent="0.1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17"/>
      <c r="AF50" s="17"/>
      <c r="AG50" s="4"/>
      <c r="AH50" s="4"/>
      <c r="AI50" s="4"/>
      <c r="AJ50" s="4"/>
      <c r="AK50" s="4"/>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c r="IW50" s="1"/>
      <c r="IX50" s="1"/>
      <c r="IY50" s="1"/>
      <c r="IZ50" s="1"/>
      <c r="JA50" s="1"/>
      <c r="JB50" s="1"/>
      <c r="JC50" s="1"/>
      <c r="JD50" s="1"/>
      <c r="JE50" s="1"/>
      <c r="JF50" s="1"/>
      <c r="JG50" s="1"/>
      <c r="JH50" s="1"/>
      <c r="JI50" s="1"/>
      <c r="JJ50" s="1"/>
      <c r="JK50" s="1"/>
      <c r="JL50" s="1"/>
      <c r="JM50" s="1"/>
      <c r="JN50" s="1"/>
      <c r="JO50" s="1"/>
      <c r="JP50" s="1"/>
      <c r="JQ50" s="1"/>
      <c r="JR50" s="1"/>
      <c r="JS50" s="1"/>
      <c r="JT50" s="1"/>
      <c r="JU50" s="1"/>
      <c r="JV50" s="1"/>
      <c r="JW50" s="1"/>
      <c r="JX50" s="1"/>
      <c r="JY50" s="1"/>
      <c r="JZ50" s="1"/>
      <c r="KA50" s="1"/>
      <c r="KB50" s="1"/>
      <c r="KC50" s="1"/>
      <c r="KD50" s="1"/>
      <c r="KE50" s="1"/>
      <c r="KF50" s="1"/>
      <c r="KG50" s="1"/>
      <c r="KH50" s="1"/>
      <c r="KI50" s="1"/>
      <c r="KJ50" s="1"/>
      <c r="KK50" s="1"/>
      <c r="KL50" s="1"/>
      <c r="KM50" s="1"/>
      <c r="KN50" s="1"/>
      <c r="KO50" s="1"/>
      <c r="KP50" s="1"/>
      <c r="KQ50" s="1"/>
      <c r="KR50" s="1"/>
      <c r="KS50" s="1"/>
      <c r="KT50" s="1"/>
      <c r="KU50" s="1"/>
      <c r="KV50" s="1"/>
      <c r="KW50" s="1"/>
      <c r="KX50" s="1"/>
      <c r="KY50" s="1"/>
      <c r="KZ50" s="1"/>
      <c r="LA50" s="1"/>
      <c r="LB50" s="1"/>
      <c r="LC50" s="1"/>
      <c r="LD50" s="1"/>
      <c r="LE50" s="1"/>
      <c r="LF50" s="1"/>
      <c r="LG50" s="1"/>
      <c r="LH50" s="1"/>
    </row>
    <row r="51" spans="1:320" x14ac:dyDescent="0.1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17"/>
      <c r="AF51" s="17"/>
      <c r="AG51" s="4"/>
      <c r="AH51" s="4"/>
      <c r="AI51" s="4"/>
      <c r="AJ51" s="4"/>
      <c r="AK51" s="4"/>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c r="IW51" s="1"/>
      <c r="IX51" s="1"/>
      <c r="IY51" s="1"/>
      <c r="IZ51" s="1"/>
      <c r="JA51" s="1"/>
      <c r="JB51" s="1"/>
      <c r="JC51" s="1"/>
      <c r="JD51" s="1"/>
      <c r="JE51" s="1"/>
      <c r="JF51" s="1"/>
      <c r="JG51" s="1"/>
      <c r="JH51" s="1"/>
      <c r="JI51" s="1"/>
      <c r="JJ51" s="1"/>
      <c r="JK51" s="1"/>
      <c r="JL51" s="1"/>
      <c r="JM51" s="1"/>
      <c r="JN51" s="1"/>
      <c r="JO51" s="1"/>
      <c r="JP51" s="1"/>
      <c r="JQ51" s="1"/>
      <c r="JR51" s="1"/>
      <c r="JS51" s="1"/>
      <c r="JT51" s="1"/>
      <c r="JU51" s="1"/>
      <c r="JV51" s="1"/>
      <c r="JW51" s="1"/>
      <c r="JX51" s="1"/>
      <c r="JY51" s="1"/>
      <c r="JZ51" s="1"/>
      <c r="KA51" s="1"/>
      <c r="KB51" s="1"/>
      <c r="KC51" s="1"/>
      <c r="KD51" s="1"/>
      <c r="KE51" s="1"/>
      <c r="KF51" s="1"/>
      <c r="KG51" s="1"/>
      <c r="KH51" s="1"/>
      <c r="KI51" s="1"/>
      <c r="KJ51" s="1"/>
      <c r="KK51" s="1"/>
      <c r="KL51" s="1"/>
      <c r="KM51" s="1"/>
      <c r="KN51" s="1"/>
      <c r="KO51" s="1"/>
      <c r="KP51" s="1"/>
      <c r="KQ51" s="1"/>
      <c r="KR51" s="1"/>
      <c r="KS51" s="1"/>
      <c r="KT51" s="1"/>
      <c r="KU51" s="1"/>
      <c r="KV51" s="1"/>
      <c r="KW51" s="1"/>
      <c r="KX51" s="1"/>
      <c r="KY51" s="1"/>
      <c r="KZ51" s="1"/>
      <c r="LA51" s="1"/>
      <c r="LB51" s="1"/>
      <c r="LC51" s="1"/>
      <c r="LD51" s="1"/>
      <c r="LE51" s="1"/>
      <c r="LF51" s="1"/>
      <c r="LG51" s="1"/>
      <c r="LH51" s="1"/>
    </row>
    <row r="52" spans="1:320" x14ac:dyDescent="0.1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17"/>
      <c r="AF52" s="17"/>
      <c r="AG52" s="4"/>
      <c r="AH52" s="4"/>
      <c r="AI52" s="4"/>
      <c r="AJ52" s="4"/>
      <c r="AK52" s="4"/>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c r="IW52" s="1"/>
      <c r="IX52" s="1"/>
      <c r="IY52" s="1"/>
      <c r="IZ52" s="1"/>
      <c r="JA52" s="1"/>
      <c r="JB52" s="1"/>
      <c r="JC52" s="1"/>
      <c r="JD52" s="1"/>
      <c r="JE52" s="1"/>
      <c r="JF52" s="1"/>
      <c r="JG52" s="1"/>
      <c r="JH52" s="1"/>
      <c r="JI52" s="1"/>
      <c r="JJ52" s="1"/>
      <c r="JK52" s="1"/>
      <c r="JL52" s="1"/>
      <c r="JM52" s="1"/>
      <c r="JN52" s="1"/>
      <c r="JO52" s="1"/>
      <c r="JP52" s="1"/>
      <c r="JQ52" s="1"/>
      <c r="JR52" s="1"/>
      <c r="JS52" s="1"/>
      <c r="JT52" s="1"/>
      <c r="JU52" s="1"/>
      <c r="JV52" s="1"/>
      <c r="JW52" s="1"/>
      <c r="JX52" s="1"/>
      <c r="JY52" s="1"/>
      <c r="JZ52" s="1"/>
      <c r="KA52" s="1"/>
      <c r="KB52" s="1"/>
      <c r="KC52" s="1"/>
      <c r="KD52" s="1"/>
      <c r="KE52" s="1"/>
      <c r="KF52" s="1"/>
      <c r="KG52" s="1"/>
      <c r="KH52" s="1"/>
      <c r="KI52" s="1"/>
      <c r="KJ52" s="1"/>
      <c r="KK52" s="1"/>
      <c r="KL52" s="1"/>
      <c r="KM52" s="1"/>
      <c r="KN52" s="1"/>
      <c r="KO52" s="1"/>
      <c r="KP52" s="1"/>
      <c r="KQ52" s="1"/>
      <c r="KR52" s="1"/>
      <c r="KS52" s="1"/>
      <c r="KT52" s="1"/>
      <c r="KU52" s="1"/>
      <c r="KV52" s="1"/>
      <c r="KW52" s="1"/>
      <c r="KX52" s="1"/>
      <c r="KY52" s="1"/>
      <c r="KZ52" s="1"/>
      <c r="LA52" s="1"/>
      <c r="LB52" s="1"/>
      <c r="LC52" s="1"/>
      <c r="LD52" s="1"/>
      <c r="LE52" s="1"/>
      <c r="LF52" s="1"/>
      <c r="LG52" s="1"/>
      <c r="LH52" s="1"/>
    </row>
    <row r="53" spans="1:320" x14ac:dyDescent="0.1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17"/>
      <c r="AF53" s="17"/>
      <c r="AG53" s="4"/>
      <c r="AH53" s="4"/>
      <c r="AI53" s="4"/>
      <c r="AJ53" s="4"/>
      <c r="AK53" s="4"/>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c r="IW53" s="1"/>
      <c r="IX53" s="1"/>
      <c r="IY53" s="1"/>
      <c r="IZ53" s="1"/>
      <c r="JA53" s="1"/>
      <c r="JB53" s="1"/>
      <c r="JC53" s="1"/>
      <c r="JD53" s="1"/>
      <c r="JE53" s="1"/>
      <c r="JF53" s="1"/>
      <c r="JG53" s="1"/>
      <c r="JH53" s="1"/>
      <c r="JI53" s="1"/>
      <c r="JJ53" s="1"/>
      <c r="JK53" s="1"/>
      <c r="JL53" s="1"/>
      <c r="JM53" s="1"/>
      <c r="JN53" s="1"/>
      <c r="JO53" s="1"/>
      <c r="JP53" s="1"/>
      <c r="JQ53" s="1"/>
      <c r="JR53" s="1"/>
      <c r="JS53" s="1"/>
      <c r="JT53" s="1"/>
      <c r="JU53" s="1"/>
      <c r="JV53" s="1"/>
      <c r="JW53" s="1"/>
      <c r="JX53" s="1"/>
      <c r="JY53" s="1"/>
      <c r="JZ53" s="1"/>
      <c r="KA53" s="1"/>
      <c r="KB53" s="1"/>
      <c r="KC53" s="1"/>
      <c r="KD53" s="1"/>
      <c r="KE53" s="1"/>
      <c r="KF53" s="1"/>
      <c r="KG53" s="1"/>
      <c r="KH53" s="1"/>
      <c r="KI53" s="1"/>
      <c r="KJ53" s="1"/>
      <c r="KK53" s="1"/>
      <c r="KL53" s="1"/>
      <c r="KM53" s="1"/>
      <c r="KN53" s="1"/>
      <c r="KO53" s="1"/>
      <c r="KP53" s="1"/>
      <c r="KQ53" s="1"/>
      <c r="KR53" s="1"/>
      <c r="KS53" s="1"/>
      <c r="KT53" s="1"/>
      <c r="KU53" s="1"/>
      <c r="KV53" s="1"/>
      <c r="KW53" s="1"/>
      <c r="KX53" s="1"/>
      <c r="KY53" s="1"/>
      <c r="KZ53" s="1"/>
      <c r="LA53" s="1"/>
      <c r="LB53" s="1"/>
      <c r="LC53" s="1"/>
      <c r="LD53" s="1"/>
      <c r="LE53" s="1"/>
      <c r="LF53" s="1"/>
      <c r="LG53" s="1"/>
      <c r="LH53" s="1"/>
    </row>
    <row r="54" spans="1:320" x14ac:dyDescent="0.1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17"/>
      <c r="AF54" s="17"/>
      <c r="AG54" s="4"/>
      <c r="AH54" s="4"/>
      <c r="AI54" s="4"/>
      <c r="AJ54" s="4"/>
      <c r="AK54" s="4"/>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c r="IW54" s="1"/>
      <c r="IX54" s="1"/>
      <c r="IY54" s="1"/>
      <c r="IZ54" s="1"/>
      <c r="JA54" s="1"/>
      <c r="JB54" s="1"/>
      <c r="JC54" s="1"/>
      <c r="JD54" s="1"/>
      <c r="JE54" s="1"/>
      <c r="JF54" s="1"/>
      <c r="JG54" s="1"/>
      <c r="JH54" s="1"/>
      <c r="JI54" s="1"/>
      <c r="JJ54" s="1"/>
      <c r="JK54" s="1"/>
      <c r="JL54" s="1"/>
      <c r="JM54" s="1"/>
      <c r="JN54" s="1"/>
      <c r="JO54" s="1"/>
      <c r="JP54" s="1"/>
      <c r="JQ54" s="1"/>
      <c r="JR54" s="1"/>
      <c r="JS54" s="1"/>
      <c r="JT54" s="1"/>
      <c r="JU54" s="1"/>
      <c r="JV54" s="1"/>
      <c r="JW54" s="1"/>
      <c r="JX54" s="1"/>
      <c r="JY54" s="1"/>
      <c r="JZ54" s="1"/>
      <c r="KA54" s="1"/>
      <c r="KB54" s="1"/>
      <c r="KC54" s="1"/>
      <c r="KD54" s="1"/>
      <c r="KE54" s="1"/>
      <c r="KF54" s="1"/>
      <c r="KG54" s="1"/>
      <c r="KH54" s="1"/>
      <c r="KI54" s="1"/>
      <c r="KJ54" s="1"/>
      <c r="KK54" s="1"/>
      <c r="KL54" s="1"/>
      <c r="KM54" s="1"/>
      <c r="KN54" s="1"/>
      <c r="KO54" s="1"/>
      <c r="KP54" s="1"/>
      <c r="KQ54" s="1"/>
      <c r="KR54" s="1"/>
      <c r="KS54" s="1"/>
      <c r="KT54" s="1"/>
      <c r="KU54" s="1"/>
      <c r="KV54" s="1"/>
      <c r="KW54" s="1"/>
      <c r="KX54" s="1"/>
      <c r="KY54" s="1"/>
      <c r="KZ54" s="1"/>
      <c r="LA54" s="1"/>
      <c r="LB54" s="1"/>
      <c r="LC54" s="1"/>
      <c r="LD54" s="1"/>
      <c r="LE54" s="1"/>
      <c r="LF54" s="1"/>
      <c r="LG54" s="1"/>
      <c r="LH54" s="1"/>
    </row>
    <row r="55" spans="1:320" x14ac:dyDescent="0.1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17"/>
      <c r="AF55" s="17"/>
      <c r="AG55" s="4"/>
      <c r="AH55" s="4"/>
      <c r="AI55" s="4"/>
      <c r="AJ55" s="4"/>
      <c r="AK55" s="4"/>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c r="IW55" s="1"/>
      <c r="IX55" s="1"/>
      <c r="IY55" s="1"/>
      <c r="IZ55" s="1"/>
      <c r="JA55" s="1"/>
      <c r="JB55" s="1"/>
      <c r="JC55" s="1"/>
      <c r="JD55" s="1"/>
      <c r="JE55" s="1"/>
      <c r="JF55" s="1"/>
      <c r="JG55" s="1"/>
      <c r="JH55" s="1"/>
      <c r="JI55" s="1"/>
      <c r="JJ55" s="1"/>
      <c r="JK55" s="1"/>
      <c r="JL55" s="1"/>
      <c r="JM55" s="1"/>
      <c r="JN55" s="1"/>
      <c r="JO55" s="1"/>
      <c r="JP55" s="1"/>
      <c r="JQ55" s="1"/>
      <c r="JR55" s="1"/>
      <c r="JS55" s="1"/>
      <c r="JT55" s="1"/>
      <c r="JU55" s="1"/>
      <c r="JV55" s="1"/>
      <c r="JW55" s="1"/>
      <c r="JX55" s="1"/>
      <c r="JY55" s="1"/>
      <c r="JZ55" s="1"/>
      <c r="KA55" s="1"/>
      <c r="KB55" s="1"/>
      <c r="KC55" s="1"/>
      <c r="KD55" s="1"/>
      <c r="KE55" s="1"/>
      <c r="KF55" s="1"/>
      <c r="KG55" s="1"/>
      <c r="KH55" s="1"/>
      <c r="KI55" s="1"/>
      <c r="KJ55" s="1"/>
      <c r="KK55" s="1"/>
      <c r="KL55" s="1"/>
      <c r="KM55" s="1"/>
      <c r="KN55" s="1"/>
      <c r="KO55" s="1"/>
      <c r="KP55" s="1"/>
      <c r="KQ55" s="1"/>
      <c r="KR55" s="1"/>
      <c r="KS55" s="1"/>
      <c r="KT55" s="1"/>
      <c r="KU55" s="1"/>
      <c r="KV55" s="1"/>
      <c r="KW55" s="1"/>
      <c r="KX55" s="1"/>
      <c r="KY55" s="1"/>
      <c r="KZ55" s="1"/>
      <c r="LA55" s="1"/>
      <c r="LB55" s="1"/>
      <c r="LC55" s="1"/>
      <c r="LD55" s="1"/>
      <c r="LE55" s="1"/>
      <c r="LF55" s="1"/>
      <c r="LG55" s="1"/>
      <c r="LH55" s="1"/>
    </row>
    <row r="56" spans="1:320" x14ac:dyDescent="0.1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17"/>
      <c r="AF56" s="17"/>
      <c r="AG56" s="4"/>
      <c r="AH56" s="4"/>
      <c r="AI56" s="4"/>
      <c r="AJ56" s="4"/>
      <c r="AK56" s="4"/>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c r="IW56" s="1"/>
      <c r="IX56" s="1"/>
      <c r="IY56" s="1"/>
      <c r="IZ56" s="1"/>
      <c r="JA56" s="1"/>
      <c r="JB56" s="1"/>
      <c r="JC56" s="1"/>
      <c r="JD56" s="1"/>
      <c r="JE56" s="1"/>
      <c r="JF56" s="1"/>
      <c r="JG56" s="1"/>
      <c r="JH56" s="1"/>
      <c r="JI56" s="1"/>
      <c r="JJ56" s="1"/>
      <c r="JK56" s="1"/>
      <c r="JL56" s="1"/>
      <c r="JM56" s="1"/>
      <c r="JN56" s="1"/>
      <c r="JO56" s="1"/>
      <c r="JP56" s="1"/>
      <c r="JQ56" s="1"/>
      <c r="JR56" s="1"/>
      <c r="JS56" s="1"/>
      <c r="JT56" s="1"/>
      <c r="JU56" s="1"/>
      <c r="JV56" s="1"/>
      <c r="JW56" s="1"/>
      <c r="JX56" s="1"/>
      <c r="JY56" s="1"/>
      <c r="JZ56" s="1"/>
      <c r="KA56" s="1"/>
      <c r="KB56" s="1"/>
      <c r="KC56" s="1"/>
      <c r="KD56" s="1"/>
      <c r="KE56" s="1"/>
      <c r="KF56" s="1"/>
      <c r="KG56" s="1"/>
      <c r="KH56" s="1"/>
      <c r="KI56" s="1"/>
      <c r="KJ56" s="1"/>
      <c r="KK56" s="1"/>
      <c r="KL56" s="1"/>
      <c r="KM56" s="1"/>
      <c r="KN56" s="1"/>
      <c r="KO56" s="1"/>
      <c r="KP56" s="1"/>
      <c r="KQ56" s="1"/>
      <c r="KR56" s="1"/>
      <c r="KS56" s="1"/>
      <c r="KT56" s="1"/>
      <c r="KU56" s="1"/>
      <c r="KV56" s="1"/>
      <c r="KW56" s="1"/>
      <c r="KX56" s="1"/>
      <c r="KY56" s="1"/>
      <c r="KZ56" s="1"/>
      <c r="LA56" s="1"/>
      <c r="LB56" s="1"/>
      <c r="LC56" s="1"/>
      <c r="LD56" s="1"/>
      <c r="LE56" s="1"/>
      <c r="LF56" s="1"/>
      <c r="LG56" s="1"/>
      <c r="LH56" s="1"/>
    </row>
    <row r="57" spans="1:320" x14ac:dyDescent="0.1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17"/>
      <c r="AF57" s="17"/>
      <c r="AG57" s="4"/>
      <c r="AH57" s="4"/>
      <c r="AI57" s="4"/>
      <c r="AJ57" s="4"/>
      <c r="AK57" s="4"/>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c r="IW57" s="1"/>
      <c r="IX57" s="1"/>
      <c r="IY57" s="1"/>
      <c r="IZ57" s="1"/>
      <c r="JA57" s="1"/>
      <c r="JB57" s="1"/>
      <c r="JC57" s="1"/>
      <c r="JD57" s="1"/>
      <c r="JE57" s="1"/>
      <c r="JF57" s="1"/>
      <c r="JG57" s="1"/>
      <c r="JH57" s="1"/>
      <c r="JI57" s="1"/>
      <c r="JJ57" s="1"/>
      <c r="JK57" s="1"/>
      <c r="JL57" s="1"/>
      <c r="JM57" s="1"/>
      <c r="JN57" s="1"/>
      <c r="JO57" s="1"/>
      <c r="JP57" s="1"/>
      <c r="JQ57" s="1"/>
      <c r="JR57" s="1"/>
      <c r="JS57" s="1"/>
      <c r="JT57" s="1"/>
      <c r="JU57" s="1"/>
      <c r="JV57" s="1"/>
      <c r="JW57" s="1"/>
      <c r="JX57" s="1"/>
      <c r="JY57" s="1"/>
      <c r="JZ57" s="1"/>
      <c r="KA57" s="1"/>
      <c r="KB57" s="1"/>
      <c r="KC57" s="1"/>
      <c r="KD57" s="1"/>
      <c r="KE57" s="1"/>
      <c r="KF57" s="1"/>
      <c r="KG57" s="1"/>
      <c r="KH57" s="1"/>
      <c r="KI57" s="1"/>
      <c r="KJ57" s="1"/>
      <c r="KK57" s="1"/>
      <c r="KL57" s="1"/>
      <c r="KM57" s="1"/>
      <c r="KN57" s="1"/>
      <c r="KO57" s="1"/>
      <c r="KP57" s="1"/>
      <c r="KQ57" s="1"/>
      <c r="KR57" s="1"/>
      <c r="KS57" s="1"/>
      <c r="KT57" s="1"/>
      <c r="KU57" s="1"/>
      <c r="KV57" s="1"/>
      <c r="KW57" s="1"/>
      <c r="KX57" s="1"/>
      <c r="KY57" s="1"/>
      <c r="KZ57" s="1"/>
      <c r="LA57" s="1"/>
      <c r="LB57" s="1"/>
      <c r="LC57" s="1"/>
      <c r="LD57" s="1"/>
      <c r="LE57" s="1"/>
      <c r="LF57" s="1"/>
      <c r="LG57" s="1"/>
      <c r="LH57" s="1"/>
    </row>
    <row r="58" spans="1:320" x14ac:dyDescent="0.1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17"/>
      <c r="AF58" s="17"/>
      <c r="AG58" s="4"/>
      <c r="AH58" s="4"/>
      <c r="AI58" s="4"/>
      <c r="AJ58" s="4"/>
      <c r="AK58" s="4"/>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c r="IW58" s="1"/>
      <c r="IX58" s="1"/>
      <c r="IY58" s="1"/>
      <c r="IZ58" s="1"/>
      <c r="JA58" s="1"/>
      <c r="JB58" s="1"/>
      <c r="JC58" s="1"/>
      <c r="JD58" s="1"/>
      <c r="JE58" s="1"/>
      <c r="JF58" s="1"/>
      <c r="JG58" s="1"/>
      <c r="JH58" s="1"/>
      <c r="JI58" s="1"/>
      <c r="JJ58" s="1"/>
      <c r="JK58" s="1"/>
      <c r="JL58" s="1"/>
      <c r="JM58" s="1"/>
      <c r="JN58" s="1"/>
      <c r="JO58" s="1"/>
      <c r="JP58" s="1"/>
      <c r="JQ58" s="1"/>
      <c r="JR58" s="1"/>
      <c r="JS58" s="1"/>
      <c r="JT58" s="1"/>
      <c r="JU58" s="1"/>
      <c r="JV58" s="1"/>
      <c r="JW58" s="1"/>
      <c r="JX58" s="1"/>
      <c r="JY58" s="1"/>
      <c r="JZ58" s="1"/>
      <c r="KA58" s="1"/>
      <c r="KB58" s="1"/>
      <c r="KC58" s="1"/>
      <c r="KD58" s="1"/>
      <c r="KE58" s="1"/>
      <c r="KF58" s="1"/>
      <c r="KG58" s="1"/>
      <c r="KH58" s="1"/>
      <c r="KI58" s="1"/>
      <c r="KJ58" s="1"/>
      <c r="KK58" s="1"/>
      <c r="KL58" s="1"/>
      <c r="KM58" s="1"/>
      <c r="KN58" s="1"/>
      <c r="KO58" s="1"/>
      <c r="KP58" s="1"/>
      <c r="KQ58" s="1"/>
      <c r="KR58" s="1"/>
      <c r="KS58" s="1"/>
      <c r="KT58" s="1"/>
      <c r="KU58" s="1"/>
      <c r="KV58" s="1"/>
      <c r="KW58" s="1"/>
      <c r="KX58" s="1"/>
      <c r="KY58" s="1"/>
      <c r="KZ58" s="1"/>
      <c r="LA58" s="1"/>
      <c r="LB58" s="1"/>
      <c r="LC58" s="1"/>
      <c r="LD58" s="1"/>
      <c r="LE58" s="1"/>
      <c r="LF58" s="1"/>
      <c r="LG58" s="1"/>
      <c r="LH58" s="1"/>
    </row>
    <row r="59" spans="1:320" x14ac:dyDescent="0.1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17"/>
      <c r="AF59" s="17"/>
      <c r="AG59" s="4"/>
      <c r="AH59" s="4"/>
      <c r="AI59" s="4"/>
      <c r="AJ59" s="4"/>
      <c r="AK59" s="4"/>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c r="IW59" s="1"/>
      <c r="IX59" s="1"/>
      <c r="IY59" s="1"/>
      <c r="IZ59" s="1"/>
      <c r="JA59" s="1"/>
      <c r="JB59" s="1"/>
      <c r="JC59" s="1"/>
      <c r="JD59" s="1"/>
      <c r="JE59" s="1"/>
      <c r="JF59" s="1"/>
      <c r="JG59" s="1"/>
      <c r="JH59" s="1"/>
      <c r="JI59" s="1"/>
      <c r="JJ59" s="1"/>
      <c r="JK59" s="1"/>
      <c r="JL59" s="1"/>
      <c r="JM59" s="1"/>
      <c r="JN59" s="1"/>
      <c r="JO59" s="1"/>
      <c r="JP59" s="1"/>
      <c r="JQ59" s="1"/>
      <c r="JR59" s="1"/>
      <c r="JS59" s="1"/>
      <c r="JT59" s="1"/>
      <c r="JU59" s="1"/>
      <c r="JV59" s="1"/>
      <c r="JW59" s="1"/>
      <c r="JX59" s="1"/>
      <c r="JY59" s="1"/>
      <c r="JZ59" s="1"/>
      <c r="KA59" s="1"/>
      <c r="KB59" s="1"/>
      <c r="KC59" s="1"/>
      <c r="KD59" s="1"/>
      <c r="KE59" s="1"/>
      <c r="KF59" s="1"/>
      <c r="KG59" s="1"/>
      <c r="KH59" s="1"/>
      <c r="KI59" s="1"/>
      <c r="KJ59" s="1"/>
      <c r="KK59" s="1"/>
      <c r="KL59" s="1"/>
      <c r="KM59" s="1"/>
      <c r="KN59" s="1"/>
      <c r="KO59" s="1"/>
      <c r="KP59" s="1"/>
      <c r="KQ59" s="1"/>
      <c r="KR59" s="1"/>
      <c r="KS59" s="1"/>
      <c r="KT59" s="1"/>
      <c r="KU59" s="1"/>
      <c r="KV59" s="1"/>
      <c r="KW59" s="1"/>
      <c r="KX59" s="1"/>
      <c r="KY59" s="1"/>
      <c r="KZ59" s="1"/>
      <c r="LA59" s="1"/>
      <c r="LB59" s="1"/>
      <c r="LC59" s="1"/>
      <c r="LD59" s="1"/>
      <c r="LE59" s="1"/>
      <c r="LF59" s="1"/>
      <c r="LG59" s="1"/>
      <c r="LH59" s="1"/>
    </row>
    <row r="60" spans="1:320" x14ac:dyDescent="0.1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17"/>
      <c r="AF60" s="17"/>
      <c r="AG60" s="4"/>
      <c r="AH60" s="4"/>
      <c r="AI60" s="4"/>
      <c r="AJ60" s="4"/>
      <c r="AK60" s="4"/>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c r="IV60" s="1"/>
      <c r="IW60" s="1"/>
      <c r="IX60" s="1"/>
      <c r="IY60" s="1"/>
      <c r="IZ60" s="1"/>
      <c r="JA60" s="1"/>
      <c r="JB60" s="1"/>
      <c r="JC60" s="1"/>
      <c r="JD60" s="1"/>
      <c r="JE60" s="1"/>
      <c r="JF60" s="1"/>
      <c r="JG60" s="1"/>
      <c r="JH60" s="1"/>
      <c r="JI60" s="1"/>
      <c r="JJ60" s="1"/>
      <c r="JK60" s="1"/>
      <c r="JL60" s="1"/>
      <c r="JM60" s="1"/>
      <c r="JN60" s="1"/>
      <c r="JO60" s="1"/>
      <c r="JP60" s="1"/>
      <c r="JQ60" s="1"/>
      <c r="JR60" s="1"/>
      <c r="JS60" s="1"/>
      <c r="JT60" s="1"/>
      <c r="JU60" s="1"/>
      <c r="JV60" s="1"/>
      <c r="JW60" s="1"/>
      <c r="JX60" s="1"/>
      <c r="JY60" s="1"/>
      <c r="JZ60" s="1"/>
      <c r="KA60" s="1"/>
      <c r="KB60" s="1"/>
      <c r="KC60" s="1"/>
      <c r="KD60" s="1"/>
      <c r="KE60" s="1"/>
      <c r="KF60" s="1"/>
      <c r="KG60" s="1"/>
      <c r="KH60" s="1"/>
      <c r="KI60" s="1"/>
      <c r="KJ60" s="1"/>
      <c r="KK60" s="1"/>
      <c r="KL60" s="1"/>
      <c r="KM60" s="1"/>
      <c r="KN60" s="1"/>
      <c r="KO60" s="1"/>
      <c r="KP60" s="1"/>
      <c r="KQ60" s="1"/>
      <c r="KR60" s="1"/>
      <c r="KS60" s="1"/>
      <c r="KT60" s="1"/>
      <c r="KU60" s="1"/>
      <c r="KV60" s="1"/>
      <c r="KW60" s="1"/>
      <c r="KX60" s="1"/>
      <c r="KY60" s="1"/>
      <c r="KZ60" s="1"/>
      <c r="LA60" s="1"/>
      <c r="LB60" s="1"/>
      <c r="LC60" s="1"/>
      <c r="LD60" s="1"/>
      <c r="LE60" s="1"/>
      <c r="LF60" s="1"/>
      <c r="LG60" s="1"/>
      <c r="LH60" s="1"/>
    </row>
    <row r="61" spans="1:320" x14ac:dyDescent="0.1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17"/>
      <c r="AF61" s="17"/>
      <c r="AG61" s="4"/>
      <c r="AH61" s="4"/>
      <c r="AI61" s="4"/>
      <c r="AJ61" s="4"/>
      <c r="AK61" s="4"/>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c r="IW61" s="1"/>
      <c r="IX61" s="1"/>
      <c r="IY61" s="1"/>
      <c r="IZ61" s="1"/>
      <c r="JA61" s="1"/>
      <c r="JB61" s="1"/>
      <c r="JC61" s="1"/>
      <c r="JD61" s="1"/>
      <c r="JE61" s="1"/>
      <c r="JF61" s="1"/>
      <c r="JG61" s="1"/>
      <c r="JH61" s="1"/>
      <c r="JI61" s="1"/>
      <c r="JJ61" s="1"/>
      <c r="JK61" s="1"/>
      <c r="JL61" s="1"/>
      <c r="JM61" s="1"/>
      <c r="JN61" s="1"/>
      <c r="JO61" s="1"/>
      <c r="JP61" s="1"/>
      <c r="JQ61" s="1"/>
      <c r="JR61" s="1"/>
      <c r="JS61" s="1"/>
      <c r="JT61" s="1"/>
      <c r="JU61" s="1"/>
      <c r="JV61" s="1"/>
      <c r="JW61" s="1"/>
      <c r="JX61" s="1"/>
      <c r="JY61" s="1"/>
      <c r="JZ61" s="1"/>
      <c r="KA61" s="1"/>
      <c r="KB61" s="1"/>
      <c r="KC61" s="1"/>
      <c r="KD61" s="1"/>
      <c r="KE61" s="1"/>
      <c r="KF61" s="1"/>
      <c r="KG61" s="1"/>
      <c r="KH61" s="1"/>
      <c r="KI61" s="1"/>
      <c r="KJ61" s="1"/>
      <c r="KK61" s="1"/>
      <c r="KL61" s="1"/>
      <c r="KM61" s="1"/>
      <c r="KN61" s="1"/>
      <c r="KO61" s="1"/>
      <c r="KP61" s="1"/>
      <c r="KQ61" s="1"/>
      <c r="KR61" s="1"/>
      <c r="KS61" s="1"/>
      <c r="KT61" s="1"/>
      <c r="KU61" s="1"/>
      <c r="KV61" s="1"/>
      <c r="KW61" s="1"/>
      <c r="KX61" s="1"/>
      <c r="KY61" s="1"/>
      <c r="KZ61" s="1"/>
      <c r="LA61" s="1"/>
      <c r="LB61" s="1"/>
      <c r="LC61" s="1"/>
      <c r="LD61" s="1"/>
      <c r="LE61" s="1"/>
      <c r="LF61" s="1"/>
      <c r="LG61" s="1"/>
      <c r="LH61" s="1"/>
    </row>
    <row r="62" spans="1:320" x14ac:dyDescent="0.1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17"/>
      <c r="AF62" s="17"/>
      <c r="AG62" s="4"/>
      <c r="AH62" s="4"/>
      <c r="AI62" s="4"/>
      <c r="AJ62" s="4"/>
      <c r="AK62" s="4"/>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c r="IW62" s="1"/>
      <c r="IX62" s="1"/>
      <c r="IY62" s="1"/>
      <c r="IZ62" s="1"/>
      <c r="JA62" s="1"/>
      <c r="JB62" s="1"/>
      <c r="JC62" s="1"/>
      <c r="JD62" s="1"/>
      <c r="JE62" s="1"/>
      <c r="JF62" s="1"/>
      <c r="JG62" s="1"/>
      <c r="JH62" s="1"/>
      <c r="JI62" s="1"/>
      <c r="JJ62" s="1"/>
      <c r="JK62" s="1"/>
      <c r="JL62" s="1"/>
      <c r="JM62" s="1"/>
      <c r="JN62" s="1"/>
      <c r="JO62" s="1"/>
      <c r="JP62" s="1"/>
      <c r="JQ62" s="1"/>
      <c r="JR62" s="1"/>
      <c r="JS62" s="1"/>
      <c r="JT62" s="1"/>
      <c r="JU62" s="1"/>
      <c r="JV62" s="1"/>
      <c r="JW62" s="1"/>
      <c r="JX62" s="1"/>
      <c r="JY62" s="1"/>
      <c r="JZ62" s="1"/>
      <c r="KA62" s="1"/>
      <c r="KB62" s="1"/>
      <c r="KC62" s="1"/>
      <c r="KD62" s="1"/>
      <c r="KE62" s="1"/>
      <c r="KF62" s="1"/>
      <c r="KG62" s="1"/>
      <c r="KH62" s="1"/>
      <c r="KI62" s="1"/>
      <c r="KJ62" s="1"/>
      <c r="KK62" s="1"/>
      <c r="KL62" s="1"/>
      <c r="KM62" s="1"/>
      <c r="KN62" s="1"/>
      <c r="KO62" s="1"/>
      <c r="KP62" s="1"/>
      <c r="KQ62" s="1"/>
      <c r="KR62" s="1"/>
      <c r="KS62" s="1"/>
      <c r="KT62" s="1"/>
      <c r="KU62" s="1"/>
      <c r="KV62" s="1"/>
      <c r="KW62" s="1"/>
      <c r="KX62" s="1"/>
      <c r="KY62" s="1"/>
      <c r="KZ62" s="1"/>
      <c r="LA62" s="1"/>
      <c r="LB62" s="1"/>
      <c r="LC62" s="1"/>
      <c r="LD62" s="1"/>
      <c r="LE62" s="1"/>
      <c r="LF62" s="1"/>
      <c r="LG62" s="1"/>
      <c r="LH62" s="1"/>
    </row>
    <row r="63" spans="1:320" ht="77.25" customHeight="1" x14ac:dyDescent="0.1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17"/>
      <c r="AF63" s="17"/>
      <c r="AG63" s="4"/>
      <c r="AH63" s="4"/>
      <c r="AI63" s="4"/>
      <c r="AJ63" s="4"/>
      <c r="AK63" s="4"/>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c r="IW63" s="1"/>
      <c r="IX63" s="1"/>
      <c r="IY63" s="1"/>
      <c r="IZ63" s="1"/>
      <c r="JA63" s="1"/>
      <c r="JB63" s="1"/>
      <c r="JC63" s="1"/>
      <c r="JD63" s="1"/>
      <c r="JE63" s="1"/>
      <c r="JF63" s="1"/>
      <c r="JG63" s="1"/>
      <c r="JH63" s="1"/>
      <c r="JI63" s="1"/>
      <c r="JJ63" s="1"/>
      <c r="JK63" s="1"/>
      <c r="JL63" s="1"/>
      <c r="JM63" s="1"/>
      <c r="JN63" s="1"/>
      <c r="JO63" s="1"/>
      <c r="JP63" s="1"/>
      <c r="JQ63" s="1"/>
      <c r="JR63" s="1"/>
      <c r="JS63" s="1"/>
      <c r="JT63" s="1"/>
      <c r="JU63" s="1"/>
      <c r="JV63" s="1"/>
      <c r="JW63" s="1"/>
      <c r="JX63" s="1"/>
      <c r="JY63" s="1"/>
      <c r="JZ63" s="1"/>
      <c r="KA63" s="1"/>
      <c r="KB63" s="1"/>
      <c r="KC63" s="1"/>
      <c r="KD63" s="1"/>
      <c r="KE63" s="1"/>
      <c r="KF63" s="1"/>
      <c r="KG63" s="1"/>
      <c r="KH63" s="1"/>
      <c r="KI63" s="1"/>
      <c r="KJ63" s="1"/>
      <c r="KK63" s="1"/>
      <c r="KL63" s="1"/>
      <c r="KM63" s="1"/>
      <c r="KN63" s="1"/>
      <c r="KO63" s="1"/>
      <c r="KP63" s="1"/>
      <c r="KQ63" s="1"/>
      <c r="KR63" s="1"/>
      <c r="KS63" s="1"/>
      <c r="KT63" s="1"/>
      <c r="KU63" s="1"/>
      <c r="KV63" s="1"/>
      <c r="KW63" s="1"/>
      <c r="KX63" s="1"/>
      <c r="KY63" s="1"/>
      <c r="KZ63" s="1"/>
      <c r="LA63" s="1"/>
      <c r="LB63" s="1"/>
      <c r="LC63" s="1"/>
      <c r="LD63" s="1"/>
      <c r="LE63" s="1"/>
      <c r="LF63" s="1"/>
      <c r="LG63" s="1"/>
      <c r="LH63" s="1"/>
    </row>
    <row r="64" spans="1:320" ht="19.5" thickBot="1" x14ac:dyDescent="0.2">
      <c r="A64" s="4"/>
      <c r="B64" s="4" t="s">
        <v>36</v>
      </c>
      <c r="C64" s="4"/>
      <c r="D64" s="4"/>
      <c r="E64" s="4"/>
      <c r="F64" s="4"/>
      <c r="G64" s="4"/>
      <c r="H64" s="4"/>
      <c r="I64" s="4"/>
      <c r="J64" s="4"/>
      <c r="K64" s="4"/>
      <c r="L64" s="4"/>
      <c r="M64" s="4"/>
      <c r="N64" s="4"/>
      <c r="O64" s="4"/>
      <c r="P64" s="4"/>
      <c r="Q64" s="4"/>
      <c r="R64" s="4"/>
      <c r="S64" s="4" t="s">
        <v>37</v>
      </c>
      <c r="T64" s="4"/>
      <c r="U64" s="4"/>
      <c r="V64" s="4"/>
      <c r="W64" s="4"/>
      <c r="X64" s="4"/>
      <c r="Y64" s="4"/>
      <c r="Z64" s="4"/>
      <c r="AA64" s="4"/>
      <c r="AB64" s="4"/>
      <c r="AC64" s="4"/>
      <c r="AD64" s="4"/>
      <c r="AE64" s="17"/>
      <c r="AF64" s="17"/>
      <c r="AG64" s="4"/>
      <c r="AH64" s="4"/>
      <c r="AI64" s="4"/>
      <c r="AJ64" s="4"/>
      <c r="AK64" s="4"/>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c r="IW64" s="1"/>
      <c r="IX64" s="1"/>
      <c r="IY64" s="1"/>
      <c r="IZ64" s="1"/>
      <c r="JA64" s="1"/>
      <c r="JB64" s="1"/>
      <c r="JC64" s="1"/>
      <c r="JD64" s="1"/>
      <c r="JE64" s="1"/>
      <c r="JF64" s="1"/>
      <c r="JG64" s="1"/>
      <c r="JH64" s="1"/>
      <c r="JI64" s="1"/>
      <c r="JJ64" s="1"/>
      <c r="JK64" s="1"/>
      <c r="JL64" s="1"/>
      <c r="JM64" s="1"/>
      <c r="JN64" s="1"/>
      <c r="JO64" s="1"/>
      <c r="JP64" s="1"/>
      <c r="JQ64" s="1"/>
      <c r="JR64" s="1"/>
      <c r="JS64" s="1"/>
      <c r="JT64" s="1"/>
      <c r="JU64" s="1"/>
      <c r="JV64" s="1"/>
      <c r="JW64" s="1"/>
      <c r="JX64" s="1"/>
      <c r="JY64" s="1"/>
      <c r="JZ64" s="1"/>
      <c r="KA64" s="1"/>
      <c r="KB64" s="1"/>
      <c r="KC64" s="1"/>
      <c r="KD64" s="1"/>
      <c r="KE64" s="1"/>
      <c r="KF64" s="1"/>
      <c r="KG64" s="1"/>
      <c r="KH64" s="1"/>
      <c r="KI64" s="1"/>
      <c r="KJ64" s="1"/>
      <c r="KK64" s="1"/>
      <c r="KL64" s="1"/>
      <c r="KM64" s="1"/>
      <c r="KN64" s="1"/>
      <c r="KO64" s="1"/>
      <c r="KP64" s="1"/>
      <c r="KQ64" s="1"/>
      <c r="KR64" s="1"/>
      <c r="KS64" s="1"/>
      <c r="KT64" s="1"/>
      <c r="KU64" s="1"/>
      <c r="KV64" s="1"/>
      <c r="KW64" s="1"/>
      <c r="KX64" s="1"/>
      <c r="KY64" s="1"/>
      <c r="KZ64" s="1"/>
      <c r="LA64" s="1"/>
      <c r="LB64" s="1"/>
      <c r="LC64" s="1"/>
      <c r="LD64" s="1"/>
      <c r="LE64" s="1"/>
      <c r="LF64" s="1"/>
      <c r="LG64" s="1"/>
      <c r="LH64" s="1"/>
    </row>
    <row r="65" spans="1:320" x14ac:dyDescent="0.15">
      <c r="A65" s="4"/>
      <c r="B65" s="131" t="s">
        <v>38</v>
      </c>
      <c r="C65" s="132"/>
      <c r="D65" s="131" t="s">
        <v>39</v>
      </c>
      <c r="E65" s="137"/>
      <c r="F65" s="137"/>
      <c r="G65" s="137"/>
      <c r="H65" s="132"/>
      <c r="I65" s="131" t="s">
        <v>40</v>
      </c>
      <c r="J65" s="137"/>
      <c r="K65" s="137"/>
      <c r="L65" s="137"/>
      <c r="M65" s="132"/>
      <c r="N65" s="114" t="s">
        <v>19</v>
      </c>
      <c r="O65" s="115"/>
      <c r="P65" s="115"/>
      <c r="Q65" s="116"/>
      <c r="R65" s="4"/>
      <c r="S65" s="114" t="s">
        <v>41</v>
      </c>
      <c r="T65" s="115"/>
      <c r="U65" s="115"/>
      <c r="V65" s="115"/>
      <c r="W65" s="116"/>
      <c r="X65" s="114" t="s">
        <v>42</v>
      </c>
      <c r="Y65" s="115"/>
      <c r="Z65" s="115"/>
      <c r="AA65" s="115"/>
      <c r="AB65" s="115"/>
      <c r="AC65" s="115"/>
      <c r="AD65" s="116"/>
      <c r="AE65" s="114" t="s">
        <v>19</v>
      </c>
      <c r="AF65" s="115"/>
      <c r="AG65" s="115"/>
      <c r="AH65" s="115"/>
      <c r="AI65" s="115"/>
      <c r="AJ65" s="116"/>
      <c r="AK65" s="4"/>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c r="IV65" s="1"/>
      <c r="IW65" s="1"/>
      <c r="IX65" s="1"/>
      <c r="IY65" s="1"/>
      <c r="IZ65" s="1"/>
      <c r="JA65" s="1"/>
      <c r="JB65" s="1"/>
      <c r="JC65" s="1"/>
      <c r="JD65" s="1"/>
      <c r="JE65" s="1"/>
      <c r="JF65" s="1"/>
      <c r="JG65" s="1"/>
      <c r="JH65" s="1"/>
      <c r="JI65" s="1"/>
      <c r="JJ65" s="1"/>
      <c r="JK65" s="1"/>
      <c r="JL65" s="1"/>
      <c r="JM65" s="1"/>
      <c r="JN65" s="1"/>
      <c r="JO65" s="1"/>
      <c r="JP65" s="1"/>
      <c r="JQ65" s="1"/>
      <c r="JR65" s="1"/>
      <c r="JS65" s="1"/>
      <c r="JT65" s="1"/>
      <c r="JU65" s="1"/>
      <c r="JV65" s="1"/>
      <c r="JW65" s="1"/>
      <c r="JX65" s="1"/>
      <c r="JY65" s="1"/>
      <c r="JZ65" s="1"/>
      <c r="KA65" s="1"/>
      <c r="KB65" s="1"/>
      <c r="KC65" s="1"/>
      <c r="KD65" s="1"/>
      <c r="KE65" s="1"/>
      <c r="KF65" s="1"/>
      <c r="KG65" s="1"/>
      <c r="KH65" s="1"/>
      <c r="KI65" s="1"/>
      <c r="KJ65" s="1"/>
      <c r="KK65" s="1"/>
      <c r="KL65" s="1"/>
      <c r="KM65" s="1"/>
      <c r="KN65" s="1"/>
      <c r="KO65" s="1"/>
      <c r="KP65" s="1"/>
      <c r="KQ65" s="1"/>
      <c r="KR65" s="1"/>
      <c r="KS65" s="1"/>
      <c r="KT65" s="1"/>
      <c r="KU65" s="1"/>
      <c r="KV65" s="1"/>
      <c r="KW65" s="1"/>
      <c r="KX65" s="1"/>
      <c r="KY65" s="1"/>
      <c r="KZ65" s="1"/>
      <c r="LA65" s="1"/>
      <c r="LB65" s="1"/>
      <c r="LC65" s="1"/>
      <c r="LD65" s="1"/>
      <c r="LE65" s="1"/>
      <c r="LF65" s="1"/>
      <c r="LG65" s="1"/>
      <c r="LH65" s="1"/>
    </row>
    <row r="66" spans="1:320" x14ac:dyDescent="0.15">
      <c r="A66" s="4"/>
      <c r="B66" s="133"/>
      <c r="C66" s="134"/>
      <c r="D66" s="133"/>
      <c r="E66" s="99"/>
      <c r="F66" s="99"/>
      <c r="G66" s="99"/>
      <c r="H66" s="134"/>
      <c r="I66" s="133"/>
      <c r="J66" s="99"/>
      <c r="K66" s="99"/>
      <c r="L66" s="99"/>
      <c r="M66" s="134"/>
      <c r="N66" s="117"/>
      <c r="O66" s="43"/>
      <c r="P66" s="43"/>
      <c r="Q66" s="118"/>
      <c r="R66" s="4"/>
      <c r="S66" s="117"/>
      <c r="T66" s="43"/>
      <c r="U66" s="43"/>
      <c r="V66" s="43"/>
      <c r="W66" s="118"/>
      <c r="X66" s="117"/>
      <c r="Y66" s="43"/>
      <c r="Z66" s="43"/>
      <c r="AA66" s="43"/>
      <c r="AB66" s="43"/>
      <c r="AC66" s="43"/>
      <c r="AD66" s="118"/>
      <c r="AE66" s="117"/>
      <c r="AF66" s="43"/>
      <c r="AG66" s="43"/>
      <c r="AH66" s="43"/>
      <c r="AI66" s="43"/>
      <c r="AJ66" s="118"/>
      <c r="AK66" s="4"/>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c r="IV66" s="1"/>
      <c r="IW66" s="1"/>
      <c r="IX66" s="1"/>
      <c r="IY66" s="1"/>
      <c r="IZ66" s="1"/>
      <c r="JA66" s="1"/>
      <c r="JB66" s="1"/>
      <c r="JC66" s="1"/>
      <c r="JD66" s="1"/>
      <c r="JE66" s="1"/>
      <c r="JF66" s="1"/>
      <c r="JG66" s="1"/>
      <c r="JH66" s="1"/>
      <c r="JI66" s="1"/>
      <c r="JJ66" s="1"/>
      <c r="JK66" s="1"/>
      <c r="JL66" s="1"/>
      <c r="JM66" s="1"/>
      <c r="JN66" s="1"/>
      <c r="JO66" s="1"/>
      <c r="JP66" s="1"/>
      <c r="JQ66" s="1"/>
      <c r="JR66" s="1"/>
      <c r="JS66" s="1"/>
      <c r="JT66" s="1"/>
      <c r="JU66" s="1"/>
      <c r="JV66" s="1"/>
      <c r="JW66" s="1"/>
      <c r="JX66" s="1"/>
      <c r="JY66" s="1"/>
      <c r="JZ66" s="1"/>
      <c r="KA66" s="1"/>
      <c r="KB66" s="1"/>
      <c r="KC66" s="1"/>
      <c r="KD66" s="1"/>
      <c r="KE66" s="1"/>
      <c r="KF66" s="1"/>
      <c r="KG66" s="1"/>
      <c r="KH66" s="1"/>
      <c r="KI66" s="1"/>
      <c r="KJ66" s="1"/>
      <c r="KK66" s="1"/>
      <c r="KL66" s="1"/>
      <c r="KM66" s="1"/>
      <c r="KN66" s="1"/>
      <c r="KO66" s="1"/>
      <c r="KP66" s="1"/>
      <c r="KQ66" s="1"/>
      <c r="KR66" s="1"/>
      <c r="KS66" s="1"/>
      <c r="KT66" s="1"/>
      <c r="KU66" s="1"/>
      <c r="KV66" s="1"/>
      <c r="KW66" s="1"/>
      <c r="KX66" s="1"/>
      <c r="KY66" s="1"/>
      <c r="KZ66" s="1"/>
      <c r="LA66" s="1"/>
      <c r="LB66" s="1"/>
      <c r="LC66" s="1"/>
      <c r="LD66" s="1"/>
      <c r="LE66" s="1"/>
      <c r="LF66" s="1"/>
      <c r="LG66" s="1"/>
      <c r="LH66" s="1"/>
    </row>
    <row r="67" spans="1:320" ht="19.5" thickBot="1" x14ac:dyDescent="0.2">
      <c r="A67" s="4"/>
      <c r="B67" s="135"/>
      <c r="C67" s="136"/>
      <c r="D67" s="135"/>
      <c r="E67" s="138"/>
      <c r="F67" s="138"/>
      <c r="G67" s="138"/>
      <c r="H67" s="136"/>
      <c r="I67" s="135"/>
      <c r="J67" s="138"/>
      <c r="K67" s="138"/>
      <c r="L67" s="138"/>
      <c r="M67" s="136"/>
      <c r="N67" s="119"/>
      <c r="O67" s="120"/>
      <c r="P67" s="120"/>
      <c r="Q67" s="121"/>
      <c r="R67" s="4"/>
      <c r="S67" s="119"/>
      <c r="T67" s="120"/>
      <c r="U67" s="120"/>
      <c r="V67" s="120"/>
      <c r="W67" s="121"/>
      <c r="X67" s="119"/>
      <c r="Y67" s="120"/>
      <c r="Z67" s="120"/>
      <c r="AA67" s="120"/>
      <c r="AB67" s="120"/>
      <c r="AC67" s="120"/>
      <c r="AD67" s="121"/>
      <c r="AE67" s="119"/>
      <c r="AF67" s="120"/>
      <c r="AG67" s="120"/>
      <c r="AH67" s="120"/>
      <c r="AI67" s="120"/>
      <c r="AJ67" s="121"/>
      <c r="AK67" s="4"/>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c r="IT67" s="1"/>
      <c r="IU67" s="1"/>
      <c r="IV67" s="1"/>
      <c r="IW67" s="1"/>
      <c r="IX67" s="1"/>
      <c r="IY67" s="1"/>
      <c r="IZ67" s="1"/>
      <c r="JA67" s="1"/>
      <c r="JB67" s="1"/>
      <c r="JC67" s="1"/>
      <c r="JD67" s="1"/>
      <c r="JE67" s="1"/>
      <c r="JF67" s="1"/>
      <c r="JG67" s="1"/>
      <c r="JH67" s="1"/>
      <c r="JI67" s="1"/>
      <c r="JJ67" s="1"/>
      <c r="JK67" s="1"/>
      <c r="JL67" s="1"/>
      <c r="JM67" s="1"/>
      <c r="JN67" s="1"/>
      <c r="JO67" s="1"/>
      <c r="JP67" s="1"/>
      <c r="JQ67" s="1"/>
      <c r="JR67" s="1"/>
      <c r="JS67" s="1"/>
      <c r="JT67" s="1"/>
      <c r="JU67" s="1"/>
      <c r="JV67" s="1"/>
      <c r="JW67" s="1"/>
      <c r="JX67" s="1"/>
      <c r="JY67" s="1"/>
      <c r="JZ67" s="1"/>
      <c r="KA67" s="1"/>
      <c r="KB67" s="1"/>
      <c r="KC67" s="1"/>
      <c r="KD67" s="1"/>
      <c r="KE67" s="1"/>
      <c r="KF67" s="1"/>
      <c r="KG67" s="1"/>
      <c r="KH67" s="1"/>
      <c r="KI67" s="1"/>
      <c r="KJ67" s="1"/>
      <c r="KK67" s="1"/>
      <c r="KL67" s="1"/>
      <c r="KM67" s="1"/>
      <c r="KN67" s="1"/>
      <c r="KO67" s="1"/>
      <c r="KP67" s="1"/>
      <c r="KQ67" s="1"/>
      <c r="KR67" s="1"/>
      <c r="KS67" s="1"/>
      <c r="KT67" s="1"/>
      <c r="KU67" s="1"/>
      <c r="KV67" s="1"/>
      <c r="KW67" s="1"/>
      <c r="KX67" s="1"/>
      <c r="KY67" s="1"/>
      <c r="KZ67" s="1"/>
      <c r="LA67" s="1"/>
      <c r="LB67" s="1"/>
      <c r="LC67" s="1"/>
      <c r="LD67" s="1"/>
      <c r="LE67" s="1"/>
      <c r="LF67" s="1"/>
      <c r="LG67" s="1"/>
      <c r="LH67" s="1"/>
    </row>
    <row r="68" spans="1:320" x14ac:dyDescent="0.15">
      <c r="A68" s="4"/>
      <c r="B68" s="122"/>
      <c r="C68" s="123"/>
      <c r="D68" s="122"/>
      <c r="E68" s="128"/>
      <c r="F68" s="128"/>
      <c r="G68" s="128"/>
      <c r="H68" s="123"/>
      <c r="I68" s="122"/>
      <c r="J68" s="128"/>
      <c r="K68" s="128"/>
      <c r="L68" s="128"/>
      <c r="M68" s="123"/>
      <c r="N68" s="122"/>
      <c r="O68" s="128"/>
      <c r="P68" s="128"/>
      <c r="Q68" s="123"/>
      <c r="R68" s="31"/>
      <c r="S68" s="122"/>
      <c r="T68" s="128"/>
      <c r="U68" s="128"/>
      <c r="V68" s="128"/>
      <c r="W68" s="123"/>
      <c r="X68" s="122"/>
      <c r="Y68" s="128"/>
      <c r="Z68" s="128"/>
      <c r="AA68" s="128"/>
      <c r="AB68" s="128"/>
      <c r="AC68" s="128"/>
      <c r="AD68" s="123"/>
      <c r="AE68" s="122"/>
      <c r="AF68" s="128"/>
      <c r="AG68" s="128"/>
      <c r="AH68" s="128"/>
      <c r="AI68" s="128"/>
      <c r="AJ68" s="123"/>
      <c r="AK68" s="12"/>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c r="IW68" s="1"/>
      <c r="IX68" s="1"/>
      <c r="IY68" s="1"/>
      <c r="IZ68" s="1"/>
      <c r="JA68" s="1"/>
      <c r="JB68" s="1"/>
      <c r="JC68" s="1"/>
      <c r="JD68" s="1"/>
      <c r="JE68" s="1"/>
      <c r="JF68" s="1"/>
      <c r="JG68" s="1"/>
      <c r="JH68" s="1"/>
      <c r="JI68" s="1"/>
      <c r="JJ68" s="1"/>
      <c r="JK68" s="1"/>
      <c r="JL68" s="1"/>
      <c r="JM68" s="1"/>
      <c r="JN68" s="1"/>
      <c r="JO68" s="1"/>
      <c r="JP68" s="1"/>
      <c r="JQ68" s="1"/>
      <c r="JR68" s="1"/>
      <c r="JS68" s="1"/>
      <c r="JT68" s="1"/>
      <c r="JU68" s="1"/>
      <c r="JV68" s="1"/>
      <c r="JW68" s="1"/>
      <c r="JX68" s="1"/>
      <c r="JY68" s="1"/>
      <c r="JZ68" s="1"/>
      <c r="KA68" s="1"/>
      <c r="KB68" s="1"/>
      <c r="KC68" s="1"/>
      <c r="KD68" s="1"/>
      <c r="KE68" s="1"/>
      <c r="KF68" s="1"/>
      <c r="KG68" s="1"/>
      <c r="KH68" s="1"/>
      <c r="KI68" s="1"/>
      <c r="KJ68" s="1"/>
      <c r="KK68" s="1"/>
      <c r="KL68" s="1"/>
      <c r="KM68" s="1"/>
      <c r="KN68" s="1"/>
      <c r="KO68" s="1"/>
      <c r="KP68" s="1"/>
      <c r="KQ68" s="1"/>
      <c r="KR68" s="1"/>
      <c r="KS68" s="1"/>
      <c r="KT68" s="1"/>
      <c r="KU68" s="1"/>
      <c r="KV68" s="1"/>
      <c r="KW68" s="1"/>
      <c r="KX68" s="1"/>
      <c r="KY68" s="1"/>
      <c r="KZ68" s="1"/>
      <c r="LA68" s="1"/>
      <c r="LB68" s="1"/>
      <c r="LC68" s="1"/>
      <c r="LD68" s="1"/>
      <c r="LE68" s="1"/>
      <c r="LF68" s="1"/>
      <c r="LG68" s="1"/>
      <c r="LH68" s="1"/>
    </row>
    <row r="69" spans="1:320" x14ac:dyDescent="0.15">
      <c r="A69" s="4"/>
      <c r="B69" s="124"/>
      <c r="C69" s="125"/>
      <c r="D69" s="124"/>
      <c r="E69" s="129"/>
      <c r="F69" s="129"/>
      <c r="G69" s="129"/>
      <c r="H69" s="125"/>
      <c r="I69" s="124"/>
      <c r="J69" s="129"/>
      <c r="K69" s="129"/>
      <c r="L69" s="129"/>
      <c r="M69" s="125"/>
      <c r="N69" s="124"/>
      <c r="O69" s="129"/>
      <c r="P69" s="129"/>
      <c r="Q69" s="125"/>
      <c r="R69" s="31"/>
      <c r="S69" s="124"/>
      <c r="T69" s="129"/>
      <c r="U69" s="129"/>
      <c r="V69" s="129"/>
      <c r="W69" s="125"/>
      <c r="X69" s="124"/>
      <c r="Y69" s="129"/>
      <c r="Z69" s="129"/>
      <c r="AA69" s="129"/>
      <c r="AB69" s="129"/>
      <c r="AC69" s="129"/>
      <c r="AD69" s="125"/>
      <c r="AE69" s="124"/>
      <c r="AF69" s="129"/>
      <c r="AG69" s="129"/>
      <c r="AH69" s="129"/>
      <c r="AI69" s="129"/>
      <c r="AJ69" s="125"/>
      <c r="AK69" s="12"/>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c r="IT69" s="1"/>
      <c r="IU69" s="1"/>
      <c r="IV69" s="1"/>
      <c r="IW69" s="1"/>
      <c r="IX69" s="1"/>
      <c r="IY69" s="1"/>
      <c r="IZ69" s="1"/>
      <c r="JA69" s="1"/>
      <c r="JB69" s="1"/>
      <c r="JC69" s="1"/>
      <c r="JD69" s="1"/>
      <c r="JE69" s="1"/>
      <c r="JF69" s="1"/>
      <c r="JG69" s="1"/>
      <c r="JH69" s="1"/>
      <c r="JI69" s="1"/>
      <c r="JJ69" s="1"/>
      <c r="JK69" s="1"/>
      <c r="JL69" s="1"/>
      <c r="JM69" s="1"/>
      <c r="JN69" s="1"/>
      <c r="JO69" s="1"/>
      <c r="JP69" s="1"/>
      <c r="JQ69" s="1"/>
      <c r="JR69" s="1"/>
      <c r="JS69" s="1"/>
      <c r="JT69" s="1"/>
      <c r="JU69" s="1"/>
      <c r="JV69" s="1"/>
      <c r="JW69" s="1"/>
      <c r="JX69" s="1"/>
      <c r="JY69" s="1"/>
      <c r="JZ69" s="1"/>
      <c r="KA69" s="1"/>
      <c r="KB69" s="1"/>
      <c r="KC69" s="1"/>
      <c r="KD69" s="1"/>
      <c r="KE69" s="1"/>
      <c r="KF69" s="1"/>
      <c r="KG69" s="1"/>
      <c r="KH69" s="1"/>
      <c r="KI69" s="1"/>
      <c r="KJ69" s="1"/>
      <c r="KK69" s="1"/>
      <c r="KL69" s="1"/>
      <c r="KM69" s="1"/>
      <c r="KN69" s="1"/>
      <c r="KO69" s="1"/>
      <c r="KP69" s="1"/>
      <c r="KQ69" s="1"/>
      <c r="KR69" s="1"/>
      <c r="KS69" s="1"/>
      <c r="KT69" s="1"/>
      <c r="KU69" s="1"/>
      <c r="KV69" s="1"/>
      <c r="KW69" s="1"/>
      <c r="KX69" s="1"/>
      <c r="KY69" s="1"/>
      <c r="KZ69" s="1"/>
      <c r="LA69" s="1"/>
      <c r="LB69" s="1"/>
      <c r="LC69" s="1"/>
      <c r="LD69" s="1"/>
      <c r="LE69" s="1"/>
      <c r="LF69" s="1"/>
      <c r="LG69" s="1"/>
      <c r="LH69" s="1"/>
    </row>
    <row r="70" spans="1:320" x14ac:dyDescent="0.15">
      <c r="A70" s="4"/>
      <c r="B70" s="124"/>
      <c r="C70" s="125"/>
      <c r="D70" s="124"/>
      <c r="E70" s="129"/>
      <c r="F70" s="129"/>
      <c r="G70" s="129"/>
      <c r="H70" s="125"/>
      <c r="I70" s="124"/>
      <c r="J70" s="129"/>
      <c r="K70" s="129"/>
      <c r="L70" s="129"/>
      <c r="M70" s="125"/>
      <c r="N70" s="124"/>
      <c r="O70" s="129"/>
      <c r="P70" s="129"/>
      <c r="Q70" s="125"/>
      <c r="R70" s="31"/>
      <c r="S70" s="124"/>
      <c r="T70" s="129"/>
      <c r="U70" s="129"/>
      <c r="V70" s="129"/>
      <c r="W70" s="125"/>
      <c r="X70" s="124"/>
      <c r="Y70" s="129"/>
      <c r="Z70" s="129"/>
      <c r="AA70" s="129"/>
      <c r="AB70" s="129"/>
      <c r="AC70" s="129"/>
      <c r="AD70" s="125"/>
      <c r="AE70" s="124"/>
      <c r="AF70" s="129"/>
      <c r="AG70" s="129"/>
      <c r="AH70" s="129"/>
      <c r="AI70" s="129"/>
      <c r="AJ70" s="125"/>
      <c r="AK70" s="12"/>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c r="IW70" s="1"/>
      <c r="IX70" s="1"/>
      <c r="IY70" s="1"/>
      <c r="IZ70" s="1"/>
      <c r="JA70" s="1"/>
      <c r="JB70" s="1"/>
      <c r="JC70" s="1"/>
      <c r="JD70" s="1"/>
      <c r="JE70" s="1"/>
      <c r="JF70" s="1"/>
      <c r="JG70" s="1"/>
      <c r="JH70" s="1"/>
      <c r="JI70" s="1"/>
      <c r="JJ70" s="1"/>
      <c r="JK70" s="1"/>
      <c r="JL70" s="1"/>
      <c r="JM70" s="1"/>
      <c r="JN70" s="1"/>
      <c r="JO70" s="1"/>
      <c r="JP70" s="1"/>
      <c r="JQ70" s="1"/>
      <c r="JR70" s="1"/>
      <c r="JS70" s="1"/>
      <c r="JT70" s="1"/>
      <c r="JU70" s="1"/>
      <c r="JV70" s="1"/>
      <c r="JW70" s="1"/>
      <c r="JX70" s="1"/>
      <c r="JY70" s="1"/>
      <c r="JZ70" s="1"/>
      <c r="KA70" s="1"/>
      <c r="KB70" s="1"/>
      <c r="KC70" s="1"/>
      <c r="KD70" s="1"/>
      <c r="KE70" s="1"/>
      <c r="KF70" s="1"/>
      <c r="KG70" s="1"/>
      <c r="KH70" s="1"/>
      <c r="KI70" s="1"/>
      <c r="KJ70" s="1"/>
      <c r="KK70" s="1"/>
      <c r="KL70" s="1"/>
      <c r="KM70" s="1"/>
      <c r="KN70" s="1"/>
      <c r="KO70" s="1"/>
      <c r="KP70" s="1"/>
      <c r="KQ70" s="1"/>
      <c r="KR70" s="1"/>
      <c r="KS70" s="1"/>
      <c r="KT70" s="1"/>
      <c r="KU70" s="1"/>
      <c r="KV70" s="1"/>
      <c r="KW70" s="1"/>
      <c r="KX70" s="1"/>
      <c r="KY70" s="1"/>
      <c r="KZ70" s="1"/>
      <c r="LA70" s="1"/>
      <c r="LB70" s="1"/>
      <c r="LC70" s="1"/>
      <c r="LD70" s="1"/>
      <c r="LE70" s="1"/>
      <c r="LF70" s="1"/>
      <c r="LG70" s="1"/>
      <c r="LH70" s="1"/>
    </row>
    <row r="71" spans="1:320" ht="19.5" thickBot="1" x14ac:dyDescent="0.2">
      <c r="A71" s="4"/>
      <c r="B71" s="126"/>
      <c r="C71" s="127"/>
      <c r="D71" s="126"/>
      <c r="E71" s="130"/>
      <c r="F71" s="130"/>
      <c r="G71" s="130"/>
      <c r="H71" s="127"/>
      <c r="I71" s="126"/>
      <c r="J71" s="130"/>
      <c r="K71" s="130"/>
      <c r="L71" s="130"/>
      <c r="M71" s="127"/>
      <c r="N71" s="126"/>
      <c r="O71" s="130"/>
      <c r="P71" s="130"/>
      <c r="Q71" s="127"/>
      <c r="R71" s="31"/>
      <c r="S71" s="126"/>
      <c r="T71" s="130"/>
      <c r="U71" s="130"/>
      <c r="V71" s="130"/>
      <c r="W71" s="127"/>
      <c r="X71" s="126"/>
      <c r="Y71" s="130"/>
      <c r="Z71" s="130"/>
      <c r="AA71" s="130"/>
      <c r="AB71" s="130"/>
      <c r="AC71" s="130"/>
      <c r="AD71" s="127"/>
      <c r="AE71" s="126"/>
      <c r="AF71" s="130"/>
      <c r="AG71" s="130"/>
      <c r="AH71" s="130"/>
      <c r="AI71" s="130"/>
      <c r="AJ71" s="127"/>
      <c r="AK71" s="12"/>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c r="IW71" s="1"/>
      <c r="IX71" s="1"/>
      <c r="IY71" s="1"/>
      <c r="IZ71" s="1"/>
      <c r="JA71" s="1"/>
      <c r="JB71" s="1"/>
      <c r="JC71" s="1"/>
      <c r="JD71" s="1"/>
      <c r="JE71" s="1"/>
      <c r="JF71" s="1"/>
      <c r="JG71" s="1"/>
      <c r="JH71" s="1"/>
      <c r="JI71" s="1"/>
      <c r="JJ71" s="1"/>
      <c r="JK71" s="1"/>
      <c r="JL71" s="1"/>
      <c r="JM71" s="1"/>
      <c r="JN71" s="1"/>
      <c r="JO71" s="1"/>
      <c r="JP71" s="1"/>
      <c r="JQ71" s="1"/>
      <c r="JR71" s="1"/>
      <c r="JS71" s="1"/>
      <c r="JT71" s="1"/>
      <c r="JU71" s="1"/>
      <c r="JV71" s="1"/>
      <c r="JW71" s="1"/>
      <c r="JX71" s="1"/>
      <c r="JY71" s="1"/>
      <c r="JZ71" s="1"/>
      <c r="KA71" s="1"/>
      <c r="KB71" s="1"/>
      <c r="KC71" s="1"/>
      <c r="KD71" s="1"/>
      <c r="KE71" s="1"/>
      <c r="KF71" s="1"/>
      <c r="KG71" s="1"/>
      <c r="KH71" s="1"/>
      <c r="KI71" s="1"/>
      <c r="KJ71" s="1"/>
      <c r="KK71" s="1"/>
      <c r="KL71" s="1"/>
      <c r="KM71" s="1"/>
      <c r="KN71" s="1"/>
      <c r="KO71" s="1"/>
      <c r="KP71" s="1"/>
      <c r="KQ71" s="1"/>
      <c r="KR71" s="1"/>
      <c r="KS71" s="1"/>
      <c r="KT71" s="1"/>
      <c r="KU71" s="1"/>
      <c r="KV71" s="1"/>
      <c r="KW71" s="1"/>
      <c r="KX71" s="1"/>
      <c r="KY71" s="1"/>
      <c r="KZ71" s="1"/>
      <c r="LA71" s="1"/>
      <c r="LB71" s="1"/>
      <c r="LC71" s="1"/>
      <c r="LD71" s="1"/>
      <c r="LE71" s="1"/>
      <c r="LF71" s="1"/>
      <c r="LG71" s="1"/>
      <c r="LH71" s="1"/>
    </row>
    <row r="72" spans="1:320" ht="25.5" hidden="1" x14ac:dyDescent="0.15">
      <c r="A72" s="13"/>
      <c r="B72" s="14" t="s">
        <v>43</v>
      </c>
      <c r="C72" s="13"/>
      <c r="D72" s="13"/>
      <c r="E72" s="13"/>
      <c r="F72" s="13"/>
      <c r="G72" s="13"/>
      <c r="H72" s="13"/>
      <c r="I72" s="13"/>
      <c r="J72" s="13"/>
      <c r="K72" s="13"/>
      <c r="L72" s="13"/>
      <c r="M72" s="13"/>
      <c r="N72" s="13"/>
      <c r="O72" s="13"/>
      <c r="P72" s="13"/>
      <c r="Q72" s="13"/>
      <c r="R72" s="13"/>
      <c r="S72" s="13"/>
      <c r="T72" s="13"/>
      <c r="U72" s="13"/>
      <c r="V72" s="13"/>
      <c r="W72" s="13"/>
      <c r="X72" s="13"/>
      <c r="Y72" s="13"/>
      <c r="Z72" s="13"/>
      <c r="AA72" s="13"/>
      <c r="AB72" s="13"/>
      <c r="AC72" s="13"/>
      <c r="AD72" s="13"/>
      <c r="AE72" s="15"/>
      <c r="AF72" s="15"/>
      <c r="AG72" s="13"/>
      <c r="AH72" s="13"/>
      <c r="AI72" s="13"/>
      <c r="AJ72" s="13"/>
      <c r="AK72" s="13"/>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c r="IW72" s="1"/>
      <c r="IX72" s="1"/>
      <c r="IY72" s="1"/>
      <c r="IZ72" s="1"/>
      <c r="JA72" s="1"/>
      <c r="JB72" s="1"/>
      <c r="JC72" s="1"/>
      <c r="JD72" s="1"/>
      <c r="JE72" s="1"/>
      <c r="JF72" s="1"/>
      <c r="JG72" s="1"/>
      <c r="JH72" s="1"/>
      <c r="JI72" s="1"/>
      <c r="JJ72" s="1"/>
      <c r="JK72" s="1"/>
      <c r="JL72" s="1"/>
      <c r="JM72" s="1"/>
      <c r="JN72" s="1"/>
      <c r="JO72" s="1"/>
      <c r="JP72" s="1"/>
      <c r="JQ72" s="1"/>
      <c r="JR72" s="1"/>
      <c r="JS72" s="1"/>
      <c r="JT72" s="1"/>
      <c r="JU72" s="1"/>
      <c r="JV72" s="1"/>
      <c r="JW72" s="1"/>
      <c r="JX72" s="1"/>
      <c r="JY72" s="1"/>
      <c r="JZ72" s="1"/>
      <c r="KA72" s="1"/>
      <c r="KB72" s="1"/>
      <c r="KC72" s="1"/>
      <c r="KD72" s="1"/>
      <c r="KE72" s="1"/>
      <c r="KF72" s="1"/>
      <c r="KG72" s="1"/>
      <c r="KH72" s="1"/>
      <c r="KI72" s="1"/>
      <c r="KJ72" s="1"/>
      <c r="KK72" s="1"/>
      <c r="KL72" s="1"/>
      <c r="KM72" s="1"/>
      <c r="KN72" s="1"/>
      <c r="KO72" s="1"/>
      <c r="KP72" s="1"/>
      <c r="KQ72" s="1"/>
      <c r="KR72" s="1"/>
      <c r="KS72" s="1"/>
      <c r="KT72" s="1"/>
      <c r="KU72" s="1"/>
      <c r="KV72" s="1"/>
      <c r="KW72" s="1"/>
      <c r="KX72" s="1"/>
      <c r="KY72" s="1"/>
      <c r="KZ72" s="1"/>
      <c r="LA72" s="1"/>
      <c r="LB72" s="1"/>
      <c r="LC72" s="1"/>
      <c r="LD72" s="1"/>
      <c r="LE72" s="1"/>
      <c r="LF72" s="1"/>
      <c r="LG72" s="1"/>
      <c r="LH72" s="1"/>
    </row>
    <row r="73" spans="1:320" ht="25.5" hidden="1" x14ac:dyDescent="0.15">
      <c r="A73" s="13"/>
      <c r="B73" s="14"/>
      <c r="C73" s="13"/>
      <c r="D73" s="13"/>
      <c r="E73" s="13"/>
      <c r="F73" s="13"/>
      <c r="G73" s="13"/>
      <c r="H73" s="13"/>
      <c r="I73" s="13"/>
      <c r="J73" s="13"/>
      <c r="K73" s="13"/>
      <c r="L73" s="13"/>
      <c r="M73" s="13"/>
      <c r="N73" s="13"/>
      <c r="O73" s="13"/>
      <c r="P73" s="13"/>
      <c r="Q73" s="13"/>
      <c r="R73" s="13"/>
      <c r="S73" s="13"/>
      <c r="T73" s="13"/>
      <c r="U73" s="13"/>
      <c r="V73" s="13"/>
      <c r="W73" s="13"/>
      <c r="X73" s="13"/>
      <c r="Y73" s="13"/>
      <c r="Z73" s="13"/>
      <c r="AA73" s="13"/>
      <c r="AB73" s="13"/>
      <c r="AC73" s="13"/>
      <c r="AD73" s="13"/>
      <c r="AE73" s="15"/>
      <c r="AF73" s="15"/>
      <c r="AG73" s="13"/>
      <c r="AH73" s="13"/>
      <c r="AI73" s="13"/>
      <c r="AJ73" s="13"/>
      <c r="AK73" s="13"/>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c r="IW73" s="1"/>
      <c r="IX73" s="1"/>
      <c r="IY73" s="1"/>
      <c r="IZ73" s="1"/>
      <c r="JA73" s="1"/>
      <c r="JB73" s="1"/>
      <c r="JC73" s="1"/>
      <c r="JD73" s="1"/>
      <c r="JE73" s="1"/>
      <c r="JF73" s="1"/>
      <c r="JG73" s="1"/>
      <c r="JH73" s="1"/>
      <c r="JI73" s="1"/>
      <c r="JJ73" s="1"/>
      <c r="JK73" s="1"/>
      <c r="JL73" s="1"/>
      <c r="JM73" s="1"/>
      <c r="JN73" s="1"/>
      <c r="JO73" s="1"/>
      <c r="JP73" s="1"/>
      <c r="JQ73" s="1"/>
      <c r="JR73" s="1"/>
      <c r="JS73" s="1"/>
      <c r="JT73" s="1"/>
      <c r="JU73" s="1"/>
      <c r="JV73" s="1"/>
      <c r="JW73" s="1"/>
      <c r="JX73" s="1"/>
      <c r="JY73" s="1"/>
      <c r="JZ73" s="1"/>
      <c r="KA73" s="1"/>
      <c r="KB73" s="1"/>
      <c r="KC73" s="1"/>
      <c r="KD73" s="1"/>
      <c r="KE73" s="1"/>
      <c r="KF73" s="1"/>
      <c r="KG73" s="1"/>
      <c r="KH73" s="1"/>
      <c r="KI73" s="1"/>
      <c r="KJ73" s="1"/>
      <c r="KK73" s="1"/>
      <c r="KL73" s="1"/>
      <c r="KM73" s="1"/>
      <c r="KN73" s="1"/>
      <c r="KO73" s="1"/>
      <c r="KP73" s="1"/>
      <c r="KQ73" s="1"/>
      <c r="KR73" s="1"/>
      <c r="KS73" s="1"/>
      <c r="KT73" s="1"/>
      <c r="KU73" s="1"/>
      <c r="KV73" s="1"/>
      <c r="KW73" s="1"/>
      <c r="KX73" s="1"/>
      <c r="KY73" s="1"/>
      <c r="KZ73" s="1"/>
      <c r="LA73" s="1"/>
      <c r="LB73" s="1"/>
      <c r="LC73" s="1"/>
      <c r="LD73" s="1"/>
      <c r="LE73" s="1"/>
      <c r="LF73" s="1"/>
      <c r="LG73" s="1"/>
      <c r="LH73" s="1"/>
    </row>
    <row r="74" spans="1:320" ht="39.950000000000003" hidden="1" customHeight="1" x14ac:dyDescent="0.15">
      <c r="A74" s="13"/>
      <c r="B74" s="155" t="str">
        <f>+IFERROR(IF(VLOOKUP(#REF!,[1]ワークシート!$A$2:$CI$1002,22,0)="","",VLOOKUP(#REF!,[1]ワークシート!$A$2:$CI$1002,22,0)),"")</f>
        <v/>
      </c>
      <c r="C74" s="156"/>
      <c r="D74" s="156"/>
      <c r="E74" s="156"/>
      <c r="F74" s="156"/>
      <c r="G74" s="156"/>
      <c r="H74" s="156"/>
      <c r="I74" s="156"/>
      <c r="J74" s="157"/>
      <c r="K74" s="158" t="str">
        <f>+IFERROR(IF(VLOOKUP(#REF!,[1]ワークシート!$A$2:$CI$1002,24,0)="","",VLOOKUP(#REF!,[1]ワークシート!$A$2:$CI$1002,24,0)),"")</f>
        <v/>
      </c>
      <c r="L74" s="158"/>
      <c r="M74" s="158"/>
      <c r="N74" s="158"/>
      <c r="O74" s="158"/>
      <c r="P74" s="158"/>
      <c r="Q74" s="158"/>
      <c r="R74" s="158"/>
      <c r="S74" s="158"/>
      <c r="T74" s="13"/>
      <c r="U74" s="13"/>
      <c r="V74" s="13"/>
      <c r="W74" s="13"/>
      <c r="X74" s="13"/>
      <c r="Y74" s="13"/>
      <c r="Z74" s="13"/>
      <c r="AA74" s="13"/>
      <c r="AB74" s="13"/>
      <c r="AC74" s="13"/>
      <c r="AD74" s="13"/>
      <c r="AE74" s="15"/>
      <c r="AF74" s="15"/>
      <c r="AG74" s="13"/>
      <c r="AH74" s="13"/>
      <c r="AI74" s="13"/>
      <c r="AJ74" s="13"/>
      <c r="AK74" s="13"/>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c r="IQ74" s="1"/>
      <c r="IR74" s="1"/>
      <c r="IS74" s="1"/>
      <c r="IT74" s="1"/>
      <c r="IU74" s="1"/>
      <c r="IV74" s="1"/>
      <c r="IW74" s="1"/>
      <c r="IX74" s="1"/>
      <c r="IY74" s="1"/>
      <c r="IZ74" s="1"/>
      <c r="JA74" s="1"/>
      <c r="JB74" s="1"/>
      <c r="JC74" s="1"/>
      <c r="JD74" s="1"/>
      <c r="JE74" s="1"/>
      <c r="JF74" s="1"/>
      <c r="JG74" s="1"/>
      <c r="JH74" s="1"/>
      <c r="JI74" s="1"/>
      <c r="JJ74" s="1"/>
      <c r="JK74" s="1"/>
      <c r="JL74" s="1"/>
      <c r="JM74" s="1"/>
      <c r="JN74" s="1"/>
      <c r="JO74" s="1"/>
      <c r="JP74" s="1"/>
      <c r="JQ74" s="1"/>
      <c r="JR74" s="1"/>
      <c r="JS74" s="1"/>
      <c r="JT74" s="1"/>
      <c r="JU74" s="1"/>
      <c r="JV74" s="1"/>
      <c r="JW74" s="1"/>
      <c r="JX74" s="1"/>
      <c r="JY74" s="1"/>
      <c r="JZ74" s="1"/>
      <c r="KA74" s="1"/>
      <c r="KB74" s="1"/>
      <c r="KC74" s="1"/>
      <c r="KD74" s="1"/>
      <c r="KE74" s="1"/>
      <c r="KF74" s="1"/>
      <c r="KG74" s="1"/>
      <c r="KH74" s="1"/>
      <c r="KI74" s="1"/>
      <c r="KJ74" s="1"/>
      <c r="KK74" s="1"/>
      <c r="KL74" s="1"/>
      <c r="KM74" s="1"/>
      <c r="KN74" s="1"/>
      <c r="KO74" s="1"/>
      <c r="KP74" s="1"/>
      <c r="KQ74" s="1"/>
      <c r="KR74" s="1"/>
      <c r="KS74" s="1"/>
      <c r="KT74" s="1"/>
      <c r="KU74" s="1"/>
      <c r="KV74" s="1"/>
      <c r="KW74" s="1"/>
      <c r="KX74" s="1"/>
      <c r="KY74" s="1"/>
      <c r="KZ74" s="1"/>
      <c r="LA74" s="1"/>
      <c r="LB74" s="1"/>
      <c r="LC74" s="1"/>
      <c r="LD74" s="1"/>
      <c r="LE74" s="1"/>
      <c r="LF74" s="1"/>
      <c r="LG74" s="1"/>
      <c r="LH74" s="1"/>
    </row>
    <row r="75" spans="1:320" hidden="1" x14ac:dyDescent="0.15">
      <c r="A75" s="13"/>
      <c r="B75" s="13"/>
      <c r="C75" s="13"/>
      <c r="D75" s="13"/>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5"/>
      <c r="AF75" s="15"/>
      <c r="AG75" s="13"/>
      <c r="AH75" s="13"/>
      <c r="AI75" s="13"/>
      <c r="AJ75" s="13"/>
      <c r="AK75" s="13"/>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c r="IQ75" s="1"/>
      <c r="IR75" s="1"/>
      <c r="IS75" s="1"/>
      <c r="IT75" s="1"/>
      <c r="IU75" s="1"/>
      <c r="IV75" s="1"/>
      <c r="IW75" s="1"/>
      <c r="IX75" s="1"/>
      <c r="IY75" s="1"/>
      <c r="IZ75" s="1"/>
      <c r="JA75" s="1"/>
      <c r="JB75" s="1"/>
      <c r="JC75" s="1"/>
      <c r="JD75" s="1"/>
      <c r="JE75" s="1"/>
      <c r="JF75" s="1"/>
      <c r="JG75" s="1"/>
      <c r="JH75" s="1"/>
      <c r="JI75" s="1"/>
      <c r="JJ75" s="1"/>
      <c r="JK75" s="1"/>
      <c r="JL75" s="1"/>
      <c r="JM75" s="1"/>
      <c r="JN75" s="1"/>
      <c r="JO75" s="1"/>
      <c r="JP75" s="1"/>
      <c r="JQ75" s="1"/>
      <c r="JR75" s="1"/>
      <c r="JS75" s="1"/>
      <c r="JT75" s="1"/>
      <c r="JU75" s="1"/>
      <c r="JV75" s="1"/>
      <c r="JW75" s="1"/>
      <c r="JX75" s="1"/>
      <c r="JY75" s="1"/>
      <c r="JZ75" s="1"/>
      <c r="KA75" s="1"/>
      <c r="KB75" s="1"/>
      <c r="KC75" s="1"/>
      <c r="KD75" s="1"/>
      <c r="KE75" s="1"/>
      <c r="KF75" s="1"/>
      <c r="KG75" s="1"/>
      <c r="KH75" s="1"/>
      <c r="KI75" s="1"/>
      <c r="KJ75" s="1"/>
      <c r="KK75" s="1"/>
      <c r="KL75" s="1"/>
      <c r="KM75" s="1"/>
      <c r="KN75" s="1"/>
      <c r="KO75" s="1"/>
      <c r="KP75" s="1"/>
      <c r="KQ75" s="1"/>
      <c r="KR75" s="1"/>
      <c r="KS75" s="1"/>
      <c r="KT75" s="1"/>
      <c r="KU75" s="1"/>
      <c r="KV75" s="1"/>
      <c r="KW75" s="1"/>
      <c r="KX75" s="1"/>
      <c r="KY75" s="1"/>
      <c r="KZ75" s="1"/>
      <c r="LA75" s="1"/>
      <c r="LB75" s="1"/>
      <c r="LC75" s="1"/>
      <c r="LD75" s="1"/>
      <c r="LE75" s="1"/>
      <c r="LF75" s="1"/>
      <c r="LG75" s="1"/>
      <c r="LH75" s="1"/>
    </row>
    <row r="76" spans="1:320" ht="30" hidden="1" customHeight="1" x14ac:dyDescent="0.15">
      <c r="A76" s="143" t="s">
        <v>14</v>
      </c>
      <c r="B76" s="143"/>
      <c r="C76" s="143"/>
      <c r="D76" s="143"/>
      <c r="E76" s="143"/>
      <c r="F76" s="143"/>
      <c r="G76" s="143"/>
      <c r="H76" s="143"/>
      <c r="I76" s="143"/>
      <c r="J76" s="159" t="s">
        <v>15</v>
      </c>
      <c r="K76" s="160"/>
      <c r="L76" s="161"/>
      <c r="M76" s="159" t="s">
        <v>16</v>
      </c>
      <c r="N76" s="160"/>
      <c r="O76" s="161"/>
      <c r="P76" s="162" t="s">
        <v>17</v>
      </c>
      <c r="Q76" s="163"/>
      <c r="R76" s="163"/>
      <c r="S76" s="163"/>
      <c r="T76" s="164"/>
      <c r="U76" s="164"/>
      <c r="V76" s="164"/>
      <c r="W76" s="164"/>
      <c r="X76" s="164"/>
      <c r="Y76" s="165"/>
      <c r="Z76" s="21"/>
      <c r="AA76" s="21"/>
      <c r="AB76" s="147" t="s">
        <v>44</v>
      </c>
      <c r="AC76" s="139"/>
      <c r="AD76" s="140"/>
      <c r="AE76" s="147" t="s">
        <v>45</v>
      </c>
      <c r="AF76" s="140"/>
      <c r="AG76" s="139" t="s">
        <v>19</v>
      </c>
      <c r="AH76" s="139"/>
      <c r="AI76" s="139"/>
      <c r="AJ76" s="139"/>
      <c r="AK76" s="140"/>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c r="IQ76" s="1"/>
      <c r="IR76" s="1"/>
      <c r="IS76" s="1"/>
      <c r="IT76" s="1"/>
      <c r="IU76" s="1"/>
      <c r="IV76" s="1"/>
      <c r="IW76" s="1"/>
      <c r="IX76" s="1"/>
      <c r="IY76" s="1"/>
      <c r="IZ76" s="1"/>
      <c r="JA76" s="1"/>
      <c r="JB76" s="1"/>
      <c r="JC76" s="1"/>
      <c r="JD76" s="1"/>
      <c r="JE76" s="1"/>
      <c r="JF76" s="1"/>
      <c r="JG76" s="1"/>
      <c r="JH76" s="1"/>
      <c r="JI76" s="1"/>
      <c r="JJ76" s="1"/>
      <c r="JK76" s="1"/>
      <c r="JL76" s="1"/>
      <c r="JM76" s="1"/>
      <c r="JN76" s="1"/>
      <c r="JO76" s="1"/>
      <c r="JP76" s="1"/>
      <c r="JQ76" s="1"/>
      <c r="JR76" s="1"/>
      <c r="JS76" s="1"/>
      <c r="JT76" s="1"/>
      <c r="JU76" s="1"/>
      <c r="JV76" s="1"/>
      <c r="JW76" s="1"/>
      <c r="JX76" s="1"/>
      <c r="JY76" s="1"/>
      <c r="JZ76" s="1"/>
      <c r="KA76" s="1"/>
      <c r="KB76" s="1"/>
      <c r="KC76" s="1"/>
      <c r="KD76" s="1"/>
      <c r="KE76" s="1"/>
      <c r="KF76" s="1"/>
      <c r="KG76" s="1"/>
      <c r="KH76" s="1"/>
      <c r="KI76" s="1"/>
      <c r="KJ76" s="1"/>
      <c r="KK76" s="1"/>
      <c r="KL76" s="1"/>
      <c r="KM76" s="1"/>
      <c r="KN76" s="1"/>
      <c r="KO76" s="1"/>
      <c r="KP76" s="1"/>
      <c r="KQ76" s="1"/>
      <c r="KR76" s="1"/>
      <c r="KS76" s="1"/>
      <c r="KT76" s="1"/>
      <c r="KU76" s="1"/>
      <c r="KV76" s="1"/>
      <c r="KW76" s="1"/>
      <c r="KX76" s="1"/>
      <c r="KY76" s="1"/>
      <c r="KZ76" s="1"/>
      <c r="LA76" s="1"/>
      <c r="LB76" s="1"/>
      <c r="LC76" s="1"/>
      <c r="LD76" s="1"/>
      <c r="LE76" s="1"/>
      <c r="LF76" s="1"/>
      <c r="LG76" s="1"/>
      <c r="LH76" s="1"/>
    </row>
    <row r="77" spans="1:320" hidden="1" x14ac:dyDescent="0.15">
      <c r="A77" s="143" t="s">
        <v>20</v>
      </c>
      <c r="B77" s="143"/>
      <c r="C77" s="143"/>
      <c r="D77" s="143"/>
      <c r="E77" s="143"/>
      <c r="F77" s="143"/>
      <c r="G77" s="144" t="s">
        <v>21</v>
      </c>
      <c r="H77" s="144" t="s">
        <v>22</v>
      </c>
      <c r="I77" s="143"/>
      <c r="J77" s="144" t="s">
        <v>23</v>
      </c>
      <c r="K77" s="143"/>
      <c r="L77" s="143"/>
      <c r="M77" s="147" t="s">
        <v>24</v>
      </c>
      <c r="N77" s="152"/>
      <c r="O77" s="152"/>
      <c r="P77" s="143" t="s">
        <v>25</v>
      </c>
      <c r="Q77" s="145"/>
      <c r="R77" s="147" t="s">
        <v>26</v>
      </c>
      <c r="S77" s="140"/>
      <c r="T77" s="139" t="s">
        <v>27</v>
      </c>
      <c r="U77" s="140"/>
      <c r="V77" s="143" t="s">
        <v>28</v>
      </c>
      <c r="W77" s="143"/>
      <c r="X77" s="144" t="s">
        <v>29</v>
      </c>
      <c r="Y77" s="144"/>
      <c r="Z77" s="19"/>
      <c r="AA77" s="19"/>
      <c r="AB77" s="148"/>
      <c r="AC77" s="149"/>
      <c r="AD77" s="150"/>
      <c r="AE77" s="148"/>
      <c r="AF77" s="150"/>
      <c r="AG77" s="149"/>
      <c r="AH77" s="149"/>
      <c r="AI77" s="149"/>
      <c r="AJ77" s="149"/>
      <c r="AK77" s="150"/>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c r="IQ77" s="1"/>
      <c r="IR77" s="1"/>
      <c r="IS77" s="1"/>
      <c r="IT77" s="1"/>
      <c r="IU77" s="1"/>
      <c r="IV77" s="1"/>
      <c r="IW77" s="1"/>
      <c r="IX77" s="1"/>
      <c r="IY77" s="1"/>
      <c r="IZ77" s="1"/>
      <c r="JA77" s="1"/>
      <c r="JB77" s="1"/>
      <c r="JC77" s="1"/>
      <c r="JD77" s="1"/>
      <c r="JE77" s="1"/>
      <c r="JF77" s="1"/>
      <c r="JG77" s="1"/>
      <c r="JH77" s="1"/>
      <c r="JI77" s="1"/>
      <c r="JJ77" s="1"/>
      <c r="JK77" s="1"/>
      <c r="JL77" s="1"/>
      <c r="JM77" s="1"/>
      <c r="JN77" s="1"/>
      <c r="JO77" s="1"/>
      <c r="JP77" s="1"/>
      <c r="JQ77" s="1"/>
      <c r="JR77" s="1"/>
      <c r="JS77" s="1"/>
      <c r="JT77" s="1"/>
      <c r="JU77" s="1"/>
      <c r="JV77" s="1"/>
      <c r="JW77" s="1"/>
      <c r="JX77" s="1"/>
      <c r="JY77" s="1"/>
      <c r="JZ77" s="1"/>
      <c r="KA77" s="1"/>
      <c r="KB77" s="1"/>
      <c r="KC77" s="1"/>
      <c r="KD77" s="1"/>
      <c r="KE77" s="1"/>
      <c r="KF77" s="1"/>
      <c r="KG77" s="1"/>
      <c r="KH77" s="1"/>
      <c r="KI77" s="1"/>
      <c r="KJ77" s="1"/>
      <c r="KK77" s="1"/>
      <c r="KL77" s="1"/>
      <c r="KM77" s="1"/>
      <c r="KN77" s="1"/>
      <c r="KO77" s="1"/>
      <c r="KP77" s="1"/>
      <c r="KQ77" s="1"/>
      <c r="KR77" s="1"/>
      <c r="KS77" s="1"/>
      <c r="KT77" s="1"/>
      <c r="KU77" s="1"/>
      <c r="KV77" s="1"/>
      <c r="KW77" s="1"/>
      <c r="KX77" s="1"/>
      <c r="KY77" s="1"/>
      <c r="KZ77" s="1"/>
      <c r="LA77" s="1"/>
      <c r="LB77" s="1"/>
      <c r="LC77" s="1"/>
      <c r="LD77" s="1"/>
      <c r="LE77" s="1"/>
      <c r="LF77" s="1"/>
      <c r="LG77" s="1"/>
      <c r="LH77" s="1"/>
    </row>
    <row r="78" spans="1:320" hidden="1" x14ac:dyDescent="0.15">
      <c r="A78" s="145" t="s">
        <v>30</v>
      </c>
      <c r="B78" s="146"/>
      <c r="C78" s="145" t="s">
        <v>31</v>
      </c>
      <c r="D78" s="146"/>
      <c r="E78" s="143" t="s">
        <v>32</v>
      </c>
      <c r="F78" s="143"/>
      <c r="G78" s="143"/>
      <c r="H78" s="143"/>
      <c r="I78" s="143"/>
      <c r="J78" s="143"/>
      <c r="K78" s="143"/>
      <c r="L78" s="143"/>
      <c r="M78" s="153"/>
      <c r="N78" s="154"/>
      <c r="O78" s="154"/>
      <c r="P78" s="143"/>
      <c r="Q78" s="145"/>
      <c r="R78" s="151"/>
      <c r="S78" s="142"/>
      <c r="T78" s="141"/>
      <c r="U78" s="142"/>
      <c r="V78" s="143"/>
      <c r="W78" s="143"/>
      <c r="X78" s="144"/>
      <c r="Y78" s="144"/>
      <c r="Z78" s="20"/>
      <c r="AA78" s="20"/>
      <c r="AB78" s="151"/>
      <c r="AC78" s="141"/>
      <c r="AD78" s="142"/>
      <c r="AE78" s="151"/>
      <c r="AF78" s="142"/>
      <c r="AG78" s="141"/>
      <c r="AH78" s="141"/>
      <c r="AI78" s="141"/>
      <c r="AJ78" s="141"/>
      <c r="AK78" s="142"/>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c r="IQ78" s="1"/>
      <c r="IR78" s="1"/>
      <c r="IS78" s="1"/>
      <c r="IT78" s="1"/>
      <c r="IU78" s="1"/>
      <c r="IV78" s="1"/>
      <c r="IW78" s="1"/>
      <c r="IX78" s="1"/>
      <c r="IY78" s="1"/>
      <c r="IZ78" s="1"/>
      <c r="JA78" s="1"/>
      <c r="JB78" s="1"/>
      <c r="JC78" s="1"/>
      <c r="JD78" s="1"/>
      <c r="JE78" s="1"/>
      <c r="JF78" s="1"/>
      <c r="JG78" s="1"/>
      <c r="JH78" s="1"/>
      <c r="JI78" s="1"/>
      <c r="JJ78" s="1"/>
      <c r="JK78" s="1"/>
      <c r="JL78" s="1"/>
      <c r="JM78" s="1"/>
      <c r="JN78" s="1"/>
      <c r="JO78" s="1"/>
      <c r="JP78" s="1"/>
      <c r="JQ78" s="1"/>
      <c r="JR78" s="1"/>
      <c r="JS78" s="1"/>
      <c r="JT78" s="1"/>
      <c r="JU78" s="1"/>
      <c r="JV78" s="1"/>
      <c r="JW78" s="1"/>
      <c r="JX78" s="1"/>
      <c r="JY78" s="1"/>
      <c r="JZ78" s="1"/>
      <c r="KA78" s="1"/>
      <c r="KB78" s="1"/>
      <c r="KC78" s="1"/>
      <c r="KD78" s="1"/>
      <c r="KE78" s="1"/>
      <c r="KF78" s="1"/>
      <c r="KG78" s="1"/>
      <c r="KH78" s="1"/>
      <c r="KI78" s="1"/>
      <c r="KJ78" s="1"/>
      <c r="KK78" s="1"/>
      <c r="KL78" s="1"/>
      <c r="KM78" s="1"/>
      <c r="KN78" s="1"/>
      <c r="KO78" s="1"/>
      <c r="KP78" s="1"/>
      <c r="KQ78" s="1"/>
      <c r="KR78" s="1"/>
      <c r="KS78" s="1"/>
      <c r="KT78" s="1"/>
      <c r="KU78" s="1"/>
      <c r="KV78" s="1"/>
      <c r="KW78" s="1"/>
      <c r="KX78" s="1"/>
      <c r="KY78" s="1"/>
      <c r="KZ78" s="1"/>
      <c r="LA78" s="1"/>
      <c r="LB78" s="1"/>
      <c r="LC78" s="1"/>
      <c r="LD78" s="1"/>
      <c r="LE78" s="1"/>
      <c r="LF78" s="1"/>
      <c r="LG78" s="1"/>
      <c r="LH78" s="1"/>
    </row>
    <row r="79" spans="1:320" ht="35.1" hidden="1" customHeight="1" x14ac:dyDescent="0.15">
      <c r="A79" s="170" t="str">
        <f>+IFERROR(IF(VLOOKUP(#REF!&amp;"-"&amp;ROW()-92,[1]ワークシート!$C$2:$CI$1002,9,0)="","",VLOOKUP(#REF!&amp;"-"&amp;ROW()-92,[1]ワークシート!$C$2:$CI$1002,9,0)),"")</f>
        <v/>
      </c>
      <c r="B79" s="172"/>
      <c r="C79" s="171" t="str">
        <f>+IFERROR(IF(VLOOKUP(#REF!&amp;"-"&amp;ROW()-92,[1]ワークシート!$C$2:$CI$1002,10,0) = "","",VLOOKUP(#REF!&amp;"-"&amp;ROW()-92,[1]ワークシート!$C$2:$CI$1002,10,0)),"")</f>
        <v/>
      </c>
      <c r="D79" s="172"/>
      <c r="E79" s="170" t="str">
        <f>+IFERROR(IF(VLOOKUP(#REF!&amp;"-"&amp;ROW()-92,[1]ワークシート!$C$2:$CI$1002,11,0)="","",VLOOKUP(#REF!&amp;"-"&amp;ROW()-92,[1]ワークシート!$C$2:$CI$1002,11,0)),"")</f>
        <v/>
      </c>
      <c r="F79" s="172"/>
      <c r="G79" s="16" t="str">
        <f>+IFERROR(IF(VLOOKUP(#REF!&amp;"-"&amp;ROW()-92,[1]ワークシート!$C$2:$CI$1002,12,0)="","",VLOOKUP(#REF!&amp;"-"&amp;ROW()-92,[1]ワークシート!$C$2:$CI$1002,12,0)),"")</f>
        <v/>
      </c>
      <c r="H7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79" s="178"/>
      <c r="J79" s="170" t="str">
        <f>+IFERROR(IF(VLOOKUP(#REF!&amp;"-"&amp;ROW()-92,[1]ワークシート!$C$2:$CI$1002,20,0)="","",VLOOKUP(#REF!&amp;"-"&amp;ROW()-92,[1]ワークシート!$C$2:$CI$1002,20,0)),"")</f>
        <v/>
      </c>
      <c r="K79" s="171"/>
      <c r="L79" s="172"/>
      <c r="M79" s="179" t="str">
        <f>+IFERROR(IF(VLOOKUP(#REF!&amp;"-"&amp;ROW()-92,[1]ワークシート!$C$2:$CI$1002,61,0)="","",VLOOKUP(#REF!&amp;"-"&amp;ROW()-92,[1]ワークシート!$C$2:$CI$1002,61,0)),"")</f>
        <v/>
      </c>
      <c r="N79" s="180"/>
      <c r="O79" s="181"/>
      <c r="P79" s="182" t="str">
        <f>+IFERROR(VLOOKUP(#REF!&amp;"-"&amp;ROW()-92,[1]ワークシート!$C$2:$CI$1002,26,0),"")</f>
        <v/>
      </c>
      <c r="Q79" s="167"/>
      <c r="R79" s="166" t="str">
        <f>+IFERROR(VLOOKUP(#REF!&amp;"-"&amp;ROW()-92,[1]ワークシート!$C$2:$CI$1002,27,0),"")</f>
        <v/>
      </c>
      <c r="S79" s="167"/>
      <c r="T79" s="166" t="str">
        <f>IFERROR(IF(VLOOKUP(#REF!&amp;"-"&amp;ROW()-92,[1]ワークシート!$C$2:$CI$1002,31,0)="",IF(X79="","",IF(X79=0,"使用貸借権","賃借権")),"賃借権"),"")</f>
        <v/>
      </c>
      <c r="U79" s="167"/>
      <c r="V79" s="166" t="str">
        <f>+IFERROR(IF(VLOOKUP(#REF!&amp;"-"&amp;ROW()-92,[1]ワークシート!$C$2:$CI$1002,13,0)="","",VLOOKUP(#REF!&amp;"-"&amp;ROW()-92,[1]ワークシート!$C$2:$CI$1002,13,0)),"")</f>
        <v/>
      </c>
      <c r="W79" s="167"/>
      <c r="X7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79" s="169"/>
      <c r="Z79" s="27"/>
      <c r="AA79" s="27"/>
      <c r="AB79" s="170" t="str">
        <f>IF(T79="使用貸借権","-",+IFERROR(VLOOKUP(#REF!&amp;"-"&amp;ROW()-92,[1]ワークシート!$C$2:$CI$1002,34,0)&amp;"",""))</f>
        <v/>
      </c>
      <c r="AC79" s="171"/>
      <c r="AD79" s="172"/>
      <c r="AE79" s="173" t="str">
        <f>IF(T79="","",IF(VLOOKUP(#REF!&amp;"-"&amp;ROW()-92,[1]ワークシート!$C$2:$CI$1002,31,0)="",IF(T79="使用貸借権","-","口座振込　１２月"),"物納"))</f>
        <v/>
      </c>
      <c r="AF79" s="174"/>
      <c r="AG79" s="175" t="str">
        <f>IFERROR(IF(VLOOKUP(#REF!&amp;"-"&amp;ROW()-92,[1]ワークシート!$C$2:$CI$1002,37,0)="","",VLOOKUP(#REF!&amp;"-"&amp;ROW()-92,[1]ワークシート!$C$2:$CI$1002,37,0)),"")</f>
        <v/>
      </c>
      <c r="AH79" s="175"/>
      <c r="AI79" s="175"/>
      <c r="AJ79" s="175"/>
      <c r="AK79" s="176"/>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c r="IQ79" s="1"/>
      <c r="IR79" s="1"/>
      <c r="IS79" s="1"/>
      <c r="IT79" s="1"/>
      <c r="IU79" s="1"/>
      <c r="IV79" s="1"/>
      <c r="IW79" s="1"/>
      <c r="IX79" s="1"/>
      <c r="IY79" s="1"/>
      <c r="IZ79" s="1"/>
      <c r="JA79" s="1"/>
      <c r="JB79" s="1"/>
      <c r="JC79" s="1"/>
      <c r="JD79" s="1"/>
      <c r="JE79" s="1"/>
      <c r="JF79" s="1"/>
      <c r="JG79" s="1"/>
      <c r="JH79" s="1"/>
      <c r="JI79" s="1"/>
      <c r="JJ79" s="1"/>
      <c r="JK79" s="1"/>
      <c r="JL79" s="1"/>
      <c r="JM79" s="1"/>
      <c r="JN79" s="1"/>
      <c r="JO79" s="1"/>
      <c r="JP79" s="1"/>
      <c r="JQ79" s="1"/>
      <c r="JR79" s="1"/>
      <c r="JS79" s="1"/>
      <c r="JT79" s="1"/>
      <c r="JU79" s="1"/>
      <c r="JV79" s="1"/>
      <c r="JW79" s="1"/>
      <c r="JX79" s="1"/>
      <c r="JY79" s="1"/>
      <c r="JZ79" s="1"/>
      <c r="KA79" s="1"/>
      <c r="KB79" s="1"/>
      <c r="KC79" s="1"/>
      <c r="KD79" s="1"/>
      <c r="KE79" s="1"/>
      <c r="KF79" s="1"/>
      <c r="KG79" s="1"/>
      <c r="KH79" s="1"/>
      <c r="KI79" s="1"/>
      <c r="KJ79" s="1"/>
      <c r="KK79" s="1"/>
      <c r="KL79" s="1"/>
      <c r="KM79" s="1"/>
      <c r="KN79" s="1"/>
      <c r="KO79" s="1"/>
      <c r="KP79" s="1"/>
      <c r="KQ79" s="1"/>
      <c r="KR79" s="1"/>
      <c r="KS79" s="1"/>
      <c r="KT79" s="1"/>
      <c r="KU79" s="1"/>
      <c r="KV79" s="1"/>
      <c r="KW79" s="1"/>
      <c r="KX79" s="1"/>
      <c r="KY79" s="1"/>
      <c r="KZ79" s="1"/>
      <c r="LA79" s="1"/>
      <c r="LB79" s="1"/>
      <c r="LC79" s="1"/>
      <c r="LD79" s="1"/>
      <c r="LE79" s="1"/>
      <c r="LF79" s="1"/>
      <c r="LG79" s="1"/>
      <c r="LH79" s="1"/>
    </row>
    <row r="80" spans="1:320" ht="35.1" hidden="1" customHeight="1" x14ac:dyDescent="0.15">
      <c r="A80" s="170" t="str">
        <f>+IFERROR(IF(VLOOKUP(#REF!&amp;"-"&amp;ROW()-92,[1]ワークシート!$C$2:$CI$1002,9,0)="","",VLOOKUP(#REF!&amp;"-"&amp;ROW()-92,[1]ワークシート!$C$2:$CI$1002,9,0)),"")</f>
        <v/>
      </c>
      <c r="B80" s="172"/>
      <c r="C80" s="171" t="str">
        <f>+IFERROR(IF(VLOOKUP(#REF!&amp;"-"&amp;ROW()-92,[1]ワークシート!$C$2:$CI$1002,10,0) = "","",VLOOKUP(#REF!&amp;"-"&amp;ROW()-92,[1]ワークシート!$C$2:$CI$1002,10,0)),"")</f>
        <v/>
      </c>
      <c r="D80" s="172"/>
      <c r="E80" s="170" t="str">
        <f>+IFERROR(IF(VLOOKUP(#REF!&amp;"-"&amp;ROW()-92,[1]ワークシート!$C$2:$CI$1002,11,0)="","",VLOOKUP(#REF!&amp;"-"&amp;ROW()-92,[1]ワークシート!$C$2:$CI$1002,11,0)),"")</f>
        <v/>
      </c>
      <c r="F80" s="172"/>
      <c r="G80" s="16" t="str">
        <f>+IFERROR(IF(VLOOKUP(#REF!&amp;"-"&amp;ROW()-92,[1]ワークシート!$C$2:$CI$1002,12,0)="","",VLOOKUP(#REF!&amp;"-"&amp;ROW()-92,[1]ワークシート!$C$2:$CI$1002,12,0)),"")</f>
        <v/>
      </c>
      <c r="H8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0" s="178"/>
      <c r="J80" s="170" t="str">
        <f>+IFERROR(IF(VLOOKUP(#REF!&amp;"-"&amp;ROW()-92,[1]ワークシート!$C$2:$CI$1002,20,0)="","",VLOOKUP(#REF!&amp;"-"&amp;ROW()-92,[1]ワークシート!$C$2:$CI$1002,20,0)),"")</f>
        <v/>
      </c>
      <c r="K80" s="171"/>
      <c r="L80" s="172"/>
      <c r="M80" s="179" t="str">
        <f>+IFERROR(IF(VLOOKUP(#REF!&amp;"-"&amp;ROW()-92,[1]ワークシート!$C$2:$CI$1002,61,0)="","",VLOOKUP(#REF!&amp;"-"&amp;ROW()-92,[1]ワークシート!$C$2:$CI$1002,61,0)),"")</f>
        <v/>
      </c>
      <c r="N80" s="180"/>
      <c r="O80" s="181"/>
      <c r="P80" s="182" t="str">
        <f>+IFERROR(VLOOKUP(#REF!&amp;"-"&amp;ROW()-92,[1]ワークシート!$C$2:$CI$1002,26,0),"")</f>
        <v/>
      </c>
      <c r="Q80" s="167"/>
      <c r="R80" s="166" t="str">
        <f>+IFERROR(VLOOKUP(#REF!&amp;"-"&amp;ROW()-92,[1]ワークシート!$C$2:$CI$1002,27,0),"")</f>
        <v/>
      </c>
      <c r="S80" s="167"/>
      <c r="T80" s="166" t="str">
        <f>IFERROR(IF(VLOOKUP(#REF!&amp;"-"&amp;ROW()-92,[1]ワークシート!$C$2:$CI$1002,31,0)="",IF(X80="","",IF(X80=0,"使用貸借権","賃借権")),"賃借権"),"")</f>
        <v/>
      </c>
      <c r="U80" s="167"/>
      <c r="V80" s="166" t="str">
        <f>+IFERROR(IF(VLOOKUP(#REF!&amp;"-"&amp;ROW()-92,[1]ワークシート!$C$2:$CI$1002,13,0)="","",VLOOKUP(#REF!&amp;"-"&amp;ROW()-92,[1]ワークシート!$C$2:$CI$1002,13,0)),"")</f>
        <v/>
      </c>
      <c r="W80" s="167"/>
      <c r="X8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0" s="169"/>
      <c r="Z80" s="27"/>
      <c r="AA80" s="27"/>
      <c r="AB80" s="170" t="str">
        <f>IF(T80="使用貸借権","-",+IFERROR(VLOOKUP(#REF!&amp;"-"&amp;ROW()-92,[1]ワークシート!$C$2:$CI$1002,34,0)&amp;"",""))</f>
        <v/>
      </c>
      <c r="AC80" s="171"/>
      <c r="AD80" s="172"/>
      <c r="AE80" s="173" t="str">
        <f>IF(T80="","",IF(VLOOKUP(#REF!&amp;"-"&amp;ROW()-92,[1]ワークシート!$C$2:$CI$1002,31,0)="",IF(T80="使用貸借権","-","口座振込　１２月"),"物納"))</f>
        <v/>
      </c>
      <c r="AF80" s="174"/>
      <c r="AG80" s="175" t="str">
        <f>IFERROR(IF(VLOOKUP(#REF!&amp;"-"&amp;ROW()-92,[1]ワークシート!$C$2:$CI$1002,37,0)="","",VLOOKUP(#REF!&amp;"-"&amp;ROW()-92,[1]ワークシート!$C$2:$CI$1002,37,0)),"")</f>
        <v/>
      </c>
      <c r="AH80" s="175"/>
      <c r="AI80" s="175"/>
      <c r="AJ80" s="175"/>
      <c r="AK80" s="176"/>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c r="HI80" s="1"/>
      <c r="HJ80" s="1"/>
      <c r="HK80" s="1"/>
      <c r="HL80" s="1"/>
      <c r="HM80" s="1"/>
      <c r="HN80" s="1"/>
      <c r="HO80" s="1"/>
      <c r="HP80" s="1"/>
      <c r="HQ80" s="1"/>
      <c r="HR80" s="1"/>
      <c r="HS80" s="1"/>
      <c r="HT80" s="1"/>
      <c r="HU80" s="1"/>
      <c r="HV80" s="1"/>
      <c r="HW80" s="1"/>
      <c r="HX80" s="1"/>
      <c r="HY80" s="1"/>
      <c r="HZ80" s="1"/>
      <c r="IA80" s="1"/>
      <c r="IB80" s="1"/>
      <c r="IC80" s="1"/>
      <c r="ID80" s="1"/>
      <c r="IE80" s="1"/>
      <c r="IF80" s="1"/>
      <c r="IG80" s="1"/>
      <c r="IH80" s="1"/>
      <c r="II80" s="1"/>
      <c r="IJ80" s="1"/>
      <c r="IK80" s="1"/>
      <c r="IL80" s="1"/>
      <c r="IM80" s="1"/>
      <c r="IN80" s="1"/>
      <c r="IO80" s="1"/>
      <c r="IP80" s="1"/>
      <c r="IQ80" s="1"/>
      <c r="IR80" s="1"/>
      <c r="IS80" s="1"/>
      <c r="IT80" s="1"/>
      <c r="IU80" s="1"/>
      <c r="IV80" s="1"/>
      <c r="IW80" s="1"/>
      <c r="IX80" s="1"/>
      <c r="IY80" s="1"/>
      <c r="IZ80" s="1"/>
      <c r="JA80" s="1"/>
      <c r="JB80" s="1"/>
      <c r="JC80" s="1"/>
      <c r="JD80" s="1"/>
      <c r="JE80" s="1"/>
      <c r="JF80" s="1"/>
      <c r="JG80" s="1"/>
      <c r="JH80" s="1"/>
      <c r="JI80" s="1"/>
      <c r="JJ80" s="1"/>
      <c r="JK80" s="1"/>
      <c r="JL80" s="1"/>
      <c r="JM80" s="1"/>
      <c r="JN80" s="1"/>
      <c r="JO80" s="1"/>
      <c r="JP80" s="1"/>
      <c r="JQ80" s="1"/>
      <c r="JR80" s="1"/>
      <c r="JS80" s="1"/>
      <c r="JT80" s="1"/>
      <c r="JU80" s="1"/>
      <c r="JV80" s="1"/>
      <c r="JW80" s="1"/>
      <c r="JX80" s="1"/>
      <c r="JY80" s="1"/>
      <c r="JZ80" s="1"/>
      <c r="KA80" s="1"/>
      <c r="KB80" s="1"/>
      <c r="KC80" s="1"/>
      <c r="KD80" s="1"/>
      <c r="KE80" s="1"/>
      <c r="KF80" s="1"/>
      <c r="KG80" s="1"/>
      <c r="KH80" s="1"/>
      <c r="KI80" s="1"/>
      <c r="KJ80" s="1"/>
      <c r="KK80" s="1"/>
      <c r="KL80" s="1"/>
      <c r="KM80" s="1"/>
      <c r="KN80" s="1"/>
      <c r="KO80" s="1"/>
      <c r="KP80" s="1"/>
      <c r="KQ80" s="1"/>
      <c r="KR80" s="1"/>
      <c r="KS80" s="1"/>
      <c r="KT80" s="1"/>
      <c r="KU80" s="1"/>
      <c r="KV80" s="1"/>
      <c r="KW80" s="1"/>
      <c r="KX80" s="1"/>
      <c r="KY80" s="1"/>
      <c r="KZ80" s="1"/>
      <c r="LA80" s="1"/>
      <c r="LB80" s="1"/>
      <c r="LC80" s="1"/>
      <c r="LD80" s="1"/>
      <c r="LE80" s="1"/>
      <c r="LF80" s="1"/>
      <c r="LG80" s="1"/>
      <c r="LH80" s="1"/>
    </row>
    <row r="81" spans="1:320" ht="35.1" hidden="1" customHeight="1" x14ac:dyDescent="0.15">
      <c r="A81" s="170" t="str">
        <f>+IFERROR(IF(VLOOKUP(#REF!&amp;"-"&amp;ROW()-92,[1]ワークシート!$C$2:$CI$1002,9,0)="","",VLOOKUP(#REF!&amp;"-"&amp;ROW()-92,[1]ワークシート!$C$2:$CI$1002,9,0)),"")</f>
        <v/>
      </c>
      <c r="B81" s="172"/>
      <c r="C81" s="171" t="str">
        <f>+IFERROR(IF(VLOOKUP(#REF!&amp;"-"&amp;ROW()-92,[1]ワークシート!$C$2:$CI$1002,10,0) = "","",VLOOKUP(#REF!&amp;"-"&amp;ROW()-92,[1]ワークシート!$C$2:$CI$1002,10,0)),"")</f>
        <v/>
      </c>
      <c r="D81" s="172"/>
      <c r="E81" s="170" t="str">
        <f>+IFERROR(IF(VLOOKUP(#REF!&amp;"-"&amp;ROW()-92,[1]ワークシート!$C$2:$CI$1002,11,0)="","",VLOOKUP(#REF!&amp;"-"&amp;ROW()-92,[1]ワークシート!$C$2:$CI$1002,11,0)),"")</f>
        <v/>
      </c>
      <c r="F81" s="172"/>
      <c r="G81" s="16" t="str">
        <f>+IFERROR(IF(VLOOKUP(#REF!&amp;"-"&amp;ROW()-92,[1]ワークシート!$C$2:$CI$1002,12,0)="","",VLOOKUP(#REF!&amp;"-"&amp;ROW()-92,[1]ワークシート!$C$2:$CI$1002,12,0)),"")</f>
        <v/>
      </c>
      <c r="H8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1" s="178"/>
      <c r="J81" s="170" t="str">
        <f>+IFERROR(IF(VLOOKUP(#REF!&amp;"-"&amp;ROW()-92,[1]ワークシート!$C$2:$CI$1002,20,0)="","",VLOOKUP(#REF!&amp;"-"&amp;ROW()-92,[1]ワークシート!$C$2:$CI$1002,20,0)),"")</f>
        <v/>
      </c>
      <c r="K81" s="171"/>
      <c r="L81" s="172"/>
      <c r="M81" s="179" t="str">
        <f>+IFERROR(IF(VLOOKUP(#REF!&amp;"-"&amp;ROW()-92,[1]ワークシート!$C$2:$CI$1002,61,0)="","",VLOOKUP(#REF!&amp;"-"&amp;ROW()-92,[1]ワークシート!$C$2:$CI$1002,61,0)),"")</f>
        <v/>
      </c>
      <c r="N81" s="180"/>
      <c r="O81" s="181"/>
      <c r="P81" s="182" t="str">
        <f>+IFERROR(VLOOKUP(#REF!&amp;"-"&amp;ROW()-92,[1]ワークシート!$C$2:$CI$1002,26,0),"")</f>
        <v/>
      </c>
      <c r="Q81" s="167"/>
      <c r="R81" s="166" t="str">
        <f>+IFERROR(VLOOKUP(#REF!&amp;"-"&amp;ROW()-92,[1]ワークシート!$C$2:$CI$1002,27,0),"")</f>
        <v/>
      </c>
      <c r="S81" s="167"/>
      <c r="T81" s="166" t="str">
        <f>IFERROR(IF(VLOOKUP(#REF!&amp;"-"&amp;ROW()-92,[1]ワークシート!$C$2:$CI$1002,31,0)="",IF(X81="","",IF(X81=0,"使用貸借権","賃借権")),"賃借権"),"")</f>
        <v/>
      </c>
      <c r="U81" s="167"/>
      <c r="V81" s="166" t="str">
        <f>+IFERROR(IF(VLOOKUP(#REF!&amp;"-"&amp;ROW()-92,[1]ワークシート!$C$2:$CI$1002,13,0)="","",VLOOKUP(#REF!&amp;"-"&amp;ROW()-92,[1]ワークシート!$C$2:$CI$1002,13,0)),"")</f>
        <v/>
      </c>
      <c r="W81" s="167"/>
      <c r="X8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1" s="169"/>
      <c r="Z81" s="27"/>
      <c r="AA81" s="27"/>
      <c r="AB81" s="170" t="str">
        <f>IF(T81="使用貸借権","-",+IFERROR(VLOOKUP(#REF!&amp;"-"&amp;ROW()-92,[1]ワークシート!$C$2:$CI$1002,34,0)&amp;"",""))</f>
        <v/>
      </c>
      <c r="AC81" s="171"/>
      <c r="AD81" s="172"/>
      <c r="AE81" s="173" t="str">
        <f>IF(T81="","",IF(VLOOKUP(#REF!&amp;"-"&amp;ROW()-92,[1]ワークシート!$C$2:$CI$1002,31,0)="",IF(T81="使用貸借権","-","口座振込　１２月"),"物納"))</f>
        <v/>
      </c>
      <c r="AF81" s="174"/>
      <c r="AG81" s="175" t="str">
        <f>IFERROR(IF(VLOOKUP(#REF!&amp;"-"&amp;ROW()-92,[1]ワークシート!$C$2:$CI$1002,37,0)="","",VLOOKUP(#REF!&amp;"-"&amp;ROW()-92,[1]ワークシート!$C$2:$CI$1002,37,0)),"")</f>
        <v/>
      </c>
      <c r="AH81" s="175"/>
      <c r="AI81" s="175"/>
      <c r="AJ81" s="175"/>
      <c r="AK81" s="176"/>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c r="IQ81" s="1"/>
      <c r="IR81" s="1"/>
      <c r="IS81" s="1"/>
      <c r="IT81" s="1"/>
      <c r="IU81" s="1"/>
      <c r="IV81" s="1"/>
      <c r="IW81" s="1"/>
      <c r="IX81" s="1"/>
      <c r="IY81" s="1"/>
      <c r="IZ81" s="1"/>
      <c r="JA81" s="1"/>
      <c r="JB81" s="1"/>
      <c r="JC81" s="1"/>
      <c r="JD81" s="1"/>
      <c r="JE81" s="1"/>
      <c r="JF81" s="1"/>
      <c r="JG81" s="1"/>
      <c r="JH81" s="1"/>
      <c r="JI81" s="1"/>
      <c r="JJ81" s="1"/>
      <c r="JK81" s="1"/>
      <c r="JL81" s="1"/>
      <c r="JM81" s="1"/>
      <c r="JN81" s="1"/>
      <c r="JO81" s="1"/>
      <c r="JP81" s="1"/>
      <c r="JQ81" s="1"/>
      <c r="JR81" s="1"/>
      <c r="JS81" s="1"/>
      <c r="JT81" s="1"/>
      <c r="JU81" s="1"/>
      <c r="JV81" s="1"/>
      <c r="JW81" s="1"/>
      <c r="JX81" s="1"/>
      <c r="JY81" s="1"/>
      <c r="JZ81" s="1"/>
      <c r="KA81" s="1"/>
      <c r="KB81" s="1"/>
      <c r="KC81" s="1"/>
      <c r="KD81" s="1"/>
      <c r="KE81" s="1"/>
      <c r="KF81" s="1"/>
      <c r="KG81" s="1"/>
      <c r="KH81" s="1"/>
      <c r="KI81" s="1"/>
      <c r="KJ81" s="1"/>
      <c r="KK81" s="1"/>
      <c r="KL81" s="1"/>
      <c r="KM81" s="1"/>
      <c r="KN81" s="1"/>
      <c r="KO81" s="1"/>
      <c r="KP81" s="1"/>
      <c r="KQ81" s="1"/>
      <c r="KR81" s="1"/>
      <c r="KS81" s="1"/>
      <c r="KT81" s="1"/>
      <c r="KU81" s="1"/>
      <c r="KV81" s="1"/>
      <c r="KW81" s="1"/>
      <c r="KX81" s="1"/>
      <c r="KY81" s="1"/>
      <c r="KZ81" s="1"/>
      <c r="LA81" s="1"/>
      <c r="LB81" s="1"/>
      <c r="LC81" s="1"/>
      <c r="LD81" s="1"/>
      <c r="LE81" s="1"/>
      <c r="LF81" s="1"/>
      <c r="LG81" s="1"/>
      <c r="LH81" s="1"/>
    </row>
    <row r="82" spans="1:320" ht="35.1" hidden="1" customHeight="1" x14ac:dyDescent="0.15">
      <c r="A82" s="170" t="str">
        <f>+IFERROR(IF(VLOOKUP(#REF!&amp;"-"&amp;ROW()-92,[1]ワークシート!$C$2:$CI$1002,9,0)="","",VLOOKUP(#REF!&amp;"-"&amp;ROW()-92,[1]ワークシート!$C$2:$CI$1002,9,0)),"")</f>
        <v/>
      </c>
      <c r="B82" s="172"/>
      <c r="C82" s="171" t="str">
        <f>+IFERROR(IF(VLOOKUP(#REF!&amp;"-"&amp;ROW()-92,[1]ワークシート!$C$2:$CI$1002,10,0) = "","",VLOOKUP(#REF!&amp;"-"&amp;ROW()-92,[1]ワークシート!$C$2:$CI$1002,10,0)),"")</f>
        <v/>
      </c>
      <c r="D82" s="172"/>
      <c r="E82" s="170" t="str">
        <f>+IFERROR(IF(VLOOKUP(#REF!&amp;"-"&amp;ROW()-92,[1]ワークシート!$C$2:$CI$1002,11,0)="","",VLOOKUP(#REF!&amp;"-"&amp;ROW()-92,[1]ワークシート!$C$2:$CI$1002,11,0)),"")</f>
        <v/>
      </c>
      <c r="F82" s="172"/>
      <c r="G82" s="16" t="str">
        <f>+IFERROR(IF(VLOOKUP(#REF!&amp;"-"&amp;ROW()-92,[1]ワークシート!$C$2:$CI$1002,12,0)="","",VLOOKUP(#REF!&amp;"-"&amp;ROW()-92,[1]ワークシート!$C$2:$CI$1002,12,0)),"")</f>
        <v/>
      </c>
      <c r="H8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2" s="178"/>
      <c r="J82" s="170" t="str">
        <f>+IFERROR(IF(VLOOKUP(#REF!&amp;"-"&amp;ROW()-92,[1]ワークシート!$C$2:$CI$1002,20,0)="","",VLOOKUP(#REF!&amp;"-"&amp;ROW()-92,[1]ワークシート!$C$2:$CI$1002,20,0)),"")</f>
        <v/>
      </c>
      <c r="K82" s="171"/>
      <c r="L82" s="172"/>
      <c r="M82" s="179" t="str">
        <f>+IFERROR(IF(VLOOKUP(#REF!&amp;"-"&amp;ROW()-92,[1]ワークシート!$C$2:$CI$1002,61,0)="","",VLOOKUP(#REF!&amp;"-"&amp;ROW()-92,[1]ワークシート!$C$2:$CI$1002,61,0)),"")</f>
        <v/>
      </c>
      <c r="N82" s="180"/>
      <c r="O82" s="181"/>
      <c r="P82" s="182" t="str">
        <f>+IFERROR(VLOOKUP(#REF!&amp;"-"&amp;ROW()-92,[1]ワークシート!$C$2:$CI$1002,26,0),"")</f>
        <v/>
      </c>
      <c r="Q82" s="167"/>
      <c r="R82" s="166" t="str">
        <f>+IFERROR(VLOOKUP(#REF!&amp;"-"&amp;ROW()-92,[1]ワークシート!$C$2:$CI$1002,27,0),"")</f>
        <v/>
      </c>
      <c r="S82" s="167"/>
      <c r="T82" s="166" t="str">
        <f>IFERROR(IF(VLOOKUP(#REF!&amp;"-"&amp;ROW()-92,[1]ワークシート!$C$2:$CI$1002,31,0)="",IF(X82="","",IF(X82=0,"使用貸借権","賃借権")),"賃借権"),"")</f>
        <v/>
      </c>
      <c r="U82" s="167"/>
      <c r="V82" s="166" t="str">
        <f>+IFERROR(IF(VLOOKUP(#REF!&amp;"-"&amp;ROW()-92,[1]ワークシート!$C$2:$CI$1002,13,0)="","",VLOOKUP(#REF!&amp;"-"&amp;ROW()-92,[1]ワークシート!$C$2:$CI$1002,13,0)),"")</f>
        <v/>
      </c>
      <c r="W82" s="167"/>
      <c r="X8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2" s="169"/>
      <c r="Z82" s="27"/>
      <c r="AA82" s="27"/>
      <c r="AB82" s="170" t="str">
        <f>IF(T82="使用貸借権","-",+IFERROR(VLOOKUP(#REF!&amp;"-"&amp;ROW()-92,[1]ワークシート!$C$2:$CI$1002,34,0)&amp;"",""))</f>
        <v/>
      </c>
      <c r="AC82" s="171"/>
      <c r="AD82" s="172"/>
      <c r="AE82" s="173" t="str">
        <f>IF(T82="","",IF(VLOOKUP(#REF!&amp;"-"&amp;ROW()-92,[1]ワークシート!$C$2:$CI$1002,31,0)="",IF(T82="使用貸借権","-","口座振込　１２月"),"物納"))</f>
        <v/>
      </c>
      <c r="AF82" s="174"/>
      <c r="AG82" s="175" t="str">
        <f>IFERROR(IF(VLOOKUP(#REF!&amp;"-"&amp;ROW()-92,[1]ワークシート!$C$2:$CI$1002,37,0)="","",VLOOKUP(#REF!&amp;"-"&amp;ROW()-92,[1]ワークシート!$C$2:$CI$1002,37,0)),"")</f>
        <v/>
      </c>
      <c r="AH82" s="175"/>
      <c r="AI82" s="175"/>
      <c r="AJ82" s="175"/>
      <c r="AK82" s="176"/>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c r="IQ82" s="1"/>
      <c r="IR82" s="1"/>
      <c r="IS82" s="1"/>
      <c r="IT82" s="1"/>
      <c r="IU82" s="1"/>
      <c r="IV82" s="1"/>
      <c r="IW82" s="1"/>
      <c r="IX82" s="1"/>
      <c r="IY82" s="1"/>
      <c r="IZ82" s="1"/>
      <c r="JA82" s="1"/>
      <c r="JB82" s="1"/>
      <c r="JC82" s="1"/>
      <c r="JD82" s="1"/>
      <c r="JE82" s="1"/>
      <c r="JF82" s="1"/>
      <c r="JG82" s="1"/>
      <c r="JH82" s="1"/>
      <c r="JI82" s="1"/>
      <c r="JJ82" s="1"/>
      <c r="JK82" s="1"/>
      <c r="JL82" s="1"/>
      <c r="JM82" s="1"/>
      <c r="JN82" s="1"/>
      <c r="JO82" s="1"/>
      <c r="JP82" s="1"/>
      <c r="JQ82" s="1"/>
      <c r="JR82" s="1"/>
      <c r="JS82" s="1"/>
      <c r="JT82" s="1"/>
      <c r="JU82" s="1"/>
      <c r="JV82" s="1"/>
      <c r="JW82" s="1"/>
      <c r="JX82" s="1"/>
      <c r="JY82" s="1"/>
      <c r="JZ82" s="1"/>
      <c r="KA82" s="1"/>
      <c r="KB82" s="1"/>
      <c r="KC82" s="1"/>
      <c r="KD82" s="1"/>
      <c r="KE82" s="1"/>
      <c r="KF82" s="1"/>
      <c r="KG82" s="1"/>
      <c r="KH82" s="1"/>
      <c r="KI82" s="1"/>
      <c r="KJ82" s="1"/>
      <c r="KK82" s="1"/>
      <c r="KL82" s="1"/>
      <c r="KM82" s="1"/>
      <c r="KN82" s="1"/>
      <c r="KO82" s="1"/>
      <c r="KP82" s="1"/>
      <c r="KQ82" s="1"/>
      <c r="KR82" s="1"/>
      <c r="KS82" s="1"/>
      <c r="KT82" s="1"/>
      <c r="KU82" s="1"/>
      <c r="KV82" s="1"/>
      <c r="KW82" s="1"/>
      <c r="KX82" s="1"/>
      <c r="KY82" s="1"/>
      <c r="KZ82" s="1"/>
      <c r="LA82" s="1"/>
      <c r="LB82" s="1"/>
      <c r="LC82" s="1"/>
      <c r="LD82" s="1"/>
      <c r="LE82" s="1"/>
      <c r="LF82" s="1"/>
      <c r="LG82" s="1"/>
      <c r="LH82" s="1"/>
    </row>
    <row r="83" spans="1:320" ht="35.1" hidden="1" customHeight="1" x14ac:dyDescent="0.15">
      <c r="A83" s="170" t="str">
        <f>+IFERROR(IF(VLOOKUP(#REF!&amp;"-"&amp;ROW()-92,[1]ワークシート!$C$2:$CI$1002,9,0)="","",VLOOKUP(#REF!&amp;"-"&amp;ROW()-92,[1]ワークシート!$C$2:$CI$1002,9,0)),"")</f>
        <v/>
      </c>
      <c r="B83" s="172"/>
      <c r="C83" s="171" t="str">
        <f>+IFERROR(IF(VLOOKUP(#REF!&amp;"-"&amp;ROW()-92,[1]ワークシート!$C$2:$CI$1002,10,0) = "","",VLOOKUP(#REF!&amp;"-"&amp;ROW()-92,[1]ワークシート!$C$2:$CI$1002,10,0)),"")</f>
        <v/>
      </c>
      <c r="D83" s="172"/>
      <c r="E83" s="170" t="str">
        <f>+IFERROR(IF(VLOOKUP(#REF!&amp;"-"&amp;ROW()-92,[1]ワークシート!$C$2:$CI$1002,11,0)="","",VLOOKUP(#REF!&amp;"-"&amp;ROW()-92,[1]ワークシート!$C$2:$CI$1002,11,0)),"")</f>
        <v/>
      </c>
      <c r="F83" s="172"/>
      <c r="G83" s="16" t="str">
        <f>+IFERROR(IF(VLOOKUP(#REF!&amp;"-"&amp;ROW()-92,[1]ワークシート!$C$2:$CI$1002,12,0)="","",VLOOKUP(#REF!&amp;"-"&amp;ROW()-92,[1]ワークシート!$C$2:$CI$1002,12,0)),"")</f>
        <v/>
      </c>
      <c r="H8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3" s="178"/>
      <c r="J83" s="170" t="str">
        <f>+IFERROR(IF(VLOOKUP(#REF!&amp;"-"&amp;ROW()-92,[1]ワークシート!$C$2:$CI$1002,20,0)="","",VLOOKUP(#REF!&amp;"-"&amp;ROW()-92,[1]ワークシート!$C$2:$CI$1002,20,0)),"")</f>
        <v/>
      </c>
      <c r="K83" s="171"/>
      <c r="L83" s="172"/>
      <c r="M83" s="179" t="str">
        <f>+IFERROR(IF(VLOOKUP(#REF!&amp;"-"&amp;ROW()-92,[1]ワークシート!$C$2:$CI$1002,61,0)="","",VLOOKUP(#REF!&amp;"-"&amp;ROW()-92,[1]ワークシート!$C$2:$CI$1002,61,0)),"")</f>
        <v/>
      </c>
      <c r="N83" s="180"/>
      <c r="O83" s="181"/>
      <c r="P83" s="182" t="str">
        <f>+IFERROR(VLOOKUP(#REF!&amp;"-"&amp;ROW()-92,[1]ワークシート!$C$2:$CI$1002,26,0),"")</f>
        <v/>
      </c>
      <c r="Q83" s="167"/>
      <c r="R83" s="166" t="str">
        <f>+IFERROR(VLOOKUP(#REF!&amp;"-"&amp;ROW()-92,[1]ワークシート!$C$2:$CI$1002,27,0),"")</f>
        <v/>
      </c>
      <c r="S83" s="167"/>
      <c r="T83" s="166" t="str">
        <f>IFERROR(IF(VLOOKUP(#REF!&amp;"-"&amp;ROW()-92,[1]ワークシート!$C$2:$CI$1002,31,0)="",IF(X83="","",IF(X83=0,"使用貸借権","賃借権")),"賃借権"),"")</f>
        <v/>
      </c>
      <c r="U83" s="167"/>
      <c r="V83" s="166" t="str">
        <f>+IFERROR(IF(VLOOKUP(#REF!&amp;"-"&amp;ROW()-92,[1]ワークシート!$C$2:$CI$1002,13,0)="","",VLOOKUP(#REF!&amp;"-"&amp;ROW()-92,[1]ワークシート!$C$2:$CI$1002,13,0)),"")</f>
        <v/>
      </c>
      <c r="W83" s="167"/>
      <c r="X8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3" s="169"/>
      <c r="Z83" s="27"/>
      <c r="AA83" s="27"/>
      <c r="AB83" s="170" t="str">
        <f>IF(T83="使用貸借権","-",+IFERROR(VLOOKUP(#REF!&amp;"-"&amp;ROW()-92,[1]ワークシート!$C$2:$CI$1002,34,0)&amp;"",""))</f>
        <v/>
      </c>
      <c r="AC83" s="171"/>
      <c r="AD83" s="172"/>
      <c r="AE83" s="173" t="str">
        <f>IF(T83="","",IF(VLOOKUP(#REF!&amp;"-"&amp;ROW()-92,[1]ワークシート!$C$2:$CI$1002,31,0)="",IF(T83="使用貸借権","-","口座振込　１２月"),"物納"))</f>
        <v/>
      </c>
      <c r="AF83" s="174"/>
      <c r="AG83" s="175" t="str">
        <f>IFERROR(IF(VLOOKUP(#REF!&amp;"-"&amp;ROW()-92,[1]ワークシート!$C$2:$CI$1002,37,0)="","",VLOOKUP(#REF!&amp;"-"&amp;ROW()-92,[1]ワークシート!$C$2:$CI$1002,37,0)),"")</f>
        <v/>
      </c>
      <c r="AH83" s="175"/>
      <c r="AI83" s="175"/>
      <c r="AJ83" s="175"/>
      <c r="AK83" s="176"/>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c r="IQ83" s="1"/>
      <c r="IR83" s="1"/>
      <c r="IS83" s="1"/>
      <c r="IT83" s="1"/>
      <c r="IU83" s="1"/>
      <c r="IV83" s="1"/>
      <c r="IW83" s="1"/>
      <c r="IX83" s="1"/>
      <c r="IY83" s="1"/>
      <c r="IZ83" s="1"/>
      <c r="JA83" s="1"/>
      <c r="JB83" s="1"/>
      <c r="JC83" s="1"/>
      <c r="JD83" s="1"/>
      <c r="JE83" s="1"/>
      <c r="JF83" s="1"/>
      <c r="JG83" s="1"/>
      <c r="JH83" s="1"/>
      <c r="JI83" s="1"/>
      <c r="JJ83" s="1"/>
      <c r="JK83" s="1"/>
      <c r="JL83" s="1"/>
      <c r="JM83" s="1"/>
      <c r="JN83" s="1"/>
      <c r="JO83" s="1"/>
      <c r="JP83" s="1"/>
      <c r="JQ83" s="1"/>
      <c r="JR83" s="1"/>
      <c r="JS83" s="1"/>
      <c r="JT83" s="1"/>
      <c r="JU83" s="1"/>
      <c r="JV83" s="1"/>
      <c r="JW83" s="1"/>
      <c r="JX83" s="1"/>
      <c r="JY83" s="1"/>
      <c r="JZ83" s="1"/>
      <c r="KA83" s="1"/>
      <c r="KB83" s="1"/>
      <c r="KC83" s="1"/>
      <c r="KD83" s="1"/>
      <c r="KE83" s="1"/>
      <c r="KF83" s="1"/>
      <c r="KG83" s="1"/>
      <c r="KH83" s="1"/>
      <c r="KI83" s="1"/>
      <c r="KJ83" s="1"/>
      <c r="KK83" s="1"/>
      <c r="KL83" s="1"/>
      <c r="KM83" s="1"/>
      <c r="KN83" s="1"/>
      <c r="KO83" s="1"/>
      <c r="KP83" s="1"/>
      <c r="KQ83" s="1"/>
      <c r="KR83" s="1"/>
      <c r="KS83" s="1"/>
      <c r="KT83" s="1"/>
      <c r="KU83" s="1"/>
      <c r="KV83" s="1"/>
      <c r="KW83" s="1"/>
      <c r="KX83" s="1"/>
      <c r="KY83" s="1"/>
      <c r="KZ83" s="1"/>
      <c r="LA83" s="1"/>
      <c r="LB83" s="1"/>
      <c r="LC83" s="1"/>
      <c r="LD83" s="1"/>
      <c r="LE83" s="1"/>
      <c r="LF83" s="1"/>
      <c r="LG83" s="1"/>
      <c r="LH83" s="1"/>
    </row>
    <row r="84" spans="1:320" ht="35.1" hidden="1" customHeight="1" x14ac:dyDescent="0.15">
      <c r="A84" s="170" t="str">
        <f>+IFERROR(IF(VLOOKUP(#REF!&amp;"-"&amp;ROW()-92,[1]ワークシート!$C$2:$CI$1002,9,0)="","",VLOOKUP(#REF!&amp;"-"&amp;ROW()-92,[1]ワークシート!$C$2:$CI$1002,9,0)),"")</f>
        <v/>
      </c>
      <c r="B84" s="172"/>
      <c r="C84" s="171" t="str">
        <f>+IFERROR(IF(VLOOKUP(#REF!&amp;"-"&amp;ROW()-92,[1]ワークシート!$C$2:$CI$1002,10,0) = "","",VLOOKUP(#REF!&amp;"-"&amp;ROW()-92,[1]ワークシート!$C$2:$CI$1002,10,0)),"")</f>
        <v/>
      </c>
      <c r="D84" s="172"/>
      <c r="E84" s="170" t="str">
        <f>+IFERROR(IF(VLOOKUP(#REF!&amp;"-"&amp;ROW()-92,[1]ワークシート!$C$2:$CI$1002,11,0)="","",VLOOKUP(#REF!&amp;"-"&amp;ROW()-92,[1]ワークシート!$C$2:$CI$1002,11,0)),"")</f>
        <v/>
      </c>
      <c r="F84" s="172"/>
      <c r="G84" s="16" t="str">
        <f>+IFERROR(IF(VLOOKUP(#REF!&amp;"-"&amp;ROW()-92,[1]ワークシート!$C$2:$CI$1002,12,0)="","",VLOOKUP(#REF!&amp;"-"&amp;ROW()-92,[1]ワークシート!$C$2:$CI$1002,12,0)),"")</f>
        <v/>
      </c>
      <c r="H8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4" s="178"/>
      <c r="J84" s="170" t="str">
        <f>+IFERROR(IF(VLOOKUP(#REF!&amp;"-"&amp;ROW()-92,[1]ワークシート!$C$2:$CI$1002,20,0)="","",VLOOKUP(#REF!&amp;"-"&amp;ROW()-92,[1]ワークシート!$C$2:$CI$1002,20,0)),"")</f>
        <v/>
      </c>
      <c r="K84" s="171"/>
      <c r="L84" s="172"/>
      <c r="M84" s="179" t="str">
        <f>+IFERROR(IF(VLOOKUP(#REF!&amp;"-"&amp;ROW()-92,[1]ワークシート!$C$2:$CI$1002,61,0)="","",VLOOKUP(#REF!&amp;"-"&amp;ROW()-92,[1]ワークシート!$C$2:$CI$1002,61,0)),"")</f>
        <v/>
      </c>
      <c r="N84" s="180"/>
      <c r="O84" s="181"/>
      <c r="P84" s="182" t="str">
        <f>+IFERROR(VLOOKUP(#REF!&amp;"-"&amp;ROW()-92,[1]ワークシート!$C$2:$CI$1002,26,0),"")</f>
        <v/>
      </c>
      <c r="Q84" s="167"/>
      <c r="R84" s="166" t="str">
        <f>+IFERROR(VLOOKUP(#REF!&amp;"-"&amp;ROW()-92,[1]ワークシート!$C$2:$CI$1002,27,0),"")</f>
        <v/>
      </c>
      <c r="S84" s="167"/>
      <c r="T84" s="166" t="str">
        <f>IFERROR(IF(VLOOKUP(#REF!&amp;"-"&amp;ROW()-92,[1]ワークシート!$C$2:$CI$1002,31,0)="",IF(X84="","",IF(X84=0,"使用貸借権","賃借権")),"賃借権"),"")</f>
        <v/>
      </c>
      <c r="U84" s="167"/>
      <c r="V84" s="166" t="str">
        <f>+IFERROR(IF(VLOOKUP(#REF!&amp;"-"&amp;ROW()-92,[1]ワークシート!$C$2:$CI$1002,13,0)="","",VLOOKUP(#REF!&amp;"-"&amp;ROW()-92,[1]ワークシート!$C$2:$CI$1002,13,0)),"")</f>
        <v/>
      </c>
      <c r="W84" s="167"/>
      <c r="X8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4" s="169"/>
      <c r="Z84" s="27"/>
      <c r="AA84" s="27"/>
      <c r="AB84" s="170" t="str">
        <f>IF(T84="使用貸借権","-",+IFERROR(VLOOKUP(#REF!&amp;"-"&amp;ROW()-92,[1]ワークシート!$C$2:$CI$1002,34,0)&amp;"",""))</f>
        <v/>
      </c>
      <c r="AC84" s="171"/>
      <c r="AD84" s="172"/>
      <c r="AE84" s="173" t="str">
        <f>IF(T84="","",IF(VLOOKUP(#REF!&amp;"-"&amp;ROW()-92,[1]ワークシート!$C$2:$CI$1002,31,0)="",IF(T84="使用貸借権","-","口座振込　１２月"),"物納"))</f>
        <v/>
      </c>
      <c r="AF84" s="174"/>
      <c r="AG84" s="175" t="str">
        <f>IFERROR(IF(VLOOKUP(#REF!&amp;"-"&amp;ROW()-92,[1]ワークシート!$C$2:$CI$1002,37,0)="","",VLOOKUP(#REF!&amp;"-"&amp;ROW()-92,[1]ワークシート!$C$2:$CI$1002,37,0)),"")</f>
        <v/>
      </c>
      <c r="AH84" s="175"/>
      <c r="AI84" s="175"/>
      <c r="AJ84" s="175"/>
      <c r="AK84" s="176"/>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c r="IV84" s="1"/>
      <c r="IW84" s="1"/>
      <c r="IX84" s="1"/>
      <c r="IY84" s="1"/>
      <c r="IZ84" s="1"/>
      <c r="JA84" s="1"/>
      <c r="JB84" s="1"/>
      <c r="JC84" s="1"/>
      <c r="JD84" s="1"/>
      <c r="JE84" s="1"/>
      <c r="JF84" s="1"/>
      <c r="JG84" s="1"/>
      <c r="JH84" s="1"/>
      <c r="JI84" s="1"/>
      <c r="JJ84" s="1"/>
      <c r="JK84" s="1"/>
      <c r="JL84" s="1"/>
      <c r="JM84" s="1"/>
      <c r="JN84" s="1"/>
      <c r="JO84" s="1"/>
      <c r="JP84" s="1"/>
      <c r="JQ84" s="1"/>
      <c r="JR84" s="1"/>
      <c r="JS84" s="1"/>
      <c r="JT84" s="1"/>
      <c r="JU84" s="1"/>
      <c r="JV84" s="1"/>
      <c r="JW84" s="1"/>
      <c r="JX84" s="1"/>
      <c r="JY84" s="1"/>
      <c r="JZ84" s="1"/>
      <c r="KA84" s="1"/>
      <c r="KB84" s="1"/>
      <c r="KC84" s="1"/>
      <c r="KD84" s="1"/>
      <c r="KE84" s="1"/>
      <c r="KF84" s="1"/>
      <c r="KG84" s="1"/>
      <c r="KH84" s="1"/>
      <c r="KI84" s="1"/>
      <c r="KJ84" s="1"/>
      <c r="KK84" s="1"/>
      <c r="KL84" s="1"/>
      <c r="KM84" s="1"/>
      <c r="KN84" s="1"/>
      <c r="KO84" s="1"/>
      <c r="KP84" s="1"/>
      <c r="KQ84" s="1"/>
      <c r="KR84" s="1"/>
      <c r="KS84" s="1"/>
      <c r="KT84" s="1"/>
      <c r="KU84" s="1"/>
      <c r="KV84" s="1"/>
      <c r="KW84" s="1"/>
      <c r="KX84" s="1"/>
      <c r="KY84" s="1"/>
      <c r="KZ84" s="1"/>
      <c r="LA84" s="1"/>
      <c r="LB84" s="1"/>
      <c r="LC84" s="1"/>
      <c r="LD84" s="1"/>
      <c r="LE84" s="1"/>
      <c r="LF84" s="1"/>
      <c r="LG84" s="1"/>
      <c r="LH84" s="1"/>
    </row>
    <row r="85" spans="1:320" ht="35.1" hidden="1" customHeight="1" x14ac:dyDescent="0.15">
      <c r="A85" s="170" t="str">
        <f>+IFERROR(IF(VLOOKUP(#REF!&amp;"-"&amp;ROW()-92,[1]ワークシート!$C$2:$CI$1002,9,0)="","",VLOOKUP(#REF!&amp;"-"&amp;ROW()-92,[1]ワークシート!$C$2:$CI$1002,9,0)),"")</f>
        <v/>
      </c>
      <c r="B85" s="172"/>
      <c r="C85" s="171" t="str">
        <f>+IFERROR(IF(VLOOKUP(#REF!&amp;"-"&amp;ROW()-92,[1]ワークシート!$C$2:$CI$1002,10,0) = "","",VLOOKUP(#REF!&amp;"-"&amp;ROW()-92,[1]ワークシート!$C$2:$CI$1002,10,0)),"")</f>
        <v/>
      </c>
      <c r="D85" s="172"/>
      <c r="E85" s="170" t="str">
        <f>+IFERROR(IF(VLOOKUP(#REF!&amp;"-"&amp;ROW()-92,[1]ワークシート!$C$2:$CI$1002,11,0)="","",VLOOKUP(#REF!&amp;"-"&amp;ROW()-92,[1]ワークシート!$C$2:$CI$1002,11,0)),"")</f>
        <v/>
      </c>
      <c r="F85" s="172"/>
      <c r="G85" s="16" t="str">
        <f>+IFERROR(IF(VLOOKUP(#REF!&amp;"-"&amp;ROW()-92,[1]ワークシート!$C$2:$CI$1002,12,0)="","",VLOOKUP(#REF!&amp;"-"&amp;ROW()-92,[1]ワークシート!$C$2:$CI$1002,12,0)),"")</f>
        <v/>
      </c>
      <c r="H8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5" s="178"/>
      <c r="J85" s="170" t="str">
        <f>+IFERROR(IF(VLOOKUP(#REF!&amp;"-"&amp;ROW()-92,[1]ワークシート!$C$2:$CI$1002,20,0)="","",VLOOKUP(#REF!&amp;"-"&amp;ROW()-92,[1]ワークシート!$C$2:$CI$1002,20,0)),"")</f>
        <v/>
      </c>
      <c r="K85" s="171"/>
      <c r="L85" s="172"/>
      <c r="M85" s="179" t="str">
        <f>+IFERROR(IF(VLOOKUP(#REF!&amp;"-"&amp;ROW()-92,[1]ワークシート!$C$2:$CI$1002,61,0)="","",VLOOKUP(#REF!&amp;"-"&amp;ROW()-92,[1]ワークシート!$C$2:$CI$1002,61,0)),"")</f>
        <v/>
      </c>
      <c r="N85" s="180"/>
      <c r="O85" s="181"/>
      <c r="P85" s="182" t="str">
        <f>+IFERROR(VLOOKUP(#REF!&amp;"-"&amp;ROW()-92,[1]ワークシート!$C$2:$CI$1002,26,0),"")</f>
        <v/>
      </c>
      <c r="Q85" s="167"/>
      <c r="R85" s="166" t="str">
        <f>+IFERROR(VLOOKUP(#REF!&amp;"-"&amp;ROW()-92,[1]ワークシート!$C$2:$CI$1002,27,0),"")</f>
        <v/>
      </c>
      <c r="S85" s="167"/>
      <c r="T85" s="166" t="str">
        <f>IFERROR(IF(VLOOKUP(#REF!&amp;"-"&amp;ROW()-92,[1]ワークシート!$C$2:$CI$1002,31,0)="",IF(X85="","",IF(X85=0,"使用貸借権","賃借権")),"賃借権"),"")</f>
        <v/>
      </c>
      <c r="U85" s="167"/>
      <c r="V85" s="166" t="str">
        <f>+IFERROR(IF(VLOOKUP(#REF!&amp;"-"&amp;ROW()-92,[1]ワークシート!$C$2:$CI$1002,13,0)="","",VLOOKUP(#REF!&amp;"-"&amp;ROW()-92,[1]ワークシート!$C$2:$CI$1002,13,0)),"")</f>
        <v/>
      </c>
      <c r="W85" s="167"/>
      <c r="X8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5" s="169"/>
      <c r="Z85" s="27"/>
      <c r="AA85" s="27"/>
      <c r="AB85" s="170" t="str">
        <f>IF(T85="使用貸借権","-",+IFERROR(VLOOKUP(#REF!&amp;"-"&amp;ROW()-92,[1]ワークシート!$C$2:$CI$1002,34,0)&amp;"",""))</f>
        <v/>
      </c>
      <c r="AC85" s="171"/>
      <c r="AD85" s="172"/>
      <c r="AE85" s="173" t="str">
        <f>IF(T85="","",IF(VLOOKUP(#REF!&amp;"-"&amp;ROW()-92,[1]ワークシート!$C$2:$CI$1002,31,0)="",IF(T85="使用貸借権","-","口座振込　１２月"),"物納"))</f>
        <v/>
      </c>
      <c r="AF85" s="174"/>
      <c r="AG85" s="175" t="str">
        <f>IFERROR(IF(VLOOKUP(#REF!&amp;"-"&amp;ROW()-92,[1]ワークシート!$C$2:$CI$1002,37,0)="","",VLOOKUP(#REF!&amp;"-"&amp;ROW()-92,[1]ワークシート!$C$2:$CI$1002,37,0)),"")</f>
        <v/>
      </c>
      <c r="AH85" s="175"/>
      <c r="AI85" s="175"/>
      <c r="AJ85" s="175"/>
      <c r="AK85" s="176"/>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1"/>
      <c r="HL85" s="1"/>
      <c r="HM85" s="1"/>
      <c r="HN85" s="1"/>
      <c r="HO85" s="1"/>
      <c r="HP85" s="1"/>
      <c r="HQ85" s="1"/>
      <c r="HR85" s="1"/>
      <c r="HS85" s="1"/>
      <c r="HT85" s="1"/>
      <c r="HU85" s="1"/>
      <c r="HV85" s="1"/>
      <c r="HW85" s="1"/>
      <c r="HX85" s="1"/>
      <c r="HY85" s="1"/>
      <c r="HZ85" s="1"/>
      <c r="IA85" s="1"/>
      <c r="IB85" s="1"/>
      <c r="IC85" s="1"/>
      <c r="ID85" s="1"/>
      <c r="IE85" s="1"/>
      <c r="IF85" s="1"/>
      <c r="IG85" s="1"/>
      <c r="IH85" s="1"/>
      <c r="II85" s="1"/>
      <c r="IJ85" s="1"/>
      <c r="IK85" s="1"/>
      <c r="IL85" s="1"/>
      <c r="IM85" s="1"/>
      <c r="IN85" s="1"/>
      <c r="IO85" s="1"/>
      <c r="IP85" s="1"/>
      <c r="IQ85" s="1"/>
      <c r="IR85" s="1"/>
      <c r="IS85" s="1"/>
      <c r="IT85" s="1"/>
      <c r="IU85" s="1"/>
      <c r="IV85" s="1"/>
      <c r="IW85" s="1"/>
      <c r="IX85" s="1"/>
      <c r="IY85" s="1"/>
      <c r="IZ85" s="1"/>
      <c r="JA85" s="1"/>
      <c r="JB85" s="1"/>
      <c r="JC85" s="1"/>
      <c r="JD85" s="1"/>
      <c r="JE85" s="1"/>
      <c r="JF85" s="1"/>
      <c r="JG85" s="1"/>
      <c r="JH85" s="1"/>
      <c r="JI85" s="1"/>
      <c r="JJ85" s="1"/>
      <c r="JK85" s="1"/>
      <c r="JL85" s="1"/>
      <c r="JM85" s="1"/>
      <c r="JN85" s="1"/>
      <c r="JO85" s="1"/>
      <c r="JP85" s="1"/>
      <c r="JQ85" s="1"/>
      <c r="JR85" s="1"/>
      <c r="JS85" s="1"/>
      <c r="JT85" s="1"/>
      <c r="JU85" s="1"/>
      <c r="JV85" s="1"/>
      <c r="JW85" s="1"/>
      <c r="JX85" s="1"/>
      <c r="JY85" s="1"/>
      <c r="JZ85" s="1"/>
      <c r="KA85" s="1"/>
      <c r="KB85" s="1"/>
      <c r="KC85" s="1"/>
      <c r="KD85" s="1"/>
      <c r="KE85" s="1"/>
      <c r="KF85" s="1"/>
      <c r="KG85" s="1"/>
      <c r="KH85" s="1"/>
      <c r="KI85" s="1"/>
      <c r="KJ85" s="1"/>
      <c r="KK85" s="1"/>
      <c r="KL85" s="1"/>
      <c r="KM85" s="1"/>
      <c r="KN85" s="1"/>
      <c r="KO85" s="1"/>
      <c r="KP85" s="1"/>
      <c r="KQ85" s="1"/>
      <c r="KR85" s="1"/>
      <c r="KS85" s="1"/>
      <c r="KT85" s="1"/>
      <c r="KU85" s="1"/>
      <c r="KV85" s="1"/>
      <c r="KW85" s="1"/>
      <c r="KX85" s="1"/>
      <c r="KY85" s="1"/>
      <c r="KZ85" s="1"/>
      <c r="LA85" s="1"/>
      <c r="LB85" s="1"/>
      <c r="LC85" s="1"/>
      <c r="LD85" s="1"/>
      <c r="LE85" s="1"/>
      <c r="LF85" s="1"/>
      <c r="LG85" s="1"/>
      <c r="LH85" s="1"/>
    </row>
    <row r="86" spans="1:320" ht="35.1" hidden="1" customHeight="1" x14ac:dyDescent="0.15">
      <c r="A86" s="170" t="str">
        <f>+IFERROR(IF(VLOOKUP(#REF!&amp;"-"&amp;ROW()-92,[1]ワークシート!$C$2:$CI$1002,9,0)="","",VLOOKUP(#REF!&amp;"-"&amp;ROW()-92,[1]ワークシート!$C$2:$CI$1002,9,0)),"")</f>
        <v/>
      </c>
      <c r="B86" s="172"/>
      <c r="C86" s="171" t="str">
        <f>+IFERROR(IF(VLOOKUP(#REF!&amp;"-"&amp;ROW()-92,[1]ワークシート!$C$2:$CI$1002,10,0) = "","",VLOOKUP(#REF!&amp;"-"&amp;ROW()-92,[1]ワークシート!$C$2:$CI$1002,10,0)),"")</f>
        <v/>
      </c>
      <c r="D86" s="172"/>
      <c r="E86" s="170" t="str">
        <f>+IFERROR(IF(VLOOKUP(#REF!&amp;"-"&amp;ROW()-92,[1]ワークシート!$C$2:$CI$1002,11,0)="","",VLOOKUP(#REF!&amp;"-"&amp;ROW()-92,[1]ワークシート!$C$2:$CI$1002,11,0)),"")</f>
        <v/>
      </c>
      <c r="F86" s="172"/>
      <c r="G86" s="16" t="str">
        <f>+IFERROR(IF(VLOOKUP(#REF!&amp;"-"&amp;ROW()-92,[1]ワークシート!$C$2:$CI$1002,12,0)="","",VLOOKUP(#REF!&amp;"-"&amp;ROW()-92,[1]ワークシート!$C$2:$CI$1002,12,0)),"")</f>
        <v/>
      </c>
      <c r="H8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6" s="178"/>
      <c r="J86" s="170" t="str">
        <f>+IFERROR(IF(VLOOKUP(#REF!&amp;"-"&amp;ROW()-92,[1]ワークシート!$C$2:$CI$1002,20,0)="","",VLOOKUP(#REF!&amp;"-"&amp;ROW()-92,[1]ワークシート!$C$2:$CI$1002,20,0)),"")</f>
        <v/>
      </c>
      <c r="K86" s="171"/>
      <c r="L86" s="172"/>
      <c r="M86" s="179" t="str">
        <f>+IFERROR(IF(VLOOKUP(#REF!&amp;"-"&amp;ROW()-92,[1]ワークシート!$C$2:$CI$1002,61,0)="","",VLOOKUP(#REF!&amp;"-"&amp;ROW()-92,[1]ワークシート!$C$2:$CI$1002,61,0)),"")</f>
        <v/>
      </c>
      <c r="N86" s="180"/>
      <c r="O86" s="181"/>
      <c r="P86" s="182" t="str">
        <f>+IFERROR(VLOOKUP(#REF!&amp;"-"&amp;ROW()-92,[1]ワークシート!$C$2:$CI$1002,26,0),"")</f>
        <v/>
      </c>
      <c r="Q86" s="167"/>
      <c r="R86" s="166" t="str">
        <f>+IFERROR(VLOOKUP(#REF!&amp;"-"&amp;ROW()-92,[1]ワークシート!$C$2:$CI$1002,27,0),"")</f>
        <v/>
      </c>
      <c r="S86" s="167"/>
      <c r="T86" s="166" t="str">
        <f>IFERROR(IF(VLOOKUP(#REF!&amp;"-"&amp;ROW()-92,[1]ワークシート!$C$2:$CI$1002,31,0)="",IF(X86="","",IF(X86=0,"使用貸借権","賃借権")),"賃借権"),"")</f>
        <v/>
      </c>
      <c r="U86" s="167"/>
      <c r="V86" s="166" t="str">
        <f>+IFERROR(IF(VLOOKUP(#REF!&amp;"-"&amp;ROW()-92,[1]ワークシート!$C$2:$CI$1002,13,0)="","",VLOOKUP(#REF!&amp;"-"&amp;ROW()-92,[1]ワークシート!$C$2:$CI$1002,13,0)),"")</f>
        <v/>
      </c>
      <c r="W86" s="167"/>
      <c r="X8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6" s="169"/>
      <c r="Z86" s="27"/>
      <c r="AA86" s="27"/>
      <c r="AB86" s="170" t="str">
        <f>IF(T86="使用貸借権","-",+IFERROR(VLOOKUP(#REF!&amp;"-"&amp;ROW()-92,[1]ワークシート!$C$2:$CI$1002,34,0)&amp;"",""))</f>
        <v/>
      </c>
      <c r="AC86" s="171"/>
      <c r="AD86" s="172"/>
      <c r="AE86" s="173" t="str">
        <f>IF(T86="","",IF(VLOOKUP(#REF!&amp;"-"&amp;ROW()-92,[1]ワークシート!$C$2:$CI$1002,31,0)="",IF(T86="使用貸借権","-","口座振込　１２月"),"物納"))</f>
        <v/>
      </c>
      <c r="AF86" s="174"/>
      <c r="AG86" s="175" t="str">
        <f>IFERROR(IF(VLOOKUP(#REF!&amp;"-"&amp;ROW()-92,[1]ワークシート!$C$2:$CI$1002,37,0)="","",VLOOKUP(#REF!&amp;"-"&amp;ROW()-92,[1]ワークシート!$C$2:$CI$1002,37,0)),"")</f>
        <v/>
      </c>
      <c r="AH86" s="175"/>
      <c r="AI86" s="175"/>
      <c r="AJ86" s="175"/>
      <c r="AK86" s="176"/>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c r="DI86" s="1"/>
      <c r="DJ86" s="1"/>
      <c r="DK86" s="1"/>
      <c r="DL86" s="1"/>
      <c r="DM86" s="1"/>
      <c r="DN86" s="1"/>
      <c r="DO86" s="1"/>
      <c r="DP86" s="1"/>
      <c r="DQ86" s="1"/>
      <c r="DR86" s="1"/>
      <c r="DS86" s="1"/>
      <c r="DT86" s="1"/>
      <c r="DU86" s="1"/>
      <c r="DV86" s="1"/>
      <c r="DW86" s="1"/>
      <c r="DX86" s="1"/>
      <c r="DY86" s="1"/>
      <c r="DZ86" s="1"/>
      <c r="EA86" s="1"/>
      <c r="EB86" s="1"/>
      <c r="EC86" s="1"/>
      <c r="ED86" s="1"/>
      <c r="EE86" s="1"/>
      <c r="EF86" s="1"/>
      <c r="EG86" s="1"/>
      <c r="EH86" s="1"/>
      <c r="EI86" s="1"/>
      <c r="EJ86" s="1"/>
      <c r="EK86" s="1"/>
      <c r="EL86" s="1"/>
      <c r="EM86" s="1"/>
      <c r="EN86" s="1"/>
      <c r="EO86" s="1"/>
      <c r="EP86" s="1"/>
      <c r="EQ86" s="1"/>
      <c r="ER86" s="1"/>
      <c r="ES86" s="1"/>
      <c r="ET86" s="1"/>
      <c r="EU86" s="1"/>
      <c r="EV86" s="1"/>
      <c r="EW86" s="1"/>
      <c r="EX86" s="1"/>
      <c r="EY86" s="1"/>
      <c r="EZ86" s="1"/>
      <c r="FA86" s="1"/>
      <c r="FB86" s="1"/>
      <c r="FC86" s="1"/>
      <c r="FD86" s="1"/>
      <c r="FE86" s="1"/>
      <c r="FF86" s="1"/>
      <c r="FG86" s="1"/>
      <c r="FH86" s="1"/>
      <c r="FI86" s="1"/>
      <c r="FJ86" s="1"/>
      <c r="FK86" s="1"/>
      <c r="FL86" s="1"/>
      <c r="FM86" s="1"/>
      <c r="FN86" s="1"/>
      <c r="FO86" s="1"/>
      <c r="FP86" s="1"/>
      <c r="FQ86" s="1"/>
      <c r="FR86" s="1"/>
      <c r="FS86" s="1"/>
      <c r="FT86" s="1"/>
      <c r="FU86" s="1"/>
      <c r="FV86" s="1"/>
      <c r="FW86" s="1"/>
      <c r="FX86" s="1"/>
      <c r="FY86" s="1"/>
      <c r="FZ86" s="1"/>
      <c r="GA86" s="1"/>
      <c r="GB86" s="1"/>
      <c r="GC86" s="1"/>
      <c r="GD86" s="1"/>
      <c r="GE86" s="1"/>
      <c r="GF86" s="1"/>
      <c r="GG86" s="1"/>
      <c r="GH86" s="1"/>
      <c r="GI86" s="1"/>
      <c r="GJ86" s="1"/>
      <c r="GK86" s="1"/>
      <c r="GL86" s="1"/>
      <c r="GM86" s="1"/>
      <c r="GN86" s="1"/>
      <c r="GO86" s="1"/>
      <c r="GP86" s="1"/>
      <c r="GQ86" s="1"/>
      <c r="GR86" s="1"/>
      <c r="GS86" s="1"/>
      <c r="GT86" s="1"/>
      <c r="GU86" s="1"/>
      <c r="GV86" s="1"/>
      <c r="GW86" s="1"/>
      <c r="GX86" s="1"/>
      <c r="GY86" s="1"/>
      <c r="GZ86" s="1"/>
      <c r="HA86" s="1"/>
      <c r="HB86" s="1"/>
      <c r="HC86" s="1"/>
      <c r="HD86" s="1"/>
      <c r="HE86" s="1"/>
      <c r="HF86" s="1"/>
      <c r="HG86" s="1"/>
      <c r="HH86" s="1"/>
      <c r="HI86" s="1"/>
      <c r="HJ86" s="1"/>
      <c r="HK86" s="1"/>
      <c r="HL86" s="1"/>
      <c r="HM86" s="1"/>
      <c r="HN86" s="1"/>
      <c r="HO86" s="1"/>
      <c r="HP86" s="1"/>
      <c r="HQ86" s="1"/>
      <c r="HR86" s="1"/>
      <c r="HS86" s="1"/>
      <c r="HT86" s="1"/>
      <c r="HU86" s="1"/>
      <c r="HV86" s="1"/>
      <c r="HW86" s="1"/>
      <c r="HX86" s="1"/>
      <c r="HY86" s="1"/>
      <c r="HZ86" s="1"/>
      <c r="IA86" s="1"/>
      <c r="IB86" s="1"/>
      <c r="IC86" s="1"/>
      <c r="ID86" s="1"/>
      <c r="IE86" s="1"/>
      <c r="IF86" s="1"/>
      <c r="IG86" s="1"/>
      <c r="IH86" s="1"/>
      <c r="II86" s="1"/>
      <c r="IJ86" s="1"/>
      <c r="IK86" s="1"/>
      <c r="IL86" s="1"/>
      <c r="IM86" s="1"/>
      <c r="IN86" s="1"/>
      <c r="IO86" s="1"/>
      <c r="IP86" s="1"/>
      <c r="IQ86" s="1"/>
      <c r="IR86" s="1"/>
      <c r="IS86" s="1"/>
      <c r="IT86" s="1"/>
      <c r="IU86" s="1"/>
      <c r="IV86" s="1"/>
      <c r="IW86" s="1"/>
      <c r="IX86" s="1"/>
      <c r="IY86" s="1"/>
      <c r="IZ86" s="1"/>
      <c r="JA86" s="1"/>
      <c r="JB86" s="1"/>
      <c r="JC86" s="1"/>
      <c r="JD86" s="1"/>
      <c r="JE86" s="1"/>
      <c r="JF86" s="1"/>
      <c r="JG86" s="1"/>
      <c r="JH86" s="1"/>
      <c r="JI86" s="1"/>
      <c r="JJ86" s="1"/>
      <c r="JK86" s="1"/>
      <c r="JL86" s="1"/>
      <c r="JM86" s="1"/>
      <c r="JN86" s="1"/>
      <c r="JO86" s="1"/>
      <c r="JP86" s="1"/>
      <c r="JQ86" s="1"/>
      <c r="JR86" s="1"/>
      <c r="JS86" s="1"/>
      <c r="JT86" s="1"/>
      <c r="JU86" s="1"/>
      <c r="JV86" s="1"/>
      <c r="JW86" s="1"/>
      <c r="JX86" s="1"/>
      <c r="JY86" s="1"/>
      <c r="JZ86" s="1"/>
      <c r="KA86" s="1"/>
      <c r="KB86" s="1"/>
      <c r="KC86" s="1"/>
      <c r="KD86" s="1"/>
      <c r="KE86" s="1"/>
      <c r="KF86" s="1"/>
      <c r="KG86" s="1"/>
      <c r="KH86" s="1"/>
      <c r="KI86" s="1"/>
      <c r="KJ86" s="1"/>
      <c r="KK86" s="1"/>
      <c r="KL86" s="1"/>
      <c r="KM86" s="1"/>
      <c r="KN86" s="1"/>
      <c r="KO86" s="1"/>
      <c r="KP86" s="1"/>
      <c r="KQ86" s="1"/>
      <c r="KR86" s="1"/>
      <c r="KS86" s="1"/>
      <c r="KT86" s="1"/>
      <c r="KU86" s="1"/>
      <c r="KV86" s="1"/>
      <c r="KW86" s="1"/>
      <c r="KX86" s="1"/>
      <c r="KY86" s="1"/>
      <c r="KZ86" s="1"/>
      <c r="LA86" s="1"/>
      <c r="LB86" s="1"/>
      <c r="LC86" s="1"/>
      <c r="LD86" s="1"/>
      <c r="LE86" s="1"/>
      <c r="LF86" s="1"/>
      <c r="LG86" s="1"/>
      <c r="LH86" s="1"/>
    </row>
    <row r="87" spans="1:320" ht="35.1" hidden="1" customHeight="1" x14ac:dyDescent="0.15">
      <c r="A87" s="170" t="str">
        <f>+IFERROR(IF(VLOOKUP(#REF!&amp;"-"&amp;ROW()-92,[1]ワークシート!$C$2:$CI$1002,9,0)="","",VLOOKUP(#REF!&amp;"-"&amp;ROW()-92,[1]ワークシート!$C$2:$CI$1002,9,0)),"")</f>
        <v/>
      </c>
      <c r="B87" s="172"/>
      <c r="C87" s="171" t="str">
        <f>+IFERROR(IF(VLOOKUP(#REF!&amp;"-"&amp;ROW()-92,[1]ワークシート!$C$2:$CI$1002,10,0) = "","",VLOOKUP(#REF!&amp;"-"&amp;ROW()-92,[1]ワークシート!$C$2:$CI$1002,10,0)),"")</f>
        <v/>
      </c>
      <c r="D87" s="172"/>
      <c r="E87" s="170" t="str">
        <f>+IFERROR(IF(VLOOKUP(#REF!&amp;"-"&amp;ROW()-92,[1]ワークシート!$C$2:$CI$1002,11,0)="","",VLOOKUP(#REF!&amp;"-"&amp;ROW()-92,[1]ワークシート!$C$2:$CI$1002,11,0)),"")</f>
        <v/>
      </c>
      <c r="F87" s="172"/>
      <c r="G87" s="16" t="str">
        <f>+IFERROR(IF(VLOOKUP(#REF!&amp;"-"&amp;ROW()-92,[1]ワークシート!$C$2:$CI$1002,12,0)="","",VLOOKUP(#REF!&amp;"-"&amp;ROW()-92,[1]ワークシート!$C$2:$CI$1002,12,0)),"")</f>
        <v/>
      </c>
      <c r="H8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7" s="178"/>
      <c r="J87" s="170" t="str">
        <f>+IFERROR(IF(VLOOKUP(#REF!&amp;"-"&amp;ROW()-92,[1]ワークシート!$C$2:$CI$1002,20,0)="","",VLOOKUP(#REF!&amp;"-"&amp;ROW()-92,[1]ワークシート!$C$2:$CI$1002,20,0)),"")</f>
        <v/>
      </c>
      <c r="K87" s="171"/>
      <c r="L87" s="172"/>
      <c r="M87" s="179" t="str">
        <f>+IFERROR(IF(VLOOKUP(#REF!&amp;"-"&amp;ROW()-92,[1]ワークシート!$C$2:$CI$1002,61,0)="","",VLOOKUP(#REF!&amp;"-"&amp;ROW()-92,[1]ワークシート!$C$2:$CI$1002,61,0)),"")</f>
        <v/>
      </c>
      <c r="N87" s="180"/>
      <c r="O87" s="181"/>
      <c r="P87" s="182" t="str">
        <f>+IFERROR(VLOOKUP(#REF!&amp;"-"&amp;ROW()-92,[1]ワークシート!$C$2:$CI$1002,26,0),"")</f>
        <v/>
      </c>
      <c r="Q87" s="167"/>
      <c r="R87" s="166" t="str">
        <f>+IFERROR(VLOOKUP(#REF!&amp;"-"&amp;ROW()-92,[1]ワークシート!$C$2:$CI$1002,27,0),"")</f>
        <v/>
      </c>
      <c r="S87" s="167"/>
      <c r="T87" s="166" t="str">
        <f>IFERROR(IF(VLOOKUP(#REF!&amp;"-"&amp;ROW()-92,[1]ワークシート!$C$2:$CI$1002,31,0)="",IF(X87="","",IF(X87=0,"使用貸借権","賃借権")),"賃借権"),"")</f>
        <v/>
      </c>
      <c r="U87" s="167"/>
      <c r="V87" s="166" t="str">
        <f>+IFERROR(IF(VLOOKUP(#REF!&amp;"-"&amp;ROW()-92,[1]ワークシート!$C$2:$CI$1002,13,0)="","",VLOOKUP(#REF!&amp;"-"&amp;ROW()-92,[1]ワークシート!$C$2:$CI$1002,13,0)),"")</f>
        <v/>
      </c>
      <c r="W87" s="167"/>
      <c r="X8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7" s="169"/>
      <c r="Z87" s="27"/>
      <c r="AA87" s="27"/>
      <c r="AB87" s="170" t="str">
        <f>IF(T87="使用貸借権","-",+IFERROR(VLOOKUP(#REF!&amp;"-"&amp;ROW()-92,[1]ワークシート!$C$2:$CI$1002,34,0)&amp;"",""))</f>
        <v/>
      </c>
      <c r="AC87" s="171"/>
      <c r="AD87" s="172"/>
      <c r="AE87" s="173" t="str">
        <f>IF(T87="","",IF(VLOOKUP(#REF!&amp;"-"&amp;ROW()-92,[1]ワークシート!$C$2:$CI$1002,31,0)="",IF(T87="使用貸借権","-","口座振込　１２月"),"物納"))</f>
        <v/>
      </c>
      <c r="AF87" s="174"/>
      <c r="AG87" s="175" t="str">
        <f>IFERROR(IF(VLOOKUP(#REF!&amp;"-"&amp;ROW()-92,[1]ワークシート!$C$2:$CI$1002,37,0)="","",VLOOKUP(#REF!&amp;"-"&amp;ROW()-92,[1]ワークシート!$C$2:$CI$1002,37,0)),"")</f>
        <v/>
      </c>
      <c r="AH87" s="175"/>
      <c r="AI87" s="175"/>
      <c r="AJ87" s="175"/>
      <c r="AK87" s="176"/>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c r="DI87" s="1"/>
      <c r="DJ87" s="1"/>
      <c r="DK87" s="1"/>
      <c r="DL87" s="1"/>
      <c r="DM87" s="1"/>
      <c r="DN87" s="1"/>
      <c r="DO87" s="1"/>
      <c r="DP87" s="1"/>
      <c r="DQ87" s="1"/>
      <c r="DR87" s="1"/>
      <c r="DS87" s="1"/>
      <c r="DT87" s="1"/>
      <c r="DU87" s="1"/>
      <c r="DV87" s="1"/>
      <c r="DW87" s="1"/>
      <c r="DX87" s="1"/>
      <c r="DY87" s="1"/>
      <c r="DZ87" s="1"/>
      <c r="EA87" s="1"/>
      <c r="EB87" s="1"/>
      <c r="EC87" s="1"/>
      <c r="ED87" s="1"/>
      <c r="EE87" s="1"/>
      <c r="EF87" s="1"/>
      <c r="EG87" s="1"/>
      <c r="EH87" s="1"/>
      <c r="EI87" s="1"/>
      <c r="EJ87" s="1"/>
      <c r="EK87" s="1"/>
      <c r="EL87" s="1"/>
      <c r="EM87" s="1"/>
      <c r="EN87" s="1"/>
      <c r="EO87" s="1"/>
      <c r="EP87" s="1"/>
      <c r="EQ87" s="1"/>
      <c r="ER87" s="1"/>
      <c r="ES87" s="1"/>
      <c r="ET87" s="1"/>
      <c r="EU87" s="1"/>
      <c r="EV87" s="1"/>
      <c r="EW87" s="1"/>
      <c r="EX87" s="1"/>
      <c r="EY87" s="1"/>
      <c r="EZ87" s="1"/>
      <c r="FA87" s="1"/>
      <c r="FB87" s="1"/>
      <c r="FC87" s="1"/>
      <c r="FD87" s="1"/>
      <c r="FE87" s="1"/>
      <c r="FF87" s="1"/>
      <c r="FG87" s="1"/>
      <c r="FH87" s="1"/>
      <c r="FI87" s="1"/>
      <c r="FJ87" s="1"/>
      <c r="FK87" s="1"/>
      <c r="FL87" s="1"/>
      <c r="FM87" s="1"/>
      <c r="FN87" s="1"/>
      <c r="FO87" s="1"/>
      <c r="FP87" s="1"/>
      <c r="FQ87" s="1"/>
      <c r="FR87" s="1"/>
      <c r="FS87" s="1"/>
      <c r="FT87" s="1"/>
      <c r="FU87" s="1"/>
      <c r="FV87" s="1"/>
      <c r="FW87" s="1"/>
      <c r="FX87" s="1"/>
      <c r="FY87" s="1"/>
      <c r="FZ87" s="1"/>
      <c r="GA87" s="1"/>
      <c r="GB87" s="1"/>
      <c r="GC87" s="1"/>
      <c r="GD87" s="1"/>
      <c r="GE87" s="1"/>
      <c r="GF87" s="1"/>
      <c r="GG87" s="1"/>
      <c r="GH87" s="1"/>
      <c r="GI87" s="1"/>
      <c r="GJ87" s="1"/>
      <c r="GK87" s="1"/>
      <c r="GL87" s="1"/>
      <c r="GM87" s="1"/>
      <c r="GN87" s="1"/>
      <c r="GO87" s="1"/>
      <c r="GP87" s="1"/>
      <c r="GQ87" s="1"/>
      <c r="GR87" s="1"/>
      <c r="GS87" s="1"/>
      <c r="GT87" s="1"/>
      <c r="GU87" s="1"/>
      <c r="GV87" s="1"/>
      <c r="GW87" s="1"/>
      <c r="GX87" s="1"/>
      <c r="GY87" s="1"/>
      <c r="GZ87" s="1"/>
      <c r="HA87" s="1"/>
      <c r="HB87" s="1"/>
      <c r="HC87" s="1"/>
      <c r="HD87" s="1"/>
      <c r="HE87" s="1"/>
      <c r="HF87" s="1"/>
      <c r="HG87" s="1"/>
      <c r="HH87" s="1"/>
      <c r="HI87" s="1"/>
      <c r="HJ87" s="1"/>
      <c r="HK87" s="1"/>
      <c r="HL87" s="1"/>
      <c r="HM87" s="1"/>
      <c r="HN87" s="1"/>
      <c r="HO87" s="1"/>
      <c r="HP87" s="1"/>
      <c r="HQ87" s="1"/>
      <c r="HR87" s="1"/>
      <c r="HS87" s="1"/>
      <c r="HT87" s="1"/>
      <c r="HU87" s="1"/>
      <c r="HV87" s="1"/>
      <c r="HW87" s="1"/>
      <c r="HX87" s="1"/>
      <c r="HY87" s="1"/>
      <c r="HZ87" s="1"/>
      <c r="IA87" s="1"/>
      <c r="IB87" s="1"/>
      <c r="IC87" s="1"/>
      <c r="ID87" s="1"/>
      <c r="IE87" s="1"/>
      <c r="IF87" s="1"/>
      <c r="IG87" s="1"/>
      <c r="IH87" s="1"/>
      <c r="II87" s="1"/>
      <c r="IJ87" s="1"/>
      <c r="IK87" s="1"/>
      <c r="IL87" s="1"/>
      <c r="IM87" s="1"/>
      <c r="IN87" s="1"/>
      <c r="IO87" s="1"/>
      <c r="IP87" s="1"/>
      <c r="IQ87" s="1"/>
      <c r="IR87" s="1"/>
      <c r="IS87" s="1"/>
      <c r="IT87" s="1"/>
      <c r="IU87" s="1"/>
      <c r="IV87" s="1"/>
      <c r="IW87" s="1"/>
      <c r="IX87" s="1"/>
      <c r="IY87" s="1"/>
      <c r="IZ87" s="1"/>
      <c r="JA87" s="1"/>
      <c r="JB87" s="1"/>
      <c r="JC87" s="1"/>
      <c r="JD87" s="1"/>
      <c r="JE87" s="1"/>
      <c r="JF87" s="1"/>
      <c r="JG87" s="1"/>
      <c r="JH87" s="1"/>
      <c r="JI87" s="1"/>
      <c r="JJ87" s="1"/>
      <c r="JK87" s="1"/>
      <c r="JL87" s="1"/>
      <c r="JM87" s="1"/>
      <c r="JN87" s="1"/>
      <c r="JO87" s="1"/>
      <c r="JP87" s="1"/>
      <c r="JQ87" s="1"/>
      <c r="JR87" s="1"/>
      <c r="JS87" s="1"/>
      <c r="JT87" s="1"/>
      <c r="JU87" s="1"/>
      <c r="JV87" s="1"/>
      <c r="JW87" s="1"/>
      <c r="JX87" s="1"/>
      <c r="JY87" s="1"/>
      <c r="JZ87" s="1"/>
      <c r="KA87" s="1"/>
      <c r="KB87" s="1"/>
      <c r="KC87" s="1"/>
      <c r="KD87" s="1"/>
      <c r="KE87" s="1"/>
      <c r="KF87" s="1"/>
      <c r="KG87" s="1"/>
      <c r="KH87" s="1"/>
      <c r="KI87" s="1"/>
      <c r="KJ87" s="1"/>
      <c r="KK87" s="1"/>
      <c r="KL87" s="1"/>
      <c r="KM87" s="1"/>
      <c r="KN87" s="1"/>
      <c r="KO87" s="1"/>
      <c r="KP87" s="1"/>
      <c r="KQ87" s="1"/>
      <c r="KR87" s="1"/>
      <c r="KS87" s="1"/>
      <c r="KT87" s="1"/>
      <c r="KU87" s="1"/>
      <c r="KV87" s="1"/>
      <c r="KW87" s="1"/>
      <c r="KX87" s="1"/>
      <c r="KY87" s="1"/>
      <c r="KZ87" s="1"/>
      <c r="LA87" s="1"/>
      <c r="LB87" s="1"/>
      <c r="LC87" s="1"/>
      <c r="LD87" s="1"/>
      <c r="LE87" s="1"/>
      <c r="LF87" s="1"/>
      <c r="LG87" s="1"/>
      <c r="LH87" s="1"/>
    </row>
    <row r="88" spans="1:320" ht="35.1" hidden="1" customHeight="1" x14ac:dyDescent="0.15">
      <c r="A88" s="170" t="str">
        <f>+IFERROR(IF(VLOOKUP(#REF!&amp;"-"&amp;ROW()-92,[1]ワークシート!$C$2:$CI$1002,9,0)="","",VLOOKUP(#REF!&amp;"-"&amp;ROW()-92,[1]ワークシート!$C$2:$CI$1002,9,0)),"")</f>
        <v/>
      </c>
      <c r="B88" s="172"/>
      <c r="C88" s="171" t="str">
        <f>+IFERROR(IF(VLOOKUP(#REF!&amp;"-"&amp;ROW()-92,[1]ワークシート!$C$2:$CI$1002,10,0) = "","",VLOOKUP(#REF!&amp;"-"&amp;ROW()-92,[1]ワークシート!$C$2:$CI$1002,10,0)),"")</f>
        <v/>
      </c>
      <c r="D88" s="172"/>
      <c r="E88" s="170" t="str">
        <f>+IFERROR(IF(VLOOKUP(#REF!&amp;"-"&amp;ROW()-92,[1]ワークシート!$C$2:$CI$1002,11,0)="","",VLOOKUP(#REF!&amp;"-"&amp;ROW()-92,[1]ワークシート!$C$2:$CI$1002,11,0)),"")</f>
        <v/>
      </c>
      <c r="F88" s="172"/>
      <c r="G88" s="16" t="str">
        <f>+IFERROR(IF(VLOOKUP(#REF!&amp;"-"&amp;ROW()-92,[1]ワークシート!$C$2:$CI$1002,12,0)="","",VLOOKUP(#REF!&amp;"-"&amp;ROW()-92,[1]ワークシート!$C$2:$CI$1002,12,0)),"")</f>
        <v/>
      </c>
      <c r="H8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8" s="178"/>
      <c r="J88" s="170" t="str">
        <f>+IFERROR(IF(VLOOKUP(#REF!&amp;"-"&amp;ROW()-92,[1]ワークシート!$C$2:$CI$1002,20,0)="","",VLOOKUP(#REF!&amp;"-"&amp;ROW()-92,[1]ワークシート!$C$2:$CI$1002,20,0)),"")</f>
        <v/>
      </c>
      <c r="K88" s="171"/>
      <c r="L88" s="172"/>
      <c r="M88" s="179" t="str">
        <f>+IFERROR(IF(VLOOKUP(#REF!&amp;"-"&amp;ROW()-92,[1]ワークシート!$C$2:$CI$1002,61,0)="","",VLOOKUP(#REF!&amp;"-"&amp;ROW()-92,[1]ワークシート!$C$2:$CI$1002,61,0)),"")</f>
        <v/>
      </c>
      <c r="N88" s="180"/>
      <c r="O88" s="181"/>
      <c r="P88" s="182" t="str">
        <f>+IFERROR(VLOOKUP(#REF!&amp;"-"&amp;ROW()-92,[1]ワークシート!$C$2:$CI$1002,26,0),"")</f>
        <v/>
      </c>
      <c r="Q88" s="167"/>
      <c r="R88" s="166" t="str">
        <f>+IFERROR(VLOOKUP(#REF!&amp;"-"&amp;ROW()-92,[1]ワークシート!$C$2:$CI$1002,27,0),"")</f>
        <v/>
      </c>
      <c r="S88" s="167"/>
      <c r="T88" s="166" t="str">
        <f>IFERROR(IF(VLOOKUP(#REF!&amp;"-"&amp;ROW()-92,[1]ワークシート!$C$2:$CI$1002,31,0)="",IF(X88="","",IF(X88=0,"使用貸借権","賃借権")),"賃借権"),"")</f>
        <v/>
      </c>
      <c r="U88" s="167"/>
      <c r="V88" s="166" t="str">
        <f>+IFERROR(IF(VLOOKUP(#REF!&amp;"-"&amp;ROW()-92,[1]ワークシート!$C$2:$CI$1002,13,0)="","",VLOOKUP(#REF!&amp;"-"&amp;ROW()-92,[1]ワークシート!$C$2:$CI$1002,13,0)),"")</f>
        <v/>
      </c>
      <c r="W88" s="167"/>
      <c r="X8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8" s="169"/>
      <c r="Z88" s="27"/>
      <c r="AA88" s="27"/>
      <c r="AB88" s="170" t="str">
        <f>IF(T88="使用貸借権","-",+IFERROR(VLOOKUP(#REF!&amp;"-"&amp;ROW()-92,[1]ワークシート!$C$2:$CI$1002,34,0)&amp;"",""))</f>
        <v/>
      </c>
      <c r="AC88" s="171"/>
      <c r="AD88" s="172"/>
      <c r="AE88" s="173" t="str">
        <f>IF(T88="","",IF(VLOOKUP(#REF!&amp;"-"&amp;ROW()-92,[1]ワークシート!$C$2:$CI$1002,31,0)="",IF(T88="使用貸借権","-","口座振込　１２月"),"物納"))</f>
        <v/>
      </c>
      <c r="AF88" s="174"/>
      <c r="AG88" s="175" t="str">
        <f>IFERROR(IF(VLOOKUP(#REF!&amp;"-"&amp;ROW()-92,[1]ワークシート!$C$2:$CI$1002,37,0)="","",VLOOKUP(#REF!&amp;"-"&amp;ROW()-92,[1]ワークシート!$C$2:$CI$1002,37,0)),"")</f>
        <v/>
      </c>
      <c r="AH88" s="175"/>
      <c r="AI88" s="175"/>
      <c r="AJ88" s="175"/>
      <c r="AK88" s="176"/>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c r="DI88" s="1"/>
      <c r="DJ88" s="1"/>
      <c r="DK88" s="1"/>
      <c r="DL88" s="1"/>
      <c r="DM88" s="1"/>
      <c r="DN88" s="1"/>
      <c r="DO88" s="1"/>
      <c r="DP88" s="1"/>
      <c r="DQ88" s="1"/>
      <c r="DR88" s="1"/>
      <c r="DS88" s="1"/>
      <c r="DT88" s="1"/>
      <c r="DU88" s="1"/>
      <c r="DV88" s="1"/>
      <c r="DW88" s="1"/>
      <c r="DX88" s="1"/>
      <c r="DY88" s="1"/>
      <c r="DZ88" s="1"/>
      <c r="EA88" s="1"/>
      <c r="EB88" s="1"/>
      <c r="EC88" s="1"/>
      <c r="ED88" s="1"/>
      <c r="EE88" s="1"/>
      <c r="EF88" s="1"/>
      <c r="EG88" s="1"/>
      <c r="EH88" s="1"/>
      <c r="EI88" s="1"/>
      <c r="EJ88" s="1"/>
      <c r="EK88" s="1"/>
      <c r="EL88" s="1"/>
      <c r="EM88" s="1"/>
      <c r="EN88" s="1"/>
      <c r="EO88" s="1"/>
      <c r="EP88" s="1"/>
      <c r="EQ88" s="1"/>
      <c r="ER88" s="1"/>
      <c r="ES88" s="1"/>
      <c r="ET88" s="1"/>
      <c r="EU88" s="1"/>
      <c r="EV88" s="1"/>
      <c r="EW88" s="1"/>
      <c r="EX88" s="1"/>
      <c r="EY88" s="1"/>
      <c r="EZ88" s="1"/>
      <c r="FA88" s="1"/>
      <c r="FB88" s="1"/>
      <c r="FC88" s="1"/>
      <c r="FD88" s="1"/>
      <c r="FE88" s="1"/>
      <c r="FF88" s="1"/>
      <c r="FG88" s="1"/>
      <c r="FH88" s="1"/>
      <c r="FI88" s="1"/>
      <c r="FJ88" s="1"/>
      <c r="FK88" s="1"/>
      <c r="FL88" s="1"/>
      <c r="FM88" s="1"/>
      <c r="FN88" s="1"/>
      <c r="FO88" s="1"/>
      <c r="FP88" s="1"/>
      <c r="FQ88" s="1"/>
      <c r="FR88" s="1"/>
      <c r="FS88" s="1"/>
      <c r="FT88" s="1"/>
      <c r="FU88" s="1"/>
      <c r="FV88" s="1"/>
      <c r="FW88" s="1"/>
      <c r="FX88" s="1"/>
      <c r="FY88" s="1"/>
      <c r="FZ88" s="1"/>
      <c r="GA88" s="1"/>
      <c r="GB88" s="1"/>
      <c r="GC88" s="1"/>
      <c r="GD88" s="1"/>
      <c r="GE88" s="1"/>
      <c r="GF88" s="1"/>
      <c r="GG88" s="1"/>
      <c r="GH88" s="1"/>
      <c r="GI88" s="1"/>
      <c r="GJ88" s="1"/>
      <c r="GK88" s="1"/>
      <c r="GL88" s="1"/>
      <c r="GM88" s="1"/>
      <c r="GN88" s="1"/>
      <c r="GO88" s="1"/>
      <c r="GP88" s="1"/>
      <c r="GQ88" s="1"/>
      <c r="GR88" s="1"/>
      <c r="GS88" s="1"/>
      <c r="GT88" s="1"/>
      <c r="GU88" s="1"/>
      <c r="GV88" s="1"/>
      <c r="GW88" s="1"/>
      <c r="GX88" s="1"/>
      <c r="GY88" s="1"/>
      <c r="GZ88" s="1"/>
      <c r="HA88" s="1"/>
      <c r="HB88" s="1"/>
      <c r="HC88" s="1"/>
      <c r="HD88" s="1"/>
      <c r="HE88" s="1"/>
      <c r="HF88" s="1"/>
      <c r="HG88" s="1"/>
      <c r="HH88" s="1"/>
      <c r="HI88" s="1"/>
      <c r="HJ88" s="1"/>
      <c r="HK88" s="1"/>
      <c r="HL88" s="1"/>
      <c r="HM88" s="1"/>
      <c r="HN88" s="1"/>
      <c r="HO88" s="1"/>
      <c r="HP88" s="1"/>
      <c r="HQ88" s="1"/>
      <c r="HR88" s="1"/>
      <c r="HS88" s="1"/>
      <c r="HT88" s="1"/>
      <c r="HU88" s="1"/>
      <c r="HV88" s="1"/>
      <c r="HW88" s="1"/>
      <c r="HX88" s="1"/>
      <c r="HY88" s="1"/>
      <c r="HZ88" s="1"/>
      <c r="IA88" s="1"/>
      <c r="IB88" s="1"/>
      <c r="IC88" s="1"/>
      <c r="ID88" s="1"/>
      <c r="IE88" s="1"/>
      <c r="IF88" s="1"/>
      <c r="IG88" s="1"/>
      <c r="IH88" s="1"/>
      <c r="II88" s="1"/>
      <c r="IJ88" s="1"/>
      <c r="IK88" s="1"/>
      <c r="IL88" s="1"/>
      <c r="IM88" s="1"/>
      <c r="IN88" s="1"/>
      <c r="IO88" s="1"/>
      <c r="IP88" s="1"/>
      <c r="IQ88" s="1"/>
      <c r="IR88" s="1"/>
      <c r="IS88" s="1"/>
      <c r="IT88" s="1"/>
      <c r="IU88" s="1"/>
      <c r="IV88" s="1"/>
      <c r="IW88" s="1"/>
      <c r="IX88" s="1"/>
      <c r="IY88" s="1"/>
      <c r="IZ88" s="1"/>
      <c r="JA88" s="1"/>
      <c r="JB88" s="1"/>
      <c r="JC88" s="1"/>
      <c r="JD88" s="1"/>
      <c r="JE88" s="1"/>
      <c r="JF88" s="1"/>
      <c r="JG88" s="1"/>
      <c r="JH88" s="1"/>
      <c r="JI88" s="1"/>
      <c r="JJ88" s="1"/>
      <c r="JK88" s="1"/>
      <c r="JL88" s="1"/>
      <c r="JM88" s="1"/>
      <c r="JN88" s="1"/>
      <c r="JO88" s="1"/>
      <c r="JP88" s="1"/>
      <c r="JQ88" s="1"/>
      <c r="JR88" s="1"/>
      <c r="JS88" s="1"/>
      <c r="JT88" s="1"/>
      <c r="JU88" s="1"/>
      <c r="JV88" s="1"/>
      <c r="JW88" s="1"/>
      <c r="JX88" s="1"/>
      <c r="JY88" s="1"/>
      <c r="JZ88" s="1"/>
      <c r="KA88" s="1"/>
      <c r="KB88" s="1"/>
      <c r="KC88" s="1"/>
      <c r="KD88" s="1"/>
      <c r="KE88" s="1"/>
      <c r="KF88" s="1"/>
      <c r="KG88" s="1"/>
      <c r="KH88" s="1"/>
      <c r="KI88" s="1"/>
      <c r="KJ88" s="1"/>
      <c r="KK88" s="1"/>
      <c r="KL88" s="1"/>
      <c r="KM88" s="1"/>
      <c r="KN88" s="1"/>
      <c r="KO88" s="1"/>
      <c r="KP88" s="1"/>
      <c r="KQ88" s="1"/>
      <c r="KR88" s="1"/>
      <c r="KS88" s="1"/>
      <c r="KT88" s="1"/>
      <c r="KU88" s="1"/>
      <c r="KV88" s="1"/>
      <c r="KW88" s="1"/>
      <c r="KX88" s="1"/>
      <c r="KY88" s="1"/>
      <c r="KZ88" s="1"/>
      <c r="LA88" s="1"/>
      <c r="LB88" s="1"/>
      <c r="LC88" s="1"/>
      <c r="LD88" s="1"/>
      <c r="LE88" s="1"/>
      <c r="LF88" s="1"/>
      <c r="LG88" s="1"/>
      <c r="LH88" s="1"/>
    </row>
    <row r="89" spans="1:320" ht="35.1" hidden="1" customHeight="1" x14ac:dyDescent="0.15">
      <c r="A89" s="170" t="str">
        <f>+IFERROR(IF(VLOOKUP(#REF!&amp;"-"&amp;ROW()-92,[1]ワークシート!$C$2:$CI$1002,9,0)="","",VLOOKUP(#REF!&amp;"-"&amp;ROW()-92,[1]ワークシート!$C$2:$CI$1002,9,0)),"")</f>
        <v/>
      </c>
      <c r="B89" s="172"/>
      <c r="C89" s="171" t="str">
        <f>+IFERROR(IF(VLOOKUP(#REF!&amp;"-"&amp;ROW()-92,[1]ワークシート!$C$2:$CI$1002,10,0) = "","",VLOOKUP(#REF!&amp;"-"&amp;ROW()-92,[1]ワークシート!$C$2:$CI$1002,10,0)),"")</f>
        <v/>
      </c>
      <c r="D89" s="172"/>
      <c r="E89" s="170" t="str">
        <f>+IFERROR(IF(VLOOKUP(#REF!&amp;"-"&amp;ROW()-92,[1]ワークシート!$C$2:$CI$1002,11,0)="","",VLOOKUP(#REF!&amp;"-"&amp;ROW()-92,[1]ワークシート!$C$2:$CI$1002,11,0)),"")</f>
        <v/>
      </c>
      <c r="F89" s="172"/>
      <c r="G89" s="16" t="str">
        <f>+IFERROR(IF(VLOOKUP(#REF!&amp;"-"&amp;ROW()-92,[1]ワークシート!$C$2:$CI$1002,12,0)="","",VLOOKUP(#REF!&amp;"-"&amp;ROW()-92,[1]ワークシート!$C$2:$CI$1002,12,0)),"")</f>
        <v/>
      </c>
      <c r="H8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9" s="178"/>
      <c r="J89" s="170" t="str">
        <f>+IFERROR(IF(VLOOKUP(#REF!&amp;"-"&amp;ROW()-92,[1]ワークシート!$C$2:$CI$1002,20,0)="","",VLOOKUP(#REF!&amp;"-"&amp;ROW()-92,[1]ワークシート!$C$2:$CI$1002,20,0)),"")</f>
        <v/>
      </c>
      <c r="K89" s="171"/>
      <c r="L89" s="172"/>
      <c r="M89" s="179" t="str">
        <f>+IFERROR(IF(VLOOKUP(#REF!&amp;"-"&amp;ROW()-92,[1]ワークシート!$C$2:$CI$1002,61,0)="","",VLOOKUP(#REF!&amp;"-"&amp;ROW()-92,[1]ワークシート!$C$2:$CI$1002,61,0)),"")</f>
        <v/>
      </c>
      <c r="N89" s="180"/>
      <c r="O89" s="181"/>
      <c r="P89" s="182" t="str">
        <f>+IFERROR(VLOOKUP(#REF!&amp;"-"&amp;ROW()-92,[1]ワークシート!$C$2:$CI$1002,26,0),"")</f>
        <v/>
      </c>
      <c r="Q89" s="167"/>
      <c r="R89" s="166" t="str">
        <f>+IFERROR(VLOOKUP(#REF!&amp;"-"&amp;ROW()-92,[1]ワークシート!$C$2:$CI$1002,27,0),"")</f>
        <v/>
      </c>
      <c r="S89" s="167"/>
      <c r="T89" s="166" t="str">
        <f>IFERROR(IF(VLOOKUP(#REF!&amp;"-"&amp;ROW()-92,[1]ワークシート!$C$2:$CI$1002,31,0)="",IF(X89="","",IF(X89=0,"使用貸借権","賃借権")),"賃借権"),"")</f>
        <v/>
      </c>
      <c r="U89" s="167"/>
      <c r="V89" s="166" t="str">
        <f>+IFERROR(IF(VLOOKUP(#REF!&amp;"-"&amp;ROW()-92,[1]ワークシート!$C$2:$CI$1002,13,0)="","",VLOOKUP(#REF!&amp;"-"&amp;ROW()-92,[1]ワークシート!$C$2:$CI$1002,13,0)),"")</f>
        <v/>
      </c>
      <c r="W89" s="167"/>
      <c r="X8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9" s="169"/>
      <c r="Z89" s="27"/>
      <c r="AA89" s="27"/>
      <c r="AB89" s="170" t="str">
        <f>IF(T89="使用貸借権","-",+IFERROR(VLOOKUP(#REF!&amp;"-"&amp;ROW()-92,[1]ワークシート!$C$2:$CI$1002,34,0)&amp;"",""))</f>
        <v/>
      </c>
      <c r="AC89" s="171"/>
      <c r="AD89" s="172"/>
      <c r="AE89" s="173" t="str">
        <f>IF(T89="","",IF(VLOOKUP(#REF!&amp;"-"&amp;ROW()-92,[1]ワークシート!$C$2:$CI$1002,31,0)="",IF(T89="使用貸借権","-","口座振込　１２月"),"物納"))</f>
        <v/>
      </c>
      <c r="AF89" s="174"/>
      <c r="AG89" s="175" t="str">
        <f>IFERROR(IF(VLOOKUP(#REF!&amp;"-"&amp;ROW()-92,[1]ワークシート!$C$2:$CI$1002,37,0)="","",VLOOKUP(#REF!&amp;"-"&amp;ROW()-92,[1]ワークシート!$C$2:$CI$1002,37,0)),"")</f>
        <v/>
      </c>
      <c r="AH89" s="175"/>
      <c r="AI89" s="175"/>
      <c r="AJ89" s="175"/>
      <c r="AK89" s="176"/>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c r="DI89" s="1"/>
      <c r="DJ89" s="1"/>
      <c r="DK89" s="1"/>
      <c r="DL89" s="1"/>
      <c r="DM89" s="1"/>
      <c r="DN89" s="1"/>
      <c r="DO89" s="1"/>
      <c r="DP89" s="1"/>
      <c r="DQ89" s="1"/>
      <c r="DR89" s="1"/>
      <c r="DS89" s="1"/>
      <c r="DT89" s="1"/>
      <c r="DU89" s="1"/>
      <c r="DV89" s="1"/>
      <c r="DW89" s="1"/>
      <c r="DX89" s="1"/>
      <c r="DY89" s="1"/>
      <c r="DZ89" s="1"/>
      <c r="EA89" s="1"/>
      <c r="EB89" s="1"/>
      <c r="EC89" s="1"/>
      <c r="ED89" s="1"/>
      <c r="EE89" s="1"/>
      <c r="EF89" s="1"/>
      <c r="EG89" s="1"/>
      <c r="EH89" s="1"/>
      <c r="EI89" s="1"/>
      <c r="EJ89" s="1"/>
      <c r="EK89" s="1"/>
      <c r="EL89" s="1"/>
      <c r="EM89" s="1"/>
      <c r="EN89" s="1"/>
      <c r="EO89" s="1"/>
      <c r="EP89" s="1"/>
      <c r="EQ89" s="1"/>
      <c r="ER89" s="1"/>
      <c r="ES89" s="1"/>
      <c r="ET89" s="1"/>
      <c r="EU89" s="1"/>
      <c r="EV89" s="1"/>
      <c r="EW89" s="1"/>
      <c r="EX89" s="1"/>
      <c r="EY89" s="1"/>
      <c r="EZ89" s="1"/>
      <c r="FA89" s="1"/>
      <c r="FB89" s="1"/>
      <c r="FC89" s="1"/>
      <c r="FD89" s="1"/>
      <c r="FE89" s="1"/>
      <c r="FF89" s="1"/>
      <c r="FG89" s="1"/>
      <c r="FH89" s="1"/>
      <c r="FI89" s="1"/>
      <c r="FJ89" s="1"/>
      <c r="FK89" s="1"/>
      <c r="FL89" s="1"/>
      <c r="FM89" s="1"/>
      <c r="FN89" s="1"/>
      <c r="FO89" s="1"/>
      <c r="FP89" s="1"/>
      <c r="FQ89" s="1"/>
      <c r="FR89" s="1"/>
      <c r="FS89" s="1"/>
      <c r="FT89" s="1"/>
      <c r="FU89" s="1"/>
      <c r="FV89" s="1"/>
      <c r="FW89" s="1"/>
      <c r="FX89" s="1"/>
      <c r="FY89" s="1"/>
      <c r="FZ89" s="1"/>
      <c r="GA89" s="1"/>
      <c r="GB89" s="1"/>
      <c r="GC89" s="1"/>
      <c r="GD89" s="1"/>
      <c r="GE89" s="1"/>
      <c r="GF89" s="1"/>
      <c r="GG89" s="1"/>
      <c r="GH89" s="1"/>
      <c r="GI89" s="1"/>
      <c r="GJ89" s="1"/>
      <c r="GK89" s="1"/>
      <c r="GL89" s="1"/>
      <c r="GM89" s="1"/>
      <c r="GN89" s="1"/>
      <c r="GO89" s="1"/>
      <c r="GP89" s="1"/>
      <c r="GQ89" s="1"/>
      <c r="GR89" s="1"/>
      <c r="GS89" s="1"/>
      <c r="GT89" s="1"/>
      <c r="GU89" s="1"/>
      <c r="GV89" s="1"/>
      <c r="GW89" s="1"/>
      <c r="GX89" s="1"/>
      <c r="GY89" s="1"/>
      <c r="GZ89" s="1"/>
      <c r="HA89" s="1"/>
      <c r="HB89" s="1"/>
      <c r="HC89" s="1"/>
      <c r="HD89" s="1"/>
      <c r="HE89" s="1"/>
      <c r="HF89" s="1"/>
      <c r="HG89" s="1"/>
      <c r="HH89" s="1"/>
      <c r="HI89" s="1"/>
      <c r="HJ89" s="1"/>
      <c r="HK89" s="1"/>
      <c r="HL89" s="1"/>
      <c r="HM89" s="1"/>
      <c r="HN89" s="1"/>
      <c r="HO89" s="1"/>
      <c r="HP89" s="1"/>
      <c r="HQ89" s="1"/>
      <c r="HR89" s="1"/>
      <c r="HS89" s="1"/>
      <c r="HT89" s="1"/>
      <c r="HU89" s="1"/>
      <c r="HV89" s="1"/>
      <c r="HW89" s="1"/>
      <c r="HX89" s="1"/>
      <c r="HY89" s="1"/>
      <c r="HZ89" s="1"/>
      <c r="IA89" s="1"/>
      <c r="IB89" s="1"/>
      <c r="IC89" s="1"/>
      <c r="ID89" s="1"/>
      <c r="IE89" s="1"/>
      <c r="IF89" s="1"/>
      <c r="IG89" s="1"/>
      <c r="IH89" s="1"/>
      <c r="II89" s="1"/>
      <c r="IJ89" s="1"/>
      <c r="IK89" s="1"/>
      <c r="IL89" s="1"/>
      <c r="IM89" s="1"/>
      <c r="IN89" s="1"/>
      <c r="IO89" s="1"/>
      <c r="IP89" s="1"/>
      <c r="IQ89" s="1"/>
      <c r="IR89" s="1"/>
      <c r="IS89" s="1"/>
      <c r="IT89" s="1"/>
      <c r="IU89" s="1"/>
      <c r="IV89" s="1"/>
      <c r="IW89" s="1"/>
      <c r="IX89" s="1"/>
      <c r="IY89" s="1"/>
      <c r="IZ89" s="1"/>
      <c r="JA89" s="1"/>
      <c r="JB89" s="1"/>
      <c r="JC89" s="1"/>
      <c r="JD89" s="1"/>
      <c r="JE89" s="1"/>
      <c r="JF89" s="1"/>
      <c r="JG89" s="1"/>
      <c r="JH89" s="1"/>
      <c r="JI89" s="1"/>
      <c r="JJ89" s="1"/>
      <c r="JK89" s="1"/>
      <c r="JL89" s="1"/>
      <c r="JM89" s="1"/>
      <c r="JN89" s="1"/>
      <c r="JO89" s="1"/>
      <c r="JP89" s="1"/>
      <c r="JQ89" s="1"/>
      <c r="JR89" s="1"/>
      <c r="JS89" s="1"/>
      <c r="JT89" s="1"/>
      <c r="JU89" s="1"/>
      <c r="JV89" s="1"/>
      <c r="JW89" s="1"/>
      <c r="JX89" s="1"/>
      <c r="JY89" s="1"/>
      <c r="JZ89" s="1"/>
      <c r="KA89" s="1"/>
      <c r="KB89" s="1"/>
      <c r="KC89" s="1"/>
      <c r="KD89" s="1"/>
      <c r="KE89" s="1"/>
      <c r="KF89" s="1"/>
      <c r="KG89" s="1"/>
      <c r="KH89" s="1"/>
      <c r="KI89" s="1"/>
      <c r="KJ89" s="1"/>
      <c r="KK89" s="1"/>
      <c r="KL89" s="1"/>
      <c r="KM89" s="1"/>
      <c r="KN89" s="1"/>
      <c r="KO89" s="1"/>
      <c r="KP89" s="1"/>
      <c r="KQ89" s="1"/>
      <c r="KR89" s="1"/>
      <c r="KS89" s="1"/>
      <c r="KT89" s="1"/>
      <c r="KU89" s="1"/>
      <c r="KV89" s="1"/>
      <c r="KW89" s="1"/>
      <c r="KX89" s="1"/>
      <c r="KY89" s="1"/>
      <c r="KZ89" s="1"/>
      <c r="LA89" s="1"/>
      <c r="LB89" s="1"/>
      <c r="LC89" s="1"/>
      <c r="LD89" s="1"/>
      <c r="LE89" s="1"/>
      <c r="LF89" s="1"/>
      <c r="LG89" s="1"/>
      <c r="LH89" s="1"/>
    </row>
    <row r="90" spans="1:320" ht="35.1" hidden="1" customHeight="1" x14ac:dyDescent="0.15">
      <c r="A90" s="170" t="str">
        <f>+IFERROR(IF(VLOOKUP(#REF!&amp;"-"&amp;ROW()-92,[1]ワークシート!$C$2:$CI$1002,9,0)="","",VLOOKUP(#REF!&amp;"-"&amp;ROW()-92,[1]ワークシート!$C$2:$CI$1002,9,0)),"")</f>
        <v/>
      </c>
      <c r="B90" s="172"/>
      <c r="C90" s="171" t="str">
        <f>+IFERROR(IF(VLOOKUP(#REF!&amp;"-"&amp;ROW()-92,[1]ワークシート!$C$2:$CI$1002,10,0) = "","",VLOOKUP(#REF!&amp;"-"&amp;ROW()-92,[1]ワークシート!$C$2:$CI$1002,10,0)),"")</f>
        <v/>
      </c>
      <c r="D90" s="172"/>
      <c r="E90" s="170" t="str">
        <f>+IFERROR(IF(VLOOKUP(#REF!&amp;"-"&amp;ROW()-92,[1]ワークシート!$C$2:$CI$1002,11,0)="","",VLOOKUP(#REF!&amp;"-"&amp;ROW()-92,[1]ワークシート!$C$2:$CI$1002,11,0)),"")</f>
        <v/>
      </c>
      <c r="F90" s="172"/>
      <c r="G90" s="16" t="str">
        <f>+IFERROR(IF(VLOOKUP(#REF!&amp;"-"&amp;ROW()-92,[1]ワークシート!$C$2:$CI$1002,12,0)="","",VLOOKUP(#REF!&amp;"-"&amp;ROW()-92,[1]ワークシート!$C$2:$CI$1002,12,0)),"")</f>
        <v/>
      </c>
      <c r="H9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0" s="178"/>
      <c r="J90" s="170" t="str">
        <f>+IFERROR(IF(VLOOKUP(#REF!&amp;"-"&amp;ROW()-92,[1]ワークシート!$C$2:$CI$1002,20,0)="","",VLOOKUP(#REF!&amp;"-"&amp;ROW()-92,[1]ワークシート!$C$2:$CI$1002,20,0)),"")</f>
        <v/>
      </c>
      <c r="K90" s="171"/>
      <c r="L90" s="172"/>
      <c r="M90" s="179" t="str">
        <f>+IFERROR(IF(VLOOKUP(#REF!&amp;"-"&amp;ROW()-92,[1]ワークシート!$C$2:$CI$1002,61,0)="","",VLOOKUP(#REF!&amp;"-"&amp;ROW()-92,[1]ワークシート!$C$2:$CI$1002,61,0)),"")</f>
        <v/>
      </c>
      <c r="N90" s="180"/>
      <c r="O90" s="181"/>
      <c r="P90" s="182" t="str">
        <f>+IFERROR(VLOOKUP(#REF!&amp;"-"&amp;ROW()-92,[1]ワークシート!$C$2:$CI$1002,26,0),"")</f>
        <v/>
      </c>
      <c r="Q90" s="167"/>
      <c r="R90" s="166" t="str">
        <f>+IFERROR(VLOOKUP(#REF!&amp;"-"&amp;ROW()-92,[1]ワークシート!$C$2:$CI$1002,27,0),"")</f>
        <v/>
      </c>
      <c r="S90" s="167"/>
      <c r="T90" s="166" t="str">
        <f>IFERROR(IF(VLOOKUP(#REF!&amp;"-"&amp;ROW()-92,[1]ワークシート!$C$2:$CI$1002,31,0)="",IF(X90="","",IF(X90=0,"使用貸借権","賃借権")),"賃借権"),"")</f>
        <v/>
      </c>
      <c r="U90" s="167"/>
      <c r="V90" s="166" t="str">
        <f>+IFERROR(IF(VLOOKUP(#REF!&amp;"-"&amp;ROW()-92,[1]ワークシート!$C$2:$CI$1002,13,0)="","",VLOOKUP(#REF!&amp;"-"&amp;ROW()-92,[1]ワークシート!$C$2:$CI$1002,13,0)),"")</f>
        <v/>
      </c>
      <c r="W90" s="167"/>
      <c r="X9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0" s="169"/>
      <c r="Z90" s="27"/>
      <c r="AA90" s="27"/>
      <c r="AB90" s="170" t="str">
        <f>IF(T90="使用貸借権","-",+IFERROR(VLOOKUP(#REF!&amp;"-"&amp;ROW()-92,[1]ワークシート!$C$2:$CI$1002,34,0)&amp;"",""))</f>
        <v/>
      </c>
      <c r="AC90" s="171"/>
      <c r="AD90" s="172"/>
      <c r="AE90" s="173" t="str">
        <f>IF(T90="","",IF(VLOOKUP(#REF!&amp;"-"&amp;ROW()-92,[1]ワークシート!$C$2:$CI$1002,31,0)="",IF(T90="使用貸借権","-","口座振込　１２月"),"物納"))</f>
        <v/>
      </c>
      <c r="AF90" s="174"/>
      <c r="AG90" s="175" t="str">
        <f>IFERROR(IF(VLOOKUP(#REF!&amp;"-"&amp;ROW()-92,[1]ワークシート!$C$2:$CI$1002,37,0)="","",VLOOKUP(#REF!&amp;"-"&amp;ROW()-92,[1]ワークシート!$C$2:$CI$1002,37,0)),"")</f>
        <v/>
      </c>
      <c r="AH90" s="175"/>
      <c r="AI90" s="175"/>
      <c r="AJ90" s="175"/>
      <c r="AK90" s="176"/>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c r="DI90" s="1"/>
      <c r="DJ90" s="1"/>
      <c r="DK90" s="1"/>
      <c r="DL90" s="1"/>
      <c r="DM90" s="1"/>
      <c r="DN90" s="1"/>
      <c r="DO90" s="1"/>
      <c r="DP90" s="1"/>
      <c r="DQ90" s="1"/>
      <c r="DR90" s="1"/>
      <c r="DS90" s="1"/>
      <c r="DT90" s="1"/>
      <c r="DU90" s="1"/>
      <c r="DV90" s="1"/>
      <c r="DW90" s="1"/>
      <c r="DX90" s="1"/>
      <c r="DY90" s="1"/>
      <c r="DZ90" s="1"/>
      <c r="EA90" s="1"/>
      <c r="EB90" s="1"/>
      <c r="EC90" s="1"/>
      <c r="ED90" s="1"/>
      <c r="EE90" s="1"/>
      <c r="EF90" s="1"/>
      <c r="EG90" s="1"/>
      <c r="EH90" s="1"/>
      <c r="EI90" s="1"/>
      <c r="EJ90" s="1"/>
      <c r="EK90" s="1"/>
      <c r="EL90" s="1"/>
      <c r="EM90" s="1"/>
      <c r="EN90" s="1"/>
      <c r="EO90" s="1"/>
      <c r="EP90" s="1"/>
      <c r="EQ90" s="1"/>
      <c r="ER90" s="1"/>
      <c r="ES90" s="1"/>
      <c r="ET90" s="1"/>
      <c r="EU90" s="1"/>
      <c r="EV90" s="1"/>
      <c r="EW90" s="1"/>
      <c r="EX90" s="1"/>
      <c r="EY90" s="1"/>
      <c r="EZ90" s="1"/>
      <c r="FA90" s="1"/>
      <c r="FB90" s="1"/>
      <c r="FC90" s="1"/>
      <c r="FD90" s="1"/>
      <c r="FE90" s="1"/>
      <c r="FF90" s="1"/>
      <c r="FG90" s="1"/>
      <c r="FH90" s="1"/>
      <c r="FI90" s="1"/>
      <c r="FJ90" s="1"/>
      <c r="FK90" s="1"/>
      <c r="FL90" s="1"/>
      <c r="FM90" s="1"/>
      <c r="FN90" s="1"/>
      <c r="FO90" s="1"/>
      <c r="FP90" s="1"/>
      <c r="FQ90" s="1"/>
      <c r="FR90" s="1"/>
      <c r="FS90" s="1"/>
      <c r="FT90" s="1"/>
      <c r="FU90" s="1"/>
      <c r="FV90" s="1"/>
      <c r="FW90" s="1"/>
      <c r="FX90" s="1"/>
      <c r="FY90" s="1"/>
      <c r="FZ90" s="1"/>
      <c r="GA90" s="1"/>
      <c r="GB90" s="1"/>
      <c r="GC90" s="1"/>
      <c r="GD90" s="1"/>
      <c r="GE90" s="1"/>
      <c r="GF90" s="1"/>
      <c r="GG90" s="1"/>
      <c r="GH90" s="1"/>
      <c r="GI90" s="1"/>
      <c r="GJ90" s="1"/>
      <c r="GK90" s="1"/>
      <c r="GL90" s="1"/>
      <c r="GM90" s="1"/>
      <c r="GN90" s="1"/>
      <c r="GO90" s="1"/>
      <c r="GP90" s="1"/>
      <c r="GQ90" s="1"/>
      <c r="GR90" s="1"/>
      <c r="GS90" s="1"/>
      <c r="GT90" s="1"/>
      <c r="GU90" s="1"/>
      <c r="GV90" s="1"/>
      <c r="GW90" s="1"/>
      <c r="GX90" s="1"/>
      <c r="GY90" s="1"/>
      <c r="GZ90" s="1"/>
      <c r="HA90" s="1"/>
      <c r="HB90" s="1"/>
      <c r="HC90" s="1"/>
      <c r="HD90" s="1"/>
      <c r="HE90" s="1"/>
      <c r="HF90" s="1"/>
      <c r="HG90" s="1"/>
      <c r="HH90" s="1"/>
      <c r="HI90" s="1"/>
      <c r="HJ90" s="1"/>
      <c r="HK90" s="1"/>
      <c r="HL90" s="1"/>
      <c r="HM90" s="1"/>
      <c r="HN90" s="1"/>
      <c r="HO90" s="1"/>
      <c r="HP90" s="1"/>
      <c r="HQ90" s="1"/>
      <c r="HR90" s="1"/>
      <c r="HS90" s="1"/>
      <c r="HT90" s="1"/>
      <c r="HU90" s="1"/>
      <c r="HV90" s="1"/>
      <c r="HW90" s="1"/>
      <c r="HX90" s="1"/>
      <c r="HY90" s="1"/>
      <c r="HZ90" s="1"/>
      <c r="IA90" s="1"/>
      <c r="IB90" s="1"/>
      <c r="IC90" s="1"/>
      <c r="ID90" s="1"/>
      <c r="IE90" s="1"/>
      <c r="IF90" s="1"/>
      <c r="IG90" s="1"/>
      <c r="IH90" s="1"/>
      <c r="II90" s="1"/>
      <c r="IJ90" s="1"/>
      <c r="IK90" s="1"/>
      <c r="IL90" s="1"/>
      <c r="IM90" s="1"/>
      <c r="IN90" s="1"/>
      <c r="IO90" s="1"/>
      <c r="IP90" s="1"/>
      <c r="IQ90" s="1"/>
      <c r="IR90" s="1"/>
      <c r="IS90" s="1"/>
      <c r="IT90" s="1"/>
      <c r="IU90" s="1"/>
      <c r="IV90" s="1"/>
      <c r="IW90" s="1"/>
      <c r="IX90" s="1"/>
      <c r="IY90" s="1"/>
      <c r="IZ90" s="1"/>
      <c r="JA90" s="1"/>
      <c r="JB90" s="1"/>
      <c r="JC90" s="1"/>
      <c r="JD90" s="1"/>
      <c r="JE90" s="1"/>
      <c r="JF90" s="1"/>
      <c r="JG90" s="1"/>
      <c r="JH90" s="1"/>
      <c r="JI90" s="1"/>
      <c r="JJ90" s="1"/>
      <c r="JK90" s="1"/>
      <c r="JL90" s="1"/>
      <c r="JM90" s="1"/>
      <c r="JN90" s="1"/>
      <c r="JO90" s="1"/>
      <c r="JP90" s="1"/>
      <c r="JQ90" s="1"/>
      <c r="JR90" s="1"/>
      <c r="JS90" s="1"/>
      <c r="JT90" s="1"/>
      <c r="JU90" s="1"/>
      <c r="JV90" s="1"/>
      <c r="JW90" s="1"/>
      <c r="JX90" s="1"/>
      <c r="JY90" s="1"/>
      <c r="JZ90" s="1"/>
      <c r="KA90" s="1"/>
      <c r="KB90" s="1"/>
      <c r="KC90" s="1"/>
      <c r="KD90" s="1"/>
      <c r="KE90" s="1"/>
      <c r="KF90" s="1"/>
      <c r="KG90" s="1"/>
      <c r="KH90" s="1"/>
      <c r="KI90" s="1"/>
      <c r="KJ90" s="1"/>
      <c r="KK90" s="1"/>
      <c r="KL90" s="1"/>
      <c r="KM90" s="1"/>
      <c r="KN90" s="1"/>
      <c r="KO90" s="1"/>
      <c r="KP90" s="1"/>
      <c r="KQ90" s="1"/>
      <c r="KR90" s="1"/>
      <c r="KS90" s="1"/>
      <c r="KT90" s="1"/>
      <c r="KU90" s="1"/>
      <c r="KV90" s="1"/>
      <c r="KW90" s="1"/>
      <c r="KX90" s="1"/>
      <c r="KY90" s="1"/>
      <c r="KZ90" s="1"/>
      <c r="LA90" s="1"/>
      <c r="LB90" s="1"/>
      <c r="LC90" s="1"/>
      <c r="LD90" s="1"/>
      <c r="LE90" s="1"/>
      <c r="LF90" s="1"/>
      <c r="LG90" s="1"/>
      <c r="LH90" s="1"/>
    </row>
    <row r="91" spans="1:320" ht="35.1" hidden="1" customHeight="1" x14ac:dyDescent="0.15">
      <c r="A91" s="170" t="str">
        <f>+IFERROR(IF(VLOOKUP(#REF!&amp;"-"&amp;ROW()-92,[1]ワークシート!$C$2:$CI$1002,9,0)="","",VLOOKUP(#REF!&amp;"-"&amp;ROW()-92,[1]ワークシート!$C$2:$CI$1002,9,0)),"")</f>
        <v/>
      </c>
      <c r="B91" s="172"/>
      <c r="C91" s="171" t="str">
        <f>+IFERROR(IF(VLOOKUP(#REF!&amp;"-"&amp;ROW()-92,[1]ワークシート!$C$2:$CI$1002,10,0) = "","",VLOOKUP(#REF!&amp;"-"&amp;ROW()-92,[1]ワークシート!$C$2:$CI$1002,10,0)),"")</f>
        <v/>
      </c>
      <c r="D91" s="172"/>
      <c r="E91" s="170" t="str">
        <f>+IFERROR(IF(VLOOKUP(#REF!&amp;"-"&amp;ROW()-92,[1]ワークシート!$C$2:$CI$1002,11,0)="","",VLOOKUP(#REF!&amp;"-"&amp;ROW()-92,[1]ワークシート!$C$2:$CI$1002,11,0)),"")</f>
        <v/>
      </c>
      <c r="F91" s="172"/>
      <c r="G91" s="16" t="str">
        <f>+IFERROR(IF(VLOOKUP(#REF!&amp;"-"&amp;ROW()-92,[1]ワークシート!$C$2:$CI$1002,12,0)="","",VLOOKUP(#REF!&amp;"-"&amp;ROW()-92,[1]ワークシート!$C$2:$CI$1002,12,0)),"")</f>
        <v/>
      </c>
      <c r="H9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1" s="178"/>
      <c r="J91" s="170" t="str">
        <f>+IFERROR(IF(VLOOKUP(#REF!&amp;"-"&amp;ROW()-92,[1]ワークシート!$C$2:$CI$1002,20,0)="","",VLOOKUP(#REF!&amp;"-"&amp;ROW()-92,[1]ワークシート!$C$2:$CI$1002,20,0)),"")</f>
        <v/>
      </c>
      <c r="K91" s="171"/>
      <c r="L91" s="172"/>
      <c r="M91" s="179" t="str">
        <f>+IFERROR(IF(VLOOKUP(#REF!&amp;"-"&amp;ROW()-92,[1]ワークシート!$C$2:$CI$1002,61,0)="","",VLOOKUP(#REF!&amp;"-"&amp;ROW()-92,[1]ワークシート!$C$2:$CI$1002,61,0)),"")</f>
        <v/>
      </c>
      <c r="N91" s="180"/>
      <c r="O91" s="181"/>
      <c r="P91" s="182" t="str">
        <f>+IFERROR(VLOOKUP(#REF!&amp;"-"&amp;ROW()-92,[1]ワークシート!$C$2:$CI$1002,26,0),"")</f>
        <v/>
      </c>
      <c r="Q91" s="167"/>
      <c r="R91" s="166" t="str">
        <f>+IFERROR(VLOOKUP(#REF!&amp;"-"&amp;ROW()-92,[1]ワークシート!$C$2:$CI$1002,27,0),"")</f>
        <v/>
      </c>
      <c r="S91" s="167"/>
      <c r="T91" s="166" t="str">
        <f>IFERROR(IF(VLOOKUP(#REF!&amp;"-"&amp;ROW()-92,[1]ワークシート!$C$2:$CI$1002,31,0)="",IF(X91="","",IF(X91=0,"使用貸借権","賃借権")),"賃借権"),"")</f>
        <v/>
      </c>
      <c r="U91" s="167"/>
      <c r="V91" s="166" t="str">
        <f>+IFERROR(IF(VLOOKUP(#REF!&amp;"-"&amp;ROW()-92,[1]ワークシート!$C$2:$CI$1002,13,0)="","",VLOOKUP(#REF!&amp;"-"&amp;ROW()-92,[1]ワークシート!$C$2:$CI$1002,13,0)),"")</f>
        <v/>
      </c>
      <c r="W91" s="167"/>
      <c r="X9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1" s="169"/>
      <c r="Z91" s="27"/>
      <c r="AA91" s="27"/>
      <c r="AB91" s="170" t="str">
        <f>IF(T91="使用貸借権","-",+IFERROR(VLOOKUP(#REF!&amp;"-"&amp;ROW()-92,[1]ワークシート!$C$2:$CI$1002,34,0)&amp;"",""))</f>
        <v/>
      </c>
      <c r="AC91" s="171"/>
      <c r="AD91" s="172"/>
      <c r="AE91" s="173" t="str">
        <f>IF(T91="","",IF(VLOOKUP(#REF!&amp;"-"&amp;ROW()-92,[1]ワークシート!$C$2:$CI$1002,31,0)="",IF(T91="使用貸借権","-","口座振込　１２月"),"物納"))</f>
        <v/>
      </c>
      <c r="AF91" s="174"/>
      <c r="AG91" s="175" t="str">
        <f>IFERROR(IF(VLOOKUP(#REF!&amp;"-"&amp;ROW()-92,[1]ワークシート!$C$2:$CI$1002,37,0)="","",VLOOKUP(#REF!&amp;"-"&amp;ROW()-92,[1]ワークシート!$C$2:$CI$1002,37,0)),"")</f>
        <v/>
      </c>
      <c r="AH91" s="175"/>
      <c r="AI91" s="175"/>
      <c r="AJ91" s="175"/>
      <c r="AK91" s="176"/>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c r="DI91" s="1"/>
      <c r="DJ91" s="1"/>
      <c r="DK91" s="1"/>
      <c r="DL91" s="1"/>
      <c r="DM91" s="1"/>
      <c r="DN91" s="1"/>
      <c r="DO91" s="1"/>
      <c r="DP91" s="1"/>
      <c r="DQ91" s="1"/>
      <c r="DR91" s="1"/>
      <c r="DS91" s="1"/>
      <c r="DT91" s="1"/>
      <c r="DU91" s="1"/>
      <c r="DV91" s="1"/>
      <c r="DW91" s="1"/>
      <c r="DX91" s="1"/>
      <c r="DY91" s="1"/>
      <c r="DZ91" s="1"/>
      <c r="EA91" s="1"/>
      <c r="EB91" s="1"/>
      <c r="EC91" s="1"/>
      <c r="ED91" s="1"/>
      <c r="EE91" s="1"/>
      <c r="EF91" s="1"/>
      <c r="EG91" s="1"/>
      <c r="EH91" s="1"/>
      <c r="EI91" s="1"/>
      <c r="EJ91" s="1"/>
      <c r="EK91" s="1"/>
      <c r="EL91" s="1"/>
      <c r="EM91" s="1"/>
      <c r="EN91" s="1"/>
      <c r="EO91" s="1"/>
      <c r="EP91" s="1"/>
      <c r="EQ91" s="1"/>
      <c r="ER91" s="1"/>
      <c r="ES91" s="1"/>
      <c r="ET91" s="1"/>
      <c r="EU91" s="1"/>
      <c r="EV91" s="1"/>
      <c r="EW91" s="1"/>
      <c r="EX91" s="1"/>
      <c r="EY91" s="1"/>
      <c r="EZ91" s="1"/>
      <c r="FA91" s="1"/>
      <c r="FB91" s="1"/>
      <c r="FC91" s="1"/>
      <c r="FD91" s="1"/>
      <c r="FE91" s="1"/>
      <c r="FF91" s="1"/>
      <c r="FG91" s="1"/>
      <c r="FH91" s="1"/>
      <c r="FI91" s="1"/>
      <c r="FJ91" s="1"/>
      <c r="FK91" s="1"/>
      <c r="FL91" s="1"/>
      <c r="FM91" s="1"/>
      <c r="FN91" s="1"/>
      <c r="FO91" s="1"/>
      <c r="FP91" s="1"/>
      <c r="FQ91" s="1"/>
      <c r="FR91" s="1"/>
      <c r="FS91" s="1"/>
      <c r="FT91" s="1"/>
      <c r="FU91" s="1"/>
      <c r="FV91" s="1"/>
      <c r="FW91" s="1"/>
      <c r="FX91" s="1"/>
      <c r="FY91" s="1"/>
      <c r="FZ91" s="1"/>
      <c r="GA91" s="1"/>
      <c r="GB91" s="1"/>
      <c r="GC91" s="1"/>
      <c r="GD91" s="1"/>
      <c r="GE91" s="1"/>
      <c r="GF91" s="1"/>
      <c r="GG91" s="1"/>
      <c r="GH91" s="1"/>
      <c r="GI91" s="1"/>
      <c r="GJ91" s="1"/>
      <c r="GK91" s="1"/>
      <c r="GL91" s="1"/>
      <c r="GM91" s="1"/>
      <c r="GN91" s="1"/>
      <c r="GO91" s="1"/>
      <c r="GP91" s="1"/>
      <c r="GQ91" s="1"/>
      <c r="GR91" s="1"/>
      <c r="GS91" s="1"/>
      <c r="GT91" s="1"/>
      <c r="GU91" s="1"/>
      <c r="GV91" s="1"/>
      <c r="GW91" s="1"/>
      <c r="GX91" s="1"/>
      <c r="GY91" s="1"/>
      <c r="GZ91" s="1"/>
      <c r="HA91" s="1"/>
      <c r="HB91" s="1"/>
      <c r="HC91" s="1"/>
      <c r="HD91" s="1"/>
      <c r="HE91" s="1"/>
      <c r="HF91" s="1"/>
      <c r="HG91" s="1"/>
      <c r="HH91" s="1"/>
      <c r="HI91" s="1"/>
      <c r="HJ91" s="1"/>
      <c r="HK91" s="1"/>
      <c r="HL91" s="1"/>
      <c r="HM91" s="1"/>
      <c r="HN91" s="1"/>
      <c r="HO91" s="1"/>
      <c r="HP91" s="1"/>
      <c r="HQ91" s="1"/>
      <c r="HR91" s="1"/>
      <c r="HS91" s="1"/>
      <c r="HT91" s="1"/>
      <c r="HU91" s="1"/>
      <c r="HV91" s="1"/>
      <c r="HW91" s="1"/>
      <c r="HX91" s="1"/>
      <c r="HY91" s="1"/>
      <c r="HZ91" s="1"/>
      <c r="IA91" s="1"/>
      <c r="IB91" s="1"/>
      <c r="IC91" s="1"/>
      <c r="ID91" s="1"/>
      <c r="IE91" s="1"/>
      <c r="IF91" s="1"/>
      <c r="IG91" s="1"/>
      <c r="IH91" s="1"/>
      <c r="II91" s="1"/>
      <c r="IJ91" s="1"/>
      <c r="IK91" s="1"/>
      <c r="IL91" s="1"/>
      <c r="IM91" s="1"/>
      <c r="IN91" s="1"/>
      <c r="IO91" s="1"/>
      <c r="IP91" s="1"/>
      <c r="IQ91" s="1"/>
      <c r="IR91" s="1"/>
      <c r="IS91" s="1"/>
      <c r="IT91" s="1"/>
      <c r="IU91" s="1"/>
      <c r="IV91" s="1"/>
      <c r="IW91" s="1"/>
      <c r="IX91" s="1"/>
      <c r="IY91" s="1"/>
      <c r="IZ91" s="1"/>
      <c r="JA91" s="1"/>
      <c r="JB91" s="1"/>
      <c r="JC91" s="1"/>
      <c r="JD91" s="1"/>
      <c r="JE91" s="1"/>
      <c r="JF91" s="1"/>
      <c r="JG91" s="1"/>
      <c r="JH91" s="1"/>
      <c r="JI91" s="1"/>
      <c r="JJ91" s="1"/>
      <c r="JK91" s="1"/>
      <c r="JL91" s="1"/>
      <c r="JM91" s="1"/>
      <c r="JN91" s="1"/>
      <c r="JO91" s="1"/>
      <c r="JP91" s="1"/>
      <c r="JQ91" s="1"/>
      <c r="JR91" s="1"/>
      <c r="JS91" s="1"/>
      <c r="JT91" s="1"/>
      <c r="JU91" s="1"/>
      <c r="JV91" s="1"/>
      <c r="JW91" s="1"/>
      <c r="JX91" s="1"/>
      <c r="JY91" s="1"/>
      <c r="JZ91" s="1"/>
      <c r="KA91" s="1"/>
      <c r="KB91" s="1"/>
      <c r="KC91" s="1"/>
      <c r="KD91" s="1"/>
      <c r="KE91" s="1"/>
      <c r="KF91" s="1"/>
      <c r="KG91" s="1"/>
      <c r="KH91" s="1"/>
      <c r="KI91" s="1"/>
      <c r="KJ91" s="1"/>
      <c r="KK91" s="1"/>
      <c r="KL91" s="1"/>
      <c r="KM91" s="1"/>
      <c r="KN91" s="1"/>
      <c r="KO91" s="1"/>
      <c r="KP91" s="1"/>
      <c r="KQ91" s="1"/>
      <c r="KR91" s="1"/>
      <c r="KS91" s="1"/>
      <c r="KT91" s="1"/>
      <c r="KU91" s="1"/>
      <c r="KV91" s="1"/>
      <c r="KW91" s="1"/>
      <c r="KX91" s="1"/>
      <c r="KY91" s="1"/>
      <c r="KZ91" s="1"/>
      <c r="LA91" s="1"/>
      <c r="LB91" s="1"/>
      <c r="LC91" s="1"/>
      <c r="LD91" s="1"/>
      <c r="LE91" s="1"/>
      <c r="LF91" s="1"/>
      <c r="LG91" s="1"/>
      <c r="LH91" s="1"/>
    </row>
    <row r="92" spans="1:320" ht="35.1" hidden="1" customHeight="1" x14ac:dyDescent="0.15">
      <c r="A92" s="170" t="str">
        <f>+IFERROR(IF(VLOOKUP(#REF!&amp;"-"&amp;ROW()-92,[1]ワークシート!$C$2:$CI$1002,9,0)="","",VLOOKUP(#REF!&amp;"-"&amp;ROW()-92,[1]ワークシート!$C$2:$CI$1002,9,0)),"")</f>
        <v/>
      </c>
      <c r="B92" s="172"/>
      <c r="C92" s="171" t="str">
        <f>+IFERROR(IF(VLOOKUP(#REF!&amp;"-"&amp;ROW()-92,[1]ワークシート!$C$2:$CI$1002,10,0) = "","",VLOOKUP(#REF!&amp;"-"&amp;ROW()-92,[1]ワークシート!$C$2:$CI$1002,10,0)),"")</f>
        <v/>
      </c>
      <c r="D92" s="172"/>
      <c r="E92" s="170" t="str">
        <f>+IFERROR(IF(VLOOKUP(#REF!&amp;"-"&amp;ROW()-92,[1]ワークシート!$C$2:$CI$1002,11,0)="","",VLOOKUP(#REF!&amp;"-"&amp;ROW()-92,[1]ワークシート!$C$2:$CI$1002,11,0)),"")</f>
        <v/>
      </c>
      <c r="F92" s="172"/>
      <c r="G92" s="16" t="str">
        <f>+IFERROR(IF(VLOOKUP(#REF!&amp;"-"&amp;ROW()-92,[1]ワークシート!$C$2:$CI$1002,12,0)="","",VLOOKUP(#REF!&amp;"-"&amp;ROW()-92,[1]ワークシート!$C$2:$CI$1002,12,0)),"")</f>
        <v/>
      </c>
      <c r="H9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2" s="178"/>
      <c r="J92" s="170" t="str">
        <f>+IFERROR(IF(VLOOKUP(#REF!&amp;"-"&amp;ROW()-92,[1]ワークシート!$C$2:$CI$1002,20,0)="","",VLOOKUP(#REF!&amp;"-"&amp;ROW()-92,[1]ワークシート!$C$2:$CI$1002,20,0)),"")</f>
        <v/>
      </c>
      <c r="K92" s="171"/>
      <c r="L92" s="172"/>
      <c r="M92" s="179" t="str">
        <f>+IFERROR(IF(VLOOKUP(#REF!&amp;"-"&amp;ROW()-92,[1]ワークシート!$C$2:$CI$1002,61,0)="","",VLOOKUP(#REF!&amp;"-"&amp;ROW()-92,[1]ワークシート!$C$2:$CI$1002,61,0)),"")</f>
        <v/>
      </c>
      <c r="N92" s="180"/>
      <c r="O92" s="181"/>
      <c r="P92" s="182" t="str">
        <f>+IFERROR(VLOOKUP(#REF!&amp;"-"&amp;ROW()-92,[1]ワークシート!$C$2:$CI$1002,26,0),"")</f>
        <v/>
      </c>
      <c r="Q92" s="167"/>
      <c r="R92" s="166" t="str">
        <f>+IFERROR(VLOOKUP(#REF!&amp;"-"&amp;ROW()-92,[1]ワークシート!$C$2:$CI$1002,27,0),"")</f>
        <v/>
      </c>
      <c r="S92" s="167"/>
      <c r="T92" s="166" t="str">
        <f>IFERROR(IF(VLOOKUP(#REF!&amp;"-"&amp;ROW()-92,[1]ワークシート!$C$2:$CI$1002,31,0)="",IF(X92="","",IF(X92=0,"使用貸借権","賃借権")),"賃借権"),"")</f>
        <v/>
      </c>
      <c r="U92" s="167"/>
      <c r="V92" s="166" t="str">
        <f>+IFERROR(IF(VLOOKUP(#REF!&amp;"-"&amp;ROW()-92,[1]ワークシート!$C$2:$CI$1002,13,0)="","",VLOOKUP(#REF!&amp;"-"&amp;ROW()-92,[1]ワークシート!$C$2:$CI$1002,13,0)),"")</f>
        <v/>
      </c>
      <c r="W92" s="167"/>
      <c r="X9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2" s="169"/>
      <c r="Z92" s="27"/>
      <c r="AA92" s="27"/>
      <c r="AB92" s="170" t="str">
        <f>IF(T92="使用貸借権","-",+IFERROR(VLOOKUP(#REF!&amp;"-"&amp;ROW()-92,[1]ワークシート!$C$2:$CI$1002,34,0)&amp;"",""))</f>
        <v/>
      </c>
      <c r="AC92" s="171"/>
      <c r="AD92" s="172"/>
      <c r="AE92" s="173" t="str">
        <f>IF(T92="","",IF(VLOOKUP(#REF!&amp;"-"&amp;ROW()-92,[1]ワークシート!$C$2:$CI$1002,31,0)="",IF(T92="使用貸借権","-","口座振込　１２月"),"物納"))</f>
        <v/>
      </c>
      <c r="AF92" s="174"/>
      <c r="AG92" s="175" t="str">
        <f>IFERROR(IF(VLOOKUP(#REF!&amp;"-"&amp;ROW()-92,[1]ワークシート!$C$2:$CI$1002,37,0)="","",VLOOKUP(#REF!&amp;"-"&amp;ROW()-92,[1]ワークシート!$C$2:$CI$1002,37,0)),"")</f>
        <v/>
      </c>
      <c r="AH92" s="175"/>
      <c r="AI92" s="175"/>
      <c r="AJ92" s="175"/>
      <c r="AK92" s="176"/>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c r="DI92" s="1"/>
      <c r="DJ92" s="1"/>
      <c r="DK92" s="1"/>
      <c r="DL92" s="1"/>
      <c r="DM92" s="1"/>
      <c r="DN92" s="1"/>
      <c r="DO92" s="1"/>
      <c r="DP92" s="1"/>
      <c r="DQ92" s="1"/>
      <c r="DR92" s="1"/>
      <c r="DS92" s="1"/>
      <c r="DT92" s="1"/>
      <c r="DU92" s="1"/>
      <c r="DV92" s="1"/>
      <c r="DW92" s="1"/>
      <c r="DX92" s="1"/>
      <c r="DY92" s="1"/>
      <c r="DZ92" s="1"/>
      <c r="EA92" s="1"/>
      <c r="EB92" s="1"/>
      <c r="EC92" s="1"/>
      <c r="ED92" s="1"/>
      <c r="EE92" s="1"/>
      <c r="EF92" s="1"/>
      <c r="EG92" s="1"/>
      <c r="EH92" s="1"/>
      <c r="EI92" s="1"/>
      <c r="EJ92" s="1"/>
      <c r="EK92" s="1"/>
      <c r="EL92" s="1"/>
      <c r="EM92" s="1"/>
      <c r="EN92" s="1"/>
      <c r="EO92" s="1"/>
      <c r="EP92" s="1"/>
      <c r="EQ92" s="1"/>
      <c r="ER92" s="1"/>
      <c r="ES92" s="1"/>
      <c r="ET92" s="1"/>
      <c r="EU92" s="1"/>
      <c r="EV92" s="1"/>
      <c r="EW92" s="1"/>
      <c r="EX92" s="1"/>
      <c r="EY92" s="1"/>
      <c r="EZ92" s="1"/>
      <c r="FA92" s="1"/>
      <c r="FB92" s="1"/>
      <c r="FC92" s="1"/>
      <c r="FD92" s="1"/>
      <c r="FE92" s="1"/>
      <c r="FF92" s="1"/>
      <c r="FG92" s="1"/>
      <c r="FH92" s="1"/>
      <c r="FI92" s="1"/>
      <c r="FJ92" s="1"/>
      <c r="FK92" s="1"/>
      <c r="FL92" s="1"/>
      <c r="FM92" s="1"/>
      <c r="FN92" s="1"/>
      <c r="FO92" s="1"/>
      <c r="FP92" s="1"/>
      <c r="FQ92" s="1"/>
      <c r="FR92" s="1"/>
      <c r="FS92" s="1"/>
      <c r="FT92" s="1"/>
      <c r="FU92" s="1"/>
      <c r="FV92" s="1"/>
      <c r="FW92" s="1"/>
      <c r="FX92" s="1"/>
      <c r="FY92" s="1"/>
      <c r="FZ92" s="1"/>
      <c r="GA92" s="1"/>
      <c r="GB92" s="1"/>
      <c r="GC92" s="1"/>
      <c r="GD92" s="1"/>
      <c r="GE92" s="1"/>
      <c r="GF92" s="1"/>
      <c r="GG92" s="1"/>
      <c r="GH92" s="1"/>
      <c r="GI92" s="1"/>
      <c r="GJ92" s="1"/>
      <c r="GK92" s="1"/>
      <c r="GL92" s="1"/>
      <c r="GM92" s="1"/>
      <c r="GN92" s="1"/>
      <c r="GO92" s="1"/>
      <c r="GP92" s="1"/>
      <c r="GQ92" s="1"/>
      <c r="GR92" s="1"/>
      <c r="GS92" s="1"/>
      <c r="GT92" s="1"/>
      <c r="GU92" s="1"/>
      <c r="GV92" s="1"/>
      <c r="GW92" s="1"/>
      <c r="GX92" s="1"/>
      <c r="GY92" s="1"/>
      <c r="GZ92" s="1"/>
      <c r="HA92" s="1"/>
      <c r="HB92" s="1"/>
      <c r="HC92" s="1"/>
      <c r="HD92" s="1"/>
      <c r="HE92" s="1"/>
      <c r="HF92" s="1"/>
      <c r="HG92" s="1"/>
      <c r="HH92" s="1"/>
      <c r="HI92" s="1"/>
      <c r="HJ92" s="1"/>
      <c r="HK92" s="1"/>
      <c r="HL92" s="1"/>
      <c r="HM92" s="1"/>
      <c r="HN92" s="1"/>
      <c r="HO92" s="1"/>
      <c r="HP92" s="1"/>
      <c r="HQ92" s="1"/>
      <c r="HR92" s="1"/>
      <c r="HS92" s="1"/>
      <c r="HT92" s="1"/>
      <c r="HU92" s="1"/>
      <c r="HV92" s="1"/>
      <c r="HW92" s="1"/>
      <c r="HX92" s="1"/>
      <c r="HY92" s="1"/>
      <c r="HZ92" s="1"/>
      <c r="IA92" s="1"/>
      <c r="IB92" s="1"/>
      <c r="IC92" s="1"/>
      <c r="ID92" s="1"/>
      <c r="IE92" s="1"/>
      <c r="IF92" s="1"/>
      <c r="IG92" s="1"/>
      <c r="IH92" s="1"/>
      <c r="II92" s="1"/>
      <c r="IJ92" s="1"/>
      <c r="IK92" s="1"/>
      <c r="IL92" s="1"/>
      <c r="IM92" s="1"/>
      <c r="IN92" s="1"/>
      <c r="IO92" s="1"/>
      <c r="IP92" s="1"/>
      <c r="IQ92" s="1"/>
      <c r="IR92" s="1"/>
      <c r="IS92" s="1"/>
      <c r="IT92" s="1"/>
      <c r="IU92" s="1"/>
      <c r="IV92" s="1"/>
      <c r="IW92" s="1"/>
      <c r="IX92" s="1"/>
      <c r="IY92" s="1"/>
      <c r="IZ92" s="1"/>
      <c r="JA92" s="1"/>
      <c r="JB92" s="1"/>
      <c r="JC92" s="1"/>
      <c r="JD92" s="1"/>
      <c r="JE92" s="1"/>
      <c r="JF92" s="1"/>
      <c r="JG92" s="1"/>
      <c r="JH92" s="1"/>
      <c r="JI92" s="1"/>
      <c r="JJ92" s="1"/>
      <c r="JK92" s="1"/>
      <c r="JL92" s="1"/>
      <c r="JM92" s="1"/>
      <c r="JN92" s="1"/>
      <c r="JO92" s="1"/>
      <c r="JP92" s="1"/>
      <c r="JQ92" s="1"/>
      <c r="JR92" s="1"/>
      <c r="JS92" s="1"/>
      <c r="JT92" s="1"/>
      <c r="JU92" s="1"/>
      <c r="JV92" s="1"/>
      <c r="JW92" s="1"/>
      <c r="JX92" s="1"/>
      <c r="JY92" s="1"/>
      <c r="JZ92" s="1"/>
      <c r="KA92" s="1"/>
      <c r="KB92" s="1"/>
      <c r="KC92" s="1"/>
      <c r="KD92" s="1"/>
      <c r="KE92" s="1"/>
      <c r="KF92" s="1"/>
      <c r="KG92" s="1"/>
      <c r="KH92" s="1"/>
      <c r="KI92" s="1"/>
      <c r="KJ92" s="1"/>
      <c r="KK92" s="1"/>
      <c r="KL92" s="1"/>
      <c r="KM92" s="1"/>
      <c r="KN92" s="1"/>
      <c r="KO92" s="1"/>
      <c r="KP92" s="1"/>
      <c r="KQ92" s="1"/>
      <c r="KR92" s="1"/>
      <c r="KS92" s="1"/>
      <c r="KT92" s="1"/>
      <c r="KU92" s="1"/>
      <c r="KV92" s="1"/>
      <c r="KW92" s="1"/>
      <c r="KX92" s="1"/>
      <c r="KY92" s="1"/>
      <c r="KZ92" s="1"/>
      <c r="LA92" s="1"/>
      <c r="LB92" s="1"/>
      <c r="LC92" s="1"/>
      <c r="LD92" s="1"/>
      <c r="LE92" s="1"/>
      <c r="LF92" s="1"/>
      <c r="LG92" s="1"/>
      <c r="LH92" s="1"/>
    </row>
    <row r="93" spans="1:320" ht="35.1" hidden="1" customHeight="1" x14ac:dyDescent="0.15">
      <c r="A93" s="170" t="str">
        <f>+IFERROR(IF(VLOOKUP(#REF!&amp;"-"&amp;ROW()-92,[1]ワークシート!$C$2:$CI$1002,9,0)="","",VLOOKUP(#REF!&amp;"-"&amp;ROW()-92,[1]ワークシート!$C$2:$CI$1002,9,0)),"")</f>
        <v/>
      </c>
      <c r="B93" s="172"/>
      <c r="C93" s="171" t="str">
        <f>+IFERROR(IF(VLOOKUP(#REF!&amp;"-"&amp;ROW()-92,[1]ワークシート!$C$2:$CI$1002,10,0) = "","",VLOOKUP(#REF!&amp;"-"&amp;ROW()-92,[1]ワークシート!$C$2:$CI$1002,10,0)),"")</f>
        <v/>
      </c>
      <c r="D93" s="172"/>
      <c r="E93" s="170" t="str">
        <f>+IFERROR(IF(VLOOKUP(#REF!&amp;"-"&amp;ROW()-92,[1]ワークシート!$C$2:$CI$1002,11,0)="","",VLOOKUP(#REF!&amp;"-"&amp;ROW()-92,[1]ワークシート!$C$2:$CI$1002,11,0)),"")</f>
        <v/>
      </c>
      <c r="F93" s="172"/>
      <c r="G93" s="16" t="str">
        <f>+IFERROR(IF(VLOOKUP(#REF!&amp;"-"&amp;ROW()-92,[1]ワークシート!$C$2:$CI$1002,12,0)="","",VLOOKUP(#REF!&amp;"-"&amp;ROW()-92,[1]ワークシート!$C$2:$CI$1002,12,0)),"")</f>
        <v/>
      </c>
      <c r="H9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3" s="178"/>
      <c r="J93" s="170" t="str">
        <f>+IFERROR(IF(VLOOKUP(#REF!&amp;"-"&amp;ROW()-92,[1]ワークシート!$C$2:$CI$1002,20,0)="","",VLOOKUP(#REF!&amp;"-"&amp;ROW()-92,[1]ワークシート!$C$2:$CI$1002,20,0)),"")</f>
        <v/>
      </c>
      <c r="K93" s="171"/>
      <c r="L93" s="172"/>
      <c r="M93" s="179" t="str">
        <f>+IFERROR(IF(VLOOKUP(#REF!&amp;"-"&amp;ROW()-92,[1]ワークシート!$C$2:$CI$1002,61,0)="","",VLOOKUP(#REF!&amp;"-"&amp;ROW()-92,[1]ワークシート!$C$2:$CI$1002,61,0)),"")</f>
        <v/>
      </c>
      <c r="N93" s="180"/>
      <c r="O93" s="181"/>
      <c r="P93" s="182" t="str">
        <f>+IFERROR(VLOOKUP(#REF!&amp;"-"&amp;ROW()-92,[1]ワークシート!$C$2:$CI$1002,26,0),"")</f>
        <v/>
      </c>
      <c r="Q93" s="167"/>
      <c r="R93" s="166" t="str">
        <f>+IFERROR(VLOOKUP(#REF!&amp;"-"&amp;ROW()-92,[1]ワークシート!$C$2:$CI$1002,27,0),"")</f>
        <v/>
      </c>
      <c r="S93" s="167"/>
      <c r="T93" s="166" t="str">
        <f>IFERROR(IF(VLOOKUP(#REF!&amp;"-"&amp;ROW()-92,[1]ワークシート!$C$2:$CI$1002,31,0)="",IF(X93="","",IF(X93=0,"使用貸借権","賃借権")),"賃借権"),"")</f>
        <v/>
      </c>
      <c r="U93" s="167"/>
      <c r="V93" s="166" t="str">
        <f>+IFERROR(IF(VLOOKUP(#REF!&amp;"-"&amp;ROW()-92,[1]ワークシート!$C$2:$CI$1002,13,0)="","",VLOOKUP(#REF!&amp;"-"&amp;ROW()-92,[1]ワークシート!$C$2:$CI$1002,13,0)),"")</f>
        <v/>
      </c>
      <c r="W93" s="167"/>
      <c r="X9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3" s="169"/>
      <c r="Z93" s="27"/>
      <c r="AA93" s="27"/>
      <c r="AB93" s="170" t="str">
        <f>IF(T93="使用貸借権","-",+IFERROR(VLOOKUP(#REF!&amp;"-"&amp;ROW()-92,[1]ワークシート!$C$2:$CI$1002,34,0)&amp;"",""))</f>
        <v/>
      </c>
      <c r="AC93" s="171"/>
      <c r="AD93" s="172"/>
      <c r="AE93" s="173" t="str">
        <f>IF(T93="","",IF(VLOOKUP(#REF!&amp;"-"&amp;ROW()-92,[1]ワークシート!$C$2:$CI$1002,31,0)="",IF(T93="使用貸借権","-","口座振込　１２月"),"物納"))</f>
        <v/>
      </c>
      <c r="AF93" s="174"/>
      <c r="AG93" s="175" t="str">
        <f>IFERROR(IF(VLOOKUP(#REF!&amp;"-"&amp;ROW()-92,[1]ワークシート!$C$2:$CI$1002,37,0)="","",VLOOKUP(#REF!&amp;"-"&amp;ROW()-92,[1]ワークシート!$C$2:$CI$1002,37,0)),"")</f>
        <v/>
      </c>
      <c r="AH93" s="175"/>
      <c r="AI93" s="175"/>
      <c r="AJ93" s="175"/>
      <c r="AK93" s="176"/>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c r="DI93" s="1"/>
      <c r="DJ93" s="1"/>
      <c r="DK93" s="1"/>
      <c r="DL93" s="1"/>
      <c r="DM93" s="1"/>
      <c r="DN93" s="1"/>
      <c r="DO93" s="1"/>
      <c r="DP93" s="1"/>
      <c r="DQ93" s="1"/>
      <c r="DR93" s="1"/>
      <c r="DS93" s="1"/>
      <c r="DT93" s="1"/>
      <c r="DU93" s="1"/>
      <c r="DV93" s="1"/>
      <c r="DW93" s="1"/>
      <c r="DX93" s="1"/>
      <c r="DY93" s="1"/>
      <c r="DZ93" s="1"/>
      <c r="EA93" s="1"/>
      <c r="EB93" s="1"/>
      <c r="EC93" s="1"/>
      <c r="ED93" s="1"/>
      <c r="EE93" s="1"/>
      <c r="EF93" s="1"/>
      <c r="EG93" s="1"/>
      <c r="EH93" s="1"/>
      <c r="EI93" s="1"/>
      <c r="EJ93" s="1"/>
      <c r="EK93" s="1"/>
      <c r="EL93" s="1"/>
      <c r="EM93" s="1"/>
      <c r="EN93" s="1"/>
      <c r="EO93" s="1"/>
      <c r="EP93" s="1"/>
      <c r="EQ93" s="1"/>
      <c r="ER93" s="1"/>
      <c r="ES93" s="1"/>
      <c r="ET93" s="1"/>
      <c r="EU93" s="1"/>
      <c r="EV93" s="1"/>
      <c r="EW93" s="1"/>
      <c r="EX93" s="1"/>
      <c r="EY93" s="1"/>
      <c r="EZ93" s="1"/>
      <c r="FA93" s="1"/>
      <c r="FB93" s="1"/>
      <c r="FC93" s="1"/>
      <c r="FD93" s="1"/>
      <c r="FE93" s="1"/>
      <c r="FF93" s="1"/>
      <c r="FG93" s="1"/>
      <c r="FH93" s="1"/>
      <c r="FI93" s="1"/>
      <c r="FJ93" s="1"/>
      <c r="FK93" s="1"/>
      <c r="FL93" s="1"/>
      <c r="FM93" s="1"/>
      <c r="FN93" s="1"/>
      <c r="FO93" s="1"/>
      <c r="FP93" s="1"/>
      <c r="FQ93" s="1"/>
      <c r="FR93" s="1"/>
      <c r="FS93" s="1"/>
      <c r="FT93" s="1"/>
      <c r="FU93" s="1"/>
      <c r="FV93" s="1"/>
      <c r="FW93" s="1"/>
      <c r="FX93" s="1"/>
      <c r="FY93" s="1"/>
      <c r="FZ93" s="1"/>
      <c r="GA93" s="1"/>
      <c r="GB93" s="1"/>
      <c r="GC93" s="1"/>
      <c r="GD93" s="1"/>
      <c r="GE93" s="1"/>
      <c r="GF93" s="1"/>
      <c r="GG93" s="1"/>
      <c r="GH93" s="1"/>
      <c r="GI93" s="1"/>
      <c r="GJ93" s="1"/>
      <c r="GK93" s="1"/>
      <c r="GL93" s="1"/>
      <c r="GM93" s="1"/>
      <c r="GN93" s="1"/>
      <c r="GO93" s="1"/>
      <c r="GP93" s="1"/>
      <c r="GQ93" s="1"/>
      <c r="GR93" s="1"/>
      <c r="GS93" s="1"/>
      <c r="GT93" s="1"/>
      <c r="GU93" s="1"/>
      <c r="GV93" s="1"/>
      <c r="GW93" s="1"/>
      <c r="GX93" s="1"/>
      <c r="GY93" s="1"/>
      <c r="GZ93" s="1"/>
      <c r="HA93" s="1"/>
      <c r="HB93" s="1"/>
      <c r="HC93" s="1"/>
      <c r="HD93" s="1"/>
      <c r="HE93" s="1"/>
      <c r="HF93" s="1"/>
      <c r="HG93" s="1"/>
      <c r="HH93" s="1"/>
      <c r="HI93" s="1"/>
      <c r="HJ93" s="1"/>
      <c r="HK93" s="1"/>
      <c r="HL93" s="1"/>
      <c r="HM93" s="1"/>
      <c r="HN93" s="1"/>
      <c r="HO93" s="1"/>
      <c r="HP93" s="1"/>
      <c r="HQ93" s="1"/>
      <c r="HR93" s="1"/>
      <c r="HS93" s="1"/>
      <c r="HT93" s="1"/>
      <c r="HU93" s="1"/>
      <c r="HV93" s="1"/>
      <c r="HW93" s="1"/>
      <c r="HX93" s="1"/>
      <c r="HY93" s="1"/>
      <c r="HZ93" s="1"/>
      <c r="IA93" s="1"/>
      <c r="IB93" s="1"/>
      <c r="IC93" s="1"/>
      <c r="ID93" s="1"/>
      <c r="IE93" s="1"/>
      <c r="IF93" s="1"/>
      <c r="IG93" s="1"/>
      <c r="IH93" s="1"/>
      <c r="II93" s="1"/>
      <c r="IJ93" s="1"/>
      <c r="IK93" s="1"/>
      <c r="IL93" s="1"/>
      <c r="IM93" s="1"/>
      <c r="IN93" s="1"/>
      <c r="IO93" s="1"/>
      <c r="IP93" s="1"/>
      <c r="IQ93" s="1"/>
      <c r="IR93" s="1"/>
      <c r="IS93" s="1"/>
      <c r="IT93" s="1"/>
      <c r="IU93" s="1"/>
      <c r="IV93" s="1"/>
      <c r="IW93" s="1"/>
      <c r="IX93" s="1"/>
      <c r="IY93" s="1"/>
      <c r="IZ93" s="1"/>
      <c r="JA93" s="1"/>
      <c r="JB93" s="1"/>
      <c r="JC93" s="1"/>
      <c r="JD93" s="1"/>
      <c r="JE93" s="1"/>
      <c r="JF93" s="1"/>
      <c r="JG93" s="1"/>
      <c r="JH93" s="1"/>
      <c r="JI93" s="1"/>
      <c r="JJ93" s="1"/>
      <c r="JK93" s="1"/>
      <c r="JL93" s="1"/>
      <c r="JM93" s="1"/>
      <c r="JN93" s="1"/>
      <c r="JO93" s="1"/>
      <c r="JP93" s="1"/>
      <c r="JQ93" s="1"/>
      <c r="JR93" s="1"/>
      <c r="JS93" s="1"/>
      <c r="JT93" s="1"/>
      <c r="JU93" s="1"/>
      <c r="JV93" s="1"/>
      <c r="JW93" s="1"/>
      <c r="JX93" s="1"/>
      <c r="JY93" s="1"/>
      <c r="JZ93" s="1"/>
      <c r="KA93" s="1"/>
      <c r="KB93" s="1"/>
      <c r="KC93" s="1"/>
      <c r="KD93" s="1"/>
      <c r="KE93" s="1"/>
      <c r="KF93" s="1"/>
      <c r="KG93" s="1"/>
      <c r="KH93" s="1"/>
      <c r="KI93" s="1"/>
      <c r="KJ93" s="1"/>
      <c r="KK93" s="1"/>
      <c r="KL93" s="1"/>
      <c r="KM93" s="1"/>
      <c r="KN93" s="1"/>
      <c r="KO93" s="1"/>
      <c r="KP93" s="1"/>
      <c r="KQ93" s="1"/>
      <c r="KR93" s="1"/>
      <c r="KS93" s="1"/>
      <c r="KT93" s="1"/>
      <c r="KU93" s="1"/>
      <c r="KV93" s="1"/>
      <c r="KW93" s="1"/>
      <c r="KX93" s="1"/>
      <c r="KY93" s="1"/>
      <c r="KZ93" s="1"/>
      <c r="LA93" s="1"/>
      <c r="LB93" s="1"/>
      <c r="LC93" s="1"/>
      <c r="LD93" s="1"/>
      <c r="LE93" s="1"/>
      <c r="LF93" s="1"/>
      <c r="LG93" s="1"/>
      <c r="LH93" s="1"/>
    </row>
    <row r="94" spans="1:320" ht="35.1" hidden="1" customHeight="1" x14ac:dyDescent="0.15">
      <c r="A94" s="170" t="str">
        <f>+IFERROR(IF(VLOOKUP(#REF!&amp;"-"&amp;ROW()-92,[1]ワークシート!$C$2:$CI$1002,9,0)="","",VLOOKUP(#REF!&amp;"-"&amp;ROW()-92,[1]ワークシート!$C$2:$CI$1002,9,0)),"")</f>
        <v/>
      </c>
      <c r="B94" s="172"/>
      <c r="C94" s="171" t="str">
        <f>+IFERROR(IF(VLOOKUP(#REF!&amp;"-"&amp;ROW()-92,[1]ワークシート!$C$2:$CI$1002,10,0) = "","",VLOOKUP(#REF!&amp;"-"&amp;ROW()-92,[1]ワークシート!$C$2:$CI$1002,10,0)),"")</f>
        <v/>
      </c>
      <c r="D94" s="172"/>
      <c r="E94" s="170" t="str">
        <f>+IFERROR(IF(VLOOKUP(#REF!&amp;"-"&amp;ROW()-92,[1]ワークシート!$C$2:$CI$1002,11,0)="","",VLOOKUP(#REF!&amp;"-"&amp;ROW()-92,[1]ワークシート!$C$2:$CI$1002,11,0)),"")</f>
        <v/>
      </c>
      <c r="F94" s="172"/>
      <c r="G94" s="16" t="str">
        <f>+IFERROR(IF(VLOOKUP(#REF!&amp;"-"&amp;ROW()-92,[1]ワークシート!$C$2:$CI$1002,12,0)="","",VLOOKUP(#REF!&amp;"-"&amp;ROW()-92,[1]ワークシート!$C$2:$CI$1002,12,0)),"")</f>
        <v/>
      </c>
      <c r="H9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4" s="178"/>
      <c r="J94" s="170" t="str">
        <f>+IFERROR(IF(VLOOKUP(#REF!&amp;"-"&amp;ROW()-92,[1]ワークシート!$C$2:$CI$1002,20,0)="","",VLOOKUP(#REF!&amp;"-"&amp;ROW()-92,[1]ワークシート!$C$2:$CI$1002,20,0)),"")</f>
        <v/>
      </c>
      <c r="K94" s="171"/>
      <c r="L94" s="172"/>
      <c r="M94" s="179" t="str">
        <f>+IFERROR(IF(VLOOKUP(#REF!&amp;"-"&amp;ROW()-92,[1]ワークシート!$C$2:$CI$1002,61,0)="","",VLOOKUP(#REF!&amp;"-"&amp;ROW()-92,[1]ワークシート!$C$2:$CI$1002,61,0)),"")</f>
        <v/>
      </c>
      <c r="N94" s="180"/>
      <c r="O94" s="181"/>
      <c r="P94" s="182" t="str">
        <f>+IFERROR(VLOOKUP(#REF!&amp;"-"&amp;ROW()-92,[1]ワークシート!$C$2:$CI$1002,26,0),"")</f>
        <v/>
      </c>
      <c r="Q94" s="167"/>
      <c r="R94" s="166" t="str">
        <f>+IFERROR(VLOOKUP(#REF!&amp;"-"&amp;ROW()-92,[1]ワークシート!$C$2:$CI$1002,27,0),"")</f>
        <v/>
      </c>
      <c r="S94" s="167"/>
      <c r="T94" s="166" t="str">
        <f>IFERROR(IF(VLOOKUP(#REF!&amp;"-"&amp;ROW()-92,[1]ワークシート!$C$2:$CI$1002,31,0)="",IF(X94="","",IF(X94=0,"使用貸借権","賃借権")),"賃借権"),"")</f>
        <v/>
      </c>
      <c r="U94" s="167"/>
      <c r="V94" s="166" t="str">
        <f>+IFERROR(IF(VLOOKUP(#REF!&amp;"-"&amp;ROW()-92,[1]ワークシート!$C$2:$CI$1002,13,0)="","",VLOOKUP(#REF!&amp;"-"&amp;ROW()-92,[1]ワークシート!$C$2:$CI$1002,13,0)),"")</f>
        <v/>
      </c>
      <c r="W94" s="167"/>
      <c r="X9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4" s="169"/>
      <c r="Z94" s="27"/>
      <c r="AA94" s="27"/>
      <c r="AB94" s="170" t="str">
        <f>IF(T94="使用貸借権","-",+IFERROR(VLOOKUP(#REF!&amp;"-"&amp;ROW()-92,[1]ワークシート!$C$2:$CI$1002,34,0)&amp;"",""))</f>
        <v/>
      </c>
      <c r="AC94" s="171"/>
      <c r="AD94" s="172"/>
      <c r="AE94" s="173" t="str">
        <f>IF(T94="","",IF(VLOOKUP(#REF!&amp;"-"&amp;ROW()-92,[1]ワークシート!$C$2:$CI$1002,31,0)="",IF(T94="使用貸借権","-","口座振込　１２月"),"物納"))</f>
        <v/>
      </c>
      <c r="AF94" s="174"/>
      <c r="AG94" s="175" t="str">
        <f>IFERROR(IF(VLOOKUP(#REF!&amp;"-"&amp;ROW()-92,[1]ワークシート!$C$2:$CI$1002,37,0)="","",VLOOKUP(#REF!&amp;"-"&amp;ROW()-92,[1]ワークシート!$C$2:$CI$1002,37,0)),"")</f>
        <v/>
      </c>
      <c r="AH94" s="175"/>
      <c r="AI94" s="175"/>
      <c r="AJ94" s="175"/>
      <c r="AK94" s="176"/>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c r="DI94" s="1"/>
      <c r="DJ94" s="1"/>
      <c r="DK94" s="1"/>
      <c r="DL94" s="1"/>
      <c r="DM94" s="1"/>
      <c r="DN94" s="1"/>
      <c r="DO94" s="1"/>
      <c r="DP94" s="1"/>
      <c r="DQ94" s="1"/>
      <c r="DR94" s="1"/>
      <c r="DS94" s="1"/>
      <c r="DT94" s="1"/>
      <c r="DU94" s="1"/>
      <c r="DV94" s="1"/>
      <c r="DW94" s="1"/>
      <c r="DX94" s="1"/>
      <c r="DY94" s="1"/>
      <c r="DZ94" s="1"/>
      <c r="EA94" s="1"/>
      <c r="EB94" s="1"/>
      <c r="EC94" s="1"/>
      <c r="ED94" s="1"/>
      <c r="EE94" s="1"/>
      <c r="EF94" s="1"/>
      <c r="EG94" s="1"/>
      <c r="EH94" s="1"/>
      <c r="EI94" s="1"/>
      <c r="EJ94" s="1"/>
      <c r="EK94" s="1"/>
      <c r="EL94" s="1"/>
      <c r="EM94" s="1"/>
      <c r="EN94" s="1"/>
      <c r="EO94" s="1"/>
      <c r="EP94" s="1"/>
      <c r="EQ94" s="1"/>
      <c r="ER94" s="1"/>
      <c r="ES94" s="1"/>
      <c r="ET94" s="1"/>
      <c r="EU94" s="1"/>
      <c r="EV94" s="1"/>
      <c r="EW94" s="1"/>
      <c r="EX94" s="1"/>
      <c r="EY94" s="1"/>
      <c r="EZ94" s="1"/>
      <c r="FA94" s="1"/>
      <c r="FB94" s="1"/>
      <c r="FC94" s="1"/>
      <c r="FD94" s="1"/>
      <c r="FE94" s="1"/>
      <c r="FF94" s="1"/>
      <c r="FG94" s="1"/>
      <c r="FH94" s="1"/>
      <c r="FI94" s="1"/>
      <c r="FJ94" s="1"/>
      <c r="FK94" s="1"/>
      <c r="FL94" s="1"/>
      <c r="FM94" s="1"/>
      <c r="FN94" s="1"/>
      <c r="FO94" s="1"/>
      <c r="FP94" s="1"/>
      <c r="FQ94" s="1"/>
      <c r="FR94" s="1"/>
      <c r="FS94" s="1"/>
      <c r="FT94" s="1"/>
      <c r="FU94" s="1"/>
      <c r="FV94" s="1"/>
      <c r="FW94" s="1"/>
      <c r="FX94" s="1"/>
      <c r="FY94" s="1"/>
      <c r="FZ94" s="1"/>
      <c r="GA94" s="1"/>
      <c r="GB94" s="1"/>
      <c r="GC94" s="1"/>
      <c r="GD94" s="1"/>
      <c r="GE94" s="1"/>
      <c r="GF94" s="1"/>
      <c r="GG94" s="1"/>
      <c r="GH94" s="1"/>
      <c r="GI94" s="1"/>
      <c r="GJ94" s="1"/>
      <c r="GK94" s="1"/>
      <c r="GL94" s="1"/>
      <c r="GM94" s="1"/>
      <c r="GN94" s="1"/>
      <c r="GO94" s="1"/>
      <c r="GP94" s="1"/>
      <c r="GQ94" s="1"/>
      <c r="GR94" s="1"/>
      <c r="GS94" s="1"/>
      <c r="GT94" s="1"/>
      <c r="GU94" s="1"/>
      <c r="GV94" s="1"/>
      <c r="GW94" s="1"/>
      <c r="GX94" s="1"/>
      <c r="GY94" s="1"/>
      <c r="GZ94" s="1"/>
      <c r="HA94" s="1"/>
      <c r="HB94" s="1"/>
      <c r="HC94" s="1"/>
      <c r="HD94" s="1"/>
      <c r="HE94" s="1"/>
      <c r="HF94" s="1"/>
      <c r="HG94" s="1"/>
      <c r="HH94" s="1"/>
      <c r="HI94" s="1"/>
      <c r="HJ94" s="1"/>
      <c r="HK94" s="1"/>
      <c r="HL94" s="1"/>
      <c r="HM94" s="1"/>
      <c r="HN94" s="1"/>
      <c r="HO94" s="1"/>
      <c r="HP94" s="1"/>
      <c r="HQ94" s="1"/>
      <c r="HR94" s="1"/>
      <c r="HS94" s="1"/>
      <c r="HT94" s="1"/>
      <c r="HU94" s="1"/>
      <c r="HV94" s="1"/>
      <c r="HW94" s="1"/>
      <c r="HX94" s="1"/>
      <c r="HY94" s="1"/>
      <c r="HZ94" s="1"/>
      <c r="IA94" s="1"/>
      <c r="IB94" s="1"/>
      <c r="IC94" s="1"/>
      <c r="ID94" s="1"/>
      <c r="IE94" s="1"/>
      <c r="IF94" s="1"/>
      <c r="IG94" s="1"/>
      <c r="IH94" s="1"/>
      <c r="II94" s="1"/>
      <c r="IJ94" s="1"/>
      <c r="IK94" s="1"/>
      <c r="IL94" s="1"/>
      <c r="IM94" s="1"/>
      <c r="IN94" s="1"/>
      <c r="IO94" s="1"/>
      <c r="IP94" s="1"/>
      <c r="IQ94" s="1"/>
      <c r="IR94" s="1"/>
      <c r="IS94" s="1"/>
      <c r="IT94" s="1"/>
      <c r="IU94" s="1"/>
      <c r="IV94" s="1"/>
      <c r="IW94" s="1"/>
      <c r="IX94" s="1"/>
      <c r="IY94" s="1"/>
      <c r="IZ94" s="1"/>
      <c r="JA94" s="1"/>
      <c r="JB94" s="1"/>
      <c r="JC94" s="1"/>
      <c r="JD94" s="1"/>
      <c r="JE94" s="1"/>
      <c r="JF94" s="1"/>
      <c r="JG94" s="1"/>
      <c r="JH94" s="1"/>
      <c r="JI94" s="1"/>
      <c r="JJ94" s="1"/>
      <c r="JK94" s="1"/>
      <c r="JL94" s="1"/>
      <c r="JM94" s="1"/>
      <c r="JN94" s="1"/>
      <c r="JO94" s="1"/>
      <c r="JP94" s="1"/>
      <c r="JQ94" s="1"/>
      <c r="JR94" s="1"/>
      <c r="JS94" s="1"/>
      <c r="JT94" s="1"/>
      <c r="JU94" s="1"/>
      <c r="JV94" s="1"/>
      <c r="JW94" s="1"/>
      <c r="JX94" s="1"/>
      <c r="JY94" s="1"/>
      <c r="JZ94" s="1"/>
      <c r="KA94" s="1"/>
      <c r="KB94" s="1"/>
      <c r="KC94" s="1"/>
      <c r="KD94" s="1"/>
      <c r="KE94" s="1"/>
      <c r="KF94" s="1"/>
      <c r="KG94" s="1"/>
      <c r="KH94" s="1"/>
      <c r="KI94" s="1"/>
      <c r="KJ94" s="1"/>
      <c r="KK94" s="1"/>
      <c r="KL94" s="1"/>
      <c r="KM94" s="1"/>
      <c r="KN94" s="1"/>
      <c r="KO94" s="1"/>
      <c r="KP94" s="1"/>
      <c r="KQ94" s="1"/>
      <c r="KR94" s="1"/>
      <c r="KS94" s="1"/>
      <c r="KT94" s="1"/>
      <c r="KU94" s="1"/>
      <c r="KV94" s="1"/>
      <c r="KW94" s="1"/>
      <c r="KX94" s="1"/>
      <c r="KY94" s="1"/>
      <c r="KZ94" s="1"/>
      <c r="LA94" s="1"/>
      <c r="LB94" s="1"/>
      <c r="LC94" s="1"/>
      <c r="LD94" s="1"/>
      <c r="LE94" s="1"/>
      <c r="LF94" s="1"/>
      <c r="LG94" s="1"/>
      <c r="LH94" s="1"/>
    </row>
    <row r="95" spans="1:320" ht="35.1" hidden="1" customHeight="1" x14ac:dyDescent="0.15">
      <c r="A95" s="170" t="str">
        <f>+IFERROR(IF(VLOOKUP(#REF!&amp;"-"&amp;ROW()-92,[1]ワークシート!$C$2:$CI$1002,9,0)="","",VLOOKUP(#REF!&amp;"-"&amp;ROW()-92,[1]ワークシート!$C$2:$CI$1002,9,0)),"")</f>
        <v/>
      </c>
      <c r="B95" s="172"/>
      <c r="C95" s="171" t="str">
        <f>+IFERROR(IF(VLOOKUP(#REF!&amp;"-"&amp;ROW()-92,[1]ワークシート!$C$2:$CI$1002,10,0) = "","",VLOOKUP(#REF!&amp;"-"&amp;ROW()-92,[1]ワークシート!$C$2:$CI$1002,10,0)),"")</f>
        <v/>
      </c>
      <c r="D95" s="172"/>
      <c r="E95" s="170" t="str">
        <f>+IFERROR(IF(VLOOKUP(#REF!&amp;"-"&amp;ROW()-92,[1]ワークシート!$C$2:$CI$1002,11,0)="","",VLOOKUP(#REF!&amp;"-"&amp;ROW()-92,[1]ワークシート!$C$2:$CI$1002,11,0)),"")</f>
        <v/>
      </c>
      <c r="F95" s="172"/>
      <c r="G95" s="16" t="str">
        <f>+IFERROR(IF(VLOOKUP(#REF!&amp;"-"&amp;ROW()-92,[1]ワークシート!$C$2:$CI$1002,12,0)="","",VLOOKUP(#REF!&amp;"-"&amp;ROW()-92,[1]ワークシート!$C$2:$CI$1002,12,0)),"")</f>
        <v/>
      </c>
      <c r="H9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5" s="178"/>
      <c r="J95" s="170" t="str">
        <f>+IFERROR(IF(VLOOKUP(#REF!&amp;"-"&amp;ROW()-92,[1]ワークシート!$C$2:$CI$1002,20,0)="","",VLOOKUP(#REF!&amp;"-"&amp;ROW()-92,[1]ワークシート!$C$2:$CI$1002,20,0)),"")</f>
        <v/>
      </c>
      <c r="K95" s="171"/>
      <c r="L95" s="172"/>
      <c r="M95" s="179" t="str">
        <f>+IFERROR(IF(VLOOKUP(#REF!&amp;"-"&amp;ROW()-92,[1]ワークシート!$C$2:$CI$1002,61,0)="","",VLOOKUP(#REF!&amp;"-"&amp;ROW()-92,[1]ワークシート!$C$2:$CI$1002,61,0)),"")</f>
        <v/>
      </c>
      <c r="N95" s="180"/>
      <c r="O95" s="181"/>
      <c r="P95" s="182" t="str">
        <f>+IFERROR(VLOOKUP(#REF!&amp;"-"&amp;ROW()-92,[1]ワークシート!$C$2:$CI$1002,26,0),"")</f>
        <v/>
      </c>
      <c r="Q95" s="167"/>
      <c r="R95" s="166" t="str">
        <f>+IFERROR(VLOOKUP(#REF!&amp;"-"&amp;ROW()-92,[1]ワークシート!$C$2:$CI$1002,27,0),"")</f>
        <v/>
      </c>
      <c r="S95" s="167"/>
      <c r="T95" s="166" t="str">
        <f>IFERROR(IF(VLOOKUP(#REF!&amp;"-"&amp;ROW()-92,[1]ワークシート!$C$2:$CI$1002,31,0)="",IF(X95="","",IF(X95=0,"使用貸借権","賃借権")),"賃借権"),"")</f>
        <v/>
      </c>
      <c r="U95" s="167"/>
      <c r="V95" s="166" t="str">
        <f>+IFERROR(IF(VLOOKUP(#REF!&amp;"-"&amp;ROW()-92,[1]ワークシート!$C$2:$CI$1002,13,0)="","",VLOOKUP(#REF!&amp;"-"&amp;ROW()-92,[1]ワークシート!$C$2:$CI$1002,13,0)),"")</f>
        <v/>
      </c>
      <c r="W95" s="167"/>
      <c r="X9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5" s="169"/>
      <c r="Z95" s="27"/>
      <c r="AA95" s="27"/>
      <c r="AB95" s="170" t="str">
        <f>IF(T95="使用貸借権","-",+IFERROR(VLOOKUP(#REF!&amp;"-"&amp;ROW()-92,[1]ワークシート!$C$2:$CI$1002,34,0)&amp;"",""))</f>
        <v/>
      </c>
      <c r="AC95" s="171"/>
      <c r="AD95" s="172"/>
      <c r="AE95" s="173" t="str">
        <f>IF(T95="","",IF(VLOOKUP(#REF!&amp;"-"&amp;ROW()-92,[1]ワークシート!$C$2:$CI$1002,31,0)="",IF(T95="使用貸借権","-","口座振込　１２月"),"物納"))</f>
        <v/>
      </c>
      <c r="AF95" s="174"/>
      <c r="AG95" s="175" t="str">
        <f>IFERROR(IF(VLOOKUP(#REF!&amp;"-"&amp;ROW()-92,[1]ワークシート!$C$2:$CI$1002,37,0)="","",VLOOKUP(#REF!&amp;"-"&amp;ROW()-92,[1]ワークシート!$C$2:$CI$1002,37,0)),"")</f>
        <v/>
      </c>
      <c r="AH95" s="175"/>
      <c r="AI95" s="175"/>
      <c r="AJ95" s="175"/>
      <c r="AK95" s="176"/>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c r="DI95" s="1"/>
      <c r="DJ95" s="1"/>
      <c r="DK95" s="1"/>
      <c r="DL95" s="1"/>
      <c r="DM95" s="1"/>
      <c r="DN95" s="1"/>
      <c r="DO95" s="1"/>
      <c r="DP95" s="1"/>
      <c r="DQ95" s="1"/>
      <c r="DR95" s="1"/>
      <c r="DS95" s="1"/>
      <c r="DT95" s="1"/>
      <c r="DU95" s="1"/>
      <c r="DV95" s="1"/>
      <c r="DW95" s="1"/>
      <c r="DX95" s="1"/>
      <c r="DY95" s="1"/>
      <c r="DZ95" s="1"/>
      <c r="EA95" s="1"/>
      <c r="EB95" s="1"/>
      <c r="EC95" s="1"/>
      <c r="ED95" s="1"/>
      <c r="EE95" s="1"/>
      <c r="EF95" s="1"/>
      <c r="EG95" s="1"/>
      <c r="EH95" s="1"/>
      <c r="EI95" s="1"/>
      <c r="EJ95" s="1"/>
      <c r="EK95" s="1"/>
      <c r="EL95" s="1"/>
      <c r="EM95" s="1"/>
      <c r="EN95" s="1"/>
      <c r="EO95" s="1"/>
      <c r="EP95" s="1"/>
      <c r="EQ95" s="1"/>
      <c r="ER95" s="1"/>
      <c r="ES95" s="1"/>
      <c r="ET95" s="1"/>
      <c r="EU95" s="1"/>
      <c r="EV95" s="1"/>
      <c r="EW95" s="1"/>
      <c r="EX95" s="1"/>
      <c r="EY95" s="1"/>
      <c r="EZ95" s="1"/>
      <c r="FA95" s="1"/>
      <c r="FB95" s="1"/>
      <c r="FC95" s="1"/>
      <c r="FD95" s="1"/>
      <c r="FE95" s="1"/>
      <c r="FF95" s="1"/>
      <c r="FG95" s="1"/>
      <c r="FH95" s="1"/>
      <c r="FI95" s="1"/>
      <c r="FJ95" s="1"/>
      <c r="FK95" s="1"/>
      <c r="FL95" s="1"/>
      <c r="FM95" s="1"/>
      <c r="FN95" s="1"/>
      <c r="FO95" s="1"/>
      <c r="FP95" s="1"/>
      <c r="FQ95" s="1"/>
      <c r="FR95" s="1"/>
      <c r="FS95" s="1"/>
      <c r="FT95" s="1"/>
      <c r="FU95" s="1"/>
      <c r="FV95" s="1"/>
      <c r="FW95" s="1"/>
      <c r="FX95" s="1"/>
      <c r="FY95" s="1"/>
      <c r="FZ95" s="1"/>
      <c r="GA95" s="1"/>
      <c r="GB95" s="1"/>
      <c r="GC95" s="1"/>
      <c r="GD95" s="1"/>
      <c r="GE95" s="1"/>
      <c r="GF95" s="1"/>
      <c r="GG95" s="1"/>
      <c r="GH95" s="1"/>
      <c r="GI95" s="1"/>
      <c r="GJ95" s="1"/>
      <c r="GK95" s="1"/>
      <c r="GL95" s="1"/>
      <c r="GM95" s="1"/>
      <c r="GN95" s="1"/>
      <c r="GO95" s="1"/>
      <c r="GP95" s="1"/>
      <c r="GQ95" s="1"/>
      <c r="GR95" s="1"/>
      <c r="GS95" s="1"/>
      <c r="GT95" s="1"/>
      <c r="GU95" s="1"/>
      <c r="GV95" s="1"/>
      <c r="GW95" s="1"/>
      <c r="GX95" s="1"/>
      <c r="GY95" s="1"/>
      <c r="GZ95" s="1"/>
      <c r="HA95" s="1"/>
      <c r="HB95" s="1"/>
      <c r="HC95" s="1"/>
      <c r="HD95" s="1"/>
      <c r="HE95" s="1"/>
      <c r="HF95" s="1"/>
      <c r="HG95" s="1"/>
      <c r="HH95" s="1"/>
      <c r="HI95" s="1"/>
      <c r="HJ95" s="1"/>
      <c r="HK95" s="1"/>
      <c r="HL95" s="1"/>
      <c r="HM95" s="1"/>
      <c r="HN95" s="1"/>
      <c r="HO95" s="1"/>
      <c r="HP95" s="1"/>
      <c r="HQ95" s="1"/>
      <c r="HR95" s="1"/>
      <c r="HS95" s="1"/>
      <c r="HT95" s="1"/>
      <c r="HU95" s="1"/>
      <c r="HV95" s="1"/>
      <c r="HW95" s="1"/>
      <c r="HX95" s="1"/>
      <c r="HY95" s="1"/>
      <c r="HZ95" s="1"/>
      <c r="IA95" s="1"/>
      <c r="IB95" s="1"/>
      <c r="IC95" s="1"/>
      <c r="ID95" s="1"/>
      <c r="IE95" s="1"/>
      <c r="IF95" s="1"/>
      <c r="IG95" s="1"/>
      <c r="IH95" s="1"/>
      <c r="II95" s="1"/>
      <c r="IJ95" s="1"/>
      <c r="IK95" s="1"/>
      <c r="IL95" s="1"/>
      <c r="IM95" s="1"/>
      <c r="IN95" s="1"/>
      <c r="IO95" s="1"/>
      <c r="IP95" s="1"/>
      <c r="IQ95" s="1"/>
      <c r="IR95" s="1"/>
      <c r="IS95" s="1"/>
      <c r="IT95" s="1"/>
      <c r="IU95" s="1"/>
      <c r="IV95" s="1"/>
      <c r="IW95" s="1"/>
      <c r="IX95" s="1"/>
      <c r="IY95" s="1"/>
      <c r="IZ95" s="1"/>
      <c r="JA95" s="1"/>
      <c r="JB95" s="1"/>
      <c r="JC95" s="1"/>
      <c r="JD95" s="1"/>
      <c r="JE95" s="1"/>
      <c r="JF95" s="1"/>
      <c r="JG95" s="1"/>
      <c r="JH95" s="1"/>
      <c r="JI95" s="1"/>
      <c r="JJ95" s="1"/>
      <c r="JK95" s="1"/>
      <c r="JL95" s="1"/>
      <c r="JM95" s="1"/>
      <c r="JN95" s="1"/>
      <c r="JO95" s="1"/>
      <c r="JP95" s="1"/>
      <c r="JQ95" s="1"/>
      <c r="JR95" s="1"/>
      <c r="JS95" s="1"/>
      <c r="JT95" s="1"/>
      <c r="JU95" s="1"/>
      <c r="JV95" s="1"/>
      <c r="JW95" s="1"/>
      <c r="JX95" s="1"/>
      <c r="JY95" s="1"/>
      <c r="JZ95" s="1"/>
      <c r="KA95" s="1"/>
      <c r="KB95" s="1"/>
      <c r="KC95" s="1"/>
      <c r="KD95" s="1"/>
      <c r="KE95" s="1"/>
      <c r="KF95" s="1"/>
      <c r="KG95" s="1"/>
      <c r="KH95" s="1"/>
      <c r="KI95" s="1"/>
      <c r="KJ95" s="1"/>
      <c r="KK95" s="1"/>
      <c r="KL95" s="1"/>
      <c r="KM95" s="1"/>
      <c r="KN95" s="1"/>
      <c r="KO95" s="1"/>
      <c r="KP95" s="1"/>
      <c r="KQ95" s="1"/>
      <c r="KR95" s="1"/>
      <c r="KS95" s="1"/>
      <c r="KT95" s="1"/>
      <c r="KU95" s="1"/>
      <c r="KV95" s="1"/>
      <c r="KW95" s="1"/>
      <c r="KX95" s="1"/>
      <c r="KY95" s="1"/>
      <c r="KZ95" s="1"/>
      <c r="LA95" s="1"/>
      <c r="LB95" s="1"/>
      <c r="LC95" s="1"/>
      <c r="LD95" s="1"/>
      <c r="LE95" s="1"/>
      <c r="LF95" s="1"/>
      <c r="LG95" s="1"/>
      <c r="LH95" s="1"/>
    </row>
    <row r="96" spans="1:320" ht="35.1" hidden="1" customHeight="1" x14ac:dyDescent="0.15">
      <c r="A96" s="170" t="str">
        <f>+IFERROR(IF(VLOOKUP(#REF!&amp;"-"&amp;ROW()-92,[1]ワークシート!$C$2:$CI$1002,9,0)="","",VLOOKUP(#REF!&amp;"-"&amp;ROW()-92,[1]ワークシート!$C$2:$CI$1002,9,0)),"")</f>
        <v/>
      </c>
      <c r="B96" s="172"/>
      <c r="C96" s="171" t="str">
        <f>+IFERROR(IF(VLOOKUP(#REF!&amp;"-"&amp;ROW()-92,[1]ワークシート!$C$2:$CI$1002,10,0) = "","",VLOOKUP(#REF!&amp;"-"&amp;ROW()-92,[1]ワークシート!$C$2:$CI$1002,10,0)),"")</f>
        <v/>
      </c>
      <c r="D96" s="172"/>
      <c r="E96" s="170" t="str">
        <f>+IFERROR(IF(VLOOKUP(#REF!&amp;"-"&amp;ROW()-92,[1]ワークシート!$C$2:$CI$1002,11,0)="","",VLOOKUP(#REF!&amp;"-"&amp;ROW()-92,[1]ワークシート!$C$2:$CI$1002,11,0)),"")</f>
        <v/>
      </c>
      <c r="F96" s="172"/>
      <c r="G96" s="16" t="str">
        <f>+IFERROR(IF(VLOOKUP(#REF!&amp;"-"&amp;ROW()-92,[1]ワークシート!$C$2:$CI$1002,12,0)="","",VLOOKUP(#REF!&amp;"-"&amp;ROW()-92,[1]ワークシート!$C$2:$CI$1002,12,0)),"")</f>
        <v/>
      </c>
      <c r="H9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6" s="178"/>
      <c r="J96" s="170" t="str">
        <f>+IFERROR(IF(VLOOKUP(#REF!&amp;"-"&amp;ROW()-92,[1]ワークシート!$C$2:$CI$1002,20,0)="","",VLOOKUP(#REF!&amp;"-"&amp;ROW()-92,[1]ワークシート!$C$2:$CI$1002,20,0)),"")</f>
        <v/>
      </c>
      <c r="K96" s="171"/>
      <c r="L96" s="172"/>
      <c r="M96" s="179" t="str">
        <f>+IFERROR(IF(VLOOKUP(#REF!&amp;"-"&amp;ROW()-92,[1]ワークシート!$C$2:$CI$1002,61,0)="","",VLOOKUP(#REF!&amp;"-"&amp;ROW()-92,[1]ワークシート!$C$2:$CI$1002,61,0)),"")</f>
        <v/>
      </c>
      <c r="N96" s="180"/>
      <c r="O96" s="181"/>
      <c r="P96" s="182" t="str">
        <f>+IFERROR(VLOOKUP(#REF!&amp;"-"&amp;ROW()-92,[1]ワークシート!$C$2:$CI$1002,26,0),"")</f>
        <v/>
      </c>
      <c r="Q96" s="167"/>
      <c r="R96" s="166" t="str">
        <f>+IFERROR(VLOOKUP(#REF!&amp;"-"&amp;ROW()-92,[1]ワークシート!$C$2:$CI$1002,27,0),"")</f>
        <v/>
      </c>
      <c r="S96" s="167"/>
      <c r="T96" s="166" t="str">
        <f>IFERROR(IF(VLOOKUP(#REF!&amp;"-"&amp;ROW()-92,[1]ワークシート!$C$2:$CI$1002,31,0)="",IF(X96="","",IF(X96=0,"使用貸借権","賃借権")),"賃借権"),"")</f>
        <v/>
      </c>
      <c r="U96" s="167"/>
      <c r="V96" s="166" t="str">
        <f>+IFERROR(IF(VLOOKUP(#REF!&amp;"-"&amp;ROW()-92,[1]ワークシート!$C$2:$CI$1002,13,0)="","",VLOOKUP(#REF!&amp;"-"&amp;ROW()-92,[1]ワークシート!$C$2:$CI$1002,13,0)),"")</f>
        <v/>
      </c>
      <c r="W96" s="167"/>
      <c r="X9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6" s="169"/>
      <c r="Z96" s="27"/>
      <c r="AA96" s="27"/>
      <c r="AB96" s="170" t="str">
        <f>IF(T96="使用貸借権","-",+IFERROR(VLOOKUP(#REF!&amp;"-"&amp;ROW()-92,[1]ワークシート!$C$2:$CI$1002,34,0)&amp;"",""))</f>
        <v/>
      </c>
      <c r="AC96" s="171"/>
      <c r="AD96" s="172"/>
      <c r="AE96" s="173" t="str">
        <f>IF(T96="","",IF(VLOOKUP(#REF!&amp;"-"&amp;ROW()-92,[1]ワークシート!$C$2:$CI$1002,31,0)="",IF(T96="使用貸借権","-","口座振込　１２月"),"物納"))</f>
        <v/>
      </c>
      <c r="AF96" s="174"/>
      <c r="AG96" s="175" t="str">
        <f>IFERROR(IF(VLOOKUP(#REF!&amp;"-"&amp;ROW()-92,[1]ワークシート!$C$2:$CI$1002,37,0)="","",VLOOKUP(#REF!&amp;"-"&amp;ROW()-92,[1]ワークシート!$C$2:$CI$1002,37,0)),"")</f>
        <v/>
      </c>
      <c r="AH96" s="175"/>
      <c r="AI96" s="175"/>
      <c r="AJ96" s="175"/>
      <c r="AK96" s="176"/>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c r="DI96" s="1"/>
      <c r="DJ96" s="1"/>
      <c r="DK96" s="1"/>
      <c r="DL96" s="1"/>
      <c r="DM96" s="1"/>
      <c r="DN96" s="1"/>
      <c r="DO96" s="1"/>
      <c r="DP96" s="1"/>
      <c r="DQ96" s="1"/>
      <c r="DR96" s="1"/>
      <c r="DS96" s="1"/>
      <c r="DT96" s="1"/>
      <c r="DU96" s="1"/>
      <c r="DV96" s="1"/>
      <c r="DW96" s="1"/>
      <c r="DX96" s="1"/>
      <c r="DY96" s="1"/>
      <c r="DZ96" s="1"/>
      <c r="EA96" s="1"/>
      <c r="EB96" s="1"/>
      <c r="EC96" s="1"/>
      <c r="ED96" s="1"/>
      <c r="EE96" s="1"/>
      <c r="EF96" s="1"/>
      <c r="EG96" s="1"/>
      <c r="EH96" s="1"/>
      <c r="EI96" s="1"/>
      <c r="EJ96" s="1"/>
      <c r="EK96" s="1"/>
      <c r="EL96" s="1"/>
      <c r="EM96" s="1"/>
      <c r="EN96" s="1"/>
      <c r="EO96" s="1"/>
      <c r="EP96" s="1"/>
      <c r="EQ96" s="1"/>
      <c r="ER96" s="1"/>
      <c r="ES96" s="1"/>
      <c r="ET96" s="1"/>
      <c r="EU96" s="1"/>
      <c r="EV96" s="1"/>
      <c r="EW96" s="1"/>
      <c r="EX96" s="1"/>
      <c r="EY96" s="1"/>
      <c r="EZ96" s="1"/>
      <c r="FA96" s="1"/>
      <c r="FB96" s="1"/>
      <c r="FC96" s="1"/>
      <c r="FD96" s="1"/>
      <c r="FE96" s="1"/>
      <c r="FF96" s="1"/>
      <c r="FG96" s="1"/>
      <c r="FH96" s="1"/>
      <c r="FI96" s="1"/>
      <c r="FJ96" s="1"/>
      <c r="FK96" s="1"/>
      <c r="FL96" s="1"/>
      <c r="FM96" s="1"/>
      <c r="FN96" s="1"/>
      <c r="FO96" s="1"/>
      <c r="FP96" s="1"/>
      <c r="FQ96" s="1"/>
      <c r="FR96" s="1"/>
      <c r="FS96" s="1"/>
      <c r="FT96" s="1"/>
      <c r="FU96" s="1"/>
      <c r="FV96" s="1"/>
      <c r="FW96" s="1"/>
      <c r="FX96" s="1"/>
      <c r="FY96" s="1"/>
      <c r="FZ96" s="1"/>
      <c r="GA96" s="1"/>
      <c r="GB96" s="1"/>
      <c r="GC96" s="1"/>
      <c r="GD96" s="1"/>
      <c r="GE96" s="1"/>
      <c r="GF96" s="1"/>
      <c r="GG96" s="1"/>
      <c r="GH96" s="1"/>
      <c r="GI96" s="1"/>
      <c r="GJ96" s="1"/>
      <c r="GK96" s="1"/>
      <c r="GL96" s="1"/>
      <c r="GM96" s="1"/>
      <c r="GN96" s="1"/>
      <c r="GO96" s="1"/>
      <c r="GP96" s="1"/>
      <c r="GQ96" s="1"/>
      <c r="GR96" s="1"/>
      <c r="GS96" s="1"/>
      <c r="GT96" s="1"/>
      <c r="GU96" s="1"/>
      <c r="GV96" s="1"/>
      <c r="GW96" s="1"/>
      <c r="GX96" s="1"/>
      <c r="GY96" s="1"/>
      <c r="GZ96" s="1"/>
      <c r="HA96" s="1"/>
      <c r="HB96" s="1"/>
      <c r="HC96" s="1"/>
      <c r="HD96" s="1"/>
      <c r="HE96" s="1"/>
      <c r="HF96" s="1"/>
      <c r="HG96" s="1"/>
      <c r="HH96" s="1"/>
      <c r="HI96" s="1"/>
      <c r="HJ96" s="1"/>
      <c r="HK96" s="1"/>
      <c r="HL96" s="1"/>
      <c r="HM96" s="1"/>
      <c r="HN96" s="1"/>
      <c r="HO96" s="1"/>
      <c r="HP96" s="1"/>
      <c r="HQ96" s="1"/>
      <c r="HR96" s="1"/>
      <c r="HS96" s="1"/>
      <c r="HT96" s="1"/>
      <c r="HU96" s="1"/>
      <c r="HV96" s="1"/>
      <c r="HW96" s="1"/>
      <c r="HX96" s="1"/>
      <c r="HY96" s="1"/>
      <c r="HZ96" s="1"/>
      <c r="IA96" s="1"/>
      <c r="IB96" s="1"/>
      <c r="IC96" s="1"/>
      <c r="ID96" s="1"/>
      <c r="IE96" s="1"/>
      <c r="IF96" s="1"/>
      <c r="IG96" s="1"/>
      <c r="IH96" s="1"/>
      <c r="II96" s="1"/>
      <c r="IJ96" s="1"/>
      <c r="IK96" s="1"/>
      <c r="IL96" s="1"/>
      <c r="IM96" s="1"/>
      <c r="IN96" s="1"/>
      <c r="IO96" s="1"/>
      <c r="IP96" s="1"/>
      <c r="IQ96" s="1"/>
      <c r="IR96" s="1"/>
      <c r="IS96" s="1"/>
      <c r="IT96" s="1"/>
      <c r="IU96" s="1"/>
      <c r="IV96" s="1"/>
      <c r="IW96" s="1"/>
      <c r="IX96" s="1"/>
      <c r="IY96" s="1"/>
      <c r="IZ96" s="1"/>
      <c r="JA96" s="1"/>
      <c r="JB96" s="1"/>
      <c r="JC96" s="1"/>
      <c r="JD96" s="1"/>
      <c r="JE96" s="1"/>
      <c r="JF96" s="1"/>
      <c r="JG96" s="1"/>
      <c r="JH96" s="1"/>
      <c r="JI96" s="1"/>
      <c r="JJ96" s="1"/>
      <c r="JK96" s="1"/>
      <c r="JL96" s="1"/>
      <c r="JM96" s="1"/>
      <c r="JN96" s="1"/>
      <c r="JO96" s="1"/>
      <c r="JP96" s="1"/>
      <c r="JQ96" s="1"/>
      <c r="JR96" s="1"/>
      <c r="JS96" s="1"/>
      <c r="JT96" s="1"/>
      <c r="JU96" s="1"/>
      <c r="JV96" s="1"/>
      <c r="JW96" s="1"/>
      <c r="JX96" s="1"/>
      <c r="JY96" s="1"/>
      <c r="JZ96" s="1"/>
      <c r="KA96" s="1"/>
      <c r="KB96" s="1"/>
      <c r="KC96" s="1"/>
      <c r="KD96" s="1"/>
      <c r="KE96" s="1"/>
      <c r="KF96" s="1"/>
      <c r="KG96" s="1"/>
      <c r="KH96" s="1"/>
      <c r="KI96" s="1"/>
      <c r="KJ96" s="1"/>
      <c r="KK96" s="1"/>
      <c r="KL96" s="1"/>
      <c r="KM96" s="1"/>
      <c r="KN96" s="1"/>
      <c r="KO96" s="1"/>
      <c r="KP96" s="1"/>
      <c r="KQ96" s="1"/>
      <c r="KR96" s="1"/>
      <c r="KS96" s="1"/>
      <c r="KT96" s="1"/>
      <c r="KU96" s="1"/>
      <c r="KV96" s="1"/>
      <c r="KW96" s="1"/>
      <c r="KX96" s="1"/>
      <c r="KY96" s="1"/>
      <c r="KZ96" s="1"/>
      <c r="LA96" s="1"/>
      <c r="LB96" s="1"/>
      <c r="LC96" s="1"/>
      <c r="LD96" s="1"/>
      <c r="LE96" s="1"/>
      <c r="LF96" s="1"/>
      <c r="LG96" s="1"/>
      <c r="LH96" s="1"/>
    </row>
    <row r="97" spans="1:320" ht="35.1" hidden="1" customHeight="1" x14ac:dyDescent="0.15">
      <c r="A97" s="170" t="str">
        <f>+IFERROR(IF(VLOOKUP(#REF!&amp;"-"&amp;ROW()-92,[1]ワークシート!$C$2:$CI$1002,9,0)="","",VLOOKUP(#REF!&amp;"-"&amp;ROW()-92,[1]ワークシート!$C$2:$CI$1002,9,0)),"")</f>
        <v/>
      </c>
      <c r="B97" s="172"/>
      <c r="C97" s="171" t="str">
        <f>+IFERROR(IF(VLOOKUP(#REF!&amp;"-"&amp;ROW()-92,[1]ワークシート!$C$2:$CI$1002,10,0) = "","",VLOOKUP(#REF!&amp;"-"&amp;ROW()-92,[1]ワークシート!$C$2:$CI$1002,10,0)),"")</f>
        <v/>
      </c>
      <c r="D97" s="172"/>
      <c r="E97" s="170" t="str">
        <f>+IFERROR(IF(VLOOKUP(#REF!&amp;"-"&amp;ROW()-92,[1]ワークシート!$C$2:$CI$1002,11,0)="","",VLOOKUP(#REF!&amp;"-"&amp;ROW()-92,[1]ワークシート!$C$2:$CI$1002,11,0)),"")</f>
        <v/>
      </c>
      <c r="F97" s="172"/>
      <c r="G97" s="16" t="str">
        <f>+IFERROR(IF(VLOOKUP(#REF!&amp;"-"&amp;ROW()-92,[1]ワークシート!$C$2:$CI$1002,12,0)="","",VLOOKUP(#REF!&amp;"-"&amp;ROW()-92,[1]ワークシート!$C$2:$CI$1002,12,0)),"")</f>
        <v/>
      </c>
      <c r="H9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7" s="178"/>
      <c r="J97" s="170" t="str">
        <f>+IFERROR(IF(VLOOKUP(#REF!&amp;"-"&amp;ROW()-92,[1]ワークシート!$C$2:$CI$1002,20,0)="","",VLOOKUP(#REF!&amp;"-"&amp;ROW()-92,[1]ワークシート!$C$2:$CI$1002,20,0)),"")</f>
        <v/>
      </c>
      <c r="K97" s="171"/>
      <c r="L97" s="172"/>
      <c r="M97" s="179" t="str">
        <f>+IFERROR(IF(VLOOKUP(#REF!&amp;"-"&amp;ROW()-92,[1]ワークシート!$C$2:$CI$1002,61,0)="","",VLOOKUP(#REF!&amp;"-"&amp;ROW()-92,[1]ワークシート!$C$2:$CI$1002,61,0)),"")</f>
        <v/>
      </c>
      <c r="N97" s="180"/>
      <c r="O97" s="181"/>
      <c r="P97" s="182" t="str">
        <f>+IFERROR(VLOOKUP(#REF!&amp;"-"&amp;ROW()-92,[1]ワークシート!$C$2:$CI$1002,26,0),"")</f>
        <v/>
      </c>
      <c r="Q97" s="167"/>
      <c r="R97" s="166" t="str">
        <f>+IFERROR(VLOOKUP(#REF!&amp;"-"&amp;ROW()-92,[1]ワークシート!$C$2:$CI$1002,27,0),"")</f>
        <v/>
      </c>
      <c r="S97" s="167"/>
      <c r="T97" s="166" t="str">
        <f>IFERROR(IF(VLOOKUP(#REF!&amp;"-"&amp;ROW()-92,[1]ワークシート!$C$2:$CI$1002,31,0)="",IF(X97="","",IF(X97=0,"使用貸借権","賃借権")),"賃借権"),"")</f>
        <v/>
      </c>
      <c r="U97" s="167"/>
      <c r="V97" s="166" t="str">
        <f>+IFERROR(IF(VLOOKUP(#REF!&amp;"-"&amp;ROW()-92,[1]ワークシート!$C$2:$CI$1002,13,0)="","",VLOOKUP(#REF!&amp;"-"&amp;ROW()-92,[1]ワークシート!$C$2:$CI$1002,13,0)),"")</f>
        <v/>
      </c>
      <c r="W97" s="167"/>
      <c r="X9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7" s="169"/>
      <c r="Z97" s="27"/>
      <c r="AA97" s="27"/>
      <c r="AB97" s="170" t="str">
        <f>IF(T97="使用貸借権","-",+IFERROR(VLOOKUP(#REF!&amp;"-"&amp;ROW()-92,[1]ワークシート!$C$2:$CI$1002,34,0)&amp;"",""))</f>
        <v/>
      </c>
      <c r="AC97" s="171"/>
      <c r="AD97" s="172"/>
      <c r="AE97" s="173" t="str">
        <f>IF(T97="","",IF(VLOOKUP(#REF!&amp;"-"&amp;ROW()-92,[1]ワークシート!$C$2:$CI$1002,31,0)="",IF(T97="使用貸借権","-","口座振込　１２月"),"物納"))</f>
        <v/>
      </c>
      <c r="AF97" s="174"/>
      <c r="AG97" s="175" t="str">
        <f>IFERROR(IF(VLOOKUP(#REF!&amp;"-"&amp;ROW()-92,[1]ワークシート!$C$2:$CI$1002,37,0)="","",VLOOKUP(#REF!&amp;"-"&amp;ROW()-92,[1]ワークシート!$C$2:$CI$1002,37,0)),"")</f>
        <v/>
      </c>
      <c r="AH97" s="175"/>
      <c r="AI97" s="175"/>
      <c r="AJ97" s="175"/>
      <c r="AK97" s="176"/>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c r="DI97" s="1"/>
      <c r="DJ97" s="1"/>
      <c r="DK97" s="1"/>
      <c r="DL97" s="1"/>
      <c r="DM97" s="1"/>
      <c r="DN97" s="1"/>
      <c r="DO97" s="1"/>
      <c r="DP97" s="1"/>
      <c r="DQ97" s="1"/>
      <c r="DR97" s="1"/>
      <c r="DS97" s="1"/>
      <c r="DT97" s="1"/>
      <c r="DU97" s="1"/>
      <c r="DV97" s="1"/>
      <c r="DW97" s="1"/>
      <c r="DX97" s="1"/>
      <c r="DY97" s="1"/>
      <c r="DZ97" s="1"/>
      <c r="EA97" s="1"/>
      <c r="EB97" s="1"/>
      <c r="EC97" s="1"/>
      <c r="ED97" s="1"/>
      <c r="EE97" s="1"/>
      <c r="EF97" s="1"/>
      <c r="EG97" s="1"/>
      <c r="EH97" s="1"/>
      <c r="EI97" s="1"/>
      <c r="EJ97" s="1"/>
      <c r="EK97" s="1"/>
      <c r="EL97" s="1"/>
      <c r="EM97" s="1"/>
      <c r="EN97" s="1"/>
      <c r="EO97" s="1"/>
      <c r="EP97" s="1"/>
      <c r="EQ97" s="1"/>
      <c r="ER97" s="1"/>
      <c r="ES97" s="1"/>
      <c r="ET97" s="1"/>
      <c r="EU97" s="1"/>
      <c r="EV97" s="1"/>
      <c r="EW97" s="1"/>
      <c r="EX97" s="1"/>
      <c r="EY97" s="1"/>
      <c r="EZ97" s="1"/>
      <c r="FA97" s="1"/>
      <c r="FB97" s="1"/>
      <c r="FC97" s="1"/>
      <c r="FD97" s="1"/>
      <c r="FE97" s="1"/>
      <c r="FF97" s="1"/>
      <c r="FG97" s="1"/>
      <c r="FH97" s="1"/>
      <c r="FI97" s="1"/>
      <c r="FJ97" s="1"/>
      <c r="FK97" s="1"/>
      <c r="FL97" s="1"/>
      <c r="FM97" s="1"/>
      <c r="FN97" s="1"/>
      <c r="FO97" s="1"/>
      <c r="FP97" s="1"/>
      <c r="FQ97" s="1"/>
      <c r="FR97" s="1"/>
      <c r="FS97" s="1"/>
      <c r="FT97" s="1"/>
      <c r="FU97" s="1"/>
      <c r="FV97" s="1"/>
      <c r="FW97" s="1"/>
      <c r="FX97" s="1"/>
      <c r="FY97" s="1"/>
      <c r="FZ97" s="1"/>
      <c r="GA97" s="1"/>
      <c r="GB97" s="1"/>
      <c r="GC97" s="1"/>
      <c r="GD97" s="1"/>
      <c r="GE97" s="1"/>
      <c r="GF97" s="1"/>
      <c r="GG97" s="1"/>
      <c r="GH97" s="1"/>
      <c r="GI97" s="1"/>
      <c r="GJ97" s="1"/>
      <c r="GK97" s="1"/>
      <c r="GL97" s="1"/>
      <c r="GM97" s="1"/>
      <c r="GN97" s="1"/>
      <c r="GO97" s="1"/>
      <c r="GP97" s="1"/>
      <c r="GQ97" s="1"/>
      <c r="GR97" s="1"/>
      <c r="GS97" s="1"/>
      <c r="GT97" s="1"/>
      <c r="GU97" s="1"/>
      <c r="GV97" s="1"/>
      <c r="GW97" s="1"/>
      <c r="GX97" s="1"/>
      <c r="GY97" s="1"/>
      <c r="GZ97" s="1"/>
      <c r="HA97" s="1"/>
      <c r="HB97" s="1"/>
      <c r="HC97" s="1"/>
      <c r="HD97" s="1"/>
      <c r="HE97" s="1"/>
      <c r="HF97" s="1"/>
      <c r="HG97" s="1"/>
      <c r="HH97" s="1"/>
      <c r="HI97" s="1"/>
      <c r="HJ97" s="1"/>
      <c r="HK97" s="1"/>
      <c r="HL97" s="1"/>
      <c r="HM97" s="1"/>
      <c r="HN97" s="1"/>
      <c r="HO97" s="1"/>
      <c r="HP97" s="1"/>
      <c r="HQ97" s="1"/>
      <c r="HR97" s="1"/>
      <c r="HS97" s="1"/>
      <c r="HT97" s="1"/>
      <c r="HU97" s="1"/>
      <c r="HV97" s="1"/>
      <c r="HW97" s="1"/>
      <c r="HX97" s="1"/>
      <c r="HY97" s="1"/>
      <c r="HZ97" s="1"/>
      <c r="IA97" s="1"/>
      <c r="IB97" s="1"/>
      <c r="IC97" s="1"/>
      <c r="ID97" s="1"/>
      <c r="IE97" s="1"/>
      <c r="IF97" s="1"/>
      <c r="IG97" s="1"/>
      <c r="IH97" s="1"/>
      <c r="II97" s="1"/>
      <c r="IJ97" s="1"/>
      <c r="IK97" s="1"/>
      <c r="IL97" s="1"/>
      <c r="IM97" s="1"/>
      <c r="IN97" s="1"/>
      <c r="IO97" s="1"/>
      <c r="IP97" s="1"/>
      <c r="IQ97" s="1"/>
      <c r="IR97" s="1"/>
      <c r="IS97" s="1"/>
      <c r="IT97" s="1"/>
      <c r="IU97" s="1"/>
      <c r="IV97" s="1"/>
      <c r="IW97" s="1"/>
      <c r="IX97" s="1"/>
      <c r="IY97" s="1"/>
      <c r="IZ97" s="1"/>
      <c r="JA97" s="1"/>
      <c r="JB97" s="1"/>
      <c r="JC97" s="1"/>
      <c r="JD97" s="1"/>
      <c r="JE97" s="1"/>
      <c r="JF97" s="1"/>
      <c r="JG97" s="1"/>
      <c r="JH97" s="1"/>
      <c r="JI97" s="1"/>
      <c r="JJ97" s="1"/>
      <c r="JK97" s="1"/>
      <c r="JL97" s="1"/>
      <c r="JM97" s="1"/>
      <c r="JN97" s="1"/>
      <c r="JO97" s="1"/>
      <c r="JP97" s="1"/>
      <c r="JQ97" s="1"/>
      <c r="JR97" s="1"/>
      <c r="JS97" s="1"/>
      <c r="JT97" s="1"/>
      <c r="JU97" s="1"/>
      <c r="JV97" s="1"/>
      <c r="JW97" s="1"/>
      <c r="JX97" s="1"/>
      <c r="JY97" s="1"/>
      <c r="JZ97" s="1"/>
      <c r="KA97" s="1"/>
      <c r="KB97" s="1"/>
      <c r="KC97" s="1"/>
      <c r="KD97" s="1"/>
      <c r="KE97" s="1"/>
      <c r="KF97" s="1"/>
      <c r="KG97" s="1"/>
      <c r="KH97" s="1"/>
      <c r="KI97" s="1"/>
      <c r="KJ97" s="1"/>
      <c r="KK97" s="1"/>
      <c r="KL97" s="1"/>
      <c r="KM97" s="1"/>
      <c r="KN97" s="1"/>
      <c r="KO97" s="1"/>
      <c r="KP97" s="1"/>
      <c r="KQ97" s="1"/>
      <c r="KR97" s="1"/>
      <c r="KS97" s="1"/>
      <c r="KT97" s="1"/>
      <c r="KU97" s="1"/>
      <c r="KV97" s="1"/>
      <c r="KW97" s="1"/>
      <c r="KX97" s="1"/>
      <c r="KY97" s="1"/>
      <c r="KZ97" s="1"/>
      <c r="LA97" s="1"/>
      <c r="LB97" s="1"/>
      <c r="LC97" s="1"/>
      <c r="LD97" s="1"/>
      <c r="LE97" s="1"/>
      <c r="LF97" s="1"/>
      <c r="LG97" s="1"/>
      <c r="LH97" s="1"/>
    </row>
    <row r="98" spans="1:320" ht="35.1" hidden="1" customHeight="1" x14ac:dyDescent="0.15">
      <c r="A98" s="170" t="str">
        <f>+IFERROR(IF(VLOOKUP(#REF!&amp;"-"&amp;ROW()-92,[1]ワークシート!$C$2:$CI$1002,9,0)="","",VLOOKUP(#REF!&amp;"-"&amp;ROW()-92,[1]ワークシート!$C$2:$CI$1002,9,0)),"")</f>
        <v/>
      </c>
      <c r="B98" s="172"/>
      <c r="C98" s="171" t="str">
        <f>+IFERROR(IF(VLOOKUP(#REF!&amp;"-"&amp;ROW()-92,[1]ワークシート!$C$2:$CI$1002,10,0) = "","",VLOOKUP(#REF!&amp;"-"&amp;ROW()-92,[1]ワークシート!$C$2:$CI$1002,10,0)),"")</f>
        <v/>
      </c>
      <c r="D98" s="172"/>
      <c r="E98" s="170" t="str">
        <f>+IFERROR(IF(VLOOKUP(#REF!&amp;"-"&amp;ROW()-92,[1]ワークシート!$C$2:$CI$1002,11,0)="","",VLOOKUP(#REF!&amp;"-"&amp;ROW()-92,[1]ワークシート!$C$2:$CI$1002,11,0)),"")</f>
        <v/>
      </c>
      <c r="F98" s="172"/>
      <c r="G98" s="16" t="str">
        <f>+IFERROR(IF(VLOOKUP(#REF!&amp;"-"&amp;ROW()-92,[1]ワークシート!$C$2:$CI$1002,12,0)="","",VLOOKUP(#REF!&amp;"-"&amp;ROW()-92,[1]ワークシート!$C$2:$CI$1002,12,0)),"")</f>
        <v/>
      </c>
      <c r="H9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8" s="178"/>
      <c r="J98" s="170" t="str">
        <f>+IFERROR(IF(VLOOKUP(#REF!&amp;"-"&amp;ROW()-92,[1]ワークシート!$C$2:$CI$1002,20,0)="","",VLOOKUP(#REF!&amp;"-"&amp;ROW()-92,[1]ワークシート!$C$2:$CI$1002,20,0)),"")</f>
        <v/>
      </c>
      <c r="K98" s="171"/>
      <c r="L98" s="172"/>
      <c r="M98" s="179" t="str">
        <f>+IFERROR(IF(VLOOKUP(#REF!&amp;"-"&amp;ROW()-92,[1]ワークシート!$C$2:$CI$1002,61,0)="","",VLOOKUP(#REF!&amp;"-"&amp;ROW()-92,[1]ワークシート!$C$2:$CI$1002,61,0)),"")</f>
        <v/>
      </c>
      <c r="N98" s="180"/>
      <c r="O98" s="181"/>
      <c r="P98" s="182" t="str">
        <f>+IFERROR(VLOOKUP(#REF!&amp;"-"&amp;ROW()-92,[1]ワークシート!$C$2:$CI$1002,26,0),"")</f>
        <v/>
      </c>
      <c r="Q98" s="167"/>
      <c r="R98" s="166" t="str">
        <f>+IFERROR(VLOOKUP(#REF!&amp;"-"&amp;ROW()-92,[1]ワークシート!$C$2:$CI$1002,27,0),"")</f>
        <v/>
      </c>
      <c r="S98" s="167"/>
      <c r="T98" s="166" t="str">
        <f>IFERROR(IF(VLOOKUP(#REF!&amp;"-"&amp;ROW()-92,[1]ワークシート!$C$2:$CI$1002,31,0)="",IF(X98="","",IF(X98=0,"使用貸借権","賃借権")),"賃借権"),"")</f>
        <v/>
      </c>
      <c r="U98" s="167"/>
      <c r="V98" s="166" t="str">
        <f>+IFERROR(IF(VLOOKUP(#REF!&amp;"-"&amp;ROW()-92,[1]ワークシート!$C$2:$CI$1002,13,0)="","",VLOOKUP(#REF!&amp;"-"&amp;ROW()-92,[1]ワークシート!$C$2:$CI$1002,13,0)),"")</f>
        <v/>
      </c>
      <c r="W98" s="167"/>
      <c r="X9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8" s="169"/>
      <c r="Z98" s="27"/>
      <c r="AA98" s="27"/>
      <c r="AB98" s="170" t="str">
        <f>IF(T98="使用貸借権","-",+IFERROR(VLOOKUP(#REF!&amp;"-"&amp;ROW()-92,[1]ワークシート!$C$2:$CI$1002,34,0)&amp;"",""))</f>
        <v/>
      </c>
      <c r="AC98" s="171"/>
      <c r="AD98" s="172"/>
      <c r="AE98" s="173" t="str">
        <f>IF(T98="","",IF(VLOOKUP(#REF!&amp;"-"&amp;ROW()-92,[1]ワークシート!$C$2:$CI$1002,31,0)="",IF(T98="使用貸借権","-","口座振込　１２月"),"物納"))</f>
        <v/>
      </c>
      <c r="AF98" s="174"/>
      <c r="AG98" s="175" t="str">
        <f>IFERROR(IF(VLOOKUP(#REF!&amp;"-"&amp;ROW()-92,[1]ワークシート!$C$2:$CI$1002,37,0)="","",VLOOKUP(#REF!&amp;"-"&amp;ROW()-92,[1]ワークシート!$C$2:$CI$1002,37,0)),"")</f>
        <v/>
      </c>
      <c r="AH98" s="175"/>
      <c r="AI98" s="175"/>
      <c r="AJ98" s="175"/>
      <c r="AK98" s="176"/>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c r="DV98" s="1"/>
      <c r="DW98" s="1"/>
      <c r="DX98" s="1"/>
      <c r="DY98" s="1"/>
      <c r="DZ98" s="1"/>
      <c r="EA98" s="1"/>
      <c r="EB98" s="1"/>
      <c r="EC98" s="1"/>
      <c r="ED98" s="1"/>
      <c r="EE98" s="1"/>
      <c r="EF98" s="1"/>
      <c r="EG98" s="1"/>
      <c r="EH98" s="1"/>
      <c r="EI98" s="1"/>
      <c r="EJ98" s="1"/>
      <c r="EK98" s="1"/>
      <c r="EL98" s="1"/>
      <c r="EM98" s="1"/>
      <c r="EN98" s="1"/>
      <c r="EO98" s="1"/>
      <c r="EP98" s="1"/>
      <c r="EQ98" s="1"/>
      <c r="ER98" s="1"/>
      <c r="ES98" s="1"/>
      <c r="ET98" s="1"/>
      <c r="EU98" s="1"/>
      <c r="EV98" s="1"/>
      <c r="EW98" s="1"/>
      <c r="EX98" s="1"/>
      <c r="EY98" s="1"/>
      <c r="EZ98" s="1"/>
      <c r="FA98" s="1"/>
      <c r="FB98" s="1"/>
      <c r="FC98" s="1"/>
      <c r="FD98" s="1"/>
      <c r="FE98" s="1"/>
      <c r="FF98" s="1"/>
      <c r="FG98" s="1"/>
      <c r="FH98" s="1"/>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c r="GK98" s="1"/>
      <c r="GL98" s="1"/>
      <c r="GM98" s="1"/>
      <c r="GN98" s="1"/>
      <c r="GO98" s="1"/>
      <c r="GP98" s="1"/>
      <c r="GQ98" s="1"/>
      <c r="GR98" s="1"/>
      <c r="GS98" s="1"/>
      <c r="GT98" s="1"/>
      <c r="GU98" s="1"/>
      <c r="GV98" s="1"/>
      <c r="GW98" s="1"/>
      <c r="GX98" s="1"/>
      <c r="GY98" s="1"/>
      <c r="GZ98" s="1"/>
      <c r="HA98" s="1"/>
      <c r="HB98" s="1"/>
      <c r="HC98" s="1"/>
      <c r="HD98" s="1"/>
      <c r="HE98" s="1"/>
      <c r="HF98" s="1"/>
      <c r="HG98" s="1"/>
      <c r="HH98" s="1"/>
      <c r="HI98" s="1"/>
      <c r="HJ98" s="1"/>
      <c r="HK98" s="1"/>
      <c r="HL98" s="1"/>
      <c r="HM98" s="1"/>
      <c r="HN98" s="1"/>
      <c r="HO98" s="1"/>
      <c r="HP98" s="1"/>
      <c r="HQ98" s="1"/>
      <c r="HR98" s="1"/>
      <c r="HS98" s="1"/>
      <c r="HT98" s="1"/>
      <c r="HU98" s="1"/>
      <c r="HV98" s="1"/>
      <c r="HW98" s="1"/>
      <c r="HX98" s="1"/>
      <c r="HY98" s="1"/>
      <c r="HZ98" s="1"/>
      <c r="IA98" s="1"/>
      <c r="IB98" s="1"/>
      <c r="IC98" s="1"/>
      <c r="ID98" s="1"/>
      <c r="IE98" s="1"/>
      <c r="IF98" s="1"/>
      <c r="IG98" s="1"/>
      <c r="IH98" s="1"/>
      <c r="II98" s="1"/>
      <c r="IJ98" s="1"/>
      <c r="IK98" s="1"/>
      <c r="IL98" s="1"/>
      <c r="IM98" s="1"/>
      <c r="IN98" s="1"/>
      <c r="IO98" s="1"/>
      <c r="IP98" s="1"/>
      <c r="IQ98" s="1"/>
      <c r="IR98" s="1"/>
      <c r="IS98" s="1"/>
      <c r="IT98" s="1"/>
      <c r="IU98" s="1"/>
      <c r="IV98" s="1"/>
      <c r="IW98" s="1"/>
      <c r="IX98" s="1"/>
      <c r="IY98" s="1"/>
      <c r="IZ98" s="1"/>
      <c r="JA98" s="1"/>
      <c r="JB98" s="1"/>
      <c r="JC98" s="1"/>
      <c r="JD98" s="1"/>
      <c r="JE98" s="1"/>
      <c r="JF98" s="1"/>
      <c r="JG98" s="1"/>
      <c r="JH98" s="1"/>
      <c r="JI98" s="1"/>
      <c r="JJ98" s="1"/>
      <c r="JK98" s="1"/>
      <c r="JL98" s="1"/>
      <c r="JM98" s="1"/>
      <c r="JN98" s="1"/>
      <c r="JO98" s="1"/>
      <c r="JP98" s="1"/>
      <c r="JQ98" s="1"/>
      <c r="JR98" s="1"/>
      <c r="JS98" s="1"/>
      <c r="JT98" s="1"/>
      <c r="JU98" s="1"/>
      <c r="JV98" s="1"/>
      <c r="JW98" s="1"/>
      <c r="JX98" s="1"/>
      <c r="JY98" s="1"/>
      <c r="JZ98" s="1"/>
      <c r="KA98" s="1"/>
      <c r="KB98" s="1"/>
      <c r="KC98" s="1"/>
      <c r="KD98" s="1"/>
      <c r="KE98" s="1"/>
      <c r="KF98" s="1"/>
      <c r="KG98" s="1"/>
      <c r="KH98" s="1"/>
      <c r="KI98" s="1"/>
      <c r="KJ98" s="1"/>
      <c r="KK98" s="1"/>
      <c r="KL98" s="1"/>
      <c r="KM98" s="1"/>
      <c r="KN98" s="1"/>
      <c r="KO98" s="1"/>
      <c r="KP98" s="1"/>
      <c r="KQ98" s="1"/>
      <c r="KR98" s="1"/>
      <c r="KS98" s="1"/>
      <c r="KT98" s="1"/>
      <c r="KU98" s="1"/>
      <c r="KV98" s="1"/>
      <c r="KW98" s="1"/>
      <c r="KX98" s="1"/>
      <c r="KY98" s="1"/>
      <c r="KZ98" s="1"/>
      <c r="LA98" s="1"/>
      <c r="LB98" s="1"/>
      <c r="LC98" s="1"/>
      <c r="LD98" s="1"/>
      <c r="LE98" s="1"/>
      <c r="LF98" s="1"/>
      <c r="LG98" s="1"/>
      <c r="LH98" s="1"/>
    </row>
    <row r="99" spans="1:320" ht="35.1" hidden="1" customHeight="1" x14ac:dyDescent="0.15">
      <c r="A99" s="170" t="str">
        <f>+IFERROR(IF(VLOOKUP(#REF!&amp;"-"&amp;ROW()-92,[1]ワークシート!$C$2:$CI$1002,9,0)="","",VLOOKUP(#REF!&amp;"-"&amp;ROW()-92,[1]ワークシート!$C$2:$CI$1002,9,0)),"")</f>
        <v/>
      </c>
      <c r="B99" s="172"/>
      <c r="C99" s="171" t="str">
        <f>+IFERROR(IF(VLOOKUP(#REF!&amp;"-"&amp;ROW()-92,[1]ワークシート!$C$2:$CI$1002,10,0) = "","",VLOOKUP(#REF!&amp;"-"&amp;ROW()-92,[1]ワークシート!$C$2:$CI$1002,10,0)),"")</f>
        <v/>
      </c>
      <c r="D99" s="172"/>
      <c r="E99" s="170" t="str">
        <f>+IFERROR(IF(VLOOKUP(#REF!&amp;"-"&amp;ROW()-92,[1]ワークシート!$C$2:$CI$1002,11,0)="","",VLOOKUP(#REF!&amp;"-"&amp;ROW()-92,[1]ワークシート!$C$2:$CI$1002,11,0)),"")</f>
        <v/>
      </c>
      <c r="F99" s="172"/>
      <c r="G99" s="16" t="str">
        <f>+IFERROR(IF(VLOOKUP(#REF!&amp;"-"&amp;ROW()-92,[1]ワークシート!$C$2:$CI$1002,12,0)="","",VLOOKUP(#REF!&amp;"-"&amp;ROW()-92,[1]ワークシート!$C$2:$CI$1002,12,0)),"")</f>
        <v/>
      </c>
      <c r="H9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9" s="178"/>
      <c r="J99" s="170" t="str">
        <f>+IFERROR(IF(VLOOKUP(#REF!&amp;"-"&amp;ROW()-92,[1]ワークシート!$C$2:$CI$1002,20,0)="","",VLOOKUP(#REF!&amp;"-"&amp;ROW()-92,[1]ワークシート!$C$2:$CI$1002,20,0)),"")</f>
        <v/>
      </c>
      <c r="K99" s="171"/>
      <c r="L99" s="172"/>
      <c r="M99" s="179" t="str">
        <f>+IFERROR(IF(VLOOKUP(#REF!&amp;"-"&amp;ROW()-92,[1]ワークシート!$C$2:$CI$1002,61,0)="","",VLOOKUP(#REF!&amp;"-"&amp;ROW()-92,[1]ワークシート!$C$2:$CI$1002,61,0)),"")</f>
        <v/>
      </c>
      <c r="N99" s="180"/>
      <c r="O99" s="181"/>
      <c r="P99" s="182" t="str">
        <f>+IFERROR(VLOOKUP(#REF!&amp;"-"&amp;ROW()-92,[1]ワークシート!$C$2:$CI$1002,26,0),"")</f>
        <v/>
      </c>
      <c r="Q99" s="167"/>
      <c r="R99" s="166" t="str">
        <f>+IFERROR(VLOOKUP(#REF!&amp;"-"&amp;ROW()-92,[1]ワークシート!$C$2:$CI$1002,27,0),"")</f>
        <v/>
      </c>
      <c r="S99" s="167"/>
      <c r="T99" s="166" t="str">
        <f>IFERROR(IF(VLOOKUP(#REF!&amp;"-"&amp;ROW()-92,[1]ワークシート!$C$2:$CI$1002,31,0)="",IF(X99="","",IF(X99=0,"使用貸借権","賃借権")),"賃借権"),"")</f>
        <v/>
      </c>
      <c r="U99" s="167"/>
      <c r="V99" s="166" t="str">
        <f>+IFERROR(IF(VLOOKUP(#REF!&amp;"-"&amp;ROW()-92,[1]ワークシート!$C$2:$CI$1002,13,0)="","",VLOOKUP(#REF!&amp;"-"&amp;ROW()-92,[1]ワークシート!$C$2:$CI$1002,13,0)),"")</f>
        <v/>
      </c>
      <c r="W99" s="167"/>
      <c r="X9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9" s="169"/>
      <c r="Z99" s="27"/>
      <c r="AA99" s="27"/>
      <c r="AB99" s="170" t="str">
        <f>IF(T99="使用貸借権","-",+IFERROR(VLOOKUP(#REF!&amp;"-"&amp;ROW()-92,[1]ワークシート!$C$2:$CI$1002,34,0)&amp;"",""))</f>
        <v/>
      </c>
      <c r="AC99" s="171"/>
      <c r="AD99" s="172"/>
      <c r="AE99" s="173" t="str">
        <f>IF(T99="","",IF(VLOOKUP(#REF!&amp;"-"&amp;ROW()-92,[1]ワークシート!$C$2:$CI$1002,31,0)="",IF(T99="使用貸借権","-","口座振込　１２月"),"物納"))</f>
        <v/>
      </c>
      <c r="AF99" s="174"/>
      <c r="AG99" s="175" t="str">
        <f>IFERROR(IF(VLOOKUP(#REF!&amp;"-"&amp;ROW()-92,[1]ワークシート!$C$2:$CI$1002,37,0)="","",VLOOKUP(#REF!&amp;"-"&amp;ROW()-92,[1]ワークシート!$C$2:$CI$1002,37,0)),"")</f>
        <v/>
      </c>
      <c r="AH99" s="175"/>
      <c r="AI99" s="175"/>
      <c r="AJ99" s="175"/>
      <c r="AK99" s="176"/>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c r="DL99" s="1"/>
      <c r="DM99" s="1"/>
      <c r="DN99" s="1"/>
      <c r="DO99" s="1"/>
      <c r="DP99" s="1"/>
      <c r="DQ99" s="1"/>
      <c r="DR99" s="1"/>
      <c r="DS99" s="1"/>
      <c r="DT99" s="1"/>
      <c r="DU99" s="1"/>
      <c r="DV99" s="1"/>
      <c r="DW99" s="1"/>
      <c r="DX99" s="1"/>
      <c r="DY99" s="1"/>
      <c r="DZ99" s="1"/>
      <c r="EA99" s="1"/>
      <c r="EB99" s="1"/>
      <c r="EC99" s="1"/>
      <c r="ED99" s="1"/>
      <c r="EE99" s="1"/>
      <c r="EF99" s="1"/>
      <c r="EG99" s="1"/>
      <c r="EH99" s="1"/>
      <c r="EI99" s="1"/>
      <c r="EJ99" s="1"/>
      <c r="EK99" s="1"/>
      <c r="EL99" s="1"/>
      <c r="EM99" s="1"/>
      <c r="EN99" s="1"/>
      <c r="EO99" s="1"/>
      <c r="EP99" s="1"/>
      <c r="EQ99" s="1"/>
      <c r="ER99" s="1"/>
      <c r="ES99" s="1"/>
      <c r="ET99" s="1"/>
      <c r="EU99" s="1"/>
      <c r="EV99" s="1"/>
      <c r="EW99" s="1"/>
      <c r="EX99" s="1"/>
      <c r="EY99" s="1"/>
      <c r="EZ99" s="1"/>
      <c r="FA99" s="1"/>
      <c r="FB99" s="1"/>
      <c r="FC99" s="1"/>
      <c r="FD99" s="1"/>
      <c r="FE99" s="1"/>
      <c r="FF99" s="1"/>
      <c r="FG99" s="1"/>
      <c r="FH99" s="1"/>
      <c r="FI99" s="1"/>
      <c r="FJ99" s="1"/>
      <c r="FK99" s="1"/>
      <c r="FL99" s="1"/>
      <c r="FM99" s="1"/>
      <c r="FN99" s="1"/>
      <c r="FO99" s="1"/>
      <c r="FP99" s="1"/>
      <c r="FQ99" s="1"/>
      <c r="FR99" s="1"/>
      <c r="FS99" s="1"/>
      <c r="FT99" s="1"/>
      <c r="FU99" s="1"/>
      <c r="FV99" s="1"/>
      <c r="FW99" s="1"/>
      <c r="FX99" s="1"/>
      <c r="FY99" s="1"/>
      <c r="FZ99" s="1"/>
      <c r="GA99" s="1"/>
      <c r="GB99" s="1"/>
      <c r="GC99" s="1"/>
      <c r="GD99" s="1"/>
      <c r="GE99" s="1"/>
      <c r="GF99" s="1"/>
      <c r="GG99" s="1"/>
      <c r="GH99" s="1"/>
      <c r="GI99" s="1"/>
      <c r="GJ99" s="1"/>
      <c r="GK99" s="1"/>
      <c r="GL99" s="1"/>
      <c r="GM99" s="1"/>
      <c r="GN99" s="1"/>
      <c r="GO99" s="1"/>
      <c r="GP99" s="1"/>
      <c r="GQ99" s="1"/>
      <c r="GR99" s="1"/>
      <c r="GS99" s="1"/>
      <c r="GT99" s="1"/>
      <c r="GU99" s="1"/>
      <c r="GV99" s="1"/>
      <c r="GW99" s="1"/>
      <c r="GX99" s="1"/>
      <c r="GY99" s="1"/>
      <c r="GZ99" s="1"/>
      <c r="HA99" s="1"/>
      <c r="HB99" s="1"/>
      <c r="HC99" s="1"/>
      <c r="HD99" s="1"/>
      <c r="HE99" s="1"/>
      <c r="HF99" s="1"/>
      <c r="HG99" s="1"/>
      <c r="HH99" s="1"/>
      <c r="HI99" s="1"/>
      <c r="HJ99" s="1"/>
      <c r="HK99" s="1"/>
      <c r="HL99" s="1"/>
      <c r="HM99" s="1"/>
      <c r="HN99" s="1"/>
      <c r="HO99" s="1"/>
      <c r="HP99" s="1"/>
      <c r="HQ99" s="1"/>
      <c r="HR99" s="1"/>
      <c r="HS99" s="1"/>
      <c r="HT99" s="1"/>
      <c r="HU99" s="1"/>
      <c r="HV99" s="1"/>
      <c r="HW99" s="1"/>
      <c r="HX99" s="1"/>
      <c r="HY99" s="1"/>
      <c r="HZ99" s="1"/>
      <c r="IA99" s="1"/>
      <c r="IB99" s="1"/>
      <c r="IC99" s="1"/>
      <c r="ID99" s="1"/>
      <c r="IE99" s="1"/>
      <c r="IF99" s="1"/>
      <c r="IG99" s="1"/>
      <c r="IH99" s="1"/>
      <c r="II99" s="1"/>
      <c r="IJ99" s="1"/>
      <c r="IK99" s="1"/>
      <c r="IL99" s="1"/>
      <c r="IM99" s="1"/>
      <c r="IN99" s="1"/>
      <c r="IO99" s="1"/>
      <c r="IP99" s="1"/>
      <c r="IQ99" s="1"/>
      <c r="IR99" s="1"/>
      <c r="IS99" s="1"/>
      <c r="IT99" s="1"/>
      <c r="IU99" s="1"/>
      <c r="IV99" s="1"/>
      <c r="IW99" s="1"/>
      <c r="IX99" s="1"/>
      <c r="IY99" s="1"/>
      <c r="IZ99" s="1"/>
      <c r="JA99" s="1"/>
      <c r="JB99" s="1"/>
      <c r="JC99" s="1"/>
      <c r="JD99" s="1"/>
      <c r="JE99" s="1"/>
      <c r="JF99" s="1"/>
      <c r="JG99" s="1"/>
      <c r="JH99" s="1"/>
      <c r="JI99" s="1"/>
      <c r="JJ99" s="1"/>
      <c r="JK99" s="1"/>
      <c r="JL99" s="1"/>
      <c r="JM99" s="1"/>
      <c r="JN99" s="1"/>
      <c r="JO99" s="1"/>
      <c r="JP99" s="1"/>
      <c r="JQ99" s="1"/>
      <c r="JR99" s="1"/>
      <c r="JS99" s="1"/>
      <c r="JT99" s="1"/>
      <c r="JU99" s="1"/>
      <c r="JV99" s="1"/>
      <c r="JW99" s="1"/>
      <c r="JX99" s="1"/>
      <c r="JY99" s="1"/>
      <c r="JZ99" s="1"/>
      <c r="KA99" s="1"/>
      <c r="KB99" s="1"/>
      <c r="KC99" s="1"/>
      <c r="KD99" s="1"/>
      <c r="KE99" s="1"/>
      <c r="KF99" s="1"/>
      <c r="KG99" s="1"/>
      <c r="KH99" s="1"/>
      <c r="KI99" s="1"/>
      <c r="KJ99" s="1"/>
      <c r="KK99" s="1"/>
      <c r="KL99" s="1"/>
      <c r="KM99" s="1"/>
      <c r="KN99" s="1"/>
      <c r="KO99" s="1"/>
      <c r="KP99" s="1"/>
      <c r="KQ99" s="1"/>
      <c r="KR99" s="1"/>
      <c r="KS99" s="1"/>
      <c r="KT99" s="1"/>
      <c r="KU99" s="1"/>
      <c r="KV99" s="1"/>
      <c r="KW99" s="1"/>
      <c r="KX99" s="1"/>
      <c r="KY99" s="1"/>
      <c r="KZ99" s="1"/>
      <c r="LA99" s="1"/>
      <c r="LB99" s="1"/>
      <c r="LC99" s="1"/>
      <c r="LD99" s="1"/>
      <c r="LE99" s="1"/>
      <c r="LF99" s="1"/>
      <c r="LG99" s="1"/>
      <c r="LH99" s="1"/>
    </row>
    <row r="100" spans="1:320" ht="35.1" hidden="1" customHeight="1" x14ac:dyDescent="0.15">
      <c r="A100" s="170" t="str">
        <f>+IFERROR(IF(VLOOKUP(#REF!&amp;"-"&amp;ROW()-92,[1]ワークシート!$C$2:$CI$1002,9,0)="","",VLOOKUP(#REF!&amp;"-"&amp;ROW()-92,[1]ワークシート!$C$2:$CI$1002,9,0)),"")</f>
        <v/>
      </c>
      <c r="B100" s="172"/>
      <c r="C100" s="171" t="str">
        <f>+IFERROR(IF(VLOOKUP(#REF!&amp;"-"&amp;ROW()-92,[1]ワークシート!$C$2:$CI$1002,10,0) = "","",VLOOKUP(#REF!&amp;"-"&amp;ROW()-92,[1]ワークシート!$C$2:$CI$1002,10,0)),"")</f>
        <v/>
      </c>
      <c r="D100" s="172"/>
      <c r="E100" s="170" t="str">
        <f>+IFERROR(IF(VLOOKUP(#REF!&amp;"-"&amp;ROW()-92,[1]ワークシート!$C$2:$CI$1002,11,0)="","",VLOOKUP(#REF!&amp;"-"&amp;ROW()-92,[1]ワークシート!$C$2:$CI$1002,11,0)),"")</f>
        <v/>
      </c>
      <c r="F100" s="172"/>
      <c r="G100" s="16" t="str">
        <f>+IFERROR(IF(VLOOKUP(#REF!&amp;"-"&amp;ROW()-92,[1]ワークシート!$C$2:$CI$1002,12,0)="","",VLOOKUP(#REF!&amp;"-"&amp;ROW()-92,[1]ワークシート!$C$2:$CI$1002,12,0)),"")</f>
        <v/>
      </c>
      <c r="H10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0" s="178"/>
      <c r="J100" s="170" t="str">
        <f>+IFERROR(IF(VLOOKUP(#REF!&amp;"-"&amp;ROW()-92,[1]ワークシート!$C$2:$CI$1002,20,0)="","",VLOOKUP(#REF!&amp;"-"&amp;ROW()-92,[1]ワークシート!$C$2:$CI$1002,20,0)),"")</f>
        <v/>
      </c>
      <c r="K100" s="171"/>
      <c r="L100" s="172"/>
      <c r="M100" s="179" t="str">
        <f>+IFERROR(IF(VLOOKUP(#REF!&amp;"-"&amp;ROW()-92,[1]ワークシート!$C$2:$CI$1002,61,0)="","",VLOOKUP(#REF!&amp;"-"&amp;ROW()-92,[1]ワークシート!$C$2:$CI$1002,61,0)),"")</f>
        <v/>
      </c>
      <c r="N100" s="180"/>
      <c r="O100" s="181"/>
      <c r="P100" s="182" t="str">
        <f>+IFERROR(VLOOKUP(#REF!&amp;"-"&amp;ROW()-92,[1]ワークシート!$C$2:$CI$1002,26,0),"")</f>
        <v/>
      </c>
      <c r="Q100" s="167"/>
      <c r="R100" s="166" t="str">
        <f>+IFERROR(VLOOKUP(#REF!&amp;"-"&amp;ROW()-92,[1]ワークシート!$C$2:$CI$1002,27,0),"")</f>
        <v/>
      </c>
      <c r="S100" s="167"/>
      <c r="T100" s="166" t="str">
        <f>IFERROR(IF(VLOOKUP(#REF!&amp;"-"&amp;ROW()-92,[1]ワークシート!$C$2:$CI$1002,31,0)="",IF(X100="","",IF(X100=0,"使用貸借権","賃借権")),"賃借権"),"")</f>
        <v/>
      </c>
      <c r="U100" s="167"/>
      <c r="V100" s="166" t="str">
        <f>+IFERROR(IF(VLOOKUP(#REF!&amp;"-"&amp;ROW()-92,[1]ワークシート!$C$2:$CI$1002,13,0)="","",VLOOKUP(#REF!&amp;"-"&amp;ROW()-92,[1]ワークシート!$C$2:$CI$1002,13,0)),"")</f>
        <v/>
      </c>
      <c r="W100" s="167"/>
      <c r="X10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0" s="169"/>
      <c r="Z100" s="27"/>
      <c r="AA100" s="27"/>
      <c r="AB100" s="170" t="str">
        <f>IF(T100="使用貸借権","-",+IFERROR(VLOOKUP(#REF!&amp;"-"&amp;ROW()-92,[1]ワークシート!$C$2:$CI$1002,34,0)&amp;"",""))</f>
        <v/>
      </c>
      <c r="AC100" s="171"/>
      <c r="AD100" s="172"/>
      <c r="AE100" s="173" t="str">
        <f>IF(T100="","",IF(VLOOKUP(#REF!&amp;"-"&amp;ROW()-92,[1]ワークシート!$C$2:$CI$1002,31,0)="",IF(T100="使用貸借権","-","口座振込　１２月"),"物納"))</f>
        <v/>
      </c>
      <c r="AF100" s="174"/>
      <c r="AG100" s="175" t="str">
        <f>IFERROR(IF(VLOOKUP(#REF!&amp;"-"&amp;ROW()-92,[1]ワークシート!$C$2:$CI$1002,37,0)="","",VLOOKUP(#REF!&amp;"-"&amp;ROW()-92,[1]ワークシート!$C$2:$CI$1002,37,0)),"")</f>
        <v/>
      </c>
      <c r="AH100" s="175"/>
      <c r="AI100" s="175"/>
      <c r="AJ100" s="175"/>
      <c r="AK100" s="176"/>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c r="DJ100" s="1"/>
      <c r="DK100" s="1"/>
      <c r="DL100" s="1"/>
      <c r="DM100" s="1"/>
      <c r="DN100" s="1"/>
      <c r="DO100" s="1"/>
      <c r="DP100" s="1"/>
      <c r="DQ100" s="1"/>
      <c r="DR100" s="1"/>
      <c r="DS100" s="1"/>
      <c r="DT100" s="1"/>
      <c r="DU100" s="1"/>
      <c r="DV100" s="1"/>
      <c r="DW100" s="1"/>
      <c r="DX100" s="1"/>
      <c r="DY100" s="1"/>
      <c r="DZ100" s="1"/>
      <c r="EA100" s="1"/>
      <c r="EB100" s="1"/>
      <c r="EC100" s="1"/>
      <c r="ED100" s="1"/>
      <c r="EE100" s="1"/>
      <c r="EF100" s="1"/>
      <c r="EG100" s="1"/>
      <c r="EH100" s="1"/>
      <c r="EI100" s="1"/>
      <c r="EJ100" s="1"/>
      <c r="EK100" s="1"/>
      <c r="EL100" s="1"/>
      <c r="EM100" s="1"/>
      <c r="EN100" s="1"/>
      <c r="EO100" s="1"/>
      <c r="EP100" s="1"/>
      <c r="EQ100" s="1"/>
      <c r="ER100" s="1"/>
      <c r="ES100" s="1"/>
      <c r="ET100" s="1"/>
      <c r="EU100" s="1"/>
      <c r="EV100" s="1"/>
      <c r="EW100" s="1"/>
      <c r="EX100" s="1"/>
      <c r="EY100" s="1"/>
      <c r="EZ100" s="1"/>
      <c r="FA100" s="1"/>
      <c r="FB100" s="1"/>
      <c r="FC100" s="1"/>
      <c r="FD100" s="1"/>
      <c r="FE100" s="1"/>
      <c r="FF100" s="1"/>
      <c r="FG100" s="1"/>
      <c r="FH100" s="1"/>
      <c r="FI100" s="1"/>
      <c r="FJ100" s="1"/>
      <c r="FK100" s="1"/>
      <c r="FL100" s="1"/>
      <c r="FM100" s="1"/>
      <c r="FN100" s="1"/>
      <c r="FO100" s="1"/>
      <c r="FP100" s="1"/>
      <c r="FQ100" s="1"/>
      <c r="FR100" s="1"/>
      <c r="FS100" s="1"/>
      <c r="FT100" s="1"/>
      <c r="FU100" s="1"/>
      <c r="FV100" s="1"/>
      <c r="FW100" s="1"/>
      <c r="FX100" s="1"/>
      <c r="FY100" s="1"/>
      <c r="FZ100" s="1"/>
      <c r="GA100" s="1"/>
      <c r="GB100" s="1"/>
      <c r="GC100" s="1"/>
      <c r="GD100" s="1"/>
      <c r="GE100" s="1"/>
      <c r="GF100" s="1"/>
      <c r="GG100" s="1"/>
      <c r="GH100" s="1"/>
      <c r="GI100" s="1"/>
      <c r="GJ100" s="1"/>
      <c r="GK100" s="1"/>
      <c r="GL100" s="1"/>
      <c r="GM100" s="1"/>
      <c r="GN100" s="1"/>
      <c r="GO100" s="1"/>
      <c r="GP100" s="1"/>
      <c r="GQ100" s="1"/>
      <c r="GR100" s="1"/>
      <c r="GS100" s="1"/>
      <c r="GT100" s="1"/>
      <c r="GU100" s="1"/>
      <c r="GV100" s="1"/>
      <c r="GW100" s="1"/>
      <c r="GX100" s="1"/>
      <c r="GY100" s="1"/>
      <c r="GZ100" s="1"/>
      <c r="HA100" s="1"/>
      <c r="HB100" s="1"/>
      <c r="HC100" s="1"/>
      <c r="HD100" s="1"/>
      <c r="HE100" s="1"/>
      <c r="HF100" s="1"/>
      <c r="HG100" s="1"/>
      <c r="HH100" s="1"/>
      <c r="HI100" s="1"/>
      <c r="HJ100" s="1"/>
      <c r="HK100" s="1"/>
      <c r="HL100" s="1"/>
      <c r="HM100" s="1"/>
      <c r="HN100" s="1"/>
      <c r="HO100" s="1"/>
      <c r="HP100" s="1"/>
      <c r="HQ100" s="1"/>
      <c r="HR100" s="1"/>
      <c r="HS100" s="1"/>
      <c r="HT100" s="1"/>
      <c r="HU100" s="1"/>
      <c r="HV100" s="1"/>
      <c r="HW100" s="1"/>
      <c r="HX100" s="1"/>
      <c r="HY100" s="1"/>
      <c r="HZ100" s="1"/>
      <c r="IA100" s="1"/>
      <c r="IB100" s="1"/>
      <c r="IC100" s="1"/>
      <c r="ID100" s="1"/>
      <c r="IE100" s="1"/>
      <c r="IF100" s="1"/>
      <c r="IG100" s="1"/>
      <c r="IH100" s="1"/>
      <c r="II100" s="1"/>
      <c r="IJ100" s="1"/>
      <c r="IK100" s="1"/>
      <c r="IL100" s="1"/>
      <c r="IM100" s="1"/>
      <c r="IN100" s="1"/>
      <c r="IO100" s="1"/>
      <c r="IP100" s="1"/>
      <c r="IQ100" s="1"/>
      <c r="IR100" s="1"/>
      <c r="IS100" s="1"/>
      <c r="IT100" s="1"/>
      <c r="IU100" s="1"/>
      <c r="IV100" s="1"/>
      <c r="IW100" s="1"/>
      <c r="IX100" s="1"/>
      <c r="IY100" s="1"/>
      <c r="IZ100" s="1"/>
      <c r="JA100" s="1"/>
      <c r="JB100" s="1"/>
      <c r="JC100" s="1"/>
      <c r="JD100" s="1"/>
      <c r="JE100" s="1"/>
      <c r="JF100" s="1"/>
      <c r="JG100" s="1"/>
      <c r="JH100" s="1"/>
      <c r="JI100" s="1"/>
      <c r="JJ100" s="1"/>
      <c r="JK100" s="1"/>
      <c r="JL100" s="1"/>
      <c r="JM100" s="1"/>
      <c r="JN100" s="1"/>
      <c r="JO100" s="1"/>
      <c r="JP100" s="1"/>
      <c r="JQ100" s="1"/>
      <c r="JR100" s="1"/>
      <c r="JS100" s="1"/>
      <c r="JT100" s="1"/>
      <c r="JU100" s="1"/>
      <c r="JV100" s="1"/>
      <c r="JW100" s="1"/>
      <c r="JX100" s="1"/>
      <c r="JY100" s="1"/>
      <c r="JZ100" s="1"/>
      <c r="KA100" s="1"/>
      <c r="KB100" s="1"/>
      <c r="KC100" s="1"/>
      <c r="KD100" s="1"/>
      <c r="KE100" s="1"/>
      <c r="KF100" s="1"/>
      <c r="KG100" s="1"/>
      <c r="KH100" s="1"/>
      <c r="KI100" s="1"/>
      <c r="KJ100" s="1"/>
      <c r="KK100" s="1"/>
      <c r="KL100" s="1"/>
      <c r="KM100" s="1"/>
      <c r="KN100" s="1"/>
      <c r="KO100" s="1"/>
      <c r="KP100" s="1"/>
      <c r="KQ100" s="1"/>
      <c r="KR100" s="1"/>
      <c r="KS100" s="1"/>
      <c r="KT100" s="1"/>
      <c r="KU100" s="1"/>
      <c r="KV100" s="1"/>
      <c r="KW100" s="1"/>
      <c r="KX100" s="1"/>
      <c r="KY100" s="1"/>
      <c r="KZ100" s="1"/>
      <c r="LA100" s="1"/>
      <c r="LB100" s="1"/>
      <c r="LC100" s="1"/>
      <c r="LD100" s="1"/>
      <c r="LE100" s="1"/>
      <c r="LF100" s="1"/>
      <c r="LG100" s="1"/>
      <c r="LH100" s="1"/>
    </row>
    <row r="101" spans="1:320" ht="35.1" hidden="1" customHeight="1" x14ac:dyDescent="0.15">
      <c r="A101" s="170" t="str">
        <f>+IFERROR(IF(VLOOKUP(#REF!&amp;"-"&amp;ROW()-92,[1]ワークシート!$C$2:$CI$1002,9,0)="","",VLOOKUP(#REF!&amp;"-"&amp;ROW()-92,[1]ワークシート!$C$2:$CI$1002,9,0)),"")</f>
        <v/>
      </c>
      <c r="B101" s="172"/>
      <c r="C101" s="171" t="str">
        <f>+IFERROR(IF(VLOOKUP(#REF!&amp;"-"&amp;ROW()-92,[1]ワークシート!$C$2:$CI$1002,10,0) = "","",VLOOKUP(#REF!&amp;"-"&amp;ROW()-92,[1]ワークシート!$C$2:$CI$1002,10,0)),"")</f>
        <v/>
      </c>
      <c r="D101" s="172"/>
      <c r="E101" s="170" t="str">
        <f>+IFERROR(IF(VLOOKUP(#REF!&amp;"-"&amp;ROW()-92,[1]ワークシート!$C$2:$CI$1002,11,0)="","",VLOOKUP(#REF!&amp;"-"&amp;ROW()-92,[1]ワークシート!$C$2:$CI$1002,11,0)),"")</f>
        <v/>
      </c>
      <c r="F101" s="172"/>
      <c r="G101" s="16" t="str">
        <f>+IFERROR(IF(VLOOKUP(#REF!&amp;"-"&amp;ROW()-92,[1]ワークシート!$C$2:$CI$1002,12,0)="","",VLOOKUP(#REF!&amp;"-"&amp;ROW()-92,[1]ワークシート!$C$2:$CI$1002,12,0)),"")</f>
        <v/>
      </c>
      <c r="H10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1" s="178"/>
      <c r="J101" s="170" t="str">
        <f>+IFERROR(IF(VLOOKUP(#REF!&amp;"-"&amp;ROW()-92,[1]ワークシート!$C$2:$CI$1002,20,0)="","",VLOOKUP(#REF!&amp;"-"&amp;ROW()-92,[1]ワークシート!$C$2:$CI$1002,20,0)),"")</f>
        <v/>
      </c>
      <c r="K101" s="171"/>
      <c r="L101" s="172"/>
      <c r="M101" s="179" t="str">
        <f>+IFERROR(IF(VLOOKUP(#REF!&amp;"-"&amp;ROW()-92,[1]ワークシート!$C$2:$CI$1002,61,0)="","",VLOOKUP(#REF!&amp;"-"&amp;ROW()-92,[1]ワークシート!$C$2:$CI$1002,61,0)),"")</f>
        <v/>
      </c>
      <c r="N101" s="180"/>
      <c r="O101" s="181"/>
      <c r="P101" s="182" t="str">
        <f>+IFERROR(VLOOKUP(#REF!&amp;"-"&amp;ROW()-92,[1]ワークシート!$C$2:$CI$1002,26,0),"")</f>
        <v/>
      </c>
      <c r="Q101" s="167"/>
      <c r="R101" s="166" t="str">
        <f>+IFERROR(VLOOKUP(#REF!&amp;"-"&amp;ROW()-92,[1]ワークシート!$C$2:$CI$1002,27,0),"")</f>
        <v/>
      </c>
      <c r="S101" s="167"/>
      <c r="T101" s="166" t="str">
        <f>IFERROR(IF(VLOOKUP(#REF!&amp;"-"&amp;ROW()-92,[1]ワークシート!$C$2:$CI$1002,31,0)="",IF(X101="","",IF(X101=0,"使用貸借権","賃借権")),"賃借権"),"")</f>
        <v/>
      </c>
      <c r="U101" s="167"/>
      <c r="V101" s="166" t="str">
        <f>+IFERROR(IF(VLOOKUP(#REF!&amp;"-"&amp;ROW()-92,[1]ワークシート!$C$2:$CI$1002,13,0)="","",VLOOKUP(#REF!&amp;"-"&amp;ROW()-92,[1]ワークシート!$C$2:$CI$1002,13,0)),"")</f>
        <v/>
      </c>
      <c r="W101" s="167"/>
      <c r="X10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1" s="169"/>
      <c r="Z101" s="27"/>
      <c r="AA101" s="27"/>
      <c r="AB101" s="170" t="str">
        <f>IF(T101="使用貸借権","-",+IFERROR(VLOOKUP(#REF!&amp;"-"&amp;ROW()-92,[1]ワークシート!$C$2:$CI$1002,34,0)&amp;"",""))</f>
        <v/>
      </c>
      <c r="AC101" s="171"/>
      <c r="AD101" s="172"/>
      <c r="AE101" s="173" t="str">
        <f>IF(T101="","",IF(VLOOKUP(#REF!&amp;"-"&amp;ROW()-92,[1]ワークシート!$C$2:$CI$1002,31,0)="",IF(T101="使用貸借権","-","口座振込　１２月"),"物納"))</f>
        <v/>
      </c>
      <c r="AF101" s="174"/>
      <c r="AG101" s="175" t="str">
        <f>IFERROR(IF(VLOOKUP(#REF!&amp;"-"&amp;ROW()-92,[1]ワークシート!$C$2:$CI$1002,37,0)="","",VLOOKUP(#REF!&amp;"-"&amp;ROW()-92,[1]ワークシート!$C$2:$CI$1002,37,0)),"")</f>
        <v/>
      </c>
      <c r="AH101" s="175"/>
      <c r="AI101" s="175"/>
      <c r="AJ101" s="175"/>
      <c r="AK101" s="176"/>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c r="GK101" s="1"/>
      <c r="GL101" s="1"/>
      <c r="GM101" s="1"/>
      <c r="GN101" s="1"/>
      <c r="GO101" s="1"/>
      <c r="GP101" s="1"/>
      <c r="GQ101" s="1"/>
      <c r="GR101" s="1"/>
      <c r="GS101" s="1"/>
      <c r="GT101" s="1"/>
      <c r="GU101" s="1"/>
      <c r="GV101" s="1"/>
      <c r="GW101" s="1"/>
      <c r="GX101" s="1"/>
      <c r="GY101" s="1"/>
      <c r="GZ101" s="1"/>
      <c r="HA101" s="1"/>
      <c r="HB101" s="1"/>
      <c r="HC101" s="1"/>
      <c r="HD101" s="1"/>
      <c r="HE101" s="1"/>
      <c r="HF101" s="1"/>
      <c r="HG101" s="1"/>
      <c r="HH101" s="1"/>
      <c r="HI101" s="1"/>
      <c r="HJ101" s="1"/>
      <c r="HK101" s="1"/>
      <c r="HL101" s="1"/>
      <c r="HM101" s="1"/>
      <c r="HN101" s="1"/>
      <c r="HO101" s="1"/>
      <c r="HP101" s="1"/>
      <c r="HQ101" s="1"/>
      <c r="HR101" s="1"/>
      <c r="HS101" s="1"/>
      <c r="HT101" s="1"/>
      <c r="HU101" s="1"/>
      <c r="HV101" s="1"/>
      <c r="HW101" s="1"/>
      <c r="HX101" s="1"/>
      <c r="HY101" s="1"/>
      <c r="HZ101" s="1"/>
      <c r="IA101" s="1"/>
      <c r="IB101" s="1"/>
      <c r="IC101" s="1"/>
      <c r="ID101" s="1"/>
      <c r="IE101" s="1"/>
      <c r="IF101" s="1"/>
      <c r="IG101" s="1"/>
      <c r="IH101" s="1"/>
      <c r="II101" s="1"/>
      <c r="IJ101" s="1"/>
      <c r="IK101" s="1"/>
      <c r="IL101" s="1"/>
      <c r="IM101" s="1"/>
      <c r="IN101" s="1"/>
      <c r="IO101" s="1"/>
      <c r="IP101" s="1"/>
      <c r="IQ101" s="1"/>
      <c r="IR101" s="1"/>
      <c r="IS101" s="1"/>
      <c r="IT101" s="1"/>
      <c r="IU101" s="1"/>
      <c r="IV101" s="1"/>
      <c r="IW101" s="1"/>
      <c r="IX101" s="1"/>
      <c r="IY101" s="1"/>
      <c r="IZ101" s="1"/>
      <c r="JA101" s="1"/>
      <c r="JB101" s="1"/>
      <c r="JC101" s="1"/>
      <c r="JD101" s="1"/>
      <c r="JE101" s="1"/>
      <c r="JF101" s="1"/>
      <c r="JG101" s="1"/>
      <c r="JH101" s="1"/>
      <c r="JI101" s="1"/>
      <c r="JJ101" s="1"/>
      <c r="JK101" s="1"/>
      <c r="JL101" s="1"/>
      <c r="JM101" s="1"/>
      <c r="JN101" s="1"/>
      <c r="JO101" s="1"/>
      <c r="JP101" s="1"/>
      <c r="JQ101" s="1"/>
      <c r="JR101" s="1"/>
      <c r="JS101" s="1"/>
      <c r="JT101" s="1"/>
      <c r="JU101" s="1"/>
      <c r="JV101" s="1"/>
      <c r="JW101" s="1"/>
      <c r="JX101" s="1"/>
      <c r="JY101" s="1"/>
      <c r="JZ101" s="1"/>
      <c r="KA101" s="1"/>
      <c r="KB101" s="1"/>
      <c r="KC101" s="1"/>
      <c r="KD101" s="1"/>
      <c r="KE101" s="1"/>
      <c r="KF101" s="1"/>
      <c r="KG101" s="1"/>
      <c r="KH101" s="1"/>
      <c r="KI101" s="1"/>
      <c r="KJ101" s="1"/>
      <c r="KK101" s="1"/>
      <c r="KL101" s="1"/>
      <c r="KM101" s="1"/>
      <c r="KN101" s="1"/>
      <c r="KO101" s="1"/>
      <c r="KP101" s="1"/>
      <c r="KQ101" s="1"/>
      <c r="KR101" s="1"/>
      <c r="KS101" s="1"/>
      <c r="KT101" s="1"/>
      <c r="KU101" s="1"/>
      <c r="KV101" s="1"/>
      <c r="KW101" s="1"/>
      <c r="KX101" s="1"/>
      <c r="KY101" s="1"/>
      <c r="KZ101" s="1"/>
      <c r="LA101" s="1"/>
      <c r="LB101" s="1"/>
      <c r="LC101" s="1"/>
      <c r="LD101" s="1"/>
      <c r="LE101" s="1"/>
      <c r="LF101" s="1"/>
      <c r="LG101" s="1"/>
      <c r="LH101" s="1"/>
    </row>
    <row r="102" spans="1:320" ht="35.1" hidden="1" customHeight="1" x14ac:dyDescent="0.15">
      <c r="A102" s="170" t="str">
        <f>+IFERROR(IF(VLOOKUP(#REF!&amp;"-"&amp;ROW()-92,[1]ワークシート!$C$2:$CI$1002,9,0)="","",VLOOKUP(#REF!&amp;"-"&amp;ROW()-92,[1]ワークシート!$C$2:$CI$1002,9,0)),"")</f>
        <v/>
      </c>
      <c r="B102" s="172"/>
      <c r="C102" s="171" t="str">
        <f>+IFERROR(IF(VLOOKUP(#REF!&amp;"-"&amp;ROW()-92,[1]ワークシート!$C$2:$CI$1002,10,0) = "","",VLOOKUP(#REF!&amp;"-"&amp;ROW()-92,[1]ワークシート!$C$2:$CI$1002,10,0)),"")</f>
        <v/>
      </c>
      <c r="D102" s="172"/>
      <c r="E102" s="170" t="str">
        <f>+IFERROR(IF(VLOOKUP(#REF!&amp;"-"&amp;ROW()-92,[1]ワークシート!$C$2:$CI$1002,11,0)="","",VLOOKUP(#REF!&amp;"-"&amp;ROW()-92,[1]ワークシート!$C$2:$CI$1002,11,0)),"")</f>
        <v/>
      </c>
      <c r="F102" s="172"/>
      <c r="G102" s="16" t="str">
        <f>+IFERROR(IF(VLOOKUP(#REF!&amp;"-"&amp;ROW()-92,[1]ワークシート!$C$2:$CI$1002,12,0)="","",VLOOKUP(#REF!&amp;"-"&amp;ROW()-92,[1]ワークシート!$C$2:$CI$1002,12,0)),"")</f>
        <v/>
      </c>
      <c r="H10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2" s="178"/>
      <c r="J102" s="170" t="str">
        <f>+IFERROR(IF(VLOOKUP(#REF!&amp;"-"&amp;ROW()-92,[1]ワークシート!$C$2:$CI$1002,20,0)="","",VLOOKUP(#REF!&amp;"-"&amp;ROW()-92,[1]ワークシート!$C$2:$CI$1002,20,0)),"")</f>
        <v/>
      </c>
      <c r="K102" s="171"/>
      <c r="L102" s="172"/>
      <c r="M102" s="179" t="str">
        <f>+IFERROR(IF(VLOOKUP(#REF!&amp;"-"&amp;ROW()-92,[1]ワークシート!$C$2:$CI$1002,61,0)="","",VLOOKUP(#REF!&amp;"-"&amp;ROW()-92,[1]ワークシート!$C$2:$CI$1002,61,0)),"")</f>
        <v/>
      </c>
      <c r="N102" s="180"/>
      <c r="O102" s="181"/>
      <c r="P102" s="182" t="str">
        <f>+IFERROR(VLOOKUP(#REF!&amp;"-"&amp;ROW()-92,[1]ワークシート!$C$2:$CI$1002,26,0),"")</f>
        <v/>
      </c>
      <c r="Q102" s="167"/>
      <c r="R102" s="166" t="str">
        <f>+IFERROR(VLOOKUP(#REF!&amp;"-"&amp;ROW()-92,[1]ワークシート!$C$2:$CI$1002,27,0),"")</f>
        <v/>
      </c>
      <c r="S102" s="167"/>
      <c r="T102" s="166" t="str">
        <f>IFERROR(IF(VLOOKUP(#REF!&amp;"-"&amp;ROW()-92,[1]ワークシート!$C$2:$CI$1002,31,0)="",IF(X102="","",IF(X102=0,"使用貸借権","賃借権")),"賃借権"),"")</f>
        <v/>
      </c>
      <c r="U102" s="167"/>
      <c r="V102" s="166" t="str">
        <f>+IFERROR(IF(VLOOKUP(#REF!&amp;"-"&amp;ROW()-92,[1]ワークシート!$C$2:$CI$1002,13,0)="","",VLOOKUP(#REF!&amp;"-"&amp;ROW()-92,[1]ワークシート!$C$2:$CI$1002,13,0)),"")</f>
        <v/>
      </c>
      <c r="W102" s="167"/>
      <c r="X10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2" s="169"/>
      <c r="Z102" s="27"/>
      <c r="AA102" s="27"/>
      <c r="AB102" s="170" t="str">
        <f>IF(T102="使用貸借権","-",+IFERROR(VLOOKUP(#REF!&amp;"-"&amp;ROW()-92,[1]ワークシート!$C$2:$CI$1002,34,0)&amp;"",""))</f>
        <v/>
      </c>
      <c r="AC102" s="171"/>
      <c r="AD102" s="172"/>
      <c r="AE102" s="173" t="str">
        <f>IF(T102="","",IF(VLOOKUP(#REF!&amp;"-"&amp;ROW()-92,[1]ワークシート!$C$2:$CI$1002,31,0)="",IF(T102="使用貸借権","-","口座振込　１２月"),"物納"))</f>
        <v/>
      </c>
      <c r="AF102" s="174"/>
      <c r="AG102" s="175" t="str">
        <f>IFERROR(IF(VLOOKUP(#REF!&amp;"-"&amp;ROW()-92,[1]ワークシート!$C$2:$CI$1002,37,0)="","",VLOOKUP(#REF!&amp;"-"&amp;ROW()-92,[1]ワークシート!$C$2:$CI$1002,37,0)),"")</f>
        <v/>
      </c>
      <c r="AH102" s="175"/>
      <c r="AI102" s="175"/>
      <c r="AJ102" s="175"/>
      <c r="AK102" s="176"/>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c r="DL102" s="1"/>
      <c r="DM102" s="1"/>
      <c r="DN102" s="1"/>
      <c r="DO102" s="1"/>
      <c r="DP102" s="1"/>
      <c r="DQ102" s="1"/>
      <c r="DR102" s="1"/>
      <c r="DS102" s="1"/>
      <c r="DT102" s="1"/>
      <c r="DU102" s="1"/>
      <c r="DV102" s="1"/>
      <c r="DW102" s="1"/>
      <c r="DX102" s="1"/>
      <c r="DY102" s="1"/>
      <c r="DZ102" s="1"/>
      <c r="EA102" s="1"/>
      <c r="EB102" s="1"/>
      <c r="EC102" s="1"/>
      <c r="ED102" s="1"/>
      <c r="EE102" s="1"/>
      <c r="EF102" s="1"/>
      <c r="EG102" s="1"/>
      <c r="EH102" s="1"/>
      <c r="EI102" s="1"/>
      <c r="EJ102" s="1"/>
      <c r="EK102" s="1"/>
      <c r="EL102" s="1"/>
      <c r="EM102" s="1"/>
      <c r="EN102" s="1"/>
      <c r="EO102" s="1"/>
      <c r="EP102" s="1"/>
      <c r="EQ102" s="1"/>
      <c r="ER102" s="1"/>
      <c r="ES102" s="1"/>
      <c r="ET102" s="1"/>
      <c r="EU102" s="1"/>
      <c r="EV102" s="1"/>
      <c r="EW102" s="1"/>
      <c r="EX102" s="1"/>
      <c r="EY102" s="1"/>
      <c r="EZ102" s="1"/>
      <c r="FA102" s="1"/>
      <c r="FB102" s="1"/>
      <c r="FC102" s="1"/>
      <c r="FD102" s="1"/>
      <c r="FE102" s="1"/>
      <c r="FF102" s="1"/>
      <c r="FG102" s="1"/>
      <c r="FH102" s="1"/>
      <c r="FI102" s="1"/>
      <c r="FJ102" s="1"/>
      <c r="FK102" s="1"/>
      <c r="FL102" s="1"/>
      <c r="FM102" s="1"/>
      <c r="FN102" s="1"/>
      <c r="FO102" s="1"/>
      <c r="FP102" s="1"/>
      <c r="FQ102" s="1"/>
      <c r="FR102" s="1"/>
      <c r="FS102" s="1"/>
      <c r="FT102" s="1"/>
      <c r="FU102" s="1"/>
      <c r="FV102" s="1"/>
      <c r="FW102" s="1"/>
      <c r="FX102" s="1"/>
      <c r="FY102" s="1"/>
      <c r="FZ102" s="1"/>
      <c r="GA102" s="1"/>
      <c r="GB102" s="1"/>
      <c r="GC102" s="1"/>
      <c r="GD102" s="1"/>
      <c r="GE102" s="1"/>
      <c r="GF102" s="1"/>
      <c r="GG102" s="1"/>
      <c r="GH102" s="1"/>
      <c r="GI102" s="1"/>
      <c r="GJ102" s="1"/>
      <c r="GK102" s="1"/>
      <c r="GL102" s="1"/>
      <c r="GM102" s="1"/>
      <c r="GN102" s="1"/>
      <c r="GO102" s="1"/>
      <c r="GP102" s="1"/>
      <c r="GQ102" s="1"/>
      <c r="GR102" s="1"/>
      <c r="GS102" s="1"/>
      <c r="GT102" s="1"/>
      <c r="GU102" s="1"/>
      <c r="GV102" s="1"/>
      <c r="GW102" s="1"/>
      <c r="GX102" s="1"/>
      <c r="GY102" s="1"/>
      <c r="GZ102" s="1"/>
      <c r="HA102" s="1"/>
      <c r="HB102" s="1"/>
      <c r="HC102" s="1"/>
      <c r="HD102" s="1"/>
      <c r="HE102" s="1"/>
      <c r="HF102" s="1"/>
      <c r="HG102" s="1"/>
      <c r="HH102" s="1"/>
      <c r="HI102" s="1"/>
      <c r="HJ102" s="1"/>
      <c r="HK102" s="1"/>
      <c r="HL102" s="1"/>
      <c r="HM102" s="1"/>
      <c r="HN102" s="1"/>
      <c r="HO102" s="1"/>
      <c r="HP102" s="1"/>
      <c r="HQ102" s="1"/>
      <c r="HR102" s="1"/>
      <c r="HS102" s="1"/>
      <c r="HT102" s="1"/>
      <c r="HU102" s="1"/>
      <c r="HV102" s="1"/>
      <c r="HW102" s="1"/>
      <c r="HX102" s="1"/>
      <c r="HY102" s="1"/>
      <c r="HZ102" s="1"/>
      <c r="IA102" s="1"/>
      <c r="IB102" s="1"/>
      <c r="IC102" s="1"/>
      <c r="ID102" s="1"/>
      <c r="IE102" s="1"/>
      <c r="IF102" s="1"/>
      <c r="IG102" s="1"/>
      <c r="IH102" s="1"/>
      <c r="II102" s="1"/>
      <c r="IJ102" s="1"/>
      <c r="IK102" s="1"/>
      <c r="IL102" s="1"/>
      <c r="IM102" s="1"/>
      <c r="IN102" s="1"/>
      <c r="IO102" s="1"/>
      <c r="IP102" s="1"/>
      <c r="IQ102" s="1"/>
      <c r="IR102" s="1"/>
      <c r="IS102" s="1"/>
      <c r="IT102" s="1"/>
      <c r="IU102" s="1"/>
      <c r="IV102" s="1"/>
      <c r="IW102" s="1"/>
      <c r="IX102" s="1"/>
      <c r="IY102" s="1"/>
      <c r="IZ102" s="1"/>
      <c r="JA102" s="1"/>
      <c r="JB102" s="1"/>
      <c r="JC102" s="1"/>
      <c r="JD102" s="1"/>
      <c r="JE102" s="1"/>
      <c r="JF102" s="1"/>
      <c r="JG102" s="1"/>
      <c r="JH102" s="1"/>
      <c r="JI102" s="1"/>
      <c r="JJ102" s="1"/>
      <c r="JK102" s="1"/>
      <c r="JL102" s="1"/>
      <c r="JM102" s="1"/>
      <c r="JN102" s="1"/>
      <c r="JO102" s="1"/>
      <c r="JP102" s="1"/>
      <c r="JQ102" s="1"/>
      <c r="JR102" s="1"/>
      <c r="JS102" s="1"/>
      <c r="JT102" s="1"/>
      <c r="JU102" s="1"/>
      <c r="JV102" s="1"/>
      <c r="JW102" s="1"/>
      <c r="JX102" s="1"/>
      <c r="JY102" s="1"/>
      <c r="JZ102" s="1"/>
      <c r="KA102" s="1"/>
      <c r="KB102" s="1"/>
      <c r="KC102" s="1"/>
      <c r="KD102" s="1"/>
      <c r="KE102" s="1"/>
      <c r="KF102" s="1"/>
      <c r="KG102" s="1"/>
      <c r="KH102" s="1"/>
      <c r="KI102" s="1"/>
      <c r="KJ102" s="1"/>
      <c r="KK102" s="1"/>
      <c r="KL102" s="1"/>
      <c r="KM102" s="1"/>
      <c r="KN102" s="1"/>
      <c r="KO102" s="1"/>
      <c r="KP102" s="1"/>
      <c r="KQ102" s="1"/>
      <c r="KR102" s="1"/>
      <c r="KS102" s="1"/>
      <c r="KT102" s="1"/>
      <c r="KU102" s="1"/>
      <c r="KV102" s="1"/>
      <c r="KW102" s="1"/>
      <c r="KX102" s="1"/>
      <c r="KY102" s="1"/>
      <c r="KZ102" s="1"/>
      <c r="LA102" s="1"/>
      <c r="LB102" s="1"/>
      <c r="LC102" s="1"/>
      <c r="LD102" s="1"/>
      <c r="LE102" s="1"/>
      <c r="LF102" s="1"/>
      <c r="LG102" s="1"/>
      <c r="LH102" s="1"/>
    </row>
    <row r="103" spans="1:320" ht="35.1" hidden="1" customHeight="1" x14ac:dyDescent="0.15">
      <c r="A103" s="170" t="str">
        <f>+IFERROR(IF(VLOOKUP(#REF!&amp;"-"&amp;ROW()-92,[1]ワークシート!$C$2:$CI$1002,9,0)="","",VLOOKUP(#REF!&amp;"-"&amp;ROW()-92,[1]ワークシート!$C$2:$CI$1002,9,0)),"")</f>
        <v/>
      </c>
      <c r="B103" s="172"/>
      <c r="C103" s="171" t="str">
        <f>+IFERROR(IF(VLOOKUP(#REF!&amp;"-"&amp;ROW()-92,[1]ワークシート!$C$2:$CI$1002,10,0) = "","",VLOOKUP(#REF!&amp;"-"&amp;ROW()-92,[1]ワークシート!$C$2:$CI$1002,10,0)),"")</f>
        <v/>
      </c>
      <c r="D103" s="172"/>
      <c r="E103" s="170" t="str">
        <f>+IFERROR(IF(VLOOKUP(#REF!&amp;"-"&amp;ROW()-92,[1]ワークシート!$C$2:$CI$1002,11,0)="","",VLOOKUP(#REF!&amp;"-"&amp;ROW()-92,[1]ワークシート!$C$2:$CI$1002,11,0)),"")</f>
        <v/>
      </c>
      <c r="F103" s="172"/>
      <c r="G103" s="16" t="str">
        <f>+IFERROR(IF(VLOOKUP(#REF!&amp;"-"&amp;ROW()-92,[1]ワークシート!$C$2:$CI$1002,12,0)="","",VLOOKUP(#REF!&amp;"-"&amp;ROW()-92,[1]ワークシート!$C$2:$CI$1002,12,0)),"")</f>
        <v/>
      </c>
      <c r="H10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3" s="178"/>
      <c r="J103" s="170" t="str">
        <f>+IFERROR(IF(VLOOKUP(#REF!&amp;"-"&amp;ROW()-92,[1]ワークシート!$C$2:$CI$1002,20,0)="","",VLOOKUP(#REF!&amp;"-"&amp;ROW()-92,[1]ワークシート!$C$2:$CI$1002,20,0)),"")</f>
        <v/>
      </c>
      <c r="K103" s="171"/>
      <c r="L103" s="172"/>
      <c r="M103" s="179" t="str">
        <f>+IFERROR(IF(VLOOKUP(#REF!&amp;"-"&amp;ROW()-92,[1]ワークシート!$C$2:$CI$1002,61,0)="","",VLOOKUP(#REF!&amp;"-"&amp;ROW()-92,[1]ワークシート!$C$2:$CI$1002,61,0)),"")</f>
        <v/>
      </c>
      <c r="N103" s="180"/>
      <c r="O103" s="181"/>
      <c r="P103" s="182" t="str">
        <f>+IFERROR(VLOOKUP(#REF!&amp;"-"&amp;ROW()-92,[1]ワークシート!$C$2:$CI$1002,26,0),"")</f>
        <v/>
      </c>
      <c r="Q103" s="167"/>
      <c r="R103" s="166" t="str">
        <f>+IFERROR(VLOOKUP(#REF!&amp;"-"&amp;ROW()-92,[1]ワークシート!$C$2:$CI$1002,27,0),"")</f>
        <v/>
      </c>
      <c r="S103" s="167"/>
      <c r="T103" s="166" t="str">
        <f>IFERROR(IF(VLOOKUP(#REF!&amp;"-"&amp;ROW()-92,[1]ワークシート!$C$2:$CI$1002,31,0)="",IF(X103="","",IF(X103=0,"使用貸借権","賃借権")),"賃借権"),"")</f>
        <v/>
      </c>
      <c r="U103" s="167"/>
      <c r="V103" s="166" t="str">
        <f>+IFERROR(IF(VLOOKUP(#REF!&amp;"-"&amp;ROW()-92,[1]ワークシート!$C$2:$CI$1002,13,0)="","",VLOOKUP(#REF!&amp;"-"&amp;ROW()-92,[1]ワークシート!$C$2:$CI$1002,13,0)),"")</f>
        <v/>
      </c>
      <c r="W103" s="167"/>
      <c r="X10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3" s="169"/>
      <c r="Z103" s="27"/>
      <c r="AA103" s="27"/>
      <c r="AB103" s="170" t="str">
        <f>IF(T103="使用貸借権","-",+IFERROR(VLOOKUP(#REF!&amp;"-"&amp;ROW()-92,[1]ワークシート!$C$2:$CI$1002,34,0)&amp;"",""))</f>
        <v/>
      </c>
      <c r="AC103" s="171"/>
      <c r="AD103" s="172"/>
      <c r="AE103" s="173" t="str">
        <f>IF(T103="","",IF(VLOOKUP(#REF!&amp;"-"&amp;ROW()-92,[1]ワークシート!$C$2:$CI$1002,31,0)="",IF(T103="使用貸借権","-","口座振込　１２月"),"物納"))</f>
        <v/>
      </c>
      <c r="AF103" s="174"/>
      <c r="AG103" s="175" t="str">
        <f>IFERROR(IF(VLOOKUP(#REF!&amp;"-"&amp;ROW()-92,[1]ワークシート!$C$2:$CI$1002,37,0)="","",VLOOKUP(#REF!&amp;"-"&amp;ROW()-92,[1]ワークシート!$C$2:$CI$1002,37,0)),"")</f>
        <v/>
      </c>
      <c r="AH103" s="175"/>
      <c r="AI103" s="175"/>
      <c r="AJ103" s="175"/>
      <c r="AK103" s="176"/>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c r="HE103" s="1"/>
      <c r="HF103" s="1"/>
      <c r="HG103" s="1"/>
      <c r="HH103" s="1"/>
      <c r="HI103" s="1"/>
      <c r="HJ103" s="1"/>
      <c r="HK103" s="1"/>
      <c r="HL103" s="1"/>
      <c r="HM103" s="1"/>
      <c r="HN103" s="1"/>
      <c r="HO103" s="1"/>
      <c r="HP103" s="1"/>
      <c r="HQ103" s="1"/>
      <c r="HR103" s="1"/>
      <c r="HS103" s="1"/>
      <c r="HT103" s="1"/>
      <c r="HU103" s="1"/>
      <c r="HV103" s="1"/>
      <c r="HW103" s="1"/>
      <c r="HX103" s="1"/>
      <c r="HY103" s="1"/>
      <c r="HZ103" s="1"/>
      <c r="IA103" s="1"/>
      <c r="IB103" s="1"/>
      <c r="IC103" s="1"/>
      <c r="ID103" s="1"/>
      <c r="IE103" s="1"/>
      <c r="IF103" s="1"/>
      <c r="IG103" s="1"/>
      <c r="IH103" s="1"/>
      <c r="II103" s="1"/>
      <c r="IJ103" s="1"/>
      <c r="IK103" s="1"/>
      <c r="IL103" s="1"/>
      <c r="IM103" s="1"/>
      <c r="IN103" s="1"/>
      <c r="IO103" s="1"/>
      <c r="IP103" s="1"/>
      <c r="IQ103" s="1"/>
      <c r="IR103" s="1"/>
      <c r="IS103" s="1"/>
      <c r="IT103" s="1"/>
      <c r="IU103" s="1"/>
      <c r="IV103" s="1"/>
      <c r="IW103" s="1"/>
      <c r="IX103" s="1"/>
      <c r="IY103" s="1"/>
      <c r="IZ103" s="1"/>
      <c r="JA103" s="1"/>
      <c r="JB103" s="1"/>
      <c r="JC103" s="1"/>
      <c r="JD103" s="1"/>
      <c r="JE103" s="1"/>
      <c r="JF103" s="1"/>
      <c r="JG103" s="1"/>
      <c r="JH103" s="1"/>
      <c r="JI103" s="1"/>
      <c r="JJ103" s="1"/>
      <c r="JK103" s="1"/>
      <c r="JL103" s="1"/>
      <c r="JM103" s="1"/>
      <c r="JN103" s="1"/>
      <c r="JO103" s="1"/>
      <c r="JP103" s="1"/>
      <c r="JQ103" s="1"/>
      <c r="JR103" s="1"/>
      <c r="JS103" s="1"/>
      <c r="JT103" s="1"/>
      <c r="JU103" s="1"/>
      <c r="JV103" s="1"/>
      <c r="JW103" s="1"/>
      <c r="JX103" s="1"/>
      <c r="JY103" s="1"/>
      <c r="JZ103" s="1"/>
      <c r="KA103" s="1"/>
      <c r="KB103" s="1"/>
      <c r="KC103" s="1"/>
      <c r="KD103" s="1"/>
      <c r="KE103" s="1"/>
      <c r="KF103" s="1"/>
      <c r="KG103" s="1"/>
      <c r="KH103" s="1"/>
      <c r="KI103" s="1"/>
      <c r="KJ103" s="1"/>
      <c r="KK103" s="1"/>
      <c r="KL103" s="1"/>
      <c r="KM103" s="1"/>
      <c r="KN103" s="1"/>
      <c r="KO103" s="1"/>
      <c r="KP103" s="1"/>
      <c r="KQ103" s="1"/>
      <c r="KR103" s="1"/>
      <c r="KS103" s="1"/>
      <c r="KT103" s="1"/>
      <c r="KU103" s="1"/>
      <c r="KV103" s="1"/>
      <c r="KW103" s="1"/>
      <c r="KX103" s="1"/>
      <c r="KY103" s="1"/>
      <c r="KZ103" s="1"/>
      <c r="LA103" s="1"/>
      <c r="LB103" s="1"/>
      <c r="LC103" s="1"/>
      <c r="LD103" s="1"/>
      <c r="LE103" s="1"/>
      <c r="LF103" s="1"/>
      <c r="LG103" s="1"/>
      <c r="LH103" s="1"/>
    </row>
    <row r="104" spans="1:320" ht="35.1" hidden="1" customHeight="1" x14ac:dyDescent="0.15">
      <c r="A104" s="170" t="str">
        <f>+IFERROR(IF(VLOOKUP(#REF!&amp;"-"&amp;ROW()-92,[1]ワークシート!$C$2:$CI$1002,9,0)="","",VLOOKUP(#REF!&amp;"-"&amp;ROW()-92,[1]ワークシート!$C$2:$CI$1002,9,0)),"")</f>
        <v/>
      </c>
      <c r="B104" s="172"/>
      <c r="C104" s="171" t="str">
        <f>+IFERROR(IF(VLOOKUP(#REF!&amp;"-"&amp;ROW()-92,[1]ワークシート!$C$2:$CI$1002,10,0) = "","",VLOOKUP(#REF!&amp;"-"&amp;ROW()-92,[1]ワークシート!$C$2:$CI$1002,10,0)),"")</f>
        <v/>
      </c>
      <c r="D104" s="172"/>
      <c r="E104" s="170" t="str">
        <f>+IFERROR(IF(VLOOKUP(#REF!&amp;"-"&amp;ROW()-92,[1]ワークシート!$C$2:$CI$1002,11,0)="","",VLOOKUP(#REF!&amp;"-"&amp;ROW()-92,[1]ワークシート!$C$2:$CI$1002,11,0)),"")</f>
        <v/>
      </c>
      <c r="F104" s="172"/>
      <c r="G104" s="16" t="str">
        <f>+IFERROR(IF(VLOOKUP(#REF!&amp;"-"&amp;ROW()-92,[1]ワークシート!$C$2:$CI$1002,12,0)="","",VLOOKUP(#REF!&amp;"-"&amp;ROW()-92,[1]ワークシート!$C$2:$CI$1002,12,0)),"")</f>
        <v/>
      </c>
      <c r="H10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4" s="178"/>
      <c r="J104" s="170" t="str">
        <f>+IFERROR(IF(VLOOKUP(#REF!&amp;"-"&amp;ROW()-92,[1]ワークシート!$C$2:$CI$1002,20,0)="","",VLOOKUP(#REF!&amp;"-"&amp;ROW()-92,[1]ワークシート!$C$2:$CI$1002,20,0)),"")</f>
        <v/>
      </c>
      <c r="K104" s="171"/>
      <c r="L104" s="172"/>
      <c r="M104" s="179" t="str">
        <f>+IFERROR(IF(VLOOKUP(#REF!&amp;"-"&amp;ROW()-92,[1]ワークシート!$C$2:$CI$1002,61,0)="","",VLOOKUP(#REF!&amp;"-"&amp;ROW()-92,[1]ワークシート!$C$2:$CI$1002,61,0)),"")</f>
        <v/>
      </c>
      <c r="N104" s="180"/>
      <c r="O104" s="181"/>
      <c r="P104" s="182" t="str">
        <f>+IFERROR(VLOOKUP(#REF!&amp;"-"&amp;ROW()-92,[1]ワークシート!$C$2:$CI$1002,26,0),"")</f>
        <v/>
      </c>
      <c r="Q104" s="167"/>
      <c r="R104" s="166" t="str">
        <f>+IFERROR(VLOOKUP(#REF!&amp;"-"&amp;ROW()-92,[1]ワークシート!$C$2:$CI$1002,27,0),"")</f>
        <v/>
      </c>
      <c r="S104" s="167"/>
      <c r="T104" s="166" t="str">
        <f>IFERROR(IF(VLOOKUP(#REF!&amp;"-"&amp;ROW()-92,[1]ワークシート!$C$2:$CI$1002,31,0)="",IF(X104="","",IF(X104=0,"使用貸借権","賃借権")),"賃借権"),"")</f>
        <v/>
      </c>
      <c r="U104" s="167"/>
      <c r="V104" s="166" t="str">
        <f>+IFERROR(IF(VLOOKUP(#REF!&amp;"-"&amp;ROW()-92,[1]ワークシート!$C$2:$CI$1002,13,0)="","",VLOOKUP(#REF!&amp;"-"&amp;ROW()-92,[1]ワークシート!$C$2:$CI$1002,13,0)),"")</f>
        <v/>
      </c>
      <c r="W104" s="167"/>
      <c r="X10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4" s="169"/>
      <c r="Z104" s="27"/>
      <c r="AA104" s="27"/>
      <c r="AB104" s="170" t="str">
        <f>IF(T104="使用貸借権","-",+IFERROR(VLOOKUP(#REF!&amp;"-"&amp;ROW()-92,[1]ワークシート!$C$2:$CI$1002,34,0)&amp;"",""))</f>
        <v/>
      </c>
      <c r="AC104" s="171"/>
      <c r="AD104" s="172"/>
      <c r="AE104" s="173" t="str">
        <f>IF(T104="","",IF(VLOOKUP(#REF!&amp;"-"&amp;ROW()-92,[1]ワークシート!$C$2:$CI$1002,31,0)="",IF(T104="使用貸借権","-","口座振込　１２月"),"物納"))</f>
        <v/>
      </c>
      <c r="AF104" s="174"/>
      <c r="AG104" s="175" t="str">
        <f>IFERROR(IF(VLOOKUP(#REF!&amp;"-"&amp;ROW()-92,[1]ワークシート!$C$2:$CI$1002,37,0)="","",VLOOKUP(#REF!&amp;"-"&amp;ROW()-92,[1]ワークシート!$C$2:$CI$1002,37,0)),"")</f>
        <v/>
      </c>
      <c r="AH104" s="175"/>
      <c r="AI104" s="175"/>
      <c r="AJ104" s="175"/>
      <c r="AK104" s="176"/>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c r="FH104" s="1"/>
      <c r="FI104" s="1"/>
      <c r="FJ104" s="1"/>
      <c r="FK104" s="1"/>
      <c r="FL104" s="1"/>
      <c r="FM104" s="1"/>
      <c r="FN104" s="1"/>
      <c r="FO104" s="1"/>
      <c r="FP104" s="1"/>
      <c r="FQ104" s="1"/>
      <c r="FR104" s="1"/>
      <c r="FS104" s="1"/>
      <c r="FT104" s="1"/>
      <c r="FU104" s="1"/>
      <c r="FV104" s="1"/>
      <c r="FW104" s="1"/>
      <c r="FX104" s="1"/>
      <c r="FY104" s="1"/>
      <c r="FZ104" s="1"/>
      <c r="GA104" s="1"/>
      <c r="GB104" s="1"/>
      <c r="GC104" s="1"/>
      <c r="GD104" s="1"/>
      <c r="GE104" s="1"/>
      <c r="GF104" s="1"/>
      <c r="GG104" s="1"/>
      <c r="GH104" s="1"/>
      <c r="GI104" s="1"/>
      <c r="GJ104" s="1"/>
      <c r="GK104" s="1"/>
      <c r="GL104" s="1"/>
      <c r="GM104" s="1"/>
      <c r="GN104" s="1"/>
      <c r="GO104" s="1"/>
      <c r="GP104" s="1"/>
      <c r="GQ104" s="1"/>
      <c r="GR104" s="1"/>
      <c r="GS104" s="1"/>
      <c r="GT104" s="1"/>
      <c r="GU104" s="1"/>
      <c r="GV104" s="1"/>
      <c r="GW104" s="1"/>
      <c r="GX104" s="1"/>
      <c r="GY104" s="1"/>
      <c r="GZ104" s="1"/>
      <c r="HA104" s="1"/>
      <c r="HB104" s="1"/>
      <c r="HC104" s="1"/>
      <c r="HD104" s="1"/>
      <c r="HE104" s="1"/>
      <c r="HF104" s="1"/>
      <c r="HG104" s="1"/>
      <c r="HH104" s="1"/>
      <c r="HI104" s="1"/>
      <c r="HJ104" s="1"/>
      <c r="HK104" s="1"/>
      <c r="HL104" s="1"/>
      <c r="HM104" s="1"/>
      <c r="HN104" s="1"/>
      <c r="HO104" s="1"/>
      <c r="HP104" s="1"/>
      <c r="HQ104" s="1"/>
      <c r="HR104" s="1"/>
      <c r="HS104" s="1"/>
      <c r="HT104" s="1"/>
      <c r="HU104" s="1"/>
      <c r="HV104" s="1"/>
      <c r="HW104" s="1"/>
      <c r="HX104" s="1"/>
      <c r="HY104" s="1"/>
      <c r="HZ104" s="1"/>
      <c r="IA104" s="1"/>
      <c r="IB104" s="1"/>
      <c r="IC104" s="1"/>
      <c r="ID104" s="1"/>
      <c r="IE104" s="1"/>
      <c r="IF104" s="1"/>
      <c r="IG104" s="1"/>
      <c r="IH104" s="1"/>
      <c r="II104" s="1"/>
      <c r="IJ104" s="1"/>
      <c r="IK104" s="1"/>
      <c r="IL104" s="1"/>
      <c r="IM104" s="1"/>
      <c r="IN104" s="1"/>
      <c r="IO104" s="1"/>
      <c r="IP104" s="1"/>
      <c r="IQ104" s="1"/>
      <c r="IR104" s="1"/>
      <c r="IS104" s="1"/>
      <c r="IT104" s="1"/>
      <c r="IU104" s="1"/>
      <c r="IV104" s="1"/>
      <c r="IW104" s="1"/>
      <c r="IX104" s="1"/>
      <c r="IY104" s="1"/>
      <c r="IZ104" s="1"/>
      <c r="JA104" s="1"/>
      <c r="JB104" s="1"/>
      <c r="JC104" s="1"/>
      <c r="JD104" s="1"/>
      <c r="JE104" s="1"/>
      <c r="JF104" s="1"/>
      <c r="JG104" s="1"/>
      <c r="JH104" s="1"/>
      <c r="JI104" s="1"/>
      <c r="JJ104" s="1"/>
      <c r="JK104" s="1"/>
      <c r="JL104" s="1"/>
      <c r="JM104" s="1"/>
      <c r="JN104" s="1"/>
      <c r="JO104" s="1"/>
      <c r="JP104" s="1"/>
      <c r="JQ104" s="1"/>
      <c r="JR104" s="1"/>
      <c r="JS104" s="1"/>
      <c r="JT104" s="1"/>
      <c r="JU104" s="1"/>
      <c r="JV104" s="1"/>
      <c r="JW104" s="1"/>
      <c r="JX104" s="1"/>
      <c r="JY104" s="1"/>
      <c r="JZ104" s="1"/>
      <c r="KA104" s="1"/>
      <c r="KB104" s="1"/>
      <c r="KC104" s="1"/>
      <c r="KD104" s="1"/>
      <c r="KE104" s="1"/>
      <c r="KF104" s="1"/>
      <c r="KG104" s="1"/>
      <c r="KH104" s="1"/>
      <c r="KI104" s="1"/>
      <c r="KJ104" s="1"/>
      <c r="KK104" s="1"/>
      <c r="KL104" s="1"/>
      <c r="KM104" s="1"/>
      <c r="KN104" s="1"/>
      <c r="KO104" s="1"/>
      <c r="KP104" s="1"/>
      <c r="KQ104" s="1"/>
      <c r="KR104" s="1"/>
      <c r="KS104" s="1"/>
      <c r="KT104" s="1"/>
      <c r="KU104" s="1"/>
      <c r="KV104" s="1"/>
      <c r="KW104" s="1"/>
      <c r="KX104" s="1"/>
      <c r="KY104" s="1"/>
      <c r="KZ104" s="1"/>
      <c r="LA104" s="1"/>
      <c r="LB104" s="1"/>
      <c r="LC104" s="1"/>
      <c r="LD104" s="1"/>
      <c r="LE104" s="1"/>
      <c r="LF104" s="1"/>
      <c r="LG104" s="1"/>
      <c r="LH104" s="1"/>
    </row>
    <row r="105" spans="1:320" ht="35.1" hidden="1" customHeight="1" x14ac:dyDescent="0.15">
      <c r="A105" s="170" t="str">
        <f>+IFERROR(IF(VLOOKUP(#REF!&amp;"-"&amp;ROW()-92,[1]ワークシート!$C$2:$CI$1002,9,0)="","",VLOOKUP(#REF!&amp;"-"&amp;ROW()-92,[1]ワークシート!$C$2:$CI$1002,9,0)),"")</f>
        <v/>
      </c>
      <c r="B105" s="172"/>
      <c r="C105" s="171" t="str">
        <f>+IFERROR(IF(VLOOKUP(#REF!&amp;"-"&amp;ROW()-92,[1]ワークシート!$C$2:$CI$1002,10,0) = "","",VLOOKUP(#REF!&amp;"-"&amp;ROW()-92,[1]ワークシート!$C$2:$CI$1002,10,0)),"")</f>
        <v/>
      </c>
      <c r="D105" s="172"/>
      <c r="E105" s="170" t="str">
        <f>+IFERROR(IF(VLOOKUP(#REF!&amp;"-"&amp;ROW()-92,[1]ワークシート!$C$2:$CI$1002,11,0)="","",VLOOKUP(#REF!&amp;"-"&amp;ROW()-92,[1]ワークシート!$C$2:$CI$1002,11,0)),"")</f>
        <v/>
      </c>
      <c r="F105" s="172"/>
      <c r="G105" s="16" t="str">
        <f>+IFERROR(IF(VLOOKUP(#REF!&amp;"-"&amp;ROW()-92,[1]ワークシート!$C$2:$CI$1002,12,0)="","",VLOOKUP(#REF!&amp;"-"&amp;ROW()-92,[1]ワークシート!$C$2:$CI$1002,12,0)),"")</f>
        <v/>
      </c>
      <c r="H10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5" s="178"/>
      <c r="J105" s="170" t="str">
        <f>+IFERROR(IF(VLOOKUP(#REF!&amp;"-"&amp;ROW()-92,[1]ワークシート!$C$2:$CI$1002,20,0)="","",VLOOKUP(#REF!&amp;"-"&amp;ROW()-92,[1]ワークシート!$C$2:$CI$1002,20,0)),"")</f>
        <v/>
      </c>
      <c r="K105" s="171"/>
      <c r="L105" s="172"/>
      <c r="M105" s="179" t="str">
        <f>+IFERROR(IF(VLOOKUP(#REF!&amp;"-"&amp;ROW()-92,[1]ワークシート!$C$2:$CI$1002,61,0)="","",VLOOKUP(#REF!&amp;"-"&amp;ROW()-92,[1]ワークシート!$C$2:$CI$1002,61,0)),"")</f>
        <v/>
      </c>
      <c r="N105" s="180"/>
      <c r="O105" s="181"/>
      <c r="P105" s="182" t="str">
        <f>+IFERROR(VLOOKUP(#REF!&amp;"-"&amp;ROW()-92,[1]ワークシート!$C$2:$CI$1002,26,0),"")</f>
        <v/>
      </c>
      <c r="Q105" s="167"/>
      <c r="R105" s="166" t="str">
        <f>+IFERROR(VLOOKUP(#REF!&amp;"-"&amp;ROW()-92,[1]ワークシート!$C$2:$CI$1002,27,0),"")</f>
        <v/>
      </c>
      <c r="S105" s="167"/>
      <c r="T105" s="166" t="str">
        <f>IFERROR(IF(VLOOKUP(#REF!&amp;"-"&amp;ROW()-92,[1]ワークシート!$C$2:$CI$1002,31,0)="",IF(X105="","",IF(X105=0,"使用貸借権","賃借権")),"賃借権"),"")</f>
        <v/>
      </c>
      <c r="U105" s="167"/>
      <c r="V105" s="166" t="str">
        <f>+IFERROR(IF(VLOOKUP(#REF!&amp;"-"&amp;ROW()-92,[1]ワークシート!$C$2:$CI$1002,13,0)="","",VLOOKUP(#REF!&amp;"-"&amp;ROW()-92,[1]ワークシート!$C$2:$CI$1002,13,0)),"")</f>
        <v/>
      </c>
      <c r="W105" s="167"/>
      <c r="X10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5" s="169"/>
      <c r="Z105" s="27"/>
      <c r="AA105" s="27"/>
      <c r="AB105" s="170" t="str">
        <f>IF(T105="使用貸借権","-",+IFERROR(VLOOKUP(#REF!&amp;"-"&amp;ROW()-92,[1]ワークシート!$C$2:$CI$1002,34,0)&amp;"",""))</f>
        <v/>
      </c>
      <c r="AC105" s="171"/>
      <c r="AD105" s="172"/>
      <c r="AE105" s="173" t="str">
        <f>IF(T105="","",IF(VLOOKUP(#REF!&amp;"-"&amp;ROW()-92,[1]ワークシート!$C$2:$CI$1002,31,0)="",IF(T105="使用貸借権","-","口座振込　１２月"),"物納"))</f>
        <v/>
      </c>
      <c r="AF105" s="174"/>
      <c r="AG105" s="175" t="str">
        <f>IFERROR(IF(VLOOKUP(#REF!&amp;"-"&amp;ROW()-92,[1]ワークシート!$C$2:$CI$1002,37,0)="","",VLOOKUP(#REF!&amp;"-"&amp;ROW()-92,[1]ワークシート!$C$2:$CI$1002,37,0)),"")</f>
        <v/>
      </c>
      <c r="AH105" s="175"/>
      <c r="AI105" s="175"/>
      <c r="AJ105" s="175"/>
      <c r="AK105" s="176"/>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c r="FH105" s="1"/>
      <c r="FI105" s="1"/>
      <c r="FJ105" s="1"/>
      <c r="FK105" s="1"/>
      <c r="FL105" s="1"/>
      <c r="FM105" s="1"/>
      <c r="FN105" s="1"/>
      <c r="FO105" s="1"/>
      <c r="FP105" s="1"/>
      <c r="FQ105" s="1"/>
      <c r="FR105" s="1"/>
      <c r="FS105" s="1"/>
      <c r="FT105" s="1"/>
      <c r="FU105" s="1"/>
      <c r="FV105" s="1"/>
      <c r="FW105" s="1"/>
      <c r="FX105" s="1"/>
      <c r="FY105" s="1"/>
      <c r="FZ105" s="1"/>
      <c r="GA105" s="1"/>
      <c r="GB105" s="1"/>
      <c r="GC105" s="1"/>
      <c r="GD105" s="1"/>
      <c r="GE105" s="1"/>
      <c r="GF105" s="1"/>
      <c r="GG105" s="1"/>
      <c r="GH105" s="1"/>
      <c r="GI105" s="1"/>
      <c r="GJ105" s="1"/>
      <c r="GK105" s="1"/>
      <c r="GL105" s="1"/>
      <c r="GM105" s="1"/>
      <c r="GN105" s="1"/>
      <c r="GO105" s="1"/>
      <c r="GP105" s="1"/>
      <c r="GQ105" s="1"/>
      <c r="GR105" s="1"/>
      <c r="GS105" s="1"/>
      <c r="GT105" s="1"/>
      <c r="GU105" s="1"/>
      <c r="GV105" s="1"/>
      <c r="GW105" s="1"/>
      <c r="GX105" s="1"/>
      <c r="GY105" s="1"/>
      <c r="GZ105" s="1"/>
      <c r="HA105" s="1"/>
      <c r="HB105" s="1"/>
      <c r="HC105" s="1"/>
      <c r="HD105" s="1"/>
      <c r="HE105" s="1"/>
      <c r="HF105" s="1"/>
      <c r="HG105" s="1"/>
      <c r="HH105" s="1"/>
      <c r="HI105" s="1"/>
      <c r="HJ105" s="1"/>
      <c r="HK105" s="1"/>
      <c r="HL105" s="1"/>
      <c r="HM105" s="1"/>
      <c r="HN105" s="1"/>
      <c r="HO105" s="1"/>
      <c r="HP105" s="1"/>
      <c r="HQ105" s="1"/>
      <c r="HR105" s="1"/>
      <c r="HS105" s="1"/>
      <c r="HT105" s="1"/>
      <c r="HU105" s="1"/>
      <c r="HV105" s="1"/>
      <c r="HW105" s="1"/>
      <c r="HX105" s="1"/>
      <c r="HY105" s="1"/>
      <c r="HZ105" s="1"/>
      <c r="IA105" s="1"/>
      <c r="IB105" s="1"/>
      <c r="IC105" s="1"/>
      <c r="ID105" s="1"/>
      <c r="IE105" s="1"/>
      <c r="IF105" s="1"/>
      <c r="IG105" s="1"/>
      <c r="IH105" s="1"/>
      <c r="II105" s="1"/>
      <c r="IJ105" s="1"/>
      <c r="IK105" s="1"/>
      <c r="IL105" s="1"/>
      <c r="IM105" s="1"/>
      <c r="IN105" s="1"/>
      <c r="IO105" s="1"/>
      <c r="IP105" s="1"/>
      <c r="IQ105" s="1"/>
      <c r="IR105" s="1"/>
      <c r="IS105" s="1"/>
      <c r="IT105" s="1"/>
      <c r="IU105" s="1"/>
      <c r="IV105" s="1"/>
      <c r="IW105" s="1"/>
      <c r="IX105" s="1"/>
      <c r="IY105" s="1"/>
      <c r="IZ105" s="1"/>
      <c r="JA105" s="1"/>
      <c r="JB105" s="1"/>
      <c r="JC105" s="1"/>
      <c r="JD105" s="1"/>
      <c r="JE105" s="1"/>
      <c r="JF105" s="1"/>
      <c r="JG105" s="1"/>
      <c r="JH105" s="1"/>
      <c r="JI105" s="1"/>
      <c r="JJ105" s="1"/>
      <c r="JK105" s="1"/>
      <c r="JL105" s="1"/>
      <c r="JM105" s="1"/>
      <c r="JN105" s="1"/>
      <c r="JO105" s="1"/>
      <c r="JP105" s="1"/>
      <c r="JQ105" s="1"/>
      <c r="JR105" s="1"/>
      <c r="JS105" s="1"/>
      <c r="JT105" s="1"/>
      <c r="JU105" s="1"/>
      <c r="JV105" s="1"/>
      <c r="JW105" s="1"/>
      <c r="JX105" s="1"/>
      <c r="JY105" s="1"/>
      <c r="JZ105" s="1"/>
      <c r="KA105" s="1"/>
      <c r="KB105" s="1"/>
      <c r="KC105" s="1"/>
      <c r="KD105" s="1"/>
      <c r="KE105" s="1"/>
      <c r="KF105" s="1"/>
      <c r="KG105" s="1"/>
      <c r="KH105" s="1"/>
      <c r="KI105" s="1"/>
      <c r="KJ105" s="1"/>
      <c r="KK105" s="1"/>
      <c r="KL105" s="1"/>
      <c r="KM105" s="1"/>
      <c r="KN105" s="1"/>
      <c r="KO105" s="1"/>
      <c r="KP105" s="1"/>
      <c r="KQ105" s="1"/>
      <c r="KR105" s="1"/>
      <c r="KS105" s="1"/>
      <c r="KT105" s="1"/>
      <c r="KU105" s="1"/>
      <c r="KV105" s="1"/>
      <c r="KW105" s="1"/>
      <c r="KX105" s="1"/>
      <c r="KY105" s="1"/>
      <c r="KZ105" s="1"/>
      <c r="LA105" s="1"/>
      <c r="LB105" s="1"/>
      <c r="LC105" s="1"/>
      <c r="LD105" s="1"/>
      <c r="LE105" s="1"/>
      <c r="LF105" s="1"/>
      <c r="LG105" s="1"/>
      <c r="LH105" s="1"/>
    </row>
    <row r="106" spans="1:320" ht="35.1" hidden="1" customHeight="1" x14ac:dyDescent="0.15">
      <c r="A106" s="170" t="str">
        <f>+IFERROR(IF(VLOOKUP(#REF!&amp;"-"&amp;ROW()-92,[1]ワークシート!$C$2:$CI$1002,9,0)="","",VLOOKUP(#REF!&amp;"-"&amp;ROW()-92,[1]ワークシート!$C$2:$CI$1002,9,0)),"")</f>
        <v/>
      </c>
      <c r="B106" s="172"/>
      <c r="C106" s="171" t="str">
        <f>+IFERROR(IF(VLOOKUP(#REF!&amp;"-"&amp;ROW()-92,[1]ワークシート!$C$2:$CI$1002,10,0) = "","",VLOOKUP(#REF!&amp;"-"&amp;ROW()-92,[1]ワークシート!$C$2:$CI$1002,10,0)),"")</f>
        <v/>
      </c>
      <c r="D106" s="172"/>
      <c r="E106" s="170" t="str">
        <f>+IFERROR(IF(VLOOKUP(#REF!&amp;"-"&amp;ROW()-92,[1]ワークシート!$C$2:$CI$1002,11,0)="","",VLOOKUP(#REF!&amp;"-"&amp;ROW()-92,[1]ワークシート!$C$2:$CI$1002,11,0)),"")</f>
        <v/>
      </c>
      <c r="F106" s="172"/>
      <c r="G106" s="16" t="str">
        <f>+IFERROR(IF(VLOOKUP(#REF!&amp;"-"&amp;ROW()-92,[1]ワークシート!$C$2:$CI$1002,12,0)="","",VLOOKUP(#REF!&amp;"-"&amp;ROW()-92,[1]ワークシート!$C$2:$CI$1002,12,0)),"")</f>
        <v/>
      </c>
      <c r="H10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6" s="178"/>
      <c r="J106" s="170" t="str">
        <f>+IFERROR(IF(VLOOKUP(#REF!&amp;"-"&amp;ROW()-92,[1]ワークシート!$C$2:$CI$1002,20,0)="","",VLOOKUP(#REF!&amp;"-"&amp;ROW()-92,[1]ワークシート!$C$2:$CI$1002,20,0)),"")</f>
        <v/>
      </c>
      <c r="K106" s="171"/>
      <c r="L106" s="172"/>
      <c r="M106" s="179" t="str">
        <f>+IFERROR(IF(VLOOKUP(#REF!&amp;"-"&amp;ROW()-92,[1]ワークシート!$C$2:$CI$1002,61,0)="","",VLOOKUP(#REF!&amp;"-"&amp;ROW()-92,[1]ワークシート!$C$2:$CI$1002,61,0)),"")</f>
        <v/>
      </c>
      <c r="N106" s="180"/>
      <c r="O106" s="181"/>
      <c r="P106" s="182" t="str">
        <f>+IFERROR(VLOOKUP(#REF!&amp;"-"&amp;ROW()-92,[1]ワークシート!$C$2:$CI$1002,26,0),"")</f>
        <v/>
      </c>
      <c r="Q106" s="167"/>
      <c r="R106" s="166" t="str">
        <f>+IFERROR(VLOOKUP(#REF!&amp;"-"&amp;ROW()-92,[1]ワークシート!$C$2:$CI$1002,27,0),"")</f>
        <v/>
      </c>
      <c r="S106" s="167"/>
      <c r="T106" s="166" t="str">
        <f>IFERROR(IF(VLOOKUP(#REF!&amp;"-"&amp;ROW()-92,[1]ワークシート!$C$2:$CI$1002,31,0)="",IF(X106="","",IF(X106=0,"使用貸借権","賃借権")),"賃借権"),"")</f>
        <v/>
      </c>
      <c r="U106" s="167"/>
      <c r="V106" s="166" t="str">
        <f>+IFERROR(IF(VLOOKUP(#REF!&amp;"-"&amp;ROW()-92,[1]ワークシート!$C$2:$CI$1002,13,0)="","",VLOOKUP(#REF!&amp;"-"&amp;ROW()-92,[1]ワークシート!$C$2:$CI$1002,13,0)),"")</f>
        <v/>
      </c>
      <c r="W106" s="167"/>
      <c r="X10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6" s="169"/>
      <c r="Z106" s="27"/>
      <c r="AA106" s="27"/>
      <c r="AB106" s="170" t="str">
        <f>IF(T106="使用貸借権","-",+IFERROR(VLOOKUP(#REF!&amp;"-"&amp;ROW()-92,[1]ワークシート!$C$2:$CI$1002,34,0)&amp;"",""))</f>
        <v/>
      </c>
      <c r="AC106" s="171"/>
      <c r="AD106" s="172"/>
      <c r="AE106" s="173" t="str">
        <f>IF(T106="","",IF(VLOOKUP(#REF!&amp;"-"&amp;ROW()-92,[1]ワークシート!$C$2:$CI$1002,31,0)="",IF(T106="使用貸借権","-","口座振込　１２月"),"物納"))</f>
        <v/>
      </c>
      <c r="AF106" s="174"/>
      <c r="AG106" s="175" t="str">
        <f>IFERROR(IF(VLOOKUP(#REF!&amp;"-"&amp;ROW()-92,[1]ワークシート!$C$2:$CI$1002,37,0)="","",VLOOKUP(#REF!&amp;"-"&amp;ROW()-92,[1]ワークシート!$C$2:$CI$1002,37,0)),"")</f>
        <v/>
      </c>
      <c r="AH106" s="175"/>
      <c r="AI106" s="175"/>
      <c r="AJ106" s="175"/>
      <c r="AK106" s="176"/>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c r="DJ106" s="1"/>
      <c r="DK106" s="1"/>
      <c r="DL106" s="1"/>
      <c r="DM106" s="1"/>
      <c r="DN106" s="1"/>
      <c r="DO106" s="1"/>
      <c r="DP106" s="1"/>
      <c r="DQ106" s="1"/>
      <c r="DR106" s="1"/>
      <c r="DS106" s="1"/>
      <c r="DT106" s="1"/>
      <c r="DU106" s="1"/>
      <c r="DV106" s="1"/>
      <c r="DW106" s="1"/>
      <c r="DX106" s="1"/>
      <c r="DY106" s="1"/>
      <c r="DZ106" s="1"/>
      <c r="EA106" s="1"/>
      <c r="EB106" s="1"/>
      <c r="EC106" s="1"/>
      <c r="ED106" s="1"/>
      <c r="EE106" s="1"/>
      <c r="EF106" s="1"/>
      <c r="EG106" s="1"/>
      <c r="EH106" s="1"/>
      <c r="EI106" s="1"/>
      <c r="EJ106" s="1"/>
      <c r="EK106" s="1"/>
      <c r="EL106" s="1"/>
      <c r="EM106" s="1"/>
      <c r="EN106" s="1"/>
      <c r="EO106" s="1"/>
      <c r="EP106" s="1"/>
      <c r="EQ106" s="1"/>
      <c r="ER106" s="1"/>
      <c r="ES106" s="1"/>
      <c r="ET106" s="1"/>
      <c r="EU106" s="1"/>
      <c r="EV106" s="1"/>
      <c r="EW106" s="1"/>
      <c r="EX106" s="1"/>
      <c r="EY106" s="1"/>
      <c r="EZ106" s="1"/>
      <c r="FA106" s="1"/>
      <c r="FB106" s="1"/>
      <c r="FC106" s="1"/>
      <c r="FD106" s="1"/>
      <c r="FE106" s="1"/>
      <c r="FF106" s="1"/>
      <c r="FG106" s="1"/>
      <c r="FH106" s="1"/>
      <c r="FI106" s="1"/>
      <c r="FJ106" s="1"/>
      <c r="FK106" s="1"/>
      <c r="FL106" s="1"/>
      <c r="FM106" s="1"/>
      <c r="FN106" s="1"/>
      <c r="FO106" s="1"/>
      <c r="FP106" s="1"/>
      <c r="FQ106" s="1"/>
      <c r="FR106" s="1"/>
      <c r="FS106" s="1"/>
      <c r="FT106" s="1"/>
      <c r="FU106" s="1"/>
      <c r="FV106" s="1"/>
      <c r="FW106" s="1"/>
      <c r="FX106" s="1"/>
      <c r="FY106" s="1"/>
      <c r="FZ106" s="1"/>
      <c r="GA106" s="1"/>
      <c r="GB106" s="1"/>
      <c r="GC106" s="1"/>
      <c r="GD106" s="1"/>
      <c r="GE106" s="1"/>
      <c r="GF106" s="1"/>
      <c r="GG106" s="1"/>
      <c r="GH106" s="1"/>
      <c r="GI106" s="1"/>
      <c r="GJ106" s="1"/>
      <c r="GK106" s="1"/>
      <c r="GL106" s="1"/>
      <c r="GM106" s="1"/>
      <c r="GN106" s="1"/>
      <c r="GO106" s="1"/>
      <c r="GP106" s="1"/>
      <c r="GQ106" s="1"/>
      <c r="GR106" s="1"/>
      <c r="GS106" s="1"/>
      <c r="GT106" s="1"/>
      <c r="GU106" s="1"/>
      <c r="GV106" s="1"/>
      <c r="GW106" s="1"/>
      <c r="GX106" s="1"/>
      <c r="GY106" s="1"/>
      <c r="GZ106" s="1"/>
      <c r="HA106" s="1"/>
      <c r="HB106" s="1"/>
      <c r="HC106" s="1"/>
      <c r="HD106" s="1"/>
      <c r="HE106" s="1"/>
      <c r="HF106" s="1"/>
      <c r="HG106" s="1"/>
      <c r="HH106" s="1"/>
      <c r="HI106" s="1"/>
      <c r="HJ106" s="1"/>
      <c r="HK106" s="1"/>
      <c r="HL106" s="1"/>
      <c r="HM106" s="1"/>
      <c r="HN106" s="1"/>
      <c r="HO106" s="1"/>
      <c r="HP106" s="1"/>
      <c r="HQ106" s="1"/>
      <c r="HR106" s="1"/>
      <c r="HS106" s="1"/>
      <c r="HT106" s="1"/>
      <c r="HU106" s="1"/>
      <c r="HV106" s="1"/>
      <c r="HW106" s="1"/>
      <c r="HX106" s="1"/>
      <c r="HY106" s="1"/>
      <c r="HZ106" s="1"/>
      <c r="IA106" s="1"/>
      <c r="IB106" s="1"/>
      <c r="IC106" s="1"/>
      <c r="ID106" s="1"/>
      <c r="IE106" s="1"/>
      <c r="IF106" s="1"/>
      <c r="IG106" s="1"/>
      <c r="IH106" s="1"/>
      <c r="II106" s="1"/>
      <c r="IJ106" s="1"/>
      <c r="IK106" s="1"/>
      <c r="IL106" s="1"/>
      <c r="IM106" s="1"/>
      <c r="IN106" s="1"/>
      <c r="IO106" s="1"/>
      <c r="IP106" s="1"/>
      <c r="IQ106" s="1"/>
      <c r="IR106" s="1"/>
      <c r="IS106" s="1"/>
      <c r="IT106" s="1"/>
      <c r="IU106" s="1"/>
      <c r="IV106" s="1"/>
      <c r="IW106" s="1"/>
      <c r="IX106" s="1"/>
      <c r="IY106" s="1"/>
      <c r="IZ106" s="1"/>
      <c r="JA106" s="1"/>
      <c r="JB106" s="1"/>
      <c r="JC106" s="1"/>
      <c r="JD106" s="1"/>
      <c r="JE106" s="1"/>
      <c r="JF106" s="1"/>
      <c r="JG106" s="1"/>
      <c r="JH106" s="1"/>
      <c r="JI106" s="1"/>
      <c r="JJ106" s="1"/>
      <c r="JK106" s="1"/>
      <c r="JL106" s="1"/>
      <c r="JM106" s="1"/>
      <c r="JN106" s="1"/>
      <c r="JO106" s="1"/>
      <c r="JP106" s="1"/>
      <c r="JQ106" s="1"/>
      <c r="JR106" s="1"/>
      <c r="JS106" s="1"/>
      <c r="JT106" s="1"/>
      <c r="JU106" s="1"/>
      <c r="JV106" s="1"/>
      <c r="JW106" s="1"/>
      <c r="JX106" s="1"/>
      <c r="JY106" s="1"/>
      <c r="JZ106" s="1"/>
      <c r="KA106" s="1"/>
      <c r="KB106" s="1"/>
      <c r="KC106" s="1"/>
      <c r="KD106" s="1"/>
      <c r="KE106" s="1"/>
      <c r="KF106" s="1"/>
      <c r="KG106" s="1"/>
      <c r="KH106" s="1"/>
      <c r="KI106" s="1"/>
      <c r="KJ106" s="1"/>
      <c r="KK106" s="1"/>
      <c r="KL106" s="1"/>
      <c r="KM106" s="1"/>
      <c r="KN106" s="1"/>
      <c r="KO106" s="1"/>
      <c r="KP106" s="1"/>
      <c r="KQ106" s="1"/>
      <c r="KR106" s="1"/>
      <c r="KS106" s="1"/>
      <c r="KT106" s="1"/>
      <c r="KU106" s="1"/>
      <c r="KV106" s="1"/>
      <c r="KW106" s="1"/>
      <c r="KX106" s="1"/>
      <c r="KY106" s="1"/>
      <c r="KZ106" s="1"/>
      <c r="LA106" s="1"/>
      <c r="LB106" s="1"/>
      <c r="LC106" s="1"/>
      <c r="LD106" s="1"/>
      <c r="LE106" s="1"/>
      <c r="LF106" s="1"/>
      <c r="LG106" s="1"/>
      <c r="LH106" s="1"/>
    </row>
    <row r="107" spans="1:320" ht="35.1" hidden="1" customHeight="1" x14ac:dyDescent="0.15">
      <c r="A107" s="170" t="str">
        <f>+IFERROR(IF(VLOOKUP(#REF!&amp;"-"&amp;ROW()-92,[1]ワークシート!$C$2:$CI$1002,9,0)="","",VLOOKUP(#REF!&amp;"-"&amp;ROW()-92,[1]ワークシート!$C$2:$CI$1002,9,0)),"")</f>
        <v/>
      </c>
      <c r="B107" s="172"/>
      <c r="C107" s="171" t="str">
        <f>+IFERROR(IF(VLOOKUP(#REF!&amp;"-"&amp;ROW()-92,[1]ワークシート!$C$2:$CI$1002,10,0) = "","",VLOOKUP(#REF!&amp;"-"&amp;ROW()-92,[1]ワークシート!$C$2:$CI$1002,10,0)),"")</f>
        <v/>
      </c>
      <c r="D107" s="172"/>
      <c r="E107" s="170" t="str">
        <f>+IFERROR(IF(VLOOKUP(#REF!&amp;"-"&amp;ROW()-92,[1]ワークシート!$C$2:$CI$1002,11,0)="","",VLOOKUP(#REF!&amp;"-"&amp;ROW()-92,[1]ワークシート!$C$2:$CI$1002,11,0)),"")</f>
        <v/>
      </c>
      <c r="F107" s="172"/>
      <c r="G107" s="16" t="str">
        <f>+IFERROR(IF(VLOOKUP(#REF!&amp;"-"&amp;ROW()-92,[1]ワークシート!$C$2:$CI$1002,12,0)="","",VLOOKUP(#REF!&amp;"-"&amp;ROW()-92,[1]ワークシート!$C$2:$CI$1002,12,0)),"")</f>
        <v/>
      </c>
      <c r="H10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7" s="178"/>
      <c r="J107" s="170" t="str">
        <f>+IFERROR(IF(VLOOKUP(#REF!&amp;"-"&amp;ROW()-92,[1]ワークシート!$C$2:$CI$1002,20,0)="","",VLOOKUP(#REF!&amp;"-"&amp;ROW()-92,[1]ワークシート!$C$2:$CI$1002,20,0)),"")</f>
        <v/>
      </c>
      <c r="K107" s="171"/>
      <c r="L107" s="172"/>
      <c r="M107" s="179" t="str">
        <f>+IFERROR(IF(VLOOKUP(#REF!&amp;"-"&amp;ROW()-92,[1]ワークシート!$C$2:$CI$1002,61,0)="","",VLOOKUP(#REF!&amp;"-"&amp;ROW()-92,[1]ワークシート!$C$2:$CI$1002,61,0)),"")</f>
        <v/>
      </c>
      <c r="N107" s="180"/>
      <c r="O107" s="181"/>
      <c r="P107" s="182" t="str">
        <f>+IFERROR(VLOOKUP(#REF!&amp;"-"&amp;ROW()-92,[1]ワークシート!$C$2:$CI$1002,26,0),"")</f>
        <v/>
      </c>
      <c r="Q107" s="167"/>
      <c r="R107" s="166" t="str">
        <f>+IFERROR(VLOOKUP(#REF!&amp;"-"&amp;ROW()-92,[1]ワークシート!$C$2:$CI$1002,27,0),"")</f>
        <v/>
      </c>
      <c r="S107" s="167"/>
      <c r="T107" s="166" t="str">
        <f>IFERROR(IF(VLOOKUP(#REF!&amp;"-"&amp;ROW()-92,[1]ワークシート!$C$2:$CI$1002,31,0)="",IF(X107="","",IF(X107=0,"使用貸借権","賃借権")),"賃借権"),"")</f>
        <v/>
      </c>
      <c r="U107" s="167"/>
      <c r="V107" s="166" t="str">
        <f>+IFERROR(IF(VLOOKUP(#REF!&amp;"-"&amp;ROW()-92,[1]ワークシート!$C$2:$CI$1002,13,0)="","",VLOOKUP(#REF!&amp;"-"&amp;ROW()-92,[1]ワークシート!$C$2:$CI$1002,13,0)),"")</f>
        <v/>
      </c>
      <c r="W107" s="167"/>
      <c r="X10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7" s="169"/>
      <c r="Z107" s="27"/>
      <c r="AA107" s="27"/>
      <c r="AB107" s="170" t="str">
        <f>IF(T107="使用貸借権","-",+IFERROR(VLOOKUP(#REF!&amp;"-"&amp;ROW()-92,[1]ワークシート!$C$2:$CI$1002,34,0)&amp;"",""))</f>
        <v/>
      </c>
      <c r="AC107" s="171"/>
      <c r="AD107" s="172"/>
      <c r="AE107" s="173" t="str">
        <f>IF(T107="","",IF(VLOOKUP(#REF!&amp;"-"&amp;ROW()-92,[1]ワークシート!$C$2:$CI$1002,31,0)="",IF(T107="使用貸借権","-","口座振込　１２月"),"物納"))</f>
        <v/>
      </c>
      <c r="AF107" s="174"/>
      <c r="AG107" s="175" t="str">
        <f>IFERROR(IF(VLOOKUP(#REF!&amp;"-"&amp;ROW()-92,[1]ワークシート!$C$2:$CI$1002,37,0)="","",VLOOKUP(#REF!&amp;"-"&amp;ROW()-92,[1]ワークシート!$C$2:$CI$1002,37,0)),"")</f>
        <v/>
      </c>
      <c r="AH107" s="175"/>
      <c r="AI107" s="175"/>
      <c r="AJ107" s="175"/>
      <c r="AK107" s="176"/>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c r="DI107" s="1"/>
      <c r="DJ107" s="1"/>
      <c r="DK107" s="1"/>
      <c r="DL107" s="1"/>
      <c r="DM107" s="1"/>
      <c r="DN107" s="1"/>
      <c r="DO107" s="1"/>
      <c r="DP107" s="1"/>
      <c r="DQ107" s="1"/>
      <c r="DR107" s="1"/>
      <c r="DS107" s="1"/>
      <c r="DT107" s="1"/>
      <c r="DU107" s="1"/>
      <c r="DV107" s="1"/>
      <c r="DW107" s="1"/>
      <c r="DX107" s="1"/>
      <c r="DY107" s="1"/>
      <c r="DZ107" s="1"/>
      <c r="EA107" s="1"/>
      <c r="EB107" s="1"/>
      <c r="EC107" s="1"/>
      <c r="ED107" s="1"/>
      <c r="EE107" s="1"/>
      <c r="EF107" s="1"/>
      <c r="EG107" s="1"/>
      <c r="EH107" s="1"/>
      <c r="EI107" s="1"/>
      <c r="EJ107" s="1"/>
      <c r="EK107" s="1"/>
      <c r="EL107" s="1"/>
      <c r="EM107" s="1"/>
      <c r="EN107" s="1"/>
      <c r="EO107" s="1"/>
      <c r="EP107" s="1"/>
      <c r="EQ107" s="1"/>
      <c r="ER107" s="1"/>
      <c r="ES107" s="1"/>
      <c r="ET107" s="1"/>
      <c r="EU107" s="1"/>
      <c r="EV107" s="1"/>
      <c r="EW107" s="1"/>
      <c r="EX107" s="1"/>
      <c r="EY107" s="1"/>
      <c r="EZ107" s="1"/>
      <c r="FA107" s="1"/>
      <c r="FB107" s="1"/>
      <c r="FC107" s="1"/>
      <c r="FD107" s="1"/>
      <c r="FE107" s="1"/>
      <c r="FF107" s="1"/>
      <c r="FG107" s="1"/>
      <c r="FH107" s="1"/>
      <c r="FI107" s="1"/>
      <c r="FJ107" s="1"/>
      <c r="FK107" s="1"/>
      <c r="FL107" s="1"/>
      <c r="FM107" s="1"/>
      <c r="FN107" s="1"/>
      <c r="FO107" s="1"/>
      <c r="FP107" s="1"/>
      <c r="FQ107" s="1"/>
      <c r="FR107" s="1"/>
      <c r="FS107" s="1"/>
      <c r="FT107" s="1"/>
      <c r="FU107" s="1"/>
      <c r="FV107" s="1"/>
      <c r="FW107" s="1"/>
      <c r="FX107" s="1"/>
      <c r="FY107" s="1"/>
      <c r="FZ107" s="1"/>
      <c r="GA107" s="1"/>
      <c r="GB107" s="1"/>
      <c r="GC107" s="1"/>
      <c r="GD107" s="1"/>
      <c r="GE107" s="1"/>
      <c r="GF107" s="1"/>
      <c r="GG107" s="1"/>
      <c r="GH107" s="1"/>
      <c r="GI107" s="1"/>
      <c r="GJ107" s="1"/>
      <c r="GK107" s="1"/>
      <c r="GL107" s="1"/>
      <c r="GM107" s="1"/>
      <c r="GN107" s="1"/>
      <c r="GO107" s="1"/>
      <c r="GP107" s="1"/>
      <c r="GQ107" s="1"/>
      <c r="GR107" s="1"/>
      <c r="GS107" s="1"/>
      <c r="GT107" s="1"/>
      <c r="GU107" s="1"/>
      <c r="GV107" s="1"/>
      <c r="GW107" s="1"/>
      <c r="GX107" s="1"/>
      <c r="GY107" s="1"/>
      <c r="GZ107" s="1"/>
      <c r="HA107" s="1"/>
      <c r="HB107" s="1"/>
      <c r="HC107" s="1"/>
      <c r="HD107" s="1"/>
      <c r="HE107" s="1"/>
      <c r="HF107" s="1"/>
      <c r="HG107" s="1"/>
      <c r="HH107" s="1"/>
      <c r="HI107" s="1"/>
      <c r="HJ107" s="1"/>
      <c r="HK107" s="1"/>
      <c r="HL107" s="1"/>
      <c r="HM107" s="1"/>
      <c r="HN107" s="1"/>
      <c r="HO107" s="1"/>
      <c r="HP107" s="1"/>
      <c r="HQ107" s="1"/>
      <c r="HR107" s="1"/>
      <c r="HS107" s="1"/>
      <c r="HT107" s="1"/>
      <c r="HU107" s="1"/>
      <c r="HV107" s="1"/>
      <c r="HW107" s="1"/>
      <c r="HX107" s="1"/>
      <c r="HY107" s="1"/>
      <c r="HZ107" s="1"/>
      <c r="IA107" s="1"/>
      <c r="IB107" s="1"/>
      <c r="IC107" s="1"/>
      <c r="ID107" s="1"/>
      <c r="IE107" s="1"/>
      <c r="IF107" s="1"/>
      <c r="IG107" s="1"/>
      <c r="IH107" s="1"/>
      <c r="II107" s="1"/>
      <c r="IJ107" s="1"/>
      <c r="IK107" s="1"/>
      <c r="IL107" s="1"/>
      <c r="IM107" s="1"/>
      <c r="IN107" s="1"/>
      <c r="IO107" s="1"/>
      <c r="IP107" s="1"/>
      <c r="IQ107" s="1"/>
      <c r="IR107" s="1"/>
      <c r="IS107" s="1"/>
      <c r="IT107" s="1"/>
      <c r="IU107" s="1"/>
      <c r="IV107" s="1"/>
      <c r="IW107" s="1"/>
      <c r="IX107" s="1"/>
      <c r="IY107" s="1"/>
      <c r="IZ107" s="1"/>
      <c r="JA107" s="1"/>
      <c r="JB107" s="1"/>
      <c r="JC107" s="1"/>
      <c r="JD107" s="1"/>
      <c r="JE107" s="1"/>
      <c r="JF107" s="1"/>
      <c r="JG107" s="1"/>
      <c r="JH107" s="1"/>
      <c r="JI107" s="1"/>
      <c r="JJ107" s="1"/>
      <c r="JK107" s="1"/>
      <c r="JL107" s="1"/>
      <c r="JM107" s="1"/>
      <c r="JN107" s="1"/>
      <c r="JO107" s="1"/>
      <c r="JP107" s="1"/>
      <c r="JQ107" s="1"/>
      <c r="JR107" s="1"/>
      <c r="JS107" s="1"/>
      <c r="JT107" s="1"/>
      <c r="JU107" s="1"/>
      <c r="JV107" s="1"/>
      <c r="JW107" s="1"/>
      <c r="JX107" s="1"/>
      <c r="JY107" s="1"/>
      <c r="JZ107" s="1"/>
      <c r="KA107" s="1"/>
      <c r="KB107" s="1"/>
      <c r="KC107" s="1"/>
      <c r="KD107" s="1"/>
      <c r="KE107" s="1"/>
      <c r="KF107" s="1"/>
      <c r="KG107" s="1"/>
      <c r="KH107" s="1"/>
      <c r="KI107" s="1"/>
      <c r="KJ107" s="1"/>
      <c r="KK107" s="1"/>
      <c r="KL107" s="1"/>
      <c r="KM107" s="1"/>
      <c r="KN107" s="1"/>
      <c r="KO107" s="1"/>
      <c r="KP107" s="1"/>
      <c r="KQ107" s="1"/>
      <c r="KR107" s="1"/>
      <c r="KS107" s="1"/>
      <c r="KT107" s="1"/>
      <c r="KU107" s="1"/>
      <c r="KV107" s="1"/>
      <c r="KW107" s="1"/>
      <c r="KX107" s="1"/>
      <c r="KY107" s="1"/>
      <c r="KZ107" s="1"/>
      <c r="LA107" s="1"/>
      <c r="LB107" s="1"/>
      <c r="LC107" s="1"/>
      <c r="LD107" s="1"/>
      <c r="LE107" s="1"/>
      <c r="LF107" s="1"/>
      <c r="LG107" s="1"/>
      <c r="LH107" s="1"/>
    </row>
    <row r="108" spans="1:320" ht="35.1" hidden="1" customHeight="1" x14ac:dyDescent="0.15">
      <c r="A108" s="170" t="str">
        <f>+IFERROR(IF(VLOOKUP(#REF!&amp;"-"&amp;ROW()-92,[1]ワークシート!$C$2:$CI$1002,9,0)="","",VLOOKUP(#REF!&amp;"-"&amp;ROW()-92,[1]ワークシート!$C$2:$CI$1002,9,0)),"")</f>
        <v/>
      </c>
      <c r="B108" s="172"/>
      <c r="C108" s="171" t="str">
        <f>+IFERROR(IF(VLOOKUP(#REF!&amp;"-"&amp;ROW()-92,[1]ワークシート!$C$2:$CI$1002,10,0) = "","",VLOOKUP(#REF!&amp;"-"&amp;ROW()-92,[1]ワークシート!$C$2:$CI$1002,10,0)),"")</f>
        <v/>
      </c>
      <c r="D108" s="172"/>
      <c r="E108" s="170" t="str">
        <f>+IFERROR(IF(VLOOKUP(#REF!&amp;"-"&amp;ROW()-92,[1]ワークシート!$C$2:$CI$1002,11,0)="","",VLOOKUP(#REF!&amp;"-"&amp;ROW()-92,[1]ワークシート!$C$2:$CI$1002,11,0)),"")</f>
        <v/>
      </c>
      <c r="F108" s="172"/>
      <c r="G108" s="16" t="str">
        <f>+IFERROR(IF(VLOOKUP(#REF!&amp;"-"&amp;ROW()-92,[1]ワークシート!$C$2:$CI$1002,12,0)="","",VLOOKUP(#REF!&amp;"-"&amp;ROW()-92,[1]ワークシート!$C$2:$CI$1002,12,0)),"")</f>
        <v/>
      </c>
      <c r="H10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8" s="178"/>
      <c r="J108" s="170" t="str">
        <f>+IFERROR(IF(VLOOKUP(#REF!&amp;"-"&amp;ROW()-92,[1]ワークシート!$C$2:$CI$1002,20,0)="","",VLOOKUP(#REF!&amp;"-"&amp;ROW()-92,[1]ワークシート!$C$2:$CI$1002,20,0)),"")</f>
        <v/>
      </c>
      <c r="K108" s="171"/>
      <c r="L108" s="172"/>
      <c r="M108" s="179" t="str">
        <f>+IFERROR(IF(VLOOKUP(#REF!&amp;"-"&amp;ROW()-92,[1]ワークシート!$C$2:$CI$1002,61,0)="","",VLOOKUP(#REF!&amp;"-"&amp;ROW()-92,[1]ワークシート!$C$2:$CI$1002,61,0)),"")</f>
        <v/>
      </c>
      <c r="N108" s="180"/>
      <c r="O108" s="181"/>
      <c r="P108" s="182" t="str">
        <f>+IFERROR(VLOOKUP(#REF!&amp;"-"&amp;ROW()-92,[1]ワークシート!$C$2:$CI$1002,26,0),"")</f>
        <v/>
      </c>
      <c r="Q108" s="167"/>
      <c r="R108" s="166" t="str">
        <f>+IFERROR(VLOOKUP(#REF!&amp;"-"&amp;ROW()-92,[1]ワークシート!$C$2:$CI$1002,27,0),"")</f>
        <v/>
      </c>
      <c r="S108" s="167"/>
      <c r="T108" s="166" t="str">
        <f>IFERROR(IF(VLOOKUP(#REF!&amp;"-"&amp;ROW()-92,[1]ワークシート!$C$2:$CI$1002,31,0)="",IF(X108="","",IF(X108=0,"使用貸借権","賃借権")),"賃借権"),"")</f>
        <v/>
      </c>
      <c r="U108" s="167"/>
      <c r="V108" s="166" t="str">
        <f>+IFERROR(IF(VLOOKUP(#REF!&amp;"-"&amp;ROW()-92,[1]ワークシート!$C$2:$CI$1002,13,0)="","",VLOOKUP(#REF!&amp;"-"&amp;ROW()-92,[1]ワークシート!$C$2:$CI$1002,13,0)),"")</f>
        <v/>
      </c>
      <c r="W108" s="167"/>
      <c r="X10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8" s="169"/>
      <c r="Z108" s="27"/>
      <c r="AA108" s="27"/>
      <c r="AB108" s="170" t="str">
        <f>IF(T108="使用貸借権","-",+IFERROR(VLOOKUP(#REF!&amp;"-"&amp;ROW()-92,[1]ワークシート!$C$2:$CI$1002,34,0)&amp;"",""))</f>
        <v/>
      </c>
      <c r="AC108" s="171"/>
      <c r="AD108" s="172"/>
      <c r="AE108" s="173" t="str">
        <f>IF(T108="","",IF(VLOOKUP(#REF!&amp;"-"&amp;ROW()-92,[1]ワークシート!$C$2:$CI$1002,31,0)="",IF(T108="使用貸借権","-","口座振込　１２月"),"物納"))</f>
        <v/>
      </c>
      <c r="AF108" s="174"/>
      <c r="AG108" s="175" t="str">
        <f>IFERROR(IF(VLOOKUP(#REF!&amp;"-"&amp;ROW()-92,[1]ワークシート!$C$2:$CI$1002,37,0)="","",VLOOKUP(#REF!&amp;"-"&amp;ROW()-92,[1]ワークシート!$C$2:$CI$1002,37,0)),"")</f>
        <v/>
      </c>
      <c r="AH108" s="175"/>
      <c r="AI108" s="175"/>
      <c r="AJ108" s="175"/>
      <c r="AK108" s="176"/>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c r="DI108" s="1"/>
      <c r="DJ108" s="1"/>
      <c r="DK108" s="1"/>
      <c r="DL108" s="1"/>
      <c r="DM108" s="1"/>
      <c r="DN108" s="1"/>
      <c r="DO108" s="1"/>
      <c r="DP108" s="1"/>
      <c r="DQ108" s="1"/>
      <c r="DR108" s="1"/>
      <c r="DS108" s="1"/>
      <c r="DT108" s="1"/>
      <c r="DU108" s="1"/>
      <c r="DV108" s="1"/>
      <c r="DW108" s="1"/>
      <c r="DX108" s="1"/>
      <c r="DY108" s="1"/>
      <c r="DZ108" s="1"/>
      <c r="EA108" s="1"/>
      <c r="EB108" s="1"/>
      <c r="EC108" s="1"/>
      <c r="ED108" s="1"/>
      <c r="EE108" s="1"/>
      <c r="EF108" s="1"/>
      <c r="EG108" s="1"/>
      <c r="EH108" s="1"/>
      <c r="EI108" s="1"/>
      <c r="EJ108" s="1"/>
      <c r="EK108" s="1"/>
      <c r="EL108" s="1"/>
      <c r="EM108" s="1"/>
      <c r="EN108" s="1"/>
      <c r="EO108" s="1"/>
      <c r="EP108" s="1"/>
      <c r="EQ108" s="1"/>
      <c r="ER108" s="1"/>
      <c r="ES108" s="1"/>
      <c r="ET108" s="1"/>
      <c r="EU108" s="1"/>
      <c r="EV108" s="1"/>
      <c r="EW108" s="1"/>
      <c r="EX108" s="1"/>
      <c r="EY108" s="1"/>
      <c r="EZ108" s="1"/>
      <c r="FA108" s="1"/>
      <c r="FB108" s="1"/>
      <c r="FC108" s="1"/>
      <c r="FD108" s="1"/>
      <c r="FE108" s="1"/>
      <c r="FF108" s="1"/>
      <c r="FG108" s="1"/>
      <c r="FH108" s="1"/>
      <c r="FI108" s="1"/>
      <c r="FJ108" s="1"/>
      <c r="FK108" s="1"/>
      <c r="FL108" s="1"/>
      <c r="FM108" s="1"/>
      <c r="FN108" s="1"/>
      <c r="FO108" s="1"/>
      <c r="FP108" s="1"/>
      <c r="FQ108" s="1"/>
      <c r="FR108" s="1"/>
      <c r="FS108" s="1"/>
      <c r="FT108" s="1"/>
      <c r="FU108" s="1"/>
      <c r="FV108" s="1"/>
      <c r="FW108" s="1"/>
      <c r="FX108" s="1"/>
      <c r="FY108" s="1"/>
      <c r="FZ108" s="1"/>
      <c r="GA108" s="1"/>
      <c r="GB108" s="1"/>
      <c r="GC108" s="1"/>
      <c r="GD108" s="1"/>
      <c r="GE108" s="1"/>
      <c r="GF108" s="1"/>
      <c r="GG108" s="1"/>
      <c r="GH108" s="1"/>
      <c r="GI108" s="1"/>
      <c r="GJ108" s="1"/>
      <c r="GK108" s="1"/>
      <c r="GL108" s="1"/>
      <c r="GM108" s="1"/>
      <c r="GN108" s="1"/>
      <c r="GO108" s="1"/>
      <c r="GP108" s="1"/>
      <c r="GQ108" s="1"/>
      <c r="GR108" s="1"/>
      <c r="GS108" s="1"/>
      <c r="GT108" s="1"/>
      <c r="GU108" s="1"/>
      <c r="GV108" s="1"/>
      <c r="GW108" s="1"/>
      <c r="GX108" s="1"/>
      <c r="GY108" s="1"/>
      <c r="GZ108" s="1"/>
      <c r="HA108" s="1"/>
      <c r="HB108" s="1"/>
      <c r="HC108" s="1"/>
      <c r="HD108" s="1"/>
      <c r="HE108" s="1"/>
      <c r="HF108" s="1"/>
      <c r="HG108" s="1"/>
      <c r="HH108" s="1"/>
      <c r="HI108" s="1"/>
      <c r="HJ108" s="1"/>
      <c r="HK108" s="1"/>
      <c r="HL108" s="1"/>
      <c r="HM108" s="1"/>
      <c r="HN108" s="1"/>
      <c r="HO108" s="1"/>
      <c r="HP108" s="1"/>
      <c r="HQ108" s="1"/>
      <c r="HR108" s="1"/>
      <c r="HS108" s="1"/>
      <c r="HT108" s="1"/>
      <c r="HU108" s="1"/>
      <c r="HV108" s="1"/>
      <c r="HW108" s="1"/>
      <c r="HX108" s="1"/>
      <c r="HY108" s="1"/>
      <c r="HZ108" s="1"/>
      <c r="IA108" s="1"/>
      <c r="IB108" s="1"/>
      <c r="IC108" s="1"/>
      <c r="ID108" s="1"/>
      <c r="IE108" s="1"/>
      <c r="IF108" s="1"/>
      <c r="IG108" s="1"/>
      <c r="IH108" s="1"/>
      <c r="II108" s="1"/>
      <c r="IJ108" s="1"/>
      <c r="IK108" s="1"/>
      <c r="IL108" s="1"/>
      <c r="IM108" s="1"/>
      <c r="IN108" s="1"/>
      <c r="IO108" s="1"/>
      <c r="IP108" s="1"/>
      <c r="IQ108" s="1"/>
      <c r="IR108" s="1"/>
      <c r="IS108" s="1"/>
      <c r="IT108" s="1"/>
      <c r="IU108" s="1"/>
      <c r="IV108" s="1"/>
      <c r="IW108" s="1"/>
      <c r="IX108" s="1"/>
      <c r="IY108" s="1"/>
      <c r="IZ108" s="1"/>
      <c r="JA108" s="1"/>
      <c r="JB108" s="1"/>
      <c r="JC108" s="1"/>
      <c r="JD108" s="1"/>
      <c r="JE108" s="1"/>
      <c r="JF108" s="1"/>
      <c r="JG108" s="1"/>
      <c r="JH108" s="1"/>
      <c r="JI108" s="1"/>
      <c r="JJ108" s="1"/>
      <c r="JK108" s="1"/>
      <c r="JL108" s="1"/>
      <c r="JM108" s="1"/>
      <c r="JN108" s="1"/>
      <c r="JO108" s="1"/>
      <c r="JP108" s="1"/>
      <c r="JQ108" s="1"/>
      <c r="JR108" s="1"/>
      <c r="JS108" s="1"/>
      <c r="JT108" s="1"/>
      <c r="JU108" s="1"/>
      <c r="JV108" s="1"/>
      <c r="JW108" s="1"/>
      <c r="JX108" s="1"/>
      <c r="JY108" s="1"/>
      <c r="JZ108" s="1"/>
      <c r="KA108" s="1"/>
      <c r="KB108" s="1"/>
      <c r="KC108" s="1"/>
      <c r="KD108" s="1"/>
      <c r="KE108" s="1"/>
      <c r="KF108" s="1"/>
      <c r="KG108" s="1"/>
      <c r="KH108" s="1"/>
      <c r="KI108" s="1"/>
      <c r="KJ108" s="1"/>
      <c r="KK108" s="1"/>
      <c r="KL108" s="1"/>
      <c r="KM108" s="1"/>
      <c r="KN108" s="1"/>
      <c r="KO108" s="1"/>
      <c r="KP108" s="1"/>
      <c r="KQ108" s="1"/>
      <c r="KR108" s="1"/>
      <c r="KS108" s="1"/>
      <c r="KT108" s="1"/>
      <c r="KU108" s="1"/>
      <c r="KV108" s="1"/>
      <c r="KW108" s="1"/>
      <c r="KX108" s="1"/>
      <c r="KY108" s="1"/>
      <c r="KZ108" s="1"/>
      <c r="LA108" s="1"/>
      <c r="LB108" s="1"/>
      <c r="LC108" s="1"/>
      <c r="LD108" s="1"/>
      <c r="LE108" s="1"/>
      <c r="LF108" s="1"/>
      <c r="LG108" s="1"/>
      <c r="LH108" s="1"/>
    </row>
    <row r="109" spans="1:320" ht="35.1" hidden="1" customHeight="1" x14ac:dyDescent="0.15">
      <c r="A109" s="170" t="str">
        <f>+IFERROR(IF(VLOOKUP(#REF!&amp;"-"&amp;ROW()-92,[1]ワークシート!$C$2:$CI$1002,9,0)="","",VLOOKUP(#REF!&amp;"-"&amp;ROW()-92,[1]ワークシート!$C$2:$CI$1002,9,0)),"")</f>
        <v/>
      </c>
      <c r="B109" s="172"/>
      <c r="C109" s="171" t="str">
        <f>+IFERROR(IF(VLOOKUP(#REF!&amp;"-"&amp;ROW()-92,[1]ワークシート!$C$2:$CI$1002,10,0) = "","",VLOOKUP(#REF!&amp;"-"&amp;ROW()-92,[1]ワークシート!$C$2:$CI$1002,10,0)),"")</f>
        <v/>
      </c>
      <c r="D109" s="172"/>
      <c r="E109" s="170" t="str">
        <f>+IFERROR(IF(VLOOKUP(#REF!&amp;"-"&amp;ROW()-92,[1]ワークシート!$C$2:$CI$1002,11,0)="","",VLOOKUP(#REF!&amp;"-"&amp;ROW()-92,[1]ワークシート!$C$2:$CI$1002,11,0)),"")</f>
        <v/>
      </c>
      <c r="F109" s="172"/>
      <c r="G109" s="16" t="str">
        <f>+IFERROR(IF(VLOOKUP(#REF!&amp;"-"&amp;ROW()-92,[1]ワークシート!$C$2:$CI$1002,12,0)="","",VLOOKUP(#REF!&amp;"-"&amp;ROW()-92,[1]ワークシート!$C$2:$CI$1002,12,0)),"")</f>
        <v/>
      </c>
      <c r="H10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9" s="178"/>
      <c r="J109" s="170" t="str">
        <f>+IFERROR(IF(VLOOKUP(#REF!&amp;"-"&amp;ROW()-92,[1]ワークシート!$C$2:$CI$1002,20,0)="","",VLOOKUP(#REF!&amp;"-"&amp;ROW()-92,[1]ワークシート!$C$2:$CI$1002,20,0)),"")</f>
        <v/>
      </c>
      <c r="K109" s="171"/>
      <c r="L109" s="172"/>
      <c r="M109" s="179" t="str">
        <f>+IFERROR(IF(VLOOKUP(#REF!&amp;"-"&amp;ROW()-92,[1]ワークシート!$C$2:$CI$1002,61,0)="","",VLOOKUP(#REF!&amp;"-"&amp;ROW()-92,[1]ワークシート!$C$2:$CI$1002,61,0)),"")</f>
        <v/>
      </c>
      <c r="N109" s="180"/>
      <c r="O109" s="181"/>
      <c r="P109" s="182" t="str">
        <f>+IFERROR(VLOOKUP(#REF!&amp;"-"&amp;ROW()-92,[1]ワークシート!$C$2:$CI$1002,26,0),"")</f>
        <v/>
      </c>
      <c r="Q109" s="167"/>
      <c r="R109" s="166" t="str">
        <f>+IFERROR(VLOOKUP(#REF!&amp;"-"&amp;ROW()-92,[1]ワークシート!$C$2:$CI$1002,27,0),"")</f>
        <v/>
      </c>
      <c r="S109" s="167"/>
      <c r="T109" s="166" t="str">
        <f>IFERROR(IF(VLOOKUP(#REF!&amp;"-"&amp;ROW()-92,[1]ワークシート!$C$2:$CI$1002,31,0)="",IF(X109="","",IF(X109=0,"使用貸借権","賃借権")),"賃借権"),"")</f>
        <v/>
      </c>
      <c r="U109" s="167"/>
      <c r="V109" s="166" t="str">
        <f>+IFERROR(IF(VLOOKUP(#REF!&amp;"-"&amp;ROW()-92,[1]ワークシート!$C$2:$CI$1002,13,0)="","",VLOOKUP(#REF!&amp;"-"&amp;ROW()-92,[1]ワークシート!$C$2:$CI$1002,13,0)),"")</f>
        <v/>
      </c>
      <c r="W109" s="167"/>
      <c r="X10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9" s="169"/>
      <c r="Z109" s="27"/>
      <c r="AA109" s="27"/>
      <c r="AB109" s="170" t="str">
        <f>IF(T109="使用貸借権","-",+IFERROR(VLOOKUP(#REF!&amp;"-"&amp;ROW()-92,[1]ワークシート!$C$2:$CI$1002,34,0)&amp;"",""))</f>
        <v/>
      </c>
      <c r="AC109" s="171"/>
      <c r="AD109" s="172"/>
      <c r="AE109" s="173" t="str">
        <f>IF(T109="","",IF(VLOOKUP(#REF!&amp;"-"&amp;ROW()-92,[1]ワークシート!$C$2:$CI$1002,31,0)="",IF(T109="使用貸借権","-","口座振込　１２月"),"物納"))</f>
        <v/>
      </c>
      <c r="AF109" s="174"/>
      <c r="AG109" s="175" t="str">
        <f>IFERROR(IF(VLOOKUP(#REF!&amp;"-"&amp;ROW()-92,[1]ワークシート!$C$2:$CI$1002,37,0)="","",VLOOKUP(#REF!&amp;"-"&amp;ROW()-92,[1]ワークシート!$C$2:$CI$1002,37,0)),"")</f>
        <v/>
      </c>
      <c r="AH109" s="175"/>
      <c r="AI109" s="175"/>
      <c r="AJ109" s="175"/>
      <c r="AK109" s="176"/>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c r="DI109" s="1"/>
      <c r="DJ109" s="1"/>
      <c r="DK109" s="1"/>
      <c r="DL109" s="1"/>
      <c r="DM109" s="1"/>
      <c r="DN109" s="1"/>
      <c r="DO109" s="1"/>
      <c r="DP109" s="1"/>
      <c r="DQ109" s="1"/>
      <c r="DR109" s="1"/>
      <c r="DS109" s="1"/>
      <c r="DT109" s="1"/>
      <c r="DU109" s="1"/>
      <c r="DV109" s="1"/>
      <c r="DW109" s="1"/>
      <c r="DX109" s="1"/>
      <c r="DY109" s="1"/>
      <c r="DZ109" s="1"/>
      <c r="EA109" s="1"/>
      <c r="EB109" s="1"/>
      <c r="EC109" s="1"/>
      <c r="ED109" s="1"/>
      <c r="EE109" s="1"/>
      <c r="EF109" s="1"/>
      <c r="EG109" s="1"/>
      <c r="EH109" s="1"/>
      <c r="EI109" s="1"/>
      <c r="EJ109" s="1"/>
      <c r="EK109" s="1"/>
      <c r="EL109" s="1"/>
      <c r="EM109" s="1"/>
      <c r="EN109" s="1"/>
      <c r="EO109" s="1"/>
      <c r="EP109" s="1"/>
      <c r="EQ109" s="1"/>
      <c r="ER109" s="1"/>
      <c r="ES109" s="1"/>
      <c r="ET109" s="1"/>
      <c r="EU109" s="1"/>
      <c r="EV109" s="1"/>
      <c r="EW109" s="1"/>
      <c r="EX109" s="1"/>
      <c r="EY109" s="1"/>
      <c r="EZ109" s="1"/>
      <c r="FA109" s="1"/>
      <c r="FB109" s="1"/>
      <c r="FC109" s="1"/>
      <c r="FD109" s="1"/>
      <c r="FE109" s="1"/>
      <c r="FF109" s="1"/>
      <c r="FG109" s="1"/>
      <c r="FH109" s="1"/>
      <c r="FI109" s="1"/>
      <c r="FJ109" s="1"/>
      <c r="FK109" s="1"/>
      <c r="FL109" s="1"/>
      <c r="FM109" s="1"/>
      <c r="FN109" s="1"/>
      <c r="FO109" s="1"/>
      <c r="FP109" s="1"/>
      <c r="FQ109" s="1"/>
      <c r="FR109" s="1"/>
      <c r="FS109" s="1"/>
      <c r="FT109" s="1"/>
      <c r="FU109" s="1"/>
      <c r="FV109" s="1"/>
      <c r="FW109" s="1"/>
      <c r="FX109" s="1"/>
      <c r="FY109" s="1"/>
      <c r="FZ109" s="1"/>
      <c r="GA109" s="1"/>
      <c r="GB109" s="1"/>
      <c r="GC109" s="1"/>
      <c r="GD109" s="1"/>
      <c r="GE109" s="1"/>
      <c r="GF109" s="1"/>
      <c r="GG109" s="1"/>
      <c r="GH109" s="1"/>
      <c r="GI109" s="1"/>
      <c r="GJ109" s="1"/>
      <c r="GK109" s="1"/>
      <c r="GL109" s="1"/>
      <c r="GM109" s="1"/>
      <c r="GN109" s="1"/>
      <c r="GO109" s="1"/>
      <c r="GP109" s="1"/>
      <c r="GQ109" s="1"/>
      <c r="GR109" s="1"/>
      <c r="GS109" s="1"/>
      <c r="GT109" s="1"/>
      <c r="GU109" s="1"/>
      <c r="GV109" s="1"/>
      <c r="GW109" s="1"/>
      <c r="GX109" s="1"/>
      <c r="GY109" s="1"/>
      <c r="GZ109" s="1"/>
      <c r="HA109" s="1"/>
      <c r="HB109" s="1"/>
      <c r="HC109" s="1"/>
      <c r="HD109" s="1"/>
      <c r="HE109" s="1"/>
      <c r="HF109" s="1"/>
      <c r="HG109" s="1"/>
      <c r="HH109" s="1"/>
      <c r="HI109" s="1"/>
      <c r="HJ109" s="1"/>
      <c r="HK109" s="1"/>
      <c r="HL109" s="1"/>
      <c r="HM109" s="1"/>
      <c r="HN109" s="1"/>
      <c r="HO109" s="1"/>
      <c r="HP109" s="1"/>
      <c r="HQ109" s="1"/>
      <c r="HR109" s="1"/>
      <c r="HS109" s="1"/>
      <c r="HT109" s="1"/>
      <c r="HU109" s="1"/>
      <c r="HV109" s="1"/>
      <c r="HW109" s="1"/>
      <c r="HX109" s="1"/>
      <c r="HY109" s="1"/>
      <c r="HZ109" s="1"/>
      <c r="IA109" s="1"/>
      <c r="IB109" s="1"/>
      <c r="IC109" s="1"/>
      <c r="ID109" s="1"/>
      <c r="IE109" s="1"/>
      <c r="IF109" s="1"/>
      <c r="IG109" s="1"/>
      <c r="IH109" s="1"/>
      <c r="II109" s="1"/>
      <c r="IJ109" s="1"/>
      <c r="IK109" s="1"/>
      <c r="IL109" s="1"/>
      <c r="IM109" s="1"/>
      <c r="IN109" s="1"/>
      <c r="IO109" s="1"/>
      <c r="IP109" s="1"/>
      <c r="IQ109" s="1"/>
      <c r="IR109" s="1"/>
      <c r="IS109" s="1"/>
      <c r="IT109" s="1"/>
      <c r="IU109" s="1"/>
      <c r="IV109" s="1"/>
      <c r="IW109" s="1"/>
      <c r="IX109" s="1"/>
      <c r="IY109" s="1"/>
      <c r="IZ109" s="1"/>
      <c r="JA109" s="1"/>
      <c r="JB109" s="1"/>
      <c r="JC109" s="1"/>
      <c r="JD109" s="1"/>
      <c r="JE109" s="1"/>
      <c r="JF109" s="1"/>
      <c r="JG109" s="1"/>
      <c r="JH109" s="1"/>
      <c r="JI109" s="1"/>
      <c r="JJ109" s="1"/>
      <c r="JK109" s="1"/>
      <c r="JL109" s="1"/>
      <c r="JM109" s="1"/>
      <c r="JN109" s="1"/>
      <c r="JO109" s="1"/>
      <c r="JP109" s="1"/>
      <c r="JQ109" s="1"/>
      <c r="JR109" s="1"/>
      <c r="JS109" s="1"/>
      <c r="JT109" s="1"/>
      <c r="JU109" s="1"/>
      <c r="JV109" s="1"/>
      <c r="JW109" s="1"/>
      <c r="JX109" s="1"/>
      <c r="JY109" s="1"/>
      <c r="JZ109" s="1"/>
      <c r="KA109" s="1"/>
      <c r="KB109" s="1"/>
      <c r="KC109" s="1"/>
      <c r="KD109" s="1"/>
      <c r="KE109" s="1"/>
      <c r="KF109" s="1"/>
      <c r="KG109" s="1"/>
      <c r="KH109" s="1"/>
      <c r="KI109" s="1"/>
      <c r="KJ109" s="1"/>
      <c r="KK109" s="1"/>
      <c r="KL109" s="1"/>
      <c r="KM109" s="1"/>
      <c r="KN109" s="1"/>
      <c r="KO109" s="1"/>
      <c r="KP109" s="1"/>
      <c r="KQ109" s="1"/>
      <c r="KR109" s="1"/>
      <c r="KS109" s="1"/>
      <c r="KT109" s="1"/>
      <c r="KU109" s="1"/>
      <c r="KV109" s="1"/>
      <c r="KW109" s="1"/>
      <c r="KX109" s="1"/>
      <c r="KY109" s="1"/>
      <c r="KZ109" s="1"/>
      <c r="LA109" s="1"/>
      <c r="LB109" s="1"/>
      <c r="LC109" s="1"/>
      <c r="LD109" s="1"/>
      <c r="LE109" s="1"/>
      <c r="LF109" s="1"/>
      <c r="LG109" s="1"/>
      <c r="LH109" s="1"/>
    </row>
    <row r="110" spans="1:320" ht="35.1" hidden="1" customHeight="1" x14ac:dyDescent="0.15">
      <c r="A110" s="170" t="str">
        <f>+IFERROR(IF(VLOOKUP(#REF!&amp;"-"&amp;ROW()-92,[1]ワークシート!$C$2:$CI$1002,9,0)="","",VLOOKUP(#REF!&amp;"-"&amp;ROW()-92,[1]ワークシート!$C$2:$CI$1002,9,0)),"")</f>
        <v/>
      </c>
      <c r="B110" s="172"/>
      <c r="C110" s="171" t="str">
        <f>+IFERROR(IF(VLOOKUP(#REF!&amp;"-"&amp;ROW()-92,[1]ワークシート!$C$2:$CI$1002,10,0) = "","",VLOOKUP(#REF!&amp;"-"&amp;ROW()-92,[1]ワークシート!$C$2:$CI$1002,10,0)),"")</f>
        <v/>
      </c>
      <c r="D110" s="172"/>
      <c r="E110" s="170" t="str">
        <f>+IFERROR(IF(VLOOKUP(#REF!&amp;"-"&amp;ROW()-92,[1]ワークシート!$C$2:$CI$1002,11,0)="","",VLOOKUP(#REF!&amp;"-"&amp;ROW()-92,[1]ワークシート!$C$2:$CI$1002,11,0)),"")</f>
        <v/>
      </c>
      <c r="F110" s="172"/>
      <c r="G110" s="16" t="str">
        <f>+IFERROR(IF(VLOOKUP(#REF!&amp;"-"&amp;ROW()-92,[1]ワークシート!$C$2:$CI$1002,12,0)="","",VLOOKUP(#REF!&amp;"-"&amp;ROW()-92,[1]ワークシート!$C$2:$CI$1002,12,0)),"")</f>
        <v/>
      </c>
      <c r="H11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0" s="178"/>
      <c r="J110" s="170" t="str">
        <f>+IFERROR(IF(VLOOKUP(#REF!&amp;"-"&amp;ROW()-92,[1]ワークシート!$C$2:$CI$1002,20,0)="","",VLOOKUP(#REF!&amp;"-"&amp;ROW()-92,[1]ワークシート!$C$2:$CI$1002,20,0)),"")</f>
        <v/>
      </c>
      <c r="K110" s="171"/>
      <c r="L110" s="172"/>
      <c r="M110" s="179" t="str">
        <f>+IFERROR(IF(VLOOKUP(#REF!&amp;"-"&amp;ROW()-92,[1]ワークシート!$C$2:$CI$1002,61,0)="","",VLOOKUP(#REF!&amp;"-"&amp;ROW()-92,[1]ワークシート!$C$2:$CI$1002,61,0)),"")</f>
        <v/>
      </c>
      <c r="N110" s="180"/>
      <c r="O110" s="181"/>
      <c r="P110" s="182" t="str">
        <f>+IFERROR(VLOOKUP(#REF!&amp;"-"&amp;ROW()-92,[1]ワークシート!$C$2:$CI$1002,26,0),"")</f>
        <v/>
      </c>
      <c r="Q110" s="167"/>
      <c r="R110" s="166" t="str">
        <f>+IFERROR(VLOOKUP(#REF!&amp;"-"&amp;ROW()-92,[1]ワークシート!$C$2:$CI$1002,27,0),"")</f>
        <v/>
      </c>
      <c r="S110" s="167"/>
      <c r="T110" s="166" t="str">
        <f>IFERROR(IF(VLOOKUP(#REF!&amp;"-"&amp;ROW()-92,[1]ワークシート!$C$2:$CI$1002,31,0)="",IF(X110="","",IF(X110=0,"使用貸借権","賃借権")),"賃借権"),"")</f>
        <v/>
      </c>
      <c r="U110" s="167"/>
      <c r="V110" s="166" t="str">
        <f>+IFERROR(IF(VLOOKUP(#REF!&amp;"-"&amp;ROW()-92,[1]ワークシート!$C$2:$CI$1002,13,0)="","",VLOOKUP(#REF!&amp;"-"&amp;ROW()-92,[1]ワークシート!$C$2:$CI$1002,13,0)),"")</f>
        <v/>
      </c>
      <c r="W110" s="167"/>
      <c r="X11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0" s="169"/>
      <c r="Z110" s="27"/>
      <c r="AA110" s="27"/>
      <c r="AB110" s="170" t="str">
        <f>IF(T110="使用貸借権","-",+IFERROR(VLOOKUP(#REF!&amp;"-"&amp;ROW()-92,[1]ワークシート!$C$2:$CI$1002,34,0)&amp;"",""))</f>
        <v/>
      </c>
      <c r="AC110" s="171"/>
      <c r="AD110" s="172"/>
      <c r="AE110" s="173" t="str">
        <f>IF(T110="","",IF(VLOOKUP(#REF!&amp;"-"&amp;ROW()-92,[1]ワークシート!$C$2:$CI$1002,31,0)="",IF(T110="使用貸借権","-","口座振込　１２月"),"物納"))</f>
        <v/>
      </c>
      <c r="AF110" s="174"/>
      <c r="AG110" s="175" t="str">
        <f>IFERROR(IF(VLOOKUP(#REF!&amp;"-"&amp;ROW()-92,[1]ワークシート!$C$2:$CI$1002,37,0)="","",VLOOKUP(#REF!&amp;"-"&amp;ROW()-92,[1]ワークシート!$C$2:$CI$1002,37,0)),"")</f>
        <v/>
      </c>
      <c r="AH110" s="175"/>
      <c r="AI110" s="175"/>
      <c r="AJ110" s="175"/>
      <c r="AK110" s="176"/>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c r="DI110" s="1"/>
      <c r="DJ110" s="1"/>
      <c r="DK110" s="1"/>
      <c r="DL110" s="1"/>
      <c r="DM110" s="1"/>
      <c r="DN110" s="1"/>
      <c r="DO110" s="1"/>
      <c r="DP110" s="1"/>
      <c r="DQ110" s="1"/>
      <c r="DR110" s="1"/>
      <c r="DS110" s="1"/>
      <c r="DT110" s="1"/>
      <c r="DU110" s="1"/>
      <c r="DV110" s="1"/>
      <c r="DW110" s="1"/>
      <c r="DX110" s="1"/>
      <c r="DY110" s="1"/>
      <c r="DZ110" s="1"/>
      <c r="EA110" s="1"/>
      <c r="EB110" s="1"/>
      <c r="EC110" s="1"/>
      <c r="ED110" s="1"/>
      <c r="EE110" s="1"/>
      <c r="EF110" s="1"/>
      <c r="EG110" s="1"/>
      <c r="EH110" s="1"/>
      <c r="EI110" s="1"/>
      <c r="EJ110" s="1"/>
      <c r="EK110" s="1"/>
      <c r="EL110" s="1"/>
      <c r="EM110" s="1"/>
      <c r="EN110" s="1"/>
      <c r="EO110" s="1"/>
      <c r="EP110" s="1"/>
      <c r="EQ110" s="1"/>
      <c r="ER110" s="1"/>
      <c r="ES110" s="1"/>
      <c r="ET110" s="1"/>
      <c r="EU110" s="1"/>
      <c r="EV110" s="1"/>
      <c r="EW110" s="1"/>
      <c r="EX110" s="1"/>
      <c r="EY110" s="1"/>
      <c r="EZ110" s="1"/>
      <c r="FA110" s="1"/>
      <c r="FB110" s="1"/>
      <c r="FC110" s="1"/>
      <c r="FD110" s="1"/>
      <c r="FE110" s="1"/>
      <c r="FF110" s="1"/>
      <c r="FG110" s="1"/>
      <c r="FH110" s="1"/>
      <c r="FI110" s="1"/>
      <c r="FJ110" s="1"/>
      <c r="FK110" s="1"/>
      <c r="FL110" s="1"/>
      <c r="FM110" s="1"/>
      <c r="FN110" s="1"/>
      <c r="FO110" s="1"/>
      <c r="FP110" s="1"/>
      <c r="FQ110" s="1"/>
      <c r="FR110" s="1"/>
      <c r="FS110" s="1"/>
      <c r="FT110" s="1"/>
      <c r="FU110" s="1"/>
      <c r="FV110" s="1"/>
      <c r="FW110" s="1"/>
      <c r="FX110" s="1"/>
      <c r="FY110" s="1"/>
      <c r="FZ110" s="1"/>
      <c r="GA110" s="1"/>
      <c r="GB110" s="1"/>
      <c r="GC110" s="1"/>
      <c r="GD110" s="1"/>
      <c r="GE110" s="1"/>
      <c r="GF110" s="1"/>
      <c r="GG110" s="1"/>
      <c r="GH110" s="1"/>
      <c r="GI110" s="1"/>
      <c r="GJ110" s="1"/>
      <c r="GK110" s="1"/>
      <c r="GL110" s="1"/>
      <c r="GM110" s="1"/>
      <c r="GN110" s="1"/>
      <c r="GO110" s="1"/>
      <c r="GP110" s="1"/>
      <c r="GQ110" s="1"/>
      <c r="GR110" s="1"/>
      <c r="GS110" s="1"/>
      <c r="GT110" s="1"/>
      <c r="GU110" s="1"/>
      <c r="GV110" s="1"/>
      <c r="GW110" s="1"/>
      <c r="GX110" s="1"/>
      <c r="GY110" s="1"/>
      <c r="GZ110" s="1"/>
      <c r="HA110" s="1"/>
      <c r="HB110" s="1"/>
      <c r="HC110" s="1"/>
      <c r="HD110" s="1"/>
      <c r="HE110" s="1"/>
      <c r="HF110" s="1"/>
      <c r="HG110" s="1"/>
      <c r="HH110" s="1"/>
      <c r="HI110" s="1"/>
      <c r="HJ110" s="1"/>
      <c r="HK110" s="1"/>
      <c r="HL110" s="1"/>
      <c r="HM110" s="1"/>
      <c r="HN110" s="1"/>
      <c r="HO110" s="1"/>
      <c r="HP110" s="1"/>
      <c r="HQ110" s="1"/>
      <c r="HR110" s="1"/>
      <c r="HS110" s="1"/>
      <c r="HT110" s="1"/>
      <c r="HU110" s="1"/>
      <c r="HV110" s="1"/>
      <c r="HW110" s="1"/>
      <c r="HX110" s="1"/>
      <c r="HY110" s="1"/>
      <c r="HZ110" s="1"/>
      <c r="IA110" s="1"/>
      <c r="IB110" s="1"/>
      <c r="IC110" s="1"/>
      <c r="ID110" s="1"/>
      <c r="IE110" s="1"/>
      <c r="IF110" s="1"/>
      <c r="IG110" s="1"/>
      <c r="IH110" s="1"/>
      <c r="II110" s="1"/>
      <c r="IJ110" s="1"/>
      <c r="IK110" s="1"/>
      <c r="IL110" s="1"/>
      <c r="IM110" s="1"/>
      <c r="IN110" s="1"/>
      <c r="IO110" s="1"/>
      <c r="IP110" s="1"/>
      <c r="IQ110" s="1"/>
      <c r="IR110" s="1"/>
      <c r="IS110" s="1"/>
      <c r="IT110" s="1"/>
      <c r="IU110" s="1"/>
      <c r="IV110" s="1"/>
      <c r="IW110" s="1"/>
      <c r="IX110" s="1"/>
      <c r="IY110" s="1"/>
      <c r="IZ110" s="1"/>
      <c r="JA110" s="1"/>
      <c r="JB110" s="1"/>
      <c r="JC110" s="1"/>
      <c r="JD110" s="1"/>
      <c r="JE110" s="1"/>
      <c r="JF110" s="1"/>
      <c r="JG110" s="1"/>
      <c r="JH110" s="1"/>
      <c r="JI110" s="1"/>
      <c r="JJ110" s="1"/>
      <c r="JK110" s="1"/>
      <c r="JL110" s="1"/>
      <c r="JM110" s="1"/>
      <c r="JN110" s="1"/>
      <c r="JO110" s="1"/>
      <c r="JP110" s="1"/>
      <c r="JQ110" s="1"/>
      <c r="JR110" s="1"/>
      <c r="JS110" s="1"/>
      <c r="JT110" s="1"/>
      <c r="JU110" s="1"/>
      <c r="JV110" s="1"/>
      <c r="JW110" s="1"/>
      <c r="JX110" s="1"/>
      <c r="JY110" s="1"/>
      <c r="JZ110" s="1"/>
      <c r="KA110" s="1"/>
      <c r="KB110" s="1"/>
      <c r="KC110" s="1"/>
      <c r="KD110" s="1"/>
      <c r="KE110" s="1"/>
      <c r="KF110" s="1"/>
      <c r="KG110" s="1"/>
      <c r="KH110" s="1"/>
      <c r="KI110" s="1"/>
      <c r="KJ110" s="1"/>
      <c r="KK110" s="1"/>
      <c r="KL110" s="1"/>
      <c r="KM110" s="1"/>
      <c r="KN110" s="1"/>
      <c r="KO110" s="1"/>
      <c r="KP110" s="1"/>
      <c r="KQ110" s="1"/>
      <c r="KR110" s="1"/>
      <c r="KS110" s="1"/>
      <c r="KT110" s="1"/>
      <c r="KU110" s="1"/>
      <c r="KV110" s="1"/>
      <c r="KW110" s="1"/>
      <c r="KX110" s="1"/>
      <c r="KY110" s="1"/>
      <c r="KZ110" s="1"/>
      <c r="LA110" s="1"/>
      <c r="LB110" s="1"/>
      <c r="LC110" s="1"/>
      <c r="LD110" s="1"/>
      <c r="LE110" s="1"/>
      <c r="LF110" s="1"/>
      <c r="LG110" s="1"/>
      <c r="LH110" s="1"/>
    </row>
    <row r="111" spans="1:320" ht="35.1" hidden="1" customHeight="1" x14ac:dyDescent="0.15">
      <c r="A111" s="170" t="str">
        <f>+IFERROR(IF(VLOOKUP(#REF!&amp;"-"&amp;ROW()-92,[1]ワークシート!$C$2:$CI$1002,9,0)="","",VLOOKUP(#REF!&amp;"-"&amp;ROW()-92,[1]ワークシート!$C$2:$CI$1002,9,0)),"")</f>
        <v/>
      </c>
      <c r="B111" s="172"/>
      <c r="C111" s="171" t="str">
        <f>+IFERROR(IF(VLOOKUP(#REF!&amp;"-"&amp;ROW()-92,[1]ワークシート!$C$2:$CI$1002,10,0) = "","",VLOOKUP(#REF!&amp;"-"&amp;ROW()-92,[1]ワークシート!$C$2:$CI$1002,10,0)),"")</f>
        <v/>
      </c>
      <c r="D111" s="172"/>
      <c r="E111" s="170" t="str">
        <f>+IFERROR(IF(VLOOKUP(#REF!&amp;"-"&amp;ROW()-92,[1]ワークシート!$C$2:$CI$1002,11,0)="","",VLOOKUP(#REF!&amp;"-"&amp;ROW()-92,[1]ワークシート!$C$2:$CI$1002,11,0)),"")</f>
        <v/>
      </c>
      <c r="F111" s="172"/>
      <c r="G111" s="16" t="str">
        <f>+IFERROR(IF(VLOOKUP(#REF!&amp;"-"&amp;ROW()-92,[1]ワークシート!$C$2:$CI$1002,12,0)="","",VLOOKUP(#REF!&amp;"-"&amp;ROW()-92,[1]ワークシート!$C$2:$CI$1002,12,0)),"")</f>
        <v/>
      </c>
      <c r="H11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1" s="178"/>
      <c r="J111" s="170" t="str">
        <f>+IFERROR(IF(VLOOKUP(#REF!&amp;"-"&amp;ROW()-92,[1]ワークシート!$C$2:$CI$1002,20,0)="","",VLOOKUP(#REF!&amp;"-"&amp;ROW()-92,[1]ワークシート!$C$2:$CI$1002,20,0)),"")</f>
        <v/>
      </c>
      <c r="K111" s="171"/>
      <c r="L111" s="172"/>
      <c r="M111" s="179" t="str">
        <f>+IFERROR(IF(VLOOKUP(#REF!&amp;"-"&amp;ROW()-92,[1]ワークシート!$C$2:$CI$1002,61,0)="","",VLOOKUP(#REF!&amp;"-"&amp;ROW()-92,[1]ワークシート!$C$2:$CI$1002,61,0)),"")</f>
        <v/>
      </c>
      <c r="N111" s="180"/>
      <c r="O111" s="181"/>
      <c r="P111" s="182" t="str">
        <f>+IFERROR(VLOOKUP(#REF!&amp;"-"&amp;ROW()-92,[1]ワークシート!$C$2:$CI$1002,26,0),"")</f>
        <v/>
      </c>
      <c r="Q111" s="167"/>
      <c r="R111" s="166" t="str">
        <f>+IFERROR(VLOOKUP(#REF!&amp;"-"&amp;ROW()-92,[1]ワークシート!$C$2:$CI$1002,27,0),"")</f>
        <v/>
      </c>
      <c r="S111" s="167"/>
      <c r="T111" s="166" t="str">
        <f>IFERROR(IF(VLOOKUP(#REF!&amp;"-"&amp;ROW()-92,[1]ワークシート!$C$2:$CI$1002,31,0)="",IF(X111="","",IF(X111=0,"使用貸借権","賃借権")),"賃借権"),"")</f>
        <v/>
      </c>
      <c r="U111" s="167"/>
      <c r="V111" s="166" t="str">
        <f>+IFERROR(IF(VLOOKUP(#REF!&amp;"-"&amp;ROW()-92,[1]ワークシート!$C$2:$CI$1002,13,0)="","",VLOOKUP(#REF!&amp;"-"&amp;ROW()-92,[1]ワークシート!$C$2:$CI$1002,13,0)),"")</f>
        <v/>
      </c>
      <c r="W111" s="167"/>
      <c r="X11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1" s="169"/>
      <c r="Z111" s="27"/>
      <c r="AA111" s="27"/>
      <c r="AB111" s="170" t="str">
        <f>IF(T111="使用貸借権","-",+IFERROR(VLOOKUP(#REF!&amp;"-"&amp;ROW()-92,[1]ワークシート!$C$2:$CI$1002,34,0)&amp;"",""))</f>
        <v/>
      </c>
      <c r="AC111" s="171"/>
      <c r="AD111" s="172"/>
      <c r="AE111" s="173" t="str">
        <f>IF(T111="","",IF(VLOOKUP(#REF!&amp;"-"&amp;ROW()-92,[1]ワークシート!$C$2:$CI$1002,31,0)="",IF(T111="使用貸借権","-","口座振込　１２月"),"物納"))</f>
        <v/>
      </c>
      <c r="AF111" s="174"/>
      <c r="AG111" s="175" t="str">
        <f>IFERROR(IF(VLOOKUP(#REF!&amp;"-"&amp;ROW()-92,[1]ワークシート!$C$2:$CI$1002,37,0)="","",VLOOKUP(#REF!&amp;"-"&amp;ROW()-92,[1]ワークシート!$C$2:$CI$1002,37,0)),"")</f>
        <v/>
      </c>
      <c r="AH111" s="175"/>
      <c r="AI111" s="175"/>
      <c r="AJ111" s="175"/>
      <c r="AK111" s="176"/>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c r="DI111" s="1"/>
      <c r="DJ111" s="1"/>
      <c r="DK111" s="1"/>
      <c r="DL111" s="1"/>
      <c r="DM111" s="1"/>
      <c r="DN111" s="1"/>
      <c r="DO111" s="1"/>
      <c r="DP111" s="1"/>
      <c r="DQ111" s="1"/>
      <c r="DR111" s="1"/>
      <c r="DS111" s="1"/>
      <c r="DT111" s="1"/>
      <c r="DU111" s="1"/>
      <c r="DV111" s="1"/>
      <c r="DW111" s="1"/>
      <c r="DX111" s="1"/>
      <c r="DY111" s="1"/>
      <c r="DZ111" s="1"/>
      <c r="EA111" s="1"/>
      <c r="EB111" s="1"/>
      <c r="EC111" s="1"/>
      <c r="ED111" s="1"/>
      <c r="EE111" s="1"/>
      <c r="EF111" s="1"/>
      <c r="EG111" s="1"/>
      <c r="EH111" s="1"/>
      <c r="EI111" s="1"/>
      <c r="EJ111" s="1"/>
      <c r="EK111" s="1"/>
      <c r="EL111" s="1"/>
      <c r="EM111" s="1"/>
      <c r="EN111" s="1"/>
      <c r="EO111" s="1"/>
      <c r="EP111" s="1"/>
      <c r="EQ111" s="1"/>
      <c r="ER111" s="1"/>
      <c r="ES111" s="1"/>
      <c r="ET111" s="1"/>
      <c r="EU111" s="1"/>
      <c r="EV111" s="1"/>
      <c r="EW111" s="1"/>
      <c r="EX111" s="1"/>
      <c r="EY111" s="1"/>
      <c r="EZ111" s="1"/>
      <c r="FA111" s="1"/>
      <c r="FB111" s="1"/>
      <c r="FC111" s="1"/>
      <c r="FD111" s="1"/>
      <c r="FE111" s="1"/>
      <c r="FF111" s="1"/>
      <c r="FG111" s="1"/>
      <c r="FH111" s="1"/>
      <c r="FI111" s="1"/>
      <c r="FJ111" s="1"/>
      <c r="FK111" s="1"/>
      <c r="FL111" s="1"/>
      <c r="FM111" s="1"/>
      <c r="FN111" s="1"/>
      <c r="FO111" s="1"/>
      <c r="FP111" s="1"/>
      <c r="FQ111" s="1"/>
      <c r="FR111" s="1"/>
      <c r="FS111" s="1"/>
      <c r="FT111" s="1"/>
      <c r="FU111" s="1"/>
      <c r="FV111" s="1"/>
      <c r="FW111" s="1"/>
      <c r="FX111" s="1"/>
      <c r="FY111" s="1"/>
      <c r="FZ111" s="1"/>
      <c r="GA111" s="1"/>
      <c r="GB111" s="1"/>
      <c r="GC111" s="1"/>
      <c r="GD111" s="1"/>
      <c r="GE111" s="1"/>
      <c r="GF111" s="1"/>
      <c r="GG111" s="1"/>
      <c r="GH111" s="1"/>
      <c r="GI111" s="1"/>
      <c r="GJ111" s="1"/>
      <c r="GK111" s="1"/>
      <c r="GL111" s="1"/>
      <c r="GM111" s="1"/>
      <c r="GN111" s="1"/>
      <c r="GO111" s="1"/>
      <c r="GP111" s="1"/>
      <c r="GQ111" s="1"/>
      <c r="GR111" s="1"/>
      <c r="GS111" s="1"/>
      <c r="GT111" s="1"/>
      <c r="GU111" s="1"/>
      <c r="GV111" s="1"/>
      <c r="GW111" s="1"/>
      <c r="GX111" s="1"/>
      <c r="GY111" s="1"/>
      <c r="GZ111" s="1"/>
      <c r="HA111" s="1"/>
      <c r="HB111" s="1"/>
      <c r="HC111" s="1"/>
      <c r="HD111" s="1"/>
      <c r="HE111" s="1"/>
      <c r="HF111" s="1"/>
      <c r="HG111" s="1"/>
      <c r="HH111" s="1"/>
      <c r="HI111" s="1"/>
      <c r="HJ111" s="1"/>
      <c r="HK111" s="1"/>
      <c r="HL111" s="1"/>
      <c r="HM111" s="1"/>
      <c r="HN111" s="1"/>
      <c r="HO111" s="1"/>
      <c r="HP111" s="1"/>
      <c r="HQ111" s="1"/>
      <c r="HR111" s="1"/>
      <c r="HS111" s="1"/>
      <c r="HT111" s="1"/>
      <c r="HU111" s="1"/>
      <c r="HV111" s="1"/>
      <c r="HW111" s="1"/>
      <c r="HX111" s="1"/>
      <c r="HY111" s="1"/>
      <c r="HZ111" s="1"/>
      <c r="IA111" s="1"/>
      <c r="IB111" s="1"/>
      <c r="IC111" s="1"/>
      <c r="ID111" s="1"/>
      <c r="IE111" s="1"/>
      <c r="IF111" s="1"/>
      <c r="IG111" s="1"/>
      <c r="IH111" s="1"/>
      <c r="II111" s="1"/>
      <c r="IJ111" s="1"/>
      <c r="IK111" s="1"/>
      <c r="IL111" s="1"/>
      <c r="IM111" s="1"/>
      <c r="IN111" s="1"/>
      <c r="IO111" s="1"/>
      <c r="IP111" s="1"/>
      <c r="IQ111" s="1"/>
      <c r="IR111" s="1"/>
      <c r="IS111" s="1"/>
      <c r="IT111" s="1"/>
      <c r="IU111" s="1"/>
      <c r="IV111" s="1"/>
      <c r="IW111" s="1"/>
      <c r="IX111" s="1"/>
      <c r="IY111" s="1"/>
      <c r="IZ111" s="1"/>
      <c r="JA111" s="1"/>
      <c r="JB111" s="1"/>
      <c r="JC111" s="1"/>
      <c r="JD111" s="1"/>
      <c r="JE111" s="1"/>
      <c r="JF111" s="1"/>
      <c r="JG111" s="1"/>
      <c r="JH111" s="1"/>
      <c r="JI111" s="1"/>
      <c r="JJ111" s="1"/>
      <c r="JK111" s="1"/>
      <c r="JL111" s="1"/>
      <c r="JM111" s="1"/>
      <c r="JN111" s="1"/>
      <c r="JO111" s="1"/>
      <c r="JP111" s="1"/>
      <c r="JQ111" s="1"/>
      <c r="JR111" s="1"/>
      <c r="JS111" s="1"/>
      <c r="JT111" s="1"/>
      <c r="JU111" s="1"/>
      <c r="JV111" s="1"/>
      <c r="JW111" s="1"/>
      <c r="JX111" s="1"/>
      <c r="JY111" s="1"/>
      <c r="JZ111" s="1"/>
      <c r="KA111" s="1"/>
      <c r="KB111" s="1"/>
      <c r="KC111" s="1"/>
      <c r="KD111" s="1"/>
      <c r="KE111" s="1"/>
      <c r="KF111" s="1"/>
      <c r="KG111" s="1"/>
      <c r="KH111" s="1"/>
      <c r="KI111" s="1"/>
      <c r="KJ111" s="1"/>
      <c r="KK111" s="1"/>
      <c r="KL111" s="1"/>
      <c r="KM111" s="1"/>
      <c r="KN111" s="1"/>
      <c r="KO111" s="1"/>
      <c r="KP111" s="1"/>
      <c r="KQ111" s="1"/>
      <c r="KR111" s="1"/>
      <c r="KS111" s="1"/>
      <c r="KT111" s="1"/>
      <c r="KU111" s="1"/>
      <c r="KV111" s="1"/>
      <c r="KW111" s="1"/>
      <c r="KX111" s="1"/>
      <c r="KY111" s="1"/>
      <c r="KZ111" s="1"/>
      <c r="LA111" s="1"/>
      <c r="LB111" s="1"/>
      <c r="LC111" s="1"/>
      <c r="LD111" s="1"/>
      <c r="LE111" s="1"/>
      <c r="LF111" s="1"/>
      <c r="LG111" s="1"/>
      <c r="LH111" s="1"/>
    </row>
    <row r="112" spans="1:320" ht="35.1" hidden="1" customHeight="1" x14ac:dyDescent="0.15">
      <c r="A112" s="170" t="str">
        <f>+IFERROR(IF(VLOOKUP(#REF!&amp;"-"&amp;ROW()-92,[1]ワークシート!$C$2:$CI$1002,9,0)="","",VLOOKUP(#REF!&amp;"-"&amp;ROW()-92,[1]ワークシート!$C$2:$CI$1002,9,0)),"")</f>
        <v/>
      </c>
      <c r="B112" s="172"/>
      <c r="C112" s="171" t="str">
        <f>+IFERROR(IF(VLOOKUP(#REF!&amp;"-"&amp;ROW()-92,[1]ワークシート!$C$2:$CI$1002,10,0) = "","",VLOOKUP(#REF!&amp;"-"&amp;ROW()-92,[1]ワークシート!$C$2:$CI$1002,10,0)),"")</f>
        <v/>
      </c>
      <c r="D112" s="172"/>
      <c r="E112" s="170" t="str">
        <f>+IFERROR(IF(VLOOKUP(#REF!&amp;"-"&amp;ROW()-92,[1]ワークシート!$C$2:$CI$1002,11,0)="","",VLOOKUP(#REF!&amp;"-"&amp;ROW()-92,[1]ワークシート!$C$2:$CI$1002,11,0)),"")</f>
        <v/>
      </c>
      <c r="F112" s="172"/>
      <c r="G112" s="16" t="str">
        <f>+IFERROR(IF(VLOOKUP(#REF!&amp;"-"&amp;ROW()-92,[1]ワークシート!$C$2:$CI$1002,12,0)="","",VLOOKUP(#REF!&amp;"-"&amp;ROW()-92,[1]ワークシート!$C$2:$CI$1002,12,0)),"")</f>
        <v/>
      </c>
      <c r="H11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2" s="178"/>
      <c r="J112" s="170" t="str">
        <f>+IFERROR(IF(VLOOKUP(#REF!&amp;"-"&amp;ROW()-92,[1]ワークシート!$C$2:$CI$1002,20,0)="","",VLOOKUP(#REF!&amp;"-"&amp;ROW()-92,[1]ワークシート!$C$2:$CI$1002,20,0)),"")</f>
        <v/>
      </c>
      <c r="K112" s="171"/>
      <c r="L112" s="172"/>
      <c r="M112" s="179" t="str">
        <f>+IFERROR(IF(VLOOKUP(#REF!&amp;"-"&amp;ROW()-92,[1]ワークシート!$C$2:$CI$1002,61,0)="","",VLOOKUP(#REF!&amp;"-"&amp;ROW()-92,[1]ワークシート!$C$2:$CI$1002,61,0)),"")</f>
        <v/>
      </c>
      <c r="N112" s="180"/>
      <c r="O112" s="181"/>
      <c r="P112" s="182" t="str">
        <f>+IFERROR(VLOOKUP(#REF!&amp;"-"&amp;ROW()-92,[1]ワークシート!$C$2:$CI$1002,26,0),"")</f>
        <v/>
      </c>
      <c r="Q112" s="167"/>
      <c r="R112" s="166" t="str">
        <f>+IFERROR(VLOOKUP(#REF!&amp;"-"&amp;ROW()-92,[1]ワークシート!$C$2:$CI$1002,27,0),"")</f>
        <v/>
      </c>
      <c r="S112" s="167"/>
      <c r="T112" s="166" t="str">
        <f>IFERROR(IF(VLOOKUP(#REF!&amp;"-"&amp;ROW()-92,[1]ワークシート!$C$2:$CI$1002,31,0)="",IF(X112="","",IF(X112=0,"使用貸借権","賃借権")),"賃借権"),"")</f>
        <v/>
      </c>
      <c r="U112" s="167"/>
      <c r="V112" s="166" t="str">
        <f>+IFERROR(IF(VLOOKUP(#REF!&amp;"-"&amp;ROW()-92,[1]ワークシート!$C$2:$CI$1002,13,0)="","",VLOOKUP(#REF!&amp;"-"&amp;ROW()-92,[1]ワークシート!$C$2:$CI$1002,13,0)),"")</f>
        <v/>
      </c>
      <c r="W112" s="167"/>
      <c r="X11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2" s="169"/>
      <c r="Z112" s="27"/>
      <c r="AA112" s="27"/>
      <c r="AB112" s="170" t="str">
        <f>IF(T112="使用貸借権","-",+IFERROR(VLOOKUP(#REF!&amp;"-"&amp;ROW()-92,[1]ワークシート!$C$2:$CI$1002,34,0)&amp;"",""))</f>
        <v/>
      </c>
      <c r="AC112" s="171"/>
      <c r="AD112" s="172"/>
      <c r="AE112" s="173" t="str">
        <f>IF(T112="","",IF(VLOOKUP(#REF!&amp;"-"&amp;ROW()-92,[1]ワークシート!$C$2:$CI$1002,31,0)="",IF(T112="使用貸借権","-","口座振込　１２月"),"物納"))</f>
        <v/>
      </c>
      <c r="AF112" s="174"/>
      <c r="AG112" s="175" t="str">
        <f>IFERROR(IF(VLOOKUP(#REF!&amp;"-"&amp;ROW()-92,[1]ワークシート!$C$2:$CI$1002,37,0)="","",VLOOKUP(#REF!&amp;"-"&amp;ROW()-92,[1]ワークシート!$C$2:$CI$1002,37,0)),"")</f>
        <v/>
      </c>
      <c r="AH112" s="175"/>
      <c r="AI112" s="175"/>
      <c r="AJ112" s="175"/>
      <c r="AK112" s="176"/>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c r="DI112" s="1"/>
      <c r="DJ112" s="1"/>
      <c r="DK112" s="1"/>
      <c r="DL112" s="1"/>
      <c r="DM112" s="1"/>
      <c r="DN112" s="1"/>
      <c r="DO112" s="1"/>
      <c r="DP112" s="1"/>
      <c r="DQ112" s="1"/>
      <c r="DR112" s="1"/>
      <c r="DS112" s="1"/>
      <c r="DT112" s="1"/>
      <c r="DU112" s="1"/>
      <c r="DV112" s="1"/>
      <c r="DW112" s="1"/>
      <c r="DX112" s="1"/>
      <c r="DY112" s="1"/>
      <c r="DZ112" s="1"/>
      <c r="EA112" s="1"/>
      <c r="EB112" s="1"/>
      <c r="EC112" s="1"/>
      <c r="ED112" s="1"/>
      <c r="EE112" s="1"/>
      <c r="EF112" s="1"/>
      <c r="EG112" s="1"/>
      <c r="EH112" s="1"/>
      <c r="EI112" s="1"/>
      <c r="EJ112" s="1"/>
      <c r="EK112" s="1"/>
      <c r="EL112" s="1"/>
      <c r="EM112" s="1"/>
      <c r="EN112" s="1"/>
      <c r="EO112" s="1"/>
      <c r="EP112" s="1"/>
      <c r="EQ112" s="1"/>
      <c r="ER112" s="1"/>
      <c r="ES112" s="1"/>
      <c r="ET112" s="1"/>
      <c r="EU112" s="1"/>
      <c r="EV112" s="1"/>
      <c r="EW112" s="1"/>
      <c r="EX112" s="1"/>
      <c r="EY112" s="1"/>
      <c r="EZ112" s="1"/>
      <c r="FA112" s="1"/>
      <c r="FB112" s="1"/>
      <c r="FC112" s="1"/>
      <c r="FD112" s="1"/>
      <c r="FE112" s="1"/>
      <c r="FF112" s="1"/>
      <c r="FG112" s="1"/>
      <c r="FH112" s="1"/>
      <c r="FI112" s="1"/>
      <c r="FJ112" s="1"/>
      <c r="FK112" s="1"/>
      <c r="FL112" s="1"/>
      <c r="FM112" s="1"/>
      <c r="FN112" s="1"/>
      <c r="FO112" s="1"/>
      <c r="FP112" s="1"/>
      <c r="FQ112" s="1"/>
      <c r="FR112" s="1"/>
      <c r="FS112" s="1"/>
      <c r="FT112" s="1"/>
      <c r="FU112" s="1"/>
      <c r="FV112" s="1"/>
      <c r="FW112" s="1"/>
      <c r="FX112" s="1"/>
      <c r="FY112" s="1"/>
      <c r="FZ112" s="1"/>
      <c r="GA112" s="1"/>
      <c r="GB112" s="1"/>
      <c r="GC112" s="1"/>
      <c r="GD112" s="1"/>
      <c r="GE112" s="1"/>
      <c r="GF112" s="1"/>
      <c r="GG112" s="1"/>
      <c r="GH112" s="1"/>
      <c r="GI112" s="1"/>
      <c r="GJ112" s="1"/>
      <c r="GK112" s="1"/>
      <c r="GL112" s="1"/>
      <c r="GM112" s="1"/>
      <c r="GN112" s="1"/>
      <c r="GO112" s="1"/>
      <c r="GP112" s="1"/>
      <c r="GQ112" s="1"/>
      <c r="GR112" s="1"/>
      <c r="GS112" s="1"/>
      <c r="GT112" s="1"/>
      <c r="GU112" s="1"/>
      <c r="GV112" s="1"/>
      <c r="GW112" s="1"/>
      <c r="GX112" s="1"/>
      <c r="GY112" s="1"/>
      <c r="GZ112" s="1"/>
      <c r="HA112" s="1"/>
      <c r="HB112" s="1"/>
      <c r="HC112" s="1"/>
      <c r="HD112" s="1"/>
      <c r="HE112" s="1"/>
      <c r="HF112" s="1"/>
      <c r="HG112" s="1"/>
      <c r="HH112" s="1"/>
      <c r="HI112" s="1"/>
      <c r="HJ112" s="1"/>
      <c r="HK112" s="1"/>
      <c r="HL112" s="1"/>
      <c r="HM112" s="1"/>
      <c r="HN112" s="1"/>
      <c r="HO112" s="1"/>
      <c r="HP112" s="1"/>
      <c r="HQ112" s="1"/>
      <c r="HR112" s="1"/>
      <c r="HS112" s="1"/>
      <c r="HT112" s="1"/>
      <c r="HU112" s="1"/>
      <c r="HV112" s="1"/>
      <c r="HW112" s="1"/>
      <c r="HX112" s="1"/>
      <c r="HY112" s="1"/>
      <c r="HZ112" s="1"/>
      <c r="IA112" s="1"/>
      <c r="IB112" s="1"/>
      <c r="IC112" s="1"/>
      <c r="ID112" s="1"/>
      <c r="IE112" s="1"/>
      <c r="IF112" s="1"/>
      <c r="IG112" s="1"/>
      <c r="IH112" s="1"/>
      <c r="II112" s="1"/>
      <c r="IJ112" s="1"/>
      <c r="IK112" s="1"/>
      <c r="IL112" s="1"/>
      <c r="IM112" s="1"/>
      <c r="IN112" s="1"/>
      <c r="IO112" s="1"/>
      <c r="IP112" s="1"/>
      <c r="IQ112" s="1"/>
      <c r="IR112" s="1"/>
      <c r="IS112" s="1"/>
      <c r="IT112" s="1"/>
      <c r="IU112" s="1"/>
      <c r="IV112" s="1"/>
      <c r="IW112" s="1"/>
      <c r="IX112" s="1"/>
      <c r="IY112" s="1"/>
      <c r="IZ112" s="1"/>
      <c r="JA112" s="1"/>
      <c r="JB112" s="1"/>
      <c r="JC112" s="1"/>
      <c r="JD112" s="1"/>
      <c r="JE112" s="1"/>
      <c r="JF112" s="1"/>
      <c r="JG112" s="1"/>
      <c r="JH112" s="1"/>
      <c r="JI112" s="1"/>
      <c r="JJ112" s="1"/>
      <c r="JK112" s="1"/>
      <c r="JL112" s="1"/>
      <c r="JM112" s="1"/>
      <c r="JN112" s="1"/>
      <c r="JO112" s="1"/>
      <c r="JP112" s="1"/>
      <c r="JQ112" s="1"/>
      <c r="JR112" s="1"/>
      <c r="JS112" s="1"/>
      <c r="JT112" s="1"/>
      <c r="JU112" s="1"/>
      <c r="JV112" s="1"/>
      <c r="JW112" s="1"/>
      <c r="JX112" s="1"/>
      <c r="JY112" s="1"/>
      <c r="JZ112" s="1"/>
      <c r="KA112" s="1"/>
      <c r="KB112" s="1"/>
      <c r="KC112" s="1"/>
      <c r="KD112" s="1"/>
      <c r="KE112" s="1"/>
      <c r="KF112" s="1"/>
      <c r="KG112" s="1"/>
      <c r="KH112" s="1"/>
      <c r="KI112" s="1"/>
      <c r="KJ112" s="1"/>
      <c r="KK112" s="1"/>
      <c r="KL112" s="1"/>
      <c r="KM112" s="1"/>
      <c r="KN112" s="1"/>
      <c r="KO112" s="1"/>
      <c r="KP112" s="1"/>
      <c r="KQ112" s="1"/>
      <c r="KR112" s="1"/>
      <c r="KS112" s="1"/>
      <c r="KT112" s="1"/>
      <c r="KU112" s="1"/>
      <c r="KV112" s="1"/>
      <c r="KW112" s="1"/>
      <c r="KX112" s="1"/>
      <c r="KY112" s="1"/>
      <c r="KZ112" s="1"/>
      <c r="LA112" s="1"/>
      <c r="LB112" s="1"/>
      <c r="LC112" s="1"/>
      <c r="LD112" s="1"/>
      <c r="LE112" s="1"/>
      <c r="LF112" s="1"/>
      <c r="LG112" s="1"/>
      <c r="LH112" s="1"/>
    </row>
    <row r="113" spans="1:320" ht="35.1" hidden="1" customHeight="1" x14ac:dyDescent="0.15">
      <c r="A113" s="170" t="str">
        <f>+IFERROR(IF(VLOOKUP(#REF!&amp;"-"&amp;ROW()-92,[1]ワークシート!$C$2:$CI$1002,9,0)="","",VLOOKUP(#REF!&amp;"-"&amp;ROW()-92,[1]ワークシート!$C$2:$CI$1002,9,0)),"")</f>
        <v/>
      </c>
      <c r="B113" s="172"/>
      <c r="C113" s="171" t="str">
        <f>+IFERROR(IF(VLOOKUP(#REF!&amp;"-"&amp;ROW()-92,[1]ワークシート!$C$2:$CI$1002,10,0) = "","",VLOOKUP(#REF!&amp;"-"&amp;ROW()-92,[1]ワークシート!$C$2:$CI$1002,10,0)),"")</f>
        <v/>
      </c>
      <c r="D113" s="172"/>
      <c r="E113" s="170" t="str">
        <f>+IFERROR(IF(VLOOKUP(#REF!&amp;"-"&amp;ROW()-92,[1]ワークシート!$C$2:$CI$1002,11,0)="","",VLOOKUP(#REF!&amp;"-"&amp;ROW()-92,[1]ワークシート!$C$2:$CI$1002,11,0)),"")</f>
        <v/>
      </c>
      <c r="F113" s="172"/>
      <c r="G113" s="16" t="str">
        <f>+IFERROR(IF(VLOOKUP(#REF!&amp;"-"&amp;ROW()-92,[1]ワークシート!$C$2:$CI$1002,12,0)="","",VLOOKUP(#REF!&amp;"-"&amp;ROW()-92,[1]ワークシート!$C$2:$CI$1002,12,0)),"")</f>
        <v/>
      </c>
      <c r="H11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3" s="178"/>
      <c r="J113" s="170" t="str">
        <f>+IFERROR(IF(VLOOKUP(#REF!&amp;"-"&amp;ROW()-92,[1]ワークシート!$C$2:$CI$1002,20,0)="","",VLOOKUP(#REF!&amp;"-"&amp;ROW()-92,[1]ワークシート!$C$2:$CI$1002,20,0)),"")</f>
        <v/>
      </c>
      <c r="K113" s="171"/>
      <c r="L113" s="172"/>
      <c r="M113" s="179" t="str">
        <f>+IFERROR(IF(VLOOKUP(#REF!&amp;"-"&amp;ROW()-92,[1]ワークシート!$C$2:$CI$1002,61,0)="","",VLOOKUP(#REF!&amp;"-"&amp;ROW()-92,[1]ワークシート!$C$2:$CI$1002,61,0)),"")</f>
        <v/>
      </c>
      <c r="N113" s="180"/>
      <c r="O113" s="181"/>
      <c r="P113" s="182" t="str">
        <f>+IFERROR(VLOOKUP(#REF!&amp;"-"&amp;ROW()-92,[1]ワークシート!$C$2:$CI$1002,26,0),"")</f>
        <v/>
      </c>
      <c r="Q113" s="167"/>
      <c r="R113" s="166" t="str">
        <f>+IFERROR(VLOOKUP(#REF!&amp;"-"&amp;ROW()-92,[1]ワークシート!$C$2:$CI$1002,27,0),"")</f>
        <v/>
      </c>
      <c r="S113" s="167"/>
      <c r="T113" s="166" t="str">
        <f>IFERROR(IF(VLOOKUP(#REF!&amp;"-"&amp;ROW()-92,[1]ワークシート!$C$2:$CI$1002,31,0)="",IF(X113="","",IF(X113=0,"使用貸借権","賃借権")),"賃借権"),"")</f>
        <v/>
      </c>
      <c r="U113" s="167"/>
      <c r="V113" s="166" t="str">
        <f>+IFERROR(IF(VLOOKUP(#REF!&amp;"-"&amp;ROW()-92,[1]ワークシート!$C$2:$CI$1002,13,0)="","",VLOOKUP(#REF!&amp;"-"&amp;ROW()-92,[1]ワークシート!$C$2:$CI$1002,13,0)),"")</f>
        <v/>
      </c>
      <c r="W113" s="167"/>
      <c r="X11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3" s="169"/>
      <c r="Z113" s="27"/>
      <c r="AA113" s="27"/>
      <c r="AB113" s="170" t="str">
        <f>IF(T113="使用貸借権","-",+IFERROR(VLOOKUP(#REF!&amp;"-"&amp;ROW()-92,[1]ワークシート!$C$2:$CI$1002,34,0)&amp;"",""))</f>
        <v/>
      </c>
      <c r="AC113" s="171"/>
      <c r="AD113" s="172"/>
      <c r="AE113" s="173" t="str">
        <f>IF(T113="","",IF(VLOOKUP(#REF!&amp;"-"&amp;ROW()-92,[1]ワークシート!$C$2:$CI$1002,31,0)="",IF(T113="使用貸借権","-","口座振込　１２月"),"物納"))</f>
        <v/>
      </c>
      <c r="AF113" s="174"/>
      <c r="AG113" s="175" t="str">
        <f>IFERROR(IF(VLOOKUP(#REF!&amp;"-"&amp;ROW()-92,[1]ワークシート!$C$2:$CI$1002,37,0)="","",VLOOKUP(#REF!&amp;"-"&amp;ROW()-92,[1]ワークシート!$C$2:$CI$1002,37,0)),"")</f>
        <v/>
      </c>
      <c r="AH113" s="175"/>
      <c r="AI113" s="175"/>
      <c r="AJ113" s="175"/>
      <c r="AK113" s="176"/>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c r="DI113" s="1"/>
      <c r="DJ113" s="1"/>
      <c r="DK113" s="1"/>
      <c r="DL113" s="1"/>
      <c r="DM113" s="1"/>
      <c r="DN113" s="1"/>
      <c r="DO113" s="1"/>
      <c r="DP113" s="1"/>
      <c r="DQ113" s="1"/>
      <c r="DR113" s="1"/>
      <c r="DS113" s="1"/>
      <c r="DT113" s="1"/>
      <c r="DU113" s="1"/>
      <c r="DV113" s="1"/>
      <c r="DW113" s="1"/>
      <c r="DX113" s="1"/>
      <c r="DY113" s="1"/>
      <c r="DZ113" s="1"/>
      <c r="EA113" s="1"/>
      <c r="EB113" s="1"/>
      <c r="EC113" s="1"/>
      <c r="ED113" s="1"/>
      <c r="EE113" s="1"/>
      <c r="EF113" s="1"/>
      <c r="EG113" s="1"/>
      <c r="EH113" s="1"/>
      <c r="EI113" s="1"/>
      <c r="EJ113" s="1"/>
      <c r="EK113" s="1"/>
      <c r="EL113" s="1"/>
      <c r="EM113" s="1"/>
      <c r="EN113" s="1"/>
      <c r="EO113" s="1"/>
      <c r="EP113" s="1"/>
      <c r="EQ113" s="1"/>
      <c r="ER113" s="1"/>
      <c r="ES113" s="1"/>
      <c r="ET113" s="1"/>
      <c r="EU113" s="1"/>
      <c r="EV113" s="1"/>
      <c r="EW113" s="1"/>
      <c r="EX113" s="1"/>
      <c r="EY113" s="1"/>
      <c r="EZ113" s="1"/>
      <c r="FA113" s="1"/>
      <c r="FB113" s="1"/>
      <c r="FC113" s="1"/>
      <c r="FD113" s="1"/>
      <c r="FE113" s="1"/>
      <c r="FF113" s="1"/>
      <c r="FG113" s="1"/>
      <c r="FH113" s="1"/>
      <c r="FI113" s="1"/>
      <c r="FJ113" s="1"/>
      <c r="FK113" s="1"/>
      <c r="FL113" s="1"/>
      <c r="FM113" s="1"/>
      <c r="FN113" s="1"/>
      <c r="FO113" s="1"/>
      <c r="FP113" s="1"/>
      <c r="FQ113" s="1"/>
      <c r="FR113" s="1"/>
      <c r="FS113" s="1"/>
      <c r="FT113" s="1"/>
      <c r="FU113" s="1"/>
      <c r="FV113" s="1"/>
      <c r="FW113" s="1"/>
      <c r="FX113" s="1"/>
      <c r="FY113" s="1"/>
      <c r="FZ113" s="1"/>
      <c r="GA113" s="1"/>
      <c r="GB113" s="1"/>
      <c r="GC113" s="1"/>
      <c r="GD113" s="1"/>
      <c r="GE113" s="1"/>
      <c r="GF113" s="1"/>
      <c r="GG113" s="1"/>
      <c r="GH113" s="1"/>
      <c r="GI113" s="1"/>
      <c r="GJ113" s="1"/>
      <c r="GK113" s="1"/>
      <c r="GL113" s="1"/>
      <c r="GM113" s="1"/>
      <c r="GN113" s="1"/>
      <c r="GO113" s="1"/>
      <c r="GP113" s="1"/>
      <c r="GQ113" s="1"/>
      <c r="GR113" s="1"/>
      <c r="GS113" s="1"/>
      <c r="GT113" s="1"/>
      <c r="GU113" s="1"/>
      <c r="GV113" s="1"/>
      <c r="GW113" s="1"/>
      <c r="GX113" s="1"/>
      <c r="GY113" s="1"/>
      <c r="GZ113" s="1"/>
      <c r="HA113" s="1"/>
      <c r="HB113" s="1"/>
      <c r="HC113" s="1"/>
      <c r="HD113" s="1"/>
      <c r="HE113" s="1"/>
      <c r="HF113" s="1"/>
      <c r="HG113" s="1"/>
      <c r="HH113" s="1"/>
      <c r="HI113" s="1"/>
      <c r="HJ113" s="1"/>
      <c r="HK113" s="1"/>
      <c r="HL113" s="1"/>
      <c r="HM113" s="1"/>
      <c r="HN113" s="1"/>
      <c r="HO113" s="1"/>
      <c r="HP113" s="1"/>
      <c r="HQ113" s="1"/>
      <c r="HR113" s="1"/>
      <c r="HS113" s="1"/>
      <c r="HT113" s="1"/>
      <c r="HU113" s="1"/>
      <c r="HV113" s="1"/>
      <c r="HW113" s="1"/>
      <c r="HX113" s="1"/>
      <c r="HY113" s="1"/>
      <c r="HZ113" s="1"/>
      <c r="IA113" s="1"/>
      <c r="IB113" s="1"/>
      <c r="IC113" s="1"/>
      <c r="ID113" s="1"/>
      <c r="IE113" s="1"/>
      <c r="IF113" s="1"/>
      <c r="IG113" s="1"/>
      <c r="IH113" s="1"/>
      <c r="II113" s="1"/>
      <c r="IJ113" s="1"/>
      <c r="IK113" s="1"/>
      <c r="IL113" s="1"/>
      <c r="IM113" s="1"/>
      <c r="IN113" s="1"/>
      <c r="IO113" s="1"/>
      <c r="IP113" s="1"/>
      <c r="IQ113" s="1"/>
      <c r="IR113" s="1"/>
      <c r="IS113" s="1"/>
      <c r="IT113" s="1"/>
      <c r="IU113" s="1"/>
      <c r="IV113" s="1"/>
      <c r="IW113" s="1"/>
      <c r="IX113" s="1"/>
      <c r="IY113" s="1"/>
      <c r="IZ113" s="1"/>
      <c r="JA113" s="1"/>
      <c r="JB113" s="1"/>
      <c r="JC113" s="1"/>
      <c r="JD113" s="1"/>
      <c r="JE113" s="1"/>
      <c r="JF113" s="1"/>
      <c r="JG113" s="1"/>
      <c r="JH113" s="1"/>
      <c r="JI113" s="1"/>
      <c r="JJ113" s="1"/>
      <c r="JK113" s="1"/>
      <c r="JL113" s="1"/>
      <c r="JM113" s="1"/>
      <c r="JN113" s="1"/>
      <c r="JO113" s="1"/>
      <c r="JP113" s="1"/>
      <c r="JQ113" s="1"/>
      <c r="JR113" s="1"/>
      <c r="JS113" s="1"/>
      <c r="JT113" s="1"/>
      <c r="JU113" s="1"/>
      <c r="JV113" s="1"/>
      <c r="JW113" s="1"/>
      <c r="JX113" s="1"/>
      <c r="JY113" s="1"/>
      <c r="JZ113" s="1"/>
      <c r="KA113" s="1"/>
      <c r="KB113" s="1"/>
      <c r="KC113" s="1"/>
      <c r="KD113" s="1"/>
      <c r="KE113" s="1"/>
      <c r="KF113" s="1"/>
      <c r="KG113" s="1"/>
      <c r="KH113" s="1"/>
      <c r="KI113" s="1"/>
      <c r="KJ113" s="1"/>
      <c r="KK113" s="1"/>
      <c r="KL113" s="1"/>
      <c r="KM113" s="1"/>
      <c r="KN113" s="1"/>
      <c r="KO113" s="1"/>
      <c r="KP113" s="1"/>
      <c r="KQ113" s="1"/>
      <c r="KR113" s="1"/>
      <c r="KS113" s="1"/>
      <c r="KT113" s="1"/>
      <c r="KU113" s="1"/>
      <c r="KV113" s="1"/>
      <c r="KW113" s="1"/>
      <c r="KX113" s="1"/>
      <c r="KY113" s="1"/>
      <c r="KZ113" s="1"/>
      <c r="LA113" s="1"/>
      <c r="LB113" s="1"/>
      <c r="LC113" s="1"/>
      <c r="LD113" s="1"/>
      <c r="LE113" s="1"/>
      <c r="LF113" s="1"/>
      <c r="LG113" s="1"/>
      <c r="LH113" s="1"/>
    </row>
    <row r="114" spans="1:320" ht="35.1" hidden="1" customHeight="1" x14ac:dyDescent="0.15">
      <c r="A114" s="170" t="str">
        <f>+IFERROR(IF(VLOOKUP(#REF!&amp;"-"&amp;ROW()-92,[1]ワークシート!$C$2:$CI$1002,9,0)="","",VLOOKUP(#REF!&amp;"-"&amp;ROW()-92,[1]ワークシート!$C$2:$CI$1002,9,0)),"")</f>
        <v/>
      </c>
      <c r="B114" s="172"/>
      <c r="C114" s="171" t="str">
        <f>+IFERROR(IF(VLOOKUP(#REF!&amp;"-"&amp;ROW()-92,[1]ワークシート!$C$2:$CI$1002,10,0) = "","",VLOOKUP(#REF!&amp;"-"&amp;ROW()-92,[1]ワークシート!$C$2:$CI$1002,10,0)),"")</f>
        <v/>
      </c>
      <c r="D114" s="172"/>
      <c r="E114" s="170" t="str">
        <f>+IFERROR(IF(VLOOKUP(#REF!&amp;"-"&amp;ROW()-92,[1]ワークシート!$C$2:$CI$1002,11,0)="","",VLOOKUP(#REF!&amp;"-"&amp;ROW()-92,[1]ワークシート!$C$2:$CI$1002,11,0)),"")</f>
        <v/>
      </c>
      <c r="F114" s="172"/>
      <c r="G114" s="16" t="str">
        <f>+IFERROR(IF(VLOOKUP(#REF!&amp;"-"&amp;ROW()-92,[1]ワークシート!$C$2:$CI$1002,12,0)="","",VLOOKUP(#REF!&amp;"-"&amp;ROW()-92,[1]ワークシート!$C$2:$CI$1002,12,0)),"")</f>
        <v/>
      </c>
      <c r="H11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4" s="178"/>
      <c r="J114" s="170" t="str">
        <f>+IFERROR(IF(VLOOKUP(#REF!&amp;"-"&amp;ROW()-92,[1]ワークシート!$C$2:$CI$1002,20,0)="","",VLOOKUP(#REF!&amp;"-"&amp;ROW()-92,[1]ワークシート!$C$2:$CI$1002,20,0)),"")</f>
        <v/>
      </c>
      <c r="K114" s="171"/>
      <c r="L114" s="172"/>
      <c r="M114" s="179" t="str">
        <f>+IFERROR(IF(VLOOKUP(#REF!&amp;"-"&amp;ROW()-92,[1]ワークシート!$C$2:$CI$1002,61,0)="","",VLOOKUP(#REF!&amp;"-"&amp;ROW()-92,[1]ワークシート!$C$2:$CI$1002,61,0)),"")</f>
        <v/>
      </c>
      <c r="N114" s="180"/>
      <c r="O114" s="181"/>
      <c r="P114" s="182" t="str">
        <f>+IFERROR(VLOOKUP(#REF!&amp;"-"&amp;ROW()-92,[1]ワークシート!$C$2:$CI$1002,26,0),"")</f>
        <v/>
      </c>
      <c r="Q114" s="167"/>
      <c r="R114" s="166" t="str">
        <f>+IFERROR(VLOOKUP(#REF!&amp;"-"&amp;ROW()-92,[1]ワークシート!$C$2:$CI$1002,27,0),"")</f>
        <v/>
      </c>
      <c r="S114" s="167"/>
      <c r="T114" s="166" t="str">
        <f>IFERROR(IF(VLOOKUP(#REF!&amp;"-"&amp;ROW()-92,[1]ワークシート!$C$2:$CI$1002,31,0)="",IF(X114="","",IF(X114=0,"使用貸借権","賃借権")),"賃借権"),"")</f>
        <v/>
      </c>
      <c r="U114" s="167"/>
      <c r="V114" s="166" t="str">
        <f>+IFERROR(IF(VLOOKUP(#REF!&amp;"-"&amp;ROW()-92,[1]ワークシート!$C$2:$CI$1002,13,0)="","",VLOOKUP(#REF!&amp;"-"&amp;ROW()-92,[1]ワークシート!$C$2:$CI$1002,13,0)),"")</f>
        <v/>
      </c>
      <c r="W114" s="167"/>
      <c r="X11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4" s="169"/>
      <c r="Z114" s="27"/>
      <c r="AA114" s="27"/>
      <c r="AB114" s="170" t="str">
        <f>IF(T114="使用貸借権","-",+IFERROR(VLOOKUP(#REF!&amp;"-"&amp;ROW()-92,[1]ワークシート!$C$2:$CI$1002,34,0)&amp;"",""))</f>
        <v/>
      </c>
      <c r="AC114" s="171"/>
      <c r="AD114" s="172"/>
      <c r="AE114" s="173" t="str">
        <f>IF(T114="","",IF(VLOOKUP(#REF!&amp;"-"&amp;ROW()-92,[1]ワークシート!$C$2:$CI$1002,31,0)="",IF(T114="使用貸借権","-","口座振込　１２月"),"物納"))</f>
        <v/>
      </c>
      <c r="AF114" s="174"/>
      <c r="AG114" s="175" t="str">
        <f>IFERROR(IF(VLOOKUP(#REF!&amp;"-"&amp;ROW()-92,[1]ワークシート!$C$2:$CI$1002,37,0)="","",VLOOKUP(#REF!&amp;"-"&amp;ROW()-92,[1]ワークシート!$C$2:$CI$1002,37,0)),"")</f>
        <v/>
      </c>
      <c r="AH114" s="175"/>
      <c r="AI114" s="175"/>
      <c r="AJ114" s="175"/>
      <c r="AK114" s="176"/>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c r="GK114" s="1"/>
      <c r="GL114" s="1"/>
      <c r="GM114" s="1"/>
      <c r="GN114" s="1"/>
      <c r="GO114" s="1"/>
      <c r="GP114" s="1"/>
      <c r="GQ114" s="1"/>
      <c r="GR114" s="1"/>
      <c r="GS114" s="1"/>
      <c r="GT114" s="1"/>
      <c r="GU114" s="1"/>
      <c r="GV114" s="1"/>
      <c r="GW114" s="1"/>
      <c r="GX114" s="1"/>
      <c r="GY114" s="1"/>
      <c r="GZ114" s="1"/>
      <c r="HA114" s="1"/>
      <c r="HB114" s="1"/>
      <c r="HC114" s="1"/>
      <c r="HD114" s="1"/>
      <c r="HE114" s="1"/>
      <c r="HF114" s="1"/>
      <c r="HG114" s="1"/>
      <c r="HH114" s="1"/>
      <c r="HI114" s="1"/>
      <c r="HJ114" s="1"/>
      <c r="HK114" s="1"/>
      <c r="HL114" s="1"/>
      <c r="HM114" s="1"/>
      <c r="HN114" s="1"/>
      <c r="HO114" s="1"/>
      <c r="HP114" s="1"/>
      <c r="HQ114" s="1"/>
      <c r="HR114" s="1"/>
      <c r="HS114" s="1"/>
      <c r="HT114" s="1"/>
      <c r="HU114" s="1"/>
      <c r="HV114" s="1"/>
      <c r="HW114" s="1"/>
      <c r="HX114" s="1"/>
      <c r="HY114" s="1"/>
      <c r="HZ114" s="1"/>
      <c r="IA114" s="1"/>
      <c r="IB114" s="1"/>
      <c r="IC114" s="1"/>
      <c r="ID114" s="1"/>
      <c r="IE114" s="1"/>
      <c r="IF114" s="1"/>
      <c r="IG114" s="1"/>
      <c r="IH114" s="1"/>
      <c r="II114" s="1"/>
      <c r="IJ114" s="1"/>
      <c r="IK114" s="1"/>
      <c r="IL114" s="1"/>
      <c r="IM114" s="1"/>
      <c r="IN114" s="1"/>
      <c r="IO114" s="1"/>
      <c r="IP114" s="1"/>
      <c r="IQ114" s="1"/>
      <c r="IR114" s="1"/>
      <c r="IS114" s="1"/>
      <c r="IT114" s="1"/>
      <c r="IU114" s="1"/>
      <c r="IV114" s="1"/>
      <c r="IW114" s="1"/>
      <c r="IX114" s="1"/>
      <c r="IY114" s="1"/>
      <c r="IZ114" s="1"/>
      <c r="JA114" s="1"/>
      <c r="JB114" s="1"/>
      <c r="JC114" s="1"/>
      <c r="JD114" s="1"/>
      <c r="JE114" s="1"/>
      <c r="JF114" s="1"/>
      <c r="JG114" s="1"/>
      <c r="JH114" s="1"/>
      <c r="JI114" s="1"/>
      <c r="JJ114" s="1"/>
      <c r="JK114" s="1"/>
      <c r="JL114" s="1"/>
      <c r="JM114" s="1"/>
      <c r="JN114" s="1"/>
      <c r="JO114" s="1"/>
      <c r="JP114" s="1"/>
      <c r="JQ114" s="1"/>
      <c r="JR114" s="1"/>
      <c r="JS114" s="1"/>
      <c r="JT114" s="1"/>
      <c r="JU114" s="1"/>
      <c r="JV114" s="1"/>
      <c r="JW114" s="1"/>
      <c r="JX114" s="1"/>
      <c r="JY114" s="1"/>
      <c r="JZ114" s="1"/>
      <c r="KA114" s="1"/>
      <c r="KB114" s="1"/>
      <c r="KC114" s="1"/>
      <c r="KD114" s="1"/>
      <c r="KE114" s="1"/>
      <c r="KF114" s="1"/>
      <c r="KG114" s="1"/>
      <c r="KH114" s="1"/>
      <c r="KI114" s="1"/>
      <c r="KJ114" s="1"/>
      <c r="KK114" s="1"/>
      <c r="KL114" s="1"/>
      <c r="KM114" s="1"/>
      <c r="KN114" s="1"/>
      <c r="KO114" s="1"/>
      <c r="KP114" s="1"/>
      <c r="KQ114" s="1"/>
      <c r="KR114" s="1"/>
      <c r="KS114" s="1"/>
      <c r="KT114" s="1"/>
      <c r="KU114" s="1"/>
      <c r="KV114" s="1"/>
      <c r="KW114" s="1"/>
      <c r="KX114" s="1"/>
      <c r="KY114" s="1"/>
      <c r="KZ114" s="1"/>
      <c r="LA114" s="1"/>
      <c r="LB114" s="1"/>
      <c r="LC114" s="1"/>
      <c r="LD114" s="1"/>
      <c r="LE114" s="1"/>
      <c r="LF114" s="1"/>
      <c r="LG114" s="1"/>
      <c r="LH114" s="1"/>
    </row>
    <row r="115" spans="1:320" ht="35.1" hidden="1" customHeight="1" x14ac:dyDescent="0.15">
      <c r="A115" s="170" t="str">
        <f>+IFERROR(IF(VLOOKUP(#REF!&amp;"-"&amp;ROW()-92,[1]ワークシート!$C$2:$CI$1002,9,0)="","",VLOOKUP(#REF!&amp;"-"&amp;ROW()-92,[1]ワークシート!$C$2:$CI$1002,9,0)),"")</f>
        <v/>
      </c>
      <c r="B115" s="172"/>
      <c r="C115" s="171" t="str">
        <f>+IFERROR(IF(VLOOKUP(#REF!&amp;"-"&amp;ROW()-92,[1]ワークシート!$C$2:$CI$1002,10,0) = "","",VLOOKUP(#REF!&amp;"-"&amp;ROW()-92,[1]ワークシート!$C$2:$CI$1002,10,0)),"")</f>
        <v/>
      </c>
      <c r="D115" s="172"/>
      <c r="E115" s="170" t="str">
        <f>+IFERROR(IF(VLOOKUP(#REF!&amp;"-"&amp;ROW()-92,[1]ワークシート!$C$2:$CI$1002,11,0)="","",VLOOKUP(#REF!&amp;"-"&amp;ROW()-92,[1]ワークシート!$C$2:$CI$1002,11,0)),"")</f>
        <v/>
      </c>
      <c r="F115" s="172"/>
      <c r="G115" s="16" t="str">
        <f>+IFERROR(IF(VLOOKUP(#REF!&amp;"-"&amp;ROW()-92,[1]ワークシート!$C$2:$CI$1002,12,0)="","",VLOOKUP(#REF!&amp;"-"&amp;ROW()-92,[1]ワークシート!$C$2:$CI$1002,12,0)),"")</f>
        <v/>
      </c>
      <c r="H11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5" s="178"/>
      <c r="J115" s="170" t="str">
        <f>+IFERROR(IF(VLOOKUP(#REF!&amp;"-"&amp;ROW()-92,[1]ワークシート!$C$2:$CI$1002,20,0)="","",VLOOKUP(#REF!&amp;"-"&amp;ROW()-92,[1]ワークシート!$C$2:$CI$1002,20,0)),"")</f>
        <v/>
      </c>
      <c r="K115" s="171"/>
      <c r="L115" s="172"/>
      <c r="M115" s="179" t="str">
        <f>+IFERROR(IF(VLOOKUP(#REF!&amp;"-"&amp;ROW()-92,[1]ワークシート!$C$2:$CI$1002,61,0)="","",VLOOKUP(#REF!&amp;"-"&amp;ROW()-92,[1]ワークシート!$C$2:$CI$1002,61,0)),"")</f>
        <v/>
      </c>
      <c r="N115" s="180"/>
      <c r="O115" s="181"/>
      <c r="P115" s="182" t="str">
        <f>+IFERROR(VLOOKUP(#REF!&amp;"-"&amp;ROW()-92,[1]ワークシート!$C$2:$CI$1002,26,0),"")</f>
        <v/>
      </c>
      <c r="Q115" s="167"/>
      <c r="R115" s="166" t="str">
        <f>+IFERROR(VLOOKUP(#REF!&amp;"-"&amp;ROW()-92,[1]ワークシート!$C$2:$CI$1002,27,0),"")</f>
        <v/>
      </c>
      <c r="S115" s="167"/>
      <c r="T115" s="166" t="str">
        <f>IFERROR(IF(VLOOKUP(#REF!&amp;"-"&amp;ROW()-92,[1]ワークシート!$C$2:$CI$1002,31,0)="",IF(X115="","",IF(X115=0,"使用貸借権","賃借権")),"賃借権"),"")</f>
        <v/>
      </c>
      <c r="U115" s="167"/>
      <c r="V115" s="166" t="str">
        <f>+IFERROR(IF(VLOOKUP(#REF!&amp;"-"&amp;ROW()-92,[1]ワークシート!$C$2:$CI$1002,13,0)="","",VLOOKUP(#REF!&amp;"-"&amp;ROW()-92,[1]ワークシート!$C$2:$CI$1002,13,0)),"")</f>
        <v/>
      </c>
      <c r="W115" s="167"/>
      <c r="X11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5" s="169"/>
      <c r="Z115" s="27"/>
      <c r="AA115" s="27"/>
      <c r="AB115" s="170" t="str">
        <f>IF(T115="使用貸借権","-",+IFERROR(VLOOKUP(#REF!&amp;"-"&amp;ROW()-92,[1]ワークシート!$C$2:$CI$1002,34,0)&amp;"",""))</f>
        <v/>
      </c>
      <c r="AC115" s="171"/>
      <c r="AD115" s="172"/>
      <c r="AE115" s="173" t="str">
        <f>IF(T115="","",IF(VLOOKUP(#REF!&amp;"-"&amp;ROW()-92,[1]ワークシート!$C$2:$CI$1002,31,0)="",IF(T115="使用貸借権","-","口座振込　１２月"),"物納"))</f>
        <v/>
      </c>
      <c r="AF115" s="174"/>
      <c r="AG115" s="175" t="str">
        <f>IFERROR(IF(VLOOKUP(#REF!&amp;"-"&amp;ROW()-92,[1]ワークシート!$C$2:$CI$1002,37,0)="","",VLOOKUP(#REF!&amp;"-"&amp;ROW()-92,[1]ワークシート!$C$2:$CI$1002,37,0)),"")</f>
        <v/>
      </c>
      <c r="AH115" s="175"/>
      <c r="AI115" s="175"/>
      <c r="AJ115" s="175"/>
      <c r="AK115" s="176"/>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c r="DI115" s="1"/>
      <c r="DJ115" s="1"/>
      <c r="DK115" s="1"/>
      <c r="DL115" s="1"/>
      <c r="DM115" s="1"/>
      <c r="DN115" s="1"/>
      <c r="DO115" s="1"/>
      <c r="DP115" s="1"/>
      <c r="DQ115" s="1"/>
      <c r="DR115" s="1"/>
      <c r="DS115" s="1"/>
      <c r="DT115" s="1"/>
      <c r="DU115" s="1"/>
      <c r="DV115" s="1"/>
      <c r="DW115" s="1"/>
      <c r="DX115" s="1"/>
      <c r="DY115" s="1"/>
      <c r="DZ115" s="1"/>
      <c r="EA115" s="1"/>
      <c r="EB115" s="1"/>
      <c r="EC115" s="1"/>
      <c r="ED115" s="1"/>
      <c r="EE115" s="1"/>
      <c r="EF115" s="1"/>
      <c r="EG115" s="1"/>
      <c r="EH115" s="1"/>
      <c r="EI115" s="1"/>
      <c r="EJ115" s="1"/>
      <c r="EK115" s="1"/>
      <c r="EL115" s="1"/>
      <c r="EM115" s="1"/>
      <c r="EN115" s="1"/>
      <c r="EO115" s="1"/>
      <c r="EP115" s="1"/>
      <c r="EQ115" s="1"/>
      <c r="ER115" s="1"/>
      <c r="ES115" s="1"/>
      <c r="ET115" s="1"/>
      <c r="EU115" s="1"/>
      <c r="EV115" s="1"/>
      <c r="EW115" s="1"/>
      <c r="EX115" s="1"/>
      <c r="EY115" s="1"/>
      <c r="EZ115" s="1"/>
      <c r="FA115" s="1"/>
      <c r="FB115" s="1"/>
      <c r="FC115" s="1"/>
      <c r="FD115" s="1"/>
      <c r="FE115" s="1"/>
      <c r="FF115" s="1"/>
      <c r="FG115" s="1"/>
      <c r="FH115" s="1"/>
      <c r="FI115" s="1"/>
      <c r="FJ115" s="1"/>
      <c r="FK115" s="1"/>
      <c r="FL115" s="1"/>
      <c r="FM115" s="1"/>
      <c r="FN115" s="1"/>
      <c r="FO115" s="1"/>
      <c r="FP115" s="1"/>
      <c r="FQ115" s="1"/>
      <c r="FR115" s="1"/>
      <c r="FS115" s="1"/>
      <c r="FT115" s="1"/>
      <c r="FU115" s="1"/>
      <c r="FV115" s="1"/>
      <c r="FW115" s="1"/>
      <c r="FX115" s="1"/>
      <c r="FY115" s="1"/>
      <c r="FZ115" s="1"/>
      <c r="GA115" s="1"/>
      <c r="GB115" s="1"/>
      <c r="GC115" s="1"/>
      <c r="GD115" s="1"/>
      <c r="GE115" s="1"/>
      <c r="GF115" s="1"/>
      <c r="GG115" s="1"/>
      <c r="GH115" s="1"/>
      <c r="GI115" s="1"/>
      <c r="GJ115" s="1"/>
      <c r="GK115" s="1"/>
      <c r="GL115" s="1"/>
      <c r="GM115" s="1"/>
      <c r="GN115" s="1"/>
      <c r="GO115" s="1"/>
      <c r="GP115" s="1"/>
      <c r="GQ115" s="1"/>
      <c r="GR115" s="1"/>
      <c r="GS115" s="1"/>
      <c r="GT115" s="1"/>
      <c r="GU115" s="1"/>
      <c r="GV115" s="1"/>
      <c r="GW115" s="1"/>
      <c r="GX115" s="1"/>
      <c r="GY115" s="1"/>
      <c r="GZ115" s="1"/>
      <c r="HA115" s="1"/>
      <c r="HB115" s="1"/>
      <c r="HC115" s="1"/>
      <c r="HD115" s="1"/>
      <c r="HE115" s="1"/>
      <c r="HF115" s="1"/>
      <c r="HG115" s="1"/>
      <c r="HH115" s="1"/>
      <c r="HI115" s="1"/>
      <c r="HJ115" s="1"/>
      <c r="HK115" s="1"/>
      <c r="HL115" s="1"/>
      <c r="HM115" s="1"/>
      <c r="HN115" s="1"/>
      <c r="HO115" s="1"/>
      <c r="HP115" s="1"/>
      <c r="HQ115" s="1"/>
      <c r="HR115" s="1"/>
      <c r="HS115" s="1"/>
      <c r="HT115" s="1"/>
      <c r="HU115" s="1"/>
      <c r="HV115" s="1"/>
      <c r="HW115" s="1"/>
      <c r="HX115" s="1"/>
      <c r="HY115" s="1"/>
      <c r="HZ115" s="1"/>
      <c r="IA115" s="1"/>
      <c r="IB115" s="1"/>
      <c r="IC115" s="1"/>
      <c r="ID115" s="1"/>
      <c r="IE115" s="1"/>
      <c r="IF115" s="1"/>
      <c r="IG115" s="1"/>
      <c r="IH115" s="1"/>
      <c r="II115" s="1"/>
      <c r="IJ115" s="1"/>
      <c r="IK115" s="1"/>
      <c r="IL115" s="1"/>
      <c r="IM115" s="1"/>
      <c r="IN115" s="1"/>
      <c r="IO115" s="1"/>
      <c r="IP115" s="1"/>
      <c r="IQ115" s="1"/>
      <c r="IR115" s="1"/>
      <c r="IS115" s="1"/>
      <c r="IT115" s="1"/>
      <c r="IU115" s="1"/>
      <c r="IV115" s="1"/>
      <c r="IW115" s="1"/>
      <c r="IX115" s="1"/>
      <c r="IY115" s="1"/>
      <c r="IZ115" s="1"/>
      <c r="JA115" s="1"/>
      <c r="JB115" s="1"/>
      <c r="JC115" s="1"/>
      <c r="JD115" s="1"/>
      <c r="JE115" s="1"/>
      <c r="JF115" s="1"/>
      <c r="JG115" s="1"/>
      <c r="JH115" s="1"/>
      <c r="JI115" s="1"/>
      <c r="JJ115" s="1"/>
      <c r="JK115" s="1"/>
      <c r="JL115" s="1"/>
      <c r="JM115" s="1"/>
      <c r="JN115" s="1"/>
      <c r="JO115" s="1"/>
      <c r="JP115" s="1"/>
      <c r="JQ115" s="1"/>
      <c r="JR115" s="1"/>
      <c r="JS115" s="1"/>
      <c r="JT115" s="1"/>
      <c r="JU115" s="1"/>
      <c r="JV115" s="1"/>
      <c r="JW115" s="1"/>
      <c r="JX115" s="1"/>
      <c r="JY115" s="1"/>
      <c r="JZ115" s="1"/>
      <c r="KA115" s="1"/>
      <c r="KB115" s="1"/>
      <c r="KC115" s="1"/>
      <c r="KD115" s="1"/>
      <c r="KE115" s="1"/>
      <c r="KF115" s="1"/>
      <c r="KG115" s="1"/>
      <c r="KH115" s="1"/>
      <c r="KI115" s="1"/>
      <c r="KJ115" s="1"/>
      <c r="KK115" s="1"/>
      <c r="KL115" s="1"/>
      <c r="KM115" s="1"/>
      <c r="KN115" s="1"/>
      <c r="KO115" s="1"/>
      <c r="KP115" s="1"/>
      <c r="KQ115" s="1"/>
      <c r="KR115" s="1"/>
      <c r="KS115" s="1"/>
      <c r="KT115" s="1"/>
      <c r="KU115" s="1"/>
      <c r="KV115" s="1"/>
      <c r="KW115" s="1"/>
      <c r="KX115" s="1"/>
      <c r="KY115" s="1"/>
      <c r="KZ115" s="1"/>
      <c r="LA115" s="1"/>
      <c r="LB115" s="1"/>
      <c r="LC115" s="1"/>
      <c r="LD115" s="1"/>
      <c r="LE115" s="1"/>
      <c r="LF115" s="1"/>
      <c r="LG115" s="1"/>
      <c r="LH115" s="1"/>
    </row>
    <row r="116" spans="1:320" ht="35.1" hidden="1" customHeight="1" x14ac:dyDescent="0.15">
      <c r="A116" s="170" t="str">
        <f>+IFERROR(IF(VLOOKUP(#REF!&amp;"-"&amp;ROW()-92,[1]ワークシート!$C$2:$CI$1002,9,0)="","",VLOOKUP(#REF!&amp;"-"&amp;ROW()-92,[1]ワークシート!$C$2:$CI$1002,9,0)),"")</f>
        <v/>
      </c>
      <c r="B116" s="172"/>
      <c r="C116" s="171" t="str">
        <f>+IFERROR(IF(VLOOKUP(#REF!&amp;"-"&amp;ROW()-92,[1]ワークシート!$C$2:$CI$1002,10,0) = "","",VLOOKUP(#REF!&amp;"-"&amp;ROW()-92,[1]ワークシート!$C$2:$CI$1002,10,0)),"")</f>
        <v/>
      </c>
      <c r="D116" s="172"/>
      <c r="E116" s="170" t="str">
        <f>+IFERROR(IF(VLOOKUP(#REF!&amp;"-"&amp;ROW()-92,[1]ワークシート!$C$2:$CI$1002,11,0)="","",VLOOKUP(#REF!&amp;"-"&amp;ROW()-92,[1]ワークシート!$C$2:$CI$1002,11,0)),"")</f>
        <v/>
      </c>
      <c r="F116" s="172"/>
      <c r="G116" s="16" t="str">
        <f>+IFERROR(IF(VLOOKUP(#REF!&amp;"-"&amp;ROW()-92,[1]ワークシート!$C$2:$CI$1002,12,0)="","",VLOOKUP(#REF!&amp;"-"&amp;ROW()-92,[1]ワークシート!$C$2:$CI$1002,12,0)),"")</f>
        <v/>
      </c>
      <c r="H11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6" s="178"/>
      <c r="J116" s="170" t="str">
        <f>+IFERROR(IF(VLOOKUP(#REF!&amp;"-"&amp;ROW()-92,[1]ワークシート!$C$2:$CI$1002,20,0)="","",VLOOKUP(#REF!&amp;"-"&amp;ROW()-92,[1]ワークシート!$C$2:$CI$1002,20,0)),"")</f>
        <v/>
      </c>
      <c r="K116" s="171"/>
      <c r="L116" s="172"/>
      <c r="M116" s="179" t="str">
        <f>+IFERROR(IF(VLOOKUP(#REF!&amp;"-"&amp;ROW()-92,[1]ワークシート!$C$2:$CI$1002,61,0)="","",VLOOKUP(#REF!&amp;"-"&amp;ROW()-92,[1]ワークシート!$C$2:$CI$1002,61,0)),"")</f>
        <v/>
      </c>
      <c r="N116" s="180"/>
      <c r="O116" s="181"/>
      <c r="P116" s="182" t="str">
        <f>+IFERROR(VLOOKUP(#REF!&amp;"-"&amp;ROW()-92,[1]ワークシート!$C$2:$CI$1002,26,0),"")</f>
        <v/>
      </c>
      <c r="Q116" s="167"/>
      <c r="R116" s="166" t="str">
        <f>+IFERROR(VLOOKUP(#REF!&amp;"-"&amp;ROW()-92,[1]ワークシート!$C$2:$CI$1002,27,0),"")</f>
        <v/>
      </c>
      <c r="S116" s="167"/>
      <c r="T116" s="166" t="str">
        <f>IFERROR(IF(VLOOKUP(#REF!&amp;"-"&amp;ROW()-92,[1]ワークシート!$C$2:$CI$1002,31,0)="",IF(X116="","",IF(X116=0,"使用貸借権","賃借権")),"賃借権"),"")</f>
        <v/>
      </c>
      <c r="U116" s="167"/>
      <c r="V116" s="166" t="str">
        <f>+IFERROR(IF(VLOOKUP(#REF!&amp;"-"&amp;ROW()-92,[1]ワークシート!$C$2:$CI$1002,13,0)="","",VLOOKUP(#REF!&amp;"-"&amp;ROW()-92,[1]ワークシート!$C$2:$CI$1002,13,0)),"")</f>
        <v/>
      </c>
      <c r="W116" s="167"/>
      <c r="X11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6" s="169"/>
      <c r="Z116" s="27"/>
      <c r="AA116" s="27"/>
      <c r="AB116" s="170" t="str">
        <f>IF(T116="使用貸借権","-",+IFERROR(VLOOKUP(#REF!&amp;"-"&amp;ROW()-92,[1]ワークシート!$C$2:$CI$1002,34,0)&amp;"",""))</f>
        <v/>
      </c>
      <c r="AC116" s="171"/>
      <c r="AD116" s="172"/>
      <c r="AE116" s="173" t="str">
        <f>IF(T116="","",IF(VLOOKUP(#REF!&amp;"-"&amp;ROW()-92,[1]ワークシート!$C$2:$CI$1002,31,0)="",IF(T116="使用貸借権","-","口座振込　１２月"),"物納"))</f>
        <v/>
      </c>
      <c r="AF116" s="174"/>
      <c r="AG116" s="175" t="str">
        <f>IFERROR(IF(VLOOKUP(#REF!&amp;"-"&amp;ROW()-92,[1]ワークシート!$C$2:$CI$1002,37,0)="","",VLOOKUP(#REF!&amp;"-"&amp;ROW()-92,[1]ワークシート!$C$2:$CI$1002,37,0)),"")</f>
        <v/>
      </c>
      <c r="AH116" s="175"/>
      <c r="AI116" s="175"/>
      <c r="AJ116" s="175"/>
      <c r="AK116" s="176"/>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c r="DI116" s="1"/>
      <c r="DJ116" s="1"/>
      <c r="DK116" s="1"/>
      <c r="DL116" s="1"/>
      <c r="DM116" s="1"/>
      <c r="DN116" s="1"/>
      <c r="DO116" s="1"/>
      <c r="DP116" s="1"/>
      <c r="DQ116" s="1"/>
      <c r="DR116" s="1"/>
      <c r="DS116" s="1"/>
      <c r="DT116" s="1"/>
      <c r="DU116" s="1"/>
      <c r="DV116" s="1"/>
      <c r="DW116" s="1"/>
      <c r="DX116" s="1"/>
      <c r="DY116" s="1"/>
      <c r="DZ116" s="1"/>
      <c r="EA116" s="1"/>
      <c r="EB116" s="1"/>
      <c r="EC116" s="1"/>
      <c r="ED116" s="1"/>
      <c r="EE116" s="1"/>
      <c r="EF116" s="1"/>
      <c r="EG116" s="1"/>
      <c r="EH116" s="1"/>
      <c r="EI116" s="1"/>
      <c r="EJ116" s="1"/>
      <c r="EK116" s="1"/>
      <c r="EL116" s="1"/>
      <c r="EM116" s="1"/>
      <c r="EN116" s="1"/>
      <c r="EO116" s="1"/>
      <c r="EP116" s="1"/>
      <c r="EQ116" s="1"/>
      <c r="ER116" s="1"/>
      <c r="ES116" s="1"/>
      <c r="ET116" s="1"/>
      <c r="EU116" s="1"/>
      <c r="EV116" s="1"/>
      <c r="EW116" s="1"/>
      <c r="EX116" s="1"/>
      <c r="EY116" s="1"/>
      <c r="EZ116" s="1"/>
      <c r="FA116" s="1"/>
      <c r="FB116" s="1"/>
      <c r="FC116" s="1"/>
      <c r="FD116" s="1"/>
      <c r="FE116" s="1"/>
      <c r="FF116" s="1"/>
      <c r="FG116" s="1"/>
      <c r="FH116" s="1"/>
      <c r="FI116" s="1"/>
      <c r="FJ116" s="1"/>
      <c r="FK116" s="1"/>
      <c r="FL116" s="1"/>
      <c r="FM116" s="1"/>
      <c r="FN116" s="1"/>
      <c r="FO116" s="1"/>
      <c r="FP116" s="1"/>
      <c r="FQ116" s="1"/>
      <c r="FR116" s="1"/>
      <c r="FS116" s="1"/>
      <c r="FT116" s="1"/>
      <c r="FU116" s="1"/>
      <c r="FV116" s="1"/>
      <c r="FW116" s="1"/>
      <c r="FX116" s="1"/>
      <c r="FY116" s="1"/>
      <c r="FZ116" s="1"/>
      <c r="GA116" s="1"/>
      <c r="GB116" s="1"/>
      <c r="GC116" s="1"/>
      <c r="GD116" s="1"/>
      <c r="GE116" s="1"/>
      <c r="GF116" s="1"/>
      <c r="GG116" s="1"/>
      <c r="GH116" s="1"/>
      <c r="GI116" s="1"/>
      <c r="GJ116" s="1"/>
      <c r="GK116" s="1"/>
      <c r="GL116" s="1"/>
      <c r="GM116" s="1"/>
      <c r="GN116" s="1"/>
      <c r="GO116" s="1"/>
      <c r="GP116" s="1"/>
      <c r="GQ116" s="1"/>
      <c r="GR116" s="1"/>
      <c r="GS116" s="1"/>
      <c r="GT116" s="1"/>
      <c r="GU116" s="1"/>
      <c r="GV116" s="1"/>
      <c r="GW116" s="1"/>
      <c r="GX116" s="1"/>
      <c r="GY116" s="1"/>
      <c r="GZ116" s="1"/>
      <c r="HA116" s="1"/>
      <c r="HB116" s="1"/>
      <c r="HC116" s="1"/>
      <c r="HD116" s="1"/>
      <c r="HE116" s="1"/>
      <c r="HF116" s="1"/>
      <c r="HG116" s="1"/>
      <c r="HH116" s="1"/>
      <c r="HI116" s="1"/>
      <c r="HJ116" s="1"/>
      <c r="HK116" s="1"/>
      <c r="HL116" s="1"/>
      <c r="HM116" s="1"/>
      <c r="HN116" s="1"/>
      <c r="HO116" s="1"/>
      <c r="HP116" s="1"/>
      <c r="HQ116" s="1"/>
      <c r="HR116" s="1"/>
      <c r="HS116" s="1"/>
      <c r="HT116" s="1"/>
      <c r="HU116" s="1"/>
      <c r="HV116" s="1"/>
      <c r="HW116" s="1"/>
      <c r="HX116" s="1"/>
      <c r="HY116" s="1"/>
      <c r="HZ116" s="1"/>
      <c r="IA116" s="1"/>
      <c r="IB116" s="1"/>
      <c r="IC116" s="1"/>
      <c r="ID116" s="1"/>
      <c r="IE116" s="1"/>
      <c r="IF116" s="1"/>
      <c r="IG116" s="1"/>
      <c r="IH116" s="1"/>
      <c r="II116" s="1"/>
      <c r="IJ116" s="1"/>
      <c r="IK116" s="1"/>
      <c r="IL116" s="1"/>
      <c r="IM116" s="1"/>
      <c r="IN116" s="1"/>
      <c r="IO116" s="1"/>
      <c r="IP116" s="1"/>
      <c r="IQ116" s="1"/>
      <c r="IR116" s="1"/>
      <c r="IS116" s="1"/>
      <c r="IT116" s="1"/>
      <c r="IU116" s="1"/>
      <c r="IV116" s="1"/>
      <c r="IW116" s="1"/>
      <c r="IX116" s="1"/>
      <c r="IY116" s="1"/>
      <c r="IZ116" s="1"/>
      <c r="JA116" s="1"/>
      <c r="JB116" s="1"/>
      <c r="JC116" s="1"/>
      <c r="JD116" s="1"/>
      <c r="JE116" s="1"/>
      <c r="JF116" s="1"/>
      <c r="JG116" s="1"/>
      <c r="JH116" s="1"/>
      <c r="JI116" s="1"/>
      <c r="JJ116" s="1"/>
      <c r="JK116" s="1"/>
      <c r="JL116" s="1"/>
      <c r="JM116" s="1"/>
      <c r="JN116" s="1"/>
      <c r="JO116" s="1"/>
      <c r="JP116" s="1"/>
      <c r="JQ116" s="1"/>
      <c r="JR116" s="1"/>
      <c r="JS116" s="1"/>
      <c r="JT116" s="1"/>
      <c r="JU116" s="1"/>
      <c r="JV116" s="1"/>
      <c r="JW116" s="1"/>
      <c r="JX116" s="1"/>
      <c r="JY116" s="1"/>
      <c r="JZ116" s="1"/>
      <c r="KA116" s="1"/>
      <c r="KB116" s="1"/>
      <c r="KC116" s="1"/>
      <c r="KD116" s="1"/>
      <c r="KE116" s="1"/>
      <c r="KF116" s="1"/>
      <c r="KG116" s="1"/>
      <c r="KH116" s="1"/>
      <c r="KI116" s="1"/>
      <c r="KJ116" s="1"/>
      <c r="KK116" s="1"/>
      <c r="KL116" s="1"/>
      <c r="KM116" s="1"/>
      <c r="KN116" s="1"/>
      <c r="KO116" s="1"/>
      <c r="KP116" s="1"/>
      <c r="KQ116" s="1"/>
      <c r="KR116" s="1"/>
      <c r="KS116" s="1"/>
      <c r="KT116" s="1"/>
      <c r="KU116" s="1"/>
      <c r="KV116" s="1"/>
      <c r="KW116" s="1"/>
      <c r="KX116" s="1"/>
      <c r="KY116" s="1"/>
      <c r="KZ116" s="1"/>
      <c r="LA116" s="1"/>
      <c r="LB116" s="1"/>
      <c r="LC116" s="1"/>
      <c r="LD116" s="1"/>
      <c r="LE116" s="1"/>
      <c r="LF116" s="1"/>
      <c r="LG116" s="1"/>
      <c r="LH116" s="1"/>
    </row>
    <row r="117" spans="1:320" ht="35.1" hidden="1" customHeight="1" x14ac:dyDescent="0.15">
      <c r="A117" s="170" t="str">
        <f>+IFERROR(IF(VLOOKUP(#REF!&amp;"-"&amp;ROW()-92,[1]ワークシート!$C$2:$CI$1002,9,0)="","",VLOOKUP(#REF!&amp;"-"&amp;ROW()-92,[1]ワークシート!$C$2:$CI$1002,9,0)),"")</f>
        <v/>
      </c>
      <c r="B117" s="172"/>
      <c r="C117" s="171" t="str">
        <f>+IFERROR(IF(VLOOKUP(#REF!&amp;"-"&amp;ROW()-92,[1]ワークシート!$C$2:$CI$1002,10,0) = "","",VLOOKUP(#REF!&amp;"-"&amp;ROW()-92,[1]ワークシート!$C$2:$CI$1002,10,0)),"")</f>
        <v/>
      </c>
      <c r="D117" s="172"/>
      <c r="E117" s="170" t="str">
        <f>+IFERROR(IF(VLOOKUP(#REF!&amp;"-"&amp;ROW()-92,[1]ワークシート!$C$2:$CI$1002,11,0)="","",VLOOKUP(#REF!&amp;"-"&amp;ROW()-92,[1]ワークシート!$C$2:$CI$1002,11,0)),"")</f>
        <v/>
      </c>
      <c r="F117" s="172"/>
      <c r="G117" s="16" t="str">
        <f>+IFERROR(IF(VLOOKUP(#REF!&amp;"-"&amp;ROW()-92,[1]ワークシート!$C$2:$CI$1002,12,0)="","",VLOOKUP(#REF!&amp;"-"&amp;ROW()-92,[1]ワークシート!$C$2:$CI$1002,12,0)),"")</f>
        <v/>
      </c>
      <c r="H11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7" s="178"/>
      <c r="J117" s="170" t="str">
        <f>+IFERROR(IF(VLOOKUP(#REF!&amp;"-"&amp;ROW()-92,[1]ワークシート!$C$2:$CI$1002,20,0)="","",VLOOKUP(#REF!&amp;"-"&amp;ROW()-92,[1]ワークシート!$C$2:$CI$1002,20,0)),"")</f>
        <v/>
      </c>
      <c r="K117" s="171"/>
      <c r="L117" s="172"/>
      <c r="M117" s="179" t="str">
        <f>+IFERROR(IF(VLOOKUP(#REF!&amp;"-"&amp;ROW()-92,[1]ワークシート!$C$2:$CI$1002,61,0)="","",VLOOKUP(#REF!&amp;"-"&amp;ROW()-92,[1]ワークシート!$C$2:$CI$1002,61,0)),"")</f>
        <v/>
      </c>
      <c r="N117" s="180"/>
      <c r="O117" s="181"/>
      <c r="P117" s="182" t="str">
        <f>+IFERROR(VLOOKUP(#REF!&amp;"-"&amp;ROW()-92,[1]ワークシート!$C$2:$CI$1002,26,0),"")</f>
        <v/>
      </c>
      <c r="Q117" s="167"/>
      <c r="R117" s="166" t="str">
        <f>+IFERROR(VLOOKUP(#REF!&amp;"-"&amp;ROW()-92,[1]ワークシート!$C$2:$CI$1002,27,0),"")</f>
        <v/>
      </c>
      <c r="S117" s="167"/>
      <c r="T117" s="166" t="str">
        <f>IFERROR(IF(VLOOKUP(#REF!&amp;"-"&amp;ROW()-92,[1]ワークシート!$C$2:$CI$1002,31,0)="",IF(X117="","",IF(X117=0,"使用貸借権","賃借権")),"賃借権"),"")</f>
        <v/>
      </c>
      <c r="U117" s="167"/>
      <c r="V117" s="166" t="str">
        <f>+IFERROR(IF(VLOOKUP(#REF!&amp;"-"&amp;ROW()-92,[1]ワークシート!$C$2:$CI$1002,13,0)="","",VLOOKUP(#REF!&amp;"-"&amp;ROW()-92,[1]ワークシート!$C$2:$CI$1002,13,0)),"")</f>
        <v/>
      </c>
      <c r="W117" s="167"/>
      <c r="X11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7" s="169"/>
      <c r="Z117" s="27"/>
      <c r="AA117" s="27"/>
      <c r="AB117" s="170" t="str">
        <f>IF(T117="使用貸借権","-",+IFERROR(VLOOKUP(#REF!&amp;"-"&amp;ROW()-92,[1]ワークシート!$C$2:$CI$1002,34,0)&amp;"",""))</f>
        <v/>
      </c>
      <c r="AC117" s="171"/>
      <c r="AD117" s="172"/>
      <c r="AE117" s="173" t="str">
        <f>IF(T117="","",IF(VLOOKUP(#REF!&amp;"-"&amp;ROW()-92,[1]ワークシート!$C$2:$CI$1002,31,0)="",IF(T117="使用貸借権","-","口座振込　１２月"),"物納"))</f>
        <v/>
      </c>
      <c r="AF117" s="174"/>
      <c r="AG117" s="175" t="str">
        <f>IFERROR(IF(VLOOKUP(#REF!&amp;"-"&amp;ROW()-92,[1]ワークシート!$C$2:$CI$1002,37,0)="","",VLOOKUP(#REF!&amp;"-"&amp;ROW()-92,[1]ワークシート!$C$2:$CI$1002,37,0)),"")</f>
        <v/>
      </c>
      <c r="AH117" s="175"/>
      <c r="AI117" s="175"/>
      <c r="AJ117" s="175"/>
      <c r="AK117" s="176"/>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c r="DI117" s="1"/>
      <c r="DJ117" s="1"/>
      <c r="DK117" s="1"/>
      <c r="DL117" s="1"/>
      <c r="DM117" s="1"/>
      <c r="DN117" s="1"/>
      <c r="DO117" s="1"/>
      <c r="DP117" s="1"/>
      <c r="DQ117" s="1"/>
      <c r="DR117" s="1"/>
      <c r="DS117" s="1"/>
      <c r="DT117" s="1"/>
      <c r="DU117" s="1"/>
      <c r="DV117" s="1"/>
      <c r="DW117" s="1"/>
      <c r="DX117" s="1"/>
      <c r="DY117" s="1"/>
      <c r="DZ117" s="1"/>
      <c r="EA117" s="1"/>
      <c r="EB117" s="1"/>
      <c r="EC117" s="1"/>
      <c r="ED117" s="1"/>
      <c r="EE117" s="1"/>
      <c r="EF117" s="1"/>
      <c r="EG117" s="1"/>
      <c r="EH117" s="1"/>
      <c r="EI117" s="1"/>
      <c r="EJ117" s="1"/>
      <c r="EK117" s="1"/>
      <c r="EL117" s="1"/>
      <c r="EM117" s="1"/>
      <c r="EN117" s="1"/>
      <c r="EO117" s="1"/>
      <c r="EP117" s="1"/>
      <c r="EQ117" s="1"/>
      <c r="ER117" s="1"/>
      <c r="ES117" s="1"/>
      <c r="ET117" s="1"/>
      <c r="EU117" s="1"/>
      <c r="EV117" s="1"/>
      <c r="EW117" s="1"/>
      <c r="EX117" s="1"/>
      <c r="EY117" s="1"/>
      <c r="EZ117" s="1"/>
      <c r="FA117" s="1"/>
      <c r="FB117" s="1"/>
      <c r="FC117" s="1"/>
      <c r="FD117" s="1"/>
      <c r="FE117" s="1"/>
      <c r="FF117" s="1"/>
      <c r="FG117" s="1"/>
      <c r="FH117" s="1"/>
      <c r="FI117" s="1"/>
      <c r="FJ117" s="1"/>
      <c r="FK117" s="1"/>
      <c r="FL117" s="1"/>
      <c r="FM117" s="1"/>
      <c r="FN117" s="1"/>
      <c r="FO117" s="1"/>
      <c r="FP117" s="1"/>
      <c r="FQ117" s="1"/>
      <c r="FR117" s="1"/>
      <c r="FS117" s="1"/>
      <c r="FT117" s="1"/>
      <c r="FU117" s="1"/>
      <c r="FV117" s="1"/>
      <c r="FW117" s="1"/>
      <c r="FX117" s="1"/>
      <c r="FY117" s="1"/>
      <c r="FZ117" s="1"/>
      <c r="GA117" s="1"/>
      <c r="GB117" s="1"/>
      <c r="GC117" s="1"/>
      <c r="GD117" s="1"/>
      <c r="GE117" s="1"/>
      <c r="GF117" s="1"/>
      <c r="GG117" s="1"/>
      <c r="GH117" s="1"/>
      <c r="GI117" s="1"/>
      <c r="GJ117" s="1"/>
      <c r="GK117" s="1"/>
      <c r="GL117" s="1"/>
      <c r="GM117" s="1"/>
      <c r="GN117" s="1"/>
      <c r="GO117" s="1"/>
      <c r="GP117" s="1"/>
      <c r="GQ117" s="1"/>
      <c r="GR117" s="1"/>
      <c r="GS117" s="1"/>
      <c r="GT117" s="1"/>
      <c r="GU117" s="1"/>
      <c r="GV117" s="1"/>
      <c r="GW117" s="1"/>
      <c r="GX117" s="1"/>
      <c r="GY117" s="1"/>
      <c r="GZ117" s="1"/>
      <c r="HA117" s="1"/>
      <c r="HB117" s="1"/>
      <c r="HC117" s="1"/>
      <c r="HD117" s="1"/>
      <c r="HE117" s="1"/>
      <c r="HF117" s="1"/>
      <c r="HG117" s="1"/>
      <c r="HH117" s="1"/>
      <c r="HI117" s="1"/>
      <c r="HJ117" s="1"/>
      <c r="HK117" s="1"/>
      <c r="HL117" s="1"/>
      <c r="HM117" s="1"/>
      <c r="HN117" s="1"/>
      <c r="HO117" s="1"/>
      <c r="HP117" s="1"/>
      <c r="HQ117" s="1"/>
      <c r="HR117" s="1"/>
      <c r="HS117" s="1"/>
      <c r="HT117" s="1"/>
      <c r="HU117" s="1"/>
      <c r="HV117" s="1"/>
      <c r="HW117" s="1"/>
      <c r="HX117" s="1"/>
      <c r="HY117" s="1"/>
      <c r="HZ117" s="1"/>
      <c r="IA117" s="1"/>
      <c r="IB117" s="1"/>
      <c r="IC117" s="1"/>
      <c r="ID117" s="1"/>
      <c r="IE117" s="1"/>
      <c r="IF117" s="1"/>
      <c r="IG117" s="1"/>
      <c r="IH117" s="1"/>
      <c r="II117" s="1"/>
      <c r="IJ117" s="1"/>
      <c r="IK117" s="1"/>
      <c r="IL117" s="1"/>
      <c r="IM117" s="1"/>
      <c r="IN117" s="1"/>
      <c r="IO117" s="1"/>
      <c r="IP117" s="1"/>
      <c r="IQ117" s="1"/>
      <c r="IR117" s="1"/>
      <c r="IS117" s="1"/>
      <c r="IT117" s="1"/>
      <c r="IU117" s="1"/>
      <c r="IV117" s="1"/>
      <c r="IW117" s="1"/>
      <c r="IX117" s="1"/>
      <c r="IY117" s="1"/>
      <c r="IZ117" s="1"/>
      <c r="JA117" s="1"/>
      <c r="JB117" s="1"/>
      <c r="JC117" s="1"/>
      <c r="JD117" s="1"/>
      <c r="JE117" s="1"/>
      <c r="JF117" s="1"/>
      <c r="JG117" s="1"/>
      <c r="JH117" s="1"/>
      <c r="JI117" s="1"/>
      <c r="JJ117" s="1"/>
      <c r="JK117" s="1"/>
      <c r="JL117" s="1"/>
      <c r="JM117" s="1"/>
      <c r="JN117" s="1"/>
      <c r="JO117" s="1"/>
      <c r="JP117" s="1"/>
      <c r="JQ117" s="1"/>
      <c r="JR117" s="1"/>
      <c r="JS117" s="1"/>
      <c r="JT117" s="1"/>
      <c r="JU117" s="1"/>
      <c r="JV117" s="1"/>
      <c r="JW117" s="1"/>
      <c r="JX117" s="1"/>
      <c r="JY117" s="1"/>
      <c r="JZ117" s="1"/>
      <c r="KA117" s="1"/>
      <c r="KB117" s="1"/>
      <c r="KC117" s="1"/>
      <c r="KD117" s="1"/>
      <c r="KE117" s="1"/>
      <c r="KF117" s="1"/>
      <c r="KG117" s="1"/>
      <c r="KH117" s="1"/>
      <c r="KI117" s="1"/>
      <c r="KJ117" s="1"/>
      <c r="KK117" s="1"/>
      <c r="KL117" s="1"/>
      <c r="KM117" s="1"/>
      <c r="KN117" s="1"/>
      <c r="KO117" s="1"/>
      <c r="KP117" s="1"/>
      <c r="KQ117" s="1"/>
      <c r="KR117" s="1"/>
      <c r="KS117" s="1"/>
      <c r="KT117" s="1"/>
      <c r="KU117" s="1"/>
      <c r="KV117" s="1"/>
      <c r="KW117" s="1"/>
      <c r="KX117" s="1"/>
      <c r="KY117" s="1"/>
      <c r="KZ117" s="1"/>
      <c r="LA117" s="1"/>
      <c r="LB117" s="1"/>
      <c r="LC117" s="1"/>
      <c r="LD117" s="1"/>
      <c r="LE117" s="1"/>
      <c r="LF117" s="1"/>
      <c r="LG117" s="1"/>
      <c r="LH117" s="1"/>
    </row>
    <row r="118" spans="1:320" ht="35.1" hidden="1" customHeight="1" x14ac:dyDescent="0.15">
      <c r="A118" s="170" t="str">
        <f>+IFERROR(IF(VLOOKUP(#REF!&amp;"-"&amp;ROW()-92,[1]ワークシート!$C$2:$CI$1002,9,0)="","",VLOOKUP(#REF!&amp;"-"&amp;ROW()-92,[1]ワークシート!$C$2:$CI$1002,9,0)),"")</f>
        <v/>
      </c>
      <c r="B118" s="172"/>
      <c r="C118" s="171" t="str">
        <f>+IFERROR(IF(VLOOKUP(#REF!&amp;"-"&amp;ROW()-92,[1]ワークシート!$C$2:$CI$1002,10,0) = "","",VLOOKUP(#REF!&amp;"-"&amp;ROW()-92,[1]ワークシート!$C$2:$CI$1002,10,0)),"")</f>
        <v/>
      </c>
      <c r="D118" s="172"/>
      <c r="E118" s="170" t="str">
        <f>+IFERROR(IF(VLOOKUP(#REF!&amp;"-"&amp;ROW()-92,[1]ワークシート!$C$2:$CI$1002,11,0)="","",VLOOKUP(#REF!&amp;"-"&amp;ROW()-92,[1]ワークシート!$C$2:$CI$1002,11,0)),"")</f>
        <v/>
      </c>
      <c r="F118" s="172"/>
      <c r="G118" s="16" t="str">
        <f>+IFERROR(IF(VLOOKUP(#REF!&amp;"-"&amp;ROW()-92,[1]ワークシート!$C$2:$CI$1002,12,0)="","",VLOOKUP(#REF!&amp;"-"&amp;ROW()-92,[1]ワークシート!$C$2:$CI$1002,12,0)),"")</f>
        <v/>
      </c>
      <c r="H11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8" s="178"/>
      <c r="J118" s="170" t="str">
        <f>+IFERROR(IF(VLOOKUP(#REF!&amp;"-"&amp;ROW()-92,[1]ワークシート!$C$2:$CI$1002,20,0)="","",VLOOKUP(#REF!&amp;"-"&amp;ROW()-92,[1]ワークシート!$C$2:$CI$1002,20,0)),"")</f>
        <v/>
      </c>
      <c r="K118" s="171"/>
      <c r="L118" s="172"/>
      <c r="M118" s="179" t="str">
        <f>+IFERROR(IF(VLOOKUP(#REF!&amp;"-"&amp;ROW()-92,[1]ワークシート!$C$2:$CI$1002,61,0)="","",VLOOKUP(#REF!&amp;"-"&amp;ROW()-92,[1]ワークシート!$C$2:$CI$1002,61,0)),"")</f>
        <v/>
      </c>
      <c r="N118" s="180"/>
      <c r="O118" s="181"/>
      <c r="P118" s="182" t="str">
        <f>+IFERROR(VLOOKUP(#REF!&amp;"-"&amp;ROW()-92,[1]ワークシート!$C$2:$CI$1002,26,0),"")</f>
        <v/>
      </c>
      <c r="Q118" s="167"/>
      <c r="R118" s="166" t="str">
        <f>+IFERROR(VLOOKUP(#REF!&amp;"-"&amp;ROW()-92,[1]ワークシート!$C$2:$CI$1002,27,0),"")</f>
        <v/>
      </c>
      <c r="S118" s="167"/>
      <c r="T118" s="166" t="str">
        <f>IFERROR(IF(VLOOKUP(#REF!&amp;"-"&amp;ROW()-92,[1]ワークシート!$C$2:$CI$1002,31,0)="",IF(X118="","",IF(X118=0,"使用貸借権","賃借権")),"賃借権"),"")</f>
        <v/>
      </c>
      <c r="U118" s="167"/>
      <c r="V118" s="166" t="str">
        <f>+IFERROR(IF(VLOOKUP(#REF!&amp;"-"&amp;ROW()-92,[1]ワークシート!$C$2:$CI$1002,13,0)="","",VLOOKUP(#REF!&amp;"-"&amp;ROW()-92,[1]ワークシート!$C$2:$CI$1002,13,0)),"")</f>
        <v/>
      </c>
      <c r="W118" s="167"/>
      <c r="X11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8" s="169"/>
      <c r="Z118" s="27"/>
      <c r="AA118" s="27"/>
      <c r="AB118" s="170" t="str">
        <f>IF(T118="使用貸借権","-",+IFERROR(VLOOKUP(#REF!&amp;"-"&amp;ROW()-92,[1]ワークシート!$C$2:$CI$1002,34,0)&amp;"",""))</f>
        <v/>
      </c>
      <c r="AC118" s="171"/>
      <c r="AD118" s="172"/>
      <c r="AE118" s="173" t="str">
        <f>IF(T118="","",IF(VLOOKUP(#REF!&amp;"-"&amp;ROW()-92,[1]ワークシート!$C$2:$CI$1002,31,0)="",IF(T118="使用貸借権","-","口座振込　１２月"),"物納"))</f>
        <v/>
      </c>
      <c r="AF118" s="174"/>
      <c r="AG118" s="175" t="str">
        <f>IFERROR(IF(VLOOKUP(#REF!&amp;"-"&amp;ROW()-92,[1]ワークシート!$C$2:$CI$1002,37,0)="","",VLOOKUP(#REF!&amp;"-"&amp;ROW()-92,[1]ワークシート!$C$2:$CI$1002,37,0)),"")</f>
        <v/>
      </c>
      <c r="AH118" s="175"/>
      <c r="AI118" s="175"/>
      <c r="AJ118" s="175"/>
      <c r="AK118" s="176"/>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c r="DI118" s="1"/>
      <c r="DJ118" s="1"/>
      <c r="DK118" s="1"/>
      <c r="DL118" s="1"/>
      <c r="DM118" s="1"/>
      <c r="DN118" s="1"/>
      <c r="DO118" s="1"/>
      <c r="DP118" s="1"/>
      <c r="DQ118" s="1"/>
      <c r="DR118" s="1"/>
      <c r="DS118" s="1"/>
      <c r="DT118" s="1"/>
      <c r="DU118" s="1"/>
      <c r="DV118" s="1"/>
      <c r="DW118" s="1"/>
      <c r="DX118" s="1"/>
      <c r="DY118" s="1"/>
      <c r="DZ118" s="1"/>
      <c r="EA118" s="1"/>
      <c r="EB118" s="1"/>
      <c r="EC118" s="1"/>
      <c r="ED118" s="1"/>
      <c r="EE118" s="1"/>
      <c r="EF118" s="1"/>
      <c r="EG118" s="1"/>
      <c r="EH118" s="1"/>
      <c r="EI118" s="1"/>
      <c r="EJ118" s="1"/>
      <c r="EK118" s="1"/>
      <c r="EL118" s="1"/>
      <c r="EM118" s="1"/>
      <c r="EN118" s="1"/>
      <c r="EO118" s="1"/>
      <c r="EP118" s="1"/>
      <c r="EQ118" s="1"/>
      <c r="ER118" s="1"/>
      <c r="ES118" s="1"/>
      <c r="ET118" s="1"/>
      <c r="EU118" s="1"/>
      <c r="EV118" s="1"/>
      <c r="EW118" s="1"/>
      <c r="EX118" s="1"/>
      <c r="EY118" s="1"/>
      <c r="EZ118" s="1"/>
      <c r="FA118" s="1"/>
      <c r="FB118" s="1"/>
      <c r="FC118" s="1"/>
      <c r="FD118" s="1"/>
      <c r="FE118" s="1"/>
      <c r="FF118" s="1"/>
      <c r="FG118" s="1"/>
      <c r="FH118" s="1"/>
      <c r="FI118" s="1"/>
      <c r="FJ118" s="1"/>
      <c r="FK118" s="1"/>
      <c r="FL118" s="1"/>
      <c r="FM118" s="1"/>
      <c r="FN118" s="1"/>
      <c r="FO118" s="1"/>
      <c r="FP118" s="1"/>
      <c r="FQ118" s="1"/>
      <c r="FR118" s="1"/>
      <c r="FS118" s="1"/>
      <c r="FT118" s="1"/>
      <c r="FU118" s="1"/>
      <c r="FV118" s="1"/>
      <c r="FW118" s="1"/>
      <c r="FX118" s="1"/>
      <c r="FY118" s="1"/>
      <c r="FZ118" s="1"/>
      <c r="GA118" s="1"/>
      <c r="GB118" s="1"/>
      <c r="GC118" s="1"/>
      <c r="GD118" s="1"/>
      <c r="GE118" s="1"/>
      <c r="GF118" s="1"/>
      <c r="GG118" s="1"/>
      <c r="GH118" s="1"/>
      <c r="GI118" s="1"/>
      <c r="GJ118" s="1"/>
      <c r="GK118" s="1"/>
      <c r="GL118" s="1"/>
      <c r="GM118" s="1"/>
      <c r="GN118" s="1"/>
      <c r="GO118" s="1"/>
      <c r="GP118" s="1"/>
      <c r="GQ118" s="1"/>
      <c r="GR118" s="1"/>
      <c r="GS118" s="1"/>
      <c r="GT118" s="1"/>
      <c r="GU118" s="1"/>
      <c r="GV118" s="1"/>
      <c r="GW118" s="1"/>
      <c r="GX118" s="1"/>
      <c r="GY118" s="1"/>
      <c r="GZ118" s="1"/>
      <c r="HA118" s="1"/>
      <c r="HB118" s="1"/>
      <c r="HC118" s="1"/>
      <c r="HD118" s="1"/>
      <c r="HE118" s="1"/>
      <c r="HF118" s="1"/>
      <c r="HG118" s="1"/>
      <c r="HH118" s="1"/>
      <c r="HI118" s="1"/>
      <c r="HJ118" s="1"/>
      <c r="HK118" s="1"/>
      <c r="HL118" s="1"/>
      <c r="HM118" s="1"/>
      <c r="HN118" s="1"/>
      <c r="HO118" s="1"/>
      <c r="HP118" s="1"/>
      <c r="HQ118" s="1"/>
      <c r="HR118" s="1"/>
      <c r="HS118" s="1"/>
      <c r="HT118" s="1"/>
      <c r="HU118" s="1"/>
      <c r="HV118" s="1"/>
      <c r="HW118" s="1"/>
      <c r="HX118" s="1"/>
      <c r="HY118" s="1"/>
      <c r="HZ118" s="1"/>
      <c r="IA118" s="1"/>
      <c r="IB118" s="1"/>
      <c r="IC118" s="1"/>
      <c r="ID118" s="1"/>
      <c r="IE118" s="1"/>
      <c r="IF118" s="1"/>
      <c r="IG118" s="1"/>
      <c r="IH118" s="1"/>
      <c r="II118" s="1"/>
      <c r="IJ118" s="1"/>
      <c r="IK118" s="1"/>
      <c r="IL118" s="1"/>
      <c r="IM118" s="1"/>
      <c r="IN118" s="1"/>
      <c r="IO118" s="1"/>
      <c r="IP118" s="1"/>
      <c r="IQ118" s="1"/>
      <c r="IR118" s="1"/>
      <c r="IS118" s="1"/>
      <c r="IT118" s="1"/>
      <c r="IU118" s="1"/>
      <c r="IV118" s="1"/>
      <c r="IW118" s="1"/>
      <c r="IX118" s="1"/>
      <c r="IY118" s="1"/>
      <c r="IZ118" s="1"/>
      <c r="JA118" s="1"/>
      <c r="JB118" s="1"/>
      <c r="JC118" s="1"/>
      <c r="JD118" s="1"/>
      <c r="JE118" s="1"/>
      <c r="JF118" s="1"/>
      <c r="JG118" s="1"/>
      <c r="JH118" s="1"/>
      <c r="JI118" s="1"/>
      <c r="JJ118" s="1"/>
      <c r="JK118" s="1"/>
      <c r="JL118" s="1"/>
      <c r="JM118" s="1"/>
      <c r="JN118" s="1"/>
      <c r="JO118" s="1"/>
      <c r="JP118" s="1"/>
      <c r="JQ118" s="1"/>
      <c r="JR118" s="1"/>
      <c r="JS118" s="1"/>
      <c r="JT118" s="1"/>
      <c r="JU118" s="1"/>
      <c r="JV118" s="1"/>
      <c r="JW118" s="1"/>
      <c r="JX118" s="1"/>
      <c r="JY118" s="1"/>
      <c r="JZ118" s="1"/>
      <c r="KA118" s="1"/>
      <c r="KB118" s="1"/>
      <c r="KC118" s="1"/>
      <c r="KD118" s="1"/>
      <c r="KE118" s="1"/>
      <c r="KF118" s="1"/>
      <c r="KG118" s="1"/>
      <c r="KH118" s="1"/>
      <c r="KI118" s="1"/>
      <c r="KJ118" s="1"/>
      <c r="KK118" s="1"/>
      <c r="KL118" s="1"/>
      <c r="KM118" s="1"/>
      <c r="KN118" s="1"/>
      <c r="KO118" s="1"/>
      <c r="KP118" s="1"/>
      <c r="KQ118" s="1"/>
      <c r="KR118" s="1"/>
      <c r="KS118" s="1"/>
      <c r="KT118" s="1"/>
      <c r="KU118" s="1"/>
      <c r="KV118" s="1"/>
      <c r="KW118" s="1"/>
      <c r="KX118" s="1"/>
      <c r="KY118" s="1"/>
      <c r="KZ118" s="1"/>
      <c r="LA118" s="1"/>
      <c r="LB118" s="1"/>
      <c r="LC118" s="1"/>
      <c r="LD118" s="1"/>
      <c r="LE118" s="1"/>
      <c r="LF118" s="1"/>
      <c r="LG118" s="1"/>
      <c r="LH118" s="1"/>
    </row>
    <row r="119" spans="1:320" ht="35.1" hidden="1" customHeight="1" x14ac:dyDescent="0.15">
      <c r="A119" s="170" t="str">
        <f>+IFERROR(IF(VLOOKUP(#REF!&amp;"-"&amp;ROW()-92,[1]ワークシート!$C$2:$CI$1002,9,0)="","",VLOOKUP(#REF!&amp;"-"&amp;ROW()-92,[1]ワークシート!$C$2:$CI$1002,9,0)),"")</f>
        <v/>
      </c>
      <c r="B119" s="172"/>
      <c r="C119" s="171" t="str">
        <f>+IFERROR(IF(VLOOKUP(#REF!&amp;"-"&amp;ROW()-92,[1]ワークシート!$C$2:$CI$1002,10,0) = "","",VLOOKUP(#REF!&amp;"-"&amp;ROW()-92,[1]ワークシート!$C$2:$CI$1002,10,0)),"")</f>
        <v/>
      </c>
      <c r="D119" s="172"/>
      <c r="E119" s="170" t="str">
        <f>+IFERROR(IF(VLOOKUP(#REF!&amp;"-"&amp;ROW()-92,[1]ワークシート!$C$2:$CI$1002,11,0)="","",VLOOKUP(#REF!&amp;"-"&amp;ROW()-92,[1]ワークシート!$C$2:$CI$1002,11,0)),"")</f>
        <v/>
      </c>
      <c r="F119" s="172"/>
      <c r="G119" s="16" t="str">
        <f>+IFERROR(IF(VLOOKUP(#REF!&amp;"-"&amp;ROW()-92,[1]ワークシート!$C$2:$CI$1002,12,0)="","",VLOOKUP(#REF!&amp;"-"&amp;ROW()-92,[1]ワークシート!$C$2:$CI$1002,12,0)),"")</f>
        <v/>
      </c>
      <c r="H11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9" s="178"/>
      <c r="J119" s="170" t="str">
        <f>+IFERROR(IF(VLOOKUP(#REF!&amp;"-"&amp;ROW()-92,[1]ワークシート!$C$2:$CI$1002,20,0)="","",VLOOKUP(#REF!&amp;"-"&amp;ROW()-92,[1]ワークシート!$C$2:$CI$1002,20,0)),"")</f>
        <v/>
      </c>
      <c r="K119" s="171"/>
      <c r="L119" s="172"/>
      <c r="M119" s="179" t="str">
        <f>+IFERROR(IF(VLOOKUP(#REF!&amp;"-"&amp;ROW()-92,[1]ワークシート!$C$2:$CI$1002,61,0)="","",VLOOKUP(#REF!&amp;"-"&amp;ROW()-92,[1]ワークシート!$C$2:$CI$1002,61,0)),"")</f>
        <v/>
      </c>
      <c r="N119" s="180"/>
      <c r="O119" s="181"/>
      <c r="P119" s="182" t="str">
        <f>+IFERROR(VLOOKUP(#REF!&amp;"-"&amp;ROW()-92,[1]ワークシート!$C$2:$CI$1002,26,0),"")</f>
        <v/>
      </c>
      <c r="Q119" s="167"/>
      <c r="R119" s="166" t="str">
        <f>+IFERROR(VLOOKUP(#REF!&amp;"-"&amp;ROW()-92,[1]ワークシート!$C$2:$CI$1002,27,0),"")</f>
        <v/>
      </c>
      <c r="S119" s="167"/>
      <c r="T119" s="166" t="str">
        <f>IFERROR(IF(VLOOKUP(#REF!&amp;"-"&amp;ROW()-92,[1]ワークシート!$C$2:$CI$1002,31,0)="",IF(X119="","",IF(X119=0,"使用貸借権","賃借権")),"賃借権"),"")</f>
        <v/>
      </c>
      <c r="U119" s="167"/>
      <c r="V119" s="166" t="str">
        <f>+IFERROR(IF(VLOOKUP(#REF!&amp;"-"&amp;ROW()-92,[1]ワークシート!$C$2:$CI$1002,13,0)="","",VLOOKUP(#REF!&amp;"-"&amp;ROW()-92,[1]ワークシート!$C$2:$CI$1002,13,0)),"")</f>
        <v/>
      </c>
      <c r="W119" s="167"/>
      <c r="X11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9" s="169"/>
      <c r="Z119" s="27"/>
      <c r="AA119" s="27"/>
      <c r="AB119" s="170" t="str">
        <f>IF(T119="使用貸借権","-",+IFERROR(VLOOKUP(#REF!&amp;"-"&amp;ROW()-92,[1]ワークシート!$C$2:$CI$1002,34,0)&amp;"",""))</f>
        <v/>
      </c>
      <c r="AC119" s="171"/>
      <c r="AD119" s="172"/>
      <c r="AE119" s="173" t="str">
        <f>IF(T119="","",IF(VLOOKUP(#REF!&amp;"-"&amp;ROW()-92,[1]ワークシート!$C$2:$CI$1002,31,0)="",IF(T119="使用貸借権","-","口座振込　１２月"),"物納"))</f>
        <v/>
      </c>
      <c r="AF119" s="174"/>
      <c r="AG119" s="175" t="str">
        <f>IFERROR(IF(VLOOKUP(#REF!&amp;"-"&amp;ROW()-92,[1]ワークシート!$C$2:$CI$1002,37,0)="","",VLOOKUP(#REF!&amp;"-"&amp;ROW()-92,[1]ワークシート!$C$2:$CI$1002,37,0)),"")</f>
        <v/>
      </c>
      <c r="AH119" s="175"/>
      <c r="AI119" s="175"/>
      <c r="AJ119" s="175"/>
      <c r="AK119" s="176"/>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c r="DI119" s="1"/>
      <c r="DJ119" s="1"/>
      <c r="DK119" s="1"/>
      <c r="DL119" s="1"/>
      <c r="DM119" s="1"/>
      <c r="DN119" s="1"/>
      <c r="DO119" s="1"/>
      <c r="DP119" s="1"/>
      <c r="DQ119" s="1"/>
      <c r="DR119" s="1"/>
      <c r="DS119" s="1"/>
      <c r="DT119" s="1"/>
      <c r="DU119" s="1"/>
      <c r="DV119" s="1"/>
      <c r="DW119" s="1"/>
      <c r="DX119" s="1"/>
      <c r="DY119" s="1"/>
      <c r="DZ119" s="1"/>
      <c r="EA119" s="1"/>
      <c r="EB119" s="1"/>
      <c r="EC119" s="1"/>
      <c r="ED119" s="1"/>
      <c r="EE119" s="1"/>
      <c r="EF119" s="1"/>
      <c r="EG119" s="1"/>
      <c r="EH119" s="1"/>
      <c r="EI119" s="1"/>
      <c r="EJ119" s="1"/>
      <c r="EK119" s="1"/>
      <c r="EL119" s="1"/>
      <c r="EM119" s="1"/>
      <c r="EN119" s="1"/>
      <c r="EO119" s="1"/>
      <c r="EP119" s="1"/>
      <c r="EQ119" s="1"/>
      <c r="ER119" s="1"/>
      <c r="ES119" s="1"/>
      <c r="ET119" s="1"/>
      <c r="EU119" s="1"/>
      <c r="EV119" s="1"/>
      <c r="EW119" s="1"/>
      <c r="EX119" s="1"/>
      <c r="EY119" s="1"/>
      <c r="EZ119" s="1"/>
      <c r="FA119" s="1"/>
      <c r="FB119" s="1"/>
      <c r="FC119" s="1"/>
      <c r="FD119" s="1"/>
      <c r="FE119" s="1"/>
      <c r="FF119" s="1"/>
      <c r="FG119" s="1"/>
      <c r="FH119" s="1"/>
      <c r="FI119" s="1"/>
      <c r="FJ119" s="1"/>
      <c r="FK119" s="1"/>
      <c r="FL119" s="1"/>
      <c r="FM119" s="1"/>
      <c r="FN119" s="1"/>
      <c r="FO119" s="1"/>
      <c r="FP119" s="1"/>
      <c r="FQ119" s="1"/>
      <c r="FR119" s="1"/>
      <c r="FS119" s="1"/>
      <c r="FT119" s="1"/>
      <c r="FU119" s="1"/>
      <c r="FV119" s="1"/>
      <c r="FW119" s="1"/>
      <c r="FX119" s="1"/>
      <c r="FY119" s="1"/>
      <c r="FZ119" s="1"/>
      <c r="GA119" s="1"/>
      <c r="GB119" s="1"/>
      <c r="GC119" s="1"/>
      <c r="GD119" s="1"/>
      <c r="GE119" s="1"/>
      <c r="GF119" s="1"/>
      <c r="GG119" s="1"/>
      <c r="GH119" s="1"/>
      <c r="GI119" s="1"/>
      <c r="GJ119" s="1"/>
      <c r="GK119" s="1"/>
      <c r="GL119" s="1"/>
      <c r="GM119" s="1"/>
      <c r="GN119" s="1"/>
      <c r="GO119" s="1"/>
      <c r="GP119" s="1"/>
      <c r="GQ119" s="1"/>
      <c r="GR119" s="1"/>
      <c r="GS119" s="1"/>
      <c r="GT119" s="1"/>
      <c r="GU119" s="1"/>
      <c r="GV119" s="1"/>
      <c r="GW119" s="1"/>
      <c r="GX119" s="1"/>
      <c r="GY119" s="1"/>
      <c r="GZ119" s="1"/>
      <c r="HA119" s="1"/>
      <c r="HB119" s="1"/>
      <c r="HC119" s="1"/>
      <c r="HD119" s="1"/>
      <c r="HE119" s="1"/>
      <c r="HF119" s="1"/>
      <c r="HG119" s="1"/>
      <c r="HH119" s="1"/>
      <c r="HI119" s="1"/>
      <c r="HJ119" s="1"/>
      <c r="HK119" s="1"/>
      <c r="HL119" s="1"/>
      <c r="HM119" s="1"/>
      <c r="HN119" s="1"/>
      <c r="HO119" s="1"/>
      <c r="HP119" s="1"/>
      <c r="HQ119" s="1"/>
      <c r="HR119" s="1"/>
      <c r="HS119" s="1"/>
      <c r="HT119" s="1"/>
      <c r="HU119" s="1"/>
      <c r="HV119" s="1"/>
      <c r="HW119" s="1"/>
      <c r="HX119" s="1"/>
      <c r="HY119" s="1"/>
      <c r="HZ119" s="1"/>
      <c r="IA119" s="1"/>
      <c r="IB119" s="1"/>
      <c r="IC119" s="1"/>
      <c r="ID119" s="1"/>
      <c r="IE119" s="1"/>
      <c r="IF119" s="1"/>
      <c r="IG119" s="1"/>
      <c r="IH119" s="1"/>
      <c r="II119" s="1"/>
      <c r="IJ119" s="1"/>
      <c r="IK119" s="1"/>
      <c r="IL119" s="1"/>
      <c r="IM119" s="1"/>
      <c r="IN119" s="1"/>
      <c r="IO119" s="1"/>
      <c r="IP119" s="1"/>
      <c r="IQ119" s="1"/>
      <c r="IR119" s="1"/>
      <c r="IS119" s="1"/>
      <c r="IT119" s="1"/>
      <c r="IU119" s="1"/>
      <c r="IV119" s="1"/>
      <c r="IW119" s="1"/>
      <c r="IX119" s="1"/>
      <c r="IY119" s="1"/>
      <c r="IZ119" s="1"/>
      <c r="JA119" s="1"/>
      <c r="JB119" s="1"/>
      <c r="JC119" s="1"/>
      <c r="JD119" s="1"/>
      <c r="JE119" s="1"/>
      <c r="JF119" s="1"/>
      <c r="JG119" s="1"/>
      <c r="JH119" s="1"/>
      <c r="JI119" s="1"/>
      <c r="JJ119" s="1"/>
      <c r="JK119" s="1"/>
      <c r="JL119" s="1"/>
      <c r="JM119" s="1"/>
      <c r="JN119" s="1"/>
      <c r="JO119" s="1"/>
      <c r="JP119" s="1"/>
      <c r="JQ119" s="1"/>
      <c r="JR119" s="1"/>
      <c r="JS119" s="1"/>
      <c r="JT119" s="1"/>
      <c r="JU119" s="1"/>
      <c r="JV119" s="1"/>
      <c r="JW119" s="1"/>
      <c r="JX119" s="1"/>
      <c r="JY119" s="1"/>
      <c r="JZ119" s="1"/>
      <c r="KA119" s="1"/>
      <c r="KB119" s="1"/>
      <c r="KC119" s="1"/>
      <c r="KD119" s="1"/>
      <c r="KE119" s="1"/>
      <c r="KF119" s="1"/>
      <c r="KG119" s="1"/>
      <c r="KH119" s="1"/>
      <c r="KI119" s="1"/>
      <c r="KJ119" s="1"/>
      <c r="KK119" s="1"/>
      <c r="KL119" s="1"/>
      <c r="KM119" s="1"/>
      <c r="KN119" s="1"/>
      <c r="KO119" s="1"/>
      <c r="KP119" s="1"/>
      <c r="KQ119" s="1"/>
      <c r="KR119" s="1"/>
      <c r="KS119" s="1"/>
      <c r="KT119" s="1"/>
      <c r="KU119" s="1"/>
      <c r="KV119" s="1"/>
      <c r="KW119" s="1"/>
      <c r="KX119" s="1"/>
      <c r="KY119" s="1"/>
      <c r="KZ119" s="1"/>
      <c r="LA119" s="1"/>
      <c r="LB119" s="1"/>
      <c r="LC119" s="1"/>
      <c r="LD119" s="1"/>
      <c r="LE119" s="1"/>
      <c r="LF119" s="1"/>
      <c r="LG119" s="1"/>
      <c r="LH119" s="1"/>
    </row>
    <row r="120" spans="1:320" ht="35.1" hidden="1" customHeight="1" x14ac:dyDescent="0.15">
      <c r="A120" s="170" t="str">
        <f>+IFERROR(IF(VLOOKUP(#REF!&amp;"-"&amp;ROW()-92,[1]ワークシート!$C$2:$CI$1002,9,0)="","",VLOOKUP(#REF!&amp;"-"&amp;ROW()-92,[1]ワークシート!$C$2:$CI$1002,9,0)),"")</f>
        <v/>
      </c>
      <c r="B120" s="172"/>
      <c r="C120" s="171" t="str">
        <f>+IFERROR(IF(VLOOKUP(#REF!&amp;"-"&amp;ROW()-92,[1]ワークシート!$C$2:$CI$1002,10,0) = "","",VLOOKUP(#REF!&amp;"-"&amp;ROW()-92,[1]ワークシート!$C$2:$CI$1002,10,0)),"")</f>
        <v/>
      </c>
      <c r="D120" s="172"/>
      <c r="E120" s="170" t="str">
        <f>+IFERROR(IF(VLOOKUP(#REF!&amp;"-"&amp;ROW()-92,[1]ワークシート!$C$2:$CI$1002,11,0)="","",VLOOKUP(#REF!&amp;"-"&amp;ROW()-92,[1]ワークシート!$C$2:$CI$1002,11,0)),"")</f>
        <v/>
      </c>
      <c r="F120" s="172"/>
      <c r="G120" s="16" t="str">
        <f>+IFERROR(IF(VLOOKUP(#REF!&amp;"-"&amp;ROW()-92,[1]ワークシート!$C$2:$CI$1002,12,0)="","",VLOOKUP(#REF!&amp;"-"&amp;ROW()-92,[1]ワークシート!$C$2:$CI$1002,12,0)),"")</f>
        <v/>
      </c>
      <c r="H12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0" s="178"/>
      <c r="J120" s="170" t="str">
        <f>+IFERROR(IF(VLOOKUP(#REF!&amp;"-"&amp;ROW()-92,[1]ワークシート!$C$2:$CI$1002,20,0)="","",VLOOKUP(#REF!&amp;"-"&amp;ROW()-92,[1]ワークシート!$C$2:$CI$1002,20,0)),"")</f>
        <v/>
      </c>
      <c r="K120" s="171"/>
      <c r="L120" s="172"/>
      <c r="M120" s="179" t="str">
        <f>+IFERROR(IF(VLOOKUP(#REF!&amp;"-"&amp;ROW()-92,[1]ワークシート!$C$2:$CI$1002,61,0)="","",VLOOKUP(#REF!&amp;"-"&amp;ROW()-92,[1]ワークシート!$C$2:$CI$1002,61,0)),"")</f>
        <v/>
      </c>
      <c r="N120" s="180"/>
      <c r="O120" s="181"/>
      <c r="P120" s="182" t="str">
        <f>+IFERROR(VLOOKUP(#REF!&amp;"-"&amp;ROW()-92,[1]ワークシート!$C$2:$CI$1002,26,0),"")</f>
        <v/>
      </c>
      <c r="Q120" s="167"/>
      <c r="R120" s="166" t="str">
        <f>+IFERROR(VLOOKUP(#REF!&amp;"-"&amp;ROW()-92,[1]ワークシート!$C$2:$CI$1002,27,0),"")</f>
        <v/>
      </c>
      <c r="S120" s="167"/>
      <c r="T120" s="166" t="str">
        <f>IFERROR(IF(VLOOKUP(#REF!&amp;"-"&amp;ROW()-92,[1]ワークシート!$C$2:$CI$1002,31,0)="",IF(X120="","",IF(X120=0,"使用貸借権","賃借権")),"賃借権"),"")</f>
        <v/>
      </c>
      <c r="U120" s="167"/>
      <c r="V120" s="166" t="str">
        <f>+IFERROR(IF(VLOOKUP(#REF!&amp;"-"&amp;ROW()-92,[1]ワークシート!$C$2:$CI$1002,13,0)="","",VLOOKUP(#REF!&amp;"-"&amp;ROW()-92,[1]ワークシート!$C$2:$CI$1002,13,0)),"")</f>
        <v/>
      </c>
      <c r="W120" s="167"/>
      <c r="X12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0" s="169"/>
      <c r="Z120" s="27"/>
      <c r="AA120" s="27"/>
      <c r="AB120" s="170" t="str">
        <f>IF(T120="使用貸借権","-",+IFERROR(VLOOKUP(#REF!&amp;"-"&amp;ROW()-92,[1]ワークシート!$C$2:$CI$1002,34,0)&amp;"",""))</f>
        <v/>
      </c>
      <c r="AC120" s="171"/>
      <c r="AD120" s="172"/>
      <c r="AE120" s="173" t="str">
        <f>IF(T120="","",IF(VLOOKUP(#REF!&amp;"-"&amp;ROW()-92,[1]ワークシート!$C$2:$CI$1002,31,0)="",IF(T120="使用貸借権","-","口座振込　１２月"),"物納"))</f>
        <v/>
      </c>
      <c r="AF120" s="174"/>
      <c r="AG120" s="175" t="str">
        <f>IFERROR(IF(VLOOKUP(#REF!&amp;"-"&amp;ROW()-92,[1]ワークシート!$C$2:$CI$1002,37,0)="","",VLOOKUP(#REF!&amp;"-"&amp;ROW()-92,[1]ワークシート!$C$2:$CI$1002,37,0)),"")</f>
        <v/>
      </c>
      <c r="AH120" s="175"/>
      <c r="AI120" s="175"/>
      <c r="AJ120" s="175"/>
      <c r="AK120" s="176"/>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c r="DI120" s="1"/>
      <c r="DJ120" s="1"/>
      <c r="DK120" s="1"/>
      <c r="DL120" s="1"/>
      <c r="DM120" s="1"/>
      <c r="DN120" s="1"/>
      <c r="DO120" s="1"/>
      <c r="DP120" s="1"/>
      <c r="DQ120" s="1"/>
      <c r="DR120" s="1"/>
      <c r="DS120" s="1"/>
      <c r="DT120" s="1"/>
      <c r="DU120" s="1"/>
      <c r="DV120" s="1"/>
      <c r="DW120" s="1"/>
      <c r="DX120" s="1"/>
      <c r="DY120" s="1"/>
      <c r="DZ120" s="1"/>
      <c r="EA120" s="1"/>
      <c r="EB120" s="1"/>
      <c r="EC120" s="1"/>
      <c r="ED120" s="1"/>
      <c r="EE120" s="1"/>
      <c r="EF120" s="1"/>
      <c r="EG120" s="1"/>
      <c r="EH120" s="1"/>
      <c r="EI120" s="1"/>
      <c r="EJ120" s="1"/>
      <c r="EK120" s="1"/>
      <c r="EL120" s="1"/>
      <c r="EM120" s="1"/>
      <c r="EN120" s="1"/>
      <c r="EO120" s="1"/>
      <c r="EP120" s="1"/>
      <c r="EQ120" s="1"/>
      <c r="ER120" s="1"/>
      <c r="ES120" s="1"/>
      <c r="ET120" s="1"/>
      <c r="EU120" s="1"/>
      <c r="EV120" s="1"/>
      <c r="EW120" s="1"/>
      <c r="EX120" s="1"/>
      <c r="EY120" s="1"/>
      <c r="EZ120" s="1"/>
      <c r="FA120" s="1"/>
      <c r="FB120" s="1"/>
      <c r="FC120" s="1"/>
      <c r="FD120" s="1"/>
      <c r="FE120" s="1"/>
      <c r="FF120" s="1"/>
      <c r="FG120" s="1"/>
      <c r="FH120" s="1"/>
      <c r="FI120" s="1"/>
      <c r="FJ120" s="1"/>
      <c r="FK120" s="1"/>
      <c r="FL120" s="1"/>
      <c r="FM120" s="1"/>
      <c r="FN120" s="1"/>
      <c r="FO120" s="1"/>
      <c r="FP120" s="1"/>
      <c r="FQ120" s="1"/>
      <c r="FR120" s="1"/>
      <c r="FS120" s="1"/>
      <c r="FT120" s="1"/>
      <c r="FU120" s="1"/>
      <c r="FV120" s="1"/>
      <c r="FW120" s="1"/>
      <c r="FX120" s="1"/>
      <c r="FY120" s="1"/>
      <c r="FZ120" s="1"/>
      <c r="GA120" s="1"/>
      <c r="GB120" s="1"/>
      <c r="GC120" s="1"/>
      <c r="GD120" s="1"/>
      <c r="GE120" s="1"/>
      <c r="GF120" s="1"/>
      <c r="GG120" s="1"/>
      <c r="GH120" s="1"/>
      <c r="GI120" s="1"/>
      <c r="GJ120" s="1"/>
      <c r="GK120" s="1"/>
      <c r="GL120" s="1"/>
      <c r="GM120" s="1"/>
      <c r="GN120" s="1"/>
      <c r="GO120" s="1"/>
      <c r="GP120" s="1"/>
      <c r="GQ120" s="1"/>
      <c r="GR120" s="1"/>
      <c r="GS120" s="1"/>
      <c r="GT120" s="1"/>
      <c r="GU120" s="1"/>
      <c r="GV120" s="1"/>
      <c r="GW120" s="1"/>
      <c r="GX120" s="1"/>
      <c r="GY120" s="1"/>
      <c r="GZ120" s="1"/>
      <c r="HA120" s="1"/>
      <c r="HB120" s="1"/>
      <c r="HC120" s="1"/>
      <c r="HD120" s="1"/>
      <c r="HE120" s="1"/>
      <c r="HF120" s="1"/>
      <c r="HG120" s="1"/>
      <c r="HH120" s="1"/>
      <c r="HI120" s="1"/>
      <c r="HJ120" s="1"/>
      <c r="HK120" s="1"/>
      <c r="HL120" s="1"/>
      <c r="HM120" s="1"/>
      <c r="HN120" s="1"/>
      <c r="HO120" s="1"/>
      <c r="HP120" s="1"/>
      <c r="HQ120" s="1"/>
      <c r="HR120" s="1"/>
      <c r="HS120" s="1"/>
      <c r="HT120" s="1"/>
      <c r="HU120" s="1"/>
      <c r="HV120" s="1"/>
      <c r="HW120" s="1"/>
      <c r="HX120" s="1"/>
      <c r="HY120" s="1"/>
      <c r="HZ120" s="1"/>
      <c r="IA120" s="1"/>
      <c r="IB120" s="1"/>
      <c r="IC120" s="1"/>
      <c r="ID120" s="1"/>
      <c r="IE120" s="1"/>
      <c r="IF120" s="1"/>
      <c r="IG120" s="1"/>
      <c r="IH120" s="1"/>
      <c r="II120" s="1"/>
      <c r="IJ120" s="1"/>
      <c r="IK120" s="1"/>
      <c r="IL120" s="1"/>
      <c r="IM120" s="1"/>
      <c r="IN120" s="1"/>
      <c r="IO120" s="1"/>
      <c r="IP120" s="1"/>
      <c r="IQ120" s="1"/>
      <c r="IR120" s="1"/>
      <c r="IS120" s="1"/>
      <c r="IT120" s="1"/>
      <c r="IU120" s="1"/>
      <c r="IV120" s="1"/>
      <c r="IW120" s="1"/>
      <c r="IX120" s="1"/>
      <c r="IY120" s="1"/>
      <c r="IZ120" s="1"/>
      <c r="JA120" s="1"/>
      <c r="JB120" s="1"/>
      <c r="JC120" s="1"/>
      <c r="JD120" s="1"/>
      <c r="JE120" s="1"/>
      <c r="JF120" s="1"/>
      <c r="JG120" s="1"/>
      <c r="JH120" s="1"/>
      <c r="JI120" s="1"/>
      <c r="JJ120" s="1"/>
      <c r="JK120" s="1"/>
      <c r="JL120" s="1"/>
      <c r="JM120" s="1"/>
      <c r="JN120" s="1"/>
      <c r="JO120" s="1"/>
      <c r="JP120" s="1"/>
      <c r="JQ120" s="1"/>
      <c r="JR120" s="1"/>
      <c r="JS120" s="1"/>
      <c r="JT120" s="1"/>
      <c r="JU120" s="1"/>
      <c r="JV120" s="1"/>
      <c r="JW120" s="1"/>
      <c r="JX120" s="1"/>
      <c r="JY120" s="1"/>
      <c r="JZ120" s="1"/>
      <c r="KA120" s="1"/>
      <c r="KB120" s="1"/>
      <c r="KC120" s="1"/>
      <c r="KD120" s="1"/>
      <c r="KE120" s="1"/>
      <c r="KF120" s="1"/>
      <c r="KG120" s="1"/>
      <c r="KH120" s="1"/>
      <c r="KI120" s="1"/>
      <c r="KJ120" s="1"/>
      <c r="KK120" s="1"/>
      <c r="KL120" s="1"/>
      <c r="KM120" s="1"/>
      <c r="KN120" s="1"/>
      <c r="KO120" s="1"/>
      <c r="KP120" s="1"/>
      <c r="KQ120" s="1"/>
      <c r="KR120" s="1"/>
      <c r="KS120" s="1"/>
      <c r="KT120" s="1"/>
      <c r="KU120" s="1"/>
      <c r="KV120" s="1"/>
      <c r="KW120" s="1"/>
      <c r="KX120" s="1"/>
      <c r="KY120" s="1"/>
      <c r="KZ120" s="1"/>
      <c r="LA120" s="1"/>
      <c r="LB120" s="1"/>
      <c r="LC120" s="1"/>
      <c r="LD120" s="1"/>
      <c r="LE120" s="1"/>
      <c r="LF120" s="1"/>
      <c r="LG120" s="1"/>
      <c r="LH120" s="1"/>
    </row>
    <row r="121" spans="1:320" ht="35.1" hidden="1" customHeight="1" x14ac:dyDescent="0.15">
      <c r="A121" s="170" t="str">
        <f>+IFERROR(IF(VLOOKUP(#REF!&amp;"-"&amp;ROW()-92,[1]ワークシート!$C$2:$CI$1002,9,0)="","",VLOOKUP(#REF!&amp;"-"&amp;ROW()-92,[1]ワークシート!$C$2:$CI$1002,9,0)),"")</f>
        <v/>
      </c>
      <c r="B121" s="172"/>
      <c r="C121" s="171" t="str">
        <f>+IFERROR(IF(VLOOKUP(#REF!&amp;"-"&amp;ROW()-92,[1]ワークシート!$C$2:$CI$1002,10,0) = "","",VLOOKUP(#REF!&amp;"-"&amp;ROW()-92,[1]ワークシート!$C$2:$CI$1002,10,0)),"")</f>
        <v/>
      </c>
      <c r="D121" s="172"/>
      <c r="E121" s="170" t="str">
        <f>+IFERROR(IF(VLOOKUP(#REF!&amp;"-"&amp;ROW()-92,[1]ワークシート!$C$2:$CI$1002,11,0)="","",VLOOKUP(#REF!&amp;"-"&amp;ROW()-92,[1]ワークシート!$C$2:$CI$1002,11,0)),"")</f>
        <v/>
      </c>
      <c r="F121" s="172"/>
      <c r="G121" s="16" t="str">
        <f>+IFERROR(IF(VLOOKUP(#REF!&amp;"-"&amp;ROW()-92,[1]ワークシート!$C$2:$CI$1002,12,0)="","",VLOOKUP(#REF!&amp;"-"&amp;ROW()-92,[1]ワークシート!$C$2:$CI$1002,12,0)),"")</f>
        <v/>
      </c>
      <c r="H12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1" s="178"/>
      <c r="J121" s="170" t="str">
        <f>+IFERROR(IF(VLOOKUP(#REF!&amp;"-"&amp;ROW()-92,[1]ワークシート!$C$2:$CI$1002,20,0)="","",VLOOKUP(#REF!&amp;"-"&amp;ROW()-92,[1]ワークシート!$C$2:$CI$1002,20,0)),"")</f>
        <v/>
      </c>
      <c r="K121" s="171"/>
      <c r="L121" s="172"/>
      <c r="M121" s="179" t="str">
        <f>+IFERROR(IF(VLOOKUP(#REF!&amp;"-"&amp;ROW()-92,[1]ワークシート!$C$2:$CI$1002,61,0)="","",VLOOKUP(#REF!&amp;"-"&amp;ROW()-92,[1]ワークシート!$C$2:$CI$1002,61,0)),"")</f>
        <v/>
      </c>
      <c r="N121" s="180"/>
      <c r="O121" s="181"/>
      <c r="P121" s="182" t="str">
        <f>+IFERROR(VLOOKUP(#REF!&amp;"-"&amp;ROW()-92,[1]ワークシート!$C$2:$CI$1002,26,0),"")</f>
        <v/>
      </c>
      <c r="Q121" s="167"/>
      <c r="R121" s="166" t="str">
        <f>+IFERROR(VLOOKUP(#REF!&amp;"-"&amp;ROW()-92,[1]ワークシート!$C$2:$CI$1002,27,0),"")</f>
        <v/>
      </c>
      <c r="S121" s="167"/>
      <c r="T121" s="166" t="str">
        <f>IFERROR(IF(VLOOKUP(#REF!&amp;"-"&amp;ROW()-92,[1]ワークシート!$C$2:$CI$1002,31,0)="",IF(X121="","",IF(X121=0,"使用貸借権","賃借権")),"賃借権"),"")</f>
        <v/>
      </c>
      <c r="U121" s="167"/>
      <c r="V121" s="166" t="str">
        <f>+IFERROR(IF(VLOOKUP(#REF!&amp;"-"&amp;ROW()-92,[1]ワークシート!$C$2:$CI$1002,13,0)="","",VLOOKUP(#REF!&amp;"-"&amp;ROW()-92,[1]ワークシート!$C$2:$CI$1002,13,0)),"")</f>
        <v/>
      </c>
      <c r="W121" s="167"/>
      <c r="X12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1" s="169"/>
      <c r="Z121" s="27"/>
      <c r="AA121" s="27"/>
      <c r="AB121" s="170" t="str">
        <f>IF(T121="使用貸借権","-",+IFERROR(VLOOKUP(#REF!&amp;"-"&amp;ROW()-92,[1]ワークシート!$C$2:$CI$1002,34,0)&amp;"",""))</f>
        <v/>
      </c>
      <c r="AC121" s="171"/>
      <c r="AD121" s="172"/>
      <c r="AE121" s="173" t="str">
        <f>IF(T121="","",IF(VLOOKUP(#REF!&amp;"-"&amp;ROW()-92,[1]ワークシート!$C$2:$CI$1002,31,0)="",IF(T121="使用貸借権","-","口座振込　１２月"),"物納"))</f>
        <v/>
      </c>
      <c r="AF121" s="174"/>
      <c r="AG121" s="175" t="str">
        <f>IFERROR(IF(VLOOKUP(#REF!&amp;"-"&amp;ROW()-92,[1]ワークシート!$C$2:$CI$1002,37,0)="","",VLOOKUP(#REF!&amp;"-"&amp;ROW()-92,[1]ワークシート!$C$2:$CI$1002,37,0)),"")</f>
        <v/>
      </c>
      <c r="AH121" s="175"/>
      <c r="AI121" s="175"/>
      <c r="AJ121" s="175"/>
      <c r="AK121" s="176"/>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c r="DI121" s="1"/>
      <c r="DJ121" s="1"/>
      <c r="DK121" s="1"/>
      <c r="DL121" s="1"/>
      <c r="DM121" s="1"/>
      <c r="DN121" s="1"/>
      <c r="DO121" s="1"/>
      <c r="DP121" s="1"/>
      <c r="DQ121" s="1"/>
      <c r="DR121" s="1"/>
      <c r="DS121" s="1"/>
      <c r="DT121" s="1"/>
      <c r="DU121" s="1"/>
      <c r="DV121" s="1"/>
      <c r="DW121" s="1"/>
      <c r="DX121" s="1"/>
      <c r="DY121" s="1"/>
      <c r="DZ121" s="1"/>
      <c r="EA121" s="1"/>
      <c r="EB121" s="1"/>
      <c r="EC121" s="1"/>
      <c r="ED121" s="1"/>
      <c r="EE121" s="1"/>
      <c r="EF121" s="1"/>
      <c r="EG121" s="1"/>
      <c r="EH121" s="1"/>
      <c r="EI121" s="1"/>
      <c r="EJ121" s="1"/>
      <c r="EK121" s="1"/>
      <c r="EL121" s="1"/>
      <c r="EM121" s="1"/>
      <c r="EN121" s="1"/>
      <c r="EO121" s="1"/>
      <c r="EP121" s="1"/>
      <c r="EQ121" s="1"/>
      <c r="ER121" s="1"/>
      <c r="ES121" s="1"/>
      <c r="ET121" s="1"/>
      <c r="EU121" s="1"/>
      <c r="EV121" s="1"/>
      <c r="EW121" s="1"/>
      <c r="EX121" s="1"/>
      <c r="EY121" s="1"/>
      <c r="EZ121" s="1"/>
      <c r="FA121" s="1"/>
      <c r="FB121" s="1"/>
      <c r="FC121" s="1"/>
      <c r="FD121" s="1"/>
      <c r="FE121" s="1"/>
      <c r="FF121" s="1"/>
      <c r="FG121" s="1"/>
      <c r="FH121" s="1"/>
      <c r="FI121" s="1"/>
      <c r="FJ121" s="1"/>
      <c r="FK121" s="1"/>
      <c r="FL121" s="1"/>
      <c r="FM121" s="1"/>
      <c r="FN121" s="1"/>
      <c r="FO121" s="1"/>
      <c r="FP121" s="1"/>
      <c r="FQ121" s="1"/>
      <c r="FR121" s="1"/>
      <c r="FS121" s="1"/>
      <c r="FT121" s="1"/>
      <c r="FU121" s="1"/>
      <c r="FV121" s="1"/>
      <c r="FW121" s="1"/>
      <c r="FX121" s="1"/>
      <c r="FY121" s="1"/>
      <c r="FZ121" s="1"/>
      <c r="GA121" s="1"/>
      <c r="GB121" s="1"/>
      <c r="GC121" s="1"/>
      <c r="GD121" s="1"/>
      <c r="GE121" s="1"/>
      <c r="GF121" s="1"/>
      <c r="GG121" s="1"/>
      <c r="GH121" s="1"/>
      <c r="GI121" s="1"/>
      <c r="GJ121" s="1"/>
      <c r="GK121" s="1"/>
      <c r="GL121" s="1"/>
      <c r="GM121" s="1"/>
      <c r="GN121" s="1"/>
      <c r="GO121" s="1"/>
      <c r="GP121" s="1"/>
      <c r="GQ121" s="1"/>
      <c r="GR121" s="1"/>
      <c r="GS121" s="1"/>
      <c r="GT121" s="1"/>
      <c r="GU121" s="1"/>
      <c r="GV121" s="1"/>
      <c r="GW121" s="1"/>
      <c r="GX121" s="1"/>
      <c r="GY121" s="1"/>
      <c r="GZ121" s="1"/>
      <c r="HA121" s="1"/>
      <c r="HB121" s="1"/>
      <c r="HC121" s="1"/>
      <c r="HD121" s="1"/>
      <c r="HE121" s="1"/>
      <c r="HF121" s="1"/>
      <c r="HG121" s="1"/>
      <c r="HH121" s="1"/>
      <c r="HI121" s="1"/>
      <c r="HJ121" s="1"/>
      <c r="HK121" s="1"/>
      <c r="HL121" s="1"/>
      <c r="HM121" s="1"/>
      <c r="HN121" s="1"/>
      <c r="HO121" s="1"/>
      <c r="HP121" s="1"/>
      <c r="HQ121" s="1"/>
      <c r="HR121" s="1"/>
      <c r="HS121" s="1"/>
      <c r="HT121" s="1"/>
      <c r="HU121" s="1"/>
      <c r="HV121" s="1"/>
      <c r="HW121" s="1"/>
      <c r="HX121" s="1"/>
      <c r="HY121" s="1"/>
      <c r="HZ121" s="1"/>
      <c r="IA121" s="1"/>
      <c r="IB121" s="1"/>
      <c r="IC121" s="1"/>
      <c r="ID121" s="1"/>
      <c r="IE121" s="1"/>
      <c r="IF121" s="1"/>
      <c r="IG121" s="1"/>
      <c r="IH121" s="1"/>
      <c r="II121" s="1"/>
      <c r="IJ121" s="1"/>
      <c r="IK121" s="1"/>
      <c r="IL121" s="1"/>
      <c r="IM121" s="1"/>
      <c r="IN121" s="1"/>
      <c r="IO121" s="1"/>
      <c r="IP121" s="1"/>
      <c r="IQ121" s="1"/>
      <c r="IR121" s="1"/>
      <c r="IS121" s="1"/>
      <c r="IT121" s="1"/>
      <c r="IU121" s="1"/>
      <c r="IV121" s="1"/>
      <c r="IW121" s="1"/>
      <c r="IX121" s="1"/>
      <c r="IY121" s="1"/>
      <c r="IZ121" s="1"/>
      <c r="JA121" s="1"/>
      <c r="JB121" s="1"/>
      <c r="JC121" s="1"/>
      <c r="JD121" s="1"/>
      <c r="JE121" s="1"/>
      <c r="JF121" s="1"/>
      <c r="JG121" s="1"/>
      <c r="JH121" s="1"/>
      <c r="JI121" s="1"/>
      <c r="JJ121" s="1"/>
      <c r="JK121" s="1"/>
      <c r="JL121" s="1"/>
      <c r="JM121" s="1"/>
      <c r="JN121" s="1"/>
      <c r="JO121" s="1"/>
      <c r="JP121" s="1"/>
      <c r="JQ121" s="1"/>
      <c r="JR121" s="1"/>
      <c r="JS121" s="1"/>
      <c r="JT121" s="1"/>
      <c r="JU121" s="1"/>
      <c r="JV121" s="1"/>
      <c r="JW121" s="1"/>
      <c r="JX121" s="1"/>
      <c r="JY121" s="1"/>
      <c r="JZ121" s="1"/>
      <c r="KA121" s="1"/>
      <c r="KB121" s="1"/>
      <c r="KC121" s="1"/>
      <c r="KD121" s="1"/>
      <c r="KE121" s="1"/>
      <c r="KF121" s="1"/>
      <c r="KG121" s="1"/>
      <c r="KH121" s="1"/>
      <c r="KI121" s="1"/>
      <c r="KJ121" s="1"/>
      <c r="KK121" s="1"/>
      <c r="KL121" s="1"/>
      <c r="KM121" s="1"/>
      <c r="KN121" s="1"/>
      <c r="KO121" s="1"/>
      <c r="KP121" s="1"/>
      <c r="KQ121" s="1"/>
      <c r="KR121" s="1"/>
      <c r="KS121" s="1"/>
      <c r="KT121" s="1"/>
      <c r="KU121" s="1"/>
      <c r="KV121" s="1"/>
      <c r="KW121" s="1"/>
      <c r="KX121" s="1"/>
      <c r="KY121" s="1"/>
      <c r="KZ121" s="1"/>
      <c r="LA121" s="1"/>
      <c r="LB121" s="1"/>
      <c r="LC121" s="1"/>
      <c r="LD121" s="1"/>
      <c r="LE121" s="1"/>
      <c r="LF121" s="1"/>
      <c r="LG121" s="1"/>
      <c r="LH121" s="1"/>
    </row>
    <row r="122" spans="1:320" ht="35.1" hidden="1" customHeight="1" x14ac:dyDescent="0.15">
      <c r="A122" s="170" t="str">
        <f>+IFERROR(IF(VLOOKUP(#REF!&amp;"-"&amp;ROW()-92,[1]ワークシート!$C$2:$CI$1002,9,0)="","",VLOOKUP(#REF!&amp;"-"&amp;ROW()-92,[1]ワークシート!$C$2:$CI$1002,9,0)),"")</f>
        <v/>
      </c>
      <c r="B122" s="172"/>
      <c r="C122" s="171" t="str">
        <f>+IFERROR(IF(VLOOKUP(#REF!&amp;"-"&amp;ROW()-92,[1]ワークシート!$C$2:$CI$1002,10,0) = "","",VLOOKUP(#REF!&amp;"-"&amp;ROW()-92,[1]ワークシート!$C$2:$CI$1002,10,0)),"")</f>
        <v/>
      </c>
      <c r="D122" s="172"/>
      <c r="E122" s="170" t="str">
        <f>+IFERROR(IF(VLOOKUP(#REF!&amp;"-"&amp;ROW()-92,[1]ワークシート!$C$2:$CI$1002,11,0)="","",VLOOKUP(#REF!&amp;"-"&amp;ROW()-92,[1]ワークシート!$C$2:$CI$1002,11,0)),"")</f>
        <v/>
      </c>
      <c r="F122" s="172"/>
      <c r="G122" s="16" t="str">
        <f>+IFERROR(IF(VLOOKUP(#REF!&amp;"-"&amp;ROW()-92,[1]ワークシート!$C$2:$CI$1002,12,0)="","",VLOOKUP(#REF!&amp;"-"&amp;ROW()-92,[1]ワークシート!$C$2:$CI$1002,12,0)),"")</f>
        <v/>
      </c>
      <c r="H12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2" s="178"/>
      <c r="J122" s="170" t="str">
        <f>+IFERROR(IF(VLOOKUP(#REF!&amp;"-"&amp;ROW()-92,[1]ワークシート!$C$2:$CI$1002,20,0)="","",VLOOKUP(#REF!&amp;"-"&amp;ROW()-92,[1]ワークシート!$C$2:$CI$1002,20,0)),"")</f>
        <v/>
      </c>
      <c r="K122" s="171"/>
      <c r="L122" s="172"/>
      <c r="M122" s="179" t="str">
        <f>+IFERROR(IF(VLOOKUP(#REF!&amp;"-"&amp;ROW()-92,[1]ワークシート!$C$2:$CI$1002,61,0)="","",VLOOKUP(#REF!&amp;"-"&amp;ROW()-92,[1]ワークシート!$C$2:$CI$1002,61,0)),"")</f>
        <v/>
      </c>
      <c r="N122" s="180"/>
      <c r="O122" s="181"/>
      <c r="P122" s="182" t="str">
        <f>+IFERROR(VLOOKUP(#REF!&amp;"-"&amp;ROW()-92,[1]ワークシート!$C$2:$CI$1002,26,0),"")</f>
        <v/>
      </c>
      <c r="Q122" s="167"/>
      <c r="R122" s="166" t="str">
        <f>+IFERROR(VLOOKUP(#REF!&amp;"-"&amp;ROW()-92,[1]ワークシート!$C$2:$CI$1002,27,0),"")</f>
        <v/>
      </c>
      <c r="S122" s="167"/>
      <c r="T122" s="166" t="str">
        <f>IFERROR(IF(VLOOKUP(#REF!&amp;"-"&amp;ROW()-92,[1]ワークシート!$C$2:$CI$1002,31,0)="",IF(X122="","",IF(X122=0,"使用貸借権","賃借権")),"賃借権"),"")</f>
        <v/>
      </c>
      <c r="U122" s="167"/>
      <c r="V122" s="166" t="str">
        <f>+IFERROR(IF(VLOOKUP(#REF!&amp;"-"&amp;ROW()-92,[1]ワークシート!$C$2:$CI$1002,13,0)="","",VLOOKUP(#REF!&amp;"-"&amp;ROW()-92,[1]ワークシート!$C$2:$CI$1002,13,0)),"")</f>
        <v/>
      </c>
      <c r="W122" s="167"/>
      <c r="X12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2" s="169"/>
      <c r="Z122" s="27"/>
      <c r="AA122" s="27"/>
      <c r="AB122" s="170" t="str">
        <f>IF(T122="使用貸借権","-",+IFERROR(VLOOKUP(#REF!&amp;"-"&amp;ROW()-92,[1]ワークシート!$C$2:$CI$1002,34,0)&amp;"",""))</f>
        <v/>
      </c>
      <c r="AC122" s="171"/>
      <c r="AD122" s="172"/>
      <c r="AE122" s="173" t="str">
        <f>IF(T122="","",IF(VLOOKUP(#REF!&amp;"-"&amp;ROW()-92,[1]ワークシート!$C$2:$CI$1002,31,0)="",IF(T122="使用貸借権","-","口座振込　１２月"),"物納"))</f>
        <v/>
      </c>
      <c r="AF122" s="174"/>
      <c r="AG122" s="175" t="str">
        <f>IFERROR(IF(VLOOKUP(#REF!&amp;"-"&amp;ROW()-92,[1]ワークシート!$C$2:$CI$1002,37,0)="","",VLOOKUP(#REF!&amp;"-"&amp;ROW()-92,[1]ワークシート!$C$2:$CI$1002,37,0)),"")</f>
        <v/>
      </c>
      <c r="AH122" s="175"/>
      <c r="AI122" s="175"/>
      <c r="AJ122" s="175"/>
      <c r="AK122" s="176"/>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c r="FH122" s="1"/>
      <c r="FI122" s="1"/>
      <c r="FJ122" s="1"/>
      <c r="FK122" s="1"/>
      <c r="FL122" s="1"/>
      <c r="FM122" s="1"/>
      <c r="FN122" s="1"/>
      <c r="FO122" s="1"/>
      <c r="FP122" s="1"/>
      <c r="FQ122" s="1"/>
      <c r="FR122" s="1"/>
      <c r="FS122" s="1"/>
      <c r="FT122" s="1"/>
      <c r="FU122" s="1"/>
      <c r="FV122" s="1"/>
      <c r="FW122" s="1"/>
      <c r="FX122" s="1"/>
      <c r="FY122" s="1"/>
      <c r="FZ122" s="1"/>
      <c r="GA122" s="1"/>
      <c r="GB122" s="1"/>
      <c r="GC122" s="1"/>
      <c r="GD122" s="1"/>
      <c r="GE122" s="1"/>
      <c r="GF122" s="1"/>
      <c r="GG122" s="1"/>
      <c r="GH122" s="1"/>
      <c r="GI122" s="1"/>
      <c r="GJ122" s="1"/>
      <c r="GK122" s="1"/>
      <c r="GL122" s="1"/>
      <c r="GM122" s="1"/>
      <c r="GN122" s="1"/>
      <c r="GO122" s="1"/>
      <c r="GP122" s="1"/>
      <c r="GQ122" s="1"/>
      <c r="GR122" s="1"/>
      <c r="GS122" s="1"/>
      <c r="GT122" s="1"/>
      <c r="GU122" s="1"/>
      <c r="GV122" s="1"/>
      <c r="GW122" s="1"/>
      <c r="GX122" s="1"/>
      <c r="GY122" s="1"/>
      <c r="GZ122" s="1"/>
      <c r="HA122" s="1"/>
      <c r="HB122" s="1"/>
      <c r="HC122" s="1"/>
      <c r="HD122" s="1"/>
      <c r="HE122" s="1"/>
      <c r="HF122" s="1"/>
      <c r="HG122" s="1"/>
      <c r="HH122" s="1"/>
      <c r="HI122" s="1"/>
      <c r="HJ122" s="1"/>
      <c r="HK122" s="1"/>
      <c r="HL122" s="1"/>
      <c r="HM122" s="1"/>
      <c r="HN122" s="1"/>
      <c r="HO122" s="1"/>
      <c r="HP122" s="1"/>
      <c r="HQ122" s="1"/>
      <c r="HR122" s="1"/>
      <c r="HS122" s="1"/>
      <c r="HT122" s="1"/>
      <c r="HU122" s="1"/>
      <c r="HV122" s="1"/>
      <c r="HW122" s="1"/>
      <c r="HX122" s="1"/>
      <c r="HY122" s="1"/>
      <c r="HZ122" s="1"/>
      <c r="IA122" s="1"/>
      <c r="IB122" s="1"/>
      <c r="IC122" s="1"/>
      <c r="ID122" s="1"/>
      <c r="IE122" s="1"/>
      <c r="IF122" s="1"/>
      <c r="IG122" s="1"/>
      <c r="IH122" s="1"/>
      <c r="II122" s="1"/>
      <c r="IJ122" s="1"/>
      <c r="IK122" s="1"/>
      <c r="IL122" s="1"/>
      <c r="IM122" s="1"/>
      <c r="IN122" s="1"/>
      <c r="IO122" s="1"/>
      <c r="IP122" s="1"/>
      <c r="IQ122" s="1"/>
      <c r="IR122" s="1"/>
      <c r="IS122" s="1"/>
      <c r="IT122" s="1"/>
      <c r="IU122" s="1"/>
      <c r="IV122" s="1"/>
      <c r="IW122" s="1"/>
      <c r="IX122" s="1"/>
      <c r="IY122" s="1"/>
      <c r="IZ122" s="1"/>
      <c r="JA122" s="1"/>
      <c r="JB122" s="1"/>
      <c r="JC122" s="1"/>
      <c r="JD122" s="1"/>
      <c r="JE122" s="1"/>
      <c r="JF122" s="1"/>
      <c r="JG122" s="1"/>
      <c r="JH122" s="1"/>
      <c r="JI122" s="1"/>
      <c r="JJ122" s="1"/>
      <c r="JK122" s="1"/>
      <c r="JL122" s="1"/>
      <c r="JM122" s="1"/>
      <c r="JN122" s="1"/>
      <c r="JO122" s="1"/>
      <c r="JP122" s="1"/>
      <c r="JQ122" s="1"/>
      <c r="JR122" s="1"/>
      <c r="JS122" s="1"/>
      <c r="JT122" s="1"/>
      <c r="JU122" s="1"/>
      <c r="JV122" s="1"/>
      <c r="JW122" s="1"/>
      <c r="JX122" s="1"/>
      <c r="JY122" s="1"/>
      <c r="JZ122" s="1"/>
      <c r="KA122" s="1"/>
      <c r="KB122" s="1"/>
      <c r="KC122" s="1"/>
      <c r="KD122" s="1"/>
      <c r="KE122" s="1"/>
      <c r="KF122" s="1"/>
      <c r="KG122" s="1"/>
      <c r="KH122" s="1"/>
      <c r="KI122" s="1"/>
      <c r="KJ122" s="1"/>
      <c r="KK122" s="1"/>
      <c r="KL122" s="1"/>
      <c r="KM122" s="1"/>
      <c r="KN122" s="1"/>
      <c r="KO122" s="1"/>
      <c r="KP122" s="1"/>
      <c r="KQ122" s="1"/>
      <c r="KR122" s="1"/>
      <c r="KS122" s="1"/>
      <c r="KT122" s="1"/>
      <c r="KU122" s="1"/>
      <c r="KV122" s="1"/>
      <c r="KW122" s="1"/>
      <c r="KX122" s="1"/>
      <c r="KY122" s="1"/>
      <c r="KZ122" s="1"/>
      <c r="LA122" s="1"/>
      <c r="LB122" s="1"/>
      <c r="LC122" s="1"/>
      <c r="LD122" s="1"/>
      <c r="LE122" s="1"/>
      <c r="LF122" s="1"/>
      <c r="LG122" s="1"/>
      <c r="LH122" s="1"/>
    </row>
    <row r="123" spans="1:320" ht="35.1" hidden="1" customHeight="1" x14ac:dyDescent="0.15">
      <c r="A123" s="170" t="str">
        <f>+IFERROR(IF(VLOOKUP(#REF!&amp;"-"&amp;ROW()-92,[1]ワークシート!$C$2:$CI$1002,9,0)="","",VLOOKUP(#REF!&amp;"-"&amp;ROW()-92,[1]ワークシート!$C$2:$CI$1002,9,0)),"")</f>
        <v/>
      </c>
      <c r="B123" s="172"/>
      <c r="C123" s="171" t="str">
        <f>+IFERROR(IF(VLOOKUP(#REF!&amp;"-"&amp;ROW()-92,[1]ワークシート!$C$2:$CI$1002,10,0) = "","",VLOOKUP(#REF!&amp;"-"&amp;ROW()-92,[1]ワークシート!$C$2:$CI$1002,10,0)),"")</f>
        <v/>
      </c>
      <c r="D123" s="172"/>
      <c r="E123" s="170" t="str">
        <f>+IFERROR(IF(VLOOKUP(#REF!&amp;"-"&amp;ROW()-92,[1]ワークシート!$C$2:$CI$1002,11,0)="","",VLOOKUP(#REF!&amp;"-"&amp;ROW()-92,[1]ワークシート!$C$2:$CI$1002,11,0)),"")</f>
        <v/>
      </c>
      <c r="F123" s="172"/>
      <c r="G123" s="16" t="str">
        <f>+IFERROR(IF(VLOOKUP(#REF!&amp;"-"&amp;ROW()-92,[1]ワークシート!$C$2:$CI$1002,12,0)="","",VLOOKUP(#REF!&amp;"-"&amp;ROW()-92,[1]ワークシート!$C$2:$CI$1002,12,0)),"")</f>
        <v/>
      </c>
      <c r="H12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3" s="178"/>
      <c r="J123" s="170" t="str">
        <f>+IFERROR(IF(VLOOKUP(#REF!&amp;"-"&amp;ROW()-92,[1]ワークシート!$C$2:$CI$1002,20,0)="","",VLOOKUP(#REF!&amp;"-"&amp;ROW()-92,[1]ワークシート!$C$2:$CI$1002,20,0)),"")</f>
        <v/>
      </c>
      <c r="K123" s="171"/>
      <c r="L123" s="172"/>
      <c r="M123" s="179" t="str">
        <f>+IFERROR(IF(VLOOKUP(#REF!&amp;"-"&amp;ROW()-92,[1]ワークシート!$C$2:$CI$1002,61,0)="","",VLOOKUP(#REF!&amp;"-"&amp;ROW()-92,[1]ワークシート!$C$2:$CI$1002,61,0)),"")</f>
        <v/>
      </c>
      <c r="N123" s="180"/>
      <c r="O123" s="181"/>
      <c r="P123" s="182" t="str">
        <f>+IFERROR(VLOOKUP(#REF!&amp;"-"&amp;ROW()-92,[1]ワークシート!$C$2:$CI$1002,26,0),"")</f>
        <v/>
      </c>
      <c r="Q123" s="167"/>
      <c r="R123" s="166" t="str">
        <f>+IFERROR(VLOOKUP(#REF!&amp;"-"&amp;ROW()-92,[1]ワークシート!$C$2:$CI$1002,27,0),"")</f>
        <v/>
      </c>
      <c r="S123" s="167"/>
      <c r="T123" s="166" t="str">
        <f>IFERROR(IF(VLOOKUP(#REF!&amp;"-"&amp;ROW()-92,[1]ワークシート!$C$2:$CI$1002,31,0)="",IF(X123="","",IF(X123=0,"使用貸借権","賃借権")),"賃借権"),"")</f>
        <v/>
      </c>
      <c r="U123" s="167"/>
      <c r="V123" s="166" t="str">
        <f>+IFERROR(IF(VLOOKUP(#REF!&amp;"-"&amp;ROW()-92,[1]ワークシート!$C$2:$CI$1002,13,0)="","",VLOOKUP(#REF!&amp;"-"&amp;ROW()-92,[1]ワークシート!$C$2:$CI$1002,13,0)),"")</f>
        <v/>
      </c>
      <c r="W123" s="167"/>
      <c r="X12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3" s="169"/>
      <c r="Z123" s="27"/>
      <c r="AA123" s="27"/>
      <c r="AB123" s="170" t="str">
        <f>IF(T123="使用貸借権","-",+IFERROR(VLOOKUP(#REF!&amp;"-"&amp;ROW()-92,[1]ワークシート!$C$2:$CI$1002,34,0)&amp;"",""))</f>
        <v/>
      </c>
      <c r="AC123" s="171"/>
      <c r="AD123" s="172"/>
      <c r="AE123" s="173" t="str">
        <f>IF(T123="","",IF(VLOOKUP(#REF!&amp;"-"&amp;ROW()-92,[1]ワークシート!$C$2:$CI$1002,31,0)="",IF(T123="使用貸借権","-","口座振込　１２月"),"物納"))</f>
        <v/>
      </c>
      <c r="AF123" s="174"/>
      <c r="AG123" s="175" t="str">
        <f>IFERROR(IF(VLOOKUP(#REF!&amp;"-"&amp;ROW()-92,[1]ワークシート!$C$2:$CI$1002,37,0)="","",VLOOKUP(#REF!&amp;"-"&amp;ROW()-92,[1]ワークシート!$C$2:$CI$1002,37,0)),"")</f>
        <v/>
      </c>
      <c r="AH123" s="175"/>
      <c r="AI123" s="175"/>
      <c r="AJ123" s="175"/>
      <c r="AK123" s="176"/>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c r="DI123" s="1"/>
      <c r="DJ123" s="1"/>
      <c r="DK123" s="1"/>
      <c r="DL123" s="1"/>
      <c r="DM123" s="1"/>
      <c r="DN123" s="1"/>
      <c r="DO123" s="1"/>
      <c r="DP123" s="1"/>
      <c r="DQ123" s="1"/>
      <c r="DR123" s="1"/>
      <c r="DS123" s="1"/>
      <c r="DT123" s="1"/>
      <c r="DU123" s="1"/>
      <c r="DV123" s="1"/>
      <c r="DW123" s="1"/>
      <c r="DX123" s="1"/>
      <c r="DY123" s="1"/>
      <c r="DZ123" s="1"/>
      <c r="EA123" s="1"/>
      <c r="EB123" s="1"/>
      <c r="EC123" s="1"/>
      <c r="ED123" s="1"/>
      <c r="EE123" s="1"/>
      <c r="EF123" s="1"/>
      <c r="EG123" s="1"/>
      <c r="EH123" s="1"/>
      <c r="EI123" s="1"/>
      <c r="EJ123" s="1"/>
      <c r="EK123" s="1"/>
      <c r="EL123" s="1"/>
      <c r="EM123" s="1"/>
      <c r="EN123" s="1"/>
      <c r="EO123" s="1"/>
      <c r="EP123" s="1"/>
      <c r="EQ123" s="1"/>
      <c r="ER123" s="1"/>
      <c r="ES123" s="1"/>
      <c r="ET123" s="1"/>
      <c r="EU123" s="1"/>
      <c r="EV123" s="1"/>
      <c r="EW123" s="1"/>
      <c r="EX123" s="1"/>
      <c r="EY123" s="1"/>
      <c r="EZ123" s="1"/>
      <c r="FA123" s="1"/>
      <c r="FB123" s="1"/>
      <c r="FC123" s="1"/>
      <c r="FD123" s="1"/>
      <c r="FE123" s="1"/>
      <c r="FF123" s="1"/>
      <c r="FG123" s="1"/>
      <c r="FH123" s="1"/>
      <c r="FI123" s="1"/>
      <c r="FJ123" s="1"/>
      <c r="FK123" s="1"/>
      <c r="FL123" s="1"/>
      <c r="FM123" s="1"/>
      <c r="FN123" s="1"/>
      <c r="FO123" s="1"/>
      <c r="FP123" s="1"/>
      <c r="FQ123" s="1"/>
      <c r="FR123" s="1"/>
      <c r="FS123" s="1"/>
      <c r="FT123" s="1"/>
      <c r="FU123" s="1"/>
      <c r="FV123" s="1"/>
      <c r="FW123" s="1"/>
      <c r="FX123" s="1"/>
      <c r="FY123" s="1"/>
      <c r="FZ123" s="1"/>
      <c r="GA123" s="1"/>
      <c r="GB123" s="1"/>
      <c r="GC123" s="1"/>
      <c r="GD123" s="1"/>
      <c r="GE123" s="1"/>
      <c r="GF123" s="1"/>
      <c r="GG123" s="1"/>
      <c r="GH123" s="1"/>
      <c r="GI123" s="1"/>
      <c r="GJ123" s="1"/>
      <c r="GK123" s="1"/>
      <c r="GL123" s="1"/>
      <c r="GM123" s="1"/>
      <c r="GN123" s="1"/>
      <c r="GO123" s="1"/>
      <c r="GP123" s="1"/>
      <c r="GQ123" s="1"/>
      <c r="GR123" s="1"/>
      <c r="GS123" s="1"/>
      <c r="GT123" s="1"/>
      <c r="GU123" s="1"/>
      <c r="GV123" s="1"/>
      <c r="GW123" s="1"/>
      <c r="GX123" s="1"/>
      <c r="GY123" s="1"/>
      <c r="GZ123" s="1"/>
      <c r="HA123" s="1"/>
      <c r="HB123" s="1"/>
      <c r="HC123" s="1"/>
      <c r="HD123" s="1"/>
      <c r="HE123" s="1"/>
      <c r="HF123" s="1"/>
      <c r="HG123" s="1"/>
      <c r="HH123" s="1"/>
      <c r="HI123" s="1"/>
      <c r="HJ123" s="1"/>
      <c r="HK123" s="1"/>
      <c r="HL123" s="1"/>
      <c r="HM123" s="1"/>
      <c r="HN123" s="1"/>
      <c r="HO123" s="1"/>
      <c r="HP123" s="1"/>
      <c r="HQ123" s="1"/>
      <c r="HR123" s="1"/>
      <c r="HS123" s="1"/>
      <c r="HT123" s="1"/>
      <c r="HU123" s="1"/>
      <c r="HV123" s="1"/>
      <c r="HW123" s="1"/>
      <c r="HX123" s="1"/>
      <c r="HY123" s="1"/>
      <c r="HZ123" s="1"/>
      <c r="IA123" s="1"/>
      <c r="IB123" s="1"/>
      <c r="IC123" s="1"/>
      <c r="ID123" s="1"/>
      <c r="IE123" s="1"/>
      <c r="IF123" s="1"/>
      <c r="IG123" s="1"/>
      <c r="IH123" s="1"/>
      <c r="II123" s="1"/>
      <c r="IJ123" s="1"/>
      <c r="IK123" s="1"/>
      <c r="IL123" s="1"/>
      <c r="IM123" s="1"/>
      <c r="IN123" s="1"/>
      <c r="IO123" s="1"/>
      <c r="IP123" s="1"/>
      <c r="IQ123" s="1"/>
      <c r="IR123" s="1"/>
      <c r="IS123" s="1"/>
      <c r="IT123" s="1"/>
      <c r="IU123" s="1"/>
      <c r="IV123" s="1"/>
      <c r="IW123" s="1"/>
      <c r="IX123" s="1"/>
      <c r="IY123" s="1"/>
      <c r="IZ123" s="1"/>
      <c r="JA123" s="1"/>
      <c r="JB123" s="1"/>
      <c r="JC123" s="1"/>
      <c r="JD123" s="1"/>
      <c r="JE123" s="1"/>
      <c r="JF123" s="1"/>
      <c r="JG123" s="1"/>
      <c r="JH123" s="1"/>
      <c r="JI123" s="1"/>
      <c r="JJ123" s="1"/>
      <c r="JK123" s="1"/>
      <c r="JL123" s="1"/>
      <c r="JM123" s="1"/>
      <c r="JN123" s="1"/>
      <c r="JO123" s="1"/>
      <c r="JP123" s="1"/>
      <c r="JQ123" s="1"/>
      <c r="JR123" s="1"/>
      <c r="JS123" s="1"/>
      <c r="JT123" s="1"/>
      <c r="JU123" s="1"/>
      <c r="JV123" s="1"/>
      <c r="JW123" s="1"/>
      <c r="JX123" s="1"/>
      <c r="JY123" s="1"/>
      <c r="JZ123" s="1"/>
      <c r="KA123" s="1"/>
      <c r="KB123" s="1"/>
      <c r="KC123" s="1"/>
      <c r="KD123" s="1"/>
      <c r="KE123" s="1"/>
      <c r="KF123" s="1"/>
      <c r="KG123" s="1"/>
      <c r="KH123" s="1"/>
      <c r="KI123" s="1"/>
      <c r="KJ123" s="1"/>
      <c r="KK123" s="1"/>
      <c r="KL123" s="1"/>
      <c r="KM123" s="1"/>
      <c r="KN123" s="1"/>
      <c r="KO123" s="1"/>
      <c r="KP123" s="1"/>
      <c r="KQ123" s="1"/>
      <c r="KR123" s="1"/>
      <c r="KS123" s="1"/>
      <c r="KT123" s="1"/>
      <c r="KU123" s="1"/>
      <c r="KV123" s="1"/>
      <c r="KW123" s="1"/>
      <c r="KX123" s="1"/>
      <c r="KY123" s="1"/>
      <c r="KZ123" s="1"/>
      <c r="LA123" s="1"/>
      <c r="LB123" s="1"/>
      <c r="LC123" s="1"/>
      <c r="LD123" s="1"/>
      <c r="LE123" s="1"/>
      <c r="LF123" s="1"/>
      <c r="LG123" s="1"/>
      <c r="LH123" s="1"/>
    </row>
    <row r="124" spans="1:320" ht="35.1" hidden="1" customHeight="1" x14ac:dyDescent="0.15">
      <c r="A124" s="170" t="str">
        <f>+IFERROR(IF(VLOOKUP(#REF!&amp;"-"&amp;ROW()-92,[1]ワークシート!$C$2:$CI$1002,9,0)="","",VLOOKUP(#REF!&amp;"-"&amp;ROW()-92,[1]ワークシート!$C$2:$CI$1002,9,0)),"")</f>
        <v/>
      </c>
      <c r="B124" s="172"/>
      <c r="C124" s="171" t="str">
        <f>+IFERROR(IF(VLOOKUP(#REF!&amp;"-"&amp;ROW()-92,[1]ワークシート!$C$2:$CI$1002,10,0) = "","",VLOOKUP(#REF!&amp;"-"&amp;ROW()-92,[1]ワークシート!$C$2:$CI$1002,10,0)),"")</f>
        <v/>
      </c>
      <c r="D124" s="172"/>
      <c r="E124" s="170" t="str">
        <f>+IFERROR(IF(VLOOKUP(#REF!&amp;"-"&amp;ROW()-92,[1]ワークシート!$C$2:$CI$1002,11,0)="","",VLOOKUP(#REF!&amp;"-"&amp;ROW()-92,[1]ワークシート!$C$2:$CI$1002,11,0)),"")</f>
        <v/>
      </c>
      <c r="F124" s="172"/>
      <c r="G124" s="16" t="str">
        <f>+IFERROR(IF(VLOOKUP(#REF!&amp;"-"&amp;ROW()-92,[1]ワークシート!$C$2:$CI$1002,12,0)="","",VLOOKUP(#REF!&amp;"-"&amp;ROW()-92,[1]ワークシート!$C$2:$CI$1002,12,0)),"")</f>
        <v/>
      </c>
      <c r="H12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4" s="178"/>
      <c r="J124" s="170" t="str">
        <f>+IFERROR(IF(VLOOKUP(#REF!&amp;"-"&amp;ROW()-92,[1]ワークシート!$C$2:$CI$1002,20,0)="","",VLOOKUP(#REF!&amp;"-"&amp;ROW()-92,[1]ワークシート!$C$2:$CI$1002,20,0)),"")</f>
        <v/>
      </c>
      <c r="K124" s="171"/>
      <c r="L124" s="172"/>
      <c r="M124" s="179" t="str">
        <f>+IFERROR(IF(VLOOKUP(#REF!&amp;"-"&amp;ROW()-92,[1]ワークシート!$C$2:$CI$1002,61,0)="","",VLOOKUP(#REF!&amp;"-"&amp;ROW()-92,[1]ワークシート!$C$2:$CI$1002,61,0)),"")</f>
        <v/>
      </c>
      <c r="N124" s="180"/>
      <c r="O124" s="181"/>
      <c r="P124" s="182" t="str">
        <f>+IFERROR(VLOOKUP(#REF!&amp;"-"&amp;ROW()-92,[1]ワークシート!$C$2:$CI$1002,26,0),"")</f>
        <v/>
      </c>
      <c r="Q124" s="167"/>
      <c r="R124" s="166" t="str">
        <f>+IFERROR(VLOOKUP(#REF!&amp;"-"&amp;ROW()-92,[1]ワークシート!$C$2:$CI$1002,27,0),"")</f>
        <v/>
      </c>
      <c r="S124" s="167"/>
      <c r="T124" s="166" t="str">
        <f>IFERROR(IF(VLOOKUP(#REF!&amp;"-"&amp;ROW()-92,[1]ワークシート!$C$2:$CI$1002,31,0)="",IF(X124="","",IF(X124=0,"使用貸借権","賃借権")),"賃借権"),"")</f>
        <v/>
      </c>
      <c r="U124" s="167"/>
      <c r="V124" s="166" t="str">
        <f>+IFERROR(IF(VLOOKUP(#REF!&amp;"-"&amp;ROW()-92,[1]ワークシート!$C$2:$CI$1002,13,0)="","",VLOOKUP(#REF!&amp;"-"&amp;ROW()-92,[1]ワークシート!$C$2:$CI$1002,13,0)),"")</f>
        <v/>
      </c>
      <c r="W124" s="167"/>
      <c r="X12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4" s="169"/>
      <c r="Z124" s="27"/>
      <c r="AA124" s="27"/>
      <c r="AB124" s="170" t="str">
        <f>IF(T124="使用貸借権","-",+IFERROR(VLOOKUP(#REF!&amp;"-"&amp;ROW()-92,[1]ワークシート!$C$2:$CI$1002,34,0)&amp;"",""))</f>
        <v/>
      </c>
      <c r="AC124" s="171"/>
      <c r="AD124" s="172"/>
      <c r="AE124" s="173" t="str">
        <f>IF(T124="","",IF(VLOOKUP(#REF!&amp;"-"&amp;ROW()-92,[1]ワークシート!$C$2:$CI$1002,31,0)="",IF(T124="使用貸借権","-","口座振込　１２月"),"物納"))</f>
        <v/>
      </c>
      <c r="AF124" s="174"/>
      <c r="AG124" s="175" t="str">
        <f>IFERROR(IF(VLOOKUP(#REF!&amp;"-"&amp;ROW()-92,[1]ワークシート!$C$2:$CI$1002,37,0)="","",VLOOKUP(#REF!&amp;"-"&amp;ROW()-92,[1]ワークシート!$C$2:$CI$1002,37,0)),"")</f>
        <v/>
      </c>
      <c r="AH124" s="175"/>
      <c r="AI124" s="175"/>
      <c r="AJ124" s="175"/>
      <c r="AK124" s="176"/>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c r="DI124" s="1"/>
      <c r="DJ124" s="1"/>
      <c r="DK124" s="1"/>
      <c r="DL124" s="1"/>
      <c r="DM124" s="1"/>
      <c r="DN124" s="1"/>
      <c r="DO124" s="1"/>
      <c r="DP124" s="1"/>
      <c r="DQ124" s="1"/>
      <c r="DR124" s="1"/>
      <c r="DS124" s="1"/>
      <c r="DT124" s="1"/>
      <c r="DU124" s="1"/>
      <c r="DV124" s="1"/>
      <c r="DW124" s="1"/>
      <c r="DX124" s="1"/>
      <c r="DY124" s="1"/>
      <c r="DZ124" s="1"/>
      <c r="EA124" s="1"/>
      <c r="EB124" s="1"/>
      <c r="EC124" s="1"/>
      <c r="ED124" s="1"/>
      <c r="EE124" s="1"/>
      <c r="EF124" s="1"/>
      <c r="EG124" s="1"/>
      <c r="EH124" s="1"/>
      <c r="EI124" s="1"/>
      <c r="EJ124" s="1"/>
      <c r="EK124" s="1"/>
      <c r="EL124" s="1"/>
      <c r="EM124" s="1"/>
      <c r="EN124" s="1"/>
      <c r="EO124" s="1"/>
      <c r="EP124" s="1"/>
      <c r="EQ124" s="1"/>
      <c r="ER124" s="1"/>
      <c r="ES124" s="1"/>
      <c r="ET124" s="1"/>
      <c r="EU124" s="1"/>
      <c r="EV124" s="1"/>
      <c r="EW124" s="1"/>
      <c r="EX124" s="1"/>
      <c r="EY124" s="1"/>
      <c r="EZ124" s="1"/>
      <c r="FA124" s="1"/>
      <c r="FB124" s="1"/>
      <c r="FC124" s="1"/>
      <c r="FD124" s="1"/>
      <c r="FE124" s="1"/>
      <c r="FF124" s="1"/>
      <c r="FG124" s="1"/>
      <c r="FH124" s="1"/>
      <c r="FI124" s="1"/>
      <c r="FJ124" s="1"/>
      <c r="FK124" s="1"/>
      <c r="FL124" s="1"/>
      <c r="FM124" s="1"/>
      <c r="FN124" s="1"/>
      <c r="FO124" s="1"/>
      <c r="FP124" s="1"/>
      <c r="FQ124" s="1"/>
      <c r="FR124" s="1"/>
      <c r="FS124" s="1"/>
      <c r="FT124" s="1"/>
      <c r="FU124" s="1"/>
      <c r="FV124" s="1"/>
      <c r="FW124" s="1"/>
      <c r="FX124" s="1"/>
      <c r="FY124" s="1"/>
      <c r="FZ124" s="1"/>
      <c r="GA124" s="1"/>
      <c r="GB124" s="1"/>
      <c r="GC124" s="1"/>
      <c r="GD124" s="1"/>
      <c r="GE124" s="1"/>
      <c r="GF124" s="1"/>
      <c r="GG124" s="1"/>
      <c r="GH124" s="1"/>
      <c r="GI124" s="1"/>
      <c r="GJ124" s="1"/>
      <c r="GK124" s="1"/>
      <c r="GL124" s="1"/>
      <c r="GM124" s="1"/>
      <c r="GN124" s="1"/>
      <c r="GO124" s="1"/>
      <c r="GP124" s="1"/>
      <c r="GQ124" s="1"/>
      <c r="GR124" s="1"/>
      <c r="GS124" s="1"/>
      <c r="GT124" s="1"/>
      <c r="GU124" s="1"/>
      <c r="GV124" s="1"/>
      <c r="GW124" s="1"/>
      <c r="GX124" s="1"/>
      <c r="GY124" s="1"/>
      <c r="GZ124" s="1"/>
      <c r="HA124" s="1"/>
      <c r="HB124" s="1"/>
      <c r="HC124" s="1"/>
      <c r="HD124" s="1"/>
      <c r="HE124" s="1"/>
      <c r="HF124" s="1"/>
      <c r="HG124" s="1"/>
      <c r="HH124" s="1"/>
      <c r="HI124" s="1"/>
      <c r="HJ124" s="1"/>
      <c r="HK124" s="1"/>
      <c r="HL124" s="1"/>
      <c r="HM124" s="1"/>
      <c r="HN124" s="1"/>
      <c r="HO124" s="1"/>
      <c r="HP124" s="1"/>
      <c r="HQ124" s="1"/>
      <c r="HR124" s="1"/>
      <c r="HS124" s="1"/>
      <c r="HT124" s="1"/>
      <c r="HU124" s="1"/>
      <c r="HV124" s="1"/>
      <c r="HW124" s="1"/>
      <c r="HX124" s="1"/>
      <c r="HY124" s="1"/>
      <c r="HZ124" s="1"/>
      <c r="IA124" s="1"/>
      <c r="IB124" s="1"/>
      <c r="IC124" s="1"/>
      <c r="ID124" s="1"/>
      <c r="IE124" s="1"/>
      <c r="IF124" s="1"/>
      <c r="IG124" s="1"/>
      <c r="IH124" s="1"/>
      <c r="II124" s="1"/>
      <c r="IJ124" s="1"/>
      <c r="IK124" s="1"/>
      <c r="IL124" s="1"/>
      <c r="IM124" s="1"/>
      <c r="IN124" s="1"/>
      <c r="IO124" s="1"/>
      <c r="IP124" s="1"/>
      <c r="IQ124" s="1"/>
      <c r="IR124" s="1"/>
      <c r="IS124" s="1"/>
      <c r="IT124" s="1"/>
      <c r="IU124" s="1"/>
      <c r="IV124" s="1"/>
      <c r="IW124" s="1"/>
      <c r="IX124" s="1"/>
      <c r="IY124" s="1"/>
      <c r="IZ124" s="1"/>
      <c r="JA124" s="1"/>
      <c r="JB124" s="1"/>
      <c r="JC124" s="1"/>
      <c r="JD124" s="1"/>
      <c r="JE124" s="1"/>
      <c r="JF124" s="1"/>
      <c r="JG124" s="1"/>
      <c r="JH124" s="1"/>
      <c r="JI124" s="1"/>
      <c r="JJ124" s="1"/>
      <c r="JK124" s="1"/>
      <c r="JL124" s="1"/>
      <c r="JM124" s="1"/>
      <c r="JN124" s="1"/>
      <c r="JO124" s="1"/>
      <c r="JP124" s="1"/>
      <c r="JQ124" s="1"/>
      <c r="JR124" s="1"/>
      <c r="JS124" s="1"/>
      <c r="JT124" s="1"/>
      <c r="JU124" s="1"/>
      <c r="JV124" s="1"/>
      <c r="JW124" s="1"/>
      <c r="JX124" s="1"/>
      <c r="JY124" s="1"/>
      <c r="JZ124" s="1"/>
      <c r="KA124" s="1"/>
      <c r="KB124" s="1"/>
      <c r="KC124" s="1"/>
      <c r="KD124" s="1"/>
      <c r="KE124" s="1"/>
      <c r="KF124" s="1"/>
      <c r="KG124" s="1"/>
      <c r="KH124" s="1"/>
      <c r="KI124" s="1"/>
      <c r="KJ124" s="1"/>
      <c r="KK124" s="1"/>
      <c r="KL124" s="1"/>
      <c r="KM124" s="1"/>
      <c r="KN124" s="1"/>
      <c r="KO124" s="1"/>
      <c r="KP124" s="1"/>
      <c r="KQ124" s="1"/>
      <c r="KR124" s="1"/>
      <c r="KS124" s="1"/>
      <c r="KT124" s="1"/>
      <c r="KU124" s="1"/>
      <c r="KV124" s="1"/>
      <c r="KW124" s="1"/>
      <c r="KX124" s="1"/>
      <c r="KY124" s="1"/>
      <c r="KZ124" s="1"/>
      <c r="LA124" s="1"/>
      <c r="LB124" s="1"/>
      <c r="LC124" s="1"/>
      <c r="LD124" s="1"/>
      <c r="LE124" s="1"/>
      <c r="LF124" s="1"/>
      <c r="LG124" s="1"/>
      <c r="LH124" s="1"/>
    </row>
    <row r="125" spans="1:320" ht="35.1" hidden="1" customHeight="1" x14ac:dyDescent="0.15">
      <c r="A125" s="170" t="str">
        <f>+IFERROR(IF(VLOOKUP(#REF!&amp;"-"&amp;ROW()-92,[1]ワークシート!$C$2:$CI$1002,9,0)="","",VLOOKUP(#REF!&amp;"-"&amp;ROW()-92,[1]ワークシート!$C$2:$CI$1002,9,0)),"")</f>
        <v/>
      </c>
      <c r="B125" s="172"/>
      <c r="C125" s="171" t="str">
        <f>+IFERROR(IF(VLOOKUP(#REF!&amp;"-"&amp;ROW()-92,[1]ワークシート!$C$2:$CI$1002,10,0) = "","",VLOOKUP(#REF!&amp;"-"&amp;ROW()-92,[1]ワークシート!$C$2:$CI$1002,10,0)),"")</f>
        <v/>
      </c>
      <c r="D125" s="172"/>
      <c r="E125" s="170" t="str">
        <f>+IFERROR(IF(VLOOKUP(#REF!&amp;"-"&amp;ROW()-92,[1]ワークシート!$C$2:$CI$1002,11,0)="","",VLOOKUP(#REF!&amp;"-"&amp;ROW()-92,[1]ワークシート!$C$2:$CI$1002,11,0)),"")</f>
        <v/>
      </c>
      <c r="F125" s="172"/>
      <c r="G125" s="16" t="str">
        <f>+IFERROR(IF(VLOOKUP(#REF!&amp;"-"&amp;ROW()-92,[1]ワークシート!$C$2:$CI$1002,12,0)="","",VLOOKUP(#REF!&amp;"-"&amp;ROW()-92,[1]ワークシート!$C$2:$CI$1002,12,0)),"")</f>
        <v/>
      </c>
      <c r="H12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5" s="178"/>
      <c r="J125" s="170" t="str">
        <f>+IFERROR(IF(VLOOKUP(#REF!&amp;"-"&amp;ROW()-92,[1]ワークシート!$C$2:$CI$1002,20,0)="","",VLOOKUP(#REF!&amp;"-"&amp;ROW()-92,[1]ワークシート!$C$2:$CI$1002,20,0)),"")</f>
        <v/>
      </c>
      <c r="K125" s="171"/>
      <c r="L125" s="172"/>
      <c r="M125" s="179" t="str">
        <f>+IFERROR(IF(VLOOKUP(#REF!&amp;"-"&amp;ROW()-92,[1]ワークシート!$C$2:$CI$1002,61,0)="","",VLOOKUP(#REF!&amp;"-"&amp;ROW()-92,[1]ワークシート!$C$2:$CI$1002,61,0)),"")</f>
        <v/>
      </c>
      <c r="N125" s="180"/>
      <c r="O125" s="181"/>
      <c r="P125" s="182" t="str">
        <f>+IFERROR(VLOOKUP(#REF!&amp;"-"&amp;ROW()-92,[1]ワークシート!$C$2:$CI$1002,26,0),"")</f>
        <v/>
      </c>
      <c r="Q125" s="167"/>
      <c r="R125" s="166" t="str">
        <f>+IFERROR(VLOOKUP(#REF!&amp;"-"&amp;ROW()-92,[1]ワークシート!$C$2:$CI$1002,27,0),"")</f>
        <v/>
      </c>
      <c r="S125" s="167"/>
      <c r="T125" s="166" t="str">
        <f>IFERROR(IF(VLOOKUP(#REF!&amp;"-"&amp;ROW()-92,[1]ワークシート!$C$2:$CI$1002,31,0)="",IF(X125="","",IF(X125=0,"使用貸借権","賃借権")),"賃借権"),"")</f>
        <v/>
      </c>
      <c r="U125" s="167"/>
      <c r="V125" s="166" t="str">
        <f>+IFERROR(IF(VLOOKUP(#REF!&amp;"-"&amp;ROW()-92,[1]ワークシート!$C$2:$CI$1002,13,0)="","",VLOOKUP(#REF!&amp;"-"&amp;ROW()-92,[1]ワークシート!$C$2:$CI$1002,13,0)),"")</f>
        <v/>
      </c>
      <c r="W125" s="167"/>
      <c r="X12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5" s="169"/>
      <c r="Z125" s="27"/>
      <c r="AA125" s="27"/>
      <c r="AB125" s="170" t="str">
        <f>IF(T125="使用貸借権","-",+IFERROR(VLOOKUP(#REF!&amp;"-"&amp;ROW()-92,[1]ワークシート!$C$2:$CI$1002,34,0)&amp;"",""))</f>
        <v/>
      </c>
      <c r="AC125" s="171"/>
      <c r="AD125" s="172"/>
      <c r="AE125" s="173" t="str">
        <f>IF(T125="","",IF(VLOOKUP(#REF!&amp;"-"&amp;ROW()-92,[1]ワークシート!$C$2:$CI$1002,31,0)="",IF(T125="使用貸借権","-","口座振込　１２月"),"物納"))</f>
        <v/>
      </c>
      <c r="AF125" s="174"/>
      <c r="AG125" s="175" t="str">
        <f>IFERROR(IF(VLOOKUP(#REF!&amp;"-"&amp;ROW()-92,[1]ワークシート!$C$2:$CI$1002,37,0)="","",VLOOKUP(#REF!&amp;"-"&amp;ROW()-92,[1]ワークシート!$C$2:$CI$1002,37,0)),"")</f>
        <v/>
      </c>
      <c r="AH125" s="175"/>
      <c r="AI125" s="175"/>
      <c r="AJ125" s="175"/>
      <c r="AK125" s="176"/>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c r="DI125" s="1"/>
      <c r="DJ125" s="1"/>
      <c r="DK125" s="1"/>
      <c r="DL125" s="1"/>
      <c r="DM125" s="1"/>
      <c r="DN125" s="1"/>
      <c r="DO125" s="1"/>
      <c r="DP125" s="1"/>
      <c r="DQ125" s="1"/>
      <c r="DR125" s="1"/>
      <c r="DS125" s="1"/>
      <c r="DT125" s="1"/>
      <c r="DU125" s="1"/>
      <c r="DV125" s="1"/>
      <c r="DW125" s="1"/>
      <c r="DX125" s="1"/>
      <c r="DY125" s="1"/>
      <c r="DZ125" s="1"/>
      <c r="EA125" s="1"/>
      <c r="EB125" s="1"/>
      <c r="EC125" s="1"/>
      <c r="ED125" s="1"/>
      <c r="EE125" s="1"/>
      <c r="EF125" s="1"/>
      <c r="EG125" s="1"/>
      <c r="EH125" s="1"/>
      <c r="EI125" s="1"/>
      <c r="EJ125" s="1"/>
      <c r="EK125" s="1"/>
      <c r="EL125" s="1"/>
      <c r="EM125" s="1"/>
      <c r="EN125" s="1"/>
      <c r="EO125" s="1"/>
      <c r="EP125" s="1"/>
      <c r="EQ125" s="1"/>
      <c r="ER125" s="1"/>
      <c r="ES125" s="1"/>
      <c r="ET125" s="1"/>
      <c r="EU125" s="1"/>
      <c r="EV125" s="1"/>
      <c r="EW125" s="1"/>
      <c r="EX125" s="1"/>
      <c r="EY125" s="1"/>
      <c r="EZ125" s="1"/>
      <c r="FA125" s="1"/>
      <c r="FB125" s="1"/>
      <c r="FC125" s="1"/>
      <c r="FD125" s="1"/>
      <c r="FE125" s="1"/>
      <c r="FF125" s="1"/>
      <c r="FG125" s="1"/>
      <c r="FH125" s="1"/>
      <c r="FI125" s="1"/>
      <c r="FJ125" s="1"/>
      <c r="FK125" s="1"/>
      <c r="FL125" s="1"/>
      <c r="FM125" s="1"/>
      <c r="FN125" s="1"/>
      <c r="FO125" s="1"/>
      <c r="FP125" s="1"/>
      <c r="FQ125" s="1"/>
      <c r="FR125" s="1"/>
      <c r="FS125" s="1"/>
      <c r="FT125" s="1"/>
      <c r="FU125" s="1"/>
      <c r="FV125" s="1"/>
      <c r="FW125" s="1"/>
      <c r="FX125" s="1"/>
      <c r="FY125" s="1"/>
      <c r="FZ125" s="1"/>
      <c r="GA125" s="1"/>
      <c r="GB125" s="1"/>
      <c r="GC125" s="1"/>
      <c r="GD125" s="1"/>
      <c r="GE125" s="1"/>
      <c r="GF125" s="1"/>
      <c r="GG125" s="1"/>
      <c r="GH125" s="1"/>
      <c r="GI125" s="1"/>
      <c r="GJ125" s="1"/>
      <c r="GK125" s="1"/>
      <c r="GL125" s="1"/>
      <c r="GM125" s="1"/>
      <c r="GN125" s="1"/>
      <c r="GO125" s="1"/>
      <c r="GP125" s="1"/>
      <c r="GQ125" s="1"/>
      <c r="GR125" s="1"/>
      <c r="GS125" s="1"/>
      <c r="GT125" s="1"/>
      <c r="GU125" s="1"/>
      <c r="GV125" s="1"/>
      <c r="GW125" s="1"/>
      <c r="GX125" s="1"/>
      <c r="GY125" s="1"/>
      <c r="GZ125" s="1"/>
      <c r="HA125" s="1"/>
      <c r="HB125" s="1"/>
      <c r="HC125" s="1"/>
      <c r="HD125" s="1"/>
      <c r="HE125" s="1"/>
      <c r="HF125" s="1"/>
      <c r="HG125" s="1"/>
      <c r="HH125" s="1"/>
      <c r="HI125" s="1"/>
      <c r="HJ125" s="1"/>
      <c r="HK125" s="1"/>
      <c r="HL125" s="1"/>
      <c r="HM125" s="1"/>
      <c r="HN125" s="1"/>
      <c r="HO125" s="1"/>
      <c r="HP125" s="1"/>
      <c r="HQ125" s="1"/>
      <c r="HR125" s="1"/>
      <c r="HS125" s="1"/>
      <c r="HT125" s="1"/>
      <c r="HU125" s="1"/>
      <c r="HV125" s="1"/>
      <c r="HW125" s="1"/>
      <c r="HX125" s="1"/>
      <c r="HY125" s="1"/>
      <c r="HZ125" s="1"/>
      <c r="IA125" s="1"/>
      <c r="IB125" s="1"/>
      <c r="IC125" s="1"/>
      <c r="ID125" s="1"/>
      <c r="IE125" s="1"/>
      <c r="IF125" s="1"/>
      <c r="IG125" s="1"/>
      <c r="IH125" s="1"/>
      <c r="II125" s="1"/>
      <c r="IJ125" s="1"/>
      <c r="IK125" s="1"/>
      <c r="IL125" s="1"/>
      <c r="IM125" s="1"/>
      <c r="IN125" s="1"/>
      <c r="IO125" s="1"/>
      <c r="IP125" s="1"/>
      <c r="IQ125" s="1"/>
      <c r="IR125" s="1"/>
      <c r="IS125" s="1"/>
      <c r="IT125" s="1"/>
      <c r="IU125" s="1"/>
      <c r="IV125" s="1"/>
      <c r="IW125" s="1"/>
      <c r="IX125" s="1"/>
      <c r="IY125" s="1"/>
      <c r="IZ125" s="1"/>
      <c r="JA125" s="1"/>
      <c r="JB125" s="1"/>
      <c r="JC125" s="1"/>
      <c r="JD125" s="1"/>
      <c r="JE125" s="1"/>
      <c r="JF125" s="1"/>
      <c r="JG125" s="1"/>
      <c r="JH125" s="1"/>
      <c r="JI125" s="1"/>
      <c r="JJ125" s="1"/>
      <c r="JK125" s="1"/>
      <c r="JL125" s="1"/>
      <c r="JM125" s="1"/>
      <c r="JN125" s="1"/>
      <c r="JO125" s="1"/>
      <c r="JP125" s="1"/>
      <c r="JQ125" s="1"/>
      <c r="JR125" s="1"/>
      <c r="JS125" s="1"/>
      <c r="JT125" s="1"/>
      <c r="JU125" s="1"/>
      <c r="JV125" s="1"/>
      <c r="JW125" s="1"/>
      <c r="JX125" s="1"/>
      <c r="JY125" s="1"/>
      <c r="JZ125" s="1"/>
      <c r="KA125" s="1"/>
      <c r="KB125" s="1"/>
      <c r="KC125" s="1"/>
      <c r="KD125" s="1"/>
      <c r="KE125" s="1"/>
      <c r="KF125" s="1"/>
      <c r="KG125" s="1"/>
      <c r="KH125" s="1"/>
      <c r="KI125" s="1"/>
      <c r="KJ125" s="1"/>
      <c r="KK125" s="1"/>
      <c r="KL125" s="1"/>
      <c r="KM125" s="1"/>
      <c r="KN125" s="1"/>
      <c r="KO125" s="1"/>
      <c r="KP125" s="1"/>
      <c r="KQ125" s="1"/>
      <c r="KR125" s="1"/>
      <c r="KS125" s="1"/>
      <c r="KT125" s="1"/>
      <c r="KU125" s="1"/>
      <c r="KV125" s="1"/>
      <c r="KW125" s="1"/>
      <c r="KX125" s="1"/>
      <c r="KY125" s="1"/>
      <c r="KZ125" s="1"/>
      <c r="LA125" s="1"/>
      <c r="LB125" s="1"/>
      <c r="LC125" s="1"/>
      <c r="LD125" s="1"/>
      <c r="LE125" s="1"/>
      <c r="LF125" s="1"/>
      <c r="LG125" s="1"/>
      <c r="LH125" s="1"/>
    </row>
    <row r="126" spans="1:320" ht="35.1" hidden="1" customHeight="1" x14ac:dyDescent="0.15">
      <c r="A126" s="170" t="str">
        <f>+IFERROR(IF(VLOOKUP(#REF!&amp;"-"&amp;ROW()-92,[1]ワークシート!$C$2:$CI$1002,9,0)="","",VLOOKUP(#REF!&amp;"-"&amp;ROW()-92,[1]ワークシート!$C$2:$CI$1002,9,0)),"")</f>
        <v/>
      </c>
      <c r="B126" s="172"/>
      <c r="C126" s="171" t="str">
        <f>+IFERROR(IF(VLOOKUP(#REF!&amp;"-"&amp;ROW()-92,[1]ワークシート!$C$2:$CI$1002,10,0) = "","",VLOOKUP(#REF!&amp;"-"&amp;ROW()-92,[1]ワークシート!$C$2:$CI$1002,10,0)),"")</f>
        <v/>
      </c>
      <c r="D126" s="172"/>
      <c r="E126" s="170" t="str">
        <f>+IFERROR(IF(VLOOKUP(#REF!&amp;"-"&amp;ROW()-92,[1]ワークシート!$C$2:$CI$1002,11,0)="","",VLOOKUP(#REF!&amp;"-"&amp;ROW()-92,[1]ワークシート!$C$2:$CI$1002,11,0)),"")</f>
        <v/>
      </c>
      <c r="F126" s="172"/>
      <c r="G126" s="16" t="str">
        <f>+IFERROR(IF(VLOOKUP(#REF!&amp;"-"&amp;ROW()-92,[1]ワークシート!$C$2:$CI$1002,12,0)="","",VLOOKUP(#REF!&amp;"-"&amp;ROW()-92,[1]ワークシート!$C$2:$CI$1002,12,0)),"")</f>
        <v/>
      </c>
      <c r="H12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6" s="178"/>
      <c r="J126" s="170" t="str">
        <f>+IFERROR(IF(VLOOKUP(#REF!&amp;"-"&amp;ROW()-92,[1]ワークシート!$C$2:$CI$1002,20,0)="","",VLOOKUP(#REF!&amp;"-"&amp;ROW()-92,[1]ワークシート!$C$2:$CI$1002,20,0)),"")</f>
        <v/>
      </c>
      <c r="K126" s="171"/>
      <c r="L126" s="172"/>
      <c r="M126" s="179" t="str">
        <f>+IFERROR(IF(VLOOKUP(#REF!&amp;"-"&amp;ROW()-92,[1]ワークシート!$C$2:$CI$1002,61,0)="","",VLOOKUP(#REF!&amp;"-"&amp;ROW()-92,[1]ワークシート!$C$2:$CI$1002,61,0)),"")</f>
        <v/>
      </c>
      <c r="N126" s="180"/>
      <c r="O126" s="181"/>
      <c r="P126" s="182" t="str">
        <f>+IFERROR(VLOOKUP(#REF!&amp;"-"&amp;ROW()-92,[1]ワークシート!$C$2:$CI$1002,26,0),"")</f>
        <v/>
      </c>
      <c r="Q126" s="167"/>
      <c r="R126" s="166" t="str">
        <f>+IFERROR(VLOOKUP(#REF!&amp;"-"&amp;ROW()-92,[1]ワークシート!$C$2:$CI$1002,27,0),"")</f>
        <v/>
      </c>
      <c r="S126" s="167"/>
      <c r="T126" s="166" t="str">
        <f>IFERROR(IF(VLOOKUP(#REF!&amp;"-"&amp;ROW()-92,[1]ワークシート!$C$2:$CI$1002,31,0)="",IF(X126="","",IF(X126=0,"使用貸借権","賃借権")),"賃借権"),"")</f>
        <v/>
      </c>
      <c r="U126" s="167"/>
      <c r="V126" s="166" t="str">
        <f>+IFERROR(IF(VLOOKUP(#REF!&amp;"-"&amp;ROW()-92,[1]ワークシート!$C$2:$CI$1002,13,0)="","",VLOOKUP(#REF!&amp;"-"&amp;ROW()-92,[1]ワークシート!$C$2:$CI$1002,13,0)),"")</f>
        <v/>
      </c>
      <c r="W126" s="167"/>
      <c r="X12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6" s="169"/>
      <c r="Z126" s="27"/>
      <c r="AA126" s="27"/>
      <c r="AB126" s="170" t="str">
        <f>IF(T126="使用貸借権","-",+IFERROR(VLOOKUP(#REF!&amp;"-"&amp;ROW()-92,[1]ワークシート!$C$2:$CI$1002,34,0)&amp;"",""))</f>
        <v/>
      </c>
      <c r="AC126" s="171"/>
      <c r="AD126" s="172"/>
      <c r="AE126" s="173" t="str">
        <f>IF(T126="","",IF(VLOOKUP(#REF!&amp;"-"&amp;ROW()-92,[1]ワークシート!$C$2:$CI$1002,31,0)="",IF(T126="使用貸借権","-","口座振込　１２月"),"物納"))</f>
        <v/>
      </c>
      <c r="AF126" s="174"/>
      <c r="AG126" s="175" t="str">
        <f>IFERROR(IF(VLOOKUP(#REF!&amp;"-"&amp;ROW()-92,[1]ワークシート!$C$2:$CI$1002,37,0)="","",VLOOKUP(#REF!&amp;"-"&amp;ROW()-92,[1]ワークシート!$C$2:$CI$1002,37,0)),"")</f>
        <v/>
      </c>
      <c r="AH126" s="175"/>
      <c r="AI126" s="175"/>
      <c r="AJ126" s="175"/>
      <c r="AK126" s="176"/>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c r="DI126" s="1"/>
      <c r="DJ126" s="1"/>
      <c r="DK126" s="1"/>
      <c r="DL126" s="1"/>
      <c r="DM126" s="1"/>
      <c r="DN126" s="1"/>
      <c r="DO126" s="1"/>
      <c r="DP126" s="1"/>
      <c r="DQ126" s="1"/>
      <c r="DR126" s="1"/>
      <c r="DS126" s="1"/>
      <c r="DT126" s="1"/>
      <c r="DU126" s="1"/>
      <c r="DV126" s="1"/>
      <c r="DW126" s="1"/>
      <c r="DX126" s="1"/>
      <c r="DY126" s="1"/>
      <c r="DZ126" s="1"/>
      <c r="EA126" s="1"/>
      <c r="EB126" s="1"/>
      <c r="EC126" s="1"/>
      <c r="ED126" s="1"/>
      <c r="EE126" s="1"/>
      <c r="EF126" s="1"/>
      <c r="EG126" s="1"/>
      <c r="EH126" s="1"/>
      <c r="EI126" s="1"/>
      <c r="EJ126" s="1"/>
      <c r="EK126" s="1"/>
      <c r="EL126" s="1"/>
      <c r="EM126" s="1"/>
      <c r="EN126" s="1"/>
      <c r="EO126" s="1"/>
      <c r="EP126" s="1"/>
      <c r="EQ126" s="1"/>
      <c r="ER126" s="1"/>
      <c r="ES126" s="1"/>
      <c r="ET126" s="1"/>
      <c r="EU126" s="1"/>
      <c r="EV126" s="1"/>
      <c r="EW126" s="1"/>
      <c r="EX126" s="1"/>
      <c r="EY126" s="1"/>
      <c r="EZ126" s="1"/>
      <c r="FA126" s="1"/>
      <c r="FB126" s="1"/>
      <c r="FC126" s="1"/>
      <c r="FD126" s="1"/>
      <c r="FE126" s="1"/>
      <c r="FF126" s="1"/>
      <c r="FG126" s="1"/>
      <c r="FH126" s="1"/>
      <c r="FI126" s="1"/>
      <c r="FJ126" s="1"/>
      <c r="FK126" s="1"/>
      <c r="FL126" s="1"/>
      <c r="FM126" s="1"/>
      <c r="FN126" s="1"/>
      <c r="FO126" s="1"/>
      <c r="FP126" s="1"/>
      <c r="FQ126" s="1"/>
      <c r="FR126" s="1"/>
      <c r="FS126" s="1"/>
      <c r="FT126" s="1"/>
      <c r="FU126" s="1"/>
      <c r="FV126" s="1"/>
      <c r="FW126" s="1"/>
      <c r="FX126" s="1"/>
      <c r="FY126" s="1"/>
      <c r="FZ126" s="1"/>
      <c r="GA126" s="1"/>
      <c r="GB126" s="1"/>
      <c r="GC126" s="1"/>
      <c r="GD126" s="1"/>
      <c r="GE126" s="1"/>
      <c r="GF126" s="1"/>
      <c r="GG126" s="1"/>
      <c r="GH126" s="1"/>
      <c r="GI126" s="1"/>
      <c r="GJ126" s="1"/>
      <c r="GK126" s="1"/>
      <c r="GL126" s="1"/>
      <c r="GM126" s="1"/>
      <c r="GN126" s="1"/>
      <c r="GO126" s="1"/>
      <c r="GP126" s="1"/>
      <c r="GQ126" s="1"/>
      <c r="GR126" s="1"/>
      <c r="GS126" s="1"/>
      <c r="GT126" s="1"/>
      <c r="GU126" s="1"/>
      <c r="GV126" s="1"/>
      <c r="GW126" s="1"/>
      <c r="GX126" s="1"/>
      <c r="GY126" s="1"/>
      <c r="GZ126" s="1"/>
      <c r="HA126" s="1"/>
      <c r="HB126" s="1"/>
      <c r="HC126" s="1"/>
      <c r="HD126" s="1"/>
      <c r="HE126" s="1"/>
      <c r="HF126" s="1"/>
      <c r="HG126" s="1"/>
      <c r="HH126" s="1"/>
      <c r="HI126" s="1"/>
      <c r="HJ126" s="1"/>
      <c r="HK126" s="1"/>
      <c r="HL126" s="1"/>
      <c r="HM126" s="1"/>
      <c r="HN126" s="1"/>
      <c r="HO126" s="1"/>
      <c r="HP126" s="1"/>
      <c r="HQ126" s="1"/>
      <c r="HR126" s="1"/>
      <c r="HS126" s="1"/>
      <c r="HT126" s="1"/>
      <c r="HU126" s="1"/>
      <c r="HV126" s="1"/>
      <c r="HW126" s="1"/>
      <c r="HX126" s="1"/>
      <c r="HY126" s="1"/>
      <c r="HZ126" s="1"/>
      <c r="IA126" s="1"/>
      <c r="IB126" s="1"/>
      <c r="IC126" s="1"/>
      <c r="ID126" s="1"/>
      <c r="IE126" s="1"/>
      <c r="IF126" s="1"/>
      <c r="IG126" s="1"/>
      <c r="IH126" s="1"/>
      <c r="II126" s="1"/>
      <c r="IJ126" s="1"/>
      <c r="IK126" s="1"/>
      <c r="IL126" s="1"/>
      <c r="IM126" s="1"/>
      <c r="IN126" s="1"/>
      <c r="IO126" s="1"/>
      <c r="IP126" s="1"/>
      <c r="IQ126" s="1"/>
      <c r="IR126" s="1"/>
      <c r="IS126" s="1"/>
      <c r="IT126" s="1"/>
      <c r="IU126" s="1"/>
      <c r="IV126" s="1"/>
      <c r="IW126" s="1"/>
      <c r="IX126" s="1"/>
      <c r="IY126" s="1"/>
      <c r="IZ126" s="1"/>
      <c r="JA126" s="1"/>
      <c r="JB126" s="1"/>
      <c r="JC126" s="1"/>
      <c r="JD126" s="1"/>
      <c r="JE126" s="1"/>
      <c r="JF126" s="1"/>
      <c r="JG126" s="1"/>
      <c r="JH126" s="1"/>
      <c r="JI126" s="1"/>
      <c r="JJ126" s="1"/>
      <c r="JK126" s="1"/>
      <c r="JL126" s="1"/>
      <c r="JM126" s="1"/>
      <c r="JN126" s="1"/>
      <c r="JO126" s="1"/>
      <c r="JP126" s="1"/>
      <c r="JQ126" s="1"/>
      <c r="JR126" s="1"/>
      <c r="JS126" s="1"/>
      <c r="JT126" s="1"/>
      <c r="JU126" s="1"/>
      <c r="JV126" s="1"/>
      <c r="JW126" s="1"/>
      <c r="JX126" s="1"/>
      <c r="JY126" s="1"/>
      <c r="JZ126" s="1"/>
      <c r="KA126" s="1"/>
      <c r="KB126" s="1"/>
      <c r="KC126" s="1"/>
      <c r="KD126" s="1"/>
      <c r="KE126" s="1"/>
      <c r="KF126" s="1"/>
      <c r="KG126" s="1"/>
      <c r="KH126" s="1"/>
      <c r="KI126" s="1"/>
      <c r="KJ126" s="1"/>
      <c r="KK126" s="1"/>
      <c r="KL126" s="1"/>
      <c r="KM126" s="1"/>
      <c r="KN126" s="1"/>
      <c r="KO126" s="1"/>
      <c r="KP126" s="1"/>
      <c r="KQ126" s="1"/>
      <c r="KR126" s="1"/>
      <c r="KS126" s="1"/>
      <c r="KT126" s="1"/>
      <c r="KU126" s="1"/>
      <c r="KV126" s="1"/>
      <c r="KW126" s="1"/>
      <c r="KX126" s="1"/>
      <c r="KY126" s="1"/>
      <c r="KZ126" s="1"/>
      <c r="LA126" s="1"/>
      <c r="LB126" s="1"/>
      <c r="LC126" s="1"/>
      <c r="LD126" s="1"/>
      <c r="LE126" s="1"/>
      <c r="LF126" s="1"/>
      <c r="LG126" s="1"/>
      <c r="LH126" s="1"/>
    </row>
    <row r="127" spans="1:320" ht="35.1" hidden="1" customHeight="1" x14ac:dyDescent="0.15">
      <c r="A127" s="170" t="str">
        <f>+IFERROR(IF(VLOOKUP(#REF!&amp;"-"&amp;ROW()-92,[1]ワークシート!$C$2:$CI$1002,9,0)="","",VLOOKUP(#REF!&amp;"-"&amp;ROW()-92,[1]ワークシート!$C$2:$CI$1002,9,0)),"")</f>
        <v/>
      </c>
      <c r="B127" s="172"/>
      <c r="C127" s="171" t="str">
        <f>+IFERROR(IF(VLOOKUP(#REF!&amp;"-"&amp;ROW()-92,[1]ワークシート!$C$2:$CI$1002,10,0) = "","",VLOOKUP(#REF!&amp;"-"&amp;ROW()-92,[1]ワークシート!$C$2:$CI$1002,10,0)),"")</f>
        <v/>
      </c>
      <c r="D127" s="172"/>
      <c r="E127" s="170" t="str">
        <f>+IFERROR(IF(VLOOKUP(#REF!&amp;"-"&amp;ROW()-92,[1]ワークシート!$C$2:$CI$1002,11,0)="","",VLOOKUP(#REF!&amp;"-"&amp;ROW()-92,[1]ワークシート!$C$2:$CI$1002,11,0)),"")</f>
        <v/>
      </c>
      <c r="F127" s="172"/>
      <c r="G127" s="16" t="str">
        <f>+IFERROR(IF(VLOOKUP(#REF!&amp;"-"&amp;ROW()-92,[1]ワークシート!$C$2:$CI$1002,12,0)="","",VLOOKUP(#REF!&amp;"-"&amp;ROW()-92,[1]ワークシート!$C$2:$CI$1002,12,0)),"")</f>
        <v/>
      </c>
      <c r="H12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7" s="178"/>
      <c r="J127" s="170" t="str">
        <f>+IFERROR(IF(VLOOKUP(#REF!&amp;"-"&amp;ROW()-92,[1]ワークシート!$C$2:$CI$1002,20,0)="","",VLOOKUP(#REF!&amp;"-"&amp;ROW()-92,[1]ワークシート!$C$2:$CI$1002,20,0)),"")</f>
        <v/>
      </c>
      <c r="K127" s="171"/>
      <c r="L127" s="172"/>
      <c r="M127" s="179" t="str">
        <f>+IFERROR(IF(VLOOKUP(#REF!&amp;"-"&amp;ROW()-92,[1]ワークシート!$C$2:$CI$1002,61,0)="","",VLOOKUP(#REF!&amp;"-"&amp;ROW()-92,[1]ワークシート!$C$2:$CI$1002,61,0)),"")</f>
        <v/>
      </c>
      <c r="N127" s="180"/>
      <c r="O127" s="181"/>
      <c r="P127" s="182" t="str">
        <f>+IFERROR(VLOOKUP(#REF!&amp;"-"&amp;ROW()-92,[1]ワークシート!$C$2:$CI$1002,26,0),"")</f>
        <v/>
      </c>
      <c r="Q127" s="167"/>
      <c r="R127" s="166" t="str">
        <f>+IFERROR(VLOOKUP(#REF!&amp;"-"&amp;ROW()-92,[1]ワークシート!$C$2:$CI$1002,27,0),"")</f>
        <v/>
      </c>
      <c r="S127" s="167"/>
      <c r="T127" s="166" t="str">
        <f>IFERROR(IF(VLOOKUP(#REF!&amp;"-"&amp;ROW()-92,[1]ワークシート!$C$2:$CI$1002,31,0)="",IF(X127="","",IF(X127=0,"使用貸借権","賃借権")),"賃借権"),"")</f>
        <v/>
      </c>
      <c r="U127" s="167"/>
      <c r="V127" s="166" t="str">
        <f>+IFERROR(IF(VLOOKUP(#REF!&amp;"-"&amp;ROW()-92,[1]ワークシート!$C$2:$CI$1002,13,0)="","",VLOOKUP(#REF!&amp;"-"&amp;ROW()-92,[1]ワークシート!$C$2:$CI$1002,13,0)),"")</f>
        <v/>
      </c>
      <c r="W127" s="167"/>
      <c r="X12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7" s="169"/>
      <c r="Z127" s="27"/>
      <c r="AA127" s="27"/>
      <c r="AB127" s="170" t="str">
        <f>IF(T127="使用貸借権","-",+IFERROR(VLOOKUP(#REF!&amp;"-"&amp;ROW()-92,[1]ワークシート!$C$2:$CI$1002,34,0)&amp;"",""))</f>
        <v/>
      </c>
      <c r="AC127" s="171"/>
      <c r="AD127" s="172"/>
      <c r="AE127" s="173" t="str">
        <f>IF(T127="","",IF(VLOOKUP(#REF!&amp;"-"&amp;ROW()-92,[1]ワークシート!$C$2:$CI$1002,31,0)="",IF(T127="使用貸借権","-","口座振込　１２月"),"物納"))</f>
        <v/>
      </c>
      <c r="AF127" s="174"/>
      <c r="AG127" s="175" t="str">
        <f>IFERROR(IF(VLOOKUP(#REF!&amp;"-"&amp;ROW()-92,[1]ワークシート!$C$2:$CI$1002,37,0)="","",VLOOKUP(#REF!&amp;"-"&amp;ROW()-92,[1]ワークシート!$C$2:$CI$1002,37,0)),"")</f>
        <v/>
      </c>
      <c r="AH127" s="175"/>
      <c r="AI127" s="175"/>
      <c r="AJ127" s="175"/>
      <c r="AK127" s="176"/>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c r="DI127" s="1"/>
      <c r="DJ127" s="1"/>
      <c r="DK127" s="1"/>
      <c r="DL127" s="1"/>
      <c r="DM127" s="1"/>
      <c r="DN127" s="1"/>
      <c r="DO127" s="1"/>
      <c r="DP127" s="1"/>
      <c r="DQ127" s="1"/>
      <c r="DR127" s="1"/>
      <c r="DS127" s="1"/>
      <c r="DT127" s="1"/>
      <c r="DU127" s="1"/>
      <c r="DV127" s="1"/>
      <c r="DW127" s="1"/>
      <c r="DX127" s="1"/>
      <c r="DY127" s="1"/>
      <c r="DZ127" s="1"/>
      <c r="EA127" s="1"/>
      <c r="EB127" s="1"/>
      <c r="EC127" s="1"/>
      <c r="ED127" s="1"/>
      <c r="EE127" s="1"/>
      <c r="EF127" s="1"/>
      <c r="EG127" s="1"/>
      <c r="EH127" s="1"/>
      <c r="EI127" s="1"/>
      <c r="EJ127" s="1"/>
      <c r="EK127" s="1"/>
      <c r="EL127" s="1"/>
      <c r="EM127" s="1"/>
      <c r="EN127" s="1"/>
      <c r="EO127" s="1"/>
      <c r="EP127" s="1"/>
      <c r="EQ127" s="1"/>
      <c r="ER127" s="1"/>
      <c r="ES127" s="1"/>
      <c r="ET127" s="1"/>
      <c r="EU127" s="1"/>
      <c r="EV127" s="1"/>
      <c r="EW127" s="1"/>
      <c r="EX127" s="1"/>
      <c r="EY127" s="1"/>
      <c r="EZ127" s="1"/>
      <c r="FA127" s="1"/>
      <c r="FB127" s="1"/>
      <c r="FC127" s="1"/>
      <c r="FD127" s="1"/>
      <c r="FE127" s="1"/>
      <c r="FF127" s="1"/>
      <c r="FG127" s="1"/>
      <c r="FH127" s="1"/>
      <c r="FI127" s="1"/>
      <c r="FJ127" s="1"/>
      <c r="FK127" s="1"/>
      <c r="FL127" s="1"/>
      <c r="FM127" s="1"/>
      <c r="FN127" s="1"/>
      <c r="FO127" s="1"/>
      <c r="FP127" s="1"/>
      <c r="FQ127" s="1"/>
      <c r="FR127" s="1"/>
      <c r="FS127" s="1"/>
      <c r="FT127" s="1"/>
      <c r="FU127" s="1"/>
      <c r="FV127" s="1"/>
      <c r="FW127" s="1"/>
      <c r="FX127" s="1"/>
      <c r="FY127" s="1"/>
      <c r="FZ127" s="1"/>
      <c r="GA127" s="1"/>
      <c r="GB127" s="1"/>
      <c r="GC127" s="1"/>
      <c r="GD127" s="1"/>
      <c r="GE127" s="1"/>
      <c r="GF127" s="1"/>
      <c r="GG127" s="1"/>
      <c r="GH127" s="1"/>
      <c r="GI127" s="1"/>
      <c r="GJ127" s="1"/>
      <c r="GK127" s="1"/>
      <c r="GL127" s="1"/>
      <c r="GM127" s="1"/>
      <c r="GN127" s="1"/>
      <c r="GO127" s="1"/>
      <c r="GP127" s="1"/>
      <c r="GQ127" s="1"/>
      <c r="GR127" s="1"/>
      <c r="GS127" s="1"/>
      <c r="GT127" s="1"/>
      <c r="GU127" s="1"/>
      <c r="GV127" s="1"/>
      <c r="GW127" s="1"/>
      <c r="GX127" s="1"/>
      <c r="GY127" s="1"/>
      <c r="GZ127" s="1"/>
      <c r="HA127" s="1"/>
      <c r="HB127" s="1"/>
      <c r="HC127" s="1"/>
      <c r="HD127" s="1"/>
      <c r="HE127" s="1"/>
      <c r="HF127" s="1"/>
      <c r="HG127" s="1"/>
      <c r="HH127" s="1"/>
      <c r="HI127" s="1"/>
      <c r="HJ127" s="1"/>
      <c r="HK127" s="1"/>
      <c r="HL127" s="1"/>
      <c r="HM127" s="1"/>
      <c r="HN127" s="1"/>
      <c r="HO127" s="1"/>
      <c r="HP127" s="1"/>
      <c r="HQ127" s="1"/>
      <c r="HR127" s="1"/>
      <c r="HS127" s="1"/>
      <c r="HT127" s="1"/>
      <c r="HU127" s="1"/>
      <c r="HV127" s="1"/>
      <c r="HW127" s="1"/>
      <c r="HX127" s="1"/>
      <c r="HY127" s="1"/>
      <c r="HZ127" s="1"/>
      <c r="IA127" s="1"/>
      <c r="IB127" s="1"/>
      <c r="IC127" s="1"/>
      <c r="ID127" s="1"/>
      <c r="IE127" s="1"/>
      <c r="IF127" s="1"/>
      <c r="IG127" s="1"/>
      <c r="IH127" s="1"/>
      <c r="II127" s="1"/>
      <c r="IJ127" s="1"/>
      <c r="IK127" s="1"/>
      <c r="IL127" s="1"/>
      <c r="IM127" s="1"/>
      <c r="IN127" s="1"/>
      <c r="IO127" s="1"/>
      <c r="IP127" s="1"/>
      <c r="IQ127" s="1"/>
      <c r="IR127" s="1"/>
      <c r="IS127" s="1"/>
      <c r="IT127" s="1"/>
      <c r="IU127" s="1"/>
      <c r="IV127" s="1"/>
      <c r="IW127" s="1"/>
      <c r="IX127" s="1"/>
      <c r="IY127" s="1"/>
      <c r="IZ127" s="1"/>
      <c r="JA127" s="1"/>
      <c r="JB127" s="1"/>
      <c r="JC127" s="1"/>
      <c r="JD127" s="1"/>
      <c r="JE127" s="1"/>
      <c r="JF127" s="1"/>
      <c r="JG127" s="1"/>
      <c r="JH127" s="1"/>
      <c r="JI127" s="1"/>
      <c r="JJ127" s="1"/>
      <c r="JK127" s="1"/>
      <c r="JL127" s="1"/>
      <c r="JM127" s="1"/>
      <c r="JN127" s="1"/>
      <c r="JO127" s="1"/>
      <c r="JP127" s="1"/>
      <c r="JQ127" s="1"/>
      <c r="JR127" s="1"/>
      <c r="JS127" s="1"/>
      <c r="JT127" s="1"/>
      <c r="JU127" s="1"/>
      <c r="JV127" s="1"/>
      <c r="JW127" s="1"/>
      <c r="JX127" s="1"/>
      <c r="JY127" s="1"/>
      <c r="JZ127" s="1"/>
      <c r="KA127" s="1"/>
      <c r="KB127" s="1"/>
      <c r="KC127" s="1"/>
      <c r="KD127" s="1"/>
      <c r="KE127" s="1"/>
      <c r="KF127" s="1"/>
      <c r="KG127" s="1"/>
      <c r="KH127" s="1"/>
      <c r="KI127" s="1"/>
      <c r="KJ127" s="1"/>
      <c r="KK127" s="1"/>
      <c r="KL127" s="1"/>
      <c r="KM127" s="1"/>
      <c r="KN127" s="1"/>
      <c r="KO127" s="1"/>
      <c r="KP127" s="1"/>
      <c r="KQ127" s="1"/>
      <c r="KR127" s="1"/>
      <c r="KS127" s="1"/>
      <c r="KT127" s="1"/>
      <c r="KU127" s="1"/>
      <c r="KV127" s="1"/>
      <c r="KW127" s="1"/>
      <c r="KX127" s="1"/>
      <c r="KY127" s="1"/>
      <c r="KZ127" s="1"/>
      <c r="LA127" s="1"/>
      <c r="LB127" s="1"/>
      <c r="LC127" s="1"/>
      <c r="LD127" s="1"/>
      <c r="LE127" s="1"/>
      <c r="LF127" s="1"/>
      <c r="LG127" s="1"/>
      <c r="LH127" s="1"/>
    </row>
    <row r="128" spans="1:320" ht="35.1" hidden="1" customHeight="1" x14ac:dyDescent="0.15">
      <c r="A128" s="170" t="str">
        <f>+IFERROR(IF(VLOOKUP(#REF!&amp;"-"&amp;ROW()-92,[1]ワークシート!$C$2:$CI$1002,9,0)="","",VLOOKUP(#REF!&amp;"-"&amp;ROW()-92,[1]ワークシート!$C$2:$CI$1002,9,0)),"")</f>
        <v/>
      </c>
      <c r="B128" s="172"/>
      <c r="C128" s="171" t="str">
        <f>+IFERROR(IF(VLOOKUP(#REF!&amp;"-"&amp;ROW()-92,[1]ワークシート!$C$2:$CI$1002,10,0) = "","",VLOOKUP(#REF!&amp;"-"&amp;ROW()-92,[1]ワークシート!$C$2:$CI$1002,10,0)),"")</f>
        <v/>
      </c>
      <c r="D128" s="172"/>
      <c r="E128" s="170" t="str">
        <f>+IFERROR(IF(VLOOKUP(#REF!&amp;"-"&amp;ROW()-92,[1]ワークシート!$C$2:$CI$1002,11,0)="","",VLOOKUP(#REF!&amp;"-"&amp;ROW()-92,[1]ワークシート!$C$2:$CI$1002,11,0)),"")</f>
        <v/>
      </c>
      <c r="F128" s="172"/>
      <c r="G128" s="16" t="str">
        <f>+IFERROR(IF(VLOOKUP(#REF!&amp;"-"&amp;ROW()-92,[1]ワークシート!$C$2:$CI$1002,12,0)="","",VLOOKUP(#REF!&amp;"-"&amp;ROW()-92,[1]ワークシート!$C$2:$CI$1002,12,0)),"")</f>
        <v/>
      </c>
      <c r="H12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8" s="178"/>
      <c r="J128" s="170" t="str">
        <f>+IFERROR(IF(VLOOKUP(#REF!&amp;"-"&amp;ROW()-92,[1]ワークシート!$C$2:$CI$1002,20,0)="","",VLOOKUP(#REF!&amp;"-"&amp;ROW()-92,[1]ワークシート!$C$2:$CI$1002,20,0)),"")</f>
        <v/>
      </c>
      <c r="K128" s="171"/>
      <c r="L128" s="172"/>
      <c r="M128" s="179" t="str">
        <f>+IFERROR(IF(VLOOKUP(#REF!&amp;"-"&amp;ROW()-92,[1]ワークシート!$C$2:$CI$1002,61,0)="","",VLOOKUP(#REF!&amp;"-"&amp;ROW()-92,[1]ワークシート!$C$2:$CI$1002,61,0)),"")</f>
        <v/>
      </c>
      <c r="N128" s="180"/>
      <c r="O128" s="181"/>
      <c r="P128" s="182" t="str">
        <f>+IFERROR(VLOOKUP(#REF!&amp;"-"&amp;ROW()-92,[1]ワークシート!$C$2:$CI$1002,26,0),"")</f>
        <v/>
      </c>
      <c r="Q128" s="167"/>
      <c r="R128" s="166" t="str">
        <f>+IFERROR(VLOOKUP(#REF!&amp;"-"&amp;ROW()-92,[1]ワークシート!$C$2:$CI$1002,27,0),"")</f>
        <v/>
      </c>
      <c r="S128" s="167"/>
      <c r="T128" s="166" t="str">
        <f>IFERROR(IF(VLOOKUP(#REF!&amp;"-"&amp;ROW()-92,[1]ワークシート!$C$2:$CI$1002,31,0)="",IF(X128="","",IF(X128=0,"使用貸借権","賃借権")),"賃借権"),"")</f>
        <v/>
      </c>
      <c r="U128" s="167"/>
      <c r="V128" s="166" t="str">
        <f>+IFERROR(IF(VLOOKUP(#REF!&amp;"-"&amp;ROW()-92,[1]ワークシート!$C$2:$CI$1002,13,0)="","",VLOOKUP(#REF!&amp;"-"&amp;ROW()-92,[1]ワークシート!$C$2:$CI$1002,13,0)),"")</f>
        <v/>
      </c>
      <c r="W128" s="167"/>
      <c r="X12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8" s="169"/>
      <c r="Z128" s="27"/>
      <c r="AA128" s="27"/>
      <c r="AB128" s="170" t="str">
        <f>IF(T128="使用貸借権","-",+IFERROR(VLOOKUP(#REF!&amp;"-"&amp;ROW()-92,[1]ワークシート!$C$2:$CI$1002,34,0)&amp;"",""))</f>
        <v/>
      </c>
      <c r="AC128" s="171"/>
      <c r="AD128" s="172"/>
      <c r="AE128" s="173" t="str">
        <f>IF(T128="","",IF(VLOOKUP(#REF!&amp;"-"&amp;ROW()-92,[1]ワークシート!$C$2:$CI$1002,31,0)="",IF(T128="使用貸借権","-","口座振込　１２月"),"物納"))</f>
        <v/>
      </c>
      <c r="AF128" s="174"/>
      <c r="AG128" s="175" t="str">
        <f>IFERROR(IF(VLOOKUP(#REF!&amp;"-"&amp;ROW()-92,[1]ワークシート!$C$2:$CI$1002,37,0)="","",VLOOKUP(#REF!&amp;"-"&amp;ROW()-92,[1]ワークシート!$C$2:$CI$1002,37,0)),"")</f>
        <v/>
      </c>
      <c r="AH128" s="175"/>
      <c r="AI128" s="175"/>
      <c r="AJ128" s="175"/>
      <c r="AK128" s="176"/>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c r="DI128" s="1"/>
      <c r="DJ128" s="1"/>
      <c r="DK128" s="1"/>
      <c r="DL128" s="1"/>
      <c r="DM128" s="1"/>
      <c r="DN128" s="1"/>
      <c r="DO128" s="1"/>
      <c r="DP128" s="1"/>
      <c r="DQ128" s="1"/>
      <c r="DR128" s="1"/>
      <c r="DS128" s="1"/>
      <c r="DT128" s="1"/>
      <c r="DU128" s="1"/>
      <c r="DV128" s="1"/>
      <c r="DW128" s="1"/>
      <c r="DX128" s="1"/>
      <c r="DY128" s="1"/>
      <c r="DZ128" s="1"/>
      <c r="EA128" s="1"/>
      <c r="EB128" s="1"/>
      <c r="EC128" s="1"/>
      <c r="ED128" s="1"/>
      <c r="EE128" s="1"/>
      <c r="EF128" s="1"/>
      <c r="EG128" s="1"/>
      <c r="EH128" s="1"/>
      <c r="EI128" s="1"/>
      <c r="EJ128" s="1"/>
      <c r="EK128" s="1"/>
      <c r="EL128" s="1"/>
      <c r="EM128" s="1"/>
      <c r="EN128" s="1"/>
      <c r="EO128" s="1"/>
      <c r="EP128" s="1"/>
      <c r="EQ128" s="1"/>
      <c r="ER128" s="1"/>
      <c r="ES128" s="1"/>
      <c r="ET128" s="1"/>
      <c r="EU128" s="1"/>
      <c r="EV128" s="1"/>
      <c r="EW128" s="1"/>
      <c r="EX128" s="1"/>
      <c r="EY128" s="1"/>
      <c r="EZ128" s="1"/>
      <c r="FA128" s="1"/>
      <c r="FB128" s="1"/>
      <c r="FC128" s="1"/>
      <c r="FD128" s="1"/>
      <c r="FE128" s="1"/>
      <c r="FF128" s="1"/>
      <c r="FG128" s="1"/>
      <c r="FH128" s="1"/>
      <c r="FI128" s="1"/>
      <c r="FJ128" s="1"/>
      <c r="FK128" s="1"/>
      <c r="FL128" s="1"/>
      <c r="FM128" s="1"/>
      <c r="FN128" s="1"/>
      <c r="FO128" s="1"/>
      <c r="FP128" s="1"/>
      <c r="FQ128" s="1"/>
      <c r="FR128" s="1"/>
      <c r="FS128" s="1"/>
      <c r="FT128" s="1"/>
      <c r="FU128" s="1"/>
      <c r="FV128" s="1"/>
      <c r="FW128" s="1"/>
      <c r="FX128" s="1"/>
      <c r="FY128" s="1"/>
      <c r="FZ128" s="1"/>
      <c r="GA128" s="1"/>
      <c r="GB128" s="1"/>
      <c r="GC128" s="1"/>
      <c r="GD128" s="1"/>
      <c r="GE128" s="1"/>
      <c r="GF128" s="1"/>
      <c r="GG128" s="1"/>
      <c r="GH128" s="1"/>
      <c r="GI128" s="1"/>
      <c r="GJ128" s="1"/>
      <c r="GK128" s="1"/>
      <c r="GL128" s="1"/>
      <c r="GM128" s="1"/>
      <c r="GN128" s="1"/>
      <c r="GO128" s="1"/>
      <c r="GP128" s="1"/>
      <c r="GQ128" s="1"/>
      <c r="GR128" s="1"/>
      <c r="GS128" s="1"/>
      <c r="GT128" s="1"/>
      <c r="GU128" s="1"/>
      <c r="GV128" s="1"/>
      <c r="GW128" s="1"/>
      <c r="GX128" s="1"/>
      <c r="GY128" s="1"/>
      <c r="GZ128" s="1"/>
      <c r="HA128" s="1"/>
      <c r="HB128" s="1"/>
      <c r="HC128" s="1"/>
      <c r="HD128" s="1"/>
      <c r="HE128" s="1"/>
      <c r="HF128" s="1"/>
      <c r="HG128" s="1"/>
      <c r="HH128" s="1"/>
      <c r="HI128" s="1"/>
      <c r="HJ128" s="1"/>
      <c r="HK128" s="1"/>
      <c r="HL128" s="1"/>
      <c r="HM128" s="1"/>
      <c r="HN128" s="1"/>
      <c r="HO128" s="1"/>
      <c r="HP128" s="1"/>
      <c r="HQ128" s="1"/>
      <c r="HR128" s="1"/>
      <c r="HS128" s="1"/>
      <c r="HT128" s="1"/>
      <c r="HU128" s="1"/>
      <c r="HV128" s="1"/>
      <c r="HW128" s="1"/>
      <c r="HX128" s="1"/>
      <c r="HY128" s="1"/>
      <c r="HZ128" s="1"/>
      <c r="IA128" s="1"/>
      <c r="IB128" s="1"/>
      <c r="IC128" s="1"/>
      <c r="ID128" s="1"/>
      <c r="IE128" s="1"/>
      <c r="IF128" s="1"/>
      <c r="IG128" s="1"/>
      <c r="IH128" s="1"/>
      <c r="II128" s="1"/>
      <c r="IJ128" s="1"/>
      <c r="IK128" s="1"/>
      <c r="IL128" s="1"/>
      <c r="IM128" s="1"/>
      <c r="IN128" s="1"/>
      <c r="IO128" s="1"/>
      <c r="IP128" s="1"/>
      <c r="IQ128" s="1"/>
      <c r="IR128" s="1"/>
      <c r="IS128" s="1"/>
      <c r="IT128" s="1"/>
      <c r="IU128" s="1"/>
      <c r="IV128" s="1"/>
      <c r="IW128" s="1"/>
      <c r="IX128" s="1"/>
      <c r="IY128" s="1"/>
      <c r="IZ128" s="1"/>
      <c r="JA128" s="1"/>
      <c r="JB128" s="1"/>
      <c r="JC128" s="1"/>
      <c r="JD128" s="1"/>
      <c r="JE128" s="1"/>
      <c r="JF128" s="1"/>
      <c r="JG128" s="1"/>
      <c r="JH128" s="1"/>
      <c r="JI128" s="1"/>
      <c r="JJ128" s="1"/>
      <c r="JK128" s="1"/>
      <c r="JL128" s="1"/>
      <c r="JM128" s="1"/>
      <c r="JN128" s="1"/>
      <c r="JO128" s="1"/>
      <c r="JP128" s="1"/>
      <c r="JQ128" s="1"/>
      <c r="JR128" s="1"/>
      <c r="JS128" s="1"/>
      <c r="JT128" s="1"/>
      <c r="JU128" s="1"/>
      <c r="JV128" s="1"/>
      <c r="JW128" s="1"/>
      <c r="JX128" s="1"/>
      <c r="JY128" s="1"/>
      <c r="JZ128" s="1"/>
      <c r="KA128" s="1"/>
      <c r="KB128" s="1"/>
      <c r="KC128" s="1"/>
      <c r="KD128" s="1"/>
      <c r="KE128" s="1"/>
      <c r="KF128" s="1"/>
      <c r="KG128" s="1"/>
      <c r="KH128" s="1"/>
      <c r="KI128" s="1"/>
      <c r="KJ128" s="1"/>
      <c r="KK128" s="1"/>
      <c r="KL128" s="1"/>
      <c r="KM128" s="1"/>
      <c r="KN128" s="1"/>
      <c r="KO128" s="1"/>
      <c r="KP128" s="1"/>
      <c r="KQ128" s="1"/>
      <c r="KR128" s="1"/>
      <c r="KS128" s="1"/>
      <c r="KT128" s="1"/>
      <c r="KU128" s="1"/>
      <c r="KV128" s="1"/>
      <c r="KW128" s="1"/>
      <c r="KX128" s="1"/>
      <c r="KY128" s="1"/>
      <c r="KZ128" s="1"/>
      <c r="LA128" s="1"/>
      <c r="LB128" s="1"/>
      <c r="LC128" s="1"/>
      <c r="LD128" s="1"/>
      <c r="LE128" s="1"/>
      <c r="LF128" s="1"/>
      <c r="LG128" s="1"/>
      <c r="LH128" s="1"/>
    </row>
    <row r="129" spans="1:320" ht="35.1" hidden="1" customHeight="1" x14ac:dyDescent="0.15">
      <c r="A129" s="170" t="str">
        <f>+IFERROR(IF(VLOOKUP(#REF!&amp;"-"&amp;ROW()-92,[1]ワークシート!$C$2:$CI$1002,9,0)="","",VLOOKUP(#REF!&amp;"-"&amp;ROW()-92,[1]ワークシート!$C$2:$CI$1002,9,0)),"")</f>
        <v/>
      </c>
      <c r="B129" s="172"/>
      <c r="C129" s="171" t="str">
        <f>+IFERROR(IF(VLOOKUP(#REF!&amp;"-"&amp;ROW()-92,[1]ワークシート!$C$2:$CI$1002,10,0) = "","",VLOOKUP(#REF!&amp;"-"&amp;ROW()-92,[1]ワークシート!$C$2:$CI$1002,10,0)),"")</f>
        <v/>
      </c>
      <c r="D129" s="172"/>
      <c r="E129" s="170" t="str">
        <f>+IFERROR(IF(VLOOKUP(#REF!&amp;"-"&amp;ROW()-92,[1]ワークシート!$C$2:$CI$1002,11,0)="","",VLOOKUP(#REF!&amp;"-"&amp;ROW()-92,[1]ワークシート!$C$2:$CI$1002,11,0)),"")</f>
        <v/>
      </c>
      <c r="F129" s="172"/>
      <c r="G129" s="16" t="str">
        <f>+IFERROR(IF(VLOOKUP(#REF!&amp;"-"&amp;ROW()-92,[1]ワークシート!$C$2:$CI$1002,12,0)="","",VLOOKUP(#REF!&amp;"-"&amp;ROW()-92,[1]ワークシート!$C$2:$CI$1002,12,0)),"")</f>
        <v/>
      </c>
      <c r="H12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9" s="178"/>
      <c r="J129" s="170" t="str">
        <f>+IFERROR(IF(VLOOKUP(#REF!&amp;"-"&amp;ROW()-92,[1]ワークシート!$C$2:$CI$1002,20,0)="","",VLOOKUP(#REF!&amp;"-"&amp;ROW()-92,[1]ワークシート!$C$2:$CI$1002,20,0)),"")</f>
        <v/>
      </c>
      <c r="K129" s="171"/>
      <c r="L129" s="172"/>
      <c r="M129" s="179" t="str">
        <f>+IFERROR(IF(VLOOKUP(#REF!&amp;"-"&amp;ROW()-92,[1]ワークシート!$C$2:$CI$1002,61,0)="","",VLOOKUP(#REF!&amp;"-"&amp;ROW()-92,[1]ワークシート!$C$2:$CI$1002,61,0)),"")</f>
        <v/>
      </c>
      <c r="N129" s="180"/>
      <c r="O129" s="181"/>
      <c r="P129" s="182" t="str">
        <f>+IFERROR(VLOOKUP(#REF!&amp;"-"&amp;ROW()-92,[1]ワークシート!$C$2:$CI$1002,26,0),"")</f>
        <v/>
      </c>
      <c r="Q129" s="167"/>
      <c r="R129" s="166" t="str">
        <f>+IFERROR(VLOOKUP(#REF!&amp;"-"&amp;ROW()-92,[1]ワークシート!$C$2:$CI$1002,27,0),"")</f>
        <v/>
      </c>
      <c r="S129" s="167"/>
      <c r="T129" s="166" t="str">
        <f>IFERROR(IF(VLOOKUP(#REF!&amp;"-"&amp;ROW()-92,[1]ワークシート!$C$2:$CI$1002,31,0)="",IF(X129="","",IF(X129=0,"使用貸借権","賃借権")),"賃借権"),"")</f>
        <v/>
      </c>
      <c r="U129" s="167"/>
      <c r="V129" s="166" t="str">
        <f>+IFERROR(IF(VLOOKUP(#REF!&amp;"-"&amp;ROW()-92,[1]ワークシート!$C$2:$CI$1002,13,0)="","",VLOOKUP(#REF!&amp;"-"&amp;ROW()-92,[1]ワークシート!$C$2:$CI$1002,13,0)),"")</f>
        <v/>
      </c>
      <c r="W129" s="167"/>
      <c r="X12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9" s="169"/>
      <c r="Z129" s="27"/>
      <c r="AA129" s="27"/>
      <c r="AB129" s="170" t="str">
        <f>IF(T129="使用貸借権","-",+IFERROR(VLOOKUP(#REF!&amp;"-"&amp;ROW()-92,[1]ワークシート!$C$2:$CI$1002,34,0)&amp;"",""))</f>
        <v/>
      </c>
      <c r="AC129" s="171"/>
      <c r="AD129" s="172"/>
      <c r="AE129" s="173" t="str">
        <f>IF(T129="","",IF(VLOOKUP(#REF!&amp;"-"&amp;ROW()-92,[1]ワークシート!$C$2:$CI$1002,31,0)="",IF(T129="使用貸借権","-","口座振込　１２月"),"物納"))</f>
        <v/>
      </c>
      <c r="AF129" s="174"/>
      <c r="AG129" s="175" t="str">
        <f>IFERROR(IF(VLOOKUP(#REF!&amp;"-"&amp;ROW()-92,[1]ワークシート!$C$2:$CI$1002,37,0)="","",VLOOKUP(#REF!&amp;"-"&amp;ROW()-92,[1]ワークシート!$C$2:$CI$1002,37,0)),"")</f>
        <v/>
      </c>
      <c r="AH129" s="175"/>
      <c r="AI129" s="175"/>
      <c r="AJ129" s="175"/>
      <c r="AK129" s="176"/>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c r="DI129" s="1"/>
      <c r="DJ129" s="1"/>
      <c r="DK129" s="1"/>
      <c r="DL129" s="1"/>
      <c r="DM129" s="1"/>
      <c r="DN129" s="1"/>
      <c r="DO129" s="1"/>
      <c r="DP129" s="1"/>
      <c r="DQ129" s="1"/>
      <c r="DR129" s="1"/>
      <c r="DS129" s="1"/>
      <c r="DT129" s="1"/>
      <c r="DU129" s="1"/>
      <c r="DV129" s="1"/>
      <c r="DW129" s="1"/>
      <c r="DX129" s="1"/>
      <c r="DY129" s="1"/>
      <c r="DZ129" s="1"/>
      <c r="EA129" s="1"/>
      <c r="EB129" s="1"/>
      <c r="EC129" s="1"/>
      <c r="ED129" s="1"/>
      <c r="EE129" s="1"/>
      <c r="EF129" s="1"/>
      <c r="EG129" s="1"/>
      <c r="EH129" s="1"/>
      <c r="EI129" s="1"/>
      <c r="EJ129" s="1"/>
      <c r="EK129" s="1"/>
      <c r="EL129" s="1"/>
      <c r="EM129" s="1"/>
      <c r="EN129" s="1"/>
      <c r="EO129" s="1"/>
      <c r="EP129" s="1"/>
      <c r="EQ129" s="1"/>
      <c r="ER129" s="1"/>
      <c r="ES129" s="1"/>
      <c r="ET129" s="1"/>
      <c r="EU129" s="1"/>
      <c r="EV129" s="1"/>
      <c r="EW129" s="1"/>
      <c r="EX129" s="1"/>
      <c r="EY129" s="1"/>
      <c r="EZ129" s="1"/>
      <c r="FA129" s="1"/>
      <c r="FB129" s="1"/>
      <c r="FC129" s="1"/>
      <c r="FD129" s="1"/>
      <c r="FE129" s="1"/>
      <c r="FF129" s="1"/>
      <c r="FG129" s="1"/>
      <c r="FH129" s="1"/>
      <c r="FI129" s="1"/>
      <c r="FJ129" s="1"/>
      <c r="FK129" s="1"/>
      <c r="FL129" s="1"/>
      <c r="FM129" s="1"/>
      <c r="FN129" s="1"/>
      <c r="FO129" s="1"/>
      <c r="FP129" s="1"/>
      <c r="FQ129" s="1"/>
      <c r="FR129" s="1"/>
      <c r="FS129" s="1"/>
      <c r="FT129" s="1"/>
      <c r="FU129" s="1"/>
      <c r="FV129" s="1"/>
      <c r="FW129" s="1"/>
      <c r="FX129" s="1"/>
      <c r="FY129" s="1"/>
      <c r="FZ129" s="1"/>
      <c r="GA129" s="1"/>
      <c r="GB129" s="1"/>
      <c r="GC129" s="1"/>
      <c r="GD129" s="1"/>
      <c r="GE129" s="1"/>
      <c r="GF129" s="1"/>
      <c r="GG129" s="1"/>
      <c r="GH129" s="1"/>
      <c r="GI129" s="1"/>
      <c r="GJ129" s="1"/>
      <c r="GK129" s="1"/>
      <c r="GL129" s="1"/>
      <c r="GM129" s="1"/>
      <c r="GN129" s="1"/>
      <c r="GO129" s="1"/>
      <c r="GP129" s="1"/>
      <c r="GQ129" s="1"/>
      <c r="GR129" s="1"/>
      <c r="GS129" s="1"/>
      <c r="GT129" s="1"/>
      <c r="GU129" s="1"/>
      <c r="GV129" s="1"/>
      <c r="GW129" s="1"/>
      <c r="GX129" s="1"/>
      <c r="GY129" s="1"/>
      <c r="GZ129" s="1"/>
      <c r="HA129" s="1"/>
      <c r="HB129" s="1"/>
      <c r="HC129" s="1"/>
      <c r="HD129" s="1"/>
      <c r="HE129" s="1"/>
      <c r="HF129" s="1"/>
      <c r="HG129" s="1"/>
      <c r="HH129" s="1"/>
      <c r="HI129" s="1"/>
      <c r="HJ129" s="1"/>
      <c r="HK129" s="1"/>
      <c r="HL129" s="1"/>
      <c r="HM129" s="1"/>
      <c r="HN129" s="1"/>
      <c r="HO129" s="1"/>
      <c r="HP129" s="1"/>
      <c r="HQ129" s="1"/>
      <c r="HR129" s="1"/>
      <c r="HS129" s="1"/>
      <c r="HT129" s="1"/>
      <c r="HU129" s="1"/>
      <c r="HV129" s="1"/>
      <c r="HW129" s="1"/>
      <c r="HX129" s="1"/>
      <c r="HY129" s="1"/>
      <c r="HZ129" s="1"/>
      <c r="IA129" s="1"/>
      <c r="IB129" s="1"/>
      <c r="IC129" s="1"/>
      <c r="ID129" s="1"/>
      <c r="IE129" s="1"/>
      <c r="IF129" s="1"/>
      <c r="IG129" s="1"/>
      <c r="IH129" s="1"/>
      <c r="II129" s="1"/>
      <c r="IJ129" s="1"/>
      <c r="IK129" s="1"/>
      <c r="IL129" s="1"/>
      <c r="IM129" s="1"/>
      <c r="IN129" s="1"/>
      <c r="IO129" s="1"/>
      <c r="IP129" s="1"/>
      <c r="IQ129" s="1"/>
      <c r="IR129" s="1"/>
      <c r="IS129" s="1"/>
      <c r="IT129" s="1"/>
      <c r="IU129" s="1"/>
      <c r="IV129" s="1"/>
      <c r="IW129" s="1"/>
      <c r="IX129" s="1"/>
      <c r="IY129" s="1"/>
      <c r="IZ129" s="1"/>
      <c r="JA129" s="1"/>
      <c r="JB129" s="1"/>
      <c r="JC129" s="1"/>
      <c r="JD129" s="1"/>
      <c r="JE129" s="1"/>
      <c r="JF129" s="1"/>
      <c r="JG129" s="1"/>
      <c r="JH129" s="1"/>
      <c r="JI129" s="1"/>
      <c r="JJ129" s="1"/>
      <c r="JK129" s="1"/>
      <c r="JL129" s="1"/>
      <c r="JM129" s="1"/>
      <c r="JN129" s="1"/>
      <c r="JO129" s="1"/>
      <c r="JP129" s="1"/>
      <c r="JQ129" s="1"/>
      <c r="JR129" s="1"/>
      <c r="JS129" s="1"/>
      <c r="JT129" s="1"/>
      <c r="JU129" s="1"/>
      <c r="JV129" s="1"/>
      <c r="JW129" s="1"/>
      <c r="JX129" s="1"/>
      <c r="JY129" s="1"/>
      <c r="JZ129" s="1"/>
      <c r="KA129" s="1"/>
      <c r="KB129" s="1"/>
      <c r="KC129" s="1"/>
      <c r="KD129" s="1"/>
      <c r="KE129" s="1"/>
      <c r="KF129" s="1"/>
      <c r="KG129" s="1"/>
      <c r="KH129" s="1"/>
      <c r="KI129" s="1"/>
      <c r="KJ129" s="1"/>
      <c r="KK129" s="1"/>
      <c r="KL129" s="1"/>
      <c r="KM129" s="1"/>
      <c r="KN129" s="1"/>
      <c r="KO129" s="1"/>
      <c r="KP129" s="1"/>
      <c r="KQ129" s="1"/>
      <c r="KR129" s="1"/>
      <c r="KS129" s="1"/>
      <c r="KT129" s="1"/>
      <c r="KU129" s="1"/>
      <c r="KV129" s="1"/>
      <c r="KW129" s="1"/>
      <c r="KX129" s="1"/>
      <c r="KY129" s="1"/>
      <c r="KZ129" s="1"/>
      <c r="LA129" s="1"/>
      <c r="LB129" s="1"/>
      <c r="LC129" s="1"/>
      <c r="LD129" s="1"/>
      <c r="LE129" s="1"/>
      <c r="LF129" s="1"/>
      <c r="LG129" s="1"/>
      <c r="LH129" s="1"/>
    </row>
    <row r="130" spans="1:320" ht="35.1" hidden="1" customHeight="1" x14ac:dyDescent="0.15">
      <c r="A130" s="170" t="str">
        <f>+IFERROR(IF(VLOOKUP(#REF!&amp;"-"&amp;ROW()-92,[1]ワークシート!$C$2:$CI$1002,9,0)="","",VLOOKUP(#REF!&amp;"-"&amp;ROW()-92,[1]ワークシート!$C$2:$CI$1002,9,0)),"")</f>
        <v/>
      </c>
      <c r="B130" s="172"/>
      <c r="C130" s="171" t="str">
        <f>+IFERROR(IF(VLOOKUP(#REF!&amp;"-"&amp;ROW()-92,[1]ワークシート!$C$2:$CI$1002,10,0) = "","",VLOOKUP(#REF!&amp;"-"&amp;ROW()-92,[1]ワークシート!$C$2:$CI$1002,10,0)),"")</f>
        <v/>
      </c>
      <c r="D130" s="172"/>
      <c r="E130" s="170" t="str">
        <f>+IFERROR(IF(VLOOKUP(#REF!&amp;"-"&amp;ROW()-92,[1]ワークシート!$C$2:$CI$1002,11,0)="","",VLOOKUP(#REF!&amp;"-"&amp;ROW()-92,[1]ワークシート!$C$2:$CI$1002,11,0)),"")</f>
        <v/>
      </c>
      <c r="F130" s="172"/>
      <c r="G130" s="16" t="str">
        <f>+IFERROR(IF(VLOOKUP(#REF!&amp;"-"&amp;ROW()-92,[1]ワークシート!$C$2:$CI$1002,12,0)="","",VLOOKUP(#REF!&amp;"-"&amp;ROW()-92,[1]ワークシート!$C$2:$CI$1002,12,0)),"")</f>
        <v/>
      </c>
      <c r="H13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0" s="178"/>
      <c r="J130" s="170" t="str">
        <f>+IFERROR(IF(VLOOKUP(#REF!&amp;"-"&amp;ROW()-92,[1]ワークシート!$C$2:$CI$1002,20,0)="","",VLOOKUP(#REF!&amp;"-"&amp;ROW()-92,[1]ワークシート!$C$2:$CI$1002,20,0)),"")</f>
        <v/>
      </c>
      <c r="K130" s="171"/>
      <c r="L130" s="172"/>
      <c r="M130" s="179" t="str">
        <f>+IFERROR(IF(VLOOKUP(#REF!&amp;"-"&amp;ROW()-92,[1]ワークシート!$C$2:$CI$1002,61,0)="","",VLOOKUP(#REF!&amp;"-"&amp;ROW()-92,[1]ワークシート!$C$2:$CI$1002,61,0)),"")</f>
        <v/>
      </c>
      <c r="N130" s="180"/>
      <c r="O130" s="181"/>
      <c r="P130" s="182" t="str">
        <f>+IFERROR(VLOOKUP(#REF!&amp;"-"&amp;ROW()-92,[1]ワークシート!$C$2:$CI$1002,26,0),"")</f>
        <v/>
      </c>
      <c r="Q130" s="167"/>
      <c r="R130" s="166" t="str">
        <f>+IFERROR(VLOOKUP(#REF!&amp;"-"&amp;ROW()-92,[1]ワークシート!$C$2:$CI$1002,27,0),"")</f>
        <v/>
      </c>
      <c r="S130" s="167"/>
      <c r="T130" s="166" t="str">
        <f>IFERROR(IF(VLOOKUP(#REF!&amp;"-"&amp;ROW()-92,[1]ワークシート!$C$2:$CI$1002,31,0)="",IF(X130="","",IF(X130=0,"使用貸借権","賃借権")),"賃借権"),"")</f>
        <v/>
      </c>
      <c r="U130" s="167"/>
      <c r="V130" s="166" t="str">
        <f>+IFERROR(IF(VLOOKUP(#REF!&amp;"-"&amp;ROW()-92,[1]ワークシート!$C$2:$CI$1002,13,0)="","",VLOOKUP(#REF!&amp;"-"&amp;ROW()-92,[1]ワークシート!$C$2:$CI$1002,13,0)),"")</f>
        <v/>
      </c>
      <c r="W130" s="167"/>
      <c r="X13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0" s="169"/>
      <c r="Z130" s="27"/>
      <c r="AA130" s="27"/>
      <c r="AB130" s="170" t="str">
        <f>IF(T130="使用貸借権","-",+IFERROR(VLOOKUP(#REF!&amp;"-"&amp;ROW()-92,[1]ワークシート!$C$2:$CI$1002,34,0)&amp;"",""))</f>
        <v/>
      </c>
      <c r="AC130" s="171"/>
      <c r="AD130" s="172"/>
      <c r="AE130" s="173" t="str">
        <f>IF(T130="","",IF(VLOOKUP(#REF!&amp;"-"&amp;ROW()-92,[1]ワークシート!$C$2:$CI$1002,31,0)="",IF(T130="使用貸借権","-","口座振込　１２月"),"物納"))</f>
        <v/>
      </c>
      <c r="AF130" s="174"/>
      <c r="AG130" s="175" t="str">
        <f>IFERROR(IF(VLOOKUP(#REF!&amp;"-"&amp;ROW()-92,[1]ワークシート!$C$2:$CI$1002,37,0)="","",VLOOKUP(#REF!&amp;"-"&amp;ROW()-92,[1]ワークシート!$C$2:$CI$1002,37,0)),"")</f>
        <v/>
      </c>
      <c r="AH130" s="175"/>
      <c r="AI130" s="175"/>
      <c r="AJ130" s="175"/>
      <c r="AK130" s="176"/>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c r="DI130" s="1"/>
      <c r="DJ130" s="1"/>
      <c r="DK130" s="1"/>
      <c r="DL130" s="1"/>
      <c r="DM130" s="1"/>
      <c r="DN130" s="1"/>
      <c r="DO130" s="1"/>
      <c r="DP130" s="1"/>
      <c r="DQ130" s="1"/>
      <c r="DR130" s="1"/>
      <c r="DS130" s="1"/>
      <c r="DT130" s="1"/>
      <c r="DU130" s="1"/>
      <c r="DV130" s="1"/>
      <c r="DW130" s="1"/>
      <c r="DX130" s="1"/>
      <c r="DY130" s="1"/>
      <c r="DZ130" s="1"/>
      <c r="EA130" s="1"/>
      <c r="EB130" s="1"/>
      <c r="EC130" s="1"/>
      <c r="ED130" s="1"/>
      <c r="EE130" s="1"/>
      <c r="EF130" s="1"/>
      <c r="EG130" s="1"/>
      <c r="EH130" s="1"/>
      <c r="EI130" s="1"/>
      <c r="EJ130" s="1"/>
      <c r="EK130" s="1"/>
      <c r="EL130" s="1"/>
      <c r="EM130" s="1"/>
      <c r="EN130" s="1"/>
      <c r="EO130" s="1"/>
      <c r="EP130" s="1"/>
      <c r="EQ130" s="1"/>
      <c r="ER130" s="1"/>
      <c r="ES130" s="1"/>
      <c r="ET130" s="1"/>
      <c r="EU130" s="1"/>
      <c r="EV130" s="1"/>
      <c r="EW130" s="1"/>
      <c r="EX130" s="1"/>
      <c r="EY130" s="1"/>
      <c r="EZ130" s="1"/>
      <c r="FA130" s="1"/>
      <c r="FB130" s="1"/>
      <c r="FC130" s="1"/>
      <c r="FD130" s="1"/>
      <c r="FE130" s="1"/>
      <c r="FF130" s="1"/>
      <c r="FG130" s="1"/>
      <c r="FH130" s="1"/>
      <c r="FI130" s="1"/>
      <c r="FJ130" s="1"/>
      <c r="FK130" s="1"/>
      <c r="FL130" s="1"/>
      <c r="FM130" s="1"/>
      <c r="FN130" s="1"/>
      <c r="FO130" s="1"/>
      <c r="FP130" s="1"/>
      <c r="FQ130" s="1"/>
      <c r="FR130" s="1"/>
      <c r="FS130" s="1"/>
      <c r="FT130" s="1"/>
      <c r="FU130" s="1"/>
      <c r="FV130" s="1"/>
      <c r="FW130" s="1"/>
      <c r="FX130" s="1"/>
      <c r="FY130" s="1"/>
      <c r="FZ130" s="1"/>
      <c r="GA130" s="1"/>
      <c r="GB130" s="1"/>
      <c r="GC130" s="1"/>
      <c r="GD130" s="1"/>
      <c r="GE130" s="1"/>
      <c r="GF130" s="1"/>
      <c r="GG130" s="1"/>
      <c r="GH130" s="1"/>
      <c r="GI130" s="1"/>
      <c r="GJ130" s="1"/>
      <c r="GK130" s="1"/>
      <c r="GL130" s="1"/>
      <c r="GM130" s="1"/>
      <c r="GN130" s="1"/>
      <c r="GO130" s="1"/>
      <c r="GP130" s="1"/>
      <c r="GQ130" s="1"/>
      <c r="GR130" s="1"/>
      <c r="GS130" s="1"/>
      <c r="GT130" s="1"/>
      <c r="GU130" s="1"/>
      <c r="GV130" s="1"/>
      <c r="GW130" s="1"/>
      <c r="GX130" s="1"/>
      <c r="GY130" s="1"/>
      <c r="GZ130" s="1"/>
      <c r="HA130" s="1"/>
      <c r="HB130" s="1"/>
      <c r="HC130" s="1"/>
      <c r="HD130" s="1"/>
      <c r="HE130" s="1"/>
      <c r="HF130" s="1"/>
      <c r="HG130" s="1"/>
      <c r="HH130" s="1"/>
      <c r="HI130" s="1"/>
      <c r="HJ130" s="1"/>
      <c r="HK130" s="1"/>
      <c r="HL130" s="1"/>
      <c r="HM130" s="1"/>
      <c r="HN130" s="1"/>
      <c r="HO130" s="1"/>
      <c r="HP130" s="1"/>
      <c r="HQ130" s="1"/>
      <c r="HR130" s="1"/>
      <c r="HS130" s="1"/>
      <c r="HT130" s="1"/>
      <c r="HU130" s="1"/>
      <c r="HV130" s="1"/>
      <c r="HW130" s="1"/>
      <c r="HX130" s="1"/>
      <c r="HY130" s="1"/>
      <c r="HZ130" s="1"/>
      <c r="IA130" s="1"/>
      <c r="IB130" s="1"/>
      <c r="IC130" s="1"/>
      <c r="ID130" s="1"/>
      <c r="IE130" s="1"/>
      <c r="IF130" s="1"/>
      <c r="IG130" s="1"/>
      <c r="IH130" s="1"/>
      <c r="II130" s="1"/>
      <c r="IJ130" s="1"/>
      <c r="IK130" s="1"/>
      <c r="IL130" s="1"/>
      <c r="IM130" s="1"/>
      <c r="IN130" s="1"/>
      <c r="IO130" s="1"/>
      <c r="IP130" s="1"/>
      <c r="IQ130" s="1"/>
      <c r="IR130" s="1"/>
      <c r="IS130" s="1"/>
      <c r="IT130" s="1"/>
      <c r="IU130" s="1"/>
      <c r="IV130" s="1"/>
      <c r="IW130" s="1"/>
      <c r="IX130" s="1"/>
      <c r="IY130" s="1"/>
      <c r="IZ130" s="1"/>
      <c r="JA130" s="1"/>
      <c r="JB130" s="1"/>
      <c r="JC130" s="1"/>
      <c r="JD130" s="1"/>
      <c r="JE130" s="1"/>
      <c r="JF130" s="1"/>
      <c r="JG130" s="1"/>
      <c r="JH130" s="1"/>
      <c r="JI130" s="1"/>
      <c r="JJ130" s="1"/>
      <c r="JK130" s="1"/>
      <c r="JL130" s="1"/>
      <c r="JM130" s="1"/>
      <c r="JN130" s="1"/>
      <c r="JO130" s="1"/>
      <c r="JP130" s="1"/>
      <c r="JQ130" s="1"/>
      <c r="JR130" s="1"/>
      <c r="JS130" s="1"/>
      <c r="JT130" s="1"/>
      <c r="JU130" s="1"/>
      <c r="JV130" s="1"/>
      <c r="JW130" s="1"/>
      <c r="JX130" s="1"/>
      <c r="JY130" s="1"/>
      <c r="JZ130" s="1"/>
      <c r="KA130" s="1"/>
      <c r="KB130" s="1"/>
      <c r="KC130" s="1"/>
      <c r="KD130" s="1"/>
      <c r="KE130" s="1"/>
      <c r="KF130" s="1"/>
      <c r="KG130" s="1"/>
      <c r="KH130" s="1"/>
      <c r="KI130" s="1"/>
      <c r="KJ130" s="1"/>
      <c r="KK130" s="1"/>
      <c r="KL130" s="1"/>
      <c r="KM130" s="1"/>
      <c r="KN130" s="1"/>
      <c r="KO130" s="1"/>
      <c r="KP130" s="1"/>
      <c r="KQ130" s="1"/>
      <c r="KR130" s="1"/>
      <c r="KS130" s="1"/>
      <c r="KT130" s="1"/>
      <c r="KU130" s="1"/>
      <c r="KV130" s="1"/>
      <c r="KW130" s="1"/>
      <c r="KX130" s="1"/>
      <c r="KY130" s="1"/>
      <c r="KZ130" s="1"/>
      <c r="LA130" s="1"/>
      <c r="LB130" s="1"/>
      <c r="LC130" s="1"/>
      <c r="LD130" s="1"/>
      <c r="LE130" s="1"/>
      <c r="LF130" s="1"/>
      <c r="LG130" s="1"/>
      <c r="LH130" s="1"/>
    </row>
    <row r="131" spans="1:320" ht="35.1" hidden="1" customHeight="1" x14ac:dyDescent="0.15">
      <c r="A131" s="170" t="str">
        <f>+IFERROR(IF(VLOOKUP(#REF!&amp;"-"&amp;ROW()-92,[1]ワークシート!$C$2:$CI$1002,9,0)="","",VLOOKUP(#REF!&amp;"-"&amp;ROW()-92,[1]ワークシート!$C$2:$CI$1002,9,0)),"")</f>
        <v/>
      </c>
      <c r="B131" s="172"/>
      <c r="C131" s="171" t="str">
        <f>+IFERROR(IF(VLOOKUP(#REF!&amp;"-"&amp;ROW()-92,[1]ワークシート!$C$2:$CI$1002,10,0) = "","",VLOOKUP(#REF!&amp;"-"&amp;ROW()-92,[1]ワークシート!$C$2:$CI$1002,10,0)),"")</f>
        <v/>
      </c>
      <c r="D131" s="172"/>
      <c r="E131" s="170" t="str">
        <f>+IFERROR(IF(VLOOKUP(#REF!&amp;"-"&amp;ROW()-92,[1]ワークシート!$C$2:$CI$1002,11,0)="","",VLOOKUP(#REF!&amp;"-"&amp;ROW()-92,[1]ワークシート!$C$2:$CI$1002,11,0)),"")</f>
        <v/>
      </c>
      <c r="F131" s="172"/>
      <c r="G131" s="16" t="str">
        <f>+IFERROR(IF(VLOOKUP(#REF!&amp;"-"&amp;ROW()-92,[1]ワークシート!$C$2:$CI$1002,12,0)="","",VLOOKUP(#REF!&amp;"-"&amp;ROW()-92,[1]ワークシート!$C$2:$CI$1002,12,0)),"")</f>
        <v/>
      </c>
      <c r="H13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1" s="178"/>
      <c r="J131" s="170" t="str">
        <f>+IFERROR(IF(VLOOKUP(#REF!&amp;"-"&amp;ROW()-92,[1]ワークシート!$C$2:$CI$1002,20,0)="","",VLOOKUP(#REF!&amp;"-"&amp;ROW()-92,[1]ワークシート!$C$2:$CI$1002,20,0)),"")</f>
        <v/>
      </c>
      <c r="K131" s="171"/>
      <c r="L131" s="172"/>
      <c r="M131" s="179" t="str">
        <f>+IFERROR(IF(VLOOKUP(#REF!&amp;"-"&amp;ROW()-92,[1]ワークシート!$C$2:$CI$1002,61,0)="","",VLOOKUP(#REF!&amp;"-"&amp;ROW()-92,[1]ワークシート!$C$2:$CI$1002,61,0)),"")</f>
        <v/>
      </c>
      <c r="N131" s="180"/>
      <c r="O131" s="181"/>
      <c r="P131" s="182" t="str">
        <f>+IFERROR(VLOOKUP(#REF!&amp;"-"&amp;ROW()-92,[1]ワークシート!$C$2:$CI$1002,26,0),"")</f>
        <v/>
      </c>
      <c r="Q131" s="167"/>
      <c r="R131" s="166" t="str">
        <f>+IFERROR(VLOOKUP(#REF!&amp;"-"&amp;ROW()-92,[1]ワークシート!$C$2:$CI$1002,27,0),"")</f>
        <v/>
      </c>
      <c r="S131" s="167"/>
      <c r="T131" s="166" t="str">
        <f>IFERROR(IF(VLOOKUP(#REF!&amp;"-"&amp;ROW()-92,[1]ワークシート!$C$2:$CI$1002,31,0)="",IF(X131="","",IF(X131=0,"使用貸借権","賃借権")),"賃借権"),"")</f>
        <v/>
      </c>
      <c r="U131" s="167"/>
      <c r="V131" s="166" t="str">
        <f>+IFERROR(IF(VLOOKUP(#REF!&amp;"-"&amp;ROW()-92,[1]ワークシート!$C$2:$CI$1002,13,0)="","",VLOOKUP(#REF!&amp;"-"&amp;ROW()-92,[1]ワークシート!$C$2:$CI$1002,13,0)),"")</f>
        <v/>
      </c>
      <c r="W131" s="167"/>
      <c r="X13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1" s="169"/>
      <c r="Z131" s="27"/>
      <c r="AA131" s="27"/>
      <c r="AB131" s="170" t="str">
        <f>IF(T131="使用貸借権","-",+IFERROR(VLOOKUP(#REF!&amp;"-"&amp;ROW()-92,[1]ワークシート!$C$2:$CI$1002,34,0)&amp;"",""))</f>
        <v/>
      </c>
      <c r="AC131" s="171"/>
      <c r="AD131" s="172"/>
      <c r="AE131" s="173" t="str">
        <f>IF(T131="","",IF(VLOOKUP(#REF!&amp;"-"&amp;ROW()-92,[1]ワークシート!$C$2:$CI$1002,31,0)="",IF(T131="使用貸借権","-","口座振込　１２月"),"物納"))</f>
        <v/>
      </c>
      <c r="AF131" s="174"/>
      <c r="AG131" s="175" t="str">
        <f>IFERROR(IF(VLOOKUP(#REF!&amp;"-"&amp;ROW()-92,[1]ワークシート!$C$2:$CI$1002,37,0)="","",VLOOKUP(#REF!&amp;"-"&amp;ROW()-92,[1]ワークシート!$C$2:$CI$1002,37,0)),"")</f>
        <v/>
      </c>
      <c r="AH131" s="175"/>
      <c r="AI131" s="175"/>
      <c r="AJ131" s="175"/>
      <c r="AK131" s="176"/>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c r="CQ131" s="1"/>
      <c r="CR131" s="1"/>
      <c r="CS131" s="1"/>
      <c r="CT131" s="1"/>
      <c r="CU131" s="1"/>
      <c r="CV131" s="1"/>
      <c r="CW131" s="1"/>
      <c r="CX131" s="1"/>
      <c r="CY131" s="1"/>
      <c r="CZ131" s="1"/>
      <c r="DA131" s="1"/>
      <c r="DB131" s="1"/>
      <c r="DC131" s="1"/>
      <c r="DD131" s="1"/>
      <c r="DE131" s="1"/>
      <c r="DF131" s="1"/>
      <c r="DG131" s="1"/>
      <c r="DH131" s="1"/>
      <c r="DI131" s="1"/>
      <c r="DJ131" s="1"/>
      <c r="DK131" s="1"/>
      <c r="DL131" s="1"/>
      <c r="DM131" s="1"/>
      <c r="DN131" s="1"/>
      <c r="DO131" s="1"/>
      <c r="DP131" s="1"/>
      <c r="DQ131" s="1"/>
      <c r="DR131" s="1"/>
      <c r="DS131" s="1"/>
      <c r="DT131" s="1"/>
      <c r="DU131" s="1"/>
      <c r="DV131" s="1"/>
      <c r="DW131" s="1"/>
      <c r="DX131" s="1"/>
      <c r="DY131" s="1"/>
      <c r="DZ131" s="1"/>
      <c r="EA131" s="1"/>
      <c r="EB131" s="1"/>
      <c r="EC131" s="1"/>
      <c r="ED131" s="1"/>
      <c r="EE131" s="1"/>
      <c r="EF131" s="1"/>
      <c r="EG131" s="1"/>
      <c r="EH131" s="1"/>
      <c r="EI131" s="1"/>
      <c r="EJ131" s="1"/>
      <c r="EK131" s="1"/>
      <c r="EL131" s="1"/>
      <c r="EM131" s="1"/>
      <c r="EN131" s="1"/>
      <c r="EO131" s="1"/>
      <c r="EP131" s="1"/>
      <c r="EQ131" s="1"/>
      <c r="ER131" s="1"/>
      <c r="ES131" s="1"/>
      <c r="ET131" s="1"/>
      <c r="EU131" s="1"/>
      <c r="EV131" s="1"/>
      <c r="EW131" s="1"/>
      <c r="EX131" s="1"/>
      <c r="EY131" s="1"/>
      <c r="EZ131" s="1"/>
      <c r="FA131" s="1"/>
      <c r="FB131" s="1"/>
      <c r="FC131" s="1"/>
      <c r="FD131" s="1"/>
      <c r="FE131" s="1"/>
      <c r="FF131" s="1"/>
      <c r="FG131" s="1"/>
      <c r="FH131" s="1"/>
      <c r="FI131" s="1"/>
      <c r="FJ131" s="1"/>
      <c r="FK131" s="1"/>
      <c r="FL131" s="1"/>
      <c r="FM131" s="1"/>
      <c r="FN131" s="1"/>
      <c r="FO131" s="1"/>
      <c r="FP131" s="1"/>
      <c r="FQ131" s="1"/>
      <c r="FR131" s="1"/>
      <c r="FS131" s="1"/>
      <c r="FT131" s="1"/>
      <c r="FU131" s="1"/>
      <c r="FV131" s="1"/>
      <c r="FW131" s="1"/>
      <c r="FX131" s="1"/>
      <c r="FY131" s="1"/>
      <c r="FZ131" s="1"/>
      <c r="GA131" s="1"/>
      <c r="GB131" s="1"/>
      <c r="GC131" s="1"/>
      <c r="GD131" s="1"/>
      <c r="GE131" s="1"/>
      <c r="GF131" s="1"/>
      <c r="GG131" s="1"/>
      <c r="GH131" s="1"/>
      <c r="GI131" s="1"/>
      <c r="GJ131" s="1"/>
      <c r="GK131" s="1"/>
      <c r="GL131" s="1"/>
      <c r="GM131" s="1"/>
      <c r="GN131" s="1"/>
      <c r="GO131" s="1"/>
      <c r="GP131" s="1"/>
      <c r="GQ131" s="1"/>
      <c r="GR131" s="1"/>
      <c r="GS131" s="1"/>
      <c r="GT131" s="1"/>
      <c r="GU131" s="1"/>
      <c r="GV131" s="1"/>
      <c r="GW131" s="1"/>
      <c r="GX131" s="1"/>
      <c r="GY131" s="1"/>
      <c r="GZ131" s="1"/>
      <c r="HA131" s="1"/>
      <c r="HB131" s="1"/>
      <c r="HC131" s="1"/>
      <c r="HD131" s="1"/>
      <c r="HE131" s="1"/>
      <c r="HF131" s="1"/>
      <c r="HG131" s="1"/>
      <c r="HH131" s="1"/>
      <c r="HI131" s="1"/>
      <c r="HJ131" s="1"/>
      <c r="HK131" s="1"/>
      <c r="HL131" s="1"/>
      <c r="HM131" s="1"/>
      <c r="HN131" s="1"/>
      <c r="HO131" s="1"/>
      <c r="HP131" s="1"/>
      <c r="HQ131" s="1"/>
      <c r="HR131" s="1"/>
      <c r="HS131" s="1"/>
      <c r="HT131" s="1"/>
      <c r="HU131" s="1"/>
      <c r="HV131" s="1"/>
      <c r="HW131" s="1"/>
      <c r="HX131" s="1"/>
      <c r="HY131" s="1"/>
      <c r="HZ131" s="1"/>
      <c r="IA131" s="1"/>
      <c r="IB131" s="1"/>
      <c r="IC131" s="1"/>
      <c r="ID131" s="1"/>
      <c r="IE131" s="1"/>
      <c r="IF131" s="1"/>
      <c r="IG131" s="1"/>
      <c r="IH131" s="1"/>
      <c r="II131" s="1"/>
      <c r="IJ131" s="1"/>
      <c r="IK131" s="1"/>
      <c r="IL131" s="1"/>
      <c r="IM131" s="1"/>
      <c r="IN131" s="1"/>
      <c r="IO131" s="1"/>
      <c r="IP131" s="1"/>
      <c r="IQ131" s="1"/>
      <c r="IR131" s="1"/>
      <c r="IS131" s="1"/>
      <c r="IT131" s="1"/>
      <c r="IU131" s="1"/>
      <c r="IV131" s="1"/>
      <c r="IW131" s="1"/>
      <c r="IX131" s="1"/>
      <c r="IY131" s="1"/>
      <c r="IZ131" s="1"/>
      <c r="JA131" s="1"/>
      <c r="JB131" s="1"/>
      <c r="JC131" s="1"/>
      <c r="JD131" s="1"/>
      <c r="JE131" s="1"/>
      <c r="JF131" s="1"/>
      <c r="JG131" s="1"/>
      <c r="JH131" s="1"/>
      <c r="JI131" s="1"/>
      <c r="JJ131" s="1"/>
      <c r="JK131" s="1"/>
      <c r="JL131" s="1"/>
      <c r="JM131" s="1"/>
      <c r="JN131" s="1"/>
      <c r="JO131" s="1"/>
      <c r="JP131" s="1"/>
      <c r="JQ131" s="1"/>
      <c r="JR131" s="1"/>
      <c r="JS131" s="1"/>
      <c r="JT131" s="1"/>
      <c r="JU131" s="1"/>
      <c r="JV131" s="1"/>
      <c r="JW131" s="1"/>
      <c r="JX131" s="1"/>
      <c r="JY131" s="1"/>
      <c r="JZ131" s="1"/>
      <c r="KA131" s="1"/>
      <c r="KB131" s="1"/>
      <c r="KC131" s="1"/>
      <c r="KD131" s="1"/>
      <c r="KE131" s="1"/>
      <c r="KF131" s="1"/>
      <c r="KG131" s="1"/>
      <c r="KH131" s="1"/>
      <c r="KI131" s="1"/>
      <c r="KJ131" s="1"/>
      <c r="KK131" s="1"/>
      <c r="KL131" s="1"/>
      <c r="KM131" s="1"/>
      <c r="KN131" s="1"/>
      <c r="KO131" s="1"/>
      <c r="KP131" s="1"/>
      <c r="KQ131" s="1"/>
      <c r="KR131" s="1"/>
      <c r="KS131" s="1"/>
      <c r="KT131" s="1"/>
      <c r="KU131" s="1"/>
      <c r="KV131" s="1"/>
      <c r="KW131" s="1"/>
      <c r="KX131" s="1"/>
      <c r="KY131" s="1"/>
      <c r="KZ131" s="1"/>
      <c r="LA131" s="1"/>
      <c r="LB131" s="1"/>
      <c r="LC131" s="1"/>
      <c r="LD131" s="1"/>
      <c r="LE131" s="1"/>
      <c r="LF131" s="1"/>
      <c r="LG131" s="1"/>
      <c r="LH131" s="1"/>
    </row>
    <row r="132" spans="1:320" ht="35.1" hidden="1" customHeight="1" x14ac:dyDescent="0.15">
      <c r="A132" s="170" t="str">
        <f>+IFERROR(IF(VLOOKUP(#REF!&amp;"-"&amp;ROW()-92,[1]ワークシート!$C$2:$CI$1002,9,0)="","",VLOOKUP(#REF!&amp;"-"&amp;ROW()-92,[1]ワークシート!$C$2:$CI$1002,9,0)),"")</f>
        <v/>
      </c>
      <c r="B132" s="172"/>
      <c r="C132" s="171" t="str">
        <f>+IFERROR(IF(VLOOKUP(#REF!&amp;"-"&amp;ROW()-92,[1]ワークシート!$C$2:$CI$1002,10,0) = "","",VLOOKUP(#REF!&amp;"-"&amp;ROW()-92,[1]ワークシート!$C$2:$CI$1002,10,0)),"")</f>
        <v/>
      </c>
      <c r="D132" s="172"/>
      <c r="E132" s="170" t="str">
        <f>+IFERROR(IF(VLOOKUP(#REF!&amp;"-"&amp;ROW()-92,[1]ワークシート!$C$2:$CI$1002,11,0)="","",VLOOKUP(#REF!&amp;"-"&amp;ROW()-92,[1]ワークシート!$C$2:$CI$1002,11,0)),"")</f>
        <v/>
      </c>
      <c r="F132" s="172"/>
      <c r="G132" s="16" t="str">
        <f>+IFERROR(IF(VLOOKUP(#REF!&amp;"-"&amp;ROW()-92,[1]ワークシート!$C$2:$CI$1002,12,0)="","",VLOOKUP(#REF!&amp;"-"&amp;ROW()-92,[1]ワークシート!$C$2:$CI$1002,12,0)),"")</f>
        <v/>
      </c>
      <c r="H13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2" s="178"/>
      <c r="J132" s="170" t="str">
        <f>+IFERROR(IF(VLOOKUP(#REF!&amp;"-"&amp;ROW()-92,[1]ワークシート!$C$2:$CI$1002,20,0)="","",VLOOKUP(#REF!&amp;"-"&amp;ROW()-92,[1]ワークシート!$C$2:$CI$1002,20,0)),"")</f>
        <v/>
      </c>
      <c r="K132" s="171"/>
      <c r="L132" s="172"/>
      <c r="M132" s="179" t="str">
        <f>+IFERROR(IF(VLOOKUP(#REF!&amp;"-"&amp;ROW()-92,[1]ワークシート!$C$2:$CI$1002,61,0)="","",VLOOKUP(#REF!&amp;"-"&amp;ROW()-92,[1]ワークシート!$C$2:$CI$1002,61,0)),"")</f>
        <v/>
      </c>
      <c r="N132" s="180"/>
      <c r="O132" s="181"/>
      <c r="P132" s="182" t="str">
        <f>+IFERROR(VLOOKUP(#REF!&amp;"-"&amp;ROW()-92,[1]ワークシート!$C$2:$CI$1002,26,0),"")</f>
        <v/>
      </c>
      <c r="Q132" s="167"/>
      <c r="R132" s="166" t="str">
        <f>+IFERROR(VLOOKUP(#REF!&amp;"-"&amp;ROW()-92,[1]ワークシート!$C$2:$CI$1002,27,0),"")</f>
        <v/>
      </c>
      <c r="S132" s="167"/>
      <c r="T132" s="166" t="str">
        <f>IFERROR(IF(VLOOKUP(#REF!&amp;"-"&amp;ROW()-92,[1]ワークシート!$C$2:$CI$1002,31,0)="",IF(X132="","",IF(X132=0,"使用貸借権","賃借権")),"賃借権"),"")</f>
        <v/>
      </c>
      <c r="U132" s="167"/>
      <c r="V132" s="166" t="str">
        <f>+IFERROR(IF(VLOOKUP(#REF!&amp;"-"&amp;ROW()-92,[1]ワークシート!$C$2:$CI$1002,13,0)="","",VLOOKUP(#REF!&amp;"-"&amp;ROW()-92,[1]ワークシート!$C$2:$CI$1002,13,0)),"")</f>
        <v/>
      </c>
      <c r="W132" s="167"/>
      <c r="X13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2" s="169"/>
      <c r="Z132" s="27"/>
      <c r="AA132" s="27"/>
      <c r="AB132" s="170" t="str">
        <f>IF(T132="使用貸借権","-",+IFERROR(VLOOKUP(#REF!&amp;"-"&amp;ROW()-92,[1]ワークシート!$C$2:$CI$1002,34,0)&amp;"",""))</f>
        <v/>
      </c>
      <c r="AC132" s="171"/>
      <c r="AD132" s="172"/>
      <c r="AE132" s="173" t="str">
        <f>IF(T132="","",IF(VLOOKUP(#REF!&amp;"-"&amp;ROW()-92,[1]ワークシート!$C$2:$CI$1002,31,0)="",IF(T132="使用貸借権","-","口座振込　１２月"),"物納"))</f>
        <v/>
      </c>
      <c r="AF132" s="174"/>
      <c r="AG132" s="175" t="str">
        <f>IFERROR(IF(VLOOKUP(#REF!&amp;"-"&amp;ROW()-92,[1]ワークシート!$C$2:$CI$1002,37,0)="","",VLOOKUP(#REF!&amp;"-"&amp;ROW()-92,[1]ワークシート!$C$2:$CI$1002,37,0)),"")</f>
        <v/>
      </c>
      <c r="AH132" s="175"/>
      <c r="AI132" s="175"/>
      <c r="AJ132" s="175"/>
      <c r="AK132" s="176"/>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c r="CR132" s="1"/>
      <c r="CS132" s="1"/>
      <c r="CT132" s="1"/>
      <c r="CU132" s="1"/>
      <c r="CV132" s="1"/>
      <c r="CW132" s="1"/>
      <c r="CX132" s="1"/>
      <c r="CY132" s="1"/>
      <c r="CZ132" s="1"/>
      <c r="DA132" s="1"/>
      <c r="DB132" s="1"/>
      <c r="DC132" s="1"/>
      <c r="DD132" s="1"/>
      <c r="DE132" s="1"/>
      <c r="DF132" s="1"/>
      <c r="DG132" s="1"/>
      <c r="DH132" s="1"/>
      <c r="DI132" s="1"/>
      <c r="DJ132" s="1"/>
      <c r="DK132" s="1"/>
      <c r="DL132" s="1"/>
      <c r="DM132" s="1"/>
      <c r="DN132" s="1"/>
      <c r="DO132" s="1"/>
      <c r="DP132" s="1"/>
      <c r="DQ132" s="1"/>
      <c r="DR132" s="1"/>
      <c r="DS132" s="1"/>
      <c r="DT132" s="1"/>
      <c r="DU132" s="1"/>
      <c r="DV132" s="1"/>
      <c r="DW132" s="1"/>
      <c r="DX132" s="1"/>
      <c r="DY132" s="1"/>
      <c r="DZ132" s="1"/>
      <c r="EA132" s="1"/>
      <c r="EB132" s="1"/>
      <c r="EC132" s="1"/>
      <c r="ED132" s="1"/>
      <c r="EE132" s="1"/>
      <c r="EF132" s="1"/>
      <c r="EG132" s="1"/>
      <c r="EH132" s="1"/>
      <c r="EI132" s="1"/>
      <c r="EJ132" s="1"/>
      <c r="EK132" s="1"/>
      <c r="EL132" s="1"/>
      <c r="EM132" s="1"/>
      <c r="EN132" s="1"/>
      <c r="EO132" s="1"/>
      <c r="EP132" s="1"/>
      <c r="EQ132" s="1"/>
      <c r="ER132" s="1"/>
      <c r="ES132" s="1"/>
      <c r="ET132" s="1"/>
      <c r="EU132" s="1"/>
      <c r="EV132" s="1"/>
      <c r="EW132" s="1"/>
      <c r="EX132" s="1"/>
      <c r="EY132" s="1"/>
      <c r="EZ132" s="1"/>
      <c r="FA132" s="1"/>
      <c r="FB132" s="1"/>
      <c r="FC132" s="1"/>
      <c r="FD132" s="1"/>
      <c r="FE132" s="1"/>
      <c r="FF132" s="1"/>
      <c r="FG132" s="1"/>
      <c r="FH132" s="1"/>
      <c r="FI132" s="1"/>
      <c r="FJ132" s="1"/>
      <c r="FK132" s="1"/>
      <c r="FL132" s="1"/>
      <c r="FM132" s="1"/>
      <c r="FN132" s="1"/>
      <c r="FO132" s="1"/>
      <c r="FP132" s="1"/>
      <c r="FQ132" s="1"/>
      <c r="FR132" s="1"/>
      <c r="FS132" s="1"/>
      <c r="FT132" s="1"/>
      <c r="FU132" s="1"/>
      <c r="FV132" s="1"/>
      <c r="FW132" s="1"/>
      <c r="FX132" s="1"/>
      <c r="FY132" s="1"/>
      <c r="FZ132" s="1"/>
      <c r="GA132" s="1"/>
      <c r="GB132" s="1"/>
      <c r="GC132" s="1"/>
      <c r="GD132" s="1"/>
      <c r="GE132" s="1"/>
      <c r="GF132" s="1"/>
      <c r="GG132" s="1"/>
      <c r="GH132" s="1"/>
      <c r="GI132" s="1"/>
      <c r="GJ132" s="1"/>
      <c r="GK132" s="1"/>
      <c r="GL132" s="1"/>
      <c r="GM132" s="1"/>
      <c r="GN132" s="1"/>
      <c r="GO132" s="1"/>
      <c r="GP132" s="1"/>
      <c r="GQ132" s="1"/>
      <c r="GR132" s="1"/>
      <c r="GS132" s="1"/>
      <c r="GT132" s="1"/>
      <c r="GU132" s="1"/>
      <c r="GV132" s="1"/>
      <c r="GW132" s="1"/>
      <c r="GX132" s="1"/>
      <c r="GY132" s="1"/>
      <c r="GZ132" s="1"/>
      <c r="HA132" s="1"/>
      <c r="HB132" s="1"/>
      <c r="HC132" s="1"/>
      <c r="HD132" s="1"/>
      <c r="HE132" s="1"/>
      <c r="HF132" s="1"/>
      <c r="HG132" s="1"/>
      <c r="HH132" s="1"/>
      <c r="HI132" s="1"/>
      <c r="HJ132" s="1"/>
      <c r="HK132" s="1"/>
      <c r="HL132" s="1"/>
      <c r="HM132" s="1"/>
      <c r="HN132" s="1"/>
      <c r="HO132" s="1"/>
      <c r="HP132" s="1"/>
      <c r="HQ132" s="1"/>
      <c r="HR132" s="1"/>
      <c r="HS132" s="1"/>
      <c r="HT132" s="1"/>
      <c r="HU132" s="1"/>
      <c r="HV132" s="1"/>
      <c r="HW132" s="1"/>
      <c r="HX132" s="1"/>
      <c r="HY132" s="1"/>
      <c r="HZ132" s="1"/>
      <c r="IA132" s="1"/>
      <c r="IB132" s="1"/>
      <c r="IC132" s="1"/>
      <c r="ID132" s="1"/>
      <c r="IE132" s="1"/>
      <c r="IF132" s="1"/>
      <c r="IG132" s="1"/>
      <c r="IH132" s="1"/>
      <c r="II132" s="1"/>
      <c r="IJ132" s="1"/>
      <c r="IK132" s="1"/>
      <c r="IL132" s="1"/>
      <c r="IM132" s="1"/>
      <c r="IN132" s="1"/>
      <c r="IO132" s="1"/>
      <c r="IP132" s="1"/>
      <c r="IQ132" s="1"/>
      <c r="IR132" s="1"/>
      <c r="IS132" s="1"/>
      <c r="IT132" s="1"/>
      <c r="IU132" s="1"/>
      <c r="IV132" s="1"/>
      <c r="IW132" s="1"/>
      <c r="IX132" s="1"/>
      <c r="IY132" s="1"/>
      <c r="IZ132" s="1"/>
      <c r="JA132" s="1"/>
      <c r="JB132" s="1"/>
      <c r="JC132" s="1"/>
      <c r="JD132" s="1"/>
      <c r="JE132" s="1"/>
      <c r="JF132" s="1"/>
      <c r="JG132" s="1"/>
      <c r="JH132" s="1"/>
      <c r="JI132" s="1"/>
      <c r="JJ132" s="1"/>
      <c r="JK132" s="1"/>
      <c r="JL132" s="1"/>
      <c r="JM132" s="1"/>
      <c r="JN132" s="1"/>
      <c r="JO132" s="1"/>
      <c r="JP132" s="1"/>
      <c r="JQ132" s="1"/>
      <c r="JR132" s="1"/>
      <c r="JS132" s="1"/>
      <c r="JT132" s="1"/>
      <c r="JU132" s="1"/>
      <c r="JV132" s="1"/>
      <c r="JW132" s="1"/>
      <c r="JX132" s="1"/>
      <c r="JY132" s="1"/>
      <c r="JZ132" s="1"/>
      <c r="KA132" s="1"/>
      <c r="KB132" s="1"/>
      <c r="KC132" s="1"/>
      <c r="KD132" s="1"/>
      <c r="KE132" s="1"/>
      <c r="KF132" s="1"/>
      <c r="KG132" s="1"/>
      <c r="KH132" s="1"/>
      <c r="KI132" s="1"/>
      <c r="KJ132" s="1"/>
      <c r="KK132" s="1"/>
      <c r="KL132" s="1"/>
      <c r="KM132" s="1"/>
      <c r="KN132" s="1"/>
      <c r="KO132" s="1"/>
      <c r="KP132" s="1"/>
      <c r="KQ132" s="1"/>
      <c r="KR132" s="1"/>
      <c r="KS132" s="1"/>
      <c r="KT132" s="1"/>
      <c r="KU132" s="1"/>
      <c r="KV132" s="1"/>
      <c r="KW132" s="1"/>
      <c r="KX132" s="1"/>
      <c r="KY132" s="1"/>
      <c r="KZ132" s="1"/>
      <c r="LA132" s="1"/>
      <c r="LB132" s="1"/>
      <c r="LC132" s="1"/>
      <c r="LD132" s="1"/>
      <c r="LE132" s="1"/>
      <c r="LF132" s="1"/>
      <c r="LG132" s="1"/>
      <c r="LH132" s="1"/>
    </row>
    <row r="133" spans="1:320" ht="35.1" hidden="1" customHeight="1" x14ac:dyDescent="0.15">
      <c r="A133" s="170" t="str">
        <f>+IFERROR(IF(VLOOKUP(#REF!&amp;"-"&amp;ROW()-92,[1]ワークシート!$C$2:$CI$1002,9,0)="","",VLOOKUP(#REF!&amp;"-"&amp;ROW()-92,[1]ワークシート!$C$2:$CI$1002,9,0)),"")</f>
        <v/>
      </c>
      <c r="B133" s="172"/>
      <c r="C133" s="171" t="str">
        <f>+IFERROR(IF(VLOOKUP(#REF!&amp;"-"&amp;ROW()-92,[1]ワークシート!$C$2:$CI$1002,10,0) = "","",VLOOKUP(#REF!&amp;"-"&amp;ROW()-92,[1]ワークシート!$C$2:$CI$1002,10,0)),"")</f>
        <v/>
      </c>
      <c r="D133" s="172"/>
      <c r="E133" s="170" t="str">
        <f>+IFERROR(IF(VLOOKUP(#REF!&amp;"-"&amp;ROW()-92,[1]ワークシート!$C$2:$CI$1002,11,0)="","",VLOOKUP(#REF!&amp;"-"&amp;ROW()-92,[1]ワークシート!$C$2:$CI$1002,11,0)),"")</f>
        <v/>
      </c>
      <c r="F133" s="172"/>
      <c r="G133" s="16" t="str">
        <f>+IFERROR(IF(VLOOKUP(#REF!&amp;"-"&amp;ROW()-92,[1]ワークシート!$C$2:$CI$1002,12,0)="","",VLOOKUP(#REF!&amp;"-"&amp;ROW()-92,[1]ワークシート!$C$2:$CI$1002,12,0)),"")</f>
        <v/>
      </c>
      <c r="H13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3" s="178"/>
      <c r="J133" s="170" t="str">
        <f>+IFERROR(IF(VLOOKUP(#REF!&amp;"-"&amp;ROW()-92,[1]ワークシート!$C$2:$CI$1002,20,0)="","",VLOOKUP(#REF!&amp;"-"&amp;ROW()-92,[1]ワークシート!$C$2:$CI$1002,20,0)),"")</f>
        <v/>
      </c>
      <c r="K133" s="171"/>
      <c r="L133" s="172"/>
      <c r="M133" s="179" t="str">
        <f>+IFERROR(IF(VLOOKUP(#REF!&amp;"-"&amp;ROW()-92,[1]ワークシート!$C$2:$CI$1002,61,0)="","",VLOOKUP(#REF!&amp;"-"&amp;ROW()-92,[1]ワークシート!$C$2:$CI$1002,61,0)),"")</f>
        <v/>
      </c>
      <c r="N133" s="180"/>
      <c r="O133" s="181"/>
      <c r="P133" s="182" t="str">
        <f>+IFERROR(VLOOKUP(#REF!&amp;"-"&amp;ROW()-92,[1]ワークシート!$C$2:$CI$1002,26,0),"")</f>
        <v/>
      </c>
      <c r="Q133" s="167"/>
      <c r="R133" s="166" t="str">
        <f>+IFERROR(VLOOKUP(#REF!&amp;"-"&amp;ROW()-92,[1]ワークシート!$C$2:$CI$1002,27,0),"")</f>
        <v/>
      </c>
      <c r="S133" s="167"/>
      <c r="T133" s="166" t="str">
        <f>IFERROR(IF(VLOOKUP(#REF!&amp;"-"&amp;ROW()-92,[1]ワークシート!$C$2:$CI$1002,31,0)="",IF(X133="","",IF(X133=0,"使用貸借権","賃借権")),"賃借権"),"")</f>
        <v/>
      </c>
      <c r="U133" s="167"/>
      <c r="V133" s="166" t="str">
        <f>+IFERROR(IF(VLOOKUP(#REF!&amp;"-"&amp;ROW()-92,[1]ワークシート!$C$2:$CI$1002,13,0)="","",VLOOKUP(#REF!&amp;"-"&amp;ROW()-92,[1]ワークシート!$C$2:$CI$1002,13,0)),"")</f>
        <v/>
      </c>
      <c r="W133" s="167"/>
      <c r="X13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3" s="169"/>
      <c r="Z133" s="27"/>
      <c r="AA133" s="27"/>
      <c r="AB133" s="170" t="str">
        <f>IF(T133="使用貸借権","-",+IFERROR(VLOOKUP(#REF!&amp;"-"&amp;ROW()-92,[1]ワークシート!$C$2:$CI$1002,34,0)&amp;"",""))</f>
        <v/>
      </c>
      <c r="AC133" s="171"/>
      <c r="AD133" s="172"/>
      <c r="AE133" s="173" t="str">
        <f>IF(T133="","",IF(VLOOKUP(#REF!&amp;"-"&amp;ROW()-92,[1]ワークシート!$C$2:$CI$1002,31,0)="",IF(T133="使用貸借権","-","口座振込　１２月"),"物納"))</f>
        <v/>
      </c>
      <c r="AF133" s="174"/>
      <c r="AG133" s="175" t="str">
        <f>IFERROR(IF(VLOOKUP(#REF!&amp;"-"&amp;ROW()-92,[1]ワークシート!$C$2:$CI$1002,37,0)="","",VLOOKUP(#REF!&amp;"-"&amp;ROW()-92,[1]ワークシート!$C$2:$CI$1002,37,0)),"")</f>
        <v/>
      </c>
      <c r="AH133" s="175"/>
      <c r="AI133" s="175"/>
      <c r="AJ133" s="175"/>
      <c r="AK133" s="176"/>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c r="CQ133" s="1"/>
      <c r="CR133" s="1"/>
      <c r="CS133" s="1"/>
      <c r="CT133" s="1"/>
      <c r="CU133" s="1"/>
      <c r="CV133" s="1"/>
      <c r="CW133" s="1"/>
      <c r="CX133" s="1"/>
      <c r="CY133" s="1"/>
      <c r="CZ133" s="1"/>
      <c r="DA133" s="1"/>
      <c r="DB133" s="1"/>
      <c r="DC133" s="1"/>
      <c r="DD133" s="1"/>
      <c r="DE133" s="1"/>
      <c r="DF133" s="1"/>
      <c r="DG133" s="1"/>
      <c r="DH133" s="1"/>
      <c r="DI133" s="1"/>
      <c r="DJ133" s="1"/>
      <c r="DK133" s="1"/>
      <c r="DL133" s="1"/>
      <c r="DM133" s="1"/>
      <c r="DN133" s="1"/>
      <c r="DO133" s="1"/>
      <c r="DP133" s="1"/>
      <c r="DQ133" s="1"/>
      <c r="DR133" s="1"/>
      <c r="DS133" s="1"/>
      <c r="DT133" s="1"/>
      <c r="DU133" s="1"/>
      <c r="DV133" s="1"/>
      <c r="DW133" s="1"/>
      <c r="DX133" s="1"/>
      <c r="DY133" s="1"/>
      <c r="DZ133" s="1"/>
      <c r="EA133" s="1"/>
      <c r="EB133" s="1"/>
      <c r="EC133" s="1"/>
      <c r="ED133" s="1"/>
      <c r="EE133" s="1"/>
      <c r="EF133" s="1"/>
      <c r="EG133" s="1"/>
      <c r="EH133" s="1"/>
      <c r="EI133" s="1"/>
      <c r="EJ133" s="1"/>
      <c r="EK133" s="1"/>
      <c r="EL133" s="1"/>
      <c r="EM133" s="1"/>
      <c r="EN133" s="1"/>
      <c r="EO133" s="1"/>
      <c r="EP133" s="1"/>
      <c r="EQ133" s="1"/>
      <c r="ER133" s="1"/>
      <c r="ES133" s="1"/>
      <c r="ET133" s="1"/>
      <c r="EU133" s="1"/>
      <c r="EV133" s="1"/>
      <c r="EW133" s="1"/>
      <c r="EX133" s="1"/>
      <c r="EY133" s="1"/>
      <c r="EZ133" s="1"/>
      <c r="FA133" s="1"/>
      <c r="FB133" s="1"/>
      <c r="FC133" s="1"/>
      <c r="FD133" s="1"/>
      <c r="FE133" s="1"/>
      <c r="FF133" s="1"/>
      <c r="FG133" s="1"/>
      <c r="FH133" s="1"/>
      <c r="FI133" s="1"/>
      <c r="FJ133" s="1"/>
      <c r="FK133" s="1"/>
      <c r="FL133" s="1"/>
      <c r="FM133" s="1"/>
      <c r="FN133" s="1"/>
      <c r="FO133" s="1"/>
      <c r="FP133" s="1"/>
      <c r="FQ133" s="1"/>
      <c r="FR133" s="1"/>
      <c r="FS133" s="1"/>
      <c r="FT133" s="1"/>
      <c r="FU133" s="1"/>
      <c r="FV133" s="1"/>
      <c r="FW133" s="1"/>
      <c r="FX133" s="1"/>
      <c r="FY133" s="1"/>
      <c r="FZ133" s="1"/>
      <c r="GA133" s="1"/>
      <c r="GB133" s="1"/>
      <c r="GC133" s="1"/>
      <c r="GD133" s="1"/>
      <c r="GE133" s="1"/>
      <c r="GF133" s="1"/>
      <c r="GG133" s="1"/>
      <c r="GH133" s="1"/>
      <c r="GI133" s="1"/>
      <c r="GJ133" s="1"/>
      <c r="GK133" s="1"/>
      <c r="GL133" s="1"/>
      <c r="GM133" s="1"/>
      <c r="GN133" s="1"/>
      <c r="GO133" s="1"/>
      <c r="GP133" s="1"/>
      <c r="GQ133" s="1"/>
      <c r="GR133" s="1"/>
      <c r="GS133" s="1"/>
      <c r="GT133" s="1"/>
      <c r="GU133" s="1"/>
      <c r="GV133" s="1"/>
      <c r="GW133" s="1"/>
      <c r="GX133" s="1"/>
      <c r="GY133" s="1"/>
      <c r="GZ133" s="1"/>
      <c r="HA133" s="1"/>
      <c r="HB133" s="1"/>
      <c r="HC133" s="1"/>
      <c r="HD133" s="1"/>
      <c r="HE133" s="1"/>
      <c r="HF133" s="1"/>
      <c r="HG133" s="1"/>
      <c r="HH133" s="1"/>
      <c r="HI133" s="1"/>
      <c r="HJ133" s="1"/>
      <c r="HK133" s="1"/>
      <c r="HL133" s="1"/>
      <c r="HM133" s="1"/>
      <c r="HN133" s="1"/>
      <c r="HO133" s="1"/>
      <c r="HP133" s="1"/>
      <c r="HQ133" s="1"/>
      <c r="HR133" s="1"/>
      <c r="HS133" s="1"/>
      <c r="HT133" s="1"/>
      <c r="HU133" s="1"/>
      <c r="HV133" s="1"/>
      <c r="HW133" s="1"/>
      <c r="HX133" s="1"/>
      <c r="HY133" s="1"/>
      <c r="HZ133" s="1"/>
      <c r="IA133" s="1"/>
      <c r="IB133" s="1"/>
      <c r="IC133" s="1"/>
      <c r="ID133" s="1"/>
      <c r="IE133" s="1"/>
      <c r="IF133" s="1"/>
      <c r="IG133" s="1"/>
      <c r="IH133" s="1"/>
      <c r="II133" s="1"/>
      <c r="IJ133" s="1"/>
      <c r="IK133" s="1"/>
      <c r="IL133" s="1"/>
      <c r="IM133" s="1"/>
      <c r="IN133" s="1"/>
      <c r="IO133" s="1"/>
      <c r="IP133" s="1"/>
      <c r="IQ133" s="1"/>
      <c r="IR133" s="1"/>
      <c r="IS133" s="1"/>
      <c r="IT133" s="1"/>
      <c r="IU133" s="1"/>
      <c r="IV133" s="1"/>
      <c r="IW133" s="1"/>
      <c r="IX133" s="1"/>
      <c r="IY133" s="1"/>
      <c r="IZ133" s="1"/>
      <c r="JA133" s="1"/>
      <c r="JB133" s="1"/>
      <c r="JC133" s="1"/>
      <c r="JD133" s="1"/>
      <c r="JE133" s="1"/>
      <c r="JF133" s="1"/>
      <c r="JG133" s="1"/>
      <c r="JH133" s="1"/>
      <c r="JI133" s="1"/>
      <c r="JJ133" s="1"/>
      <c r="JK133" s="1"/>
      <c r="JL133" s="1"/>
      <c r="JM133" s="1"/>
      <c r="JN133" s="1"/>
      <c r="JO133" s="1"/>
      <c r="JP133" s="1"/>
      <c r="JQ133" s="1"/>
      <c r="JR133" s="1"/>
      <c r="JS133" s="1"/>
      <c r="JT133" s="1"/>
      <c r="JU133" s="1"/>
      <c r="JV133" s="1"/>
      <c r="JW133" s="1"/>
      <c r="JX133" s="1"/>
      <c r="JY133" s="1"/>
      <c r="JZ133" s="1"/>
      <c r="KA133" s="1"/>
      <c r="KB133" s="1"/>
      <c r="KC133" s="1"/>
      <c r="KD133" s="1"/>
      <c r="KE133" s="1"/>
      <c r="KF133" s="1"/>
      <c r="KG133" s="1"/>
      <c r="KH133" s="1"/>
      <c r="KI133" s="1"/>
      <c r="KJ133" s="1"/>
      <c r="KK133" s="1"/>
      <c r="KL133" s="1"/>
      <c r="KM133" s="1"/>
      <c r="KN133" s="1"/>
      <c r="KO133" s="1"/>
      <c r="KP133" s="1"/>
      <c r="KQ133" s="1"/>
      <c r="KR133" s="1"/>
      <c r="KS133" s="1"/>
      <c r="KT133" s="1"/>
      <c r="KU133" s="1"/>
      <c r="KV133" s="1"/>
      <c r="KW133" s="1"/>
      <c r="KX133" s="1"/>
      <c r="KY133" s="1"/>
      <c r="KZ133" s="1"/>
      <c r="LA133" s="1"/>
      <c r="LB133" s="1"/>
      <c r="LC133" s="1"/>
      <c r="LD133" s="1"/>
      <c r="LE133" s="1"/>
      <c r="LF133" s="1"/>
      <c r="LG133" s="1"/>
      <c r="LH133" s="1"/>
    </row>
    <row r="134" spans="1:320" ht="35.1" hidden="1" customHeight="1" x14ac:dyDescent="0.15">
      <c r="A134" s="170" t="str">
        <f>+IFERROR(IF(VLOOKUP(#REF!&amp;"-"&amp;ROW()-92,[1]ワークシート!$C$2:$CI$1002,9,0)="","",VLOOKUP(#REF!&amp;"-"&amp;ROW()-92,[1]ワークシート!$C$2:$CI$1002,9,0)),"")</f>
        <v/>
      </c>
      <c r="B134" s="172"/>
      <c r="C134" s="171" t="str">
        <f>+IFERROR(IF(VLOOKUP(#REF!&amp;"-"&amp;ROW()-92,[1]ワークシート!$C$2:$CI$1002,10,0) = "","",VLOOKUP(#REF!&amp;"-"&amp;ROW()-92,[1]ワークシート!$C$2:$CI$1002,10,0)),"")</f>
        <v/>
      </c>
      <c r="D134" s="172"/>
      <c r="E134" s="170" t="str">
        <f>+IFERROR(IF(VLOOKUP(#REF!&amp;"-"&amp;ROW()-92,[1]ワークシート!$C$2:$CI$1002,11,0)="","",VLOOKUP(#REF!&amp;"-"&amp;ROW()-92,[1]ワークシート!$C$2:$CI$1002,11,0)),"")</f>
        <v/>
      </c>
      <c r="F134" s="172"/>
      <c r="G134" s="16" t="str">
        <f>+IFERROR(IF(VLOOKUP(#REF!&amp;"-"&amp;ROW()-92,[1]ワークシート!$C$2:$CI$1002,12,0)="","",VLOOKUP(#REF!&amp;"-"&amp;ROW()-92,[1]ワークシート!$C$2:$CI$1002,12,0)),"")</f>
        <v/>
      </c>
      <c r="H13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4" s="178"/>
      <c r="J134" s="170" t="str">
        <f>+IFERROR(IF(VLOOKUP(#REF!&amp;"-"&amp;ROW()-92,[1]ワークシート!$C$2:$CI$1002,20,0)="","",VLOOKUP(#REF!&amp;"-"&amp;ROW()-92,[1]ワークシート!$C$2:$CI$1002,20,0)),"")</f>
        <v/>
      </c>
      <c r="K134" s="171"/>
      <c r="L134" s="172"/>
      <c r="M134" s="179" t="str">
        <f>+IFERROR(IF(VLOOKUP(#REF!&amp;"-"&amp;ROW()-92,[1]ワークシート!$C$2:$CI$1002,61,0)="","",VLOOKUP(#REF!&amp;"-"&amp;ROW()-92,[1]ワークシート!$C$2:$CI$1002,61,0)),"")</f>
        <v/>
      </c>
      <c r="N134" s="180"/>
      <c r="O134" s="181"/>
      <c r="P134" s="182" t="str">
        <f>+IFERROR(VLOOKUP(#REF!&amp;"-"&amp;ROW()-92,[1]ワークシート!$C$2:$CI$1002,26,0),"")</f>
        <v/>
      </c>
      <c r="Q134" s="167"/>
      <c r="R134" s="166" t="str">
        <f>+IFERROR(VLOOKUP(#REF!&amp;"-"&amp;ROW()-92,[1]ワークシート!$C$2:$CI$1002,27,0),"")</f>
        <v/>
      </c>
      <c r="S134" s="167"/>
      <c r="T134" s="166" t="str">
        <f>IFERROR(IF(VLOOKUP(#REF!&amp;"-"&amp;ROW()-92,[1]ワークシート!$C$2:$CI$1002,31,0)="",IF(X134="","",IF(X134=0,"使用貸借権","賃借権")),"賃借権"),"")</f>
        <v/>
      </c>
      <c r="U134" s="167"/>
      <c r="V134" s="166" t="str">
        <f>+IFERROR(IF(VLOOKUP(#REF!&amp;"-"&amp;ROW()-92,[1]ワークシート!$C$2:$CI$1002,13,0)="","",VLOOKUP(#REF!&amp;"-"&amp;ROW()-92,[1]ワークシート!$C$2:$CI$1002,13,0)),"")</f>
        <v/>
      </c>
      <c r="W134" s="167"/>
      <c r="X13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4" s="169"/>
      <c r="Z134" s="27"/>
      <c r="AA134" s="27"/>
      <c r="AB134" s="170" t="str">
        <f>IF(T134="使用貸借権","-",+IFERROR(VLOOKUP(#REF!&amp;"-"&amp;ROW()-92,[1]ワークシート!$C$2:$CI$1002,34,0)&amp;"",""))</f>
        <v/>
      </c>
      <c r="AC134" s="171"/>
      <c r="AD134" s="172"/>
      <c r="AE134" s="173" t="str">
        <f>IF(T134="","",IF(VLOOKUP(#REF!&amp;"-"&amp;ROW()-92,[1]ワークシート!$C$2:$CI$1002,31,0)="",IF(T134="使用貸借権","-","口座振込　１２月"),"物納"))</f>
        <v/>
      </c>
      <c r="AF134" s="174"/>
      <c r="AG134" s="175" t="str">
        <f>IFERROR(IF(VLOOKUP(#REF!&amp;"-"&amp;ROW()-92,[1]ワークシート!$C$2:$CI$1002,37,0)="","",VLOOKUP(#REF!&amp;"-"&amp;ROW()-92,[1]ワークシート!$C$2:$CI$1002,37,0)),"")</f>
        <v/>
      </c>
      <c r="AH134" s="175"/>
      <c r="AI134" s="175"/>
      <c r="AJ134" s="175"/>
      <c r="AK134" s="176"/>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c r="CQ134" s="1"/>
      <c r="CR134" s="1"/>
      <c r="CS134" s="1"/>
      <c r="CT134" s="1"/>
      <c r="CU134" s="1"/>
      <c r="CV134" s="1"/>
      <c r="CW134" s="1"/>
      <c r="CX134" s="1"/>
      <c r="CY134" s="1"/>
      <c r="CZ134" s="1"/>
      <c r="DA134" s="1"/>
      <c r="DB134" s="1"/>
      <c r="DC134" s="1"/>
      <c r="DD134" s="1"/>
      <c r="DE134" s="1"/>
      <c r="DF134" s="1"/>
      <c r="DG134" s="1"/>
      <c r="DH134" s="1"/>
      <c r="DI134" s="1"/>
      <c r="DJ134" s="1"/>
      <c r="DK134" s="1"/>
      <c r="DL134" s="1"/>
      <c r="DM134" s="1"/>
      <c r="DN134" s="1"/>
      <c r="DO134" s="1"/>
      <c r="DP134" s="1"/>
      <c r="DQ134" s="1"/>
      <c r="DR134" s="1"/>
      <c r="DS134" s="1"/>
      <c r="DT134" s="1"/>
      <c r="DU134" s="1"/>
      <c r="DV134" s="1"/>
      <c r="DW134" s="1"/>
      <c r="DX134" s="1"/>
      <c r="DY134" s="1"/>
      <c r="DZ134" s="1"/>
      <c r="EA134" s="1"/>
      <c r="EB134" s="1"/>
      <c r="EC134" s="1"/>
      <c r="ED134" s="1"/>
      <c r="EE134" s="1"/>
      <c r="EF134" s="1"/>
      <c r="EG134" s="1"/>
      <c r="EH134" s="1"/>
      <c r="EI134" s="1"/>
      <c r="EJ134" s="1"/>
      <c r="EK134" s="1"/>
      <c r="EL134" s="1"/>
      <c r="EM134" s="1"/>
      <c r="EN134" s="1"/>
      <c r="EO134" s="1"/>
      <c r="EP134" s="1"/>
      <c r="EQ134" s="1"/>
      <c r="ER134" s="1"/>
      <c r="ES134" s="1"/>
      <c r="ET134" s="1"/>
      <c r="EU134" s="1"/>
      <c r="EV134" s="1"/>
      <c r="EW134" s="1"/>
      <c r="EX134" s="1"/>
      <c r="EY134" s="1"/>
      <c r="EZ134" s="1"/>
      <c r="FA134" s="1"/>
      <c r="FB134" s="1"/>
      <c r="FC134" s="1"/>
      <c r="FD134" s="1"/>
      <c r="FE134" s="1"/>
      <c r="FF134" s="1"/>
      <c r="FG134" s="1"/>
      <c r="FH134" s="1"/>
      <c r="FI134" s="1"/>
      <c r="FJ134" s="1"/>
      <c r="FK134" s="1"/>
      <c r="FL134" s="1"/>
      <c r="FM134" s="1"/>
      <c r="FN134" s="1"/>
      <c r="FO134" s="1"/>
      <c r="FP134" s="1"/>
      <c r="FQ134" s="1"/>
      <c r="FR134" s="1"/>
      <c r="FS134" s="1"/>
      <c r="FT134" s="1"/>
      <c r="FU134" s="1"/>
      <c r="FV134" s="1"/>
      <c r="FW134" s="1"/>
      <c r="FX134" s="1"/>
      <c r="FY134" s="1"/>
      <c r="FZ134" s="1"/>
      <c r="GA134" s="1"/>
      <c r="GB134" s="1"/>
      <c r="GC134" s="1"/>
      <c r="GD134" s="1"/>
      <c r="GE134" s="1"/>
      <c r="GF134" s="1"/>
      <c r="GG134" s="1"/>
      <c r="GH134" s="1"/>
      <c r="GI134" s="1"/>
      <c r="GJ134" s="1"/>
      <c r="GK134" s="1"/>
      <c r="GL134" s="1"/>
      <c r="GM134" s="1"/>
      <c r="GN134" s="1"/>
      <c r="GO134" s="1"/>
      <c r="GP134" s="1"/>
      <c r="GQ134" s="1"/>
      <c r="GR134" s="1"/>
      <c r="GS134" s="1"/>
      <c r="GT134" s="1"/>
      <c r="GU134" s="1"/>
      <c r="GV134" s="1"/>
      <c r="GW134" s="1"/>
      <c r="GX134" s="1"/>
      <c r="GY134" s="1"/>
      <c r="GZ134" s="1"/>
      <c r="HA134" s="1"/>
      <c r="HB134" s="1"/>
      <c r="HC134" s="1"/>
      <c r="HD134" s="1"/>
      <c r="HE134" s="1"/>
      <c r="HF134" s="1"/>
      <c r="HG134" s="1"/>
      <c r="HH134" s="1"/>
      <c r="HI134" s="1"/>
      <c r="HJ134" s="1"/>
      <c r="HK134" s="1"/>
      <c r="HL134" s="1"/>
      <c r="HM134" s="1"/>
      <c r="HN134" s="1"/>
      <c r="HO134" s="1"/>
      <c r="HP134" s="1"/>
      <c r="HQ134" s="1"/>
      <c r="HR134" s="1"/>
      <c r="HS134" s="1"/>
      <c r="HT134" s="1"/>
      <c r="HU134" s="1"/>
      <c r="HV134" s="1"/>
      <c r="HW134" s="1"/>
      <c r="HX134" s="1"/>
      <c r="HY134" s="1"/>
      <c r="HZ134" s="1"/>
      <c r="IA134" s="1"/>
      <c r="IB134" s="1"/>
      <c r="IC134" s="1"/>
      <c r="ID134" s="1"/>
      <c r="IE134" s="1"/>
      <c r="IF134" s="1"/>
      <c r="IG134" s="1"/>
      <c r="IH134" s="1"/>
      <c r="II134" s="1"/>
      <c r="IJ134" s="1"/>
      <c r="IK134" s="1"/>
      <c r="IL134" s="1"/>
      <c r="IM134" s="1"/>
      <c r="IN134" s="1"/>
      <c r="IO134" s="1"/>
      <c r="IP134" s="1"/>
      <c r="IQ134" s="1"/>
      <c r="IR134" s="1"/>
      <c r="IS134" s="1"/>
      <c r="IT134" s="1"/>
      <c r="IU134" s="1"/>
      <c r="IV134" s="1"/>
      <c r="IW134" s="1"/>
      <c r="IX134" s="1"/>
      <c r="IY134" s="1"/>
      <c r="IZ134" s="1"/>
      <c r="JA134" s="1"/>
      <c r="JB134" s="1"/>
      <c r="JC134" s="1"/>
      <c r="JD134" s="1"/>
      <c r="JE134" s="1"/>
      <c r="JF134" s="1"/>
      <c r="JG134" s="1"/>
      <c r="JH134" s="1"/>
      <c r="JI134" s="1"/>
      <c r="JJ134" s="1"/>
      <c r="JK134" s="1"/>
      <c r="JL134" s="1"/>
      <c r="JM134" s="1"/>
      <c r="JN134" s="1"/>
      <c r="JO134" s="1"/>
      <c r="JP134" s="1"/>
      <c r="JQ134" s="1"/>
      <c r="JR134" s="1"/>
      <c r="JS134" s="1"/>
      <c r="JT134" s="1"/>
      <c r="JU134" s="1"/>
      <c r="JV134" s="1"/>
      <c r="JW134" s="1"/>
      <c r="JX134" s="1"/>
      <c r="JY134" s="1"/>
      <c r="JZ134" s="1"/>
      <c r="KA134" s="1"/>
      <c r="KB134" s="1"/>
      <c r="KC134" s="1"/>
      <c r="KD134" s="1"/>
      <c r="KE134" s="1"/>
      <c r="KF134" s="1"/>
      <c r="KG134" s="1"/>
      <c r="KH134" s="1"/>
      <c r="KI134" s="1"/>
      <c r="KJ134" s="1"/>
      <c r="KK134" s="1"/>
      <c r="KL134" s="1"/>
      <c r="KM134" s="1"/>
      <c r="KN134" s="1"/>
      <c r="KO134" s="1"/>
      <c r="KP134" s="1"/>
      <c r="KQ134" s="1"/>
      <c r="KR134" s="1"/>
      <c r="KS134" s="1"/>
      <c r="KT134" s="1"/>
      <c r="KU134" s="1"/>
      <c r="KV134" s="1"/>
      <c r="KW134" s="1"/>
      <c r="KX134" s="1"/>
      <c r="KY134" s="1"/>
      <c r="KZ134" s="1"/>
      <c r="LA134" s="1"/>
      <c r="LB134" s="1"/>
      <c r="LC134" s="1"/>
      <c r="LD134" s="1"/>
      <c r="LE134" s="1"/>
      <c r="LF134" s="1"/>
      <c r="LG134" s="1"/>
      <c r="LH134" s="1"/>
    </row>
    <row r="135" spans="1:320" ht="35.1" hidden="1" customHeight="1" x14ac:dyDescent="0.15">
      <c r="A135" s="170" t="str">
        <f>+IFERROR(IF(VLOOKUP(#REF!&amp;"-"&amp;ROW()-92,[1]ワークシート!$C$2:$CI$1002,9,0)="","",VLOOKUP(#REF!&amp;"-"&amp;ROW()-92,[1]ワークシート!$C$2:$CI$1002,9,0)),"")</f>
        <v/>
      </c>
      <c r="B135" s="172"/>
      <c r="C135" s="171" t="str">
        <f>+IFERROR(IF(VLOOKUP(#REF!&amp;"-"&amp;ROW()-92,[1]ワークシート!$C$2:$CI$1002,10,0) = "","",VLOOKUP(#REF!&amp;"-"&amp;ROW()-92,[1]ワークシート!$C$2:$CI$1002,10,0)),"")</f>
        <v/>
      </c>
      <c r="D135" s="172"/>
      <c r="E135" s="170" t="str">
        <f>+IFERROR(IF(VLOOKUP(#REF!&amp;"-"&amp;ROW()-92,[1]ワークシート!$C$2:$CI$1002,11,0)="","",VLOOKUP(#REF!&amp;"-"&amp;ROW()-92,[1]ワークシート!$C$2:$CI$1002,11,0)),"")</f>
        <v/>
      </c>
      <c r="F135" s="172"/>
      <c r="G135" s="16" t="str">
        <f>+IFERROR(IF(VLOOKUP(#REF!&amp;"-"&amp;ROW()-92,[1]ワークシート!$C$2:$CI$1002,12,0)="","",VLOOKUP(#REF!&amp;"-"&amp;ROW()-92,[1]ワークシート!$C$2:$CI$1002,12,0)),"")</f>
        <v/>
      </c>
      <c r="H13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5" s="178"/>
      <c r="J135" s="170" t="str">
        <f>+IFERROR(IF(VLOOKUP(#REF!&amp;"-"&amp;ROW()-92,[1]ワークシート!$C$2:$CI$1002,20,0)="","",VLOOKUP(#REF!&amp;"-"&amp;ROW()-92,[1]ワークシート!$C$2:$CI$1002,20,0)),"")</f>
        <v/>
      </c>
      <c r="K135" s="171"/>
      <c r="L135" s="172"/>
      <c r="M135" s="179" t="str">
        <f>+IFERROR(IF(VLOOKUP(#REF!&amp;"-"&amp;ROW()-92,[1]ワークシート!$C$2:$CI$1002,61,0)="","",VLOOKUP(#REF!&amp;"-"&amp;ROW()-92,[1]ワークシート!$C$2:$CI$1002,61,0)),"")</f>
        <v/>
      </c>
      <c r="N135" s="180"/>
      <c r="O135" s="181"/>
      <c r="P135" s="182" t="str">
        <f>+IFERROR(VLOOKUP(#REF!&amp;"-"&amp;ROW()-92,[1]ワークシート!$C$2:$CI$1002,26,0),"")</f>
        <v/>
      </c>
      <c r="Q135" s="167"/>
      <c r="R135" s="166" t="str">
        <f>+IFERROR(VLOOKUP(#REF!&amp;"-"&amp;ROW()-92,[1]ワークシート!$C$2:$CI$1002,27,0),"")</f>
        <v/>
      </c>
      <c r="S135" s="167"/>
      <c r="T135" s="166" t="str">
        <f>IFERROR(IF(VLOOKUP(#REF!&amp;"-"&amp;ROW()-92,[1]ワークシート!$C$2:$CI$1002,31,0)="",IF(X135="","",IF(X135=0,"使用貸借権","賃借権")),"賃借権"),"")</f>
        <v/>
      </c>
      <c r="U135" s="167"/>
      <c r="V135" s="166" t="str">
        <f>+IFERROR(IF(VLOOKUP(#REF!&amp;"-"&amp;ROW()-92,[1]ワークシート!$C$2:$CI$1002,13,0)="","",VLOOKUP(#REF!&amp;"-"&amp;ROW()-92,[1]ワークシート!$C$2:$CI$1002,13,0)),"")</f>
        <v/>
      </c>
      <c r="W135" s="167"/>
      <c r="X13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5" s="169"/>
      <c r="Z135" s="27"/>
      <c r="AA135" s="27"/>
      <c r="AB135" s="170" t="str">
        <f>IF(T135="使用貸借権","-",+IFERROR(VLOOKUP(#REF!&amp;"-"&amp;ROW()-92,[1]ワークシート!$C$2:$CI$1002,34,0)&amp;"",""))</f>
        <v/>
      </c>
      <c r="AC135" s="171"/>
      <c r="AD135" s="172"/>
      <c r="AE135" s="173" t="str">
        <f>IF(T135="","",IF(VLOOKUP(#REF!&amp;"-"&amp;ROW()-92,[1]ワークシート!$C$2:$CI$1002,31,0)="",IF(T135="使用貸借権","-","口座振込　１２月"),"物納"))</f>
        <v/>
      </c>
      <c r="AF135" s="174"/>
      <c r="AG135" s="175" t="str">
        <f>IFERROR(IF(VLOOKUP(#REF!&amp;"-"&amp;ROW()-92,[1]ワークシート!$C$2:$CI$1002,37,0)="","",VLOOKUP(#REF!&amp;"-"&amp;ROW()-92,[1]ワークシート!$C$2:$CI$1002,37,0)),"")</f>
        <v/>
      </c>
      <c r="AH135" s="175"/>
      <c r="AI135" s="175"/>
      <c r="AJ135" s="175"/>
      <c r="AK135" s="176"/>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c r="CP135" s="1"/>
      <c r="CQ135" s="1"/>
      <c r="CR135" s="1"/>
      <c r="CS135" s="1"/>
      <c r="CT135" s="1"/>
      <c r="CU135" s="1"/>
      <c r="CV135" s="1"/>
      <c r="CW135" s="1"/>
      <c r="CX135" s="1"/>
      <c r="CY135" s="1"/>
      <c r="CZ135" s="1"/>
      <c r="DA135" s="1"/>
      <c r="DB135" s="1"/>
      <c r="DC135" s="1"/>
      <c r="DD135" s="1"/>
      <c r="DE135" s="1"/>
      <c r="DF135" s="1"/>
      <c r="DG135" s="1"/>
      <c r="DH135" s="1"/>
      <c r="DI135" s="1"/>
      <c r="DJ135" s="1"/>
      <c r="DK135" s="1"/>
      <c r="DL135" s="1"/>
      <c r="DM135" s="1"/>
      <c r="DN135" s="1"/>
      <c r="DO135" s="1"/>
      <c r="DP135" s="1"/>
      <c r="DQ135" s="1"/>
      <c r="DR135" s="1"/>
      <c r="DS135" s="1"/>
      <c r="DT135" s="1"/>
      <c r="DU135" s="1"/>
      <c r="DV135" s="1"/>
      <c r="DW135" s="1"/>
      <c r="DX135" s="1"/>
      <c r="DY135" s="1"/>
      <c r="DZ135" s="1"/>
      <c r="EA135" s="1"/>
      <c r="EB135" s="1"/>
      <c r="EC135" s="1"/>
      <c r="ED135" s="1"/>
      <c r="EE135" s="1"/>
      <c r="EF135" s="1"/>
      <c r="EG135" s="1"/>
      <c r="EH135" s="1"/>
      <c r="EI135" s="1"/>
      <c r="EJ135" s="1"/>
      <c r="EK135" s="1"/>
      <c r="EL135" s="1"/>
      <c r="EM135" s="1"/>
      <c r="EN135" s="1"/>
      <c r="EO135" s="1"/>
      <c r="EP135" s="1"/>
      <c r="EQ135" s="1"/>
      <c r="ER135" s="1"/>
      <c r="ES135" s="1"/>
      <c r="ET135" s="1"/>
      <c r="EU135" s="1"/>
      <c r="EV135" s="1"/>
      <c r="EW135" s="1"/>
      <c r="EX135" s="1"/>
      <c r="EY135" s="1"/>
      <c r="EZ135" s="1"/>
      <c r="FA135" s="1"/>
      <c r="FB135" s="1"/>
      <c r="FC135" s="1"/>
      <c r="FD135" s="1"/>
      <c r="FE135" s="1"/>
      <c r="FF135" s="1"/>
      <c r="FG135" s="1"/>
      <c r="FH135" s="1"/>
      <c r="FI135" s="1"/>
      <c r="FJ135" s="1"/>
      <c r="FK135" s="1"/>
      <c r="FL135" s="1"/>
      <c r="FM135" s="1"/>
      <c r="FN135" s="1"/>
      <c r="FO135" s="1"/>
      <c r="FP135" s="1"/>
      <c r="FQ135" s="1"/>
      <c r="FR135" s="1"/>
      <c r="FS135" s="1"/>
      <c r="FT135" s="1"/>
      <c r="FU135" s="1"/>
      <c r="FV135" s="1"/>
      <c r="FW135" s="1"/>
      <c r="FX135" s="1"/>
      <c r="FY135" s="1"/>
      <c r="FZ135" s="1"/>
      <c r="GA135" s="1"/>
      <c r="GB135" s="1"/>
      <c r="GC135" s="1"/>
      <c r="GD135" s="1"/>
      <c r="GE135" s="1"/>
      <c r="GF135" s="1"/>
      <c r="GG135" s="1"/>
      <c r="GH135" s="1"/>
      <c r="GI135" s="1"/>
      <c r="GJ135" s="1"/>
      <c r="GK135" s="1"/>
      <c r="GL135" s="1"/>
      <c r="GM135" s="1"/>
      <c r="GN135" s="1"/>
      <c r="GO135" s="1"/>
      <c r="GP135" s="1"/>
      <c r="GQ135" s="1"/>
      <c r="GR135" s="1"/>
      <c r="GS135" s="1"/>
      <c r="GT135" s="1"/>
      <c r="GU135" s="1"/>
      <c r="GV135" s="1"/>
      <c r="GW135" s="1"/>
      <c r="GX135" s="1"/>
      <c r="GY135" s="1"/>
      <c r="GZ135" s="1"/>
      <c r="HA135" s="1"/>
      <c r="HB135" s="1"/>
      <c r="HC135" s="1"/>
      <c r="HD135" s="1"/>
      <c r="HE135" s="1"/>
      <c r="HF135" s="1"/>
      <c r="HG135" s="1"/>
      <c r="HH135" s="1"/>
      <c r="HI135" s="1"/>
      <c r="HJ135" s="1"/>
      <c r="HK135" s="1"/>
      <c r="HL135" s="1"/>
      <c r="HM135" s="1"/>
      <c r="HN135" s="1"/>
      <c r="HO135" s="1"/>
      <c r="HP135" s="1"/>
      <c r="HQ135" s="1"/>
      <c r="HR135" s="1"/>
      <c r="HS135" s="1"/>
      <c r="HT135" s="1"/>
      <c r="HU135" s="1"/>
      <c r="HV135" s="1"/>
      <c r="HW135" s="1"/>
      <c r="HX135" s="1"/>
      <c r="HY135" s="1"/>
      <c r="HZ135" s="1"/>
      <c r="IA135" s="1"/>
      <c r="IB135" s="1"/>
      <c r="IC135" s="1"/>
      <c r="ID135" s="1"/>
      <c r="IE135" s="1"/>
      <c r="IF135" s="1"/>
      <c r="IG135" s="1"/>
      <c r="IH135" s="1"/>
      <c r="II135" s="1"/>
      <c r="IJ135" s="1"/>
      <c r="IK135" s="1"/>
      <c r="IL135" s="1"/>
      <c r="IM135" s="1"/>
      <c r="IN135" s="1"/>
      <c r="IO135" s="1"/>
      <c r="IP135" s="1"/>
      <c r="IQ135" s="1"/>
      <c r="IR135" s="1"/>
      <c r="IS135" s="1"/>
      <c r="IT135" s="1"/>
      <c r="IU135" s="1"/>
      <c r="IV135" s="1"/>
      <c r="IW135" s="1"/>
      <c r="IX135" s="1"/>
      <c r="IY135" s="1"/>
      <c r="IZ135" s="1"/>
      <c r="JA135" s="1"/>
      <c r="JB135" s="1"/>
      <c r="JC135" s="1"/>
      <c r="JD135" s="1"/>
      <c r="JE135" s="1"/>
      <c r="JF135" s="1"/>
      <c r="JG135" s="1"/>
      <c r="JH135" s="1"/>
      <c r="JI135" s="1"/>
      <c r="JJ135" s="1"/>
      <c r="JK135" s="1"/>
      <c r="JL135" s="1"/>
      <c r="JM135" s="1"/>
      <c r="JN135" s="1"/>
      <c r="JO135" s="1"/>
      <c r="JP135" s="1"/>
      <c r="JQ135" s="1"/>
      <c r="JR135" s="1"/>
      <c r="JS135" s="1"/>
      <c r="JT135" s="1"/>
      <c r="JU135" s="1"/>
      <c r="JV135" s="1"/>
      <c r="JW135" s="1"/>
      <c r="JX135" s="1"/>
      <c r="JY135" s="1"/>
      <c r="JZ135" s="1"/>
      <c r="KA135" s="1"/>
      <c r="KB135" s="1"/>
      <c r="KC135" s="1"/>
      <c r="KD135" s="1"/>
      <c r="KE135" s="1"/>
      <c r="KF135" s="1"/>
      <c r="KG135" s="1"/>
      <c r="KH135" s="1"/>
      <c r="KI135" s="1"/>
      <c r="KJ135" s="1"/>
      <c r="KK135" s="1"/>
      <c r="KL135" s="1"/>
      <c r="KM135" s="1"/>
      <c r="KN135" s="1"/>
      <c r="KO135" s="1"/>
      <c r="KP135" s="1"/>
      <c r="KQ135" s="1"/>
      <c r="KR135" s="1"/>
      <c r="KS135" s="1"/>
      <c r="KT135" s="1"/>
      <c r="KU135" s="1"/>
      <c r="KV135" s="1"/>
      <c r="KW135" s="1"/>
      <c r="KX135" s="1"/>
      <c r="KY135" s="1"/>
      <c r="KZ135" s="1"/>
      <c r="LA135" s="1"/>
      <c r="LB135" s="1"/>
      <c r="LC135" s="1"/>
      <c r="LD135" s="1"/>
      <c r="LE135" s="1"/>
      <c r="LF135" s="1"/>
      <c r="LG135" s="1"/>
      <c r="LH135" s="1"/>
    </row>
    <row r="136" spans="1:320" ht="35.1" hidden="1" customHeight="1" x14ac:dyDescent="0.15">
      <c r="A136" s="170" t="str">
        <f>+IFERROR(IF(VLOOKUP(#REF!&amp;"-"&amp;ROW()-92,[1]ワークシート!$C$2:$CI$1002,9,0)="","",VLOOKUP(#REF!&amp;"-"&amp;ROW()-92,[1]ワークシート!$C$2:$CI$1002,9,0)),"")</f>
        <v/>
      </c>
      <c r="B136" s="172"/>
      <c r="C136" s="171" t="str">
        <f>+IFERROR(IF(VLOOKUP(#REF!&amp;"-"&amp;ROW()-92,[1]ワークシート!$C$2:$CI$1002,10,0) = "","",VLOOKUP(#REF!&amp;"-"&amp;ROW()-92,[1]ワークシート!$C$2:$CI$1002,10,0)),"")</f>
        <v/>
      </c>
      <c r="D136" s="172"/>
      <c r="E136" s="170" t="str">
        <f>+IFERROR(IF(VLOOKUP(#REF!&amp;"-"&amp;ROW()-92,[1]ワークシート!$C$2:$CI$1002,11,0)="","",VLOOKUP(#REF!&amp;"-"&amp;ROW()-92,[1]ワークシート!$C$2:$CI$1002,11,0)),"")</f>
        <v/>
      </c>
      <c r="F136" s="172"/>
      <c r="G136" s="16" t="str">
        <f>+IFERROR(IF(VLOOKUP(#REF!&amp;"-"&amp;ROW()-92,[1]ワークシート!$C$2:$CI$1002,12,0)="","",VLOOKUP(#REF!&amp;"-"&amp;ROW()-92,[1]ワークシート!$C$2:$CI$1002,12,0)),"")</f>
        <v/>
      </c>
      <c r="H13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6" s="178"/>
      <c r="J136" s="170" t="str">
        <f>+IFERROR(IF(VLOOKUP(#REF!&amp;"-"&amp;ROW()-92,[1]ワークシート!$C$2:$CI$1002,20,0)="","",VLOOKUP(#REF!&amp;"-"&amp;ROW()-92,[1]ワークシート!$C$2:$CI$1002,20,0)),"")</f>
        <v/>
      </c>
      <c r="K136" s="171"/>
      <c r="L136" s="172"/>
      <c r="M136" s="179" t="str">
        <f>+IFERROR(IF(VLOOKUP(#REF!&amp;"-"&amp;ROW()-92,[1]ワークシート!$C$2:$CI$1002,61,0)="","",VLOOKUP(#REF!&amp;"-"&amp;ROW()-92,[1]ワークシート!$C$2:$CI$1002,61,0)),"")</f>
        <v/>
      </c>
      <c r="N136" s="180"/>
      <c r="O136" s="181"/>
      <c r="P136" s="182" t="str">
        <f>+IFERROR(VLOOKUP(#REF!&amp;"-"&amp;ROW()-92,[1]ワークシート!$C$2:$CI$1002,26,0),"")</f>
        <v/>
      </c>
      <c r="Q136" s="167"/>
      <c r="R136" s="166" t="str">
        <f>+IFERROR(VLOOKUP(#REF!&amp;"-"&amp;ROW()-92,[1]ワークシート!$C$2:$CI$1002,27,0),"")</f>
        <v/>
      </c>
      <c r="S136" s="167"/>
      <c r="T136" s="166" t="str">
        <f>IFERROR(IF(VLOOKUP(#REF!&amp;"-"&amp;ROW()-92,[1]ワークシート!$C$2:$CI$1002,31,0)="",IF(X136="","",IF(X136=0,"使用貸借権","賃借権")),"賃借権"),"")</f>
        <v/>
      </c>
      <c r="U136" s="167"/>
      <c r="V136" s="166" t="str">
        <f>+IFERROR(IF(VLOOKUP(#REF!&amp;"-"&amp;ROW()-92,[1]ワークシート!$C$2:$CI$1002,13,0)="","",VLOOKUP(#REF!&amp;"-"&amp;ROW()-92,[1]ワークシート!$C$2:$CI$1002,13,0)),"")</f>
        <v/>
      </c>
      <c r="W136" s="167"/>
      <c r="X13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6" s="169"/>
      <c r="Z136" s="27"/>
      <c r="AA136" s="27"/>
      <c r="AB136" s="170" t="str">
        <f>IF(T136="使用貸借権","-",+IFERROR(VLOOKUP(#REF!&amp;"-"&amp;ROW()-92,[1]ワークシート!$C$2:$CI$1002,34,0)&amp;"",""))</f>
        <v/>
      </c>
      <c r="AC136" s="171"/>
      <c r="AD136" s="172"/>
      <c r="AE136" s="173" t="str">
        <f>IF(T136="","",IF(VLOOKUP(#REF!&amp;"-"&amp;ROW()-92,[1]ワークシート!$C$2:$CI$1002,31,0)="",IF(T136="使用貸借権","-","口座振込　１２月"),"物納"))</f>
        <v/>
      </c>
      <c r="AF136" s="174"/>
      <c r="AG136" s="175" t="str">
        <f>IFERROR(IF(VLOOKUP(#REF!&amp;"-"&amp;ROW()-92,[1]ワークシート!$C$2:$CI$1002,37,0)="","",VLOOKUP(#REF!&amp;"-"&amp;ROW()-92,[1]ワークシート!$C$2:$CI$1002,37,0)),"")</f>
        <v/>
      </c>
      <c r="AH136" s="175"/>
      <c r="AI136" s="175"/>
      <c r="AJ136" s="175"/>
      <c r="AK136" s="176"/>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c r="CP136" s="1"/>
      <c r="CQ136" s="1"/>
      <c r="CR136" s="1"/>
      <c r="CS136" s="1"/>
      <c r="CT136" s="1"/>
      <c r="CU136" s="1"/>
      <c r="CV136" s="1"/>
      <c r="CW136" s="1"/>
      <c r="CX136" s="1"/>
      <c r="CY136" s="1"/>
      <c r="CZ136" s="1"/>
      <c r="DA136" s="1"/>
      <c r="DB136" s="1"/>
      <c r="DC136" s="1"/>
      <c r="DD136" s="1"/>
      <c r="DE136" s="1"/>
      <c r="DF136" s="1"/>
      <c r="DG136" s="1"/>
      <c r="DH136" s="1"/>
      <c r="DI136" s="1"/>
      <c r="DJ136" s="1"/>
      <c r="DK136" s="1"/>
      <c r="DL136" s="1"/>
      <c r="DM136" s="1"/>
      <c r="DN136" s="1"/>
      <c r="DO136" s="1"/>
      <c r="DP136" s="1"/>
      <c r="DQ136" s="1"/>
      <c r="DR136" s="1"/>
      <c r="DS136" s="1"/>
      <c r="DT136" s="1"/>
      <c r="DU136" s="1"/>
      <c r="DV136" s="1"/>
      <c r="DW136" s="1"/>
      <c r="DX136" s="1"/>
      <c r="DY136" s="1"/>
      <c r="DZ136" s="1"/>
      <c r="EA136" s="1"/>
      <c r="EB136" s="1"/>
      <c r="EC136" s="1"/>
      <c r="ED136" s="1"/>
      <c r="EE136" s="1"/>
      <c r="EF136" s="1"/>
      <c r="EG136" s="1"/>
      <c r="EH136" s="1"/>
      <c r="EI136" s="1"/>
      <c r="EJ136" s="1"/>
      <c r="EK136" s="1"/>
      <c r="EL136" s="1"/>
      <c r="EM136" s="1"/>
      <c r="EN136" s="1"/>
      <c r="EO136" s="1"/>
      <c r="EP136" s="1"/>
      <c r="EQ136" s="1"/>
      <c r="ER136" s="1"/>
      <c r="ES136" s="1"/>
      <c r="ET136" s="1"/>
      <c r="EU136" s="1"/>
      <c r="EV136" s="1"/>
      <c r="EW136" s="1"/>
      <c r="EX136" s="1"/>
      <c r="EY136" s="1"/>
      <c r="EZ136" s="1"/>
      <c r="FA136" s="1"/>
      <c r="FB136" s="1"/>
      <c r="FC136" s="1"/>
      <c r="FD136" s="1"/>
      <c r="FE136" s="1"/>
      <c r="FF136" s="1"/>
      <c r="FG136" s="1"/>
      <c r="FH136" s="1"/>
      <c r="FI136" s="1"/>
      <c r="FJ136" s="1"/>
      <c r="FK136" s="1"/>
      <c r="FL136" s="1"/>
      <c r="FM136" s="1"/>
      <c r="FN136" s="1"/>
      <c r="FO136" s="1"/>
      <c r="FP136" s="1"/>
      <c r="FQ136" s="1"/>
      <c r="FR136" s="1"/>
      <c r="FS136" s="1"/>
      <c r="FT136" s="1"/>
      <c r="FU136" s="1"/>
      <c r="FV136" s="1"/>
      <c r="FW136" s="1"/>
      <c r="FX136" s="1"/>
      <c r="FY136" s="1"/>
      <c r="FZ136" s="1"/>
      <c r="GA136" s="1"/>
      <c r="GB136" s="1"/>
      <c r="GC136" s="1"/>
      <c r="GD136" s="1"/>
      <c r="GE136" s="1"/>
      <c r="GF136" s="1"/>
      <c r="GG136" s="1"/>
      <c r="GH136" s="1"/>
      <c r="GI136" s="1"/>
      <c r="GJ136" s="1"/>
      <c r="GK136" s="1"/>
      <c r="GL136" s="1"/>
      <c r="GM136" s="1"/>
      <c r="GN136" s="1"/>
      <c r="GO136" s="1"/>
      <c r="GP136" s="1"/>
      <c r="GQ136" s="1"/>
      <c r="GR136" s="1"/>
      <c r="GS136" s="1"/>
      <c r="GT136" s="1"/>
      <c r="GU136" s="1"/>
      <c r="GV136" s="1"/>
      <c r="GW136" s="1"/>
      <c r="GX136" s="1"/>
      <c r="GY136" s="1"/>
      <c r="GZ136" s="1"/>
      <c r="HA136" s="1"/>
      <c r="HB136" s="1"/>
      <c r="HC136" s="1"/>
      <c r="HD136" s="1"/>
      <c r="HE136" s="1"/>
      <c r="HF136" s="1"/>
      <c r="HG136" s="1"/>
      <c r="HH136" s="1"/>
      <c r="HI136" s="1"/>
      <c r="HJ136" s="1"/>
      <c r="HK136" s="1"/>
      <c r="HL136" s="1"/>
      <c r="HM136" s="1"/>
      <c r="HN136" s="1"/>
      <c r="HO136" s="1"/>
      <c r="HP136" s="1"/>
      <c r="HQ136" s="1"/>
      <c r="HR136" s="1"/>
      <c r="HS136" s="1"/>
      <c r="HT136" s="1"/>
      <c r="HU136" s="1"/>
      <c r="HV136" s="1"/>
      <c r="HW136" s="1"/>
      <c r="HX136" s="1"/>
      <c r="HY136" s="1"/>
      <c r="HZ136" s="1"/>
      <c r="IA136" s="1"/>
      <c r="IB136" s="1"/>
      <c r="IC136" s="1"/>
      <c r="ID136" s="1"/>
      <c r="IE136" s="1"/>
      <c r="IF136" s="1"/>
      <c r="IG136" s="1"/>
      <c r="IH136" s="1"/>
      <c r="II136" s="1"/>
      <c r="IJ136" s="1"/>
      <c r="IK136" s="1"/>
      <c r="IL136" s="1"/>
      <c r="IM136" s="1"/>
      <c r="IN136" s="1"/>
      <c r="IO136" s="1"/>
      <c r="IP136" s="1"/>
      <c r="IQ136" s="1"/>
      <c r="IR136" s="1"/>
      <c r="IS136" s="1"/>
      <c r="IT136" s="1"/>
      <c r="IU136" s="1"/>
      <c r="IV136" s="1"/>
      <c r="IW136" s="1"/>
      <c r="IX136" s="1"/>
      <c r="IY136" s="1"/>
      <c r="IZ136" s="1"/>
      <c r="JA136" s="1"/>
      <c r="JB136" s="1"/>
      <c r="JC136" s="1"/>
      <c r="JD136" s="1"/>
      <c r="JE136" s="1"/>
      <c r="JF136" s="1"/>
      <c r="JG136" s="1"/>
      <c r="JH136" s="1"/>
      <c r="JI136" s="1"/>
      <c r="JJ136" s="1"/>
      <c r="JK136" s="1"/>
      <c r="JL136" s="1"/>
      <c r="JM136" s="1"/>
      <c r="JN136" s="1"/>
      <c r="JO136" s="1"/>
      <c r="JP136" s="1"/>
      <c r="JQ136" s="1"/>
      <c r="JR136" s="1"/>
      <c r="JS136" s="1"/>
      <c r="JT136" s="1"/>
      <c r="JU136" s="1"/>
      <c r="JV136" s="1"/>
      <c r="JW136" s="1"/>
      <c r="JX136" s="1"/>
      <c r="JY136" s="1"/>
      <c r="JZ136" s="1"/>
      <c r="KA136" s="1"/>
      <c r="KB136" s="1"/>
      <c r="KC136" s="1"/>
      <c r="KD136" s="1"/>
      <c r="KE136" s="1"/>
      <c r="KF136" s="1"/>
      <c r="KG136" s="1"/>
      <c r="KH136" s="1"/>
      <c r="KI136" s="1"/>
      <c r="KJ136" s="1"/>
      <c r="KK136" s="1"/>
      <c r="KL136" s="1"/>
      <c r="KM136" s="1"/>
      <c r="KN136" s="1"/>
      <c r="KO136" s="1"/>
      <c r="KP136" s="1"/>
      <c r="KQ136" s="1"/>
      <c r="KR136" s="1"/>
      <c r="KS136" s="1"/>
      <c r="KT136" s="1"/>
      <c r="KU136" s="1"/>
      <c r="KV136" s="1"/>
      <c r="KW136" s="1"/>
      <c r="KX136" s="1"/>
      <c r="KY136" s="1"/>
      <c r="KZ136" s="1"/>
      <c r="LA136" s="1"/>
      <c r="LB136" s="1"/>
      <c r="LC136" s="1"/>
      <c r="LD136" s="1"/>
      <c r="LE136" s="1"/>
      <c r="LF136" s="1"/>
      <c r="LG136" s="1"/>
      <c r="LH136" s="1"/>
    </row>
    <row r="137" spans="1:320" ht="35.1" hidden="1" customHeight="1" x14ac:dyDescent="0.15">
      <c r="A137" s="170" t="str">
        <f>+IFERROR(IF(VLOOKUP(#REF!&amp;"-"&amp;ROW()-92,[1]ワークシート!$C$2:$CI$1002,9,0)="","",VLOOKUP(#REF!&amp;"-"&amp;ROW()-92,[1]ワークシート!$C$2:$CI$1002,9,0)),"")</f>
        <v/>
      </c>
      <c r="B137" s="172"/>
      <c r="C137" s="171" t="str">
        <f>+IFERROR(IF(VLOOKUP(#REF!&amp;"-"&amp;ROW()-92,[1]ワークシート!$C$2:$CI$1002,10,0) = "","",VLOOKUP(#REF!&amp;"-"&amp;ROW()-92,[1]ワークシート!$C$2:$CI$1002,10,0)),"")</f>
        <v/>
      </c>
      <c r="D137" s="172"/>
      <c r="E137" s="170" t="str">
        <f>+IFERROR(IF(VLOOKUP(#REF!&amp;"-"&amp;ROW()-92,[1]ワークシート!$C$2:$CI$1002,11,0)="","",VLOOKUP(#REF!&amp;"-"&amp;ROW()-92,[1]ワークシート!$C$2:$CI$1002,11,0)),"")</f>
        <v/>
      </c>
      <c r="F137" s="172"/>
      <c r="G137" s="16" t="str">
        <f>+IFERROR(IF(VLOOKUP(#REF!&amp;"-"&amp;ROW()-92,[1]ワークシート!$C$2:$CI$1002,12,0)="","",VLOOKUP(#REF!&amp;"-"&amp;ROW()-92,[1]ワークシート!$C$2:$CI$1002,12,0)),"")</f>
        <v/>
      </c>
      <c r="H13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7" s="178"/>
      <c r="J137" s="170" t="str">
        <f>+IFERROR(IF(VLOOKUP(#REF!&amp;"-"&amp;ROW()-92,[1]ワークシート!$C$2:$CI$1002,20,0)="","",VLOOKUP(#REF!&amp;"-"&amp;ROW()-92,[1]ワークシート!$C$2:$CI$1002,20,0)),"")</f>
        <v/>
      </c>
      <c r="K137" s="171"/>
      <c r="L137" s="172"/>
      <c r="M137" s="179" t="str">
        <f>+IFERROR(IF(VLOOKUP(#REF!&amp;"-"&amp;ROW()-92,[1]ワークシート!$C$2:$CI$1002,61,0)="","",VLOOKUP(#REF!&amp;"-"&amp;ROW()-92,[1]ワークシート!$C$2:$CI$1002,61,0)),"")</f>
        <v/>
      </c>
      <c r="N137" s="180"/>
      <c r="O137" s="181"/>
      <c r="P137" s="182" t="str">
        <f>+IFERROR(VLOOKUP(#REF!&amp;"-"&amp;ROW()-92,[1]ワークシート!$C$2:$CI$1002,26,0),"")</f>
        <v/>
      </c>
      <c r="Q137" s="167"/>
      <c r="R137" s="166" t="str">
        <f>+IFERROR(VLOOKUP(#REF!&amp;"-"&amp;ROW()-92,[1]ワークシート!$C$2:$CI$1002,27,0),"")</f>
        <v/>
      </c>
      <c r="S137" s="167"/>
      <c r="T137" s="166" t="str">
        <f>IFERROR(IF(VLOOKUP(#REF!&amp;"-"&amp;ROW()-92,[1]ワークシート!$C$2:$CI$1002,31,0)="",IF(X137="","",IF(X137=0,"使用貸借権","賃借権")),"賃借権"),"")</f>
        <v/>
      </c>
      <c r="U137" s="167"/>
      <c r="V137" s="166" t="str">
        <f>+IFERROR(IF(VLOOKUP(#REF!&amp;"-"&amp;ROW()-92,[1]ワークシート!$C$2:$CI$1002,13,0)="","",VLOOKUP(#REF!&amp;"-"&amp;ROW()-92,[1]ワークシート!$C$2:$CI$1002,13,0)),"")</f>
        <v/>
      </c>
      <c r="W137" s="167"/>
      <c r="X13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7" s="169"/>
      <c r="Z137" s="27"/>
      <c r="AA137" s="27"/>
      <c r="AB137" s="170" t="str">
        <f>IF(T137="使用貸借権","-",+IFERROR(VLOOKUP(#REF!&amp;"-"&amp;ROW()-92,[1]ワークシート!$C$2:$CI$1002,34,0)&amp;"",""))</f>
        <v/>
      </c>
      <c r="AC137" s="171"/>
      <c r="AD137" s="172"/>
      <c r="AE137" s="173" t="str">
        <f>IF(T137="","",IF(VLOOKUP(#REF!&amp;"-"&amp;ROW()-92,[1]ワークシート!$C$2:$CI$1002,31,0)="",IF(T137="使用貸借権","-","口座振込　１２月"),"物納"))</f>
        <v/>
      </c>
      <c r="AF137" s="174"/>
      <c r="AG137" s="175" t="str">
        <f>IFERROR(IF(VLOOKUP(#REF!&amp;"-"&amp;ROW()-92,[1]ワークシート!$C$2:$CI$1002,37,0)="","",VLOOKUP(#REF!&amp;"-"&amp;ROW()-92,[1]ワークシート!$C$2:$CI$1002,37,0)),"")</f>
        <v/>
      </c>
      <c r="AH137" s="175"/>
      <c r="AI137" s="175"/>
      <c r="AJ137" s="175"/>
      <c r="AK137" s="176"/>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c r="CP137" s="1"/>
      <c r="CQ137" s="1"/>
      <c r="CR137" s="1"/>
      <c r="CS137" s="1"/>
      <c r="CT137" s="1"/>
      <c r="CU137" s="1"/>
      <c r="CV137" s="1"/>
      <c r="CW137" s="1"/>
      <c r="CX137" s="1"/>
      <c r="CY137" s="1"/>
      <c r="CZ137" s="1"/>
      <c r="DA137" s="1"/>
      <c r="DB137" s="1"/>
      <c r="DC137" s="1"/>
      <c r="DD137" s="1"/>
      <c r="DE137" s="1"/>
      <c r="DF137" s="1"/>
      <c r="DG137" s="1"/>
      <c r="DH137" s="1"/>
      <c r="DI137" s="1"/>
      <c r="DJ137" s="1"/>
      <c r="DK137" s="1"/>
      <c r="DL137" s="1"/>
      <c r="DM137" s="1"/>
      <c r="DN137" s="1"/>
      <c r="DO137" s="1"/>
      <c r="DP137" s="1"/>
      <c r="DQ137" s="1"/>
      <c r="DR137" s="1"/>
      <c r="DS137" s="1"/>
      <c r="DT137" s="1"/>
      <c r="DU137" s="1"/>
      <c r="DV137" s="1"/>
      <c r="DW137" s="1"/>
      <c r="DX137" s="1"/>
      <c r="DY137" s="1"/>
      <c r="DZ137" s="1"/>
      <c r="EA137" s="1"/>
      <c r="EB137" s="1"/>
      <c r="EC137" s="1"/>
      <c r="ED137" s="1"/>
      <c r="EE137" s="1"/>
      <c r="EF137" s="1"/>
      <c r="EG137" s="1"/>
      <c r="EH137" s="1"/>
      <c r="EI137" s="1"/>
      <c r="EJ137" s="1"/>
      <c r="EK137" s="1"/>
      <c r="EL137" s="1"/>
      <c r="EM137" s="1"/>
      <c r="EN137" s="1"/>
      <c r="EO137" s="1"/>
      <c r="EP137" s="1"/>
      <c r="EQ137" s="1"/>
      <c r="ER137" s="1"/>
      <c r="ES137" s="1"/>
      <c r="ET137" s="1"/>
      <c r="EU137" s="1"/>
      <c r="EV137" s="1"/>
      <c r="EW137" s="1"/>
      <c r="EX137" s="1"/>
      <c r="EY137" s="1"/>
      <c r="EZ137" s="1"/>
      <c r="FA137" s="1"/>
      <c r="FB137" s="1"/>
      <c r="FC137" s="1"/>
      <c r="FD137" s="1"/>
      <c r="FE137" s="1"/>
      <c r="FF137" s="1"/>
      <c r="FG137" s="1"/>
      <c r="FH137" s="1"/>
      <c r="FI137" s="1"/>
      <c r="FJ137" s="1"/>
      <c r="FK137" s="1"/>
      <c r="FL137" s="1"/>
      <c r="FM137" s="1"/>
      <c r="FN137" s="1"/>
      <c r="FO137" s="1"/>
      <c r="FP137" s="1"/>
      <c r="FQ137" s="1"/>
      <c r="FR137" s="1"/>
      <c r="FS137" s="1"/>
      <c r="FT137" s="1"/>
      <c r="FU137" s="1"/>
      <c r="FV137" s="1"/>
      <c r="FW137" s="1"/>
      <c r="FX137" s="1"/>
      <c r="FY137" s="1"/>
      <c r="FZ137" s="1"/>
      <c r="GA137" s="1"/>
      <c r="GB137" s="1"/>
      <c r="GC137" s="1"/>
      <c r="GD137" s="1"/>
      <c r="GE137" s="1"/>
      <c r="GF137" s="1"/>
      <c r="GG137" s="1"/>
      <c r="GH137" s="1"/>
      <c r="GI137" s="1"/>
      <c r="GJ137" s="1"/>
      <c r="GK137" s="1"/>
      <c r="GL137" s="1"/>
      <c r="GM137" s="1"/>
      <c r="GN137" s="1"/>
      <c r="GO137" s="1"/>
      <c r="GP137" s="1"/>
      <c r="GQ137" s="1"/>
      <c r="GR137" s="1"/>
      <c r="GS137" s="1"/>
      <c r="GT137" s="1"/>
      <c r="GU137" s="1"/>
      <c r="GV137" s="1"/>
      <c r="GW137" s="1"/>
      <c r="GX137" s="1"/>
      <c r="GY137" s="1"/>
      <c r="GZ137" s="1"/>
      <c r="HA137" s="1"/>
      <c r="HB137" s="1"/>
      <c r="HC137" s="1"/>
      <c r="HD137" s="1"/>
      <c r="HE137" s="1"/>
      <c r="HF137" s="1"/>
      <c r="HG137" s="1"/>
      <c r="HH137" s="1"/>
      <c r="HI137" s="1"/>
      <c r="HJ137" s="1"/>
      <c r="HK137" s="1"/>
      <c r="HL137" s="1"/>
      <c r="HM137" s="1"/>
      <c r="HN137" s="1"/>
      <c r="HO137" s="1"/>
      <c r="HP137" s="1"/>
      <c r="HQ137" s="1"/>
      <c r="HR137" s="1"/>
      <c r="HS137" s="1"/>
      <c r="HT137" s="1"/>
      <c r="HU137" s="1"/>
      <c r="HV137" s="1"/>
      <c r="HW137" s="1"/>
      <c r="HX137" s="1"/>
      <c r="HY137" s="1"/>
      <c r="HZ137" s="1"/>
      <c r="IA137" s="1"/>
      <c r="IB137" s="1"/>
      <c r="IC137" s="1"/>
      <c r="ID137" s="1"/>
      <c r="IE137" s="1"/>
      <c r="IF137" s="1"/>
      <c r="IG137" s="1"/>
      <c r="IH137" s="1"/>
      <c r="II137" s="1"/>
      <c r="IJ137" s="1"/>
      <c r="IK137" s="1"/>
      <c r="IL137" s="1"/>
      <c r="IM137" s="1"/>
      <c r="IN137" s="1"/>
      <c r="IO137" s="1"/>
      <c r="IP137" s="1"/>
      <c r="IQ137" s="1"/>
      <c r="IR137" s="1"/>
      <c r="IS137" s="1"/>
      <c r="IT137" s="1"/>
      <c r="IU137" s="1"/>
      <c r="IV137" s="1"/>
      <c r="IW137" s="1"/>
      <c r="IX137" s="1"/>
      <c r="IY137" s="1"/>
      <c r="IZ137" s="1"/>
      <c r="JA137" s="1"/>
      <c r="JB137" s="1"/>
      <c r="JC137" s="1"/>
      <c r="JD137" s="1"/>
      <c r="JE137" s="1"/>
      <c r="JF137" s="1"/>
      <c r="JG137" s="1"/>
      <c r="JH137" s="1"/>
      <c r="JI137" s="1"/>
      <c r="JJ137" s="1"/>
      <c r="JK137" s="1"/>
      <c r="JL137" s="1"/>
      <c r="JM137" s="1"/>
      <c r="JN137" s="1"/>
      <c r="JO137" s="1"/>
      <c r="JP137" s="1"/>
      <c r="JQ137" s="1"/>
      <c r="JR137" s="1"/>
      <c r="JS137" s="1"/>
      <c r="JT137" s="1"/>
      <c r="JU137" s="1"/>
      <c r="JV137" s="1"/>
      <c r="JW137" s="1"/>
      <c r="JX137" s="1"/>
      <c r="JY137" s="1"/>
      <c r="JZ137" s="1"/>
      <c r="KA137" s="1"/>
      <c r="KB137" s="1"/>
      <c r="KC137" s="1"/>
      <c r="KD137" s="1"/>
      <c r="KE137" s="1"/>
      <c r="KF137" s="1"/>
      <c r="KG137" s="1"/>
      <c r="KH137" s="1"/>
      <c r="KI137" s="1"/>
      <c r="KJ137" s="1"/>
      <c r="KK137" s="1"/>
      <c r="KL137" s="1"/>
      <c r="KM137" s="1"/>
      <c r="KN137" s="1"/>
      <c r="KO137" s="1"/>
      <c r="KP137" s="1"/>
      <c r="KQ137" s="1"/>
      <c r="KR137" s="1"/>
      <c r="KS137" s="1"/>
      <c r="KT137" s="1"/>
      <c r="KU137" s="1"/>
      <c r="KV137" s="1"/>
      <c r="KW137" s="1"/>
      <c r="KX137" s="1"/>
      <c r="KY137" s="1"/>
      <c r="KZ137" s="1"/>
      <c r="LA137" s="1"/>
      <c r="LB137" s="1"/>
      <c r="LC137" s="1"/>
      <c r="LD137" s="1"/>
      <c r="LE137" s="1"/>
      <c r="LF137" s="1"/>
      <c r="LG137" s="1"/>
      <c r="LH137" s="1"/>
    </row>
    <row r="138" spans="1:320" ht="35.1" hidden="1" customHeight="1" x14ac:dyDescent="0.15">
      <c r="A138" s="170" t="str">
        <f>+IFERROR(IF(VLOOKUP(#REF!&amp;"-"&amp;ROW()-92,[1]ワークシート!$C$2:$CI$1002,9,0)="","",VLOOKUP(#REF!&amp;"-"&amp;ROW()-92,[1]ワークシート!$C$2:$CI$1002,9,0)),"")</f>
        <v/>
      </c>
      <c r="B138" s="172"/>
      <c r="C138" s="171" t="str">
        <f>+IFERROR(IF(VLOOKUP(#REF!&amp;"-"&amp;ROW()-92,[1]ワークシート!$C$2:$CI$1002,10,0) = "","",VLOOKUP(#REF!&amp;"-"&amp;ROW()-92,[1]ワークシート!$C$2:$CI$1002,10,0)),"")</f>
        <v/>
      </c>
      <c r="D138" s="172"/>
      <c r="E138" s="170" t="str">
        <f>+IFERROR(IF(VLOOKUP(#REF!&amp;"-"&amp;ROW()-92,[1]ワークシート!$C$2:$CI$1002,11,0)="","",VLOOKUP(#REF!&amp;"-"&amp;ROW()-92,[1]ワークシート!$C$2:$CI$1002,11,0)),"")</f>
        <v/>
      </c>
      <c r="F138" s="172"/>
      <c r="G138" s="16" t="str">
        <f>+IFERROR(IF(VLOOKUP(#REF!&amp;"-"&amp;ROW()-92,[1]ワークシート!$C$2:$CI$1002,12,0)="","",VLOOKUP(#REF!&amp;"-"&amp;ROW()-92,[1]ワークシート!$C$2:$CI$1002,12,0)),"")</f>
        <v/>
      </c>
      <c r="H13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8" s="178"/>
      <c r="J138" s="170" t="str">
        <f>+IFERROR(IF(VLOOKUP(#REF!&amp;"-"&amp;ROW()-92,[1]ワークシート!$C$2:$CI$1002,20,0)="","",VLOOKUP(#REF!&amp;"-"&amp;ROW()-92,[1]ワークシート!$C$2:$CI$1002,20,0)),"")</f>
        <v/>
      </c>
      <c r="K138" s="171"/>
      <c r="L138" s="172"/>
      <c r="M138" s="179" t="str">
        <f>+IFERROR(IF(VLOOKUP(#REF!&amp;"-"&amp;ROW()-92,[1]ワークシート!$C$2:$CI$1002,61,0)="","",VLOOKUP(#REF!&amp;"-"&amp;ROW()-92,[1]ワークシート!$C$2:$CI$1002,61,0)),"")</f>
        <v/>
      </c>
      <c r="N138" s="180"/>
      <c r="O138" s="181"/>
      <c r="P138" s="182" t="str">
        <f>+IFERROR(VLOOKUP(#REF!&amp;"-"&amp;ROW()-92,[1]ワークシート!$C$2:$CI$1002,26,0),"")</f>
        <v/>
      </c>
      <c r="Q138" s="167"/>
      <c r="R138" s="166" t="str">
        <f>+IFERROR(VLOOKUP(#REF!&amp;"-"&amp;ROW()-92,[1]ワークシート!$C$2:$CI$1002,27,0),"")</f>
        <v/>
      </c>
      <c r="S138" s="167"/>
      <c r="T138" s="166" t="str">
        <f>IFERROR(IF(VLOOKUP(#REF!&amp;"-"&amp;ROW()-92,[1]ワークシート!$C$2:$CI$1002,31,0)="",IF(X138="","",IF(X138=0,"使用貸借権","賃借権")),"賃借権"),"")</f>
        <v/>
      </c>
      <c r="U138" s="167"/>
      <c r="V138" s="166" t="str">
        <f>+IFERROR(IF(VLOOKUP(#REF!&amp;"-"&amp;ROW()-92,[1]ワークシート!$C$2:$CI$1002,13,0)="","",VLOOKUP(#REF!&amp;"-"&amp;ROW()-92,[1]ワークシート!$C$2:$CI$1002,13,0)),"")</f>
        <v/>
      </c>
      <c r="W138" s="167"/>
      <c r="X13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8" s="169"/>
      <c r="Z138" s="27"/>
      <c r="AA138" s="27"/>
      <c r="AB138" s="170" t="str">
        <f>IF(T138="使用貸借権","-",+IFERROR(VLOOKUP(#REF!&amp;"-"&amp;ROW()-92,[1]ワークシート!$C$2:$CI$1002,34,0)&amp;"",""))</f>
        <v/>
      </c>
      <c r="AC138" s="171"/>
      <c r="AD138" s="172"/>
      <c r="AE138" s="173" t="str">
        <f>IF(T138="","",IF(VLOOKUP(#REF!&amp;"-"&amp;ROW()-92,[1]ワークシート!$C$2:$CI$1002,31,0)="",IF(T138="使用貸借権","-","口座振込　１２月"),"物納"))</f>
        <v/>
      </c>
      <c r="AF138" s="174"/>
      <c r="AG138" s="175" t="str">
        <f>IFERROR(IF(VLOOKUP(#REF!&amp;"-"&amp;ROW()-92,[1]ワークシート!$C$2:$CI$1002,37,0)="","",VLOOKUP(#REF!&amp;"-"&amp;ROW()-92,[1]ワークシート!$C$2:$CI$1002,37,0)),"")</f>
        <v/>
      </c>
      <c r="AH138" s="175"/>
      <c r="AI138" s="175"/>
      <c r="AJ138" s="175"/>
      <c r="AK138" s="176"/>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c r="CO138" s="1"/>
      <c r="CP138" s="1"/>
      <c r="CQ138" s="1"/>
      <c r="CR138" s="1"/>
      <c r="CS138" s="1"/>
      <c r="CT138" s="1"/>
      <c r="CU138" s="1"/>
      <c r="CV138" s="1"/>
      <c r="CW138" s="1"/>
      <c r="CX138" s="1"/>
      <c r="CY138" s="1"/>
      <c r="CZ138" s="1"/>
      <c r="DA138" s="1"/>
      <c r="DB138" s="1"/>
      <c r="DC138" s="1"/>
      <c r="DD138" s="1"/>
      <c r="DE138" s="1"/>
      <c r="DF138" s="1"/>
      <c r="DG138" s="1"/>
      <c r="DH138" s="1"/>
      <c r="DI138" s="1"/>
      <c r="DJ138" s="1"/>
      <c r="DK138" s="1"/>
      <c r="DL138" s="1"/>
      <c r="DM138" s="1"/>
      <c r="DN138" s="1"/>
      <c r="DO138" s="1"/>
      <c r="DP138" s="1"/>
      <c r="DQ138" s="1"/>
      <c r="DR138" s="1"/>
      <c r="DS138" s="1"/>
      <c r="DT138" s="1"/>
      <c r="DU138" s="1"/>
      <c r="DV138" s="1"/>
      <c r="DW138" s="1"/>
      <c r="DX138" s="1"/>
      <c r="DY138" s="1"/>
      <c r="DZ138" s="1"/>
      <c r="EA138" s="1"/>
      <c r="EB138" s="1"/>
      <c r="EC138" s="1"/>
      <c r="ED138" s="1"/>
      <c r="EE138" s="1"/>
      <c r="EF138" s="1"/>
      <c r="EG138" s="1"/>
      <c r="EH138" s="1"/>
      <c r="EI138" s="1"/>
      <c r="EJ138" s="1"/>
      <c r="EK138" s="1"/>
      <c r="EL138" s="1"/>
      <c r="EM138" s="1"/>
      <c r="EN138" s="1"/>
      <c r="EO138" s="1"/>
      <c r="EP138" s="1"/>
      <c r="EQ138" s="1"/>
      <c r="ER138" s="1"/>
      <c r="ES138" s="1"/>
      <c r="ET138" s="1"/>
      <c r="EU138" s="1"/>
      <c r="EV138" s="1"/>
      <c r="EW138" s="1"/>
      <c r="EX138" s="1"/>
      <c r="EY138" s="1"/>
      <c r="EZ138" s="1"/>
      <c r="FA138" s="1"/>
      <c r="FB138" s="1"/>
      <c r="FC138" s="1"/>
      <c r="FD138" s="1"/>
      <c r="FE138" s="1"/>
      <c r="FF138" s="1"/>
      <c r="FG138" s="1"/>
      <c r="FH138" s="1"/>
      <c r="FI138" s="1"/>
      <c r="FJ138" s="1"/>
      <c r="FK138" s="1"/>
      <c r="FL138" s="1"/>
      <c r="FM138" s="1"/>
      <c r="FN138" s="1"/>
      <c r="FO138" s="1"/>
      <c r="FP138" s="1"/>
      <c r="FQ138" s="1"/>
      <c r="FR138" s="1"/>
      <c r="FS138" s="1"/>
      <c r="FT138" s="1"/>
      <c r="FU138" s="1"/>
      <c r="FV138" s="1"/>
      <c r="FW138" s="1"/>
      <c r="FX138" s="1"/>
      <c r="FY138" s="1"/>
      <c r="FZ138" s="1"/>
      <c r="GA138" s="1"/>
      <c r="GB138" s="1"/>
      <c r="GC138" s="1"/>
      <c r="GD138" s="1"/>
      <c r="GE138" s="1"/>
      <c r="GF138" s="1"/>
      <c r="GG138" s="1"/>
      <c r="GH138" s="1"/>
      <c r="GI138" s="1"/>
      <c r="GJ138" s="1"/>
      <c r="GK138" s="1"/>
      <c r="GL138" s="1"/>
      <c r="GM138" s="1"/>
      <c r="GN138" s="1"/>
      <c r="GO138" s="1"/>
      <c r="GP138" s="1"/>
      <c r="GQ138" s="1"/>
      <c r="GR138" s="1"/>
      <c r="GS138" s="1"/>
      <c r="GT138" s="1"/>
      <c r="GU138" s="1"/>
      <c r="GV138" s="1"/>
      <c r="GW138" s="1"/>
      <c r="GX138" s="1"/>
      <c r="GY138" s="1"/>
      <c r="GZ138" s="1"/>
      <c r="HA138" s="1"/>
      <c r="HB138" s="1"/>
      <c r="HC138" s="1"/>
      <c r="HD138" s="1"/>
      <c r="HE138" s="1"/>
      <c r="HF138" s="1"/>
      <c r="HG138" s="1"/>
      <c r="HH138" s="1"/>
      <c r="HI138" s="1"/>
      <c r="HJ138" s="1"/>
      <c r="HK138" s="1"/>
      <c r="HL138" s="1"/>
      <c r="HM138" s="1"/>
      <c r="HN138" s="1"/>
      <c r="HO138" s="1"/>
      <c r="HP138" s="1"/>
      <c r="HQ138" s="1"/>
      <c r="HR138" s="1"/>
      <c r="HS138" s="1"/>
      <c r="HT138" s="1"/>
      <c r="HU138" s="1"/>
      <c r="HV138" s="1"/>
      <c r="HW138" s="1"/>
      <c r="HX138" s="1"/>
      <c r="HY138" s="1"/>
      <c r="HZ138" s="1"/>
      <c r="IA138" s="1"/>
      <c r="IB138" s="1"/>
      <c r="IC138" s="1"/>
      <c r="ID138" s="1"/>
      <c r="IE138" s="1"/>
      <c r="IF138" s="1"/>
      <c r="IG138" s="1"/>
      <c r="IH138" s="1"/>
      <c r="II138" s="1"/>
      <c r="IJ138" s="1"/>
      <c r="IK138" s="1"/>
      <c r="IL138" s="1"/>
      <c r="IM138" s="1"/>
      <c r="IN138" s="1"/>
      <c r="IO138" s="1"/>
      <c r="IP138" s="1"/>
      <c r="IQ138" s="1"/>
      <c r="IR138" s="1"/>
      <c r="IS138" s="1"/>
      <c r="IT138" s="1"/>
      <c r="IU138" s="1"/>
      <c r="IV138" s="1"/>
      <c r="IW138" s="1"/>
      <c r="IX138" s="1"/>
      <c r="IY138" s="1"/>
      <c r="IZ138" s="1"/>
      <c r="JA138" s="1"/>
      <c r="JB138" s="1"/>
      <c r="JC138" s="1"/>
      <c r="JD138" s="1"/>
      <c r="JE138" s="1"/>
      <c r="JF138" s="1"/>
      <c r="JG138" s="1"/>
      <c r="JH138" s="1"/>
      <c r="JI138" s="1"/>
      <c r="JJ138" s="1"/>
      <c r="JK138" s="1"/>
      <c r="JL138" s="1"/>
      <c r="JM138" s="1"/>
      <c r="JN138" s="1"/>
      <c r="JO138" s="1"/>
      <c r="JP138" s="1"/>
      <c r="JQ138" s="1"/>
      <c r="JR138" s="1"/>
      <c r="JS138" s="1"/>
      <c r="JT138" s="1"/>
      <c r="JU138" s="1"/>
      <c r="JV138" s="1"/>
      <c r="JW138" s="1"/>
      <c r="JX138" s="1"/>
      <c r="JY138" s="1"/>
      <c r="JZ138" s="1"/>
      <c r="KA138" s="1"/>
      <c r="KB138" s="1"/>
      <c r="KC138" s="1"/>
      <c r="KD138" s="1"/>
      <c r="KE138" s="1"/>
      <c r="KF138" s="1"/>
      <c r="KG138" s="1"/>
      <c r="KH138" s="1"/>
      <c r="KI138" s="1"/>
      <c r="KJ138" s="1"/>
      <c r="KK138" s="1"/>
      <c r="KL138" s="1"/>
      <c r="KM138" s="1"/>
      <c r="KN138" s="1"/>
      <c r="KO138" s="1"/>
      <c r="KP138" s="1"/>
      <c r="KQ138" s="1"/>
      <c r="KR138" s="1"/>
      <c r="KS138" s="1"/>
      <c r="KT138" s="1"/>
      <c r="KU138" s="1"/>
      <c r="KV138" s="1"/>
      <c r="KW138" s="1"/>
      <c r="KX138" s="1"/>
      <c r="KY138" s="1"/>
      <c r="KZ138" s="1"/>
      <c r="LA138" s="1"/>
      <c r="LB138" s="1"/>
      <c r="LC138" s="1"/>
      <c r="LD138" s="1"/>
      <c r="LE138" s="1"/>
      <c r="LF138" s="1"/>
      <c r="LG138" s="1"/>
      <c r="LH138" s="1"/>
    </row>
    <row r="139" spans="1:320" ht="35.1" hidden="1" customHeight="1" x14ac:dyDescent="0.15">
      <c r="A139" s="170" t="str">
        <f>+IFERROR(IF(VLOOKUP(#REF!&amp;"-"&amp;ROW()-92,[1]ワークシート!$C$2:$CI$1002,9,0)="","",VLOOKUP(#REF!&amp;"-"&amp;ROW()-92,[1]ワークシート!$C$2:$CI$1002,9,0)),"")</f>
        <v/>
      </c>
      <c r="B139" s="172"/>
      <c r="C139" s="171" t="str">
        <f>+IFERROR(IF(VLOOKUP(#REF!&amp;"-"&amp;ROW()-92,[1]ワークシート!$C$2:$CI$1002,10,0) = "","",VLOOKUP(#REF!&amp;"-"&amp;ROW()-92,[1]ワークシート!$C$2:$CI$1002,10,0)),"")</f>
        <v/>
      </c>
      <c r="D139" s="172"/>
      <c r="E139" s="170" t="str">
        <f>+IFERROR(IF(VLOOKUP(#REF!&amp;"-"&amp;ROW()-92,[1]ワークシート!$C$2:$CI$1002,11,0)="","",VLOOKUP(#REF!&amp;"-"&amp;ROW()-92,[1]ワークシート!$C$2:$CI$1002,11,0)),"")</f>
        <v/>
      </c>
      <c r="F139" s="172"/>
      <c r="G139" s="16" t="str">
        <f>+IFERROR(IF(VLOOKUP(#REF!&amp;"-"&amp;ROW()-92,[1]ワークシート!$C$2:$CI$1002,12,0)="","",VLOOKUP(#REF!&amp;"-"&amp;ROW()-92,[1]ワークシート!$C$2:$CI$1002,12,0)),"")</f>
        <v/>
      </c>
      <c r="H13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9" s="178"/>
      <c r="J139" s="170" t="str">
        <f>+IFERROR(IF(VLOOKUP(#REF!&amp;"-"&amp;ROW()-92,[1]ワークシート!$C$2:$CI$1002,20,0)="","",VLOOKUP(#REF!&amp;"-"&amp;ROW()-92,[1]ワークシート!$C$2:$CI$1002,20,0)),"")</f>
        <v/>
      </c>
      <c r="K139" s="171"/>
      <c r="L139" s="172"/>
      <c r="M139" s="179" t="str">
        <f>+IFERROR(IF(VLOOKUP(#REF!&amp;"-"&amp;ROW()-92,[1]ワークシート!$C$2:$CI$1002,61,0)="","",VLOOKUP(#REF!&amp;"-"&amp;ROW()-92,[1]ワークシート!$C$2:$CI$1002,61,0)),"")</f>
        <v/>
      </c>
      <c r="N139" s="180"/>
      <c r="O139" s="181"/>
      <c r="P139" s="182" t="str">
        <f>+IFERROR(VLOOKUP(#REF!&amp;"-"&amp;ROW()-92,[1]ワークシート!$C$2:$CI$1002,26,0),"")</f>
        <v/>
      </c>
      <c r="Q139" s="167"/>
      <c r="R139" s="166" t="str">
        <f>+IFERROR(VLOOKUP(#REF!&amp;"-"&amp;ROW()-92,[1]ワークシート!$C$2:$CI$1002,27,0),"")</f>
        <v/>
      </c>
      <c r="S139" s="167"/>
      <c r="T139" s="166" t="str">
        <f>IFERROR(IF(VLOOKUP(#REF!&amp;"-"&amp;ROW()-92,[1]ワークシート!$C$2:$CI$1002,31,0)="",IF(X139="","",IF(X139=0,"使用貸借権","賃借権")),"賃借権"),"")</f>
        <v/>
      </c>
      <c r="U139" s="167"/>
      <c r="V139" s="166" t="str">
        <f>+IFERROR(IF(VLOOKUP(#REF!&amp;"-"&amp;ROW()-92,[1]ワークシート!$C$2:$CI$1002,13,0)="","",VLOOKUP(#REF!&amp;"-"&amp;ROW()-92,[1]ワークシート!$C$2:$CI$1002,13,0)),"")</f>
        <v/>
      </c>
      <c r="W139" s="167"/>
      <c r="X13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9" s="169"/>
      <c r="Z139" s="27"/>
      <c r="AA139" s="27"/>
      <c r="AB139" s="170" t="str">
        <f>IF(T139="使用貸借権","-",+IFERROR(VLOOKUP(#REF!&amp;"-"&amp;ROW()-92,[1]ワークシート!$C$2:$CI$1002,34,0)&amp;"",""))</f>
        <v/>
      </c>
      <c r="AC139" s="171"/>
      <c r="AD139" s="172"/>
      <c r="AE139" s="173" t="str">
        <f>IF(T139="","",IF(VLOOKUP(#REF!&amp;"-"&amp;ROW()-92,[1]ワークシート!$C$2:$CI$1002,31,0)="",IF(T139="使用貸借権","-","口座振込　１２月"),"物納"))</f>
        <v/>
      </c>
      <c r="AF139" s="174"/>
      <c r="AG139" s="175" t="str">
        <f>IFERROR(IF(VLOOKUP(#REF!&amp;"-"&amp;ROW()-92,[1]ワークシート!$C$2:$CI$1002,37,0)="","",VLOOKUP(#REF!&amp;"-"&amp;ROW()-92,[1]ワークシート!$C$2:$CI$1002,37,0)),"")</f>
        <v/>
      </c>
      <c r="AH139" s="175"/>
      <c r="AI139" s="175"/>
      <c r="AJ139" s="175"/>
      <c r="AK139" s="176"/>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c r="CN139" s="1"/>
      <c r="CO139" s="1"/>
      <c r="CP139" s="1"/>
      <c r="CQ139" s="1"/>
      <c r="CR139" s="1"/>
      <c r="CS139" s="1"/>
      <c r="CT139" s="1"/>
      <c r="CU139" s="1"/>
      <c r="CV139" s="1"/>
      <c r="CW139" s="1"/>
      <c r="CX139" s="1"/>
      <c r="CY139" s="1"/>
      <c r="CZ139" s="1"/>
      <c r="DA139" s="1"/>
      <c r="DB139" s="1"/>
      <c r="DC139" s="1"/>
      <c r="DD139" s="1"/>
      <c r="DE139" s="1"/>
      <c r="DF139" s="1"/>
      <c r="DG139" s="1"/>
      <c r="DH139" s="1"/>
      <c r="DI139" s="1"/>
      <c r="DJ139" s="1"/>
      <c r="DK139" s="1"/>
      <c r="DL139" s="1"/>
      <c r="DM139" s="1"/>
      <c r="DN139" s="1"/>
      <c r="DO139" s="1"/>
      <c r="DP139" s="1"/>
      <c r="DQ139" s="1"/>
      <c r="DR139" s="1"/>
      <c r="DS139" s="1"/>
      <c r="DT139" s="1"/>
      <c r="DU139" s="1"/>
      <c r="DV139" s="1"/>
      <c r="DW139" s="1"/>
      <c r="DX139" s="1"/>
      <c r="DY139" s="1"/>
      <c r="DZ139" s="1"/>
      <c r="EA139" s="1"/>
      <c r="EB139" s="1"/>
      <c r="EC139" s="1"/>
      <c r="ED139" s="1"/>
      <c r="EE139" s="1"/>
      <c r="EF139" s="1"/>
      <c r="EG139" s="1"/>
      <c r="EH139" s="1"/>
      <c r="EI139" s="1"/>
      <c r="EJ139" s="1"/>
      <c r="EK139" s="1"/>
      <c r="EL139" s="1"/>
      <c r="EM139" s="1"/>
      <c r="EN139" s="1"/>
      <c r="EO139" s="1"/>
      <c r="EP139" s="1"/>
      <c r="EQ139" s="1"/>
      <c r="ER139" s="1"/>
      <c r="ES139" s="1"/>
      <c r="ET139" s="1"/>
      <c r="EU139" s="1"/>
      <c r="EV139" s="1"/>
      <c r="EW139" s="1"/>
      <c r="EX139" s="1"/>
      <c r="EY139" s="1"/>
      <c r="EZ139" s="1"/>
      <c r="FA139" s="1"/>
      <c r="FB139" s="1"/>
      <c r="FC139" s="1"/>
      <c r="FD139" s="1"/>
      <c r="FE139" s="1"/>
      <c r="FF139" s="1"/>
      <c r="FG139" s="1"/>
      <c r="FH139" s="1"/>
      <c r="FI139" s="1"/>
      <c r="FJ139" s="1"/>
      <c r="FK139" s="1"/>
      <c r="FL139" s="1"/>
      <c r="FM139" s="1"/>
      <c r="FN139" s="1"/>
      <c r="FO139" s="1"/>
      <c r="FP139" s="1"/>
      <c r="FQ139" s="1"/>
      <c r="FR139" s="1"/>
      <c r="FS139" s="1"/>
      <c r="FT139" s="1"/>
      <c r="FU139" s="1"/>
      <c r="FV139" s="1"/>
      <c r="FW139" s="1"/>
      <c r="FX139" s="1"/>
      <c r="FY139" s="1"/>
      <c r="FZ139" s="1"/>
      <c r="GA139" s="1"/>
      <c r="GB139" s="1"/>
      <c r="GC139" s="1"/>
      <c r="GD139" s="1"/>
      <c r="GE139" s="1"/>
      <c r="GF139" s="1"/>
      <c r="GG139" s="1"/>
      <c r="GH139" s="1"/>
      <c r="GI139" s="1"/>
      <c r="GJ139" s="1"/>
      <c r="GK139" s="1"/>
      <c r="GL139" s="1"/>
      <c r="GM139" s="1"/>
      <c r="GN139" s="1"/>
      <c r="GO139" s="1"/>
      <c r="GP139" s="1"/>
      <c r="GQ139" s="1"/>
      <c r="GR139" s="1"/>
      <c r="GS139" s="1"/>
      <c r="GT139" s="1"/>
      <c r="GU139" s="1"/>
      <c r="GV139" s="1"/>
      <c r="GW139" s="1"/>
      <c r="GX139" s="1"/>
      <c r="GY139" s="1"/>
      <c r="GZ139" s="1"/>
      <c r="HA139" s="1"/>
      <c r="HB139" s="1"/>
      <c r="HC139" s="1"/>
      <c r="HD139" s="1"/>
      <c r="HE139" s="1"/>
      <c r="HF139" s="1"/>
      <c r="HG139" s="1"/>
      <c r="HH139" s="1"/>
      <c r="HI139" s="1"/>
      <c r="HJ139" s="1"/>
      <c r="HK139" s="1"/>
      <c r="HL139" s="1"/>
      <c r="HM139" s="1"/>
      <c r="HN139" s="1"/>
      <c r="HO139" s="1"/>
      <c r="HP139" s="1"/>
      <c r="HQ139" s="1"/>
      <c r="HR139" s="1"/>
      <c r="HS139" s="1"/>
      <c r="HT139" s="1"/>
      <c r="HU139" s="1"/>
      <c r="HV139" s="1"/>
      <c r="HW139" s="1"/>
      <c r="HX139" s="1"/>
      <c r="HY139" s="1"/>
      <c r="HZ139" s="1"/>
      <c r="IA139" s="1"/>
      <c r="IB139" s="1"/>
      <c r="IC139" s="1"/>
      <c r="ID139" s="1"/>
      <c r="IE139" s="1"/>
      <c r="IF139" s="1"/>
      <c r="IG139" s="1"/>
      <c r="IH139" s="1"/>
      <c r="II139" s="1"/>
      <c r="IJ139" s="1"/>
      <c r="IK139" s="1"/>
      <c r="IL139" s="1"/>
      <c r="IM139" s="1"/>
      <c r="IN139" s="1"/>
      <c r="IO139" s="1"/>
      <c r="IP139" s="1"/>
      <c r="IQ139" s="1"/>
      <c r="IR139" s="1"/>
      <c r="IS139" s="1"/>
      <c r="IT139" s="1"/>
      <c r="IU139" s="1"/>
      <c r="IV139" s="1"/>
      <c r="IW139" s="1"/>
      <c r="IX139" s="1"/>
      <c r="IY139" s="1"/>
      <c r="IZ139" s="1"/>
      <c r="JA139" s="1"/>
      <c r="JB139" s="1"/>
      <c r="JC139" s="1"/>
      <c r="JD139" s="1"/>
      <c r="JE139" s="1"/>
      <c r="JF139" s="1"/>
      <c r="JG139" s="1"/>
      <c r="JH139" s="1"/>
      <c r="JI139" s="1"/>
      <c r="JJ139" s="1"/>
      <c r="JK139" s="1"/>
      <c r="JL139" s="1"/>
      <c r="JM139" s="1"/>
      <c r="JN139" s="1"/>
      <c r="JO139" s="1"/>
      <c r="JP139" s="1"/>
      <c r="JQ139" s="1"/>
      <c r="JR139" s="1"/>
      <c r="JS139" s="1"/>
      <c r="JT139" s="1"/>
      <c r="JU139" s="1"/>
      <c r="JV139" s="1"/>
      <c r="JW139" s="1"/>
      <c r="JX139" s="1"/>
      <c r="JY139" s="1"/>
      <c r="JZ139" s="1"/>
      <c r="KA139" s="1"/>
      <c r="KB139" s="1"/>
      <c r="KC139" s="1"/>
      <c r="KD139" s="1"/>
      <c r="KE139" s="1"/>
      <c r="KF139" s="1"/>
      <c r="KG139" s="1"/>
      <c r="KH139" s="1"/>
      <c r="KI139" s="1"/>
      <c r="KJ139" s="1"/>
      <c r="KK139" s="1"/>
      <c r="KL139" s="1"/>
      <c r="KM139" s="1"/>
      <c r="KN139" s="1"/>
      <c r="KO139" s="1"/>
      <c r="KP139" s="1"/>
      <c r="KQ139" s="1"/>
      <c r="KR139" s="1"/>
      <c r="KS139" s="1"/>
      <c r="KT139" s="1"/>
      <c r="KU139" s="1"/>
      <c r="KV139" s="1"/>
      <c r="KW139" s="1"/>
      <c r="KX139" s="1"/>
      <c r="KY139" s="1"/>
      <c r="KZ139" s="1"/>
      <c r="LA139" s="1"/>
      <c r="LB139" s="1"/>
      <c r="LC139" s="1"/>
      <c r="LD139" s="1"/>
      <c r="LE139" s="1"/>
      <c r="LF139" s="1"/>
      <c r="LG139" s="1"/>
      <c r="LH139" s="1"/>
    </row>
    <row r="140" spans="1:320" ht="35.1" hidden="1" customHeight="1" x14ac:dyDescent="0.15">
      <c r="A140" s="170" t="str">
        <f>+IFERROR(IF(VLOOKUP(#REF!&amp;"-"&amp;ROW()-92,[1]ワークシート!$C$2:$CI$1002,9,0)="","",VLOOKUP(#REF!&amp;"-"&amp;ROW()-92,[1]ワークシート!$C$2:$CI$1002,9,0)),"")</f>
        <v/>
      </c>
      <c r="B140" s="172"/>
      <c r="C140" s="171" t="str">
        <f>+IFERROR(IF(VLOOKUP(#REF!&amp;"-"&amp;ROW()-92,[1]ワークシート!$C$2:$CI$1002,10,0) = "","",VLOOKUP(#REF!&amp;"-"&amp;ROW()-92,[1]ワークシート!$C$2:$CI$1002,10,0)),"")</f>
        <v/>
      </c>
      <c r="D140" s="172"/>
      <c r="E140" s="170" t="str">
        <f>+IFERROR(IF(VLOOKUP(#REF!&amp;"-"&amp;ROW()-92,[1]ワークシート!$C$2:$CI$1002,11,0)="","",VLOOKUP(#REF!&amp;"-"&amp;ROW()-92,[1]ワークシート!$C$2:$CI$1002,11,0)),"")</f>
        <v/>
      </c>
      <c r="F140" s="172"/>
      <c r="G140" s="16" t="str">
        <f>+IFERROR(IF(VLOOKUP(#REF!&amp;"-"&amp;ROW()-92,[1]ワークシート!$C$2:$CI$1002,12,0)="","",VLOOKUP(#REF!&amp;"-"&amp;ROW()-92,[1]ワークシート!$C$2:$CI$1002,12,0)),"")</f>
        <v/>
      </c>
      <c r="H14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0" s="178"/>
      <c r="J140" s="170" t="str">
        <f>+IFERROR(IF(VLOOKUP(#REF!&amp;"-"&amp;ROW()-92,[1]ワークシート!$C$2:$CI$1002,20,0)="","",VLOOKUP(#REF!&amp;"-"&amp;ROW()-92,[1]ワークシート!$C$2:$CI$1002,20,0)),"")</f>
        <v/>
      </c>
      <c r="K140" s="171"/>
      <c r="L140" s="172"/>
      <c r="M140" s="179" t="str">
        <f>+IFERROR(IF(VLOOKUP(#REF!&amp;"-"&amp;ROW()-92,[1]ワークシート!$C$2:$CI$1002,61,0)="","",VLOOKUP(#REF!&amp;"-"&amp;ROW()-92,[1]ワークシート!$C$2:$CI$1002,61,0)),"")</f>
        <v/>
      </c>
      <c r="N140" s="180"/>
      <c r="O140" s="181"/>
      <c r="P140" s="182" t="str">
        <f>+IFERROR(VLOOKUP(#REF!&amp;"-"&amp;ROW()-92,[1]ワークシート!$C$2:$CI$1002,26,0),"")</f>
        <v/>
      </c>
      <c r="Q140" s="167"/>
      <c r="R140" s="166" t="str">
        <f>+IFERROR(VLOOKUP(#REF!&amp;"-"&amp;ROW()-92,[1]ワークシート!$C$2:$CI$1002,27,0),"")</f>
        <v/>
      </c>
      <c r="S140" s="167"/>
      <c r="T140" s="166" t="str">
        <f>IFERROR(IF(VLOOKUP(#REF!&amp;"-"&amp;ROW()-92,[1]ワークシート!$C$2:$CI$1002,31,0)="",IF(X140="","",IF(X140=0,"使用貸借権","賃借権")),"賃借権"),"")</f>
        <v/>
      </c>
      <c r="U140" s="167"/>
      <c r="V140" s="166" t="str">
        <f>+IFERROR(IF(VLOOKUP(#REF!&amp;"-"&amp;ROW()-92,[1]ワークシート!$C$2:$CI$1002,13,0)="","",VLOOKUP(#REF!&amp;"-"&amp;ROW()-92,[1]ワークシート!$C$2:$CI$1002,13,0)),"")</f>
        <v/>
      </c>
      <c r="W140" s="167"/>
      <c r="X14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0" s="169"/>
      <c r="Z140" s="27"/>
      <c r="AA140" s="27"/>
      <c r="AB140" s="170" t="str">
        <f>IF(T140="使用貸借権","-",+IFERROR(VLOOKUP(#REF!&amp;"-"&amp;ROW()-92,[1]ワークシート!$C$2:$CI$1002,34,0)&amp;"",""))</f>
        <v/>
      </c>
      <c r="AC140" s="171"/>
      <c r="AD140" s="172"/>
      <c r="AE140" s="173" t="str">
        <f>IF(T140="","",IF(VLOOKUP(#REF!&amp;"-"&amp;ROW()-92,[1]ワークシート!$C$2:$CI$1002,31,0)="",IF(T140="使用貸借権","-","口座振込　１２月"),"物納"))</f>
        <v/>
      </c>
      <c r="AF140" s="174"/>
      <c r="AG140" s="175" t="str">
        <f>IFERROR(IF(VLOOKUP(#REF!&amp;"-"&amp;ROW()-92,[1]ワークシート!$C$2:$CI$1002,37,0)="","",VLOOKUP(#REF!&amp;"-"&amp;ROW()-92,[1]ワークシート!$C$2:$CI$1002,37,0)),"")</f>
        <v/>
      </c>
      <c r="AH140" s="175"/>
      <c r="AI140" s="175"/>
      <c r="AJ140" s="175"/>
      <c r="AK140" s="176"/>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c r="CN140" s="1"/>
      <c r="CO140" s="1"/>
      <c r="CP140" s="1"/>
      <c r="CQ140" s="1"/>
      <c r="CR140" s="1"/>
      <c r="CS140" s="1"/>
      <c r="CT140" s="1"/>
      <c r="CU140" s="1"/>
      <c r="CV140" s="1"/>
      <c r="CW140" s="1"/>
      <c r="CX140" s="1"/>
      <c r="CY140" s="1"/>
      <c r="CZ140" s="1"/>
      <c r="DA140" s="1"/>
      <c r="DB140" s="1"/>
      <c r="DC140" s="1"/>
      <c r="DD140" s="1"/>
      <c r="DE140" s="1"/>
      <c r="DF140" s="1"/>
      <c r="DG140" s="1"/>
      <c r="DH140" s="1"/>
      <c r="DI140" s="1"/>
      <c r="DJ140" s="1"/>
      <c r="DK140" s="1"/>
      <c r="DL140" s="1"/>
      <c r="DM140" s="1"/>
      <c r="DN140" s="1"/>
      <c r="DO140" s="1"/>
      <c r="DP140" s="1"/>
      <c r="DQ140" s="1"/>
      <c r="DR140" s="1"/>
      <c r="DS140" s="1"/>
      <c r="DT140" s="1"/>
      <c r="DU140" s="1"/>
      <c r="DV140" s="1"/>
      <c r="DW140" s="1"/>
      <c r="DX140" s="1"/>
      <c r="DY140" s="1"/>
      <c r="DZ140" s="1"/>
      <c r="EA140" s="1"/>
      <c r="EB140" s="1"/>
      <c r="EC140" s="1"/>
      <c r="ED140" s="1"/>
      <c r="EE140" s="1"/>
      <c r="EF140" s="1"/>
      <c r="EG140" s="1"/>
      <c r="EH140" s="1"/>
      <c r="EI140" s="1"/>
      <c r="EJ140" s="1"/>
      <c r="EK140" s="1"/>
      <c r="EL140" s="1"/>
      <c r="EM140" s="1"/>
      <c r="EN140" s="1"/>
      <c r="EO140" s="1"/>
      <c r="EP140" s="1"/>
      <c r="EQ140" s="1"/>
      <c r="ER140" s="1"/>
      <c r="ES140" s="1"/>
      <c r="ET140" s="1"/>
      <c r="EU140" s="1"/>
      <c r="EV140" s="1"/>
      <c r="EW140" s="1"/>
      <c r="EX140" s="1"/>
      <c r="EY140" s="1"/>
      <c r="EZ140" s="1"/>
      <c r="FA140" s="1"/>
      <c r="FB140" s="1"/>
      <c r="FC140" s="1"/>
      <c r="FD140" s="1"/>
      <c r="FE140" s="1"/>
      <c r="FF140" s="1"/>
      <c r="FG140" s="1"/>
      <c r="FH140" s="1"/>
      <c r="FI140" s="1"/>
      <c r="FJ140" s="1"/>
      <c r="FK140" s="1"/>
      <c r="FL140" s="1"/>
      <c r="FM140" s="1"/>
      <c r="FN140" s="1"/>
      <c r="FO140" s="1"/>
      <c r="FP140" s="1"/>
      <c r="FQ140" s="1"/>
      <c r="FR140" s="1"/>
      <c r="FS140" s="1"/>
      <c r="FT140" s="1"/>
      <c r="FU140" s="1"/>
      <c r="FV140" s="1"/>
      <c r="FW140" s="1"/>
      <c r="FX140" s="1"/>
      <c r="FY140" s="1"/>
      <c r="FZ140" s="1"/>
      <c r="GA140" s="1"/>
      <c r="GB140" s="1"/>
      <c r="GC140" s="1"/>
      <c r="GD140" s="1"/>
      <c r="GE140" s="1"/>
      <c r="GF140" s="1"/>
      <c r="GG140" s="1"/>
      <c r="GH140" s="1"/>
      <c r="GI140" s="1"/>
      <c r="GJ140" s="1"/>
      <c r="GK140" s="1"/>
      <c r="GL140" s="1"/>
      <c r="GM140" s="1"/>
      <c r="GN140" s="1"/>
      <c r="GO140" s="1"/>
      <c r="GP140" s="1"/>
      <c r="GQ140" s="1"/>
      <c r="GR140" s="1"/>
      <c r="GS140" s="1"/>
      <c r="GT140" s="1"/>
      <c r="GU140" s="1"/>
      <c r="GV140" s="1"/>
      <c r="GW140" s="1"/>
      <c r="GX140" s="1"/>
      <c r="GY140" s="1"/>
      <c r="GZ140" s="1"/>
      <c r="HA140" s="1"/>
      <c r="HB140" s="1"/>
      <c r="HC140" s="1"/>
      <c r="HD140" s="1"/>
      <c r="HE140" s="1"/>
      <c r="HF140" s="1"/>
      <c r="HG140" s="1"/>
      <c r="HH140" s="1"/>
      <c r="HI140" s="1"/>
      <c r="HJ140" s="1"/>
      <c r="HK140" s="1"/>
      <c r="HL140" s="1"/>
      <c r="HM140" s="1"/>
      <c r="HN140" s="1"/>
      <c r="HO140" s="1"/>
      <c r="HP140" s="1"/>
      <c r="HQ140" s="1"/>
      <c r="HR140" s="1"/>
      <c r="HS140" s="1"/>
      <c r="HT140" s="1"/>
      <c r="HU140" s="1"/>
      <c r="HV140" s="1"/>
      <c r="HW140" s="1"/>
      <c r="HX140" s="1"/>
      <c r="HY140" s="1"/>
      <c r="HZ140" s="1"/>
      <c r="IA140" s="1"/>
      <c r="IB140" s="1"/>
      <c r="IC140" s="1"/>
      <c r="ID140" s="1"/>
      <c r="IE140" s="1"/>
      <c r="IF140" s="1"/>
      <c r="IG140" s="1"/>
      <c r="IH140" s="1"/>
      <c r="II140" s="1"/>
      <c r="IJ140" s="1"/>
      <c r="IK140" s="1"/>
      <c r="IL140" s="1"/>
      <c r="IM140" s="1"/>
      <c r="IN140" s="1"/>
      <c r="IO140" s="1"/>
      <c r="IP140" s="1"/>
      <c r="IQ140" s="1"/>
      <c r="IR140" s="1"/>
      <c r="IS140" s="1"/>
      <c r="IT140" s="1"/>
      <c r="IU140" s="1"/>
      <c r="IV140" s="1"/>
      <c r="IW140" s="1"/>
      <c r="IX140" s="1"/>
      <c r="IY140" s="1"/>
      <c r="IZ140" s="1"/>
      <c r="JA140" s="1"/>
      <c r="JB140" s="1"/>
      <c r="JC140" s="1"/>
      <c r="JD140" s="1"/>
      <c r="JE140" s="1"/>
      <c r="JF140" s="1"/>
      <c r="JG140" s="1"/>
      <c r="JH140" s="1"/>
      <c r="JI140" s="1"/>
      <c r="JJ140" s="1"/>
      <c r="JK140" s="1"/>
      <c r="JL140" s="1"/>
      <c r="JM140" s="1"/>
      <c r="JN140" s="1"/>
      <c r="JO140" s="1"/>
      <c r="JP140" s="1"/>
      <c r="JQ140" s="1"/>
      <c r="JR140" s="1"/>
      <c r="JS140" s="1"/>
      <c r="JT140" s="1"/>
      <c r="JU140" s="1"/>
      <c r="JV140" s="1"/>
      <c r="JW140" s="1"/>
      <c r="JX140" s="1"/>
      <c r="JY140" s="1"/>
      <c r="JZ140" s="1"/>
      <c r="KA140" s="1"/>
      <c r="KB140" s="1"/>
      <c r="KC140" s="1"/>
      <c r="KD140" s="1"/>
      <c r="KE140" s="1"/>
      <c r="KF140" s="1"/>
      <c r="KG140" s="1"/>
      <c r="KH140" s="1"/>
      <c r="KI140" s="1"/>
      <c r="KJ140" s="1"/>
      <c r="KK140" s="1"/>
      <c r="KL140" s="1"/>
      <c r="KM140" s="1"/>
      <c r="KN140" s="1"/>
      <c r="KO140" s="1"/>
      <c r="KP140" s="1"/>
      <c r="KQ140" s="1"/>
      <c r="KR140" s="1"/>
      <c r="KS140" s="1"/>
      <c r="KT140" s="1"/>
      <c r="KU140" s="1"/>
      <c r="KV140" s="1"/>
      <c r="KW140" s="1"/>
      <c r="KX140" s="1"/>
      <c r="KY140" s="1"/>
      <c r="KZ140" s="1"/>
      <c r="LA140" s="1"/>
      <c r="LB140" s="1"/>
      <c r="LC140" s="1"/>
      <c r="LD140" s="1"/>
      <c r="LE140" s="1"/>
      <c r="LF140" s="1"/>
      <c r="LG140" s="1"/>
      <c r="LH140" s="1"/>
    </row>
    <row r="141" spans="1:320" ht="35.1" hidden="1" customHeight="1" x14ac:dyDescent="0.15">
      <c r="A141" s="170" t="str">
        <f>+IFERROR(IF(VLOOKUP(#REF!&amp;"-"&amp;ROW()-92,[1]ワークシート!$C$2:$CI$1002,9,0)="","",VLOOKUP(#REF!&amp;"-"&amp;ROW()-92,[1]ワークシート!$C$2:$CI$1002,9,0)),"")</f>
        <v/>
      </c>
      <c r="B141" s="172"/>
      <c r="C141" s="171" t="str">
        <f>+IFERROR(IF(VLOOKUP(#REF!&amp;"-"&amp;ROW()-92,[1]ワークシート!$C$2:$CI$1002,10,0) = "","",VLOOKUP(#REF!&amp;"-"&amp;ROW()-92,[1]ワークシート!$C$2:$CI$1002,10,0)),"")</f>
        <v/>
      </c>
      <c r="D141" s="172"/>
      <c r="E141" s="170" t="str">
        <f>+IFERROR(IF(VLOOKUP(#REF!&amp;"-"&amp;ROW()-92,[1]ワークシート!$C$2:$CI$1002,11,0)="","",VLOOKUP(#REF!&amp;"-"&amp;ROW()-92,[1]ワークシート!$C$2:$CI$1002,11,0)),"")</f>
        <v/>
      </c>
      <c r="F141" s="172"/>
      <c r="G141" s="16" t="str">
        <f>+IFERROR(IF(VLOOKUP(#REF!&amp;"-"&amp;ROW()-92,[1]ワークシート!$C$2:$CI$1002,12,0)="","",VLOOKUP(#REF!&amp;"-"&amp;ROW()-92,[1]ワークシート!$C$2:$CI$1002,12,0)),"")</f>
        <v/>
      </c>
      <c r="H14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1" s="178"/>
      <c r="J141" s="170" t="str">
        <f>+IFERROR(IF(VLOOKUP(#REF!&amp;"-"&amp;ROW()-92,[1]ワークシート!$C$2:$CI$1002,20,0)="","",VLOOKUP(#REF!&amp;"-"&amp;ROW()-92,[1]ワークシート!$C$2:$CI$1002,20,0)),"")</f>
        <v/>
      </c>
      <c r="K141" s="171"/>
      <c r="L141" s="172"/>
      <c r="M141" s="179" t="str">
        <f>+IFERROR(IF(VLOOKUP(#REF!&amp;"-"&amp;ROW()-92,[1]ワークシート!$C$2:$CI$1002,61,0)="","",VLOOKUP(#REF!&amp;"-"&amp;ROW()-92,[1]ワークシート!$C$2:$CI$1002,61,0)),"")</f>
        <v/>
      </c>
      <c r="N141" s="180"/>
      <c r="O141" s="181"/>
      <c r="P141" s="182" t="str">
        <f>+IFERROR(VLOOKUP(#REF!&amp;"-"&amp;ROW()-92,[1]ワークシート!$C$2:$CI$1002,26,0),"")</f>
        <v/>
      </c>
      <c r="Q141" s="167"/>
      <c r="R141" s="166" t="str">
        <f>+IFERROR(VLOOKUP(#REF!&amp;"-"&amp;ROW()-92,[1]ワークシート!$C$2:$CI$1002,27,0),"")</f>
        <v/>
      </c>
      <c r="S141" s="167"/>
      <c r="T141" s="166" t="str">
        <f>IFERROR(IF(VLOOKUP(#REF!&amp;"-"&amp;ROW()-92,[1]ワークシート!$C$2:$CI$1002,31,0)="",IF(X141="","",IF(X141=0,"使用貸借権","賃借権")),"賃借権"),"")</f>
        <v/>
      </c>
      <c r="U141" s="167"/>
      <c r="V141" s="166" t="str">
        <f>+IFERROR(IF(VLOOKUP(#REF!&amp;"-"&amp;ROW()-92,[1]ワークシート!$C$2:$CI$1002,13,0)="","",VLOOKUP(#REF!&amp;"-"&amp;ROW()-92,[1]ワークシート!$C$2:$CI$1002,13,0)),"")</f>
        <v/>
      </c>
      <c r="W141" s="167"/>
      <c r="X14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1" s="169"/>
      <c r="Z141" s="27"/>
      <c r="AA141" s="27"/>
      <c r="AB141" s="170" t="str">
        <f>IF(T141="使用貸借権","-",+IFERROR(VLOOKUP(#REF!&amp;"-"&amp;ROW()-92,[1]ワークシート!$C$2:$CI$1002,34,0)&amp;"",""))</f>
        <v/>
      </c>
      <c r="AC141" s="171"/>
      <c r="AD141" s="172"/>
      <c r="AE141" s="173" t="str">
        <f>IF(T141="","",IF(VLOOKUP(#REF!&amp;"-"&amp;ROW()-92,[1]ワークシート!$C$2:$CI$1002,31,0)="",IF(T141="使用貸借権","-","口座振込　１２月"),"物納"))</f>
        <v/>
      </c>
      <c r="AF141" s="174"/>
      <c r="AG141" s="175" t="str">
        <f>IFERROR(IF(VLOOKUP(#REF!&amp;"-"&amp;ROW()-92,[1]ワークシート!$C$2:$CI$1002,37,0)="","",VLOOKUP(#REF!&amp;"-"&amp;ROW()-92,[1]ワークシート!$C$2:$CI$1002,37,0)),"")</f>
        <v/>
      </c>
      <c r="AH141" s="175"/>
      <c r="AI141" s="175"/>
      <c r="AJ141" s="175"/>
      <c r="AK141" s="176"/>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c r="CM141" s="1"/>
      <c r="CN141" s="1"/>
      <c r="CO141" s="1"/>
      <c r="CP141" s="1"/>
      <c r="CQ141" s="1"/>
      <c r="CR141" s="1"/>
      <c r="CS141" s="1"/>
      <c r="CT141" s="1"/>
      <c r="CU141" s="1"/>
      <c r="CV141" s="1"/>
      <c r="CW141" s="1"/>
      <c r="CX141" s="1"/>
      <c r="CY141" s="1"/>
      <c r="CZ141" s="1"/>
      <c r="DA141" s="1"/>
      <c r="DB141" s="1"/>
      <c r="DC141" s="1"/>
      <c r="DD141" s="1"/>
      <c r="DE141" s="1"/>
      <c r="DF141" s="1"/>
      <c r="DG141" s="1"/>
      <c r="DH141" s="1"/>
      <c r="DI141" s="1"/>
      <c r="DJ141" s="1"/>
      <c r="DK141" s="1"/>
      <c r="DL141" s="1"/>
      <c r="DM141" s="1"/>
      <c r="DN141" s="1"/>
      <c r="DO141" s="1"/>
      <c r="DP141" s="1"/>
      <c r="DQ141" s="1"/>
      <c r="DR141" s="1"/>
      <c r="DS141" s="1"/>
      <c r="DT141" s="1"/>
      <c r="DU141" s="1"/>
      <c r="DV141" s="1"/>
      <c r="DW141" s="1"/>
      <c r="DX141" s="1"/>
      <c r="DY141" s="1"/>
      <c r="DZ141" s="1"/>
      <c r="EA141" s="1"/>
      <c r="EB141" s="1"/>
      <c r="EC141" s="1"/>
      <c r="ED141" s="1"/>
      <c r="EE141" s="1"/>
      <c r="EF141" s="1"/>
      <c r="EG141" s="1"/>
      <c r="EH141" s="1"/>
      <c r="EI141" s="1"/>
      <c r="EJ141" s="1"/>
      <c r="EK141" s="1"/>
      <c r="EL141" s="1"/>
      <c r="EM141" s="1"/>
      <c r="EN141" s="1"/>
      <c r="EO141" s="1"/>
      <c r="EP141" s="1"/>
      <c r="EQ141" s="1"/>
      <c r="ER141" s="1"/>
      <c r="ES141" s="1"/>
      <c r="ET141" s="1"/>
      <c r="EU141" s="1"/>
      <c r="EV141" s="1"/>
      <c r="EW141" s="1"/>
      <c r="EX141" s="1"/>
      <c r="EY141" s="1"/>
      <c r="EZ141" s="1"/>
      <c r="FA141" s="1"/>
      <c r="FB141" s="1"/>
      <c r="FC141" s="1"/>
      <c r="FD141" s="1"/>
      <c r="FE141" s="1"/>
      <c r="FF141" s="1"/>
      <c r="FG141" s="1"/>
      <c r="FH141" s="1"/>
      <c r="FI141" s="1"/>
      <c r="FJ141" s="1"/>
      <c r="FK141" s="1"/>
      <c r="FL141" s="1"/>
      <c r="FM141" s="1"/>
      <c r="FN141" s="1"/>
      <c r="FO141" s="1"/>
      <c r="FP141" s="1"/>
      <c r="FQ141" s="1"/>
      <c r="FR141" s="1"/>
      <c r="FS141" s="1"/>
      <c r="FT141" s="1"/>
      <c r="FU141" s="1"/>
      <c r="FV141" s="1"/>
      <c r="FW141" s="1"/>
      <c r="FX141" s="1"/>
      <c r="FY141" s="1"/>
      <c r="FZ141" s="1"/>
      <c r="GA141" s="1"/>
      <c r="GB141" s="1"/>
      <c r="GC141" s="1"/>
      <c r="GD141" s="1"/>
      <c r="GE141" s="1"/>
      <c r="GF141" s="1"/>
      <c r="GG141" s="1"/>
      <c r="GH141" s="1"/>
      <c r="GI141" s="1"/>
      <c r="GJ141" s="1"/>
      <c r="GK141" s="1"/>
      <c r="GL141" s="1"/>
      <c r="GM141" s="1"/>
      <c r="GN141" s="1"/>
      <c r="GO141" s="1"/>
      <c r="GP141" s="1"/>
      <c r="GQ141" s="1"/>
      <c r="GR141" s="1"/>
      <c r="GS141" s="1"/>
      <c r="GT141" s="1"/>
      <c r="GU141" s="1"/>
      <c r="GV141" s="1"/>
      <c r="GW141" s="1"/>
      <c r="GX141" s="1"/>
      <c r="GY141" s="1"/>
      <c r="GZ141" s="1"/>
      <c r="HA141" s="1"/>
      <c r="HB141" s="1"/>
      <c r="HC141" s="1"/>
      <c r="HD141" s="1"/>
      <c r="HE141" s="1"/>
      <c r="HF141" s="1"/>
      <c r="HG141" s="1"/>
      <c r="HH141" s="1"/>
      <c r="HI141" s="1"/>
      <c r="HJ141" s="1"/>
      <c r="HK141" s="1"/>
      <c r="HL141" s="1"/>
      <c r="HM141" s="1"/>
      <c r="HN141" s="1"/>
      <c r="HO141" s="1"/>
      <c r="HP141" s="1"/>
      <c r="HQ141" s="1"/>
      <c r="HR141" s="1"/>
      <c r="HS141" s="1"/>
      <c r="HT141" s="1"/>
      <c r="HU141" s="1"/>
      <c r="HV141" s="1"/>
      <c r="HW141" s="1"/>
      <c r="HX141" s="1"/>
      <c r="HY141" s="1"/>
      <c r="HZ141" s="1"/>
      <c r="IA141" s="1"/>
      <c r="IB141" s="1"/>
      <c r="IC141" s="1"/>
      <c r="ID141" s="1"/>
      <c r="IE141" s="1"/>
      <c r="IF141" s="1"/>
      <c r="IG141" s="1"/>
      <c r="IH141" s="1"/>
      <c r="II141" s="1"/>
      <c r="IJ141" s="1"/>
      <c r="IK141" s="1"/>
      <c r="IL141" s="1"/>
      <c r="IM141" s="1"/>
      <c r="IN141" s="1"/>
      <c r="IO141" s="1"/>
      <c r="IP141" s="1"/>
      <c r="IQ141" s="1"/>
      <c r="IR141" s="1"/>
      <c r="IS141" s="1"/>
      <c r="IT141" s="1"/>
      <c r="IU141" s="1"/>
      <c r="IV141" s="1"/>
      <c r="IW141" s="1"/>
      <c r="IX141" s="1"/>
      <c r="IY141" s="1"/>
      <c r="IZ141" s="1"/>
      <c r="JA141" s="1"/>
      <c r="JB141" s="1"/>
      <c r="JC141" s="1"/>
      <c r="JD141" s="1"/>
      <c r="JE141" s="1"/>
      <c r="JF141" s="1"/>
      <c r="JG141" s="1"/>
      <c r="JH141" s="1"/>
      <c r="JI141" s="1"/>
      <c r="JJ141" s="1"/>
      <c r="JK141" s="1"/>
      <c r="JL141" s="1"/>
      <c r="JM141" s="1"/>
      <c r="JN141" s="1"/>
      <c r="JO141" s="1"/>
      <c r="JP141" s="1"/>
      <c r="JQ141" s="1"/>
      <c r="JR141" s="1"/>
      <c r="JS141" s="1"/>
      <c r="JT141" s="1"/>
      <c r="JU141" s="1"/>
      <c r="JV141" s="1"/>
      <c r="JW141" s="1"/>
      <c r="JX141" s="1"/>
      <c r="JY141" s="1"/>
      <c r="JZ141" s="1"/>
      <c r="KA141" s="1"/>
      <c r="KB141" s="1"/>
      <c r="KC141" s="1"/>
      <c r="KD141" s="1"/>
      <c r="KE141" s="1"/>
      <c r="KF141" s="1"/>
      <c r="KG141" s="1"/>
      <c r="KH141" s="1"/>
      <c r="KI141" s="1"/>
      <c r="KJ141" s="1"/>
      <c r="KK141" s="1"/>
      <c r="KL141" s="1"/>
      <c r="KM141" s="1"/>
      <c r="KN141" s="1"/>
      <c r="KO141" s="1"/>
      <c r="KP141" s="1"/>
      <c r="KQ141" s="1"/>
      <c r="KR141" s="1"/>
      <c r="KS141" s="1"/>
      <c r="KT141" s="1"/>
      <c r="KU141" s="1"/>
      <c r="KV141" s="1"/>
      <c r="KW141" s="1"/>
      <c r="KX141" s="1"/>
      <c r="KY141" s="1"/>
      <c r="KZ141" s="1"/>
      <c r="LA141" s="1"/>
      <c r="LB141" s="1"/>
      <c r="LC141" s="1"/>
      <c r="LD141" s="1"/>
      <c r="LE141" s="1"/>
      <c r="LF141" s="1"/>
      <c r="LG141" s="1"/>
      <c r="LH141" s="1"/>
    </row>
    <row r="142" spans="1:320" ht="35.1" hidden="1" customHeight="1" x14ac:dyDescent="0.15">
      <c r="A142" s="170" t="str">
        <f>+IFERROR(IF(VLOOKUP(#REF!&amp;"-"&amp;ROW()-92,[1]ワークシート!$C$2:$CI$1002,9,0)="","",VLOOKUP(#REF!&amp;"-"&amp;ROW()-92,[1]ワークシート!$C$2:$CI$1002,9,0)),"")</f>
        <v/>
      </c>
      <c r="B142" s="172"/>
      <c r="C142" s="171" t="str">
        <f>+IFERROR(IF(VLOOKUP(#REF!&amp;"-"&amp;ROW()-92,[1]ワークシート!$C$2:$CI$1002,10,0) = "","",VLOOKUP(#REF!&amp;"-"&amp;ROW()-92,[1]ワークシート!$C$2:$CI$1002,10,0)),"")</f>
        <v/>
      </c>
      <c r="D142" s="172"/>
      <c r="E142" s="170" t="str">
        <f>+IFERROR(IF(VLOOKUP(#REF!&amp;"-"&amp;ROW()-92,[1]ワークシート!$C$2:$CI$1002,11,0)="","",VLOOKUP(#REF!&amp;"-"&amp;ROW()-92,[1]ワークシート!$C$2:$CI$1002,11,0)),"")</f>
        <v/>
      </c>
      <c r="F142" s="172"/>
      <c r="G142" s="16" t="str">
        <f>+IFERROR(IF(VLOOKUP(#REF!&amp;"-"&amp;ROW()-92,[1]ワークシート!$C$2:$CI$1002,12,0)="","",VLOOKUP(#REF!&amp;"-"&amp;ROW()-92,[1]ワークシート!$C$2:$CI$1002,12,0)),"")</f>
        <v/>
      </c>
      <c r="H14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2" s="178"/>
      <c r="J142" s="170" t="str">
        <f>+IFERROR(IF(VLOOKUP(#REF!&amp;"-"&amp;ROW()-92,[1]ワークシート!$C$2:$CI$1002,20,0)="","",VLOOKUP(#REF!&amp;"-"&amp;ROW()-92,[1]ワークシート!$C$2:$CI$1002,20,0)),"")</f>
        <v/>
      </c>
      <c r="K142" s="171"/>
      <c r="L142" s="172"/>
      <c r="M142" s="179" t="str">
        <f>+IFERROR(IF(VLOOKUP(#REF!&amp;"-"&amp;ROW()-92,[1]ワークシート!$C$2:$CI$1002,61,0)="","",VLOOKUP(#REF!&amp;"-"&amp;ROW()-92,[1]ワークシート!$C$2:$CI$1002,61,0)),"")</f>
        <v/>
      </c>
      <c r="N142" s="180"/>
      <c r="O142" s="181"/>
      <c r="P142" s="182" t="str">
        <f>+IFERROR(VLOOKUP(#REF!&amp;"-"&amp;ROW()-92,[1]ワークシート!$C$2:$CI$1002,26,0),"")</f>
        <v/>
      </c>
      <c r="Q142" s="167"/>
      <c r="R142" s="166" t="str">
        <f>+IFERROR(VLOOKUP(#REF!&amp;"-"&amp;ROW()-92,[1]ワークシート!$C$2:$CI$1002,27,0),"")</f>
        <v/>
      </c>
      <c r="S142" s="167"/>
      <c r="T142" s="166" t="str">
        <f>IFERROR(IF(VLOOKUP(#REF!&amp;"-"&amp;ROW()-92,[1]ワークシート!$C$2:$CI$1002,31,0)="",IF(X142="","",IF(X142=0,"使用貸借権","賃借権")),"賃借権"),"")</f>
        <v/>
      </c>
      <c r="U142" s="167"/>
      <c r="V142" s="166" t="str">
        <f>+IFERROR(IF(VLOOKUP(#REF!&amp;"-"&amp;ROW()-92,[1]ワークシート!$C$2:$CI$1002,13,0)="","",VLOOKUP(#REF!&amp;"-"&amp;ROW()-92,[1]ワークシート!$C$2:$CI$1002,13,0)),"")</f>
        <v/>
      </c>
      <c r="W142" s="167"/>
      <c r="X14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2" s="169"/>
      <c r="Z142" s="27"/>
      <c r="AA142" s="27"/>
      <c r="AB142" s="170" t="str">
        <f>IF(T142="使用貸借権","-",+IFERROR(VLOOKUP(#REF!&amp;"-"&amp;ROW()-92,[1]ワークシート!$C$2:$CI$1002,34,0)&amp;"",""))</f>
        <v/>
      </c>
      <c r="AC142" s="171"/>
      <c r="AD142" s="172"/>
      <c r="AE142" s="173" t="str">
        <f>IF(T142="","",IF(VLOOKUP(#REF!&amp;"-"&amp;ROW()-92,[1]ワークシート!$C$2:$CI$1002,31,0)="",IF(T142="使用貸借権","-","口座振込　１２月"),"物納"))</f>
        <v/>
      </c>
      <c r="AF142" s="174"/>
      <c r="AG142" s="175" t="str">
        <f>IFERROR(IF(VLOOKUP(#REF!&amp;"-"&amp;ROW()-92,[1]ワークシート!$C$2:$CI$1002,37,0)="","",VLOOKUP(#REF!&amp;"-"&amp;ROW()-92,[1]ワークシート!$C$2:$CI$1002,37,0)),"")</f>
        <v/>
      </c>
      <c r="AH142" s="175"/>
      <c r="AI142" s="175"/>
      <c r="AJ142" s="175"/>
      <c r="AK142" s="176"/>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c r="CM142" s="1"/>
      <c r="CN142" s="1"/>
      <c r="CO142" s="1"/>
      <c r="CP142" s="1"/>
      <c r="CQ142" s="1"/>
      <c r="CR142" s="1"/>
      <c r="CS142" s="1"/>
      <c r="CT142" s="1"/>
      <c r="CU142" s="1"/>
      <c r="CV142" s="1"/>
      <c r="CW142" s="1"/>
      <c r="CX142" s="1"/>
      <c r="CY142" s="1"/>
      <c r="CZ142" s="1"/>
      <c r="DA142" s="1"/>
      <c r="DB142" s="1"/>
      <c r="DC142" s="1"/>
      <c r="DD142" s="1"/>
      <c r="DE142" s="1"/>
      <c r="DF142" s="1"/>
      <c r="DG142" s="1"/>
      <c r="DH142" s="1"/>
      <c r="DI142" s="1"/>
      <c r="DJ142" s="1"/>
      <c r="DK142" s="1"/>
      <c r="DL142" s="1"/>
      <c r="DM142" s="1"/>
      <c r="DN142" s="1"/>
      <c r="DO142" s="1"/>
      <c r="DP142" s="1"/>
      <c r="DQ142" s="1"/>
      <c r="DR142" s="1"/>
      <c r="DS142" s="1"/>
      <c r="DT142" s="1"/>
      <c r="DU142" s="1"/>
      <c r="DV142" s="1"/>
      <c r="DW142" s="1"/>
      <c r="DX142" s="1"/>
      <c r="DY142" s="1"/>
      <c r="DZ142" s="1"/>
      <c r="EA142" s="1"/>
      <c r="EB142" s="1"/>
      <c r="EC142" s="1"/>
      <c r="ED142" s="1"/>
      <c r="EE142" s="1"/>
      <c r="EF142" s="1"/>
      <c r="EG142" s="1"/>
      <c r="EH142" s="1"/>
      <c r="EI142" s="1"/>
      <c r="EJ142" s="1"/>
      <c r="EK142" s="1"/>
      <c r="EL142" s="1"/>
      <c r="EM142" s="1"/>
      <c r="EN142" s="1"/>
      <c r="EO142" s="1"/>
      <c r="EP142" s="1"/>
      <c r="EQ142" s="1"/>
      <c r="ER142" s="1"/>
      <c r="ES142" s="1"/>
      <c r="ET142" s="1"/>
      <c r="EU142" s="1"/>
      <c r="EV142" s="1"/>
      <c r="EW142" s="1"/>
      <c r="EX142" s="1"/>
      <c r="EY142" s="1"/>
      <c r="EZ142" s="1"/>
      <c r="FA142" s="1"/>
      <c r="FB142" s="1"/>
      <c r="FC142" s="1"/>
      <c r="FD142" s="1"/>
      <c r="FE142" s="1"/>
      <c r="FF142" s="1"/>
      <c r="FG142" s="1"/>
      <c r="FH142" s="1"/>
      <c r="FI142" s="1"/>
      <c r="FJ142" s="1"/>
      <c r="FK142" s="1"/>
      <c r="FL142" s="1"/>
      <c r="FM142" s="1"/>
      <c r="FN142" s="1"/>
      <c r="FO142" s="1"/>
      <c r="FP142" s="1"/>
      <c r="FQ142" s="1"/>
      <c r="FR142" s="1"/>
      <c r="FS142" s="1"/>
      <c r="FT142" s="1"/>
      <c r="FU142" s="1"/>
      <c r="FV142" s="1"/>
      <c r="FW142" s="1"/>
      <c r="FX142" s="1"/>
      <c r="FY142" s="1"/>
      <c r="FZ142" s="1"/>
      <c r="GA142" s="1"/>
      <c r="GB142" s="1"/>
      <c r="GC142" s="1"/>
      <c r="GD142" s="1"/>
      <c r="GE142" s="1"/>
      <c r="GF142" s="1"/>
      <c r="GG142" s="1"/>
      <c r="GH142" s="1"/>
      <c r="GI142" s="1"/>
      <c r="GJ142" s="1"/>
      <c r="GK142" s="1"/>
      <c r="GL142" s="1"/>
      <c r="GM142" s="1"/>
      <c r="GN142" s="1"/>
      <c r="GO142" s="1"/>
      <c r="GP142" s="1"/>
      <c r="GQ142" s="1"/>
      <c r="GR142" s="1"/>
      <c r="GS142" s="1"/>
      <c r="GT142" s="1"/>
      <c r="GU142" s="1"/>
      <c r="GV142" s="1"/>
      <c r="GW142" s="1"/>
      <c r="GX142" s="1"/>
      <c r="GY142" s="1"/>
      <c r="GZ142" s="1"/>
      <c r="HA142" s="1"/>
      <c r="HB142" s="1"/>
      <c r="HC142" s="1"/>
      <c r="HD142" s="1"/>
      <c r="HE142" s="1"/>
      <c r="HF142" s="1"/>
      <c r="HG142" s="1"/>
      <c r="HH142" s="1"/>
      <c r="HI142" s="1"/>
      <c r="HJ142" s="1"/>
      <c r="HK142" s="1"/>
      <c r="HL142" s="1"/>
      <c r="HM142" s="1"/>
      <c r="HN142" s="1"/>
      <c r="HO142" s="1"/>
      <c r="HP142" s="1"/>
      <c r="HQ142" s="1"/>
      <c r="HR142" s="1"/>
      <c r="HS142" s="1"/>
      <c r="HT142" s="1"/>
      <c r="HU142" s="1"/>
      <c r="HV142" s="1"/>
      <c r="HW142" s="1"/>
      <c r="HX142" s="1"/>
      <c r="HY142" s="1"/>
      <c r="HZ142" s="1"/>
      <c r="IA142" s="1"/>
      <c r="IB142" s="1"/>
      <c r="IC142" s="1"/>
      <c r="ID142" s="1"/>
      <c r="IE142" s="1"/>
      <c r="IF142" s="1"/>
      <c r="IG142" s="1"/>
      <c r="IH142" s="1"/>
      <c r="II142" s="1"/>
      <c r="IJ142" s="1"/>
      <c r="IK142" s="1"/>
      <c r="IL142" s="1"/>
      <c r="IM142" s="1"/>
      <c r="IN142" s="1"/>
      <c r="IO142" s="1"/>
      <c r="IP142" s="1"/>
      <c r="IQ142" s="1"/>
      <c r="IR142" s="1"/>
      <c r="IS142" s="1"/>
      <c r="IT142" s="1"/>
      <c r="IU142" s="1"/>
      <c r="IV142" s="1"/>
      <c r="IW142" s="1"/>
      <c r="IX142" s="1"/>
      <c r="IY142" s="1"/>
      <c r="IZ142" s="1"/>
      <c r="JA142" s="1"/>
      <c r="JB142" s="1"/>
      <c r="JC142" s="1"/>
      <c r="JD142" s="1"/>
      <c r="JE142" s="1"/>
      <c r="JF142" s="1"/>
      <c r="JG142" s="1"/>
      <c r="JH142" s="1"/>
      <c r="JI142" s="1"/>
      <c r="JJ142" s="1"/>
      <c r="JK142" s="1"/>
      <c r="JL142" s="1"/>
      <c r="JM142" s="1"/>
      <c r="JN142" s="1"/>
      <c r="JO142" s="1"/>
      <c r="JP142" s="1"/>
      <c r="JQ142" s="1"/>
      <c r="JR142" s="1"/>
      <c r="JS142" s="1"/>
      <c r="JT142" s="1"/>
      <c r="JU142" s="1"/>
      <c r="JV142" s="1"/>
      <c r="JW142" s="1"/>
      <c r="JX142" s="1"/>
      <c r="JY142" s="1"/>
      <c r="JZ142" s="1"/>
      <c r="KA142" s="1"/>
      <c r="KB142" s="1"/>
      <c r="KC142" s="1"/>
      <c r="KD142" s="1"/>
      <c r="KE142" s="1"/>
      <c r="KF142" s="1"/>
      <c r="KG142" s="1"/>
      <c r="KH142" s="1"/>
      <c r="KI142" s="1"/>
      <c r="KJ142" s="1"/>
      <c r="KK142" s="1"/>
      <c r="KL142" s="1"/>
      <c r="KM142" s="1"/>
      <c r="KN142" s="1"/>
      <c r="KO142" s="1"/>
      <c r="KP142" s="1"/>
      <c r="KQ142" s="1"/>
      <c r="KR142" s="1"/>
      <c r="KS142" s="1"/>
      <c r="KT142" s="1"/>
      <c r="KU142" s="1"/>
      <c r="KV142" s="1"/>
      <c r="KW142" s="1"/>
      <c r="KX142" s="1"/>
      <c r="KY142" s="1"/>
      <c r="KZ142" s="1"/>
      <c r="LA142" s="1"/>
      <c r="LB142" s="1"/>
      <c r="LC142" s="1"/>
      <c r="LD142" s="1"/>
      <c r="LE142" s="1"/>
      <c r="LF142" s="1"/>
      <c r="LG142" s="1"/>
      <c r="LH142" s="1"/>
    </row>
    <row r="143" spans="1:320" ht="35.1" hidden="1" customHeight="1" x14ac:dyDescent="0.15">
      <c r="A143" s="170" t="str">
        <f>+IFERROR(IF(VLOOKUP(#REF!&amp;"-"&amp;ROW()-92,[1]ワークシート!$C$2:$CI$1002,9,0)="","",VLOOKUP(#REF!&amp;"-"&amp;ROW()-92,[1]ワークシート!$C$2:$CI$1002,9,0)),"")</f>
        <v/>
      </c>
      <c r="B143" s="172"/>
      <c r="C143" s="171" t="str">
        <f>+IFERROR(IF(VLOOKUP(#REF!&amp;"-"&amp;ROW()-92,[1]ワークシート!$C$2:$CI$1002,10,0) = "","",VLOOKUP(#REF!&amp;"-"&amp;ROW()-92,[1]ワークシート!$C$2:$CI$1002,10,0)),"")</f>
        <v/>
      </c>
      <c r="D143" s="172"/>
      <c r="E143" s="170" t="str">
        <f>+IFERROR(IF(VLOOKUP(#REF!&amp;"-"&amp;ROW()-92,[1]ワークシート!$C$2:$CI$1002,11,0)="","",VLOOKUP(#REF!&amp;"-"&amp;ROW()-92,[1]ワークシート!$C$2:$CI$1002,11,0)),"")</f>
        <v/>
      </c>
      <c r="F143" s="172"/>
      <c r="G143" s="16" t="str">
        <f>+IFERROR(IF(VLOOKUP(#REF!&amp;"-"&amp;ROW()-92,[1]ワークシート!$C$2:$CI$1002,12,0)="","",VLOOKUP(#REF!&amp;"-"&amp;ROW()-92,[1]ワークシート!$C$2:$CI$1002,12,0)),"")</f>
        <v/>
      </c>
      <c r="H14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3" s="178"/>
      <c r="J143" s="170" t="str">
        <f>+IFERROR(IF(VLOOKUP(#REF!&amp;"-"&amp;ROW()-92,[1]ワークシート!$C$2:$CI$1002,20,0)="","",VLOOKUP(#REF!&amp;"-"&amp;ROW()-92,[1]ワークシート!$C$2:$CI$1002,20,0)),"")</f>
        <v/>
      </c>
      <c r="K143" s="171"/>
      <c r="L143" s="172"/>
      <c r="M143" s="179" t="str">
        <f>+IFERROR(IF(VLOOKUP(#REF!&amp;"-"&amp;ROW()-92,[1]ワークシート!$C$2:$CI$1002,61,0)="","",VLOOKUP(#REF!&amp;"-"&amp;ROW()-92,[1]ワークシート!$C$2:$CI$1002,61,0)),"")</f>
        <v/>
      </c>
      <c r="N143" s="180"/>
      <c r="O143" s="181"/>
      <c r="P143" s="182" t="str">
        <f>+IFERROR(VLOOKUP(#REF!&amp;"-"&amp;ROW()-92,[1]ワークシート!$C$2:$CI$1002,26,0),"")</f>
        <v/>
      </c>
      <c r="Q143" s="167"/>
      <c r="R143" s="166" t="str">
        <f>+IFERROR(VLOOKUP(#REF!&amp;"-"&amp;ROW()-92,[1]ワークシート!$C$2:$CI$1002,27,0),"")</f>
        <v/>
      </c>
      <c r="S143" s="167"/>
      <c r="T143" s="166" t="str">
        <f>IFERROR(IF(VLOOKUP(#REF!&amp;"-"&amp;ROW()-92,[1]ワークシート!$C$2:$CI$1002,31,0)="",IF(X143="","",IF(X143=0,"使用貸借権","賃借権")),"賃借権"),"")</f>
        <v/>
      </c>
      <c r="U143" s="167"/>
      <c r="V143" s="166" t="str">
        <f>+IFERROR(IF(VLOOKUP(#REF!&amp;"-"&amp;ROW()-92,[1]ワークシート!$C$2:$CI$1002,13,0)="","",VLOOKUP(#REF!&amp;"-"&amp;ROW()-92,[1]ワークシート!$C$2:$CI$1002,13,0)),"")</f>
        <v/>
      </c>
      <c r="W143" s="167"/>
      <c r="X14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3" s="169"/>
      <c r="Z143" s="27"/>
      <c r="AA143" s="27"/>
      <c r="AB143" s="170" t="str">
        <f>IF(T143="使用貸借権","-",+IFERROR(VLOOKUP(#REF!&amp;"-"&amp;ROW()-92,[1]ワークシート!$C$2:$CI$1002,34,0)&amp;"",""))</f>
        <v/>
      </c>
      <c r="AC143" s="171"/>
      <c r="AD143" s="172"/>
      <c r="AE143" s="173" t="str">
        <f>IF(T143="","",IF(VLOOKUP(#REF!&amp;"-"&amp;ROW()-92,[1]ワークシート!$C$2:$CI$1002,31,0)="",IF(T143="使用貸借権","-","口座振込　１２月"),"物納"))</f>
        <v/>
      </c>
      <c r="AF143" s="174"/>
      <c r="AG143" s="175" t="str">
        <f>IFERROR(IF(VLOOKUP(#REF!&amp;"-"&amp;ROW()-92,[1]ワークシート!$C$2:$CI$1002,37,0)="","",VLOOKUP(#REF!&amp;"-"&amp;ROW()-92,[1]ワークシート!$C$2:$CI$1002,37,0)),"")</f>
        <v/>
      </c>
      <c r="AH143" s="175"/>
      <c r="AI143" s="175"/>
      <c r="AJ143" s="175"/>
      <c r="AK143" s="176"/>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c r="CN143" s="1"/>
      <c r="CO143" s="1"/>
      <c r="CP143" s="1"/>
      <c r="CQ143" s="1"/>
      <c r="CR143" s="1"/>
      <c r="CS143" s="1"/>
      <c r="CT143" s="1"/>
      <c r="CU143" s="1"/>
      <c r="CV143" s="1"/>
      <c r="CW143" s="1"/>
      <c r="CX143" s="1"/>
      <c r="CY143" s="1"/>
      <c r="CZ143" s="1"/>
      <c r="DA143" s="1"/>
      <c r="DB143" s="1"/>
      <c r="DC143" s="1"/>
      <c r="DD143" s="1"/>
      <c r="DE143" s="1"/>
      <c r="DF143" s="1"/>
      <c r="DG143" s="1"/>
      <c r="DH143" s="1"/>
      <c r="DI143" s="1"/>
      <c r="DJ143" s="1"/>
      <c r="DK143" s="1"/>
      <c r="DL143" s="1"/>
      <c r="DM143" s="1"/>
      <c r="DN143" s="1"/>
      <c r="DO143" s="1"/>
      <c r="DP143" s="1"/>
      <c r="DQ143" s="1"/>
      <c r="DR143" s="1"/>
      <c r="DS143" s="1"/>
      <c r="DT143" s="1"/>
      <c r="DU143" s="1"/>
      <c r="DV143" s="1"/>
      <c r="DW143" s="1"/>
      <c r="DX143" s="1"/>
      <c r="DY143" s="1"/>
      <c r="DZ143" s="1"/>
      <c r="EA143" s="1"/>
      <c r="EB143" s="1"/>
      <c r="EC143" s="1"/>
      <c r="ED143" s="1"/>
      <c r="EE143" s="1"/>
      <c r="EF143" s="1"/>
      <c r="EG143" s="1"/>
      <c r="EH143" s="1"/>
      <c r="EI143" s="1"/>
      <c r="EJ143" s="1"/>
      <c r="EK143" s="1"/>
      <c r="EL143" s="1"/>
      <c r="EM143" s="1"/>
      <c r="EN143" s="1"/>
      <c r="EO143" s="1"/>
      <c r="EP143" s="1"/>
      <c r="EQ143" s="1"/>
      <c r="ER143" s="1"/>
      <c r="ES143" s="1"/>
      <c r="ET143" s="1"/>
      <c r="EU143" s="1"/>
      <c r="EV143" s="1"/>
      <c r="EW143" s="1"/>
      <c r="EX143" s="1"/>
      <c r="EY143" s="1"/>
      <c r="EZ143" s="1"/>
      <c r="FA143" s="1"/>
      <c r="FB143" s="1"/>
      <c r="FC143" s="1"/>
      <c r="FD143" s="1"/>
      <c r="FE143" s="1"/>
      <c r="FF143" s="1"/>
      <c r="FG143" s="1"/>
      <c r="FH143" s="1"/>
      <c r="FI143" s="1"/>
      <c r="FJ143" s="1"/>
      <c r="FK143" s="1"/>
      <c r="FL143" s="1"/>
      <c r="FM143" s="1"/>
      <c r="FN143" s="1"/>
      <c r="FO143" s="1"/>
      <c r="FP143" s="1"/>
      <c r="FQ143" s="1"/>
      <c r="FR143" s="1"/>
      <c r="FS143" s="1"/>
      <c r="FT143" s="1"/>
      <c r="FU143" s="1"/>
      <c r="FV143" s="1"/>
      <c r="FW143" s="1"/>
      <c r="FX143" s="1"/>
      <c r="FY143" s="1"/>
      <c r="FZ143" s="1"/>
      <c r="GA143" s="1"/>
      <c r="GB143" s="1"/>
      <c r="GC143" s="1"/>
      <c r="GD143" s="1"/>
      <c r="GE143" s="1"/>
      <c r="GF143" s="1"/>
      <c r="GG143" s="1"/>
      <c r="GH143" s="1"/>
      <c r="GI143" s="1"/>
      <c r="GJ143" s="1"/>
      <c r="GK143" s="1"/>
      <c r="GL143" s="1"/>
      <c r="GM143" s="1"/>
      <c r="GN143" s="1"/>
      <c r="GO143" s="1"/>
      <c r="GP143" s="1"/>
      <c r="GQ143" s="1"/>
      <c r="GR143" s="1"/>
      <c r="GS143" s="1"/>
      <c r="GT143" s="1"/>
      <c r="GU143" s="1"/>
      <c r="GV143" s="1"/>
      <c r="GW143" s="1"/>
      <c r="GX143" s="1"/>
      <c r="GY143" s="1"/>
      <c r="GZ143" s="1"/>
      <c r="HA143" s="1"/>
      <c r="HB143" s="1"/>
      <c r="HC143" s="1"/>
      <c r="HD143" s="1"/>
      <c r="HE143" s="1"/>
      <c r="HF143" s="1"/>
      <c r="HG143" s="1"/>
      <c r="HH143" s="1"/>
      <c r="HI143" s="1"/>
      <c r="HJ143" s="1"/>
      <c r="HK143" s="1"/>
      <c r="HL143" s="1"/>
      <c r="HM143" s="1"/>
      <c r="HN143" s="1"/>
      <c r="HO143" s="1"/>
      <c r="HP143" s="1"/>
      <c r="HQ143" s="1"/>
      <c r="HR143" s="1"/>
      <c r="HS143" s="1"/>
      <c r="HT143" s="1"/>
      <c r="HU143" s="1"/>
      <c r="HV143" s="1"/>
      <c r="HW143" s="1"/>
      <c r="HX143" s="1"/>
      <c r="HY143" s="1"/>
      <c r="HZ143" s="1"/>
      <c r="IA143" s="1"/>
      <c r="IB143" s="1"/>
      <c r="IC143" s="1"/>
      <c r="ID143" s="1"/>
      <c r="IE143" s="1"/>
      <c r="IF143" s="1"/>
      <c r="IG143" s="1"/>
      <c r="IH143" s="1"/>
      <c r="II143" s="1"/>
      <c r="IJ143" s="1"/>
      <c r="IK143" s="1"/>
      <c r="IL143" s="1"/>
      <c r="IM143" s="1"/>
      <c r="IN143" s="1"/>
      <c r="IO143" s="1"/>
      <c r="IP143" s="1"/>
      <c r="IQ143" s="1"/>
      <c r="IR143" s="1"/>
      <c r="IS143" s="1"/>
      <c r="IT143" s="1"/>
      <c r="IU143" s="1"/>
      <c r="IV143" s="1"/>
      <c r="IW143" s="1"/>
      <c r="IX143" s="1"/>
      <c r="IY143" s="1"/>
      <c r="IZ143" s="1"/>
      <c r="JA143" s="1"/>
      <c r="JB143" s="1"/>
      <c r="JC143" s="1"/>
      <c r="JD143" s="1"/>
      <c r="JE143" s="1"/>
      <c r="JF143" s="1"/>
      <c r="JG143" s="1"/>
      <c r="JH143" s="1"/>
      <c r="JI143" s="1"/>
      <c r="JJ143" s="1"/>
      <c r="JK143" s="1"/>
      <c r="JL143" s="1"/>
      <c r="JM143" s="1"/>
      <c r="JN143" s="1"/>
      <c r="JO143" s="1"/>
      <c r="JP143" s="1"/>
      <c r="JQ143" s="1"/>
      <c r="JR143" s="1"/>
      <c r="JS143" s="1"/>
      <c r="JT143" s="1"/>
      <c r="JU143" s="1"/>
      <c r="JV143" s="1"/>
      <c r="JW143" s="1"/>
      <c r="JX143" s="1"/>
      <c r="JY143" s="1"/>
      <c r="JZ143" s="1"/>
      <c r="KA143" s="1"/>
      <c r="KB143" s="1"/>
      <c r="KC143" s="1"/>
      <c r="KD143" s="1"/>
      <c r="KE143" s="1"/>
      <c r="KF143" s="1"/>
      <c r="KG143" s="1"/>
      <c r="KH143" s="1"/>
      <c r="KI143" s="1"/>
      <c r="KJ143" s="1"/>
      <c r="KK143" s="1"/>
      <c r="KL143" s="1"/>
      <c r="KM143" s="1"/>
      <c r="KN143" s="1"/>
      <c r="KO143" s="1"/>
      <c r="KP143" s="1"/>
      <c r="KQ143" s="1"/>
      <c r="KR143" s="1"/>
      <c r="KS143" s="1"/>
      <c r="KT143" s="1"/>
      <c r="KU143" s="1"/>
      <c r="KV143" s="1"/>
      <c r="KW143" s="1"/>
      <c r="KX143" s="1"/>
      <c r="KY143" s="1"/>
      <c r="KZ143" s="1"/>
      <c r="LA143" s="1"/>
      <c r="LB143" s="1"/>
      <c r="LC143" s="1"/>
      <c r="LD143" s="1"/>
      <c r="LE143" s="1"/>
      <c r="LF143" s="1"/>
      <c r="LG143" s="1"/>
      <c r="LH143" s="1"/>
    </row>
    <row r="144" spans="1:320" ht="35.1" hidden="1" customHeight="1" x14ac:dyDescent="0.15">
      <c r="A144" s="170" t="str">
        <f>+IFERROR(IF(VLOOKUP(#REF!&amp;"-"&amp;ROW()-92,[1]ワークシート!$C$2:$CI$1002,9,0)="","",VLOOKUP(#REF!&amp;"-"&amp;ROW()-92,[1]ワークシート!$C$2:$CI$1002,9,0)),"")</f>
        <v/>
      </c>
      <c r="B144" s="172"/>
      <c r="C144" s="171" t="str">
        <f>+IFERROR(IF(VLOOKUP(#REF!&amp;"-"&amp;ROW()-92,[1]ワークシート!$C$2:$CI$1002,10,0) = "","",VLOOKUP(#REF!&amp;"-"&amp;ROW()-92,[1]ワークシート!$C$2:$CI$1002,10,0)),"")</f>
        <v/>
      </c>
      <c r="D144" s="172"/>
      <c r="E144" s="170" t="str">
        <f>+IFERROR(IF(VLOOKUP(#REF!&amp;"-"&amp;ROW()-92,[1]ワークシート!$C$2:$CI$1002,11,0)="","",VLOOKUP(#REF!&amp;"-"&amp;ROW()-92,[1]ワークシート!$C$2:$CI$1002,11,0)),"")</f>
        <v/>
      </c>
      <c r="F144" s="172"/>
      <c r="G144" s="16" t="str">
        <f>+IFERROR(IF(VLOOKUP(#REF!&amp;"-"&amp;ROW()-92,[1]ワークシート!$C$2:$CI$1002,12,0)="","",VLOOKUP(#REF!&amp;"-"&amp;ROW()-92,[1]ワークシート!$C$2:$CI$1002,12,0)),"")</f>
        <v/>
      </c>
      <c r="H14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4" s="178"/>
      <c r="J144" s="170" t="str">
        <f>+IFERROR(IF(VLOOKUP(#REF!&amp;"-"&amp;ROW()-92,[1]ワークシート!$C$2:$CI$1002,20,0)="","",VLOOKUP(#REF!&amp;"-"&amp;ROW()-92,[1]ワークシート!$C$2:$CI$1002,20,0)),"")</f>
        <v/>
      </c>
      <c r="K144" s="171"/>
      <c r="L144" s="172"/>
      <c r="M144" s="179" t="str">
        <f>+IFERROR(IF(VLOOKUP(#REF!&amp;"-"&amp;ROW()-92,[1]ワークシート!$C$2:$CI$1002,61,0)="","",VLOOKUP(#REF!&amp;"-"&amp;ROW()-92,[1]ワークシート!$C$2:$CI$1002,61,0)),"")</f>
        <v/>
      </c>
      <c r="N144" s="180"/>
      <c r="O144" s="181"/>
      <c r="P144" s="182" t="str">
        <f>+IFERROR(VLOOKUP(#REF!&amp;"-"&amp;ROW()-92,[1]ワークシート!$C$2:$CI$1002,26,0),"")</f>
        <v/>
      </c>
      <c r="Q144" s="167"/>
      <c r="R144" s="166" t="str">
        <f>+IFERROR(VLOOKUP(#REF!&amp;"-"&amp;ROW()-92,[1]ワークシート!$C$2:$CI$1002,27,0),"")</f>
        <v/>
      </c>
      <c r="S144" s="167"/>
      <c r="T144" s="166" t="str">
        <f>IFERROR(IF(VLOOKUP(#REF!&amp;"-"&amp;ROW()-92,[1]ワークシート!$C$2:$CI$1002,31,0)="",IF(X144="","",IF(X144=0,"使用貸借権","賃借権")),"賃借権"),"")</f>
        <v/>
      </c>
      <c r="U144" s="167"/>
      <c r="V144" s="166" t="str">
        <f>+IFERROR(IF(VLOOKUP(#REF!&amp;"-"&amp;ROW()-92,[1]ワークシート!$C$2:$CI$1002,13,0)="","",VLOOKUP(#REF!&amp;"-"&amp;ROW()-92,[1]ワークシート!$C$2:$CI$1002,13,0)),"")</f>
        <v/>
      </c>
      <c r="W144" s="167"/>
      <c r="X14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4" s="169"/>
      <c r="Z144" s="27"/>
      <c r="AA144" s="27"/>
      <c r="AB144" s="170" t="str">
        <f>IF(T144="使用貸借権","-",+IFERROR(VLOOKUP(#REF!&amp;"-"&amp;ROW()-92,[1]ワークシート!$C$2:$CI$1002,34,0)&amp;"",""))</f>
        <v/>
      </c>
      <c r="AC144" s="171"/>
      <c r="AD144" s="172"/>
      <c r="AE144" s="173" t="str">
        <f>IF(T144="","",IF(VLOOKUP(#REF!&amp;"-"&amp;ROW()-92,[1]ワークシート!$C$2:$CI$1002,31,0)="",IF(T144="使用貸借権","-","口座振込　１２月"),"物納"))</f>
        <v/>
      </c>
      <c r="AF144" s="174"/>
      <c r="AG144" s="175" t="str">
        <f>IFERROR(IF(VLOOKUP(#REF!&amp;"-"&amp;ROW()-92,[1]ワークシート!$C$2:$CI$1002,37,0)="","",VLOOKUP(#REF!&amp;"-"&amp;ROW()-92,[1]ワークシート!$C$2:$CI$1002,37,0)),"")</f>
        <v/>
      </c>
      <c r="AH144" s="175"/>
      <c r="AI144" s="175"/>
      <c r="AJ144" s="175"/>
      <c r="AK144" s="176"/>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c r="CL144" s="1"/>
      <c r="CM144" s="1"/>
      <c r="CN144" s="1"/>
      <c r="CO144" s="1"/>
      <c r="CP144" s="1"/>
      <c r="CQ144" s="1"/>
      <c r="CR144" s="1"/>
      <c r="CS144" s="1"/>
      <c r="CT144" s="1"/>
      <c r="CU144" s="1"/>
      <c r="CV144" s="1"/>
      <c r="CW144" s="1"/>
      <c r="CX144" s="1"/>
      <c r="CY144" s="1"/>
      <c r="CZ144" s="1"/>
      <c r="DA144" s="1"/>
      <c r="DB144" s="1"/>
      <c r="DC144" s="1"/>
      <c r="DD144" s="1"/>
      <c r="DE144" s="1"/>
      <c r="DF144" s="1"/>
      <c r="DG144" s="1"/>
      <c r="DH144" s="1"/>
      <c r="DI144" s="1"/>
      <c r="DJ144" s="1"/>
      <c r="DK144" s="1"/>
      <c r="DL144" s="1"/>
      <c r="DM144" s="1"/>
      <c r="DN144" s="1"/>
      <c r="DO144" s="1"/>
      <c r="DP144" s="1"/>
      <c r="DQ144" s="1"/>
      <c r="DR144" s="1"/>
      <c r="DS144" s="1"/>
      <c r="DT144" s="1"/>
      <c r="DU144" s="1"/>
      <c r="DV144" s="1"/>
      <c r="DW144" s="1"/>
      <c r="DX144" s="1"/>
      <c r="DY144" s="1"/>
      <c r="DZ144" s="1"/>
      <c r="EA144" s="1"/>
      <c r="EB144" s="1"/>
      <c r="EC144" s="1"/>
      <c r="ED144" s="1"/>
      <c r="EE144" s="1"/>
      <c r="EF144" s="1"/>
      <c r="EG144" s="1"/>
      <c r="EH144" s="1"/>
      <c r="EI144" s="1"/>
      <c r="EJ144" s="1"/>
      <c r="EK144" s="1"/>
      <c r="EL144" s="1"/>
      <c r="EM144" s="1"/>
      <c r="EN144" s="1"/>
      <c r="EO144" s="1"/>
      <c r="EP144" s="1"/>
      <c r="EQ144" s="1"/>
      <c r="ER144" s="1"/>
      <c r="ES144" s="1"/>
      <c r="ET144" s="1"/>
      <c r="EU144" s="1"/>
      <c r="EV144" s="1"/>
      <c r="EW144" s="1"/>
      <c r="EX144" s="1"/>
      <c r="EY144" s="1"/>
      <c r="EZ144" s="1"/>
      <c r="FA144" s="1"/>
      <c r="FB144" s="1"/>
      <c r="FC144" s="1"/>
      <c r="FD144" s="1"/>
      <c r="FE144" s="1"/>
      <c r="FF144" s="1"/>
      <c r="FG144" s="1"/>
      <c r="FH144" s="1"/>
      <c r="FI144" s="1"/>
      <c r="FJ144" s="1"/>
      <c r="FK144" s="1"/>
      <c r="FL144" s="1"/>
      <c r="FM144" s="1"/>
      <c r="FN144" s="1"/>
      <c r="FO144" s="1"/>
      <c r="FP144" s="1"/>
      <c r="FQ144" s="1"/>
      <c r="FR144" s="1"/>
      <c r="FS144" s="1"/>
      <c r="FT144" s="1"/>
      <c r="FU144" s="1"/>
      <c r="FV144" s="1"/>
      <c r="FW144" s="1"/>
      <c r="FX144" s="1"/>
      <c r="FY144" s="1"/>
      <c r="FZ144" s="1"/>
      <c r="GA144" s="1"/>
      <c r="GB144" s="1"/>
      <c r="GC144" s="1"/>
      <c r="GD144" s="1"/>
      <c r="GE144" s="1"/>
      <c r="GF144" s="1"/>
      <c r="GG144" s="1"/>
      <c r="GH144" s="1"/>
      <c r="GI144" s="1"/>
      <c r="GJ144" s="1"/>
      <c r="GK144" s="1"/>
      <c r="GL144" s="1"/>
      <c r="GM144" s="1"/>
      <c r="GN144" s="1"/>
      <c r="GO144" s="1"/>
      <c r="GP144" s="1"/>
      <c r="GQ144" s="1"/>
      <c r="GR144" s="1"/>
      <c r="GS144" s="1"/>
      <c r="GT144" s="1"/>
      <c r="GU144" s="1"/>
      <c r="GV144" s="1"/>
      <c r="GW144" s="1"/>
      <c r="GX144" s="1"/>
      <c r="GY144" s="1"/>
      <c r="GZ144" s="1"/>
      <c r="HA144" s="1"/>
      <c r="HB144" s="1"/>
      <c r="HC144" s="1"/>
      <c r="HD144" s="1"/>
      <c r="HE144" s="1"/>
      <c r="HF144" s="1"/>
      <c r="HG144" s="1"/>
      <c r="HH144" s="1"/>
      <c r="HI144" s="1"/>
      <c r="HJ144" s="1"/>
      <c r="HK144" s="1"/>
      <c r="HL144" s="1"/>
      <c r="HM144" s="1"/>
      <c r="HN144" s="1"/>
      <c r="HO144" s="1"/>
      <c r="HP144" s="1"/>
      <c r="HQ144" s="1"/>
      <c r="HR144" s="1"/>
      <c r="HS144" s="1"/>
      <c r="HT144" s="1"/>
      <c r="HU144" s="1"/>
      <c r="HV144" s="1"/>
      <c r="HW144" s="1"/>
      <c r="HX144" s="1"/>
      <c r="HY144" s="1"/>
      <c r="HZ144" s="1"/>
      <c r="IA144" s="1"/>
      <c r="IB144" s="1"/>
      <c r="IC144" s="1"/>
      <c r="ID144" s="1"/>
      <c r="IE144" s="1"/>
      <c r="IF144" s="1"/>
      <c r="IG144" s="1"/>
      <c r="IH144" s="1"/>
      <c r="II144" s="1"/>
      <c r="IJ144" s="1"/>
      <c r="IK144" s="1"/>
      <c r="IL144" s="1"/>
      <c r="IM144" s="1"/>
      <c r="IN144" s="1"/>
      <c r="IO144" s="1"/>
      <c r="IP144" s="1"/>
      <c r="IQ144" s="1"/>
      <c r="IR144" s="1"/>
      <c r="IS144" s="1"/>
      <c r="IT144" s="1"/>
      <c r="IU144" s="1"/>
      <c r="IV144" s="1"/>
      <c r="IW144" s="1"/>
      <c r="IX144" s="1"/>
      <c r="IY144" s="1"/>
      <c r="IZ144" s="1"/>
      <c r="JA144" s="1"/>
      <c r="JB144" s="1"/>
      <c r="JC144" s="1"/>
      <c r="JD144" s="1"/>
      <c r="JE144" s="1"/>
      <c r="JF144" s="1"/>
      <c r="JG144" s="1"/>
      <c r="JH144" s="1"/>
      <c r="JI144" s="1"/>
      <c r="JJ144" s="1"/>
      <c r="JK144" s="1"/>
      <c r="JL144" s="1"/>
      <c r="JM144" s="1"/>
      <c r="JN144" s="1"/>
      <c r="JO144" s="1"/>
      <c r="JP144" s="1"/>
      <c r="JQ144" s="1"/>
      <c r="JR144" s="1"/>
      <c r="JS144" s="1"/>
      <c r="JT144" s="1"/>
      <c r="JU144" s="1"/>
      <c r="JV144" s="1"/>
      <c r="JW144" s="1"/>
      <c r="JX144" s="1"/>
      <c r="JY144" s="1"/>
      <c r="JZ144" s="1"/>
      <c r="KA144" s="1"/>
      <c r="KB144" s="1"/>
      <c r="KC144" s="1"/>
      <c r="KD144" s="1"/>
      <c r="KE144" s="1"/>
      <c r="KF144" s="1"/>
      <c r="KG144" s="1"/>
      <c r="KH144" s="1"/>
      <c r="KI144" s="1"/>
      <c r="KJ144" s="1"/>
      <c r="KK144" s="1"/>
      <c r="KL144" s="1"/>
      <c r="KM144" s="1"/>
      <c r="KN144" s="1"/>
      <c r="KO144" s="1"/>
      <c r="KP144" s="1"/>
      <c r="KQ144" s="1"/>
      <c r="KR144" s="1"/>
      <c r="KS144" s="1"/>
      <c r="KT144" s="1"/>
      <c r="KU144" s="1"/>
      <c r="KV144" s="1"/>
      <c r="KW144" s="1"/>
      <c r="KX144" s="1"/>
      <c r="KY144" s="1"/>
      <c r="KZ144" s="1"/>
      <c r="LA144" s="1"/>
      <c r="LB144" s="1"/>
      <c r="LC144" s="1"/>
      <c r="LD144" s="1"/>
      <c r="LE144" s="1"/>
      <c r="LF144" s="1"/>
      <c r="LG144" s="1"/>
      <c r="LH144" s="1"/>
    </row>
    <row r="145" spans="1:320" ht="35.1" hidden="1" customHeight="1" x14ac:dyDescent="0.15">
      <c r="A145" s="170" t="str">
        <f>+IFERROR(IF(VLOOKUP(#REF!&amp;"-"&amp;ROW()-92,[1]ワークシート!$C$2:$CI$1002,9,0)="","",VLOOKUP(#REF!&amp;"-"&amp;ROW()-92,[1]ワークシート!$C$2:$CI$1002,9,0)),"")</f>
        <v/>
      </c>
      <c r="B145" s="172"/>
      <c r="C145" s="171" t="str">
        <f>+IFERROR(IF(VLOOKUP(#REF!&amp;"-"&amp;ROW()-92,[1]ワークシート!$C$2:$CI$1002,10,0) = "","",VLOOKUP(#REF!&amp;"-"&amp;ROW()-92,[1]ワークシート!$C$2:$CI$1002,10,0)),"")</f>
        <v/>
      </c>
      <c r="D145" s="172"/>
      <c r="E145" s="170" t="str">
        <f>+IFERROR(IF(VLOOKUP(#REF!&amp;"-"&amp;ROW()-92,[1]ワークシート!$C$2:$CI$1002,11,0)="","",VLOOKUP(#REF!&amp;"-"&amp;ROW()-92,[1]ワークシート!$C$2:$CI$1002,11,0)),"")</f>
        <v/>
      </c>
      <c r="F145" s="172"/>
      <c r="G145" s="16" t="str">
        <f>+IFERROR(IF(VLOOKUP(#REF!&amp;"-"&amp;ROW()-92,[1]ワークシート!$C$2:$CI$1002,12,0)="","",VLOOKUP(#REF!&amp;"-"&amp;ROW()-92,[1]ワークシート!$C$2:$CI$1002,12,0)),"")</f>
        <v/>
      </c>
      <c r="H14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5" s="178"/>
      <c r="J145" s="170" t="str">
        <f>+IFERROR(IF(VLOOKUP(#REF!&amp;"-"&amp;ROW()-92,[1]ワークシート!$C$2:$CI$1002,20,0)="","",VLOOKUP(#REF!&amp;"-"&amp;ROW()-92,[1]ワークシート!$C$2:$CI$1002,20,0)),"")</f>
        <v/>
      </c>
      <c r="K145" s="171"/>
      <c r="L145" s="172"/>
      <c r="M145" s="179" t="str">
        <f>+IFERROR(IF(VLOOKUP(#REF!&amp;"-"&amp;ROW()-92,[1]ワークシート!$C$2:$CI$1002,61,0)="","",VLOOKUP(#REF!&amp;"-"&amp;ROW()-92,[1]ワークシート!$C$2:$CI$1002,61,0)),"")</f>
        <v/>
      </c>
      <c r="N145" s="180"/>
      <c r="O145" s="181"/>
      <c r="P145" s="182" t="str">
        <f>+IFERROR(VLOOKUP(#REF!&amp;"-"&amp;ROW()-92,[1]ワークシート!$C$2:$CI$1002,26,0),"")</f>
        <v/>
      </c>
      <c r="Q145" s="167"/>
      <c r="R145" s="166" t="str">
        <f>+IFERROR(VLOOKUP(#REF!&amp;"-"&amp;ROW()-92,[1]ワークシート!$C$2:$CI$1002,27,0),"")</f>
        <v/>
      </c>
      <c r="S145" s="167"/>
      <c r="T145" s="166" t="str">
        <f>IFERROR(IF(VLOOKUP(#REF!&amp;"-"&amp;ROW()-92,[1]ワークシート!$C$2:$CI$1002,31,0)="",IF(X145="","",IF(X145=0,"使用貸借権","賃借権")),"賃借権"),"")</f>
        <v/>
      </c>
      <c r="U145" s="167"/>
      <c r="V145" s="166" t="str">
        <f>+IFERROR(IF(VLOOKUP(#REF!&amp;"-"&amp;ROW()-92,[1]ワークシート!$C$2:$CI$1002,13,0)="","",VLOOKUP(#REF!&amp;"-"&amp;ROW()-92,[1]ワークシート!$C$2:$CI$1002,13,0)),"")</f>
        <v/>
      </c>
      <c r="W145" s="167"/>
      <c r="X14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5" s="169"/>
      <c r="Z145" s="27"/>
      <c r="AA145" s="27"/>
      <c r="AB145" s="170" t="str">
        <f>IF(T145="使用貸借権","-",+IFERROR(VLOOKUP(#REF!&amp;"-"&amp;ROW()-92,[1]ワークシート!$C$2:$CI$1002,34,0)&amp;"",""))</f>
        <v/>
      </c>
      <c r="AC145" s="171"/>
      <c r="AD145" s="172"/>
      <c r="AE145" s="173" t="str">
        <f>IF(T145="","",IF(VLOOKUP(#REF!&amp;"-"&amp;ROW()-92,[1]ワークシート!$C$2:$CI$1002,31,0)="",IF(T145="使用貸借権","-","口座振込　１２月"),"物納"))</f>
        <v/>
      </c>
      <c r="AF145" s="174"/>
      <c r="AG145" s="175" t="str">
        <f>IFERROR(IF(VLOOKUP(#REF!&amp;"-"&amp;ROW()-92,[1]ワークシート!$C$2:$CI$1002,37,0)="","",VLOOKUP(#REF!&amp;"-"&amp;ROW()-92,[1]ワークシート!$C$2:$CI$1002,37,0)),"")</f>
        <v/>
      </c>
      <c r="AH145" s="175"/>
      <c r="AI145" s="175"/>
      <c r="AJ145" s="175"/>
      <c r="AK145" s="176"/>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c r="CL145" s="1"/>
      <c r="CM145" s="1"/>
      <c r="CN145" s="1"/>
      <c r="CO145" s="1"/>
      <c r="CP145" s="1"/>
      <c r="CQ145" s="1"/>
      <c r="CR145" s="1"/>
      <c r="CS145" s="1"/>
      <c r="CT145" s="1"/>
      <c r="CU145" s="1"/>
      <c r="CV145" s="1"/>
      <c r="CW145" s="1"/>
      <c r="CX145" s="1"/>
      <c r="CY145" s="1"/>
      <c r="CZ145" s="1"/>
      <c r="DA145" s="1"/>
      <c r="DB145" s="1"/>
      <c r="DC145" s="1"/>
      <c r="DD145" s="1"/>
      <c r="DE145" s="1"/>
      <c r="DF145" s="1"/>
      <c r="DG145" s="1"/>
      <c r="DH145" s="1"/>
      <c r="DI145" s="1"/>
      <c r="DJ145" s="1"/>
      <c r="DK145" s="1"/>
      <c r="DL145" s="1"/>
      <c r="DM145" s="1"/>
      <c r="DN145" s="1"/>
      <c r="DO145" s="1"/>
      <c r="DP145" s="1"/>
      <c r="DQ145" s="1"/>
      <c r="DR145" s="1"/>
      <c r="DS145" s="1"/>
      <c r="DT145" s="1"/>
      <c r="DU145" s="1"/>
      <c r="DV145" s="1"/>
      <c r="DW145" s="1"/>
      <c r="DX145" s="1"/>
      <c r="DY145" s="1"/>
      <c r="DZ145" s="1"/>
      <c r="EA145" s="1"/>
      <c r="EB145" s="1"/>
      <c r="EC145" s="1"/>
      <c r="ED145" s="1"/>
      <c r="EE145" s="1"/>
      <c r="EF145" s="1"/>
      <c r="EG145" s="1"/>
      <c r="EH145" s="1"/>
      <c r="EI145" s="1"/>
      <c r="EJ145" s="1"/>
      <c r="EK145" s="1"/>
      <c r="EL145" s="1"/>
      <c r="EM145" s="1"/>
      <c r="EN145" s="1"/>
      <c r="EO145" s="1"/>
      <c r="EP145" s="1"/>
      <c r="EQ145" s="1"/>
      <c r="ER145" s="1"/>
      <c r="ES145" s="1"/>
      <c r="ET145" s="1"/>
      <c r="EU145" s="1"/>
      <c r="EV145" s="1"/>
      <c r="EW145" s="1"/>
      <c r="EX145" s="1"/>
      <c r="EY145" s="1"/>
      <c r="EZ145" s="1"/>
      <c r="FA145" s="1"/>
      <c r="FB145" s="1"/>
      <c r="FC145" s="1"/>
      <c r="FD145" s="1"/>
      <c r="FE145" s="1"/>
      <c r="FF145" s="1"/>
      <c r="FG145" s="1"/>
      <c r="FH145" s="1"/>
      <c r="FI145" s="1"/>
      <c r="FJ145" s="1"/>
      <c r="FK145" s="1"/>
      <c r="FL145" s="1"/>
      <c r="FM145" s="1"/>
      <c r="FN145" s="1"/>
      <c r="FO145" s="1"/>
      <c r="FP145" s="1"/>
      <c r="FQ145" s="1"/>
      <c r="FR145" s="1"/>
      <c r="FS145" s="1"/>
      <c r="FT145" s="1"/>
      <c r="FU145" s="1"/>
      <c r="FV145" s="1"/>
      <c r="FW145" s="1"/>
      <c r="FX145" s="1"/>
      <c r="FY145" s="1"/>
      <c r="FZ145" s="1"/>
      <c r="GA145" s="1"/>
      <c r="GB145" s="1"/>
      <c r="GC145" s="1"/>
      <c r="GD145" s="1"/>
      <c r="GE145" s="1"/>
      <c r="GF145" s="1"/>
      <c r="GG145" s="1"/>
      <c r="GH145" s="1"/>
      <c r="GI145" s="1"/>
      <c r="GJ145" s="1"/>
      <c r="GK145" s="1"/>
      <c r="GL145" s="1"/>
      <c r="GM145" s="1"/>
      <c r="GN145" s="1"/>
      <c r="GO145" s="1"/>
      <c r="GP145" s="1"/>
      <c r="GQ145" s="1"/>
      <c r="GR145" s="1"/>
      <c r="GS145" s="1"/>
      <c r="GT145" s="1"/>
      <c r="GU145" s="1"/>
      <c r="GV145" s="1"/>
      <c r="GW145" s="1"/>
      <c r="GX145" s="1"/>
      <c r="GY145" s="1"/>
      <c r="GZ145" s="1"/>
      <c r="HA145" s="1"/>
      <c r="HB145" s="1"/>
      <c r="HC145" s="1"/>
      <c r="HD145" s="1"/>
      <c r="HE145" s="1"/>
      <c r="HF145" s="1"/>
      <c r="HG145" s="1"/>
      <c r="HH145" s="1"/>
      <c r="HI145" s="1"/>
      <c r="HJ145" s="1"/>
      <c r="HK145" s="1"/>
      <c r="HL145" s="1"/>
      <c r="HM145" s="1"/>
      <c r="HN145" s="1"/>
      <c r="HO145" s="1"/>
      <c r="HP145" s="1"/>
      <c r="HQ145" s="1"/>
      <c r="HR145" s="1"/>
      <c r="HS145" s="1"/>
      <c r="HT145" s="1"/>
      <c r="HU145" s="1"/>
      <c r="HV145" s="1"/>
      <c r="HW145" s="1"/>
      <c r="HX145" s="1"/>
      <c r="HY145" s="1"/>
      <c r="HZ145" s="1"/>
      <c r="IA145" s="1"/>
      <c r="IB145" s="1"/>
      <c r="IC145" s="1"/>
      <c r="ID145" s="1"/>
      <c r="IE145" s="1"/>
      <c r="IF145" s="1"/>
      <c r="IG145" s="1"/>
      <c r="IH145" s="1"/>
      <c r="II145" s="1"/>
      <c r="IJ145" s="1"/>
      <c r="IK145" s="1"/>
      <c r="IL145" s="1"/>
      <c r="IM145" s="1"/>
      <c r="IN145" s="1"/>
      <c r="IO145" s="1"/>
      <c r="IP145" s="1"/>
      <c r="IQ145" s="1"/>
      <c r="IR145" s="1"/>
      <c r="IS145" s="1"/>
      <c r="IT145" s="1"/>
      <c r="IU145" s="1"/>
      <c r="IV145" s="1"/>
      <c r="IW145" s="1"/>
      <c r="IX145" s="1"/>
      <c r="IY145" s="1"/>
      <c r="IZ145" s="1"/>
      <c r="JA145" s="1"/>
      <c r="JB145" s="1"/>
      <c r="JC145" s="1"/>
      <c r="JD145" s="1"/>
      <c r="JE145" s="1"/>
      <c r="JF145" s="1"/>
      <c r="JG145" s="1"/>
      <c r="JH145" s="1"/>
      <c r="JI145" s="1"/>
      <c r="JJ145" s="1"/>
      <c r="JK145" s="1"/>
      <c r="JL145" s="1"/>
      <c r="JM145" s="1"/>
      <c r="JN145" s="1"/>
      <c r="JO145" s="1"/>
      <c r="JP145" s="1"/>
      <c r="JQ145" s="1"/>
      <c r="JR145" s="1"/>
      <c r="JS145" s="1"/>
      <c r="JT145" s="1"/>
      <c r="JU145" s="1"/>
      <c r="JV145" s="1"/>
      <c r="JW145" s="1"/>
      <c r="JX145" s="1"/>
      <c r="JY145" s="1"/>
      <c r="JZ145" s="1"/>
      <c r="KA145" s="1"/>
      <c r="KB145" s="1"/>
      <c r="KC145" s="1"/>
      <c r="KD145" s="1"/>
      <c r="KE145" s="1"/>
      <c r="KF145" s="1"/>
      <c r="KG145" s="1"/>
      <c r="KH145" s="1"/>
      <c r="KI145" s="1"/>
      <c r="KJ145" s="1"/>
      <c r="KK145" s="1"/>
      <c r="KL145" s="1"/>
      <c r="KM145" s="1"/>
      <c r="KN145" s="1"/>
      <c r="KO145" s="1"/>
      <c r="KP145" s="1"/>
      <c r="KQ145" s="1"/>
      <c r="KR145" s="1"/>
      <c r="KS145" s="1"/>
      <c r="KT145" s="1"/>
      <c r="KU145" s="1"/>
      <c r="KV145" s="1"/>
      <c r="KW145" s="1"/>
      <c r="KX145" s="1"/>
      <c r="KY145" s="1"/>
      <c r="KZ145" s="1"/>
      <c r="LA145" s="1"/>
      <c r="LB145" s="1"/>
      <c r="LC145" s="1"/>
      <c r="LD145" s="1"/>
      <c r="LE145" s="1"/>
      <c r="LF145" s="1"/>
      <c r="LG145" s="1"/>
      <c r="LH145" s="1"/>
    </row>
    <row r="146" spans="1:320" ht="35.1" hidden="1" customHeight="1" x14ac:dyDescent="0.15">
      <c r="A146" s="170" t="str">
        <f>+IFERROR(IF(VLOOKUP(#REF!&amp;"-"&amp;ROW()-92,[1]ワークシート!$C$2:$CI$1002,9,0)="","",VLOOKUP(#REF!&amp;"-"&amp;ROW()-92,[1]ワークシート!$C$2:$CI$1002,9,0)),"")</f>
        <v/>
      </c>
      <c r="B146" s="172"/>
      <c r="C146" s="171" t="str">
        <f>+IFERROR(IF(VLOOKUP(#REF!&amp;"-"&amp;ROW()-92,[1]ワークシート!$C$2:$CI$1002,10,0) = "","",VLOOKUP(#REF!&amp;"-"&amp;ROW()-92,[1]ワークシート!$C$2:$CI$1002,10,0)),"")</f>
        <v/>
      </c>
      <c r="D146" s="172"/>
      <c r="E146" s="170" t="str">
        <f>+IFERROR(IF(VLOOKUP(#REF!&amp;"-"&amp;ROW()-92,[1]ワークシート!$C$2:$CI$1002,11,0)="","",VLOOKUP(#REF!&amp;"-"&amp;ROW()-92,[1]ワークシート!$C$2:$CI$1002,11,0)),"")</f>
        <v/>
      </c>
      <c r="F146" s="172"/>
      <c r="G146" s="16" t="str">
        <f>+IFERROR(IF(VLOOKUP(#REF!&amp;"-"&amp;ROW()-92,[1]ワークシート!$C$2:$CI$1002,12,0)="","",VLOOKUP(#REF!&amp;"-"&amp;ROW()-92,[1]ワークシート!$C$2:$CI$1002,12,0)),"")</f>
        <v/>
      </c>
      <c r="H14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6" s="178"/>
      <c r="J146" s="170" t="str">
        <f>+IFERROR(IF(VLOOKUP(#REF!&amp;"-"&amp;ROW()-92,[1]ワークシート!$C$2:$CI$1002,20,0)="","",VLOOKUP(#REF!&amp;"-"&amp;ROW()-92,[1]ワークシート!$C$2:$CI$1002,20,0)),"")</f>
        <v/>
      </c>
      <c r="K146" s="171"/>
      <c r="L146" s="172"/>
      <c r="M146" s="179" t="str">
        <f>+IFERROR(IF(VLOOKUP(#REF!&amp;"-"&amp;ROW()-92,[1]ワークシート!$C$2:$CI$1002,61,0)="","",VLOOKUP(#REF!&amp;"-"&amp;ROW()-92,[1]ワークシート!$C$2:$CI$1002,61,0)),"")</f>
        <v/>
      </c>
      <c r="N146" s="180"/>
      <c r="O146" s="181"/>
      <c r="P146" s="182" t="str">
        <f>+IFERROR(VLOOKUP(#REF!&amp;"-"&amp;ROW()-92,[1]ワークシート!$C$2:$CI$1002,26,0),"")</f>
        <v/>
      </c>
      <c r="Q146" s="167"/>
      <c r="R146" s="166" t="str">
        <f>+IFERROR(VLOOKUP(#REF!&amp;"-"&amp;ROW()-92,[1]ワークシート!$C$2:$CI$1002,27,0),"")</f>
        <v/>
      </c>
      <c r="S146" s="167"/>
      <c r="T146" s="166" t="str">
        <f>IFERROR(IF(VLOOKUP(#REF!&amp;"-"&amp;ROW()-92,[1]ワークシート!$C$2:$CI$1002,31,0)="",IF(X146="","",IF(X146=0,"使用貸借権","賃借権")),"賃借権"),"")</f>
        <v/>
      </c>
      <c r="U146" s="167"/>
      <c r="V146" s="166" t="str">
        <f>+IFERROR(IF(VLOOKUP(#REF!&amp;"-"&amp;ROW()-92,[1]ワークシート!$C$2:$CI$1002,13,0)="","",VLOOKUP(#REF!&amp;"-"&amp;ROW()-92,[1]ワークシート!$C$2:$CI$1002,13,0)),"")</f>
        <v/>
      </c>
      <c r="W146" s="167"/>
      <c r="X14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6" s="169"/>
      <c r="Z146" s="27"/>
      <c r="AA146" s="27"/>
      <c r="AB146" s="170" t="str">
        <f>IF(T146="使用貸借権","-",+IFERROR(VLOOKUP(#REF!&amp;"-"&amp;ROW()-92,[1]ワークシート!$C$2:$CI$1002,34,0)&amp;"",""))</f>
        <v/>
      </c>
      <c r="AC146" s="171"/>
      <c r="AD146" s="172"/>
      <c r="AE146" s="173" t="str">
        <f>IF(T146="","",IF(VLOOKUP(#REF!&amp;"-"&amp;ROW()-92,[1]ワークシート!$C$2:$CI$1002,31,0)="",IF(T146="使用貸借権","-","口座振込　１２月"),"物納"))</f>
        <v/>
      </c>
      <c r="AF146" s="174"/>
      <c r="AG146" s="175" t="str">
        <f>IFERROR(IF(VLOOKUP(#REF!&amp;"-"&amp;ROW()-92,[1]ワークシート!$C$2:$CI$1002,37,0)="","",VLOOKUP(#REF!&amp;"-"&amp;ROW()-92,[1]ワークシート!$C$2:$CI$1002,37,0)),"")</f>
        <v/>
      </c>
      <c r="AH146" s="175"/>
      <c r="AI146" s="175"/>
      <c r="AJ146" s="175"/>
      <c r="AK146" s="176"/>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c r="CL146" s="1"/>
      <c r="CM146" s="1"/>
      <c r="CN146" s="1"/>
      <c r="CO146" s="1"/>
      <c r="CP146" s="1"/>
      <c r="CQ146" s="1"/>
      <c r="CR146" s="1"/>
      <c r="CS146" s="1"/>
      <c r="CT146" s="1"/>
      <c r="CU146" s="1"/>
      <c r="CV146" s="1"/>
      <c r="CW146" s="1"/>
      <c r="CX146" s="1"/>
      <c r="CY146" s="1"/>
      <c r="CZ146" s="1"/>
      <c r="DA146" s="1"/>
      <c r="DB146" s="1"/>
      <c r="DC146" s="1"/>
      <c r="DD146" s="1"/>
      <c r="DE146" s="1"/>
      <c r="DF146" s="1"/>
      <c r="DG146" s="1"/>
      <c r="DH146" s="1"/>
      <c r="DI146" s="1"/>
      <c r="DJ146" s="1"/>
      <c r="DK146" s="1"/>
      <c r="DL146" s="1"/>
      <c r="DM146" s="1"/>
      <c r="DN146" s="1"/>
      <c r="DO146" s="1"/>
      <c r="DP146" s="1"/>
      <c r="DQ146" s="1"/>
      <c r="DR146" s="1"/>
      <c r="DS146" s="1"/>
      <c r="DT146" s="1"/>
      <c r="DU146" s="1"/>
      <c r="DV146" s="1"/>
      <c r="DW146" s="1"/>
      <c r="DX146" s="1"/>
      <c r="DY146" s="1"/>
      <c r="DZ146" s="1"/>
      <c r="EA146" s="1"/>
      <c r="EB146" s="1"/>
      <c r="EC146" s="1"/>
      <c r="ED146" s="1"/>
      <c r="EE146" s="1"/>
      <c r="EF146" s="1"/>
      <c r="EG146" s="1"/>
      <c r="EH146" s="1"/>
      <c r="EI146" s="1"/>
      <c r="EJ146" s="1"/>
      <c r="EK146" s="1"/>
      <c r="EL146" s="1"/>
      <c r="EM146" s="1"/>
      <c r="EN146" s="1"/>
      <c r="EO146" s="1"/>
      <c r="EP146" s="1"/>
      <c r="EQ146" s="1"/>
      <c r="ER146" s="1"/>
      <c r="ES146" s="1"/>
      <c r="ET146" s="1"/>
      <c r="EU146" s="1"/>
      <c r="EV146" s="1"/>
      <c r="EW146" s="1"/>
      <c r="EX146" s="1"/>
      <c r="EY146" s="1"/>
      <c r="EZ146" s="1"/>
      <c r="FA146" s="1"/>
      <c r="FB146" s="1"/>
      <c r="FC146" s="1"/>
      <c r="FD146" s="1"/>
      <c r="FE146" s="1"/>
      <c r="FF146" s="1"/>
      <c r="FG146" s="1"/>
      <c r="FH146" s="1"/>
      <c r="FI146" s="1"/>
      <c r="FJ146" s="1"/>
      <c r="FK146" s="1"/>
      <c r="FL146" s="1"/>
      <c r="FM146" s="1"/>
      <c r="FN146" s="1"/>
      <c r="FO146" s="1"/>
      <c r="FP146" s="1"/>
      <c r="FQ146" s="1"/>
      <c r="FR146" s="1"/>
      <c r="FS146" s="1"/>
      <c r="FT146" s="1"/>
      <c r="FU146" s="1"/>
      <c r="FV146" s="1"/>
      <c r="FW146" s="1"/>
      <c r="FX146" s="1"/>
      <c r="FY146" s="1"/>
      <c r="FZ146" s="1"/>
      <c r="GA146" s="1"/>
      <c r="GB146" s="1"/>
      <c r="GC146" s="1"/>
      <c r="GD146" s="1"/>
      <c r="GE146" s="1"/>
      <c r="GF146" s="1"/>
      <c r="GG146" s="1"/>
      <c r="GH146" s="1"/>
      <c r="GI146" s="1"/>
      <c r="GJ146" s="1"/>
      <c r="GK146" s="1"/>
      <c r="GL146" s="1"/>
      <c r="GM146" s="1"/>
      <c r="GN146" s="1"/>
      <c r="GO146" s="1"/>
      <c r="GP146" s="1"/>
      <c r="GQ146" s="1"/>
      <c r="GR146" s="1"/>
      <c r="GS146" s="1"/>
      <c r="GT146" s="1"/>
      <c r="GU146" s="1"/>
      <c r="GV146" s="1"/>
      <c r="GW146" s="1"/>
      <c r="GX146" s="1"/>
      <c r="GY146" s="1"/>
      <c r="GZ146" s="1"/>
      <c r="HA146" s="1"/>
      <c r="HB146" s="1"/>
      <c r="HC146" s="1"/>
      <c r="HD146" s="1"/>
      <c r="HE146" s="1"/>
      <c r="HF146" s="1"/>
      <c r="HG146" s="1"/>
      <c r="HH146" s="1"/>
      <c r="HI146" s="1"/>
      <c r="HJ146" s="1"/>
      <c r="HK146" s="1"/>
      <c r="HL146" s="1"/>
      <c r="HM146" s="1"/>
      <c r="HN146" s="1"/>
      <c r="HO146" s="1"/>
      <c r="HP146" s="1"/>
      <c r="HQ146" s="1"/>
      <c r="HR146" s="1"/>
      <c r="HS146" s="1"/>
      <c r="HT146" s="1"/>
      <c r="HU146" s="1"/>
      <c r="HV146" s="1"/>
      <c r="HW146" s="1"/>
      <c r="HX146" s="1"/>
      <c r="HY146" s="1"/>
      <c r="HZ146" s="1"/>
      <c r="IA146" s="1"/>
      <c r="IB146" s="1"/>
      <c r="IC146" s="1"/>
      <c r="ID146" s="1"/>
      <c r="IE146" s="1"/>
      <c r="IF146" s="1"/>
      <c r="IG146" s="1"/>
      <c r="IH146" s="1"/>
      <c r="II146" s="1"/>
      <c r="IJ146" s="1"/>
      <c r="IK146" s="1"/>
      <c r="IL146" s="1"/>
      <c r="IM146" s="1"/>
      <c r="IN146" s="1"/>
      <c r="IO146" s="1"/>
      <c r="IP146" s="1"/>
      <c r="IQ146" s="1"/>
      <c r="IR146" s="1"/>
      <c r="IS146" s="1"/>
      <c r="IT146" s="1"/>
      <c r="IU146" s="1"/>
      <c r="IV146" s="1"/>
      <c r="IW146" s="1"/>
      <c r="IX146" s="1"/>
      <c r="IY146" s="1"/>
      <c r="IZ146" s="1"/>
      <c r="JA146" s="1"/>
      <c r="JB146" s="1"/>
      <c r="JC146" s="1"/>
      <c r="JD146" s="1"/>
      <c r="JE146" s="1"/>
      <c r="JF146" s="1"/>
      <c r="JG146" s="1"/>
      <c r="JH146" s="1"/>
      <c r="JI146" s="1"/>
      <c r="JJ146" s="1"/>
      <c r="JK146" s="1"/>
      <c r="JL146" s="1"/>
      <c r="JM146" s="1"/>
      <c r="JN146" s="1"/>
      <c r="JO146" s="1"/>
      <c r="JP146" s="1"/>
      <c r="JQ146" s="1"/>
      <c r="JR146" s="1"/>
      <c r="JS146" s="1"/>
      <c r="JT146" s="1"/>
      <c r="JU146" s="1"/>
      <c r="JV146" s="1"/>
      <c r="JW146" s="1"/>
      <c r="JX146" s="1"/>
      <c r="JY146" s="1"/>
      <c r="JZ146" s="1"/>
      <c r="KA146" s="1"/>
      <c r="KB146" s="1"/>
      <c r="KC146" s="1"/>
      <c r="KD146" s="1"/>
      <c r="KE146" s="1"/>
      <c r="KF146" s="1"/>
      <c r="KG146" s="1"/>
      <c r="KH146" s="1"/>
      <c r="KI146" s="1"/>
      <c r="KJ146" s="1"/>
      <c r="KK146" s="1"/>
      <c r="KL146" s="1"/>
      <c r="KM146" s="1"/>
      <c r="KN146" s="1"/>
      <c r="KO146" s="1"/>
      <c r="KP146" s="1"/>
      <c r="KQ146" s="1"/>
      <c r="KR146" s="1"/>
      <c r="KS146" s="1"/>
      <c r="KT146" s="1"/>
      <c r="KU146" s="1"/>
      <c r="KV146" s="1"/>
      <c r="KW146" s="1"/>
      <c r="KX146" s="1"/>
      <c r="KY146" s="1"/>
      <c r="KZ146" s="1"/>
      <c r="LA146" s="1"/>
      <c r="LB146" s="1"/>
      <c r="LC146" s="1"/>
      <c r="LD146" s="1"/>
      <c r="LE146" s="1"/>
      <c r="LF146" s="1"/>
      <c r="LG146" s="1"/>
      <c r="LH146" s="1"/>
    </row>
    <row r="147" spans="1:320" ht="35.1" hidden="1" customHeight="1" x14ac:dyDescent="0.15">
      <c r="A147" s="170" t="str">
        <f>+IFERROR(IF(VLOOKUP(#REF!&amp;"-"&amp;ROW()-92,[1]ワークシート!$C$2:$CI$1002,9,0)="","",VLOOKUP(#REF!&amp;"-"&amp;ROW()-92,[1]ワークシート!$C$2:$CI$1002,9,0)),"")</f>
        <v/>
      </c>
      <c r="B147" s="172"/>
      <c r="C147" s="171" t="str">
        <f>+IFERROR(IF(VLOOKUP(#REF!&amp;"-"&amp;ROW()-92,[1]ワークシート!$C$2:$CI$1002,10,0) = "","",VLOOKUP(#REF!&amp;"-"&amp;ROW()-92,[1]ワークシート!$C$2:$CI$1002,10,0)),"")</f>
        <v/>
      </c>
      <c r="D147" s="172"/>
      <c r="E147" s="170" t="str">
        <f>+IFERROR(IF(VLOOKUP(#REF!&amp;"-"&amp;ROW()-92,[1]ワークシート!$C$2:$CI$1002,11,0)="","",VLOOKUP(#REF!&amp;"-"&amp;ROW()-92,[1]ワークシート!$C$2:$CI$1002,11,0)),"")</f>
        <v/>
      </c>
      <c r="F147" s="172"/>
      <c r="G147" s="16" t="str">
        <f>+IFERROR(IF(VLOOKUP(#REF!&amp;"-"&amp;ROW()-92,[1]ワークシート!$C$2:$CI$1002,12,0)="","",VLOOKUP(#REF!&amp;"-"&amp;ROW()-92,[1]ワークシート!$C$2:$CI$1002,12,0)),"")</f>
        <v/>
      </c>
      <c r="H14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7" s="178"/>
      <c r="J147" s="170" t="str">
        <f>+IFERROR(IF(VLOOKUP(#REF!&amp;"-"&amp;ROW()-92,[1]ワークシート!$C$2:$CI$1002,20,0)="","",VLOOKUP(#REF!&amp;"-"&amp;ROW()-92,[1]ワークシート!$C$2:$CI$1002,20,0)),"")</f>
        <v/>
      </c>
      <c r="K147" s="171"/>
      <c r="L147" s="172"/>
      <c r="M147" s="179" t="str">
        <f>+IFERROR(IF(VLOOKUP(#REF!&amp;"-"&amp;ROW()-92,[1]ワークシート!$C$2:$CI$1002,61,0)="","",VLOOKUP(#REF!&amp;"-"&amp;ROW()-92,[1]ワークシート!$C$2:$CI$1002,61,0)),"")</f>
        <v/>
      </c>
      <c r="N147" s="180"/>
      <c r="O147" s="181"/>
      <c r="P147" s="182" t="str">
        <f>+IFERROR(VLOOKUP(#REF!&amp;"-"&amp;ROW()-92,[1]ワークシート!$C$2:$CI$1002,26,0),"")</f>
        <v/>
      </c>
      <c r="Q147" s="167"/>
      <c r="R147" s="166" t="str">
        <f>+IFERROR(VLOOKUP(#REF!&amp;"-"&amp;ROW()-92,[1]ワークシート!$C$2:$CI$1002,27,0),"")</f>
        <v/>
      </c>
      <c r="S147" s="167"/>
      <c r="T147" s="166" t="str">
        <f>IFERROR(IF(VLOOKUP(#REF!&amp;"-"&amp;ROW()-92,[1]ワークシート!$C$2:$CI$1002,31,0)="",IF(X147="","",IF(X147=0,"使用貸借権","賃借権")),"賃借権"),"")</f>
        <v/>
      </c>
      <c r="U147" s="167"/>
      <c r="V147" s="166" t="str">
        <f>+IFERROR(IF(VLOOKUP(#REF!&amp;"-"&amp;ROW()-92,[1]ワークシート!$C$2:$CI$1002,13,0)="","",VLOOKUP(#REF!&amp;"-"&amp;ROW()-92,[1]ワークシート!$C$2:$CI$1002,13,0)),"")</f>
        <v/>
      </c>
      <c r="W147" s="167"/>
      <c r="X14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7" s="169"/>
      <c r="Z147" s="27"/>
      <c r="AA147" s="27"/>
      <c r="AB147" s="170" t="str">
        <f>IF(T147="使用貸借権","-",+IFERROR(VLOOKUP(#REF!&amp;"-"&amp;ROW()-92,[1]ワークシート!$C$2:$CI$1002,34,0)&amp;"",""))</f>
        <v/>
      </c>
      <c r="AC147" s="171"/>
      <c r="AD147" s="172"/>
      <c r="AE147" s="173" t="str">
        <f>IF(T147="","",IF(VLOOKUP(#REF!&amp;"-"&amp;ROW()-92,[1]ワークシート!$C$2:$CI$1002,31,0)="",IF(T147="使用貸借権","-","口座振込　１２月"),"物納"))</f>
        <v/>
      </c>
      <c r="AF147" s="174"/>
      <c r="AG147" s="175" t="str">
        <f>IFERROR(IF(VLOOKUP(#REF!&amp;"-"&amp;ROW()-92,[1]ワークシート!$C$2:$CI$1002,37,0)="","",VLOOKUP(#REF!&amp;"-"&amp;ROW()-92,[1]ワークシート!$C$2:$CI$1002,37,0)),"")</f>
        <v/>
      </c>
      <c r="AH147" s="175"/>
      <c r="AI147" s="175"/>
      <c r="AJ147" s="175"/>
      <c r="AK147" s="176"/>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c r="CL147" s="1"/>
      <c r="CM147" s="1"/>
      <c r="CN147" s="1"/>
      <c r="CO147" s="1"/>
      <c r="CP147" s="1"/>
      <c r="CQ147" s="1"/>
      <c r="CR147" s="1"/>
      <c r="CS147" s="1"/>
      <c r="CT147" s="1"/>
      <c r="CU147" s="1"/>
      <c r="CV147" s="1"/>
      <c r="CW147" s="1"/>
      <c r="CX147" s="1"/>
      <c r="CY147" s="1"/>
      <c r="CZ147" s="1"/>
      <c r="DA147" s="1"/>
      <c r="DB147" s="1"/>
      <c r="DC147" s="1"/>
      <c r="DD147" s="1"/>
      <c r="DE147" s="1"/>
      <c r="DF147" s="1"/>
      <c r="DG147" s="1"/>
      <c r="DH147" s="1"/>
      <c r="DI147" s="1"/>
      <c r="DJ147" s="1"/>
      <c r="DK147" s="1"/>
      <c r="DL147" s="1"/>
      <c r="DM147" s="1"/>
      <c r="DN147" s="1"/>
      <c r="DO147" s="1"/>
      <c r="DP147" s="1"/>
      <c r="DQ147" s="1"/>
      <c r="DR147" s="1"/>
      <c r="DS147" s="1"/>
      <c r="DT147" s="1"/>
      <c r="DU147" s="1"/>
      <c r="DV147" s="1"/>
      <c r="DW147" s="1"/>
      <c r="DX147" s="1"/>
      <c r="DY147" s="1"/>
      <c r="DZ147" s="1"/>
      <c r="EA147" s="1"/>
      <c r="EB147" s="1"/>
      <c r="EC147" s="1"/>
      <c r="ED147" s="1"/>
      <c r="EE147" s="1"/>
      <c r="EF147" s="1"/>
      <c r="EG147" s="1"/>
      <c r="EH147" s="1"/>
      <c r="EI147" s="1"/>
      <c r="EJ147" s="1"/>
      <c r="EK147" s="1"/>
      <c r="EL147" s="1"/>
      <c r="EM147" s="1"/>
      <c r="EN147" s="1"/>
      <c r="EO147" s="1"/>
      <c r="EP147" s="1"/>
      <c r="EQ147" s="1"/>
      <c r="ER147" s="1"/>
      <c r="ES147" s="1"/>
      <c r="ET147" s="1"/>
      <c r="EU147" s="1"/>
      <c r="EV147" s="1"/>
      <c r="EW147" s="1"/>
      <c r="EX147" s="1"/>
      <c r="EY147" s="1"/>
      <c r="EZ147" s="1"/>
      <c r="FA147" s="1"/>
      <c r="FB147" s="1"/>
      <c r="FC147" s="1"/>
      <c r="FD147" s="1"/>
      <c r="FE147" s="1"/>
      <c r="FF147" s="1"/>
      <c r="FG147" s="1"/>
      <c r="FH147" s="1"/>
      <c r="FI147" s="1"/>
      <c r="FJ147" s="1"/>
      <c r="FK147" s="1"/>
      <c r="FL147" s="1"/>
      <c r="FM147" s="1"/>
      <c r="FN147" s="1"/>
      <c r="FO147" s="1"/>
      <c r="FP147" s="1"/>
      <c r="FQ147" s="1"/>
      <c r="FR147" s="1"/>
      <c r="FS147" s="1"/>
      <c r="FT147" s="1"/>
      <c r="FU147" s="1"/>
      <c r="FV147" s="1"/>
      <c r="FW147" s="1"/>
      <c r="FX147" s="1"/>
      <c r="FY147" s="1"/>
      <c r="FZ147" s="1"/>
      <c r="GA147" s="1"/>
      <c r="GB147" s="1"/>
      <c r="GC147" s="1"/>
      <c r="GD147" s="1"/>
      <c r="GE147" s="1"/>
      <c r="GF147" s="1"/>
      <c r="GG147" s="1"/>
      <c r="GH147" s="1"/>
      <c r="GI147" s="1"/>
      <c r="GJ147" s="1"/>
      <c r="GK147" s="1"/>
      <c r="GL147" s="1"/>
      <c r="GM147" s="1"/>
      <c r="GN147" s="1"/>
      <c r="GO147" s="1"/>
      <c r="GP147" s="1"/>
      <c r="GQ147" s="1"/>
      <c r="GR147" s="1"/>
      <c r="GS147" s="1"/>
      <c r="GT147" s="1"/>
      <c r="GU147" s="1"/>
      <c r="GV147" s="1"/>
      <c r="GW147" s="1"/>
      <c r="GX147" s="1"/>
      <c r="GY147" s="1"/>
      <c r="GZ147" s="1"/>
      <c r="HA147" s="1"/>
      <c r="HB147" s="1"/>
      <c r="HC147" s="1"/>
      <c r="HD147" s="1"/>
      <c r="HE147" s="1"/>
      <c r="HF147" s="1"/>
      <c r="HG147" s="1"/>
      <c r="HH147" s="1"/>
      <c r="HI147" s="1"/>
      <c r="HJ147" s="1"/>
      <c r="HK147" s="1"/>
      <c r="HL147" s="1"/>
      <c r="HM147" s="1"/>
      <c r="HN147" s="1"/>
      <c r="HO147" s="1"/>
      <c r="HP147" s="1"/>
      <c r="HQ147" s="1"/>
      <c r="HR147" s="1"/>
      <c r="HS147" s="1"/>
      <c r="HT147" s="1"/>
      <c r="HU147" s="1"/>
      <c r="HV147" s="1"/>
      <c r="HW147" s="1"/>
      <c r="HX147" s="1"/>
      <c r="HY147" s="1"/>
      <c r="HZ147" s="1"/>
      <c r="IA147" s="1"/>
      <c r="IB147" s="1"/>
      <c r="IC147" s="1"/>
      <c r="ID147" s="1"/>
      <c r="IE147" s="1"/>
      <c r="IF147" s="1"/>
      <c r="IG147" s="1"/>
      <c r="IH147" s="1"/>
      <c r="II147" s="1"/>
      <c r="IJ147" s="1"/>
      <c r="IK147" s="1"/>
      <c r="IL147" s="1"/>
      <c r="IM147" s="1"/>
      <c r="IN147" s="1"/>
      <c r="IO147" s="1"/>
      <c r="IP147" s="1"/>
      <c r="IQ147" s="1"/>
      <c r="IR147" s="1"/>
      <c r="IS147" s="1"/>
      <c r="IT147" s="1"/>
      <c r="IU147" s="1"/>
      <c r="IV147" s="1"/>
      <c r="IW147" s="1"/>
      <c r="IX147" s="1"/>
      <c r="IY147" s="1"/>
      <c r="IZ147" s="1"/>
      <c r="JA147" s="1"/>
      <c r="JB147" s="1"/>
      <c r="JC147" s="1"/>
      <c r="JD147" s="1"/>
      <c r="JE147" s="1"/>
      <c r="JF147" s="1"/>
      <c r="JG147" s="1"/>
      <c r="JH147" s="1"/>
      <c r="JI147" s="1"/>
      <c r="JJ147" s="1"/>
      <c r="JK147" s="1"/>
      <c r="JL147" s="1"/>
      <c r="JM147" s="1"/>
      <c r="JN147" s="1"/>
      <c r="JO147" s="1"/>
      <c r="JP147" s="1"/>
      <c r="JQ147" s="1"/>
      <c r="JR147" s="1"/>
      <c r="JS147" s="1"/>
      <c r="JT147" s="1"/>
      <c r="JU147" s="1"/>
      <c r="JV147" s="1"/>
      <c r="JW147" s="1"/>
      <c r="JX147" s="1"/>
      <c r="JY147" s="1"/>
      <c r="JZ147" s="1"/>
      <c r="KA147" s="1"/>
      <c r="KB147" s="1"/>
      <c r="KC147" s="1"/>
      <c r="KD147" s="1"/>
      <c r="KE147" s="1"/>
      <c r="KF147" s="1"/>
      <c r="KG147" s="1"/>
      <c r="KH147" s="1"/>
      <c r="KI147" s="1"/>
      <c r="KJ147" s="1"/>
      <c r="KK147" s="1"/>
      <c r="KL147" s="1"/>
      <c r="KM147" s="1"/>
      <c r="KN147" s="1"/>
      <c r="KO147" s="1"/>
      <c r="KP147" s="1"/>
      <c r="KQ147" s="1"/>
      <c r="KR147" s="1"/>
      <c r="KS147" s="1"/>
      <c r="KT147" s="1"/>
      <c r="KU147" s="1"/>
      <c r="KV147" s="1"/>
      <c r="KW147" s="1"/>
      <c r="KX147" s="1"/>
      <c r="KY147" s="1"/>
      <c r="KZ147" s="1"/>
      <c r="LA147" s="1"/>
      <c r="LB147" s="1"/>
      <c r="LC147" s="1"/>
      <c r="LD147" s="1"/>
      <c r="LE147" s="1"/>
      <c r="LF147" s="1"/>
      <c r="LG147" s="1"/>
      <c r="LH147" s="1"/>
    </row>
    <row r="148" spans="1:320" ht="35.1" hidden="1" customHeight="1" x14ac:dyDescent="0.15">
      <c r="A148" s="170" t="str">
        <f>+IFERROR(IF(VLOOKUP(#REF!&amp;"-"&amp;ROW()-92,[1]ワークシート!$C$2:$CI$1002,9,0)="","",VLOOKUP(#REF!&amp;"-"&amp;ROW()-92,[1]ワークシート!$C$2:$CI$1002,9,0)),"")</f>
        <v/>
      </c>
      <c r="B148" s="172"/>
      <c r="C148" s="171" t="str">
        <f>+IFERROR(IF(VLOOKUP(#REF!&amp;"-"&amp;ROW()-92,[1]ワークシート!$C$2:$CI$1002,10,0) = "","",VLOOKUP(#REF!&amp;"-"&amp;ROW()-92,[1]ワークシート!$C$2:$CI$1002,10,0)),"")</f>
        <v/>
      </c>
      <c r="D148" s="172"/>
      <c r="E148" s="170" t="str">
        <f>+IFERROR(IF(VLOOKUP(#REF!&amp;"-"&amp;ROW()-92,[1]ワークシート!$C$2:$CI$1002,11,0)="","",VLOOKUP(#REF!&amp;"-"&amp;ROW()-92,[1]ワークシート!$C$2:$CI$1002,11,0)),"")</f>
        <v/>
      </c>
      <c r="F148" s="172"/>
      <c r="G148" s="16" t="str">
        <f>+IFERROR(IF(VLOOKUP(#REF!&amp;"-"&amp;ROW()-92,[1]ワークシート!$C$2:$CI$1002,12,0)="","",VLOOKUP(#REF!&amp;"-"&amp;ROW()-92,[1]ワークシート!$C$2:$CI$1002,12,0)),"")</f>
        <v/>
      </c>
      <c r="H14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8" s="178"/>
      <c r="J148" s="170" t="str">
        <f>+IFERROR(IF(VLOOKUP(#REF!&amp;"-"&amp;ROW()-92,[1]ワークシート!$C$2:$CI$1002,20,0)="","",VLOOKUP(#REF!&amp;"-"&amp;ROW()-92,[1]ワークシート!$C$2:$CI$1002,20,0)),"")</f>
        <v/>
      </c>
      <c r="K148" s="171"/>
      <c r="L148" s="172"/>
      <c r="M148" s="179" t="str">
        <f>+IFERROR(IF(VLOOKUP(#REF!&amp;"-"&amp;ROW()-92,[1]ワークシート!$C$2:$CI$1002,61,0)="","",VLOOKUP(#REF!&amp;"-"&amp;ROW()-92,[1]ワークシート!$C$2:$CI$1002,61,0)),"")</f>
        <v/>
      </c>
      <c r="N148" s="180"/>
      <c r="O148" s="181"/>
      <c r="P148" s="182" t="str">
        <f>+IFERROR(VLOOKUP(#REF!&amp;"-"&amp;ROW()-92,[1]ワークシート!$C$2:$CI$1002,26,0),"")</f>
        <v/>
      </c>
      <c r="Q148" s="167"/>
      <c r="R148" s="166" t="str">
        <f>+IFERROR(VLOOKUP(#REF!&amp;"-"&amp;ROW()-92,[1]ワークシート!$C$2:$CI$1002,27,0),"")</f>
        <v/>
      </c>
      <c r="S148" s="167"/>
      <c r="T148" s="166" t="str">
        <f>IFERROR(IF(VLOOKUP(#REF!&amp;"-"&amp;ROW()-92,[1]ワークシート!$C$2:$CI$1002,31,0)="",IF(X148="","",IF(X148=0,"使用貸借権","賃借権")),"賃借権"),"")</f>
        <v/>
      </c>
      <c r="U148" s="167"/>
      <c r="V148" s="166" t="str">
        <f>+IFERROR(IF(VLOOKUP(#REF!&amp;"-"&amp;ROW()-92,[1]ワークシート!$C$2:$CI$1002,13,0)="","",VLOOKUP(#REF!&amp;"-"&amp;ROW()-92,[1]ワークシート!$C$2:$CI$1002,13,0)),"")</f>
        <v/>
      </c>
      <c r="W148" s="167"/>
      <c r="X14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8" s="169"/>
      <c r="Z148" s="27"/>
      <c r="AA148" s="27"/>
      <c r="AB148" s="170" t="str">
        <f>IF(T148="使用貸借権","-",+IFERROR(VLOOKUP(#REF!&amp;"-"&amp;ROW()-92,[1]ワークシート!$C$2:$CI$1002,34,0)&amp;"",""))</f>
        <v/>
      </c>
      <c r="AC148" s="171"/>
      <c r="AD148" s="172"/>
      <c r="AE148" s="173" t="str">
        <f>IF(T148="","",IF(VLOOKUP(#REF!&amp;"-"&amp;ROW()-92,[1]ワークシート!$C$2:$CI$1002,31,0)="",IF(T148="使用貸借権","-","口座振込　１２月"),"物納"))</f>
        <v/>
      </c>
      <c r="AF148" s="174"/>
      <c r="AG148" s="175" t="str">
        <f>IFERROR(IF(VLOOKUP(#REF!&amp;"-"&amp;ROW()-92,[1]ワークシート!$C$2:$CI$1002,37,0)="","",VLOOKUP(#REF!&amp;"-"&amp;ROW()-92,[1]ワークシート!$C$2:$CI$1002,37,0)),"")</f>
        <v/>
      </c>
      <c r="AH148" s="175"/>
      <c r="AI148" s="175"/>
      <c r="AJ148" s="175"/>
      <c r="AK148" s="176"/>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c r="CL148" s="1"/>
      <c r="CM148" s="1"/>
      <c r="CN148" s="1"/>
      <c r="CO148" s="1"/>
      <c r="CP148" s="1"/>
      <c r="CQ148" s="1"/>
      <c r="CR148" s="1"/>
      <c r="CS148" s="1"/>
      <c r="CT148" s="1"/>
      <c r="CU148" s="1"/>
      <c r="CV148" s="1"/>
      <c r="CW148" s="1"/>
      <c r="CX148" s="1"/>
      <c r="CY148" s="1"/>
      <c r="CZ148" s="1"/>
      <c r="DA148" s="1"/>
      <c r="DB148" s="1"/>
      <c r="DC148" s="1"/>
      <c r="DD148" s="1"/>
      <c r="DE148" s="1"/>
      <c r="DF148" s="1"/>
      <c r="DG148" s="1"/>
      <c r="DH148" s="1"/>
      <c r="DI148" s="1"/>
      <c r="DJ148" s="1"/>
      <c r="DK148" s="1"/>
      <c r="DL148" s="1"/>
      <c r="DM148" s="1"/>
      <c r="DN148" s="1"/>
      <c r="DO148" s="1"/>
      <c r="DP148" s="1"/>
      <c r="DQ148" s="1"/>
      <c r="DR148" s="1"/>
      <c r="DS148" s="1"/>
      <c r="DT148" s="1"/>
      <c r="DU148" s="1"/>
      <c r="DV148" s="1"/>
      <c r="DW148" s="1"/>
      <c r="DX148" s="1"/>
      <c r="DY148" s="1"/>
      <c r="DZ148" s="1"/>
      <c r="EA148" s="1"/>
      <c r="EB148" s="1"/>
      <c r="EC148" s="1"/>
      <c r="ED148" s="1"/>
      <c r="EE148" s="1"/>
      <c r="EF148" s="1"/>
      <c r="EG148" s="1"/>
      <c r="EH148" s="1"/>
      <c r="EI148" s="1"/>
      <c r="EJ148" s="1"/>
      <c r="EK148" s="1"/>
      <c r="EL148" s="1"/>
      <c r="EM148" s="1"/>
      <c r="EN148" s="1"/>
      <c r="EO148" s="1"/>
      <c r="EP148" s="1"/>
      <c r="EQ148" s="1"/>
      <c r="ER148" s="1"/>
      <c r="ES148" s="1"/>
      <c r="ET148" s="1"/>
      <c r="EU148" s="1"/>
      <c r="EV148" s="1"/>
      <c r="EW148" s="1"/>
      <c r="EX148" s="1"/>
      <c r="EY148" s="1"/>
      <c r="EZ148" s="1"/>
      <c r="FA148" s="1"/>
      <c r="FB148" s="1"/>
      <c r="FC148" s="1"/>
      <c r="FD148" s="1"/>
      <c r="FE148" s="1"/>
      <c r="FF148" s="1"/>
      <c r="FG148" s="1"/>
      <c r="FH148" s="1"/>
      <c r="FI148" s="1"/>
      <c r="FJ148" s="1"/>
      <c r="FK148" s="1"/>
      <c r="FL148" s="1"/>
      <c r="FM148" s="1"/>
      <c r="FN148" s="1"/>
      <c r="FO148" s="1"/>
      <c r="FP148" s="1"/>
      <c r="FQ148" s="1"/>
      <c r="FR148" s="1"/>
      <c r="FS148" s="1"/>
      <c r="FT148" s="1"/>
      <c r="FU148" s="1"/>
      <c r="FV148" s="1"/>
      <c r="FW148" s="1"/>
      <c r="FX148" s="1"/>
      <c r="FY148" s="1"/>
      <c r="FZ148" s="1"/>
      <c r="GA148" s="1"/>
      <c r="GB148" s="1"/>
      <c r="GC148" s="1"/>
      <c r="GD148" s="1"/>
      <c r="GE148" s="1"/>
      <c r="GF148" s="1"/>
      <c r="GG148" s="1"/>
      <c r="GH148" s="1"/>
      <c r="GI148" s="1"/>
      <c r="GJ148" s="1"/>
      <c r="GK148" s="1"/>
      <c r="GL148" s="1"/>
      <c r="GM148" s="1"/>
      <c r="GN148" s="1"/>
      <c r="GO148" s="1"/>
      <c r="GP148" s="1"/>
      <c r="GQ148" s="1"/>
      <c r="GR148" s="1"/>
      <c r="GS148" s="1"/>
      <c r="GT148" s="1"/>
      <c r="GU148" s="1"/>
      <c r="GV148" s="1"/>
      <c r="GW148" s="1"/>
      <c r="GX148" s="1"/>
      <c r="GY148" s="1"/>
      <c r="GZ148" s="1"/>
      <c r="HA148" s="1"/>
      <c r="HB148" s="1"/>
      <c r="HC148" s="1"/>
      <c r="HD148" s="1"/>
      <c r="HE148" s="1"/>
      <c r="HF148" s="1"/>
      <c r="HG148" s="1"/>
      <c r="HH148" s="1"/>
      <c r="HI148" s="1"/>
      <c r="HJ148" s="1"/>
      <c r="HK148" s="1"/>
      <c r="HL148" s="1"/>
      <c r="HM148" s="1"/>
      <c r="HN148" s="1"/>
      <c r="HO148" s="1"/>
      <c r="HP148" s="1"/>
      <c r="HQ148" s="1"/>
      <c r="HR148" s="1"/>
      <c r="HS148" s="1"/>
      <c r="HT148" s="1"/>
      <c r="HU148" s="1"/>
      <c r="HV148" s="1"/>
      <c r="HW148" s="1"/>
      <c r="HX148" s="1"/>
      <c r="HY148" s="1"/>
      <c r="HZ148" s="1"/>
      <c r="IA148" s="1"/>
      <c r="IB148" s="1"/>
      <c r="IC148" s="1"/>
      <c r="ID148" s="1"/>
      <c r="IE148" s="1"/>
      <c r="IF148" s="1"/>
      <c r="IG148" s="1"/>
      <c r="IH148" s="1"/>
      <c r="II148" s="1"/>
      <c r="IJ148" s="1"/>
      <c r="IK148" s="1"/>
      <c r="IL148" s="1"/>
      <c r="IM148" s="1"/>
      <c r="IN148" s="1"/>
      <c r="IO148" s="1"/>
      <c r="IP148" s="1"/>
      <c r="IQ148" s="1"/>
      <c r="IR148" s="1"/>
      <c r="IS148" s="1"/>
      <c r="IT148" s="1"/>
      <c r="IU148" s="1"/>
      <c r="IV148" s="1"/>
      <c r="IW148" s="1"/>
      <c r="IX148" s="1"/>
      <c r="IY148" s="1"/>
      <c r="IZ148" s="1"/>
      <c r="JA148" s="1"/>
      <c r="JB148" s="1"/>
      <c r="JC148" s="1"/>
      <c r="JD148" s="1"/>
      <c r="JE148" s="1"/>
      <c r="JF148" s="1"/>
      <c r="JG148" s="1"/>
      <c r="JH148" s="1"/>
      <c r="JI148" s="1"/>
      <c r="JJ148" s="1"/>
      <c r="JK148" s="1"/>
      <c r="JL148" s="1"/>
      <c r="JM148" s="1"/>
      <c r="JN148" s="1"/>
      <c r="JO148" s="1"/>
      <c r="JP148" s="1"/>
      <c r="JQ148" s="1"/>
      <c r="JR148" s="1"/>
      <c r="JS148" s="1"/>
      <c r="JT148" s="1"/>
      <c r="JU148" s="1"/>
      <c r="JV148" s="1"/>
      <c r="JW148" s="1"/>
      <c r="JX148" s="1"/>
      <c r="JY148" s="1"/>
      <c r="JZ148" s="1"/>
      <c r="KA148" s="1"/>
      <c r="KB148" s="1"/>
      <c r="KC148" s="1"/>
      <c r="KD148" s="1"/>
      <c r="KE148" s="1"/>
      <c r="KF148" s="1"/>
      <c r="KG148" s="1"/>
      <c r="KH148" s="1"/>
      <c r="KI148" s="1"/>
      <c r="KJ148" s="1"/>
      <c r="KK148" s="1"/>
      <c r="KL148" s="1"/>
      <c r="KM148" s="1"/>
      <c r="KN148" s="1"/>
      <c r="KO148" s="1"/>
      <c r="KP148" s="1"/>
      <c r="KQ148" s="1"/>
      <c r="KR148" s="1"/>
      <c r="KS148" s="1"/>
      <c r="KT148" s="1"/>
      <c r="KU148" s="1"/>
      <c r="KV148" s="1"/>
      <c r="KW148" s="1"/>
      <c r="KX148" s="1"/>
      <c r="KY148" s="1"/>
      <c r="KZ148" s="1"/>
      <c r="LA148" s="1"/>
      <c r="LB148" s="1"/>
      <c r="LC148" s="1"/>
      <c r="LD148" s="1"/>
      <c r="LE148" s="1"/>
      <c r="LF148" s="1"/>
      <c r="LG148" s="1"/>
      <c r="LH148" s="1"/>
    </row>
    <row r="149" spans="1:320" ht="35.1" hidden="1" customHeight="1" x14ac:dyDescent="0.15">
      <c r="A149" s="170" t="str">
        <f>+IFERROR(IF(VLOOKUP(#REF!&amp;"-"&amp;ROW()-92,[1]ワークシート!$C$2:$CI$1002,9,0)="","",VLOOKUP(#REF!&amp;"-"&amp;ROW()-92,[1]ワークシート!$C$2:$CI$1002,9,0)),"")</f>
        <v/>
      </c>
      <c r="B149" s="172"/>
      <c r="C149" s="171" t="str">
        <f>+IFERROR(IF(VLOOKUP(#REF!&amp;"-"&amp;ROW()-92,[1]ワークシート!$C$2:$CI$1002,10,0) = "","",VLOOKUP(#REF!&amp;"-"&amp;ROW()-92,[1]ワークシート!$C$2:$CI$1002,10,0)),"")</f>
        <v/>
      </c>
      <c r="D149" s="172"/>
      <c r="E149" s="170" t="str">
        <f>+IFERROR(IF(VLOOKUP(#REF!&amp;"-"&amp;ROW()-92,[1]ワークシート!$C$2:$CI$1002,11,0)="","",VLOOKUP(#REF!&amp;"-"&amp;ROW()-92,[1]ワークシート!$C$2:$CI$1002,11,0)),"")</f>
        <v/>
      </c>
      <c r="F149" s="172"/>
      <c r="G149" s="16" t="str">
        <f>+IFERROR(IF(VLOOKUP(#REF!&amp;"-"&amp;ROW()-92,[1]ワークシート!$C$2:$CI$1002,12,0)="","",VLOOKUP(#REF!&amp;"-"&amp;ROW()-92,[1]ワークシート!$C$2:$CI$1002,12,0)),"")</f>
        <v/>
      </c>
      <c r="H14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9" s="178"/>
      <c r="J149" s="170" t="str">
        <f>+IFERROR(IF(VLOOKUP(#REF!&amp;"-"&amp;ROW()-92,[1]ワークシート!$C$2:$CI$1002,20,0)="","",VLOOKUP(#REF!&amp;"-"&amp;ROW()-92,[1]ワークシート!$C$2:$CI$1002,20,0)),"")</f>
        <v/>
      </c>
      <c r="K149" s="171"/>
      <c r="L149" s="172"/>
      <c r="M149" s="179" t="str">
        <f>+IFERROR(IF(VLOOKUP(#REF!&amp;"-"&amp;ROW()-92,[1]ワークシート!$C$2:$CI$1002,61,0)="","",VLOOKUP(#REF!&amp;"-"&amp;ROW()-92,[1]ワークシート!$C$2:$CI$1002,61,0)),"")</f>
        <v/>
      </c>
      <c r="N149" s="180"/>
      <c r="O149" s="181"/>
      <c r="P149" s="182" t="str">
        <f>+IFERROR(VLOOKUP(#REF!&amp;"-"&amp;ROW()-92,[1]ワークシート!$C$2:$CI$1002,26,0),"")</f>
        <v/>
      </c>
      <c r="Q149" s="167"/>
      <c r="R149" s="166" t="str">
        <f>+IFERROR(VLOOKUP(#REF!&amp;"-"&amp;ROW()-92,[1]ワークシート!$C$2:$CI$1002,27,0),"")</f>
        <v/>
      </c>
      <c r="S149" s="167"/>
      <c r="T149" s="166" t="str">
        <f>IFERROR(IF(VLOOKUP(#REF!&amp;"-"&amp;ROW()-92,[1]ワークシート!$C$2:$CI$1002,31,0)="",IF(X149="","",IF(X149=0,"使用貸借権","賃借権")),"賃借権"),"")</f>
        <v/>
      </c>
      <c r="U149" s="167"/>
      <c r="V149" s="166" t="str">
        <f>+IFERROR(IF(VLOOKUP(#REF!&amp;"-"&amp;ROW()-92,[1]ワークシート!$C$2:$CI$1002,13,0)="","",VLOOKUP(#REF!&amp;"-"&amp;ROW()-92,[1]ワークシート!$C$2:$CI$1002,13,0)),"")</f>
        <v/>
      </c>
      <c r="W149" s="167"/>
      <c r="X14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9" s="169"/>
      <c r="Z149" s="27"/>
      <c r="AA149" s="27"/>
      <c r="AB149" s="170" t="str">
        <f>IF(T149="使用貸借権","-",+IFERROR(VLOOKUP(#REF!&amp;"-"&amp;ROW()-92,[1]ワークシート!$C$2:$CI$1002,34,0)&amp;"",""))</f>
        <v/>
      </c>
      <c r="AC149" s="171"/>
      <c r="AD149" s="172"/>
      <c r="AE149" s="173" t="str">
        <f>IF(T149="","",IF(VLOOKUP(#REF!&amp;"-"&amp;ROW()-92,[1]ワークシート!$C$2:$CI$1002,31,0)="",IF(T149="使用貸借権","-","口座振込　１２月"),"物納"))</f>
        <v/>
      </c>
      <c r="AF149" s="174"/>
      <c r="AG149" s="175" t="str">
        <f>IFERROR(IF(VLOOKUP(#REF!&amp;"-"&amp;ROW()-92,[1]ワークシート!$C$2:$CI$1002,37,0)="","",VLOOKUP(#REF!&amp;"-"&amp;ROW()-92,[1]ワークシート!$C$2:$CI$1002,37,0)),"")</f>
        <v/>
      </c>
      <c r="AH149" s="175"/>
      <c r="AI149" s="175"/>
      <c r="AJ149" s="175"/>
      <c r="AK149" s="176"/>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c r="CM149" s="1"/>
      <c r="CN149" s="1"/>
      <c r="CO149" s="1"/>
      <c r="CP149" s="1"/>
      <c r="CQ149" s="1"/>
      <c r="CR149" s="1"/>
      <c r="CS149" s="1"/>
      <c r="CT149" s="1"/>
      <c r="CU149" s="1"/>
      <c r="CV149" s="1"/>
      <c r="CW149" s="1"/>
      <c r="CX149" s="1"/>
      <c r="CY149" s="1"/>
      <c r="CZ149" s="1"/>
      <c r="DA149" s="1"/>
      <c r="DB149" s="1"/>
      <c r="DC149" s="1"/>
      <c r="DD149" s="1"/>
      <c r="DE149" s="1"/>
      <c r="DF149" s="1"/>
      <c r="DG149" s="1"/>
      <c r="DH149" s="1"/>
      <c r="DI149" s="1"/>
      <c r="DJ149" s="1"/>
      <c r="DK149" s="1"/>
      <c r="DL149" s="1"/>
      <c r="DM149" s="1"/>
      <c r="DN149" s="1"/>
      <c r="DO149" s="1"/>
      <c r="DP149" s="1"/>
      <c r="DQ149" s="1"/>
      <c r="DR149" s="1"/>
      <c r="DS149" s="1"/>
      <c r="DT149" s="1"/>
      <c r="DU149" s="1"/>
      <c r="DV149" s="1"/>
      <c r="DW149" s="1"/>
      <c r="DX149" s="1"/>
      <c r="DY149" s="1"/>
      <c r="DZ149" s="1"/>
      <c r="EA149" s="1"/>
      <c r="EB149" s="1"/>
      <c r="EC149" s="1"/>
      <c r="ED149" s="1"/>
      <c r="EE149" s="1"/>
      <c r="EF149" s="1"/>
      <c r="EG149" s="1"/>
      <c r="EH149" s="1"/>
      <c r="EI149" s="1"/>
      <c r="EJ149" s="1"/>
      <c r="EK149" s="1"/>
      <c r="EL149" s="1"/>
      <c r="EM149" s="1"/>
      <c r="EN149" s="1"/>
      <c r="EO149" s="1"/>
      <c r="EP149" s="1"/>
      <c r="EQ149" s="1"/>
      <c r="ER149" s="1"/>
      <c r="ES149" s="1"/>
      <c r="ET149" s="1"/>
      <c r="EU149" s="1"/>
      <c r="EV149" s="1"/>
      <c r="EW149" s="1"/>
      <c r="EX149" s="1"/>
      <c r="EY149" s="1"/>
      <c r="EZ149" s="1"/>
      <c r="FA149" s="1"/>
      <c r="FB149" s="1"/>
      <c r="FC149" s="1"/>
      <c r="FD149" s="1"/>
      <c r="FE149" s="1"/>
      <c r="FF149" s="1"/>
      <c r="FG149" s="1"/>
      <c r="FH149" s="1"/>
      <c r="FI149" s="1"/>
      <c r="FJ149" s="1"/>
      <c r="FK149" s="1"/>
      <c r="FL149" s="1"/>
      <c r="FM149" s="1"/>
      <c r="FN149" s="1"/>
      <c r="FO149" s="1"/>
      <c r="FP149" s="1"/>
      <c r="FQ149" s="1"/>
      <c r="FR149" s="1"/>
      <c r="FS149" s="1"/>
      <c r="FT149" s="1"/>
      <c r="FU149" s="1"/>
      <c r="FV149" s="1"/>
      <c r="FW149" s="1"/>
      <c r="FX149" s="1"/>
      <c r="FY149" s="1"/>
      <c r="FZ149" s="1"/>
      <c r="GA149" s="1"/>
      <c r="GB149" s="1"/>
      <c r="GC149" s="1"/>
      <c r="GD149" s="1"/>
      <c r="GE149" s="1"/>
      <c r="GF149" s="1"/>
      <c r="GG149" s="1"/>
      <c r="GH149" s="1"/>
      <c r="GI149" s="1"/>
      <c r="GJ149" s="1"/>
      <c r="GK149" s="1"/>
      <c r="GL149" s="1"/>
      <c r="GM149" s="1"/>
      <c r="GN149" s="1"/>
      <c r="GO149" s="1"/>
      <c r="GP149" s="1"/>
      <c r="GQ149" s="1"/>
      <c r="GR149" s="1"/>
      <c r="GS149" s="1"/>
      <c r="GT149" s="1"/>
      <c r="GU149" s="1"/>
      <c r="GV149" s="1"/>
      <c r="GW149" s="1"/>
      <c r="GX149" s="1"/>
      <c r="GY149" s="1"/>
      <c r="GZ149" s="1"/>
      <c r="HA149" s="1"/>
      <c r="HB149" s="1"/>
      <c r="HC149" s="1"/>
      <c r="HD149" s="1"/>
      <c r="HE149" s="1"/>
      <c r="HF149" s="1"/>
      <c r="HG149" s="1"/>
      <c r="HH149" s="1"/>
      <c r="HI149" s="1"/>
      <c r="HJ149" s="1"/>
      <c r="HK149" s="1"/>
      <c r="HL149" s="1"/>
      <c r="HM149" s="1"/>
      <c r="HN149" s="1"/>
      <c r="HO149" s="1"/>
      <c r="HP149" s="1"/>
      <c r="HQ149" s="1"/>
      <c r="HR149" s="1"/>
      <c r="HS149" s="1"/>
      <c r="HT149" s="1"/>
      <c r="HU149" s="1"/>
      <c r="HV149" s="1"/>
      <c r="HW149" s="1"/>
      <c r="HX149" s="1"/>
      <c r="HY149" s="1"/>
      <c r="HZ149" s="1"/>
      <c r="IA149" s="1"/>
      <c r="IB149" s="1"/>
      <c r="IC149" s="1"/>
      <c r="ID149" s="1"/>
      <c r="IE149" s="1"/>
      <c r="IF149" s="1"/>
      <c r="IG149" s="1"/>
      <c r="IH149" s="1"/>
      <c r="II149" s="1"/>
      <c r="IJ149" s="1"/>
      <c r="IK149" s="1"/>
      <c r="IL149" s="1"/>
      <c r="IM149" s="1"/>
      <c r="IN149" s="1"/>
      <c r="IO149" s="1"/>
      <c r="IP149" s="1"/>
      <c r="IQ149" s="1"/>
      <c r="IR149" s="1"/>
      <c r="IS149" s="1"/>
      <c r="IT149" s="1"/>
      <c r="IU149" s="1"/>
      <c r="IV149" s="1"/>
      <c r="IW149" s="1"/>
      <c r="IX149" s="1"/>
      <c r="IY149" s="1"/>
      <c r="IZ149" s="1"/>
      <c r="JA149" s="1"/>
      <c r="JB149" s="1"/>
      <c r="JC149" s="1"/>
      <c r="JD149" s="1"/>
      <c r="JE149" s="1"/>
      <c r="JF149" s="1"/>
      <c r="JG149" s="1"/>
      <c r="JH149" s="1"/>
      <c r="JI149" s="1"/>
      <c r="JJ149" s="1"/>
      <c r="JK149" s="1"/>
      <c r="JL149" s="1"/>
      <c r="JM149" s="1"/>
      <c r="JN149" s="1"/>
      <c r="JO149" s="1"/>
      <c r="JP149" s="1"/>
      <c r="JQ149" s="1"/>
      <c r="JR149" s="1"/>
      <c r="JS149" s="1"/>
      <c r="JT149" s="1"/>
      <c r="JU149" s="1"/>
      <c r="JV149" s="1"/>
      <c r="JW149" s="1"/>
      <c r="JX149" s="1"/>
      <c r="JY149" s="1"/>
      <c r="JZ149" s="1"/>
      <c r="KA149" s="1"/>
      <c r="KB149" s="1"/>
      <c r="KC149" s="1"/>
      <c r="KD149" s="1"/>
      <c r="KE149" s="1"/>
      <c r="KF149" s="1"/>
      <c r="KG149" s="1"/>
      <c r="KH149" s="1"/>
      <c r="KI149" s="1"/>
      <c r="KJ149" s="1"/>
      <c r="KK149" s="1"/>
      <c r="KL149" s="1"/>
      <c r="KM149" s="1"/>
      <c r="KN149" s="1"/>
      <c r="KO149" s="1"/>
      <c r="KP149" s="1"/>
      <c r="KQ149" s="1"/>
      <c r="KR149" s="1"/>
      <c r="KS149" s="1"/>
      <c r="KT149" s="1"/>
      <c r="KU149" s="1"/>
      <c r="KV149" s="1"/>
      <c r="KW149" s="1"/>
      <c r="KX149" s="1"/>
      <c r="KY149" s="1"/>
      <c r="KZ149" s="1"/>
      <c r="LA149" s="1"/>
      <c r="LB149" s="1"/>
      <c r="LC149" s="1"/>
      <c r="LD149" s="1"/>
      <c r="LE149" s="1"/>
      <c r="LF149" s="1"/>
      <c r="LG149" s="1"/>
      <c r="LH149" s="1"/>
    </row>
    <row r="150" spans="1:320" ht="35.1" hidden="1" customHeight="1" x14ac:dyDescent="0.15">
      <c r="A150" s="170" t="str">
        <f>+IFERROR(IF(VLOOKUP(#REF!&amp;"-"&amp;ROW()-92,[1]ワークシート!$C$2:$CI$1002,9,0)="","",VLOOKUP(#REF!&amp;"-"&amp;ROW()-92,[1]ワークシート!$C$2:$CI$1002,9,0)),"")</f>
        <v/>
      </c>
      <c r="B150" s="172"/>
      <c r="C150" s="171" t="str">
        <f>+IFERROR(IF(VLOOKUP(#REF!&amp;"-"&amp;ROW()-92,[1]ワークシート!$C$2:$CI$1002,10,0) = "","",VLOOKUP(#REF!&amp;"-"&amp;ROW()-92,[1]ワークシート!$C$2:$CI$1002,10,0)),"")</f>
        <v/>
      </c>
      <c r="D150" s="172"/>
      <c r="E150" s="170" t="str">
        <f>+IFERROR(IF(VLOOKUP(#REF!&amp;"-"&amp;ROW()-92,[1]ワークシート!$C$2:$CI$1002,11,0)="","",VLOOKUP(#REF!&amp;"-"&amp;ROW()-92,[1]ワークシート!$C$2:$CI$1002,11,0)),"")</f>
        <v/>
      </c>
      <c r="F150" s="172"/>
      <c r="G150" s="16" t="str">
        <f>+IFERROR(IF(VLOOKUP(#REF!&amp;"-"&amp;ROW()-92,[1]ワークシート!$C$2:$CI$1002,12,0)="","",VLOOKUP(#REF!&amp;"-"&amp;ROW()-92,[1]ワークシート!$C$2:$CI$1002,12,0)),"")</f>
        <v/>
      </c>
      <c r="H15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0" s="178"/>
      <c r="J150" s="170" t="str">
        <f>+IFERROR(IF(VLOOKUP(#REF!&amp;"-"&amp;ROW()-92,[1]ワークシート!$C$2:$CI$1002,20,0)="","",VLOOKUP(#REF!&amp;"-"&amp;ROW()-92,[1]ワークシート!$C$2:$CI$1002,20,0)),"")</f>
        <v/>
      </c>
      <c r="K150" s="171"/>
      <c r="L150" s="172"/>
      <c r="M150" s="179" t="str">
        <f>+IFERROR(IF(VLOOKUP(#REF!&amp;"-"&amp;ROW()-92,[1]ワークシート!$C$2:$CI$1002,61,0)="","",VLOOKUP(#REF!&amp;"-"&amp;ROW()-92,[1]ワークシート!$C$2:$CI$1002,61,0)),"")</f>
        <v/>
      </c>
      <c r="N150" s="180"/>
      <c r="O150" s="181"/>
      <c r="P150" s="182" t="str">
        <f>+IFERROR(VLOOKUP(#REF!&amp;"-"&amp;ROW()-92,[1]ワークシート!$C$2:$CI$1002,26,0),"")</f>
        <v/>
      </c>
      <c r="Q150" s="167"/>
      <c r="R150" s="166" t="str">
        <f>+IFERROR(VLOOKUP(#REF!&amp;"-"&amp;ROW()-92,[1]ワークシート!$C$2:$CI$1002,27,0),"")</f>
        <v/>
      </c>
      <c r="S150" s="167"/>
      <c r="T150" s="166" t="str">
        <f>IFERROR(IF(VLOOKUP(#REF!&amp;"-"&amp;ROW()-92,[1]ワークシート!$C$2:$CI$1002,31,0)="",IF(X150="","",IF(X150=0,"使用貸借権","賃借権")),"賃借権"),"")</f>
        <v/>
      </c>
      <c r="U150" s="167"/>
      <c r="V150" s="166" t="str">
        <f>+IFERROR(IF(VLOOKUP(#REF!&amp;"-"&amp;ROW()-92,[1]ワークシート!$C$2:$CI$1002,13,0)="","",VLOOKUP(#REF!&amp;"-"&amp;ROW()-92,[1]ワークシート!$C$2:$CI$1002,13,0)),"")</f>
        <v/>
      </c>
      <c r="W150" s="167"/>
      <c r="X15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0" s="169"/>
      <c r="Z150" s="27"/>
      <c r="AA150" s="27"/>
      <c r="AB150" s="170" t="str">
        <f>IF(T150="使用貸借権","-",+IFERROR(VLOOKUP(#REF!&amp;"-"&amp;ROW()-92,[1]ワークシート!$C$2:$CI$1002,34,0)&amp;"",""))</f>
        <v/>
      </c>
      <c r="AC150" s="171"/>
      <c r="AD150" s="172"/>
      <c r="AE150" s="173" t="str">
        <f>IF(T150="","",IF(VLOOKUP(#REF!&amp;"-"&amp;ROW()-92,[1]ワークシート!$C$2:$CI$1002,31,0)="",IF(T150="使用貸借権","-","口座振込　１２月"),"物納"))</f>
        <v/>
      </c>
      <c r="AF150" s="174"/>
      <c r="AG150" s="175" t="str">
        <f>IFERROR(IF(VLOOKUP(#REF!&amp;"-"&amp;ROW()-92,[1]ワークシート!$C$2:$CI$1002,37,0)="","",VLOOKUP(#REF!&amp;"-"&amp;ROW()-92,[1]ワークシート!$C$2:$CI$1002,37,0)),"")</f>
        <v/>
      </c>
      <c r="AH150" s="175"/>
      <c r="AI150" s="175"/>
      <c r="AJ150" s="175"/>
      <c r="AK150" s="176"/>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c r="CL150" s="1"/>
      <c r="CM150" s="1"/>
      <c r="CN150" s="1"/>
      <c r="CO150" s="1"/>
      <c r="CP150" s="1"/>
      <c r="CQ150" s="1"/>
      <c r="CR150" s="1"/>
      <c r="CS150" s="1"/>
      <c r="CT150" s="1"/>
      <c r="CU150" s="1"/>
      <c r="CV150" s="1"/>
      <c r="CW150" s="1"/>
      <c r="CX150" s="1"/>
      <c r="CY150" s="1"/>
      <c r="CZ150" s="1"/>
      <c r="DA150" s="1"/>
      <c r="DB150" s="1"/>
      <c r="DC150" s="1"/>
      <c r="DD150" s="1"/>
      <c r="DE150" s="1"/>
      <c r="DF150" s="1"/>
      <c r="DG150" s="1"/>
      <c r="DH150" s="1"/>
      <c r="DI150" s="1"/>
      <c r="DJ150" s="1"/>
      <c r="DK150" s="1"/>
      <c r="DL150" s="1"/>
      <c r="DM150" s="1"/>
      <c r="DN150" s="1"/>
      <c r="DO150" s="1"/>
      <c r="DP150" s="1"/>
      <c r="DQ150" s="1"/>
      <c r="DR150" s="1"/>
      <c r="DS150" s="1"/>
      <c r="DT150" s="1"/>
      <c r="DU150" s="1"/>
      <c r="DV150" s="1"/>
      <c r="DW150" s="1"/>
      <c r="DX150" s="1"/>
      <c r="DY150" s="1"/>
      <c r="DZ150" s="1"/>
      <c r="EA150" s="1"/>
      <c r="EB150" s="1"/>
      <c r="EC150" s="1"/>
      <c r="ED150" s="1"/>
      <c r="EE150" s="1"/>
      <c r="EF150" s="1"/>
      <c r="EG150" s="1"/>
      <c r="EH150" s="1"/>
      <c r="EI150" s="1"/>
      <c r="EJ150" s="1"/>
      <c r="EK150" s="1"/>
      <c r="EL150" s="1"/>
      <c r="EM150" s="1"/>
      <c r="EN150" s="1"/>
      <c r="EO150" s="1"/>
      <c r="EP150" s="1"/>
      <c r="EQ150" s="1"/>
      <c r="ER150" s="1"/>
      <c r="ES150" s="1"/>
      <c r="ET150" s="1"/>
      <c r="EU150" s="1"/>
      <c r="EV150" s="1"/>
      <c r="EW150" s="1"/>
      <c r="EX150" s="1"/>
      <c r="EY150" s="1"/>
      <c r="EZ150" s="1"/>
      <c r="FA150" s="1"/>
      <c r="FB150" s="1"/>
      <c r="FC150" s="1"/>
      <c r="FD150" s="1"/>
      <c r="FE150" s="1"/>
      <c r="FF150" s="1"/>
      <c r="FG150" s="1"/>
      <c r="FH150" s="1"/>
      <c r="FI150" s="1"/>
      <c r="FJ150" s="1"/>
      <c r="FK150" s="1"/>
      <c r="FL150" s="1"/>
      <c r="FM150" s="1"/>
      <c r="FN150" s="1"/>
      <c r="FO150" s="1"/>
      <c r="FP150" s="1"/>
      <c r="FQ150" s="1"/>
      <c r="FR150" s="1"/>
      <c r="FS150" s="1"/>
      <c r="FT150" s="1"/>
      <c r="FU150" s="1"/>
      <c r="FV150" s="1"/>
      <c r="FW150" s="1"/>
      <c r="FX150" s="1"/>
      <c r="FY150" s="1"/>
      <c r="FZ150" s="1"/>
      <c r="GA150" s="1"/>
      <c r="GB150" s="1"/>
      <c r="GC150" s="1"/>
      <c r="GD150" s="1"/>
      <c r="GE150" s="1"/>
      <c r="GF150" s="1"/>
      <c r="GG150" s="1"/>
      <c r="GH150" s="1"/>
      <c r="GI150" s="1"/>
      <c r="GJ150" s="1"/>
      <c r="GK150" s="1"/>
      <c r="GL150" s="1"/>
      <c r="GM150" s="1"/>
      <c r="GN150" s="1"/>
      <c r="GO150" s="1"/>
      <c r="GP150" s="1"/>
      <c r="GQ150" s="1"/>
      <c r="GR150" s="1"/>
      <c r="GS150" s="1"/>
      <c r="GT150" s="1"/>
      <c r="GU150" s="1"/>
      <c r="GV150" s="1"/>
      <c r="GW150" s="1"/>
      <c r="GX150" s="1"/>
      <c r="GY150" s="1"/>
      <c r="GZ150" s="1"/>
      <c r="HA150" s="1"/>
      <c r="HB150" s="1"/>
      <c r="HC150" s="1"/>
      <c r="HD150" s="1"/>
      <c r="HE150" s="1"/>
      <c r="HF150" s="1"/>
      <c r="HG150" s="1"/>
      <c r="HH150" s="1"/>
      <c r="HI150" s="1"/>
      <c r="HJ150" s="1"/>
      <c r="HK150" s="1"/>
      <c r="HL150" s="1"/>
      <c r="HM150" s="1"/>
      <c r="HN150" s="1"/>
      <c r="HO150" s="1"/>
      <c r="HP150" s="1"/>
      <c r="HQ150" s="1"/>
      <c r="HR150" s="1"/>
      <c r="HS150" s="1"/>
      <c r="HT150" s="1"/>
      <c r="HU150" s="1"/>
      <c r="HV150" s="1"/>
      <c r="HW150" s="1"/>
      <c r="HX150" s="1"/>
      <c r="HY150" s="1"/>
      <c r="HZ150" s="1"/>
      <c r="IA150" s="1"/>
      <c r="IB150" s="1"/>
      <c r="IC150" s="1"/>
      <c r="ID150" s="1"/>
      <c r="IE150" s="1"/>
      <c r="IF150" s="1"/>
      <c r="IG150" s="1"/>
      <c r="IH150" s="1"/>
      <c r="II150" s="1"/>
      <c r="IJ150" s="1"/>
      <c r="IK150" s="1"/>
      <c r="IL150" s="1"/>
      <c r="IM150" s="1"/>
      <c r="IN150" s="1"/>
      <c r="IO150" s="1"/>
      <c r="IP150" s="1"/>
      <c r="IQ150" s="1"/>
      <c r="IR150" s="1"/>
      <c r="IS150" s="1"/>
      <c r="IT150" s="1"/>
      <c r="IU150" s="1"/>
      <c r="IV150" s="1"/>
      <c r="IW150" s="1"/>
      <c r="IX150" s="1"/>
      <c r="IY150" s="1"/>
      <c r="IZ150" s="1"/>
      <c r="JA150" s="1"/>
      <c r="JB150" s="1"/>
      <c r="JC150" s="1"/>
      <c r="JD150" s="1"/>
      <c r="JE150" s="1"/>
      <c r="JF150" s="1"/>
      <c r="JG150" s="1"/>
      <c r="JH150" s="1"/>
      <c r="JI150" s="1"/>
      <c r="JJ150" s="1"/>
      <c r="JK150" s="1"/>
      <c r="JL150" s="1"/>
      <c r="JM150" s="1"/>
      <c r="JN150" s="1"/>
      <c r="JO150" s="1"/>
      <c r="JP150" s="1"/>
      <c r="JQ150" s="1"/>
      <c r="JR150" s="1"/>
      <c r="JS150" s="1"/>
      <c r="JT150" s="1"/>
      <c r="JU150" s="1"/>
      <c r="JV150" s="1"/>
      <c r="JW150" s="1"/>
      <c r="JX150" s="1"/>
      <c r="JY150" s="1"/>
      <c r="JZ150" s="1"/>
      <c r="KA150" s="1"/>
      <c r="KB150" s="1"/>
      <c r="KC150" s="1"/>
      <c r="KD150" s="1"/>
      <c r="KE150" s="1"/>
      <c r="KF150" s="1"/>
      <c r="KG150" s="1"/>
      <c r="KH150" s="1"/>
      <c r="KI150" s="1"/>
      <c r="KJ150" s="1"/>
      <c r="KK150" s="1"/>
      <c r="KL150" s="1"/>
      <c r="KM150" s="1"/>
      <c r="KN150" s="1"/>
      <c r="KO150" s="1"/>
      <c r="KP150" s="1"/>
      <c r="KQ150" s="1"/>
      <c r="KR150" s="1"/>
      <c r="KS150" s="1"/>
      <c r="KT150" s="1"/>
      <c r="KU150" s="1"/>
      <c r="KV150" s="1"/>
      <c r="KW150" s="1"/>
      <c r="KX150" s="1"/>
      <c r="KY150" s="1"/>
      <c r="KZ150" s="1"/>
      <c r="LA150" s="1"/>
      <c r="LB150" s="1"/>
      <c r="LC150" s="1"/>
      <c r="LD150" s="1"/>
      <c r="LE150" s="1"/>
      <c r="LF150" s="1"/>
      <c r="LG150" s="1"/>
      <c r="LH150" s="1"/>
    </row>
    <row r="151" spans="1:320" ht="35.1" hidden="1" customHeight="1" x14ac:dyDescent="0.15">
      <c r="A151" s="170" t="str">
        <f>+IFERROR(IF(VLOOKUP(#REF!&amp;"-"&amp;ROW()-92,[1]ワークシート!$C$2:$CI$1002,9,0)="","",VLOOKUP(#REF!&amp;"-"&amp;ROW()-92,[1]ワークシート!$C$2:$CI$1002,9,0)),"")</f>
        <v/>
      </c>
      <c r="B151" s="172"/>
      <c r="C151" s="171" t="str">
        <f>+IFERROR(IF(VLOOKUP(#REF!&amp;"-"&amp;ROW()-92,[1]ワークシート!$C$2:$CI$1002,10,0) = "","",VLOOKUP(#REF!&amp;"-"&amp;ROW()-92,[1]ワークシート!$C$2:$CI$1002,10,0)),"")</f>
        <v/>
      </c>
      <c r="D151" s="172"/>
      <c r="E151" s="170" t="str">
        <f>+IFERROR(IF(VLOOKUP(#REF!&amp;"-"&amp;ROW()-92,[1]ワークシート!$C$2:$CI$1002,11,0)="","",VLOOKUP(#REF!&amp;"-"&amp;ROW()-92,[1]ワークシート!$C$2:$CI$1002,11,0)),"")</f>
        <v/>
      </c>
      <c r="F151" s="172"/>
      <c r="G151" s="16" t="str">
        <f>+IFERROR(IF(VLOOKUP(#REF!&amp;"-"&amp;ROW()-92,[1]ワークシート!$C$2:$CI$1002,12,0)="","",VLOOKUP(#REF!&amp;"-"&amp;ROW()-92,[1]ワークシート!$C$2:$CI$1002,12,0)),"")</f>
        <v/>
      </c>
      <c r="H15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1" s="178"/>
      <c r="J151" s="170" t="str">
        <f>+IFERROR(IF(VLOOKUP(#REF!&amp;"-"&amp;ROW()-92,[1]ワークシート!$C$2:$CI$1002,20,0)="","",VLOOKUP(#REF!&amp;"-"&amp;ROW()-92,[1]ワークシート!$C$2:$CI$1002,20,0)),"")</f>
        <v/>
      </c>
      <c r="K151" s="171"/>
      <c r="L151" s="172"/>
      <c r="M151" s="179" t="str">
        <f>+IFERROR(IF(VLOOKUP(#REF!&amp;"-"&amp;ROW()-92,[1]ワークシート!$C$2:$CI$1002,61,0)="","",VLOOKUP(#REF!&amp;"-"&amp;ROW()-92,[1]ワークシート!$C$2:$CI$1002,61,0)),"")</f>
        <v/>
      </c>
      <c r="N151" s="180"/>
      <c r="O151" s="181"/>
      <c r="P151" s="182" t="str">
        <f>+IFERROR(VLOOKUP(#REF!&amp;"-"&amp;ROW()-92,[1]ワークシート!$C$2:$CI$1002,26,0),"")</f>
        <v/>
      </c>
      <c r="Q151" s="167"/>
      <c r="R151" s="166" t="str">
        <f>+IFERROR(VLOOKUP(#REF!&amp;"-"&amp;ROW()-92,[1]ワークシート!$C$2:$CI$1002,27,0),"")</f>
        <v/>
      </c>
      <c r="S151" s="167"/>
      <c r="T151" s="166" t="str">
        <f>IFERROR(IF(VLOOKUP(#REF!&amp;"-"&amp;ROW()-92,[1]ワークシート!$C$2:$CI$1002,31,0)="",IF(X151="","",IF(X151=0,"使用貸借権","賃借権")),"賃借権"),"")</f>
        <v/>
      </c>
      <c r="U151" s="167"/>
      <c r="V151" s="166" t="str">
        <f>+IFERROR(IF(VLOOKUP(#REF!&amp;"-"&amp;ROW()-92,[1]ワークシート!$C$2:$CI$1002,13,0)="","",VLOOKUP(#REF!&amp;"-"&amp;ROW()-92,[1]ワークシート!$C$2:$CI$1002,13,0)),"")</f>
        <v/>
      </c>
      <c r="W151" s="167"/>
      <c r="X15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1" s="169"/>
      <c r="Z151" s="27"/>
      <c r="AA151" s="27"/>
      <c r="AB151" s="170" t="str">
        <f>IF(T151="使用貸借権","-",+IFERROR(VLOOKUP(#REF!&amp;"-"&amp;ROW()-92,[1]ワークシート!$C$2:$CI$1002,34,0)&amp;"",""))</f>
        <v/>
      </c>
      <c r="AC151" s="171"/>
      <c r="AD151" s="172"/>
      <c r="AE151" s="173" t="str">
        <f>IF(T151="","",IF(VLOOKUP(#REF!&amp;"-"&amp;ROW()-92,[1]ワークシート!$C$2:$CI$1002,31,0)="",IF(T151="使用貸借権","-","口座振込　１２月"),"物納"))</f>
        <v/>
      </c>
      <c r="AF151" s="174"/>
      <c r="AG151" s="175" t="str">
        <f>IFERROR(IF(VLOOKUP(#REF!&amp;"-"&amp;ROW()-92,[1]ワークシート!$C$2:$CI$1002,37,0)="","",VLOOKUP(#REF!&amp;"-"&amp;ROW()-92,[1]ワークシート!$C$2:$CI$1002,37,0)),"")</f>
        <v/>
      </c>
      <c r="AH151" s="175"/>
      <c r="AI151" s="175"/>
      <c r="AJ151" s="175"/>
      <c r="AK151" s="176"/>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c r="CL151" s="1"/>
      <c r="CM151" s="1"/>
      <c r="CN151" s="1"/>
      <c r="CO151" s="1"/>
      <c r="CP151" s="1"/>
      <c r="CQ151" s="1"/>
      <c r="CR151" s="1"/>
      <c r="CS151" s="1"/>
      <c r="CT151" s="1"/>
      <c r="CU151" s="1"/>
      <c r="CV151" s="1"/>
      <c r="CW151" s="1"/>
      <c r="CX151" s="1"/>
      <c r="CY151" s="1"/>
      <c r="CZ151" s="1"/>
      <c r="DA151" s="1"/>
      <c r="DB151" s="1"/>
      <c r="DC151" s="1"/>
      <c r="DD151" s="1"/>
      <c r="DE151" s="1"/>
      <c r="DF151" s="1"/>
      <c r="DG151" s="1"/>
      <c r="DH151" s="1"/>
      <c r="DI151" s="1"/>
      <c r="DJ151" s="1"/>
      <c r="DK151" s="1"/>
      <c r="DL151" s="1"/>
      <c r="DM151" s="1"/>
      <c r="DN151" s="1"/>
      <c r="DO151" s="1"/>
      <c r="DP151" s="1"/>
      <c r="DQ151" s="1"/>
      <c r="DR151" s="1"/>
      <c r="DS151" s="1"/>
      <c r="DT151" s="1"/>
      <c r="DU151" s="1"/>
      <c r="DV151" s="1"/>
      <c r="DW151" s="1"/>
      <c r="DX151" s="1"/>
      <c r="DY151" s="1"/>
      <c r="DZ151" s="1"/>
      <c r="EA151" s="1"/>
      <c r="EB151" s="1"/>
      <c r="EC151" s="1"/>
      <c r="ED151" s="1"/>
      <c r="EE151" s="1"/>
      <c r="EF151" s="1"/>
      <c r="EG151" s="1"/>
      <c r="EH151" s="1"/>
      <c r="EI151" s="1"/>
      <c r="EJ151" s="1"/>
      <c r="EK151" s="1"/>
      <c r="EL151" s="1"/>
      <c r="EM151" s="1"/>
      <c r="EN151" s="1"/>
      <c r="EO151" s="1"/>
      <c r="EP151" s="1"/>
      <c r="EQ151" s="1"/>
      <c r="ER151" s="1"/>
      <c r="ES151" s="1"/>
      <c r="ET151" s="1"/>
      <c r="EU151" s="1"/>
      <c r="EV151" s="1"/>
      <c r="EW151" s="1"/>
      <c r="EX151" s="1"/>
      <c r="EY151" s="1"/>
      <c r="EZ151" s="1"/>
      <c r="FA151" s="1"/>
      <c r="FB151" s="1"/>
      <c r="FC151" s="1"/>
      <c r="FD151" s="1"/>
      <c r="FE151" s="1"/>
      <c r="FF151" s="1"/>
      <c r="FG151" s="1"/>
      <c r="FH151" s="1"/>
      <c r="FI151" s="1"/>
      <c r="FJ151" s="1"/>
      <c r="FK151" s="1"/>
      <c r="FL151" s="1"/>
      <c r="FM151" s="1"/>
      <c r="FN151" s="1"/>
      <c r="FO151" s="1"/>
      <c r="FP151" s="1"/>
      <c r="FQ151" s="1"/>
      <c r="FR151" s="1"/>
      <c r="FS151" s="1"/>
      <c r="FT151" s="1"/>
      <c r="FU151" s="1"/>
      <c r="FV151" s="1"/>
      <c r="FW151" s="1"/>
      <c r="FX151" s="1"/>
      <c r="FY151" s="1"/>
      <c r="FZ151" s="1"/>
      <c r="GA151" s="1"/>
      <c r="GB151" s="1"/>
      <c r="GC151" s="1"/>
      <c r="GD151" s="1"/>
      <c r="GE151" s="1"/>
      <c r="GF151" s="1"/>
      <c r="GG151" s="1"/>
      <c r="GH151" s="1"/>
      <c r="GI151" s="1"/>
      <c r="GJ151" s="1"/>
      <c r="GK151" s="1"/>
      <c r="GL151" s="1"/>
      <c r="GM151" s="1"/>
      <c r="GN151" s="1"/>
      <c r="GO151" s="1"/>
      <c r="GP151" s="1"/>
      <c r="GQ151" s="1"/>
      <c r="GR151" s="1"/>
      <c r="GS151" s="1"/>
      <c r="GT151" s="1"/>
      <c r="GU151" s="1"/>
      <c r="GV151" s="1"/>
      <c r="GW151" s="1"/>
      <c r="GX151" s="1"/>
      <c r="GY151" s="1"/>
      <c r="GZ151" s="1"/>
      <c r="HA151" s="1"/>
      <c r="HB151" s="1"/>
      <c r="HC151" s="1"/>
      <c r="HD151" s="1"/>
      <c r="HE151" s="1"/>
      <c r="HF151" s="1"/>
      <c r="HG151" s="1"/>
      <c r="HH151" s="1"/>
      <c r="HI151" s="1"/>
      <c r="HJ151" s="1"/>
      <c r="HK151" s="1"/>
      <c r="HL151" s="1"/>
      <c r="HM151" s="1"/>
      <c r="HN151" s="1"/>
      <c r="HO151" s="1"/>
      <c r="HP151" s="1"/>
      <c r="HQ151" s="1"/>
      <c r="HR151" s="1"/>
      <c r="HS151" s="1"/>
      <c r="HT151" s="1"/>
      <c r="HU151" s="1"/>
      <c r="HV151" s="1"/>
      <c r="HW151" s="1"/>
      <c r="HX151" s="1"/>
      <c r="HY151" s="1"/>
      <c r="HZ151" s="1"/>
      <c r="IA151" s="1"/>
      <c r="IB151" s="1"/>
      <c r="IC151" s="1"/>
      <c r="ID151" s="1"/>
      <c r="IE151" s="1"/>
      <c r="IF151" s="1"/>
      <c r="IG151" s="1"/>
      <c r="IH151" s="1"/>
      <c r="II151" s="1"/>
      <c r="IJ151" s="1"/>
      <c r="IK151" s="1"/>
      <c r="IL151" s="1"/>
      <c r="IM151" s="1"/>
      <c r="IN151" s="1"/>
      <c r="IO151" s="1"/>
      <c r="IP151" s="1"/>
      <c r="IQ151" s="1"/>
      <c r="IR151" s="1"/>
      <c r="IS151" s="1"/>
      <c r="IT151" s="1"/>
      <c r="IU151" s="1"/>
      <c r="IV151" s="1"/>
      <c r="IW151" s="1"/>
      <c r="IX151" s="1"/>
      <c r="IY151" s="1"/>
      <c r="IZ151" s="1"/>
      <c r="JA151" s="1"/>
      <c r="JB151" s="1"/>
      <c r="JC151" s="1"/>
      <c r="JD151" s="1"/>
      <c r="JE151" s="1"/>
      <c r="JF151" s="1"/>
      <c r="JG151" s="1"/>
      <c r="JH151" s="1"/>
      <c r="JI151" s="1"/>
      <c r="JJ151" s="1"/>
      <c r="JK151" s="1"/>
      <c r="JL151" s="1"/>
      <c r="JM151" s="1"/>
      <c r="JN151" s="1"/>
      <c r="JO151" s="1"/>
      <c r="JP151" s="1"/>
      <c r="JQ151" s="1"/>
      <c r="JR151" s="1"/>
      <c r="JS151" s="1"/>
      <c r="JT151" s="1"/>
      <c r="JU151" s="1"/>
      <c r="JV151" s="1"/>
      <c r="JW151" s="1"/>
      <c r="JX151" s="1"/>
      <c r="JY151" s="1"/>
      <c r="JZ151" s="1"/>
      <c r="KA151" s="1"/>
      <c r="KB151" s="1"/>
      <c r="KC151" s="1"/>
      <c r="KD151" s="1"/>
      <c r="KE151" s="1"/>
      <c r="KF151" s="1"/>
      <c r="KG151" s="1"/>
      <c r="KH151" s="1"/>
      <c r="KI151" s="1"/>
      <c r="KJ151" s="1"/>
      <c r="KK151" s="1"/>
      <c r="KL151" s="1"/>
      <c r="KM151" s="1"/>
      <c r="KN151" s="1"/>
      <c r="KO151" s="1"/>
      <c r="KP151" s="1"/>
      <c r="KQ151" s="1"/>
      <c r="KR151" s="1"/>
      <c r="KS151" s="1"/>
      <c r="KT151" s="1"/>
      <c r="KU151" s="1"/>
      <c r="KV151" s="1"/>
      <c r="KW151" s="1"/>
      <c r="KX151" s="1"/>
      <c r="KY151" s="1"/>
      <c r="KZ151" s="1"/>
      <c r="LA151" s="1"/>
      <c r="LB151" s="1"/>
      <c r="LC151" s="1"/>
      <c r="LD151" s="1"/>
      <c r="LE151" s="1"/>
      <c r="LF151" s="1"/>
      <c r="LG151" s="1"/>
      <c r="LH151" s="1"/>
    </row>
    <row r="152" spans="1:320" ht="35.1" hidden="1" customHeight="1" x14ac:dyDescent="0.15">
      <c r="A152" s="170" t="str">
        <f>+IFERROR(IF(VLOOKUP(#REF!&amp;"-"&amp;ROW()-92,[1]ワークシート!$C$2:$CI$1002,9,0)="","",VLOOKUP(#REF!&amp;"-"&amp;ROW()-92,[1]ワークシート!$C$2:$CI$1002,9,0)),"")</f>
        <v/>
      </c>
      <c r="B152" s="172"/>
      <c r="C152" s="171" t="str">
        <f>+IFERROR(IF(VLOOKUP(#REF!&amp;"-"&amp;ROW()-92,[1]ワークシート!$C$2:$CI$1002,10,0) = "","",VLOOKUP(#REF!&amp;"-"&amp;ROW()-92,[1]ワークシート!$C$2:$CI$1002,10,0)),"")</f>
        <v/>
      </c>
      <c r="D152" s="172"/>
      <c r="E152" s="170" t="str">
        <f>+IFERROR(IF(VLOOKUP(#REF!&amp;"-"&amp;ROW()-92,[1]ワークシート!$C$2:$CI$1002,11,0)="","",VLOOKUP(#REF!&amp;"-"&amp;ROW()-92,[1]ワークシート!$C$2:$CI$1002,11,0)),"")</f>
        <v/>
      </c>
      <c r="F152" s="172"/>
      <c r="G152" s="16" t="str">
        <f>+IFERROR(IF(VLOOKUP(#REF!&amp;"-"&amp;ROW()-92,[1]ワークシート!$C$2:$CI$1002,12,0)="","",VLOOKUP(#REF!&amp;"-"&amp;ROW()-92,[1]ワークシート!$C$2:$CI$1002,12,0)),"")</f>
        <v/>
      </c>
      <c r="H15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2" s="178"/>
      <c r="J152" s="170" t="str">
        <f>+IFERROR(IF(VLOOKUP(#REF!&amp;"-"&amp;ROW()-92,[1]ワークシート!$C$2:$CI$1002,20,0)="","",VLOOKUP(#REF!&amp;"-"&amp;ROW()-92,[1]ワークシート!$C$2:$CI$1002,20,0)),"")</f>
        <v/>
      </c>
      <c r="K152" s="171"/>
      <c r="L152" s="172"/>
      <c r="M152" s="179" t="str">
        <f>+IFERROR(IF(VLOOKUP(#REF!&amp;"-"&amp;ROW()-92,[1]ワークシート!$C$2:$CI$1002,61,0)="","",VLOOKUP(#REF!&amp;"-"&amp;ROW()-92,[1]ワークシート!$C$2:$CI$1002,61,0)),"")</f>
        <v/>
      </c>
      <c r="N152" s="180"/>
      <c r="O152" s="181"/>
      <c r="P152" s="182" t="str">
        <f>+IFERROR(VLOOKUP(#REF!&amp;"-"&amp;ROW()-92,[1]ワークシート!$C$2:$CI$1002,26,0),"")</f>
        <v/>
      </c>
      <c r="Q152" s="167"/>
      <c r="R152" s="166" t="str">
        <f>+IFERROR(VLOOKUP(#REF!&amp;"-"&amp;ROW()-92,[1]ワークシート!$C$2:$CI$1002,27,0),"")</f>
        <v/>
      </c>
      <c r="S152" s="167"/>
      <c r="T152" s="166" t="str">
        <f>IFERROR(IF(VLOOKUP(#REF!&amp;"-"&amp;ROW()-92,[1]ワークシート!$C$2:$CI$1002,31,0)="",IF(X152="","",IF(X152=0,"使用貸借権","賃借権")),"賃借権"),"")</f>
        <v/>
      </c>
      <c r="U152" s="167"/>
      <c r="V152" s="166" t="str">
        <f>+IFERROR(IF(VLOOKUP(#REF!&amp;"-"&amp;ROW()-92,[1]ワークシート!$C$2:$CI$1002,13,0)="","",VLOOKUP(#REF!&amp;"-"&amp;ROW()-92,[1]ワークシート!$C$2:$CI$1002,13,0)),"")</f>
        <v/>
      </c>
      <c r="W152" s="167"/>
      <c r="X15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2" s="169"/>
      <c r="Z152" s="27"/>
      <c r="AA152" s="27"/>
      <c r="AB152" s="170" t="str">
        <f>IF(T152="使用貸借権","-",+IFERROR(VLOOKUP(#REF!&amp;"-"&amp;ROW()-92,[1]ワークシート!$C$2:$CI$1002,34,0)&amp;"",""))</f>
        <v/>
      </c>
      <c r="AC152" s="171"/>
      <c r="AD152" s="172"/>
      <c r="AE152" s="173" t="str">
        <f>IF(T152="","",IF(VLOOKUP(#REF!&amp;"-"&amp;ROW()-92,[1]ワークシート!$C$2:$CI$1002,31,0)="",IF(T152="使用貸借権","-","口座振込　１２月"),"物納"))</f>
        <v/>
      </c>
      <c r="AF152" s="174"/>
      <c r="AG152" s="175" t="str">
        <f>IFERROR(IF(VLOOKUP(#REF!&amp;"-"&amp;ROW()-92,[1]ワークシート!$C$2:$CI$1002,37,0)="","",VLOOKUP(#REF!&amp;"-"&amp;ROW()-92,[1]ワークシート!$C$2:$CI$1002,37,0)),"")</f>
        <v/>
      </c>
      <c r="AH152" s="175"/>
      <c r="AI152" s="175"/>
      <c r="AJ152" s="175"/>
      <c r="AK152" s="176"/>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c r="CK152" s="1"/>
      <c r="CL152" s="1"/>
      <c r="CM152" s="1"/>
      <c r="CN152" s="1"/>
      <c r="CO152" s="1"/>
      <c r="CP152" s="1"/>
      <c r="CQ152" s="1"/>
      <c r="CR152" s="1"/>
      <c r="CS152" s="1"/>
      <c r="CT152" s="1"/>
      <c r="CU152" s="1"/>
      <c r="CV152" s="1"/>
      <c r="CW152" s="1"/>
      <c r="CX152" s="1"/>
      <c r="CY152" s="1"/>
      <c r="CZ152" s="1"/>
      <c r="DA152" s="1"/>
      <c r="DB152" s="1"/>
      <c r="DC152" s="1"/>
      <c r="DD152" s="1"/>
      <c r="DE152" s="1"/>
      <c r="DF152" s="1"/>
      <c r="DG152" s="1"/>
      <c r="DH152" s="1"/>
      <c r="DI152" s="1"/>
      <c r="DJ152" s="1"/>
      <c r="DK152" s="1"/>
      <c r="DL152" s="1"/>
      <c r="DM152" s="1"/>
      <c r="DN152" s="1"/>
      <c r="DO152" s="1"/>
      <c r="DP152" s="1"/>
      <c r="DQ152" s="1"/>
      <c r="DR152" s="1"/>
      <c r="DS152" s="1"/>
      <c r="DT152" s="1"/>
      <c r="DU152" s="1"/>
      <c r="DV152" s="1"/>
      <c r="DW152" s="1"/>
      <c r="DX152" s="1"/>
      <c r="DY152" s="1"/>
      <c r="DZ152" s="1"/>
      <c r="EA152" s="1"/>
      <c r="EB152" s="1"/>
      <c r="EC152" s="1"/>
      <c r="ED152" s="1"/>
      <c r="EE152" s="1"/>
      <c r="EF152" s="1"/>
      <c r="EG152" s="1"/>
      <c r="EH152" s="1"/>
      <c r="EI152" s="1"/>
      <c r="EJ152" s="1"/>
      <c r="EK152" s="1"/>
      <c r="EL152" s="1"/>
      <c r="EM152" s="1"/>
      <c r="EN152" s="1"/>
      <c r="EO152" s="1"/>
      <c r="EP152" s="1"/>
      <c r="EQ152" s="1"/>
      <c r="ER152" s="1"/>
      <c r="ES152" s="1"/>
      <c r="ET152" s="1"/>
      <c r="EU152" s="1"/>
      <c r="EV152" s="1"/>
      <c r="EW152" s="1"/>
      <c r="EX152" s="1"/>
      <c r="EY152" s="1"/>
      <c r="EZ152" s="1"/>
      <c r="FA152" s="1"/>
      <c r="FB152" s="1"/>
      <c r="FC152" s="1"/>
      <c r="FD152" s="1"/>
      <c r="FE152" s="1"/>
      <c r="FF152" s="1"/>
      <c r="FG152" s="1"/>
      <c r="FH152" s="1"/>
      <c r="FI152" s="1"/>
      <c r="FJ152" s="1"/>
      <c r="FK152" s="1"/>
      <c r="FL152" s="1"/>
      <c r="FM152" s="1"/>
      <c r="FN152" s="1"/>
      <c r="FO152" s="1"/>
      <c r="FP152" s="1"/>
      <c r="FQ152" s="1"/>
      <c r="FR152" s="1"/>
      <c r="FS152" s="1"/>
      <c r="FT152" s="1"/>
      <c r="FU152" s="1"/>
      <c r="FV152" s="1"/>
      <c r="FW152" s="1"/>
      <c r="FX152" s="1"/>
      <c r="FY152" s="1"/>
      <c r="FZ152" s="1"/>
      <c r="GA152" s="1"/>
      <c r="GB152" s="1"/>
      <c r="GC152" s="1"/>
      <c r="GD152" s="1"/>
      <c r="GE152" s="1"/>
      <c r="GF152" s="1"/>
      <c r="GG152" s="1"/>
      <c r="GH152" s="1"/>
      <c r="GI152" s="1"/>
      <c r="GJ152" s="1"/>
      <c r="GK152" s="1"/>
      <c r="GL152" s="1"/>
      <c r="GM152" s="1"/>
      <c r="GN152" s="1"/>
      <c r="GO152" s="1"/>
      <c r="GP152" s="1"/>
      <c r="GQ152" s="1"/>
      <c r="GR152" s="1"/>
      <c r="GS152" s="1"/>
      <c r="GT152" s="1"/>
      <c r="GU152" s="1"/>
      <c r="GV152" s="1"/>
      <c r="GW152" s="1"/>
      <c r="GX152" s="1"/>
      <c r="GY152" s="1"/>
      <c r="GZ152" s="1"/>
      <c r="HA152" s="1"/>
      <c r="HB152" s="1"/>
      <c r="HC152" s="1"/>
      <c r="HD152" s="1"/>
      <c r="HE152" s="1"/>
      <c r="HF152" s="1"/>
      <c r="HG152" s="1"/>
      <c r="HH152" s="1"/>
      <c r="HI152" s="1"/>
      <c r="HJ152" s="1"/>
      <c r="HK152" s="1"/>
      <c r="HL152" s="1"/>
      <c r="HM152" s="1"/>
      <c r="HN152" s="1"/>
      <c r="HO152" s="1"/>
      <c r="HP152" s="1"/>
      <c r="HQ152" s="1"/>
      <c r="HR152" s="1"/>
      <c r="HS152" s="1"/>
      <c r="HT152" s="1"/>
      <c r="HU152" s="1"/>
      <c r="HV152" s="1"/>
      <c r="HW152" s="1"/>
      <c r="HX152" s="1"/>
      <c r="HY152" s="1"/>
      <c r="HZ152" s="1"/>
      <c r="IA152" s="1"/>
      <c r="IB152" s="1"/>
      <c r="IC152" s="1"/>
      <c r="ID152" s="1"/>
      <c r="IE152" s="1"/>
      <c r="IF152" s="1"/>
      <c r="IG152" s="1"/>
      <c r="IH152" s="1"/>
      <c r="II152" s="1"/>
      <c r="IJ152" s="1"/>
      <c r="IK152" s="1"/>
      <c r="IL152" s="1"/>
      <c r="IM152" s="1"/>
      <c r="IN152" s="1"/>
      <c r="IO152" s="1"/>
      <c r="IP152" s="1"/>
      <c r="IQ152" s="1"/>
      <c r="IR152" s="1"/>
      <c r="IS152" s="1"/>
      <c r="IT152" s="1"/>
      <c r="IU152" s="1"/>
      <c r="IV152" s="1"/>
      <c r="IW152" s="1"/>
      <c r="IX152" s="1"/>
      <c r="IY152" s="1"/>
      <c r="IZ152" s="1"/>
      <c r="JA152" s="1"/>
      <c r="JB152" s="1"/>
      <c r="JC152" s="1"/>
      <c r="JD152" s="1"/>
      <c r="JE152" s="1"/>
      <c r="JF152" s="1"/>
      <c r="JG152" s="1"/>
      <c r="JH152" s="1"/>
      <c r="JI152" s="1"/>
      <c r="JJ152" s="1"/>
      <c r="JK152" s="1"/>
      <c r="JL152" s="1"/>
      <c r="JM152" s="1"/>
      <c r="JN152" s="1"/>
      <c r="JO152" s="1"/>
      <c r="JP152" s="1"/>
      <c r="JQ152" s="1"/>
      <c r="JR152" s="1"/>
      <c r="JS152" s="1"/>
      <c r="JT152" s="1"/>
      <c r="JU152" s="1"/>
      <c r="JV152" s="1"/>
      <c r="JW152" s="1"/>
      <c r="JX152" s="1"/>
      <c r="JY152" s="1"/>
      <c r="JZ152" s="1"/>
      <c r="KA152" s="1"/>
      <c r="KB152" s="1"/>
      <c r="KC152" s="1"/>
      <c r="KD152" s="1"/>
      <c r="KE152" s="1"/>
      <c r="KF152" s="1"/>
      <c r="KG152" s="1"/>
      <c r="KH152" s="1"/>
      <c r="KI152" s="1"/>
      <c r="KJ152" s="1"/>
      <c r="KK152" s="1"/>
      <c r="KL152" s="1"/>
      <c r="KM152" s="1"/>
      <c r="KN152" s="1"/>
      <c r="KO152" s="1"/>
      <c r="KP152" s="1"/>
      <c r="KQ152" s="1"/>
      <c r="KR152" s="1"/>
      <c r="KS152" s="1"/>
      <c r="KT152" s="1"/>
      <c r="KU152" s="1"/>
      <c r="KV152" s="1"/>
      <c r="KW152" s="1"/>
      <c r="KX152" s="1"/>
      <c r="KY152" s="1"/>
      <c r="KZ152" s="1"/>
      <c r="LA152" s="1"/>
      <c r="LB152" s="1"/>
      <c r="LC152" s="1"/>
      <c r="LD152" s="1"/>
      <c r="LE152" s="1"/>
      <c r="LF152" s="1"/>
      <c r="LG152" s="1"/>
      <c r="LH152" s="1"/>
    </row>
    <row r="153" spans="1:320" ht="35.1" hidden="1" customHeight="1" x14ac:dyDescent="0.15">
      <c r="A153" s="170" t="str">
        <f>+IFERROR(IF(VLOOKUP(#REF!&amp;"-"&amp;ROW()-92,[1]ワークシート!$C$2:$CI$1002,9,0)="","",VLOOKUP(#REF!&amp;"-"&amp;ROW()-92,[1]ワークシート!$C$2:$CI$1002,9,0)),"")</f>
        <v/>
      </c>
      <c r="B153" s="172"/>
      <c r="C153" s="171" t="str">
        <f>+IFERROR(IF(VLOOKUP(#REF!&amp;"-"&amp;ROW()-92,[1]ワークシート!$C$2:$CI$1002,10,0) = "","",VLOOKUP(#REF!&amp;"-"&amp;ROW()-92,[1]ワークシート!$C$2:$CI$1002,10,0)),"")</f>
        <v/>
      </c>
      <c r="D153" s="172"/>
      <c r="E153" s="170" t="str">
        <f>+IFERROR(IF(VLOOKUP(#REF!&amp;"-"&amp;ROW()-92,[1]ワークシート!$C$2:$CI$1002,11,0)="","",VLOOKUP(#REF!&amp;"-"&amp;ROW()-92,[1]ワークシート!$C$2:$CI$1002,11,0)),"")</f>
        <v/>
      </c>
      <c r="F153" s="172"/>
      <c r="G153" s="16" t="str">
        <f>+IFERROR(IF(VLOOKUP(#REF!&amp;"-"&amp;ROW()-92,[1]ワークシート!$C$2:$CI$1002,12,0)="","",VLOOKUP(#REF!&amp;"-"&amp;ROW()-92,[1]ワークシート!$C$2:$CI$1002,12,0)),"")</f>
        <v/>
      </c>
      <c r="H15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3" s="178"/>
      <c r="J153" s="170" t="str">
        <f>+IFERROR(IF(VLOOKUP(#REF!&amp;"-"&amp;ROW()-92,[1]ワークシート!$C$2:$CI$1002,20,0)="","",VLOOKUP(#REF!&amp;"-"&amp;ROW()-92,[1]ワークシート!$C$2:$CI$1002,20,0)),"")</f>
        <v/>
      </c>
      <c r="K153" s="171"/>
      <c r="L153" s="172"/>
      <c r="M153" s="179" t="str">
        <f>+IFERROR(IF(VLOOKUP(#REF!&amp;"-"&amp;ROW()-92,[1]ワークシート!$C$2:$CI$1002,61,0)="","",VLOOKUP(#REF!&amp;"-"&amp;ROW()-92,[1]ワークシート!$C$2:$CI$1002,61,0)),"")</f>
        <v/>
      </c>
      <c r="N153" s="180"/>
      <c r="O153" s="181"/>
      <c r="P153" s="182" t="str">
        <f>+IFERROR(VLOOKUP(#REF!&amp;"-"&amp;ROW()-92,[1]ワークシート!$C$2:$CI$1002,26,0),"")</f>
        <v/>
      </c>
      <c r="Q153" s="167"/>
      <c r="R153" s="166" t="str">
        <f>+IFERROR(VLOOKUP(#REF!&amp;"-"&amp;ROW()-92,[1]ワークシート!$C$2:$CI$1002,27,0),"")</f>
        <v/>
      </c>
      <c r="S153" s="167"/>
      <c r="T153" s="166" t="str">
        <f>IFERROR(IF(VLOOKUP(#REF!&amp;"-"&amp;ROW()-92,[1]ワークシート!$C$2:$CI$1002,31,0)="",IF(X153="","",IF(X153=0,"使用貸借権","賃借権")),"賃借権"),"")</f>
        <v/>
      </c>
      <c r="U153" s="167"/>
      <c r="V153" s="166" t="str">
        <f>+IFERROR(IF(VLOOKUP(#REF!&amp;"-"&amp;ROW()-92,[1]ワークシート!$C$2:$CI$1002,13,0)="","",VLOOKUP(#REF!&amp;"-"&amp;ROW()-92,[1]ワークシート!$C$2:$CI$1002,13,0)),"")</f>
        <v/>
      </c>
      <c r="W153" s="167"/>
      <c r="X15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3" s="169"/>
      <c r="Z153" s="27"/>
      <c r="AA153" s="27"/>
      <c r="AB153" s="170" t="str">
        <f>IF(T153="使用貸借権","-",+IFERROR(VLOOKUP(#REF!&amp;"-"&amp;ROW()-92,[1]ワークシート!$C$2:$CI$1002,34,0)&amp;"",""))</f>
        <v/>
      </c>
      <c r="AC153" s="171"/>
      <c r="AD153" s="172"/>
      <c r="AE153" s="173" t="str">
        <f>IF(T153="","",IF(VLOOKUP(#REF!&amp;"-"&amp;ROW()-92,[1]ワークシート!$C$2:$CI$1002,31,0)="",IF(T153="使用貸借権","-","口座振込　１２月"),"物納"))</f>
        <v/>
      </c>
      <c r="AF153" s="174"/>
      <c r="AG153" s="175" t="str">
        <f>IFERROR(IF(VLOOKUP(#REF!&amp;"-"&amp;ROW()-92,[1]ワークシート!$C$2:$CI$1002,37,0)="","",VLOOKUP(#REF!&amp;"-"&amp;ROW()-92,[1]ワークシート!$C$2:$CI$1002,37,0)),"")</f>
        <v/>
      </c>
      <c r="AH153" s="175"/>
      <c r="AI153" s="175"/>
      <c r="AJ153" s="175"/>
      <c r="AK153" s="176"/>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c r="CK153" s="1"/>
      <c r="CL153" s="1"/>
      <c r="CM153" s="1"/>
      <c r="CN153" s="1"/>
      <c r="CO153" s="1"/>
      <c r="CP153" s="1"/>
      <c r="CQ153" s="1"/>
      <c r="CR153" s="1"/>
      <c r="CS153" s="1"/>
      <c r="CT153" s="1"/>
      <c r="CU153" s="1"/>
      <c r="CV153" s="1"/>
      <c r="CW153" s="1"/>
      <c r="CX153" s="1"/>
      <c r="CY153" s="1"/>
      <c r="CZ153" s="1"/>
      <c r="DA153" s="1"/>
      <c r="DB153" s="1"/>
      <c r="DC153" s="1"/>
      <c r="DD153" s="1"/>
      <c r="DE153" s="1"/>
      <c r="DF153" s="1"/>
      <c r="DG153" s="1"/>
      <c r="DH153" s="1"/>
      <c r="DI153" s="1"/>
      <c r="DJ153" s="1"/>
      <c r="DK153" s="1"/>
      <c r="DL153" s="1"/>
      <c r="DM153" s="1"/>
      <c r="DN153" s="1"/>
      <c r="DO153" s="1"/>
      <c r="DP153" s="1"/>
      <c r="DQ153" s="1"/>
      <c r="DR153" s="1"/>
      <c r="DS153" s="1"/>
      <c r="DT153" s="1"/>
      <c r="DU153" s="1"/>
      <c r="DV153" s="1"/>
      <c r="DW153" s="1"/>
      <c r="DX153" s="1"/>
      <c r="DY153" s="1"/>
      <c r="DZ153" s="1"/>
      <c r="EA153" s="1"/>
      <c r="EB153" s="1"/>
      <c r="EC153" s="1"/>
      <c r="ED153" s="1"/>
      <c r="EE153" s="1"/>
      <c r="EF153" s="1"/>
      <c r="EG153" s="1"/>
      <c r="EH153" s="1"/>
      <c r="EI153" s="1"/>
      <c r="EJ153" s="1"/>
      <c r="EK153" s="1"/>
      <c r="EL153" s="1"/>
      <c r="EM153" s="1"/>
      <c r="EN153" s="1"/>
      <c r="EO153" s="1"/>
      <c r="EP153" s="1"/>
      <c r="EQ153" s="1"/>
      <c r="ER153" s="1"/>
      <c r="ES153" s="1"/>
      <c r="ET153" s="1"/>
      <c r="EU153" s="1"/>
      <c r="EV153" s="1"/>
      <c r="EW153" s="1"/>
      <c r="EX153" s="1"/>
      <c r="EY153" s="1"/>
      <c r="EZ153" s="1"/>
      <c r="FA153" s="1"/>
      <c r="FB153" s="1"/>
      <c r="FC153" s="1"/>
      <c r="FD153" s="1"/>
      <c r="FE153" s="1"/>
      <c r="FF153" s="1"/>
      <c r="FG153" s="1"/>
      <c r="FH153" s="1"/>
      <c r="FI153" s="1"/>
      <c r="FJ153" s="1"/>
      <c r="FK153" s="1"/>
      <c r="FL153" s="1"/>
      <c r="FM153" s="1"/>
      <c r="FN153" s="1"/>
      <c r="FO153" s="1"/>
      <c r="FP153" s="1"/>
      <c r="FQ153" s="1"/>
      <c r="FR153" s="1"/>
      <c r="FS153" s="1"/>
      <c r="FT153" s="1"/>
      <c r="FU153" s="1"/>
      <c r="FV153" s="1"/>
      <c r="FW153" s="1"/>
      <c r="FX153" s="1"/>
      <c r="FY153" s="1"/>
      <c r="FZ153" s="1"/>
      <c r="GA153" s="1"/>
      <c r="GB153" s="1"/>
      <c r="GC153" s="1"/>
      <c r="GD153" s="1"/>
      <c r="GE153" s="1"/>
      <c r="GF153" s="1"/>
      <c r="GG153" s="1"/>
      <c r="GH153" s="1"/>
      <c r="GI153" s="1"/>
      <c r="GJ153" s="1"/>
      <c r="GK153" s="1"/>
      <c r="GL153" s="1"/>
      <c r="GM153" s="1"/>
      <c r="GN153" s="1"/>
      <c r="GO153" s="1"/>
      <c r="GP153" s="1"/>
      <c r="GQ153" s="1"/>
      <c r="GR153" s="1"/>
      <c r="GS153" s="1"/>
      <c r="GT153" s="1"/>
      <c r="GU153" s="1"/>
      <c r="GV153" s="1"/>
      <c r="GW153" s="1"/>
      <c r="GX153" s="1"/>
      <c r="GY153" s="1"/>
      <c r="GZ153" s="1"/>
      <c r="HA153" s="1"/>
      <c r="HB153" s="1"/>
      <c r="HC153" s="1"/>
      <c r="HD153" s="1"/>
      <c r="HE153" s="1"/>
      <c r="HF153" s="1"/>
      <c r="HG153" s="1"/>
      <c r="HH153" s="1"/>
      <c r="HI153" s="1"/>
      <c r="HJ153" s="1"/>
      <c r="HK153" s="1"/>
      <c r="HL153" s="1"/>
      <c r="HM153" s="1"/>
      <c r="HN153" s="1"/>
      <c r="HO153" s="1"/>
      <c r="HP153" s="1"/>
      <c r="HQ153" s="1"/>
      <c r="HR153" s="1"/>
      <c r="HS153" s="1"/>
      <c r="HT153" s="1"/>
      <c r="HU153" s="1"/>
      <c r="HV153" s="1"/>
      <c r="HW153" s="1"/>
      <c r="HX153" s="1"/>
      <c r="HY153" s="1"/>
      <c r="HZ153" s="1"/>
      <c r="IA153" s="1"/>
      <c r="IB153" s="1"/>
      <c r="IC153" s="1"/>
      <c r="ID153" s="1"/>
      <c r="IE153" s="1"/>
      <c r="IF153" s="1"/>
      <c r="IG153" s="1"/>
      <c r="IH153" s="1"/>
      <c r="II153" s="1"/>
      <c r="IJ153" s="1"/>
      <c r="IK153" s="1"/>
      <c r="IL153" s="1"/>
      <c r="IM153" s="1"/>
      <c r="IN153" s="1"/>
      <c r="IO153" s="1"/>
      <c r="IP153" s="1"/>
      <c r="IQ153" s="1"/>
      <c r="IR153" s="1"/>
      <c r="IS153" s="1"/>
      <c r="IT153" s="1"/>
      <c r="IU153" s="1"/>
      <c r="IV153" s="1"/>
      <c r="IW153" s="1"/>
      <c r="IX153" s="1"/>
      <c r="IY153" s="1"/>
      <c r="IZ153" s="1"/>
      <c r="JA153" s="1"/>
      <c r="JB153" s="1"/>
      <c r="JC153" s="1"/>
      <c r="JD153" s="1"/>
      <c r="JE153" s="1"/>
      <c r="JF153" s="1"/>
      <c r="JG153" s="1"/>
      <c r="JH153" s="1"/>
      <c r="JI153" s="1"/>
      <c r="JJ153" s="1"/>
      <c r="JK153" s="1"/>
      <c r="JL153" s="1"/>
      <c r="JM153" s="1"/>
      <c r="JN153" s="1"/>
      <c r="JO153" s="1"/>
      <c r="JP153" s="1"/>
      <c r="JQ153" s="1"/>
      <c r="JR153" s="1"/>
      <c r="JS153" s="1"/>
      <c r="JT153" s="1"/>
      <c r="JU153" s="1"/>
      <c r="JV153" s="1"/>
      <c r="JW153" s="1"/>
      <c r="JX153" s="1"/>
      <c r="JY153" s="1"/>
      <c r="JZ153" s="1"/>
      <c r="KA153" s="1"/>
      <c r="KB153" s="1"/>
      <c r="KC153" s="1"/>
      <c r="KD153" s="1"/>
      <c r="KE153" s="1"/>
      <c r="KF153" s="1"/>
      <c r="KG153" s="1"/>
      <c r="KH153" s="1"/>
      <c r="KI153" s="1"/>
      <c r="KJ153" s="1"/>
      <c r="KK153" s="1"/>
      <c r="KL153" s="1"/>
      <c r="KM153" s="1"/>
      <c r="KN153" s="1"/>
      <c r="KO153" s="1"/>
      <c r="KP153" s="1"/>
      <c r="KQ153" s="1"/>
      <c r="KR153" s="1"/>
      <c r="KS153" s="1"/>
      <c r="KT153" s="1"/>
      <c r="KU153" s="1"/>
      <c r="KV153" s="1"/>
      <c r="KW153" s="1"/>
      <c r="KX153" s="1"/>
      <c r="KY153" s="1"/>
      <c r="KZ153" s="1"/>
      <c r="LA153" s="1"/>
      <c r="LB153" s="1"/>
      <c r="LC153" s="1"/>
      <c r="LD153" s="1"/>
      <c r="LE153" s="1"/>
      <c r="LF153" s="1"/>
      <c r="LG153" s="1"/>
      <c r="LH153" s="1"/>
    </row>
    <row r="154" spans="1:320" ht="35.1" hidden="1" customHeight="1" x14ac:dyDescent="0.15">
      <c r="A154" s="170" t="str">
        <f>+IFERROR(IF(VLOOKUP(#REF!&amp;"-"&amp;ROW()-92,[1]ワークシート!$C$2:$CI$1002,9,0)="","",VLOOKUP(#REF!&amp;"-"&amp;ROW()-92,[1]ワークシート!$C$2:$CI$1002,9,0)),"")</f>
        <v/>
      </c>
      <c r="B154" s="172"/>
      <c r="C154" s="171" t="str">
        <f>+IFERROR(IF(VLOOKUP(#REF!&amp;"-"&amp;ROW()-92,[1]ワークシート!$C$2:$CI$1002,10,0) = "","",VLOOKUP(#REF!&amp;"-"&amp;ROW()-92,[1]ワークシート!$C$2:$CI$1002,10,0)),"")</f>
        <v/>
      </c>
      <c r="D154" s="172"/>
      <c r="E154" s="170" t="str">
        <f>+IFERROR(IF(VLOOKUP(#REF!&amp;"-"&amp;ROW()-92,[1]ワークシート!$C$2:$CI$1002,11,0)="","",VLOOKUP(#REF!&amp;"-"&amp;ROW()-92,[1]ワークシート!$C$2:$CI$1002,11,0)),"")</f>
        <v/>
      </c>
      <c r="F154" s="172"/>
      <c r="G154" s="16" t="str">
        <f>+IFERROR(IF(VLOOKUP(#REF!&amp;"-"&amp;ROW()-92,[1]ワークシート!$C$2:$CI$1002,12,0)="","",VLOOKUP(#REF!&amp;"-"&amp;ROW()-92,[1]ワークシート!$C$2:$CI$1002,12,0)),"")</f>
        <v/>
      </c>
      <c r="H15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4" s="178"/>
      <c r="J154" s="170" t="str">
        <f>+IFERROR(IF(VLOOKUP(#REF!&amp;"-"&amp;ROW()-92,[1]ワークシート!$C$2:$CI$1002,20,0)="","",VLOOKUP(#REF!&amp;"-"&amp;ROW()-92,[1]ワークシート!$C$2:$CI$1002,20,0)),"")</f>
        <v/>
      </c>
      <c r="K154" s="171"/>
      <c r="L154" s="172"/>
      <c r="M154" s="179" t="str">
        <f>+IFERROR(IF(VLOOKUP(#REF!&amp;"-"&amp;ROW()-92,[1]ワークシート!$C$2:$CI$1002,61,0)="","",VLOOKUP(#REF!&amp;"-"&amp;ROW()-92,[1]ワークシート!$C$2:$CI$1002,61,0)),"")</f>
        <v/>
      </c>
      <c r="N154" s="180"/>
      <c r="O154" s="181"/>
      <c r="P154" s="182" t="str">
        <f>+IFERROR(VLOOKUP(#REF!&amp;"-"&amp;ROW()-92,[1]ワークシート!$C$2:$CI$1002,26,0),"")</f>
        <v/>
      </c>
      <c r="Q154" s="167"/>
      <c r="R154" s="166" t="str">
        <f>+IFERROR(VLOOKUP(#REF!&amp;"-"&amp;ROW()-92,[1]ワークシート!$C$2:$CI$1002,27,0),"")</f>
        <v/>
      </c>
      <c r="S154" s="167"/>
      <c r="T154" s="166" t="str">
        <f>IFERROR(IF(VLOOKUP(#REF!&amp;"-"&amp;ROW()-92,[1]ワークシート!$C$2:$CI$1002,31,0)="",IF(X154="","",IF(X154=0,"使用貸借権","賃借権")),"賃借権"),"")</f>
        <v/>
      </c>
      <c r="U154" s="167"/>
      <c r="V154" s="166" t="str">
        <f>+IFERROR(IF(VLOOKUP(#REF!&amp;"-"&amp;ROW()-92,[1]ワークシート!$C$2:$CI$1002,13,0)="","",VLOOKUP(#REF!&amp;"-"&amp;ROW()-92,[1]ワークシート!$C$2:$CI$1002,13,0)),"")</f>
        <v/>
      </c>
      <c r="W154" s="167"/>
      <c r="X15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4" s="169"/>
      <c r="Z154" s="27"/>
      <c r="AA154" s="27"/>
      <c r="AB154" s="170" t="str">
        <f>IF(T154="使用貸借権","-",+IFERROR(VLOOKUP(#REF!&amp;"-"&amp;ROW()-92,[1]ワークシート!$C$2:$CI$1002,34,0)&amp;"",""))</f>
        <v/>
      </c>
      <c r="AC154" s="171"/>
      <c r="AD154" s="172"/>
      <c r="AE154" s="173" t="str">
        <f>IF(T154="","",IF(VLOOKUP(#REF!&amp;"-"&amp;ROW()-92,[1]ワークシート!$C$2:$CI$1002,31,0)="",IF(T154="使用貸借権","-","口座振込　１２月"),"物納"))</f>
        <v/>
      </c>
      <c r="AF154" s="174"/>
      <c r="AG154" s="175" t="str">
        <f>IFERROR(IF(VLOOKUP(#REF!&amp;"-"&amp;ROW()-92,[1]ワークシート!$C$2:$CI$1002,37,0)="","",VLOOKUP(#REF!&amp;"-"&amp;ROW()-92,[1]ワークシート!$C$2:$CI$1002,37,0)),"")</f>
        <v/>
      </c>
      <c r="AH154" s="175"/>
      <c r="AI154" s="175"/>
      <c r="AJ154" s="175"/>
      <c r="AK154" s="176"/>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c r="DH154" s="1"/>
      <c r="DI154" s="1"/>
      <c r="DJ154" s="1"/>
      <c r="DK154" s="1"/>
      <c r="DL154" s="1"/>
      <c r="DM154" s="1"/>
      <c r="DN154" s="1"/>
      <c r="DO154" s="1"/>
      <c r="DP154" s="1"/>
      <c r="DQ154" s="1"/>
      <c r="DR154" s="1"/>
      <c r="DS154" s="1"/>
      <c r="DT154" s="1"/>
      <c r="DU154" s="1"/>
      <c r="DV154" s="1"/>
      <c r="DW154" s="1"/>
      <c r="DX154" s="1"/>
      <c r="DY154" s="1"/>
      <c r="DZ154" s="1"/>
      <c r="EA154" s="1"/>
      <c r="EB154" s="1"/>
      <c r="EC154" s="1"/>
      <c r="ED154" s="1"/>
      <c r="EE154" s="1"/>
      <c r="EF154" s="1"/>
      <c r="EG154" s="1"/>
      <c r="EH154" s="1"/>
      <c r="EI154" s="1"/>
      <c r="EJ154" s="1"/>
      <c r="EK154" s="1"/>
      <c r="EL154" s="1"/>
      <c r="EM154" s="1"/>
      <c r="EN154" s="1"/>
      <c r="EO154" s="1"/>
      <c r="EP154" s="1"/>
      <c r="EQ154" s="1"/>
      <c r="ER154" s="1"/>
      <c r="ES154" s="1"/>
      <c r="ET154" s="1"/>
      <c r="EU154" s="1"/>
      <c r="EV154" s="1"/>
      <c r="EW154" s="1"/>
      <c r="EX154" s="1"/>
      <c r="EY154" s="1"/>
      <c r="EZ154" s="1"/>
      <c r="FA154" s="1"/>
      <c r="FB154" s="1"/>
      <c r="FC154" s="1"/>
      <c r="FD154" s="1"/>
      <c r="FE154" s="1"/>
      <c r="FF154" s="1"/>
      <c r="FG154" s="1"/>
      <c r="FH154" s="1"/>
      <c r="FI154" s="1"/>
      <c r="FJ154" s="1"/>
      <c r="FK154" s="1"/>
      <c r="FL154" s="1"/>
      <c r="FM154" s="1"/>
      <c r="FN154" s="1"/>
      <c r="FO154" s="1"/>
      <c r="FP154" s="1"/>
      <c r="FQ154" s="1"/>
      <c r="FR154" s="1"/>
      <c r="FS154" s="1"/>
      <c r="FT154" s="1"/>
      <c r="FU154" s="1"/>
      <c r="FV154" s="1"/>
      <c r="FW154" s="1"/>
      <c r="FX154" s="1"/>
      <c r="FY154" s="1"/>
      <c r="FZ154" s="1"/>
      <c r="GA154" s="1"/>
      <c r="GB154" s="1"/>
      <c r="GC154" s="1"/>
      <c r="GD154" s="1"/>
      <c r="GE154" s="1"/>
      <c r="GF154" s="1"/>
      <c r="GG154" s="1"/>
      <c r="GH154" s="1"/>
      <c r="GI154" s="1"/>
      <c r="GJ154" s="1"/>
      <c r="GK154" s="1"/>
      <c r="GL154" s="1"/>
      <c r="GM154" s="1"/>
      <c r="GN154" s="1"/>
      <c r="GO154" s="1"/>
      <c r="GP154" s="1"/>
      <c r="GQ154" s="1"/>
      <c r="GR154" s="1"/>
      <c r="GS154" s="1"/>
      <c r="GT154" s="1"/>
      <c r="GU154" s="1"/>
      <c r="GV154" s="1"/>
      <c r="GW154" s="1"/>
      <c r="GX154" s="1"/>
      <c r="GY154" s="1"/>
      <c r="GZ154" s="1"/>
      <c r="HA154" s="1"/>
      <c r="HB154" s="1"/>
      <c r="HC154" s="1"/>
      <c r="HD154" s="1"/>
      <c r="HE154" s="1"/>
      <c r="HF154" s="1"/>
      <c r="HG154" s="1"/>
      <c r="HH154" s="1"/>
      <c r="HI154" s="1"/>
      <c r="HJ154" s="1"/>
      <c r="HK154" s="1"/>
      <c r="HL154" s="1"/>
      <c r="HM154" s="1"/>
      <c r="HN154" s="1"/>
      <c r="HO154" s="1"/>
      <c r="HP154" s="1"/>
      <c r="HQ154" s="1"/>
      <c r="HR154" s="1"/>
      <c r="HS154" s="1"/>
      <c r="HT154" s="1"/>
      <c r="HU154" s="1"/>
      <c r="HV154" s="1"/>
      <c r="HW154" s="1"/>
      <c r="HX154" s="1"/>
      <c r="HY154" s="1"/>
      <c r="HZ154" s="1"/>
      <c r="IA154" s="1"/>
      <c r="IB154" s="1"/>
      <c r="IC154" s="1"/>
      <c r="ID154" s="1"/>
      <c r="IE154" s="1"/>
      <c r="IF154" s="1"/>
      <c r="IG154" s="1"/>
      <c r="IH154" s="1"/>
      <c r="II154" s="1"/>
      <c r="IJ154" s="1"/>
      <c r="IK154" s="1"/>
      <c r="IL154" s="1"/>
      <c r="IM154" s="1"/>
      <c r="IN154" s="1"/>
      <c r="IO154" s="1"/>
      <c r="IP154" s="1"/>
      <c r="IQ154" s="1"/>
      <c r="IR154" s="1"/>
      <c r="IS154" s="1"/>
      <c r="IT154" s="1"/>
      <c r="IU154" s="1"/>
      <c r="IV154" s="1"/>
      <c r="IW154" s="1"/>
      <c r="IX154" s="1"/>
      <c r="IY154" s="1"/>
      <c r="IZ154" s="1"/>
      <c r="JA154" s="1"/>
      <c r="JB154" s="1"/>
      <c r="JC154" s="1"/>
      <c r="JD154" s="1"/>
      <c r="JE154" s="1"/>
      <c r="JF154" s="1"/>
      <c r="JG154" s="1"/>
      <c r="JH154" s="1"/>
      <c r="JI154" s="1"/>
      <c r="JJ154" s="1"/>
      <c r="JK154" s="1"/>
      <c r="JL154" s="1"/>
      <c r="JM154" s="1"/>
      <c r="JN154" s="1"/>
      <c r="JO154" s="1"/>
      <c r="JP154" s="1"/>
      <c r="JQ154" s="1"/>
      <c r="JR154" s="1"/>
      <c r="JS154" s="1"/>
      <c r="JT154" s="1"/>
      <c r="JU154" s="1"/>
      <c r="JV154" s="1"/>
      <c r="JW154" s="1"/>
      <c r="JX154" s="1"/>
      <c r="JY154" s="1"/>
      <c r="JZ154" s="1"/>
      <c r="KA154" s="1"/>
      <c r="KB154" s="1"/>
      <c r="KC154" s="1"/>
      <c r="KD154" s="1"/>
      <c r="KE154" s="1"/>
      <c r="KF154" s="1"/>
      <c r="KG154" s="1"/>
      <c r="KH154" s="1"/>
      <c r="KI154" s="1"/>
      <c r="KJ154" s="1"/>
      <c r="KK154" s="1"/>
      <c r="KL154" s="1"/>
      <c r="KM154" s="1"/>
      <c r="KN154" s="1"/>
      <c r="KO154" s="1"/>
      <c r="KP154" s="1"/>
      <c r="KQ154" s="1"/>
      <c r="KR154" s="1"/>
      <c r="KS154" s="1"/>
      <c r="KT154" s="1"/>
      <c r="KU154" s="1"/>
      <c r="KV154" s="1"/>
      <c r="KW154" s="1"/>
      <c r="KX154" s="1"/>
      <c r="KY154" s="1"/>
      <c r="KZ154" s="1"/>
      <c r="LA154" s="1"/>
      <c r="LB154" s="1"/>
      <c r="LC154" s="1"/>
      <c r="LD154" s="1"/>
      <c r="LE154" s="1"/>
      <c r="LF154" s="1"/>
      <c r="LG154" s="1"/>
      <c r="LH154" s="1"/>
    </row>
    <row r="155" spans="1:320" ht="35.1" hidden="1" customHeight="1" x14ac:dyDescent="0.15">
      <c r="A155" s="170" t="str">
        <f>+IFERROR(IF(VLOOKUP(#REF!&amp;"-"&amp;ROW()-92,[1]ワークシート!$C$2:$CI$1002,9,0)="","",VLOOKUP(#REF!&amp;"-"&amp;ROW()-92,[1]ワークシート!$C$2:$CI$1002,9,0)),"")</f>
        <v/>
      </c>
      <c r="B155" s="172"/>
      <c r="C155" s="171" t="str">
        <f>+IFERROR(IF(VLOOKUP(#REF!&amp;"-"&amp;ROW()-92,[1]ワークシート!$C$2:$CI$1002,10,0) = "","",VLOOKUP(#REF!&amp;"-"&amp;ROW()-92,[1]ワークシート!$C$2:$CI$1002,10,0)),"")</f>
        <v/>
      </c>
      <c r="D155" s="172"/>
      <c r="E155" s="170" t="str">
        <f>+IFERROR(IF(VLOOKUP(#REF!&amp;"-"&amp;ROW()-92,[1]ワークシート!$C$2:$CI$1002,11,0)="","",VLOOKUP(#REF!&amp;"-"&amp;ROW()-92,[1]ワークシート!$C$2:$CI$1002,11,0)),"")</f>
        <v/>
      </c>
      <c r="F155" s="172"/>
      <c r="G155" s="16" t="str">
        <f>+IFERROR(IF(VLOOKUP(#REF!&amp;"-"&amp;ROW()-92,[1]ワークシート!$C$2:$CI$1002,12,0)="","",VLOOKUP(#REF!&amp;"-"&amp;ROW()-92,[1]ワークシート!$C$2:$CI$1002,12,0)),"")</f>
        <v/>
      </c>
      <c r="H15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5" s="178"/>
      <c r="J155" s="170" t="str">
        <f>+IFERROR(IF(VLOOKUP(#REF!&amp;"-"&amp;ROW()-92,[1]ワークシート!$C$2:$CI$1002,20,0)="","",VLOOKUP(#REF!&amp;"-"&amp;ROW()-92,[1]ワークシート!$C$2:$CI$1002,20,0)),"")</f>
        <v/>
      </c>
      <c r="K155" s="171"/>
      <c r="L155" s="172"/>
      <c r="M155" s="179" t="str">
        <f>+IFERROR(IF(VLOOKUP(#REF!&amp;"-"&amp;ROW()-92,[1]ワークシート!$C$2:$CI$1002,61,0)="","",VLOOKUP(#REF!&amp;"-"&amp;ROW()-92,[1]ワークシート!$C$2:$CI$1002,61,0)),"")</f>
        <v/>
      </c>
      <c r="N155" s="180"/>
      <c r="O155" s="181"/>
      <c r="P155" s="182" t="str">
        <f>+IFERROR(VLOOKUP(#REF!&amp;"-"&amp;ROW()-92,[1]ワークシート!$C$2:$CI$1002,26,0),"")</f>
        <v/>
      </c>
      <c r="Q155" s="167"/>
      <c r="R155" s="166" t="str">
        <f>+IFERROR(VLOOKUP(#REF!&amp;"-"&amp;ROW()-92,[1]ワークシート!$C$2:$CI$1002,27,0),"")</f>
        <v/>
      </c>
      <c r="S155" s="167"/>
      <c r="T155" s="166" t="str">
        <f>IFERROR(IF(VLOOKUP(#REF!&amp;"-"&amp;ROW()-92,[1]ワークシート!$C$2:$CI$1002,31,0)="",IF(X155="","",IF(X155=0,"使用貸借権","賃借権")),"賃借権"),"")</f>
        <v/>
      </c>
      <c r="U155" s="167"/>
      <c r="V155" s="166" t="str">
        <f>+IFERROR(IF(VLOOKUP(#REF!&amp;"-"&amp;ROW()-92,[1]ワークシート!$C$2:$CI$1002,13,0)="","",VLOOKUP(#REF!&amp;"-"&amp;ROW()-92,[1]ワークシート!$C$2:$CI$1002,13,0)),"")</f>
        <v/>
      </c>
      <c r="W155" s="167"/>
      <c r="X15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5" s="169"/>
      <c r="Z155" s="27"/>
      <c r="AA155" s="27"/>
      <c r="AB155" s="170" t="str">
        <f>IF(T155="使用貸借権","-",+IFERROR(VLOOKUP(#REF!&amp;"-"&amp;ROW()-92,[1]ワークシート!$C$2:$CI$1002,34,0)&amp;"",""))</f>
        <v/>
      </c>
      <c r="AC155" s="171"/>
      <c r="AD155" s="172"/>
      <c r="AE155" s="173" t="str">
        <f>IF(T155="","",IF(VLOOKUP(#REF!&amp;"-"&amp;ROW()-92,[1]ワークシート!$C$2:$CI$1002,31,0)="",IF(T155="使用貸借権","-","口座振込　１２月"),"物納"))</f>
        <v/>
      </c>
      <c r="AF155" s="174"/>
      <c r="AG155" s="175" t="str">
        <f>IFERROR(IF(VLOOKUP(#REF!&amp;"-"&amp;ROW()-92,[1]ワークシート!$C$2:$CI$1002,37,0)="","",VLOOKUP(#REF!&amp;"-"&amp;ROW()-92,[1]ワークシート!$C$2:$CI$1002,37,0)),"")</f>
        <v/>
      </c>
      <c r="AH155" s="175"/>
      <c r="AI155" s="175"/>
      <c r="AJ155" s="175"/>
      <c r="AK155" s="176"/>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c r="CJ155" s="1"/>
      <c r="CK155" s="1"/>
      <c r="CL155" s="1"/>
      <c r="CM155" s="1"/>
      <c r="CN155" s="1"/>
      <c r="CO155" s="1"/>
      <c r="CP155" s="1"/>
      <c r="CQ155" s="1"/>
      <c r="CR155" s="1"/>
      <c r="CS155" s="1"/>
      <c r="CT155" s="1"/>
      <c r="CU155" s="1"/>
      <c r="CV155" s="1"/>
      <c r="CW155" s="1"/>
      <c r="CX155" s="1"/>
      <c r="CY155" s="1"/>
      <c r="CZ155" s="1"/>
      <c r="DA155" s="1"/>
      <c r="DB155" s="1"/>
      <c r="DC155" s="1"/>
      <c r="DD155" s="1"/>
      <c r="DE155" s="1"/>
      <c r="DF155" s="1"/>
      <c r="DG155" s="1"/>
      <c r="DH155" s="1"/>
      <c r="DI155" s="1"/>
      <c r="DJ155" s="1"/>
      <c r="DK155" s="1"/>
      <c r="DL155" s="1"/>
      <c r="DM155" s="1"/>
      <c r="DN155" s="1"/>
      <c r="DO155" s="1"/>
      <c r="DP155" s="1"/>
      <c r="DQ155" s="1"/>
      <c r="DR155" s="1"/>
      <c r="DS155" s="1"/>
      <c r="DT155" s="1"/>
      <c r="DU155" s="1"/>
      <c r="DV155" s="1"/>
      <c r="DW155" s="1"/>
      <c r="DX155" s="1"/>
      <c r="DY155" s="1"/>
      <c r="DZ155" s="1"/>
      <c r="EA155" s="1"/>
      <c r="EB155" s="1"/>
      <c r="EC155" s="1"/>
      <c r="ED155" s="1"/>
      <c r="EE155" s="1"/>
      <c r="EF155" s="1"/>
      <c r="EG155" s="1"/>
      <c r="EH155" s="1"/>
      <c r="EI155" s="1"/>
      <c r="EJ155" s="1"/>
      <c r="EK155" s="1"/>
      <c r="EL155" s="1"/>
      <c r="EM155" s="1"/>
      <c r="EN155" s="1"/>
      <c r="EO155" s="1"/>
      <c r="EP155" s="1"/>
      <c r="EQ155" s="1"/>
      <c r="ER155" s="1"/>
      <c r="ES155" s="1"/>
      <c r="ET155" s="1"/>
      <c r="EU155" s="1"/>
      <c r="EV155" s="1"/>
      <c r="EW155" s="1"/>
      <c r="EX155" s="1"/>
      <c r="EY155" s="1"/>
      <c r="EZ155" s="1"/>
      <c r="FA155" s="1"/>
      <c r="FB155" s="1"/>
      <c r="FC155" s="1"/>
      <c r="FD155" s="1"/>
      <c r="FE155" s="1"/>
      <c r="FF155" s="1"/>
      <c r="FG155" s="1"/>
      <c r="FH155" s="1"/>
      <c r="FI155" s="1"/>
      <c r="FJ155" s="1"/>
      <c r="FK155" s="1"/>
      <c r="FL155" s="1"/>
      <c r="FM155" s="1"/>
      <c r="FN155" s="1"/>
      <c r="FO155" s="1"/>
      <c r="FP155" s="1"/>
      <c r="FQ155" s="1"/>
      <c r="FR155" s="1"/>
      <c r="FS155" s="1"/>
      <c r="FT155" s="1"/>
      <c r="FU155" s="1"/>
      <c r="FV155" s="1"/>
      <c r="FW155" s="1"/>
      <c r="FX155" s="1"/>
      <c r="FY155" s="1"/>
      <c r="FZ155" s="1"/>
      <c r="GA155" s="1"/>
      <c r="GB155" s="1"/>
      <c r="GC155" s="1"/>
      <c r="GD155" s="1"/>
      <c r="GE155" s="1"/>
      <c r="GF155" s="1"/>
      <c r="GG155" s="1"/>
      <c r="GH155" s="1"/>
      <c r="GI155" s="1"/>
      <c r="GJ155" s="1"/>
      <c r="GK155" s="1"/>
      <c r="GL155" s="1"/>
      <c r="GM155" s="1"/>
      <c r="GN155" s="1"/>
      <c r="GO155" s="1"/>
      <c r="GP155" s="1"/>
      <c r="GQ155" s="1"/>
      <c r="GR155" s="1"/>
      <c r="GS155" s="1"/>
      <c r="GT155" s="1"/>
      <c r="GU155" s="1"/>
      <c r="GV155" s="1"/>
      <c r="GW155" s="1"/>
      <c r="GX155" s="1"/>
      <c r="GY155" s="1"/>
      <c r="GZ155" s="1"/>
      <c r="HA155" s="1"/>
      <c r="HB155" s="1"/>
      <c r="HC155" s="1"/>
      <c r="HD155" s="1"/>
      <c r="HE155" s="1"/>
      <c r="HF155" s="1"/>
      <c r="HG155" s="1"/>
      <c r="HH155" s="1"/>
      <c r="HI155" s="1"/>
      <c r="HJ155" s="1"/>
      <c r="HK155" s="1"/>
      <c r="HL155" s="1"/>
      <c r="HM155" s="1"/>
      <c r="HN155" s="1"/>
      <c r="HO155" s="1"/>
      <c r="HP155" s="1"/>
      <c r="HQ155" s="1"/>
      <c r="HR155" s="1"/>
      <c r="HS155" s="1"/>
      <c r="HT155" s="1"/>
      <c r="HU155" s="1"/>
      <c r="HV155" s="1"/>
      <c r="HW155" s="1"/>
      <c r="HX155" s="1"/>
      <c r="HY155" s="1"/>
      <c r="HZ155" s="1"/>
      <c r="IA155" s="1"/>
      <c r="IB155" s="1"/>
      <c r="IC155" s="1"/>
      <c r="ID155" s="1"/>
      <c r="IE155" s="1"/>
      <c r="IF155" s="1"/>
      <c r="IG155" s="1"/>
      <c r="IH155" s="1"/>
      <c r="II155" s="1"/>
      <c r="IJ155" s="1"/>
      <c r="IK155" s="1"/>
      <c r="IL155" s="1"/>
      <c r="IM155" s="1"/>
      <c r="IN155" s="1"/>
      <c r="IO155" s="1"/>
      <c r="IP155" s="1"/>
      <c r="IQ155" s="1"/>
      <c r="IR155" s="1"/>
      <c r="IS155" s="1"/>
      <c r="IT155" s="1"/>
      <c r="IU155" s="1"/>
      <c r="IV155" s="1"/>
      <c r="IW155" s="1"/>
      <c r="IX155" s="1"/>
      <c r="IY155" s="1"/>
      <c r="IZ155" s="1"/>
      <c r="JA155" s="1"/>
      <c r="JB155" s="1"/>
      <c r="JC155" s="1"/>
      <c r="JD155" s="1"/>
      <c r="JE155" s="1"/>
      <c r="JF155" s="1"/>
      <c r="JG155" s="1"/>
      <c r="JH155" s="1"/>
      <c r="JI155" s="1"/>
      <c r="JJ155" s="1"/>
      <c r="JK155" s="1"/>
      <c r="JL155" s="1"/>
      <c r="JM155" s="1"/>
      <c r="JN155" s="1"/>
      <c r="JO155" s="1"/>
      <c r="JP155" s="1"/>
      <c r="JQ155" s="1"/>
      <c r="JR155" s="1"/>
      <c r="JS155" s="1"/>
      <c r="JT155" s="1"/>
      <c r="JU155" s="1"/>
      <c r="JV155" s="1"/>
      <c r="JW155" s="1"/>
      <c r="JX155" s="1"/>
      <c r="JY155" s="1"/>
      <c r="JZ155" s="1"/>
      <c r="KA155" s="1"/>
      <c r="KB155" s="1"/>
      <c r="KC155" s="1"/>
      <c r="KD155" s="1"/>
      <c r="KE155" s="1"/>
      <c r="KF155" s="1"/>
      <c r="KG155" s="1"/>
      <c r="KH155" s="1"/>
      <c r="KI155" s="1"/>
      <c r="KJ155" s="1"/>
      <c r="KK155" s="1"/>
      <c r="KL155" s="1"/>
      <c r="KM155" s="1"/>
      <c r="KN155" s="1"/>
      <c r="KO155" s="1"/>
      <c r="KP155" s="1"/>
      <c r="KQ155" s="1"/>
      <c r="KR155" s="1"/>
      <c r="KS155" s="1"/>
      <c r="KT155" s="1"/>
      <c r="KU155" s="1"/>
      <c r="KV155" s="1"/>
      <c r="KW155" s="1"/>
      <c r="KX155" s="1"/>
      <c r="KY155" s="1"/>
      <c r="KZ155" s="1"/>
      <c r="LA155" s="1"/>
      <c r="LB155" s="1"/>
      <c r="LC155" s="1"/>
      <c r="LD155" s="1"/>
      <c r="LE155" s="1"/>
      <c r="LF155" s="1"/>
      <c r="LG155" s="1"/>
      <c r="LH155" s="1"/>
    </row>
    <row r="156" spans="1:320" ht="35.1" hidden="1" customHeight="1" x14ac:dyDescent="0.15">
      <c r="A156" s="170" t="str">
        <f>+IFERROR(IF(VLOOKUP(#REF!&amp;"-"&amp;ROW()-92,[1]ワークシート!$C$2:$CI$1002,9,0)="","",VLOOKUP(#REF!&amp;"-"&amp;ROW()-92,[1]ワークシート!$C$2:$CI$1002,9,0)),"")</f>
        <v/>
      </c>
      <c r="B156" s="172"/>
      <c r="C156" s="171" t="str">
        <f>+IFERROR(IF(VLOOKUP(#REF!&amp;"-"&amp;ROW()-92,[1]ワークシート!$C$2:$CI$1002,10,0) = "","",VLOOKUP(#REF!&amp;"-"&amp;ROW()-92,[1]ワークシート!$C$2:$CI$1002,10,0)),"")</f>
        <v/>
      </c>
      <c r="D156" s="172"/>
      <c r="E156" s="170" t="str">
        <f>+IFERROR(IF(VLOOKUP(#REF!&amp;"-"&amp;ROW()-92,[1]ワークシート!$C$2:$CI$1002,11,0)="","",VLOOKUP(#REF!&amp;"-"&amp;ROW()-92,[1]ワークシート!$C$2:$CI$1002,11,0)),"")</f>
        <v/>
      </c>
      <c r="F156" s="172"/>
      <c r="G156" s="16" t="str">
        <f>+IFERROR(IF(VLOOKUP(#REF!&amp;"-"&amp;ROW()-92,[1]ワークシート!$C$2:$CI$1002,12,0)="","",VLOOKUP(#REF!&amp;"-"&amp;ROW()-92,[1]ワークシート!$C$2:$CI$1002,12,0)),"")</f>
        <v/>
      </c>
      <c r="H15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6" s="178"/>
      <c r="J156" s="170" t="str">
        <f>+IFERROR(IF(VLOOKUP(#REF!&amp;"-"&amp;ROW()-92,[1]ワークシート!$C$2:$CI$1002,20,0)="","",VLOOKUP(#REF!&amp;"-"&amp;ROW()-92,[1]ワークシート!$C$2:$CI$1002,20,0)),"")</f>
        <v/>
      </c>
      <c r="K156" s="171"/>
      <c r="L156" s="172"/>
      <c r="M156" s="179" t="str">
        <f>+IFERROR(IF(VLOOKUP(#REF!&amp;"-"&amp;ROW()-92,[1]ワークシート!$C$2:$CI$1002,61,0)="","",VLOOKUP(#REF!&amp;"-"&amp;ROW()-92,[1]ワークシート!$C$2:$CI$1002,61,0)),"")</f>
        <v/>
      </c>
      <c r="N156" s="180"/>
      <c r="O156" s="181"/>
      <c r="P156" s="182" t="str">
        <f>+IFERROR(VLOOKUP(#REF!&amp;"-"&amp;ROW()-92,[1]ワークシート!$C$2:$CI$1002,26,0),"")</f>
        <v/>
      </c>
      <c r="Q156" s="167"/>
      <c r="R156" s="166" t="str">
        <f>+IFERROR(VLOOKUP(#REF!&amp;"-"&amp;ROW()-92,[1]ワークシート!$C$2:$CI$1002,27,0),"")</f>
        <v/>
      </c>
      <c r="S156" s="167"/>
      <c r="T156" s="166" t="str">
        <f>IFERROR(IF(VLOOKUP(#REF!&amp;"-"&amp;ROW()-92,[1]ワークシート!$C$2:$CI$1002,31,0)="",IF(X156="","",IF(X156=0,"使用貸借権","賃借権")),"賃借権"),"")</f>
        <v/>
      </c>
      <c r="U156" s="167"/>
      <c r="V156" s="166" t="str">
        <f>+IFERROR(IF(VLOOKUP(#REF!&amp;"-"&amp;ROW()-92,[1]ワークシート!$C$2:$CI$1002,13,0)="","",VLOOKUP(#REF!&amp;"-"&amp;ROW()-92,[1]ワークシート!$C$2:$CI$1002,13,0)),"")</f>
        <v/>
      </c>
      <c r="W156" s="167"/>
      <c r="X15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6" s="169"/>
      <c r="Z156" s="27"/>
      <c r="AA156" s="27"/>
      <c r="AB156" s="170" t="str">
        <f>IF(T156="使用貸借権","-",+IFERROR(VLOOKUP(#REF!&amp;"-"&amp;ROW()-92,[1]ワークシート!$C$2:$CI$1002,34,0)&amp;"",""))</f>
        <v/>
      </c>
      <c r="AC156" s="171"/>
      <c r="AD156" s="172"/>
      <c r="AE156" s="173" t="str">
        <f>IF(T156="","",IF(VLOOKUP(#REF!&amp;"-"&amp;ROW()-92,[1]ワークシート!$C$2:$CI$1002,31,0)="",IF(T156="使用貸借権","-","口座振込　１２月"),"物納"))</f>
        <v/>
      </c>
      <c r="AF156" s="174"/>
      <c r="AG156" s="175" t="str">
        <f>IFERROR(IF(VLOOKUP(#REF!&amp;"-"&amp;ROW()-92,[1]ワークシート!$C$2:$CI$1002,37,0)="","",VLOOKUP(#REF!&amp;"-"&amp;ROW()-92,[1]ワークシート!$C$2:$CI$1002,37,0)),"")</f>
        <v/>
      </c>
      <c r="AH156" s="175"/>
      <c r="AI156" s="175"/>
      <c r="AJ156" s="175"/>
      <c r="AK156" s="176"/>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c r="CJ156" s="1"/>
      <c r="CK156" s="1"/>
      <c r="CL156" s="1"/>
      <c r="CM156" s="1"/>
      <c r="CN156" s="1"/>
      <c r="CO156" s="1"/>
      <c r="CP156" s="1"/>
      <c r="CQ156" s="1"/>
      <c r="CR156" s="1"/>
      <c r="CS156" s="1"/>
      <c r="CT156" s="1"/>
      <c r="CU156" s="1"/>
      <c r="CV156" s="1"/>
      <c r="CW156" s="1"/>
      <c r="CX156" s="1"/>
      <c r="CY156" s="1"/>
      <c r="CZ156" s="1"/>
      <c r="DA156" s="1"/>
      <c r="DB156" s="1"/>
      <c r="DC156" s="1"/>
      <c r="DD156" s="1"/>
      <c r="DE156" s="1"/>
      <c r="DF156" s="1"/>
      <c r="DG156" s="1"/>
      <c r="DH156" s="1"/>
      <c r="DI156" s="1"/>
      <c r="DJ156" s="1"/>
      <c r="DK156" s="1"/>
      <c r="DL156" s="1"/>
      <c r="DM156" s="1"/>
      <c r="DN156" s="1"/>
      <c r="DO156" s="1"/>
      <c r="DP156" s="1"/>
      <c r="DQ156" s="1"/>
      <c r="DR156" s="1"/>
      <c r="DS156" s="1"/>
      <c r="DT156" s="1"/>
      <c r="DU156" s="1"/>
      <c r="DV156" s="1"/>
      <c r="DW156" s="1"/>
      <c r="DX156" s="1"/>
      <c r="DY156" s="1"/>
      <c r="DZ156" s="1"/>
      <c r="EA156" s="1"/>
      <c r="EB156" s="1"/>
      <c r="EC156" s="1"/>
      <c r="ED156" s="1"/>
      <c r="EE156" s="1"/>
      <c r="EF156" s="1"/>
      <c r="EG156" s="1"/>
      <c r="EH156" s="1"/>
      <c r="EI156" s="1"/>
      <c r="EJ156" s="1"/>
      <c r="EK156" s="1"/>
      <c r="EL156" s="1"/>
      <c r="EM156" s="1"/>
      <c r="EN156" s="1"/>
      <c r="EO156" s="1"/>
      <c r="EP156" s="1"/>
      <c r="EQ156" s="1"/>
      <c r="ER156" s="1"/>
      <c r="ES156" s="1"/>
      <c r="ET156" s="1"/>
      <c r="EU156" s="1"/>
      <c r="EV156" s="1"/>
      <c r="EW156" s="1"/>
      <c r="EX156" s="1"/>
      <c r="EY156" s="1"/>
      <c r="EZ156" s="1"/>
      <c r="FA156" s="1"/>
      <c r="FB156" s="1"/>
      <c r="FC156" s="1"/>
      <c r="FD156" s="1"/>
      <c r="FE156" s="1"/>
      <c r="FF156" s="1"/>
      <c r="FG156" s="1"/>
      <c r="FH156" s="1"/>
      <c r="FI156" s="1"/>
      <c r="FJ156" s="1"/>
      <c r="FK156" s="1"/>
      <c r="FL156" s="1"/>
      <c r="FM156" s="1"/>
      <c r="FN156" s="1"/>
      <c r="FO156" s="1"/>
      <c r="FP156" s="1"/>
      <c r="FQ156" s="1"/>
      <c r="FR156" s="1"/>
      <c r="FS156" s="1"/>
      <c r="FT156" s="1"/>
      <c r="FU156" s="1"/>
      <c r="FV156" s="1"/>
      <c r="FW156" s="1"/>
      <c r="FX156" s="1"/>
      <c r="FY156" s="1"/>
      <c r="FZ156" s="1"/>
      <c r="GA156" s="1"/>
      <c r="GB156" s="1"/>
      <c r="GC156" s="1"/>
      <c r="GD156" s="1"/>
      <c r="GE156" s="1"/>
      <c r="GF156" s="1"/>
      <c r="GG156" s="1"/>
      <c r="GH156" s="1"/>
      <c r="GI156" s="1"/>
      <c r="GJ156" s="1"/>
      <c r="GK156" s="1"/>
      <c r="GL156" s="1"/>
      <c r="GM156" s="1"/>
      <c r="GN156" s="1"/>
      <c r="GO156" s="1"/>
      <c r="GP156" s="1"/>
      <c r="GQ156" s="1"/>
      <c r="GR156" s="1"/>
      <c r="GS156" s="1"/>
      <c r="GT156" s="1"/>
      <c r="GU156" s="1"/>
      <c r="GV156" s="1"/>
      <c r="GW156" s="1"/>
      <c r="GX156" s="1"/>
      <c r="GY156" s="1"/>
      <c r="GZ156" s="1"/>
      <c r="HA156" s="1"/>
      <c r="HB156" s="1"/>
      <c r="HC156" s="1"/>
      <c r="HD156" s="1"/>
      <c r="HE156" s="1"/>
      <c r="HF156" s="1"/>
      <c r="HG156" s="1"/>
      <c r="HH156" s="1"/>
      <c r="HI156" s="1"/>
      <c r="HJ156" s="1"/>
      <c r="HK156" s="1"/>
      <c r="HL156" s="1"/>
      <c r="HM156" s="1"/>
      <c r="HN156" s="1"/>
      <c r="HO156" s="1"/>
      <c r="HP156" s="1"/>
      <c r="HQ156" s="1"/>
      <c r="HR156" s="1"/>
      <c r="HS156" s="1"/>
      <c r="HT156" s="1"/>
      <c r="HU156" s="1"/>
      <c r="HV156" s="1"/>
      <c r="HW156" s="1"/>
      <c r="HX156" s="1"/>
      <c r="HY156" s="1"/>
      <c r="HZ156" s="1"/>
      <c r="IA156" s="1"/>
      <c r="IB156" s="1"/>
      <c r="IC156" s="1"/>
      <c r="ID156" s="1"/>
      <c r="IE156" s="1"/>
      <c r="IF156" s="1"/>
      <c r="IG156" s="1"/>
      <c r="IH156" s="1"/>
      <c r="II156" s="1"/>
      <c r="IJ156" s="1"/>
      <c r="IK156" s="1"/>
      <c r="IL156" s="1"/>
      <c r="IM156" s="1"/>
      <c r="IN156" s="1"/>
      <c r="IO156" s="1"/>
      <c r="IP156" s="1"/>
      <c r="IQ156" s="1"/>
      <c r="IR156" s="1"/>
      <c r="IS156" s="1"/>
      <c r="IT156" s="1"/>
      <c r="IU156" s="1"/>
      <c r="IV156" s="1"/>
      <c r="IW156" s="1"/>
      <c r="IX156" s="1"/>
      <c r="IY156" s="1"/>
      <c r="IZ156" s="1"/>
      <c r="JA156" s="1"/>
      <c r="JB156" s="1"/>
      <c r="JC156" s="1"/>
      <c r="JD156" s="1"/>
      <c r="JE156" s="1"/>
      <c r="JF156" s="1"/>
      <c r="JG156" s="1"/>
      <c r="JH156" s="1"/>
      <c r="JI156" s="1"/>
      <c r="JJ156" s="1"/>
      <c r="JK156" s="1"/>
      <c r="JL156" s="1"/>
      <c r="JM156" s="1"/>
      <c r="JN156" s="1"/>
      <c r="JO156" s="1"/>
      <c r="JP156" s="1"/>
      <c r="JQ156" s="1"/>
      <c r="JR156" s="1"/>
      <c r="JS156" s="1"/>
      <c r="JT156" s="1"/>
      <c r="JU156" s="1"/>
      <c r="JV156" s="1"/>
      <c r="JW156" s="1"/>
      <c r="JX156" s="1"/>
      <c r="JY156" s="1"/>
      <c r="JZ156" s="1"/>
      <c r="KA156" s="1"/>
      <c r="KB156" s="1"/>
      <c r="KC156" s="1"/>
      <c r="KD156" s="1"/>
      <c r="KE156" s="1"/>
      <c r="KF156" s="1"/>
      <c r="KG156" s="1"/>
      <c r="KH156" s="1"/>
      <c r="KI156" s="1"/>
      <c r="KJ156" s="1"/>
      <c r="KK156" s="1"/>
      <c r="KL156" s="1"/>
      <c r="KM156" s="1"/>
      <c r="KN156" s="1"/>
      <c r="KO156" s="1"/>
      <c r="KP156" s="1"/>
      <c r="KQ156" s="1"/>
      <c r="KR156" s="1"/>
      <c r="KS156" s="1"/>
      <c r="KT156" s="1"/>
      <c r="KU156" s="1"/>
      <c r="KV156" s="1"/>
      <c r="KW156" s="1"/>
      <c r="KX156" s="1"/>
      <c r="KY156" s="1"/>
      <c r="KZ156" s="1"/>
      <c r="LA156" s="1"/>
      <c r="LB156" s="1"/>
      <c r="LC156" s="1"/>
      <c r="LD156" s="1"/>
      <c r="LE156" s="1"/>
      <c r="LF156" s="1"/>
      <c r="LG156" s="1"/>
      <c r="LH156" s="1"/>
    </row>
    <row r="157" spans="1:320" ht="35.1" hidden="1" customHeight="1" x14ac:dyDescent="0.15">
      <c r="A157" s="170" t="str">
        <f>+IFERROR(IF(VLOOKUP(#REF!&amp;"-"&amp;ROW()-92,[1]ワークシート!$C$2:$CI$1002,9,0)="","",VLOOKUP(#REF!&amp;"-"&amp;ROW()-92,[1]ワークシート!$C$2:$CI$1002,9,0)),"")</f>
        <v/>
      </c>
      <c r="B157" s="172"/>
      <c r="C157" s="171" t="str">
        <f>+IFERROR(IF(VLOOKUP(#REF!&amp;"-"&amp;ROW()-92,[1]ワークシート!$C$2:$CI$1002,10,0) = "","",VLOOKUP(#REF!&amp;"-"&amp;ROW()-92,[1]ワークシート!$C$2:$CI$1002,10,0)),"")</f>
        <v/>
      </c>
      <c r="D157" s="172"/>
      <c r="E157" s="170" t="str">
        <f>+IFERROR(IF(VLOOKUP(#REF!&amp;"-"&amp;ROW()-92,[1]ワークシート!$C$2:$CI$1002,11,0)="","",VLOOKUP(#REF!&amp;"-"&amp;ROW()-92,[1]ワークシート!$C$2:$CI$1002,11,0)),"")</f>
        <v/>
      </c>
      <c r="F157" s="172"/>
      <c r="G157" s="16" t="str">
        <f>+IFERROR(IF(VLOOKUP(#REF!&amp;"-"&amp;ROW()-92,[1]ワークシート!$C$2:$CI$1002,12,0)="","",VLOOKUP(#REF!&amp;"-"&amp;ROW()-92,[1]ワークシート!$C$2:$CI$1002,12,0)),"")</f>
        <v/>
      </c>
      <c r="H15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7" s="178"/>
      <c r="J157" s="170" t="str">
        <f>+IFERROR(IF(VLOOKUP(#REF!&amp;"-"&amp;ROW()-92,[1]ワークシート!$C$2:$CI$1002,20,0)="","",VLOOKUP(#REF!&amp;"-"&amp;ROW()-92,[1]ワークシート!$C$2:$CI$1002,20,0)),"")</f>
        <v/>
      </c>
      <c r="K157" s="171"/>
      <c r="L157" s="172"/>
      <c r="M157" s="179" t="str">
        <f>+IFERROR(IF(VLOOKUP(#REF!&amp;"-"&amp;ROW()-92,[1]ワークシート!$C$2:$CI$1002,61,0)="","",VLOOKUP(#REF!&amp;"-"&amp;ROW()-92,[1]ワークシート!$C$2:$CI$1002,61,0)),"")</f>
        <v/>
      </c>
      <c r="N157" s="180"/>
      <c r="O157" s="181"/>
      <c r="P157" s="182" t="str">
        <f>+IFERROR(VLOOKUP(#REF!&amp;"-"&amp;ROW()-92,[1]ワークシート!$C$2:$CI$1002,26,0),"")</f>
        <v/>
      </c>
      <c r="Q157" s="167"/>
      <c r="R157" s="166" t="str">
        <f>+IFERROR(VLOOKUP(#REF!&amp;"-"&amp;ROW()-92,[1]ワークシート!$C$2:$CI$1002,27,0),"")</f>
        <v/>
      </c>
      <c r="S157" s="167"/>
      <c r="T157" s="166" t="str">
        <f>IFERROR(IF(VLOOKUP(#REF!&amp;"-"&amp;ROW()-92,[1]ワークシート!$C$2:$CI$1002,31,0)="",IF(X157="","",IF(X157=0,"使用貸借権","賃借権")),"賃借権"),"")</f>
        <v/>
      </c>
      <c r="U157" s="167"/>
      <c r="V157" s="166" t="str">
        <f>+IFERROR(IF(VLOOKUP(#REF!&amp;"-"&amp;ROW()-92,[1]ワークシート!$C$2:$CI$1002,13,0)="","",VLOOKUP(#REF!&amp;"-"&amp;ROW()-92,[1]ワークシート!$C$2:$CI$1002,13,0)),"")</f>
        <v/>
      </c>
      <c r="W157" s="167"/>
      <c r="X15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7" s="169"/>
      <c r="Z157" s="27"/>
      <c r="AA157" s="27"/>
      <c r="AB157" s="170" t="str">
        <f>IF(T157="使用貸借権","-",+IFERROR(VLOOKUP(#REF!&amp;"-"&amp;ROW()-92,[1]ワークシート!$C$2:$CI$1002,34,0)&amp;"",""))</f>
        <v/>
      </c>
      <c r="AC157" s="171"/>
      <c r="AD157" s="172"/>
      <c r="AE157" s="173" t="str">
        <f>IF(T157="","",IF(VLOOKUP(#REF!&amp;"-"&amp;ROW()-92,[1]ワークシート!$C$2:$CI$1002,31,0)="",IF(T157="使用貸借権","-","口座振込　１２月"),"物納"))</f>
        <v/>
      </c>
      <c r="AF157" s="174"/>
      <c r="AG157" s="175" t="str">
        <f>IFERROR(IF(VLOOKUP(#REF!&amp;"-"&amp;ROW()-92,[1]ワークシート!$C$2:$CI$1002,37,0)="","",VLOOKUP(#REF!&amp;"-"&amp;ROW()-92,[1]ワークシート!$C$2:$CI$1002,37,0)),"")</f>
        <v/>
      </c>
      <c r="AH157" s="175"/>
      <c r="AI157" s="175"/>
      <c r="AJ157" s="175"/>
      <c r="AK157" s="176"/>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c r="CK157" s="1"/>
      <c r="CL157" s="1"/>
      <c r="CM157" s="1"/>
      <c r="CN157" s="1"/>
      <c r="CO157" s="1"/>
      <c r="CP157" s="1"/>
      <c r="CQ157" s="1"/>
      <c r="CR157" s="1"/>
      <c r="CS157" s="1"/>
      <c r="CT157" s="1"/>
      <c r="CU157" s="1"/>
      <c r="CV157" s="1"/>
      <c r="CW157" s="1"/>
      <c r="CX157" s="1"/>
      <c r="CY157" s="1"/>
      <c r="CZ157" s="1"/>
      <c r="DA157" s="1"/>
      <c r="DB157" s="1"/>
      <c r="DC157" s="1"/>
      <c r="DD157" s="1"/>
      <c r="DE157" s="1"/>
      <c r="DF157" s="1"/>
      <c r="DG157" s="1"/>
      <c r="DH157" s="1"/>
      <c r="DI157" s="1"/>
      <c r="DJ157" s="1"/>
      <c r="DK157" s="1"/>
      <c r="DL157" s="1"/>
      <c r="DM157" s="1"/>
      <c r="DN157" s="1"/>
      <c r="DO157" s="1"/>
      <c r="DP157" s="1"/>
      <c r="DQ157" s="1"/>
      <c r="DR157" s="1"/>
      <c r="DS157" s="1"/>
      <c r="DT157" s="1"/>
      <c r="DU157" s="1"/>
      <c r="DV157" s="1"/>
      <c r="DW157" s="1"/>
      <c r="DX157" s="1"/>
      <c r="DY157" s="1"/>
      <c r="DZ157" s="1"/>
      <c r="EA157" s="1"/>
      <c r="EB157" s="1"/>
      <c r="EC157" s="1"/>
      <c r="ED157" s="1"/>
      <c r="EE157" s="1"/>
      <c r="EF157" s="1"/>
      <c r="EG157" s="1"/>
      <c r="EH157" s="1"/>
      <c r="EI157" s="1"/>
      <c r="EJ157" s="1"/>
      <c r="EK157" s="1"/>
      <c r="EL157" s="1"/>
      <c r="EM157" s="1"/>
      <c r="EN157" s="1"/>
      <c r="EO157" s="1"/>
      <c r="EP157" s="1"/>
      <c r="EQ157" s="1"/>
      <c r="ER157" s="1"/>
      <c r="ES157" s="1"/>
      <c r="ET157" s="1"/>
      <c r="EU157" s="1"/>
      <c r="EV157" s="1"/>
      <c r="EW157" s="1"/>
      <c r="EX157" s="1"/>
      <c r="EY157" s="1"/>
      <c r="EZ157" s="1"/>
      <c r="FA157" s="1"/>
      <c r="FB157" s="1"/>
      <c r="FC157" s="1"/>
      <c r="FD157" s="1"/>
      <c r="FE157" s="1"/>
      <c r="FF157" s="1"/>
      <c r="FG157" s="1"/>
      <c r="FH157" s="1"/>
      <c r="FI157" s="1"/>
      <c r="FJ157" s="1"/>
      <c r="FK157" s="1"/>
      <c r="FL157" s="1"/>
      <c r="FM157" s="1"/>
      <c r="FN157" s="1"/>
      <c r="FO157" s="1"/>
      <c r="FP157" s="1"/>
      <c r="FQ157" s="1"/>
      <c r="FR157" s="1"/>
      <c r="FS157" s="1"/>
      <c r="FT157" s="1"/>
      <c r="FU157" s="1"/>
      <c r="FV157" s="1"/>
      <c r="FW157" s="1"/>
      <c r="FX157" s="1"/>
      <c r="FY157" s="1"/>
      <c r="FZ157" s="1"/>
      <c r="GA157" s="1"/>
      <c r="GB157" s="1"/>
      <c r="GC157" s="1"/>
      <c r="GD157" s="1"/>
      <c r="GE157" s="1"/>
      <c r="GF157" s="1"/>
      <c r="GG157" s="1"/>
      <c r="GH157" s="1"/>
      <c r="GI157" s="1"/>
      <c r="GJ157" s="1"/>
      <c r="GK157" s="1"/>
      <c r="GL157" s="1"/>
      <c r="GM157" s="1"/>
      <c r="GN157" s="1"/>
      <c r="GO157" s="1"/>
      <c r="GP157" s="1"/>
      <c r="GQ157" s="1"/>
      <c r="GR157" s="1"/>
      <c r="GS157" s="1"/>
      <c r="GT157" s="1"/>
      <c r="GU157" s="1"/>
      <c r="GV157" s="1"/>
      <c r="GW157" s="1"/>
      <c r="GX157" s="1"/>
      <c r="GY157" s="1"/>
      <c r="GZ157" s="1"/>
      <c r="HA157" s="1"/>
      <c r="HB157" s="1"/>
      <c r="HC157" s="1"/>
      <c r="HD157" s="1"/>
      <c r="HE157" s="1"/>
      <c r="HF157" s="1"/>
      <c r="HG157" s="1"/>
      <c r="HH157" s="1"/>
      <c r="HI157" s="1"/>
      <c r="HJ157" s="1"/>
      <c r="HK157" s="1"/>
      <c r="HL157" s="1"/>
      <c r="HM157" s="1"/>
      <c r="HN157" s="1"/>
      <c r="HO157" s="1"/>
      <c r="HP157" s="1"/>
      <c r="HQ157" s="1"/>
      <c r="HR157" s="1"/>
      <c r="HS157" s="1"/>
      <c r="HT157" s="1"/>
      <c r="HU157" s="1"/>
      <c r="HV157" s="1"/>
      <c r="HW157" s="1"/>
      <c r="HX157" s="1"/>
      <c r="HY157" s="1"/>
      <c r="HZ157" s="1"/>
      <c r="IA157" s="1"/>
      <c r="IB157" s="1"/>
      <c r="IC157" s="1"/>
      <c r="ID157" s="1"/>
      <c r="IE157" s="1"/>
      <c r="IF157" s="1"/>
      <c r="IG157" s="1"/>
      <c r="IH157" s="1"/>
      <c r="II157" s="1"/>
      <c r="IJ157" s="1"/>
      <c r="IK157" s="1"/>
      <c r="IL157" s="1"/>
      <c r="IM157" s="1"/>
      <c r="IN157" s="1"/>
      <c r="IO157" s="1"/>
      <c r="IP157" s="1"/>
      <c r="IQ157" s="1"/>
      <c r="IR157" s="1"/>
      <c r="IS157" s="1"/>
      <c r="IT157" s="1"/>
      <c r="IU157" s="1"/>
      <c r="IV157" s="1"/>
      <c r="IW157" s="1"/>
      <c r="IX157" s="1"/>
      <c r="IY157" s="1"/>
      <c r="IZ157" s="1"/>
      <c r="JA157" s="1"/>
      <c r="JB157" s="1"/>
      <c r="JC157" s="1"/>
      <c r="JD157" s="1"/>
      <c r="JE157" s="1"/>
      <c r="JF157" s="1"/>
      <c r="JG157" s="1"/>
      <c r="JH157" s="1"/>
      <c r="JI157" s="1"/>
      <c r="JJ157" s="1"/>
      <c r="JK157" s="1"/>
      <c r="JL157" s="1"/>
      <c r="JM157" s="1"/>
      <c r="JN157" s="1"/>
      <c r="JO157" s="1"/>
      <c r="JP157" s="1"/>
      <c r="JQ157" s="1"/>
      <c r="JR157" s="1"/>
      <c r="JS157" s="1"/>
      <c r="JT157" s="1"/>
      <c r="JU157" s="1"/>
      <c r="JV157" s="1"/>
      <c r="JW157" s="1"/>
      <c r="JX157" s="1"/>
      <c r="JY157" s="1"/>
      <c r="JZ157" s="1"/>
      <c r="KA157" s="1"/>
      <c r="KB157" s="1"/>
      <c r="KC157" s="1"/>
      <c r="KD157" s="1"/>
      <c r="KE157" s="1"/>
      <c r="KF157" s="1"/>
      <c r="KG157" s="1"/>
      <c r="KH157" s="1"/>
      <c r="KI157" s="1"/>
      <c r="KJ157" s="1"/>
      <c r="KK157" s="1"/>
      <c r="KL157" s="1"/>
      <c r="KM157" s="1"/>
      <c r="KN157" s="1"/>
      <c r="KO157" s="1"/>
      <c r="KP157" s="1"/>
      <c r="KQ157" s="1"/>
      <c r="KR157" s="1"/>
      <c r="KS157" s="1"/>
      <c r="KT157" s="1"/>
      <c r="KU157" s="1"/>
      <c r="KV157" s="1"/>
      <c r="KW157" s="1"/>
      <c r="KX157" s="1"/>
      <c r="KY157" s="1"/>
      <c r="KZ157" s="1"/>
      <c r="LA157" s="1"/>
      <c r="LB157" s="1"/>
      <c r="LC157" s="1"/>
      <c r="LD157" s="1"/>
      <c r="LE157" s="1"/>
      <c r="LF157" s="1"/>
      <c r="LG157" s="1"/>
      <c r="LH157" s="1"/>
    </row>
    <row r="158" spans="1:320" ht="35.1" hidden="1" customHeight="1" x14ac:dyDescent="0.15">
      <c r="A158" s="170" t="str">
        <f>+IFERROR(IF(VLOOKUP(#REF!&amp;"-"&amp;ROW()-92,[1]ワークシート!$C$2:$CI$1002,9,0)="","",VLOOKUP(#REF!&amp;"-"&amp;ROW()-92,[1]ワークシート!$C$2:$CI$1002,9,0)),"")</f>
        <v/>
      </c>
      <c r="B158" s="172"/>
      <c r="C158" s="171" t="str">
        <f>+IFERROR(IF(VLOOKUP(#REF!&amp;"-"&amp;ROW()-92,[1]ワークシート!$C$2:$CI$1002,10,0) = "","",VLOOKUP(#REF!&amp;"-"&amp;ROW()-92,[1]ワークシート!$C$2:$CI$1002,10,0)),"")</f>
        <v/>
      </c>
      <c r="D158" s="172"/>
      <c r="E158" s="170" t="str">
        <f>+IFERROR(IF(VLOOKUP(#REF!&amp;"-"&amp;ROW()-92,[1]ワークシート!$C$2:$CI$1002,11,0)="","",VLOOKUP(#REF!&amp;"-"&amp;ROW()-92,[1]ワークシート!$C$2:$CI$1002,11,0)),"")</f>
        <v/>
      </c>
      <c r="F158" s="172"/>
      <c r="G158" s="16" t="str">
        <f>+IFERROR(IF(VLOOKUP(#REF!&amp;"-"&amp;ROW()-92,[1]ワークシート!$C$2:$CI$1002,12,0)="","",VLOOKUP(#REF!&amp;"-"&amp;ROW()-92,[1]ワークシート!$C$2:$CI$1002,12,0)),"")</f>
        <v/>
      </c>
      <c r="H15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8" s="178"/>
      <c r="J158" s="170" t="str">
        <f>+IFERROR(IF(VLOOKUP(#REF!&amp;"-"&amp;ROW()-92,[1]ワークシート!$C$2:$CI$1002,20,0)="","",VLOOKUP(#REF!&amp;"-"&amp;ROW()-92,[1]ワークシート!$C$2:$CI$1002,20,0)),"")</f>
        <v/>
      </c>
      <c r="K158" s="171"/>
      <c r="L158" s="172"/>
      <c r="M158" s="179" t="str">
        <f>+IFERROR(IF(VLOOKUP(#REF!&amp;"-"&amp;ROW()-92,[1]ワークシート!$C$2:$CI$1002,61,0)="","",VLOOKUP(#REF!&amp;"-"&amp;ROW()-92,[1]ワークシート!$C$2:$CI$1002,61,0)),"")</f>
        <v/>
      </c>
      <c r="N158" s="180"/>
      <c r="O158" s="181"/>
      <c r="P158" s="182" t="str">
        <f>+IFERROR(VLOOKUP(#REF!&amp;"-"&amp;ROW()-92,[1]ワークシート!$C$2:$CI$1002,26,0),"")</f>
        <v/>
      </c>
      <c r="Q158" s="167"/>
      <c r="R158" s="166" t="str">
        <f>+IFERROR(VLOOKUP(#REF!&amp;"-"&amp;ROW()-92,[1]ワークシート!$C$2:$CI$1002,27,0),"")</f>
        <v/>
      </c>
      <c r="S158" s="167"/>
      <c r="T158" s="166" t="str">
        <f>IFERROR(IF(VLOOKUP(#REF!&amp;"-"&amp;ROW()-92,[1]ワークシート!$C$2:$CI$1002,31,0)="",IF(X158="","",IF(X158=0,"使用貸借権","賃借権")),"賃借権"),"")</f>
        <v/>
      </c>
      <c r="U158" s="167"/>
      <c r="V158" s="166" t="str">
        <f>+IFERROR(IF(VLOOKUP(#REF!&amp;"-"&amp;ROW()-92,[1]ワークシート!$C$2:$CI$1002,13,0)="","",VLOOKUP(#REF!&amp;"-"&amp;ROW()-92,[1]ワークシート!$C$2:$CI$1002,13,0)),"")</f>
        <v/>
      </c>
      <c r="W158" s="167"/>
      <c r="X15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8" s="169"/>
      <c r="Z158" s="27"/>
      <c r="AA158" s="27"/>
      <c r="AB158" s="170" t="str">
        <f>IF(T158="使用貸借権","-",+IFERROR(VLOOKUP(#REF!&amp;"-"&amp;ROW()-92,[1]ワークシート!$C$2:$CI$1002,34,0)&amp;"",""))</f>
        <v/>
      </c>
      <c r="AC158" s="171"/>
      <c r="AD158" s="172"/>
      <c r="AE158" s="173" t="str">
        <f>IF(T158="","",IF(VLOOKUP(#REF!&amp;"-"&amp;ROW()-92,[1]ワークシート!$C$2:$CI$1002,31,0)="",IF(T158="使用貸借権","-","口座振込　１２月"),"物納"))</f>
        <v/>
      </c>
      <c r="AF158" s="174"/>
      <c r="AG158" s="175" t="str">
        <f>IFERROR(IF(VLOOKUP(#REF!&amp;"-"&amp;ROW()-92,[1]ワークシート!$C$2:$CI$1002,37,0)="","",VLOOKUP(#REF!&amp;"-"&amp;ROW()-92,[1]ワークシート!$C$2:$CI$1002,37,0)),"")</f>
        <v/>
      </c>
      <c r="AH158" s="175"/>
      <c r="AI158" s="175"/>
      <c r="AJ158" s="175"/>
      <c r="AK158" s="176"/>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c r="CJ158" s="1"/>
      <c r="CK158" s="1"/>
      <c r="CL158" s="1"/>
      <c r="CM158" s="1"/>
      <c r="CN158" s="1"/>
      <c r="CO158" s="1"/>
      <c r="CP158" s="1"/>
      <c r="CQ158" s="1"/>
      <c r="CR158" s="1"/>
      <c r="CS158" s="1"/>
      <c r="CT158" s="1"/>
      <c r="CU158" s="1"/>
      <c r="CV158" s="1"/>
      <c r="CW158" s="1"/>
      <c r="CX158" s="1"/>
      <c r="CY158" s="1"/>
      <c r="CZ158" s="1"/>
      <c r="DA158" s="1"/>
      <c r="DB158" s="1"/>
      <c r="DC158" s="1"/>
      <c r="DD158" s="1"/>
      <c r="DE158" s="1"/>
      <c r="DF158" s="1"/>
      <c r="DG158" s="1"/>
      <c r="DH158" s="1"/>
      <c r="DI158" s="1"/>
      <c r="DJ158" s="1"/>
      <c r="DK158" s="1"/>
      <c r="DL158" s="1"/>
      <c r="DM158" s="1"/>
      <c r="DN158" s="1"/>
      <c r="DO158" s="1"/>
      <c r="DP158" s="1"/>
      <c r="DQ158" s="1"/>
      <c r="DR158" s="1"/>
      <c r="DS158" s="1"/>
      <c r="DT158" s="1"/>
      <c r="DU158" s="1"/>
      <c r="DV158" s="1"/>
      <c r="DW158" s="1"/>
      <c r="DX158" s="1"/>
      <c r="DY158" s="1"/>
      <c r="DZ158" s="1"/>
      <c r="EA158" s="1"/>
      <c r="EB158" s="1"/>
      <c r="EC158" s="1"/>
      <c r="ED158" s="1"/>
      <c r="EE158" s="1"/>
      <c r="EF158" s="1"/>
      <c r="EG158" s="1"/>
      <c r="EH158" s="1"/>
      <c r="EI158" s="1"/>
      <c r="EJ158" s="1"/>
      <c r="EK158" s="1"/>
      <c r="EL158" s="1"/>
      <c r="EM158" s="1"/>
      <c r="EN158" s="1"/>
      <c r="EO158" s="1"/>
      <c r="EP158" s="1"/>
      <c r="EQ158" s="1"/>
      <c r="ER158" s="1"/>
      <c r="ES158" s="1"/>
      <c r="ET158" s="1"/>
      <c r="EU158" s="1"/>
      <c r="EV158" s="1"/>
      <c r="EW158" s="1"/>
      <c r="EX158" s="1"/>
      <c r="EY158" s="1"/>
      <c r="EZ158" s="1"/>
      <c r="FA158" s="1"/>
      <c r="FB158" s="1"/>
      <c r="FC158" s="1"/>
      <c r="FD158" s="1"/>
      <c r="FE158" s="1"/>
      <c r="FF158" s="1"/>
      <c r="FG158" s="1"/>
      <c r="FH158" s="1"/>
      <c r="FI158" s="1"/>
      <c r="FJ158" s="1"/>
      <c r="FK158" s="1"/>
      <c r="FL158" s="1"/>
      <c r="FM158" s="1"/>
      <c r="FN158" s="1"/>
      <c r="FO158" s="1"/>
      <c r="FP158" s="1"/>
      <c r="FQ158" s="1"/>
      <c r="FR158" s="1"/>
      <c r="FS158" s="1"/>
      <c r="FT158" s="1"/>
      <c r="FU158" s="1"/>
      <c r="FV158" s="1"/>
      <c r="FW158" s="1"/>
      <c r="FX158" s="1"/>
      <c r="FY158" s="1"/>
      <c r="FZ158" s="1"/>
      <c r="GA158" s="1"/>
      <c r="GB158" s="1"/>
      <c r="GC158" s="1"/>
      <c r="GD158" s="1"/>
      <c r="GE158" s="1"/>
      <c r="GF158" s="1"/>
      <c r="GG158" s="1"/>
      <c r="GH158" s="1"/>
      <c r="GI158" s="1"/>
      <c r="GJ158" s="1"/>
      <c r="GK158" s="1"/>
      <c r="GL158" s="1"/>
      <c r="GM158" s="1"/>
      <c r="GN158" s="1"/>
      <c r="GO158" s="1"/>
      <c r="GP158" s="1"/>
      <c r="GQ158" s="1"/>
      <c r="GR158" s="1"/>
      <c r="GS158" s="1"/>
      <c r="GT158" s="1"/>
      <c r="GU158" s="1"/>
      <c r="GV158" s="1"/>
      <c r="GW158" s="1"/>
      <c r="GX158" s="1"/>
      <c r="GY158" s="1"/>
      <c r="GZ158" s="1"/>
      <c r="HA158" s="1"/>
      <c r="HB158" s="1"/>
      <c r="HC158" s="1"/>
      <c r="HD158" s="1"/>
      <c r="HE158" s="1"/>
      <c r="HF158" s="1"/>
      <c r="HG158" s="1"/>
      <c r="HH158" s="1"/>
      <c r="HI158" s="1"/>
      <c r="HJ158" s="1"/>
      <c r="HK158" s="1"/>
      <c r="HL158" s="1"/>
      <c r="HM158" s="1"/>
      <c r="HN158" s="1"/>
      <c r="HO158" s="1"/>
      <c r="HP158" s="1"/>
      <c r="HQ158" s="1"/>
      <c r="HR158" s="1"/>
      <c r="HS158" s="1"/>
      <c r="HT158" s="1"/>
      <c r="HU158" s="1"/>
      <c r="HV158" s="1"/>
      <c r="HW158" s="1"/>
      <c r="HX158" s="1"/>
      <c r="HY158" s="1"/>
      <c r="HZ158" s="1"/>
      <c r="IA158" s="1"/>
      <c r="IB158" s="1"/>
      <c r="IC158" s="1"/>
      <c r="ID158" s="1"/>
      <c r="IE158" s="1"/>
      <c r="IF158" s="1"/>
      <c r="IG158" s="1"/>
      <c r="IH158" s="1"/>
      <c r="II158" s="1"/>
      <c r="IJ158" s="1"/>
      <c r="IK158" s="1"/>
      <c r="IL158" s="1"/>
      <c r="IM158" s="1"/>
      <c r="IN158" s="1"/>
      <c r="IO158" s="1"/>
      <c r="IP158" s="1"/>
      <c r="IQ158" s="1"/>
      <c r="IR158" s="1"/>
      <c r="IS158" s="1"/>
      <c r="IT158" s="1"/>
      <c r="IU158" s="1"/>
      <c r="IV158" s="1"/>
      <c r="IW158" s="1"/>
      <c r="IX158" s="1"/>
      <c r="IY158" s="1"/>
      <c r="IZ158" s="1"/>
      <c r="JA158" s="1"/>
      <c r="JB158" s="1"/>
      <c r="JC158" s="1"/>
      <c r="JD158" s="1"/>
      <c r="JE158" s="1"/>
      <c r="JF158" s="1"/>
      <c r="JG158" s="1"/>
      <c r="JH158" s="1"/>
      <c r="JI158" s="1"/>
      <c r="JJ158" s="1"/>
      <c r="JK158" s="1"/>
      <c r="JL158" s="1"/>
      <c r="JM158" s="1"/>
      <c r="JN158" s="1"/>
      <c r="JO158" s="1"/>
      <c r="JP158" s="1"/>
      <c r="JQ158" s="1"/>
      <c r="JR158" s="1"/>
      <c r="JS158" s="1"/>
      <c r="JT158" s="1"/>
      <c r="JU158" s="1"/>
      <c r="JV158" s="1"/>
      <c r="JW158" s="1"/>
      <c r="JX158" s="1"/>
      <c r="JY158" s="1"/>
      <c r="JZ158" s="1"/>
      <c r="KA158" s="1"/>
      <c r="KB158" s="1"/>
      <c r="KC158" s="1"/>
      <c r="KD158" s="1"/>
      <c r="KE158" s="1"/>
      <c r="KF158" s="1"/>
      <c r="KG158" s="1"/>
      <c r="KH158" s="1"/>
      <c r="KI158" s="1"/>
      <c r="KJ158" s="1"/>
      <c r="KK158" s="1"/>
      <c r="KL158" s="1"/>
      <c r="KM158" s="1"/>
      <c r="KN158" s="1"/>
      <c r="KO158" s="1"/>
      <c r="KP158" s="1"/>
      <c r="KQ158" s="1"/>
      <c r="KR158" s="1"/>
      <c r="KS158" s="1"/>
      <c r="KT158" s="1"/>
      <c r="KU158" s="1"/>
      <c r="KV158" s="1"/>
      <c r="KW158" s="1"/>
      <c r="KX158" s="1"/>
      <c r="KY158" s="1"/>
      <c r="KZ158" s="1"/>
      <c r="LA158" s="1"/>
      <c r="LB158" s="1"/>
      <c r="LC158" s="1"/>
      <c r="LD158" s="1"/>
      <c r="LE158" s="1"/>
      <c r="LF158" s="1"/>
      <c r="LG158" s="1"/>
      <c r="LH158" s="1"/>
    </row>
    <row r="159" spans="1:320" ht="35.1" hidden="1" customHeight="1" x14ac:dyDescent="0.15">
      <c r="A159" s="170" t="str">
        <f>+IFERROR(IF(VLOOKUP(#REF!&amp;"-"&amp;ROW()-92,[1]ワークシート!$C$2:$CI$1002,9,0)="","",VLOOKUP(#REF!&amp;"-"&amp;ROW()-92,[1]ワークシート!$C$2:$CI$1002,9,0)),"")</f>
        <v/>
      </c>
      <c r="B159" s="172"/>
      <c r="C159" s="171" t="str">
        <f>+IFERROR(IF(VLOOKUP(#REF!&amp;"-"&amp;ROW()-92,[1]ワークシート!$C$2:$CI$1002,10,0) = "","",VLOOKUP(#REF!&amp;"-"&amp;ROW()-92,[1]ワークシート!$C$2:$CI$1002,10,0)),"")</f>
        <v/>
      </c>
      <c r="D159" s="172"/>
      <c r="E159" s="170" t="str">
        <f>+IFERROR(IF(VLOOKUP(#REF!&amp;"-"&amp;ROW()-92,[1]ワークシート!$C$2:$CI$1002,11,0)="","",VLOOKUP(#REF!&amp;"-"&amp;ROW()-92,[1]ワークシート!$C$2:$CI$1002,11,0)),"")</f>
        <v/>
      </c>
      <c r="F159" s="172"/>
      <c r="G159" s="16" t="str">
        <f>+IFERROR(IF(VLOOKUP(#REF!&amp;"-"&amp;ROW()-92,[1]ワークシート!$C$2:$CI$1002,12,0)="","",VLOOKUP(#REF!&amp;"-"&amp;ROW()-92,[1]ワークシート!$C$2:$CI$1002,12,0)),"")</f>
        <v/>
      </c>
      <c r="H15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9" s="178"/>
      <c r="J159" s="170" t="str">
        <f>+IFERROR(IF(VLOOKUP(#REF!&amp;"-"&amp;ROW()-92,[1]ワークシート!$C$2:$CI$1002,20,0)="","",VLOOKUP(#REF!&amp;"-"&amp;ROW()-92,[1]ワークシート!$C$2:$CI$1002,20,0)),"")</f>
        <v/>
      </c>
      <c r="K159" s="171"/>
      <c r="L159" s="172"/>
      <c r="M159" s="179" t="str">
        <f>+IFERROR(IF(VLOOKUP(#REF!&amp;"-"&amp;ROW()-92,[1]ワークシート!$C$2:$CI$1002,61,0)="","",VLOOKUP(#REF!&amp;"-"&amp;ROW()-92,[1]ワークシート!$C$2:$CI$1002,61,0)),"")</f>
        <v/>
      </c>
      <c r="N159" s="180"/>
      <c r="O159" s="181"/>
      <c r="P159" s="182" t="str">
        <f>+IFERROR(VLOOKUP(#REF!&amp;"-"&amp;ROW()-92,[1]ワークシート!$C$2:$CI$1002,26,0),"")</f>
        <v/>
      </c>
      <c r="Q159" s="167"/>
      <c r="R159" s="166" t="str">
        <f>+IFERROR(VLOOKUP(#REF!&amp;"-"&amp;ROW()-92,[1]ワークシート!$C$2:$CI$1002,27,0),"")</f>
        <v/>
      </c>
      <c r="S159" s="167"/>
      <c r="T159" s="166" t="str">
        <f>IFERROR(IF(VLOOKUP(#REF!&amp;"-"&amp;ROW()-92,[1]ワークシート!$C$2:$CI$1002,31,0)="",IF(X159="","",IF(X159=0,"使用貸借権","賃借権")),"賃借権"),"")</f>
        <v/>
      </c>
      <c r="U159" s="167"/>
      <c r="V159" s="166" t="str">
        <f>+IFERROR(IF(VLOOKUP(#REF!&amp;"-"&amp;ROW()-92,[1]ワークシート!$C$2:$CI$1002,13,0)="","",VLOOKUP(#REF!&amp;"-"&amp;ROW()-92,[1]ワークシート!$C$2:$CI$1002,13,0)),"")</f>
        <v/>
      </c>
      <c r="W159" s="167"/>
      <c r="X15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9" s="169"/>
      <c r="Z159" s="27"/>
      <c r="AA159" s="27"/>
      <c r="AB159" s="170" t="str">
        <f>IF(T159="使用貸借権","-",+IFERROR(VLOOKUP(#REF!&amp;"-"&amp;ROW()-92,[1]ワークシート!$C$2:$CI$1002,34,0)&amp;"",""))</f>
        <v/>
      </c>
      <c r="AC159" s="171"/>
      <c r="AD159" s="172"/>
      <c r="AE159" s="173" t="str">
        <f>IF(T159="","",IF(VLOOKUP(#REF!&amp;"-"&amp;ROW()-92,[1]ワークシート!$C$2:$CI$1002,31,0)="",IF(T159="使用貸借権","-","口座振込　１２月"),"物納"))</f>
        <v/>
      </c>
      <c r="AF159" s="174"/>
      <c r="AG159" s="175" t="str">
        <f>IFERROR(IF(VLOOKUP(#REF!&amp;"-"&amp;ROW()-92,[1]ワークシート!$C$2:$CI$1002,37,0)="","",VLOOKUP(#REF!&amp;"-"&amp;ROW()-92,[1]ワークシート!$C$2:$CI$1002,37,0)),"")</f>
        <v/>
      </c>
      <c r="AH159" s="175"/>
      <c r="AI159" s="175"/>
      <c r="AJ159" s="175"/>
      <c r="AK159" s="176"/>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c r="CJ159" s="1"/>
      <c r="CK159" s="1"/>
      <c r="CL159" s="1"/>
      <c r="CM159" s="1"/>
      <c r="CN159" s="1"/>
      <c r="CO159" s="1"/>
      <c r="CP159" s="1"/>
      <c r="CQ159" s="1"/>
      <c r="CR159" s="1"/>
      <c r="CS159" s="1"/>
      <c r="CT159" s="1"/>
      <c r="CU159" s="1"/>
      <c r="CV159" s="1"/>
      <c r="CW159" s="1"/>
      <c r="CX159" s="1"/>
      <c r="CY159" s="1"/>
      <c r="CZ159" s="1"/>
      <c r="DA159" s="1"/>
      <c r="DB159" s="1"/>
      <c r="DC159" s="1"/>
      <c r="DD159" s="1"/>
      <c r="DE159" s="1"/>
      <c r="DF159" s="1"/>
      <c r="DG159" s="1"/>
      <c r="DH159" s="1"/>
      <c r="DI159" s="1"/>
      <c r="DJ159" s="1"/>
      <c r="DK159" s="1"/>
      <c r="DL159" s="1"/>
      <c r="DM159" s="1"/>
      <c r="DN159" s="1"/>
      <c r="DO159" s="1"/>
      <c r="DP159" s="1"/>
      <c r="DQ159" s="1"/>
      <c r="DR159" s="1"/>
      <c r="DS159" s="1"/>
      <c r="DT159" s="1"/>
      <c r="DU159" s="1"/>
      <c r="DV159" s="1"/>
      <c r="DW159" s="1"/>
      <c r="DX159" s="1"/>
      <c r="DY159" s="1"/>
      <c r="DZ159" s="1"/>
      <c r="EA159" s="1"/>
      <c r="EB159" s="1"/>
      <c r="EC159" s="1"/>
      <c r="ED159" s="1"/>
      <c r="EE159" s="1"/>
      <c r="EF159" s="1"/>
      <c r="EG159" s="1"/>
      <c r="EH159" s="1"/>
      <c r="EI159" s="1"/>
      <c r="EJ159" s="1"/>
      <c r="EK159" s="1"/>
      <c r="EL159" s="1"/>
      <c r="EM159" s="1"/>
      <c r="EN159" s="1"/>
      <c r="EO159" s="1"/>
      <c r="EP159" s="1"/>
      <c r="EQ159" s="1"/>
      <c r="ER159" s="1"/>
      <c r="ES159" s="1"/>
      <c r="ET159" s="1"/>
      <c r="EU159" s="1"/>
      <c r="EV159" s="1"/>
      <c r="EW159" s="1"/>
      <c r="EX159" s="1"/>
      <c r="EY159" s="1"/>
      <c r="EZ159" s="1"/>
      <c r="FA159" s="1"/>
      <c r="FB159" s="1"/>
      <c r="FC159" s="1"/>
      <c r="FD159" s="1"/>
      <c r="FE159" s="1"/>
      <c r="FF159" s="1"/>
      <c r="FG159" s="1"/>
      <c r="FH159" s="1"/>
      <c r="FI159" s="1"/>
      <c r="FJ159" s="1"/>
      <c r="FK159" s="1"/>
      <c r="FL159" s="1"/>
      <c r="FM159" s="1"/>
      <c r="FN159" s="1"/>
      <c r="FO159" s="1"/>
      <c r="FP159" s="1"/>
      <c r="FQ159" s="1"/>
      <c r="FR159" s="1"/>
      <c r="FS159" s="1"/>
      <c r="FT159" s="1"/>
      <c r="FU159" s="1"/>
      <c r="FV159" s="1"/>
      <c r="FW159" s="1"/>
      <c r="FX159" s="1"/>
      <c r="FY159" s="1"/>
      <c r="FZ159" s="1"/>
      <c r="GA159" s="1"/>
      <c r="GB159" s="1"/>
      <c r="GC159" s="1"/>
      <c r="GD159" s="1"/>
      <c r="GE159" s="1"/>
      <c r="GF159" s="1"/>
      <c r="GG159" s="1"/>
      <c r="GH159" s="1"/>
      <c r="GI159" s="1"/>
      <c r="GJ159" s="1"/>
      <c r="GK159" s="1"/>
      <c r="GL159" s="1"/>
      <c r="GM159" s="1"/>
      <c r="GN159" s="1"/>
      <c r="GO159" s="1"/>
      <c r="GP159" s="1"/>
      <c r="GQ159" s="1"/>
      <c r="GR159" s="1"/>
      <c r="GS159" s="1"/>
      <c r="GT159" s="1"/>
      <c r="GU159" s="1"/>
      <c r="GV159" s="1"/>
      <c r="GW159" s="1"/>
      <c r="GX159" s="1"/>
      <c r="GY159" s="1"/>
      <c r="GZ159" s="1"/>
      <c r="HA159" s="1"/>
      <c r="HB159" s="1"/>
      <c r="HC159" s="1"/>
      <c r="HD159" s="1"/>
      <c r="HE159" s="1"/>
      <c r="HF159" s="1"/>
      <c r="HG159" s="1"/>
      <c r="HH159" s="1"/>
      <c r="HI159" s="1"/>
      <c r="HJ159" s="1"/>
      <c r="HK159" s="1"/>
      <c r="HL159" s="1"/>
      <c r="HM159" s="1"/>
      <c r="HN159" s="1"/>
      <c r="HO159" s="1"/>
      <c r="HP159" s="1"/>
      <c r="HQ159" s="1"/>
      <c r="HR159" s="1"/>
      <c r="HS159" s="1"/>
      <c r="HT159" s="1"/>
      <c r="HU159" s="1"/>
      <c r="HV159" s="1"/>
      <c r="HW159" s="1"/>
      <c r="HX159" s="1"/>
      <c r="HY159" s="1"/>
      <c r="HZ159" s="1"/>
      <c r="IA159" s="1"/>
      <c r="IB159" s="1"/>
      <c r="IC159" s="1"/>
      <c r="ID159" s="1"/>
      <c r="IE159" s="1"/>
      <c r="IF159" s="1"/>
      <c r="IG159" s="1"/>
      <c r="IH159" s="1"/>
      <c r="II159" s="1"/>
      <c r="IJ159" s="1"/>
      <c r="IK159" s="1"/>
      <c r="IL159" s="1"/>
      <c r="IM159" s="1"/>
      <c r="IN159" s="1"/>
      <c r="IO159" s="1"/>
      <c r="IP159" s="1"/>
      <c r="IQ159" s="1"/>
      <c r="IR159" s="1"/>
      <c r="IS159" s="1"/>
      <c r="IT159" s="1"/>
      <c r="IU159" s="1"/>
      <c r="IV159" s="1"/>
      <c r="IW159" s="1"/>
      <c r="IX159" s="1"/>
      <c r="IY159" s="1"/>
      <c r="IZ159" s="1"/>
      <c r="JA159" s="1"/>
      <c r="JB159" s="1"/>
      <c r="JC159" s="1"/>
      <c r="JD159" s="1"/>
      <c r="JE159" s="1"/>
      <c r="JF159" s="1"/>
      <c r="JG159" s="1"/>
      <c r="JH159" s="1"/>
      <c r="JI159" s="1"/>
      <c r="JJ159" s="1"/>
      <c r="JK159" s="1"/>
      <c r="JL159" s="1"/>
      <c r="JM159" s="1"/>
      <c r="JN159" s="1"/>
      <c r="JO159" s="1"/>
      <c r="JP159" s="1"/>
      <c r="JQ159" s="1"/>
      <c r="JR159" s="1"/>
      <c r="JS159" s="1"/>
      <c r="JT159" s="1"/>
      <c r="JU159" s="1"/>
      <c r="JV159" s="1"/>
      <c r="JW159" s="1"/>
      <c r="JX159" s="1"/>
      <c r="JY159" s="1"/>
      <c r="JZ159" s="1"/>
      <c r="KA159" s="1"/>
      <c r="KB159" s="1"/>
      <c r="KC159" s="1"/>
      <c r="KD159" s="1"/>
      <c r="KE159" s="1"/>
      <c r="KF159" s="1"/>
      <c r="KG159" s="1"/>
      <c r="KH159" s="1"/>
      <c r="KI159" s="1"/>
      <c r="KJ159" s="1"/>
      <c r="KK159" s="1"/>
      <c r="KL159" s="1"/>
      <c r="KM159" s="1"/>
      <c r="KN159" s="1"/>
      <c r="KO159" s="1"/>
      <c r="KP159" s="1"/>
      <c r="KQ159" s="1"/>
      <c r="KR159" s="1"/>
      <c r="KS159" s="1"/>
      <c r="KT159" s="1"/>
      <c r="KU159" s="1"/>
      <c r="KV159" s="1"/>
      <c r="KW159" s="1"/>
      <c r="KX159" s="1"/>
      <c r="KY159" s="1"/>
      <c r="KZ159" s="1"/>
      <c r="LA159" s="1"/>
      <c r="LB159" s="1"/>
      <c r="LC159" s="1"/>
      <c r="LD159" s="1"/>
      <c r="LE159" s="1"/>
      <c r="LF159" s="1"/>
      <c r="LG159" s="1"/>
      <c r="LH159" s="1"/>
    </row>
    <row r="160" spans="1:320" ht="35.1" hidden="1" customHeight="1" x14ac:dyDescent="0.15">
      <c r="A160" s="170" t="str">
        <f>+IFERROR(IF(VLOOKUP(#REF!&amp;"-"&amp;ROW()-92,[1]ワークシート!$C$2:$CI$1002,9,0)="","",VLOOKUP(#REF!&amp;"-"&amp;ROW()-92,[1]ワークシート!$C$2:$CI$1002,9,0)),"")</f>
        <v/>
      </c>
      <c r="B160" s="172"/>
      <c r="C160" s="171" t="str">
        <f>+IFERROR(IF(VLOOKUP(#REF!&amp;"-"&amp;ROW()-92,[1]ワークシート!$C$2:$CI$1002,10,0) = "","",VLOOKUP(#REF!&amp;"-"&amp;ROW()-92,[1]ワークシート!$C$2:$CI$1002,10,0)),"")</f>
        <v/>
      </c>
      <c r="D160" s="172"/>
      <c r="E160" s="170" t="str">
        <f>+IFERROR(IF(VLOOKUP(#REF!&amp;"-"&amp;ROW()-92,[1]ワークシート!$C$2:$CI$1002,11,0)="","",VLOOKUP(#REF!&amp;"-"&amp;ROW()-92,[1]ワークシート!$C$2:$CI$1002,11,0)),"")</f>
        <v/>
      </c>
      <c r="F160" s="172"/>
      <c r="G160" s="16" t="str">
        <f>+IFERROR(IF(VLOOKUP(#REF!&amp;"-"&amp;ROW()-92,[1]ワークシート!$C$2:$CI$1002,12,0)="","",VLOOKUP(#REF!&amp;"-"&amp;ROW()-92,[1]ワークシート!$C$2:$CI$1002,12,0)),"")</f>
        <v/>
      </c>
      <c r="H16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0" s="178"/>
      <c r="J160" s="170" t="str">
        <f>+IFERROR(IF(VLOOKUP(#REF!&amp;"-"&amp;ROW()-92,[1]ワークシート!$C$2:$CI$1002,20,0)="","",VLOOKUP(#REF!&amp;"-"&amp;ROW()-92,[1]ワークシート!$C$2:$CI$1002,20,0)),"")</f>
        <v/>
      </c>
      <c r="K160" s="171"/>
      <c r="L160" s="172"/>
      <c r="M160" s="179" t="str">
        <f>+IFERROR(IF(VLOOKUP(#REF!&amp;"-"&amp;ROW()-92,[1]ワークシート!$C$2:$CI$1002,61,0)="","",VLOOKUP(#REF!&amp;"-"&amp;ROW()-92,[1]ワークシート!$C$2:$CI$1002,61,0)),"")</f>
        <v/>
      </c>
      <c r="N160" s="180"/>
      <c r="O160" s="181"/>
      <c r="P160" s="182" t="str">
        <f>+IFERROR(VLOOKUP(#REF!&amp;"-"&amp;ROW()-92,[1]ワークシート!$C$2:$CI$1002,26,0),"")</f>
        <v/>
      </c>
      <c r="Q160" s="167"/>
      <c r="R160" s="166" t="str">
        <f>+IFERROR(VLOOKUP(#REF!&amp;"-"&amp;ROW()-92,[1]ワークシート!$C$2:$CI$1002,27,0),"")</f>
        <v/>
      </c>
      <c r="S160" s="167"/>
      <c r="T160" s="166" t="str">
        <f>IFERROR(IF(VLOOKUP(#REF!&amp;"-"&amp;ROW()-92,[1]ワークシート!$C$2:$CI$1002,31,0)="",IF(X160="","",IF(X160=0,"使用貸借権","賃借権")),"賃借権"),"")</f>
        <v/>
      </c>
      <c r="U160" s="167"/>
      <c r="V160" s="166" t="str">
        <f>+IFERROR(IF(VLOOKUP(#REF!&amp;"-"&amp;ROW()-92,[1]ワークシート!$C$2:$CI$1002,13,0)="","",VLOOKUP(#REF!&amp;"-"&amp;ROW()-92,[1]ワークシート!$C$2:$CI$1002,13,0)),"")</f>
        <v/>
      </c>
      <c r="W160" s="167"/>
      <c r="X16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0" s="169"/>
      <c r="Z160" s="27"/>
      <c r="AA160" s="27"/>
      <c r="AB160" s="170" t="str">
        <f>IF(T160="使用貸借権","-",+IFERROR(VLOOKUP(#REF!&amp;"-"&amp;ROW()-92,[1]ワークシート!$C$2:$CI$1002,34,0)&amp;"",""))</f>
        <v/>
      </c>
      <c r="AC160" s="171"/>
      <c r="AD160" s="172"/>
      <c r="AE160" s="173" t="str">
        <f>IF(T160="","",IF(VLOOKUP(#REF!&amp;"-"&amp;ROW()-92,[1]ワークシート!$C$2:$CI$1002,31,0)="",IF(T160="使用貸借権","-","口座振込　１２月"),"物納"))</f>
        <v/>
      </c>
      <c r="AF160" s="174"/>
      <c r="AG160" s="175" t="str">
        <f>IFERROR(IF(VLOOKUP(#REF!&amp;"-"&amp;ROW()-92,[1]ワークシート!$C$2:$CI$1002,37,0)="","",VLOOKUP(#REF!&amp;"-"&amp;ROW()-92,[1]ワークシート!$C$2:$CI$1002,37,0)),"")</f>
        <v/>
      </c>
      <c r="AH160" s="175"/>
      <c r="AI160" s="175"/>
      <c r="AJ160" s="175"/>
      <c r="AK160" s="176"/>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c r="DG160" s="1"/>
      <c r="DH160" s="1"/>
      <c r="DI160" s="1"/>
      <c r="DJ160" s="1"/>
      <c r="DK160" s="1"/>
      <c r="DL160" s="1"/>
      <c r="DM160" s="1"/>
      <c r="DN160" s="1"/>
      <c r="DO160" s="1"/>
      <c r="DP160" s="1"/>
      <c r="DQ160" s="1"/>
      <c r="DR160" s="1"/>
      <c r="DS160" s="1"/>
      <c r="DT160" s="1"/>
      <c r="DU160" s="1"/>
      <c r="DV160" s="1"/>
      <c r="DW160" s="1"/>
      <c r="DX160" s="1"/>
      <c r="DY160" s="1"/>
      <c r="DZ160" s="1"/>
      <c r="EA160" s="1"/>
      <c r="EB160" s="1"/>
      <c r="EC160" s="1"/>
      <c r="ED160" s="1"/>
      <c r="EE160" s="1"/>
      <c r="EF160" s="1"/>
      <c r="EG160" s="1"/>
      <c r="EH160" s="1"/>
      <c r="EI160" s="1"/>
      <c r="EJ160" s="1"/>
      <c r="EK160" s="1"/>
      <c r="EL160" s="1"/>
      <c r="EM160" s="1"/>
      <c r="EN160" s="1"/>
      <c r="EO160" s="1"/>
      <c r="EP160" s="1"/>
      <c r="EQ160" s="1"/>
      <c r="ER160" s="1"/>
      <c r="ES160" s="1"/>
      <c r="ET160" s="1"/>
      <c r="EU160" s="1"/>
      <c r="EV160" s="1"/>
      <c r="EW160" s="1"/>
      <c r="EX160" s="1"/>
      <c r="EY160" s="1"/>
      <c r="EZ160" s="1"/>
      <c r="FA160" s="1"/>
      <c r="FB160" s="1"/>
      <c r="FC160" s="1"/>
      <c r="FD160" s="1"/>
      <c r="FE160" s="1"/>
      <c r="FF160" s="1"/>
      <c r="FG160" s="1"/>
      <c r="FH160" s="1"/>
      <c r="FI160" s="1"/>
      <c r="FJ160" s="1"/>
      <c r="FK160" s="1"/>
      <c r="FL160" s="1"/>
      <c r="FM160" s="1"/>
      <c r="FN160" s="1"/>
      <c r="FO160" s="1"/>
      <c r="FP160" s="1"/>
      <c r="FQ160" s="1"/>
      <c r="FR160" s="1"/>
      <c r="FS160" s="1"/>
      <c r="FT160" s="1"/>
      <c r="FU160" s="1"/>
      <c r="FV160" s="1"/>
      <c r="FW160" s="1"/>
      <c r="FX160" s="1"/>
      <c r="FY160" s="1"/>
      <c r="FZ160" s="1"/>
      <c r="GA160" s="1"/>
      <c r="GB160" s="1"/>
      <c r="GC160" s="1"/>
      <c r="GD160" s="1"/>
      <c r="GE160" s="1"/>
      <c r="GF160" s="1"/>
      <c r="GG160" s="1"/>
      <c r="GH160" s="1"/>
      <c r="GI160" s="1"/>
      <c r="GJ160" s="1"/>
      <c r="GK160" s="1"/>
      <c r="GL160" s="1"/>
      <c r="GM160" s="1"/>
      <c r="GN160" s="1"/>
      <c r="GO160" s="1"/>
      <c r="GP160" s="1"/>
      <c r="GQ160" s="1"/>
      <c r="GR160" s="1"/>
      <c r="GS160" s="1"/>
      <c r="GT160" s="1"/>
      <c r="GU160" s="1"/>
      <c r="GV160" s="1"/>
      <c r="GW160" s="1"/>
      <c r="GX160" s="1"/>
      <c r="GY160" s="1"/>
      <c r="GZ160" s="1"/>
      <c r="HA160" s="1"/>
      <c r="HB160" s="1"/>
      <c r="HC160" s="1"/>
      <c r="HD160" s="1"/>
      <c r="HE160" s="1"/>
      <c r="HF160" s="1"/>
      <c r="HG160" s="1"/>
      <c r="HH160" s="1"/>
      <c r="HI160" s="1"/>
      <c r="HJ160" s="1"/>
      <c r="HK160" s="1"/>
      <c r="HL160" s="1"/>
      <c r="HM160" s="1"/>
      <c r="HN160" s="1"/>
      <c r="HO160" s="1"/>
      <c r="HP160" s="1"/>
      <c r="HQ160" s="1"/>
      <c r="HR160" s="1"/>
      <c r="HS160" s="1"/>
      <c r="HT160" s="1"/>
      <c r="HU160" s="1"/>
      <c r="HV160" s="1"/>
      <c r="HW160" s="1"/>
      <c r="HX160" s="1"/>
      <c r="HY160" s="1"/>
      <c r="HZ160" s="1"/>
      <c r="IA160" s="1"/>
      <c r="IB160" s="1"/>
      <c r="IC160" s="1"/>
      <c r="ID160" s="1"/>
      <c r="IE160" s="1"/>
      <c r="IF160" s="1"/>
      <c r="IG160" s="1"/>
      <c r="IH160" s="1"/>
      <c r="II160" s="1"/>
      <c r="IJ160" s="1"/>
      <c r="IK160" s="1"/>
      <c r="IL160" s="1"/>
      <c r="IM160" s="1"/>
      <c r="IN160" s="1"/>
      <c r="IO160" s="1"/>
      <c r="IP160" s="1"/>
      <c r="IQ160" s="1"/>
      <c r="IR160" s="1"/>
      <c r="IS160" s="1"/>
      <c r="IT160" s="1"/>
      <c r="IU160" s="1"/>
      <c r="IV160" s="1"/>
      <c r="IW160" s="1"/>
      <c r="IX160" s="1"/>
      <c r="IY160" s="1"/>
      <c r="IZ160" s="1"/>
      <c r="JA160" s="1"/>
      <c r="JB160" s="1"/>
      <c r="JC160" s="1"/>
      <c r="JD160" s="1"/>
      <c r="JE160" s="1"/>
      <c r="JF160" s="1"/>
      <c r="JG160" s="1"/>
      <c r="JH160" s="1"/>
      <c r="JI160" s="1"/>
      <c r="JJ160" s="1"/>
      <c r="JK160" s="1"/>
      <c r="JL160" s="1"/>
      <c r="JM160" s="1"/>
      <c r="JN160" s="1"/>
      <c r="JO160" s="1"/>
      <c r="JP160" s="1"/>
      <c r="JQ160" s="1"/>
      <c r="JR160" s="1"/>
      <c r="JS160" s="1"/>
      <c r="JT160" s="1"/>
      <c r="JU160" s="1"/>
      <c r="JV160" s="1"/>
      <c r="JW160" s="1"/>
      <c r="JX160" s="1"/>
      <c r="JY160" s="1"/>
      <c r="JZ160" s="1"/>
      <c r="KA160" s="1"/>
      <c r="KB160" s="1"/>
      <c r="KC160" s="1"/>
      <c r="KD160" s="1"/>
      <c r="KE160" s="1"/>
      <c r="KF160" s="1"/>
      <c r="KG160" s="1"/>
      <c r="KH160" s="1"/>
      <c r="KI160" s="1"/>
      <c r="KJ160" s="1"/>
      <c r="KK160" s="1"/>
      <c r="KL160" s="1"/>
      <c r="KM160" s="1"/>
      <c r="KN160" s="1"/>
      <c r="KO160" s="1"/>
      <c r="KP160" s="1"/>
      <c r="KQ160" s="1"/>
      <c r="KR160" s="1"/>
      <c r="KS160" s="1"/>
      <c r="KT160" s="1"/>
      <c r="KU160" s="1"/>
      <c r="KV160" s="1"/>
      <c r="KW160" s="1"/>
      <c r="KX160" s="1"/>
      <c r="KY160" s="1"/>
      <c r="KZ160" s="1"/>
      <c r="LA160" s="1"/>
      <c r="LB160" s="1"/>
      <c r="LC160" s="1"/>
      <c r="LD160" s="1"/>
      <c r="LE160" s="1"/>
      <c r="LF160" s="1"/>
      <c r="LG160" s="1"/>
      <c r="LH160" s="1"/>
    </row>
    <row r="161" spans="1:320" ht="35.1" hidden="1" customHeight="1" x14ac:dyDescent="0.15">
      <c r="A161" s="170" t="str">
        <f>+IFERROR(IF(VLOOKUP(#REF!&amp;"-"&amp;ROW()-92,[1]ワークシート!$C$2:$CI$1002,9,0)="","",VLOOKUP(#REF!&amp;"-"&amp;ROW()-92,[1]ワークシート!$C$2:$CI$1002,9,0)),"")</f>
        <v/>
      </c>
      <c r="B161" s="172"/>
      <c r="C161" s="171" t="str">
        <f>+IFERROR(IF(VLOOKUP(#REF!&amp;"-"&amp;ROW()-92,[1]ワークシート!$C$2:$CI$1002,10,0) = "","",VLOOKUP(#REF!&amp;"-"&amp;ROW()-92,[1]ワークシート!$C$2:$CI$1002,10,0)),"")</f>
        <v/>
      </c>
      <c r="D161" s="172"/>
      <c r="E161" s="170" t="str">
        <f>+IFERROR(IF(VLOOKUP(#REF!&amp;"-"&amp;ROW()-92,[1]ワークシート!$C$2:$CI$1002,11,0)="","",VLOOKUP(#REF!&amp;"-"&amp;ROW()-92,[1]ワークシート!$C$2:$CI$1002,11,0)),"")</f>
        <v/>
      </c>
      <c r="F161" s="172"/>
      <c r="G161" s="16" t="str">
        <f>+IFERROR(IF(VLOOKUP(#REF!&amp;"-"&amp;ROW()-92,[1]ワークシート!$C$2:$CI$1002,12,0)="","",VLOOKUP(#REF!&amp;"-"&amp;ROW()-92,[1]ワークシート!$C$2:$CI$1002,12,0)),"")</f>
        <v/>
      </c>
      <c r="H16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1" s="178"/>
      <c r="J161" s="170" t="str">
        <f>+IFERROR(IF(VLOOKUP(#REF!&amp;"-"&amp;ROW()-92,[1]ワークシート!$C$2:$CI$1002,20,0)="","",VLOOKUP(#REF!&amp;"-"&amp;ROW()-92,[1]ワークシート!$C$2:$CI$1002,20,0)),"")</f>
        <v/>
      </c>
      <c r="K161" s="171"/>
      <c r="L161" s="172"/>
      <c r="M161" s="179" t="str">
        <f>+IFERROR(IF(VLOOKUP(#REF!&amp;"-"&amp;ROW()-92,[1]ワークシート!$C$2:$CI$1002,61,0)="","",VLOOKUP(#REF!&amp;"-"&amp;ROW()-92,[1]ワークシート!$C$2:$CI$1002,61,0)),"")</f>
        <v/>
      </c>
      <c r="N161" s="180"/>
      <c r="O161" s="181"/>
      <c r="P161" s="182" t="str">
        <f>+IFERROR(VLOOKUP(#REF!&amp;"-"&amp;ROW()-92,[1]ワークシート!$C$2:$CI$1002,26,0),"")</f>
        <v/>
      </c>
      <c r="Q161" s="167"/>
      <c r="R161" s="166" t="str">
        <f>+IFERROR(VLOOKUP(#REF!&amp;"-"&amp;ROW()-92,[1]ワークシート!$C$2:$CI$1002,27,0),"")</f>
        <v/>
      </c>
      <c r="S161" s="167"/>
      <c r="T161" s="166" t="str">
        <f>IFERROR(IF(VLOOKUP(#REF!&amp;"-"&amp;ROW()-92,[1]ワークシート!$C$2:$CI$1002,31,0)="",IF(X161="","",IF(X161=0,"使用貸借権","賃借権")),"賃借権"),"")</f>
        <v/>
      </c>
      <c r="U161" s="167"/>
      <c r="V161" s="166" t="str">
        <f>+IFERROR(IF(VLOOKUP(#REF!&amp;"-"&amp;ROW()-92,[1]ワークシート!$C$2:$CI$1002,13,0)="","",VLOOKUP(#REF!&amp;"-"&amp;ROW()-92,[1]ワークシート!$C$2:$CI$1002,13,0)),"")</f>
        <v/>
      </c>
      <c r="W161" s="167"/>
      <c r="X16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1" s="169"/>
      <c r="Z161" s="27"/>
      <c r="AA161" s="27"/>
      <c r="AB161" s="170" t="str">
        <f>IF(T161="使用貸借権","-",+IFERROR(VLOOKUP(#REF!&amp;"-"&amp;ROW()-92,[1]ワークシート!$C$2:$CI$1002,34,0)&amp;"",""))</f>
        <v/>
      </c>
      <c r="AC161" s="171"/>
      <c r="AD161" s="172"/>
      <c r="AE161" s="173" t="str">
        <f>IF(T161="","",IF(VLOOKUP(#REF!&amp;"-"&amp;ROW()-92,[1]ワークシート!$C$2:$CI$1002,31,0)="",IF(T161="使用貸借権","-","口座振込　１２月"),"物納"))</f>
        <v/>
      </c>
      <c r="AF161" s="174"/>
      <c r="AG161" s="175" t="str">
        <f>IFERROR(IF(VLOOKUP(#REF!&amp;"-"&amp;ROW()-92,[1]ワークシート!$C$2:$CI$1002,37,0)="","",VLOOKUP(#REF!&amp;"-"&amp;ROW()-92,[1]ワークシート!$C$2:$CI$1002,37,0)),"")</f>
        <v/>
      </c>
      <c r="AH161" s="175"/>
      <c r="AI161" s="175"/>
      <c r="AJ161" s="175"/>
      <c r="AK161" s="176"/>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c r="DG161" s="1"/>
      <c r="DH161" s="1"/>
      <c r="DI161" s="1"/>
      <c r="DJ161" s="1"/>
      <c r="DK161" s="1"/>
      <c r="DL161" s="1"/>
      <c r="DM161" s="1"/>
      <c r="DN161" s="1"/>
      <c r="DO161" s="1"/>
      <c r="DP161" s="1"/>
      <c r="DQ161" s="1"/>
      <c r="DR161" s="1"/>
      <c r="DS161" s="1"/>
      <c r="DT161" s="1"/>
      <c r="DU161" s="1"/>
      <c r="DV161" s="1"/>
      <c r="DW161" s="1"/>
      <c r="DX161" s="1"/>
      <c r="DY161" s="1"/>
      <c r="DZ161" s="1"/>
      <c r="EA161" s="1"/>
      <c r="EB161" s="1"/>
      <c r="EC161" s="1"/>
      <c r="ED161" s="1"/>
      <c r="EE161" s="1"/>
      <c r="EF161" s="1"/>
      <c r="EG161" s="1"/>
      <c r="EH161" s="1"/>
      <c r="EI161" s="1"/>
      <c r="EJ161" s="1"/>
      <c r="EK161" s="1"/>
      <c r="EL161" s="1"/>
      <c r="EM161" s="1"/>
      <c r="EN161" s="1"/>
      <c r="EO161" s="1"/>
      <c r="EP161" s="1"/>
      <c r="EQ161" s="1"/>
      <c r="ER161" s="1"/>
      <c r="ES161" s="1"/>
      <c r="ET161" s="1"/>
      <c r="EU161" s="1"/>
      <c r="EV161" s="1"/>
      <c r="EW161" s="1"/>
      <c r="EX161" s="1"/>
      <c r="EY161" s="1"/>
      <c r="EZ161" s="1"/>
      <c r="FA161" s="1"/>
      <c r="FB161" s="1"/>
      <c r="FC161" s="1"/>
      <c r="FD161" s="1"/>
      <c r="FE161" s="1"/>
      <c r="FF161" s="1"/>
      <c r="FG161" s="1"/>
      <c r="FH161" s="1"/>
      <c r="FI161" s="1"/>
      <c r="FJ161" s="1"/>
      <c r="FK161" s="1"/>
      <c r="FL161" s="1"/>
      <c r="FM161" s="1"/>
      <c r="FN161" s="1"/>
      <c r="FO161" s="1"/>
      <c r="FP161" s="1"/>
      <c r="FQ161" s="1"/>
      <c r="FR161" s="1"/>
      <c r="FS161" s="1"/>
      <c r="FT161" s="1"/>
      <c r="FU161" s="1"/>
      <c r="FV161" s="1"/>
      <c r="FW161" s="1"/>
      <c r="FX161" s="1"/>
      <c r="FY161" s="1"/>
      <c r="FZ161" s="1"/>
      <c r="GA161" s="1"/>
      <c r="GB161" s="1"/>
      <c r="GC161" s="1"/>
      <c r="GD161" s="1"/>
      <c r="GE161" s="1"/>
      <c r="GF161" s="1"/>
      <c r="GG161" s="1"/>
      <c r="GH161" s="1"/>
      <c r="GI161" s="1"/>
      <c r="GJ161" s="1"/>
      <c r="GK161" s="1"/>
      <c r="GL161" s="1"/>
      <c r="GM161" s="1"/>
      <c r="GN161" s="1"/>
      <c r="GO161" s="1"/>
      <c r="GP161" s="1"/>
      <c r="GQ161" s="1"/>
      <c r="GR161" s="1"/>
      <c r="GS161" s="1"/>
      <c r="GT161" s="1"/>
      <c r="GU161" s="1"/>
      <c r="GV161" s="1"/>
      <c r="GW161" s="1"/>
      <c r="GX161" s="1"/>
      <c r="GY161" s="1"/>
      <c r="GZ161" s="1"/>
      <c r="HA161" s="1"/>
      <c r="HB161" s="1"/>
      <c r="HC161" s="1"/>
      <c r="HD161" s="1"/>
      <c r="HE161" s="1"/>
      <c r="HF161" s="1"/>
      <c r="HG161" s="1"/>
      <c r="HH161" s="1"/>
      <c r="HI161" s="1"/>
      <c r="HJ161" s="1"/>
      <c r="HK161" s="1"/>
      <c r="HL161" s="1"/>
      <c r="HM161" s="1"/>
      <c r="HN161" s="1"/>
      <c r="HO161" s="1"/>
      <c r="HP161" s="1"/>
      <c r="HQ161" s="1"/>
      <c r="HR161" s="1"/>
      <c r="HS161" s="1"/>
      <c r="HT161" s="1"/>
      <c r="HU161" s="1"/>
      <c r="HV161" s="1"/>
      <c r="HW161" s="1"/>
      <c r="HX161" s="1"/>
      <c r="HY161" s="1"/>
      <c r="HZ161" s="1"/>
      <c r="IA161" s="1"/>
      <c r="IB161" s="1"/>
      <c r="IC161" s="1"/>
      <c r="ID161" s="1"/>
      <c r="IE161" s="1"/>
      <c r="IF161" s="1"/>
      <c r="IG161" s="1"/>
      <c r="IH161" s="1"/>
      <c r="II161" s="1"/>
      <c r="IJ161" s="1"/>
      <c r="IK161" s="1"/>
      <c r="IL161" s="1"/>
      <c r="IM161" s="1"/>
      <c r="IN161" s="1"/>
      <c r="IO161" s="1"/>
      <c r="IP161" s="1"/>
      <c r="IQ161" s="1"/>
      <c r="IR161" s="1"/>
      <c r="IS161" s="1"/>
      <c r="IT161" s="1"/>
      <c r="IU161" s="1"/>
      <c r="IV161" s="1"/>
      <c r="IW161" s="1"/>
      <c r="IX161" s="1"/>
      <c r="IY161" s="1"/>
      <c r="IZ161" s="1"/>
      <c r="JA161" s="1"/>
      <c r="JB161" s="1"/>
      <c r="JC161" s="1"/>
      <c r="JD161" s="1"/>
      <c r="JE161" s="1"/>
      <c r="JF161" s="1"/>
      <c r="JG161" s="1"/>
      <c r="JH161" s="1"/>
      <c r="JI161" s="1"/>
      <c r="JJ161" s="1"/>
      <c r="JK161" s="1"/>
      <c r="JL161" s="1"/>
      <c r="JM161" s="1"/>
      <c r="JN161" s="1"/>
      <c r="JO161" s="1"/>
      <c r="JP161" s="1"/>
      <c r="JQ161" s="1"/>
      <c r="JR161" s="1"/>
      <c r="JS161" s="1"/>
      <c r="JT161" s="1"/>
      <c r="JU161" s="1"/>
      <c r="JV161" s="1"/>
      <c r="JW161" s="1"/>
      <c r="JX161" s="1"/>
      <c r="JY161" s="1"/>
      <c r="JZ161" s="1"/>
      <c r="KA161" s="1"/>
      <c r="KB161" s="1"/>
      <c r="KC161" s="1"/>
      <c r="KD161" s="1"/>
      <c r="KE161" s="1"/>
      <c r="KF161" s="1"/>
      <c r="KG161" s="1"/>
      <c r="KH161" s="1"/>
      <c r="KI161" s="1"/>
      <c r="KJ161" s="1"/>
      <c r="KK161" s="1"/>
      <c r="KL161" s="1"/>
      <c r="KM161" s="1"/>
      <c r="KN161" s="1"/>
      <c r="KO161" s="1"/>
      <c r="KP161" s="1"/>
      <c r="KQ161" s="1"/>
      <c r="KR161" s="1"/>
      <c r="KS161" s="1"/>
      <c r="KT161" s="1"/>
      <c r="KU161" s="1"/>
      <c r="KV161" s="1"/>
      <c r="KW161" s="1"/>
      <c r="KX161" s="1"/>
      <c r="KY161" s="1"/>
      <c r="KZ161" s="1"/>
      <c r="LA161" s="1"/>
      <c r="LB161" s="1"/>
      <c r="LC161" s="1"/>
      <c r="LD161" s="1"/>
      <c r="LE161" s="1"/>
      <c r="LF161" s="1"/>
      <c r="LG161" s="1"/>
      <c r="LH161" s="1"/>
    </row>
    <row r="162" spans="1:320" ht="35.1" hidden="1" customHeight="1" x14ac:dyDescent="0.15">
      <c r="A162" s="170" t="str">
        <f>+IFERROR(IF(VLOOKUP(#REF!&amp;"-"&amp;ROW()-92,[1]ワークシート!$C$2:$CI$1002,9,0)="","",VLOOKUP(#REF!&amp;"-"&amp;ROW()-92,[1]ワークシート!$C$2:$CI$1002,9,0)),"")</f>
        <v/>
      </c>
      <c r="B162" s="172"/>
      <c r="C162" s="171" t="str">
        <f>+IFERROR(IF(VLOOKUP(#REF!&amp;"-"&amp;ROW()-92,[1]ワークシート!$C$2:$CI$1002,10,0) = "","",VLOOKUP(#REF!&amp;"-"&amp;ROW()-92,[1]ワークシート!$C$2:$CI$1002,10,0)),"")</f>
        <v/>
      </c>
      <c r="D162" s="172"/>
      <c r="E162" s="170" t="str">
        <f>+IFERROR(IF(VLOOKUP(#REF!&amp;"-"&amp;ROW()-92,[1]ワークシート!$C$2:$CI$1002,11,0)="","",VLOOKUP(#REF!&amp;"-"&amp;ROW()-92,[1]ワークシート!$C$2:$CI$1002,11,0)),"")</f>
        <v/>
      </c>
      <c r="F162" s="172"/>
      <c r="G162" s="16" t="str">
        <f>+IFERROR(IF(VLOOKUP(#REF!&amp;"-"&amp;ROW()-92,[1]ワークシート!$C$2:$CI$1002,12,0)="","",VLOOKUP(#REF!&amp;"-"&amp;ROW()-92,[1]ワークシート!$C$2:$CI$1002,12,0)),"")</f>
        <v/>
      </c>
      <c r="H16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2" s="178"/>
      <c r="J162" s="170" t="str">
        <f>+IFERROR(IF(VLOOKUP(#REF!&amp;"-"&amp;ROW()-92,[1]ワークシート!$C$2:$CI$1002,20,0)="","",VLOOKUP(#REF!&amp;"-"&amp;ROW()-92,[1]ワークシート!$C$2:$CI$1002,20,0)),"")</f>
        <v/>
      </c>
      <c r="K162" s="171"/>
      <c r="L162" s="172"/>
      <c r="M162" s="179" t="str">
        <f>+IFERROR(IF(VLOOKUP(#REF!&amp;"-"&amp;ROW()-92,[1]ワークシート!$C$2:$CI$1002,61,0)="","",VLOOKUP(#REF!&amp;"-"&amp;ROW()-92,[1]ワークシート!$C$2:$CI$1002,61,0)),"")</f>
        <v/>
      </c>
      <c r="N162" s="180"/>
      <c r="O162" s="181"/>
      <c r="P162" s="182" t="str">
        <f>+IFERROR(VLOOKUP(#REF!&amp;"-"&amp;ROW()-92,[1]ワークシート!$C$2:$CI$1002,26,0),"")</f>
        <v/>
      </c>
      <c r="Q162" s="167"/>
      <c r="R162" s="166" t="str">
        <f>+IFERROR(VLOOKUP(#REF!&amp;"-"&amp;ROW()-92,[1]ワークシート!$C$2:$CI$1002,27,0),"")</f>
        <v/>
      </c>
      <c r="S162" s="167"/>
      <c r="T162" s="166" t="str">
        <f>IFERROR(IF(VLOOKUP(#REF!&amp;"-"&amp;ROW()-92,[1]ワークシート!$C$2:$CI$1002,31,0)="",IF(X162="","",IF(X162=0,"使用貸借権","賃借権")),"賃借権"),"")</f>
        <v/>
      </c>
      <c r="U162" s="167"/>
      <c r="V162" s="166" t="str">
        <f>+IFERROR(IF(VLOOKUP(#REF!&amp;"-"&amp;ROW()-92,[1]ワークシート!$C$2:$CI$1002,13,0)="","",VLOOKUP(#REF!&amp;"-"&amp;ROW()-92,[1]ワークシート!$C$2:$CI$1002,13,0)),"")</f>
        <v/>
      </c>
      <c r="W162" s="167"/>
      <c r="X16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2" s="169"/>
      <c r="Z162" s="27"/>
      <c r="AA162" s="27"/>
      <c r="AB162" s="170" t="str">
        <f>IF(T162="使用貸借権","-",+IFERROR(VLOOKUP(#REF!&amp;"-"&amp;ROW()-92,[1]ワークシート!$C$2:$CI$1002,34,0)&amp;"",""))</f>
        <v/>
      </c>
      <c r="AC162" s="171"/>
      <c r="AD162" s="172"/>
      <c r="AE162" s="173" t="str">
        <f>IF(T162="","",IF(VLOOKUP(#REF!&amp;"-"&amp;ROW()-92,[1]ワークシート!$C$2:$CI$1002,31,0)="",IF(T162="使用貸借権","-","口座振込　１２月"),"物納"))</f>
        <v/>
      </c>
      <c r="AF162" s="174"/>
      <c r="AG162" s="175" t="str">
        <f>IFERROR(IF(VLOOKUP(#REF!&amp;"-"&amp;ROW()-92,[1]ワークシート!$C$2:$CI$1002,37,0)="","",VLOOKUP(#REF!&amp;"-"&amp;ROW()-92,[1]ワークシート!$C$2:$CI$1002,37,0)),"")</f>
        <v/>
      </c>
      <c r="AH162" s="175"/>
      <c r="AI162" s="175"/>
      <c r="AJ162" s="175"/>
      <c r="AK162" s="176"/>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c r="GK162" s="1"/>
      <c r="GL162" s="1"/>
      <c r="GM162" s="1"/>
      <c r="GN162" s="1"/>
      <c r="GO162" s="1"/>
      <c r="GP162" s="1"/>
      <c r="GQ162" s="1"/>
      <c r="GR162" s="1"/>
      <c r="GS162" s="1"/>
      <c r="GT162" s="1"/>
      <c r="GU162" s="1"/>
      <c r="GV162" s="1"/>
      <c r="GW162" s="1"/>
      <c r="GX162" s="1"/>
      <c r="GY162" s="1"/>
      <c r="GZ162" s="1"/>
      <c r="HA162" s="1"/>
      <c r="HB162" s="1"/>
      <c r="HC162" s="1"/>
      <c r="HD162" s="1"/>
      <c r="HE162" s="1"/>
      <c r="HF162" s="1"/>
      <c r="HG162" s="1"/>
      <c r="HH162" s="1"/>
      <c r="HI162" s="1"/>
      <c r="HJ162" s="1"/>
      <c r="HK162" s="1"/>
      <c r="HL162" s="1"/>
      <c r="HM162" s="1"/>
      <c r="HN162" s="1"/>
      <c r="HO162" s="1"/>
      <c r="HP162" s="1"/>
      <c r="HQ162" s="1"/>
      <c r="HR162" s="1"/>
      <c r="HS162" s="1"/>
      <c r="HT162" s="1"/>
      <c r="HU162" s="1"/>
      <c r="HV162" s="1"/>
      <c r="HW162" s="1"/>
      <c r="HX162" s="1"/>
      <c r="HY162" s="1"/>
      <c r="HZ162" s="1"/>
      <c r="IA162" s="1"/>
      <c r="IB162" s="1"/>
      <c r="IC162" s="1"/>
      <c r="ID162" s="1"/>
      <c r="IE162" s="1"/>
      <c r="IF162" s="1"/>
      <c r="IG162" s="1"/>
      <c r="IH162" s="1"/>
      <c r="II162" s="1"/>
      <c r="IJ162" s="1"/>
      <c r="IK162" s="1"/>
      <c r="IL162" s="1"/>
      <c r="IM162" s="1"/>
      <c r="IN162" s="1"/>
      <c r="IO162" s="1"/>
      <c r="IP162" s="1"/>
      <c r="IQ162" s="1"/>
      <c r="IR162" s="1"/>
      <c r="IS162" s="1"/>
      <c r="IT162" s="1"/>
      <c r="IU162" s="1"/>
      <c r="IV162" s="1"/>
      <c r="IW162" s="1"/>
      <c r="IX162" s="1"/>
      <c r="IY162" s="1"/>
      <c r="IZ162" s="1"/>
      <c r="JA162" s="1"/>
      <c r="JB162" s="1"/>
      <c r="JC162" s="1"/>
      <c r="JD162" s="1"/>
      <c r="JE162" s="1"/>
      <c r="JF162" s="1"/>
      <c r="JG162" s="1"/>
      <c r="JH162" s="1"/>
      <c r="JI162" s="1"/>
      <c r="JJ162" s="1"/>
      <c r="JK162" s="1"/>
      <c r="JL162" s="1"/>
      <c r="JM162" s="1"/>
      <c r="JN162" s="1"/>
      <c r="JO162" s="1"/>
      <c r="JP162" s="1"/>
      <c r="JQ162" s="1"/>
      <c r="JR162" s="1"/>
      <c r="JS162" s="1"/>
      <c r="JT162" s="1"/>
      <c r="JU162" s="1"/>
      <c r="JV162" s="1"/>
      <c r="JW162" s="1"/>
      <c r="JX162" s="1"/>
      <c r="JY162" s="1"/>
      <c r="JZ162" s="1"/>
      <c r="KA162" s="1"/>
      <c r="KB162" s="1"/>
      <c r="KC162" s="1"/>
      <c r="KD162" s="1"/>
      <c r="KE162" s="1"/>
      <c r="KF162" s="1"/>
      <c r="KG162" s="1"/>
      <c r="KH162" s="1"/>
      <c r="KI162" s="1"/>
      <c r="KJ162" s="1"/>
      <c r="KK162" s="1"/>
      <c r="KL162" s="1"/>
      <c r="KM162" s="1"/>
      <c r="KN162" s="1"/>
      <c r="KO162" s="1"/>
      <c r="KP162" s="1"/>
      <c r="KQ162" s="1"/>
      <c r="KR162" s="1"/>
      <c r="KS162" s="1"/>
      <c r="KT162" s="1"/>
      <c r="KU162" s="1"/>
      <c r="KV162" s="1"/>
      <c r="KW162" s="1"/>
      <c r="KX162" s="1"/>
      <c r="KY162" s="1"/>
      <c r="KZ162" s="1"/>
      <c r="LA162" s="1"/>
      <c r="LB162" s="1"/>
      <c r="LC162" s="1"/>
      <c r="LD162" s="1"/>
      <c r="LE162" s="1"/>
      <c r="LF162" s="1"/>
      <c r="LG162" s="1"/>
      <c r="LH162" s="1"/>
    </row>
    <row r="163" spans="1:320" ht="35.1" hidden="1" customHeight="1" x14ac:dyDescent="0.15">
      <c r="A163" s="170" t="str">
        <f>+IFERROR(IF(VLOOKUP(#REF!&amp;"-"&amp;ROW()-92,[1]ワークシート!$C$2:$CI$1002,9,0)="","",VLOOKUP(#REF!&amp;"-"&amp;ROW()-92,[1]ワークシート!$C$2:$CI$1002,9,0)),"")</f>
        <v/>
      </c>
      <c r="B163" s="172"/>
      <c r="C163" s="171" t="str">
        <f>+IFERROR(IF(VLOOKUP(#REF!&amp;"-"&amp;ROW()-92,[1]ワークシート!$C$2:$CI$1002,10,0) = "","",VLOOKUP(#REF!&amp;"-"&amp;ROW()-92,[1]ワークシート!$C$2:$CI$1002,10,0)),"")</f>
        <v/>
      </c>
      <c r="D163" s="172"/>
      <c r="E163" s="170" t="str">
        <f>+IFERROR(IF(VLOOKUP(#REF!&amp;"-"&amp;ROW()-92,[1]ワークシート!$C$2:$CI$1002,11,0)="","",VLOOKUP(#REF!&amp;"-"&amp;ROW()-92,[1]ワークシート!$C$2:$CI$1002,11,0)),"")</f>
        <v/>
      </c>
      <c r="F163" s="172"/>
      <c r="G163" s="16" t="str">
        <f>+IFERROR(IF(VLOOKUP(#REF!&amp;"-"&amp;ROW()-92,[1]ワークシート!$C$2:$CI$1002,12,0)="","",VLOOKUP(#REF!&amp;"-"&amp;ROW()-92,[1]ワークシート!$C$2:$CI$1002,12,0)),"")</f>
        <v/>
      </c>
      <c r="H16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3" s="178"/>
      <c r="J163" s="170" t="str">
        <f>+IFERROR(IF(VLOOKUP(#REF!&amp;"-"&amp;ROW()-92,[1]ワークシート!$C$2:$CI$1002,20,0)="","",VLOOKUP(#REF!&amp;"-"&amp;ROW()-92,[1]ワークシート!$C$2:$CI$1002,20,0)),"")</f>
        <v/>
      </c>
      <c r="K163" s="171"/>
      <c r="L163" s="172"/>
      <c r="M163" s="179" t="str">
        <f>+IFERROR(IF(VLOOKUP(#REF!&amp;"-"&amp;ROW()-92,[1]ワークシート!$C$2:$CI$1002,61,0)="","",VLOOKUP(#REF!&amp;"-"&amp;ROW()-92,[1]ワークシート!$C$2:$CI$1002,61,0)),"")</f>
        <v/>
      </c>
      <c r="N163" s="180"/>
      <c r="O163" s="181"/>
      <c r="P163" s="182" t="str">
        <f>+IFERROR(VLOOKUP(#REF!&amp;"-"&amp;ROW()-92,[1]ワークシート!$C$2:$CI$1002,26,0),"")</f>
        <v/>
      </c>
      <c r="Q163" s="167"/>
      <c r="R163" s="166" t="str">
        <f>+IFERROR(VLOOKUP(#REF!&amp;"-"&amp;ROW()-92,[1]ワークシート!$C$2:$CI$1002,27,0),"")</f>
        <v/>
      </c>
      <c r="S163" s="167"/>
      <c r="T163" s="166" t="str">
        <f>IFERROR(IF(VLOOKUP(#REF!&amp;"-"&amp;ROW()-92,[1]ワークシート!$C$2:$CI$1002,31,0)="",IF(X163="","",IF(X163=0,"使用貸借権","賃借権")),"賃借権"),"")</f>
        <v/>
      </c>
      <c r="U163" s="167"/>
      <c r="V163" s="166" t="str">
        <f>+IFERROR(IF(VLOOKUP(#REF!&amp;"-"&amp;ROW()-92,[1]ワークシート!$C$2:$CI$1002,13,0)="","",VLOOKUP(#REF!&amp;"-"&amp;ROW()-92,[1]ワークシート!$C$2:$CI$1002,13,0)),"")</f>
        <v/>
      </c>
      <c r="W163" s="167"/>
      <c r="X16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3" s="169"/>
      <c r="Z163" s="27"/>
      <c r="AA163" s="27"/>
      <c r="AB163" s="170" t="str">
        <f>IF(T163="使用貸借権","-",+IFERROR(VLOOKUP(#REF!&amp;"-"&amp;ROW()-92,[1]ワークシート!$C$2:$CI$1002,34,0)&amp;"",""))</f>
        <v/>
      </c>
      <c r="AC163" s="171"/>
      <c r="AD163" s="172"/>
      <c r="AE163" s="173" t="str">
        <f>IF(T163="","",IF(VLOOKUP(#REF!&amp;"-"&amp;ROW()-92,[1]ワークシート!$C$2:$CI$1002,31,0)="",IF(T163="使用貸借権","-","口座振込　１２月"),"物納"))</f>
        <v/>
      </c>
      <c r="AF163" s="174"/>
      <c r="AG163" s="175" t="str">
        <f>IFERROR(IF(VLOOKUP(#REF!&amp;"-"&amp;ROW()-92,[1]ワークシート!$C$2:$CI$1002,37,0)="","",VLOOKUP(#REF!&amp;"-"&amp;ROW()-92,[1]ワークシート!$C$2:$CI$1002,37,0)),"")</f>
        <v/>
      </c>
      <c r="AH163" s="175"/>
      <c r="AI163" s="175"/>
      <c r="AJ163" s="175"/>
      <c r="AK163" s="176"/>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c r="DG163" s="1"/>
      <c r="DH163" s="1"/>
      <c r="DI163" s="1"/>
      <c r="DJ163" s="1"/>
      <c r="DK163" s="1"/>
      <c r="DL163" s="1"/>
      <c r="DM163" s="1"/>
      <c r="DN163" s="1"/>
      <c r="DO163" s="1"/>
      <c r="DP163" s="1"/>
      <c r="DQ163" s="1"/>
      <c r="DR163" s="1"/>
      <c r="DS163" s="1"/>
      <c r="DT163" s="1"/>
      <c r="DU163" s="1"/>
      <c r="DV163" s="1"/>
      <c r="DW163" s="1"/>
      <c r="DX163" s="1"/>
      <c r="DY163" s="1"/>
      <c r="DZ163" s="1"/>
      <c r="EA163" s="1"/>
      <c r="EB163" s="1"/>
      <c r="EC163" s="1"/>
      <c r="ED163" s="1"/>
      <c r="EE163" s="1"/>
      <c r="EF163" s="1"/>
      <c r="EG163" s="1"/>
      <c r="EH163" s="1"/>
      <c r="EI163" s="1"/>
      <c r="EJ163" s="1"/>
      <c r="EK163" s="1"/>
      <c r="EL163" s="1"/>
      <c r="EM163" s="1"/>
      <c r="EN163" s="1"/>
      <c r="EO163" s="1"/>
      <c r="EP163" s="1"/>
      <c r="EQ163" s="1"/>
      <c r="ER163" s="1"/>
      <c r="ES163" s="1"/>
      <c r="ET163" s="1"/>
      <c r="EU163" s="1"/>
      <c r="EV163" s="1"/>
      <c r="EW163" s="1"/>
      <c r="EX163" s="1"/>
      <c r="EY163" s="1"/>
      <c r="EZ163" s="1"/>
      <c r="FA163" s="1"/>
      <c r="FB163" s="1"/>
      <c r="FC163" s="1"/>
      <c r="FD163" s="1"/>
      <c r="FE163" s="1"/>
      <c r="FF163" s="1"/>
      <c r="FG163" s="1"/>
      <c r="FH163" s="1"/>
      <c r="FI163" s="1"/>
      <c r="FJ163" s="1"/>
      <c r="FK163" s="1"/>
      <c r="FL163" s="1"/>
      <c r="FM163" s="1"/>
      <c r="FN163" s="1"/>
      <c r="FO163" s="1"/>
      <c r="FP163" s="1"/>
      <c r="FQ163" s="1"/>
      <c r="FR163" s="1"/>
      <c r="FS163" s="1"/>
      <c r="FT163" s="1"/>
      <c r="FU163" s="1"/>
      <c r="FV163" s="1"/>
      <c r="FW163" s="1"/>
      <c r="FX163" s="1"/>
      <c r="FY163" s="1"/>
      <c r="FZ163" s="1"/>
      <c r="GA163" s="1"/>
      <c r="GB163" s="1"/>
      <c r="GC163" s="1"/>
      <c r="GD163" s="1"/>
      <c r="GE163" s="1"/>
      <c r="GF163" s="1"/>
      <c r="GG163" s="1"/>
      <c r="GH163" s="1"/>
      <c r="GI163" s="1"/>
      <c r="GJ163" s="1"/>
      <c r="GK163" s="1"/>
      <c r="GL163" s="1"/>
      <c r="GM163" s="1"/>
      <c r="GN163" s="1"/>
      <c r="GO163" s="1"/>
      <c r="GP163" s="1"/>
      <c r="GQ163" s="1"/>
      <c r="GR163" s="1"/>
      <c r="GS163" s="1"/>
      <c r="GT163" s="1"/>
      <c r="GU163" s="1"/>
      <c r="GV163" s="1"/>
      <c r="GW163" s="1"/>
      <c r="GX163" s="1"/>
      <c r="GY163" s="1"/>
      <c r="GZ163" s="1"/>
      <c r="HA163" s="1"/>
      <c r="HB163" s="1"/>
      <c r="HC163" s="1"/>
      <c r="HD163" s="1"/>
      <c r="HE163" s="1"/>
      <c r="HF163" s="1"/>
      <c r="HG163" s="1"/>
      <c r="HH163" s="1"/>
      <c r="HI163" s="1"/>
      <c r="HJ163" s="1"/>
      <c r="HK163" s="1"/>
      <c r="HL163" s="1"/>
      <c r="HM163" s="1"/>
      <c r="HN163" s="1"/>
      <c r="HO163" s="1"/>
      <c r="HP163" s="1"/>
      <c r="HQ163" s="1"/>
      <c r="HR163" s="1"/>
      <c r="HS163" s="1"/>
      <c r="HT163" s="1"/>
      <c r="HU163" s="1"/>
      <c r="HV163" s="1"/>
      <c r="HW163" s="1"/>
      <c r="HX163" s="1"/>
      <c r="HY163" s="1"/>
      <c r="HZ163" s="1"/>
      <c r="IA163" s="1"/>
      <c r="IB163" s="1"/>
      <c r="IC163" s="1"/>
      <c r="ID163" s="1"/>
      <c r="IE163" s="1"/>
      <c r="IF163" s="1"/>
      <c r="IG163" s="1"/>
      <c r="IH163" s="1"/>
      <c r="II163" s="1"/>
      <c r="IJ163" s="1"/>
      <c r="IK163" s="1"/>
      <c r="IL163" s="1"/>
      <c r="IM163" s="1"/>
      <c r="IN163" s="1"/>
      <c r="IO163" s="1"/>
      <c r="IP163" s="1"/>
      <c r="IQ163" s="1"/>
      <c r="IR163" s="1"/>
      <c r="IS163" s="1"/>
      <c r="IT163" s="1"/>
      <c r="IU163" s="1"/>
      <c r="IV163" s="1"/>
      <c r="IW163" s="1"/>
      <c r="IX163" s="1"/>
      <c r="IY163" s="1"/>
      <c r="IZ163" s="1"/>
      <c r="JA163" s="1"/>
      <c r="JB163" s="1"/>
      <c r="JC163" s="1"/>
      <c r="JD163" s="1"/>
      <c r="JE163" s="1"/>
      <c r="JF163" s="1"/>
      <c r="JG163" s="1"/>
      <c r="JH163" s="1"/>
      <c r="JI163" s="1"/>
      <c r="JJ163" s="1"/>
      <c r="JK163" s="1"/>
      <c r="JL163" s="1"/>
      <c r="JM163" s="1"/>
      <c r="JN163" s="1"/>
      <c r="JO163" s="1"/>
      <c r="JP163" s="1"/>
      <c r="JQ163" s="1"/>
      <c r="JR163" s="1"/>
      <c r="JS163" s="1"/>
      <c r="JT163" s="1"/>
      <c r="JU163" s="1"/>
      <c r="JV163" s="1"/>
      <c r="JW163" s="1"/>
      <c r="JX163" s="1"/>
      <c r="JY163" s="1"/>
      <c r="JZ163" s="1"/>
      <c r="KA163" s="1"/>
      <c r="KB163" s="1"/>
      <c r="KC163" s="1"/>
      <c r="KD163" s="1"/>
      <c r="KE163" s="1"/>
      <c r="KF163" s="1"/>
      <c r="KG163" s="1"/>
      <c r="KH163" s="1"/>
      <c r="KI163" s="1"/>
      <c r="KJ163" s="1"/>
      <c r="KK163" s="1"/>
      <c r="KL163" s="1"/>
      <c r="KM163" s="1"/>
      <c r="KN163" s="1"/>
      <c r="KO163" s="1"/>
      <c r="KP163" s="1"/>
      <c r="KQ163" s="1"/>
      <c r="KR163" s="1"/>
      <c r="KS163" s="1"/>
      <c r="KT163" s="1"/>
      <c r="KU163" s="1"/>
      <c r="KV163" s="1"/>
      <c r="KW163" s="1"/>
      <c r="KX163" s="1"/>
      <c r="KY163" s="1"/>
      <c r="KZ163" s="1"/>
      <c r="LA163" s="1"/>
      <c r="LB163" s="1"/>
      <c r="LC163" s="1"/>
      <c r="LD163" s="1"/>
      <c r="LE163" s="1"/>
      <c r="LF163" s="1"/>
      <c r="LG163" s="1"/>
      <c r="LH163" s="1"/>
    </row>
    <row r="164" spans="1:320" ht="35.1" hidden="1" customHeight="1" x14ac:dyDescent="0.15">
      <c r="A164" s="170" t="str">
        <f>+IFERROR(IF(VLOOKUP(#REF!&amp;"-"&amp;ROW()-92,[1]ワークシート!$C$2:$CI$1002,9,0)="","",VLOOKUP(#REF!&amp;"-"&amp;ROW()-92,[1]ワークシート!$C$2:$CI$1002,9,0)),"")</f>
        <v/>
      </c>
      <c r="B164" s="172"/>
      <c r="C164" s="171" t="str">
        <f>+IFERROR(IF(VLOOKUP(#REF!&amp;"-"&amp;ROW()-92,[1]ワークシート!$C$2:$CI$1002,10,0) = "","",VLOOKUP(#REF!&amp;"-"&amp;ROW()-92,[1]ワークシート!$C$2:$CI$1002,10,0)),"")</f>
        <v/>
      </c>
      <c r="D164" s="172"/>
      <c r="E164" s="170" t="str">
        <f>+IFERROR(IF(VLOOKUP(#REF!&amp;"-"&amp;ROW()-92,[1]ワークシート!$C$2:$CI$1002,11,0)="","",VLOOKUP(#REF!&amp;"-"&amp;ROW()-92,[1]ワークシート!$C$2:$CI$1002,11,0)),"")</f>
        <v/>
      </c>
      <c r="F164" s="172"/>
      <c r="G164" s="16" t="str">
        <f>+IFERROR(IF(VLOOKUP(#REF!&amp;"-"&amp;ROW()-92,[1]ワークシート!$C$2:$CI$1002,12,0)="","",VLOOKUP(#REF!&amp;"-"&amp;ROW()-92,[1]ワークシート!$C$2:$CI$1002,12,0)),"")</f>
        <v/>
      </c>
      <c r="H16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4" s="178"/>
      <c r="J164" s="170" t="str">
        <f>+IFERROR(IF(VLOOKUP(#REF!&amp;"-"&amp;ROW()-92,[1]ワークシート!$C$2:$CI$1002,20,0)="","",VLOOKUP(#REF!&amp;"-"&amp;ROW()-92,[1]ワークシート!$C$2:$CI$1002,20,0)),"")</f>
        <v/>
      </c>
      <c r="K164" s="171"/>
      <c r="L164" s="172"/>
      <c r="M164" s="179" t="str">
        <f>+IFERROR(IF(VLOOKUP(#REF!&amp;"-"&amp;ROW()-92,[1]ワークシート!$C$2:$CI$1002,61,0)="","",VLOOKUP(#REF!&amp;"-"&amp;ROW()-92,[1]ワークシート!$C$2:$CI$1002,61,0)),"")</f>
        <v/>
      </c>
      <c r="N164" s="180"/>
      <c r="O164" s="181"/>
      <c r="P164" s="182" t="str">
        <f>+IFERROR(VLOOKUP(#REF!&amp;"-"&amp;ROW()-92,[1]ワークシート!$C$2:$CI$1002,26,0),"")</f>
        <v/>
      </c>
      <c r="Q164" s="167"/>
      <c r="R164" s="166" t="str">
        <f>+IFERROR(VLOOKUP(#REF!&amp;"-"&amp;ROW()-92,[1]ワークシート!$C$2:$CI$1002,27,0),"")</f>
        <v/>
      </c>
      <c r="S164" s="167"/>
      <c r="T164" s="166" t="str">
        <f>IFERROR(IF(VLOOKUP(#REF!&amp;"-"&amp;ROW()-92,[1]ワークシート!$C$2:$CI$1002,31,0)="",IF(X164="","",IF(X164=0,"使用貸借権","賃借権")),"賃借権"),"")</f>
        <v/>
      </c>
      <c r="U164" s="167"/>
      <c r="V164" s="166" t="str">
        <f>+IFERROR(IF(VLOOKUP(#REF!&amp;"-"&amp;ROW()-92,[1]ワークシート!$C$2:$CI$1002,13,0)="","",VLOOKUP(#REF!&amp;"-"&amp;ROW()-92,[1]ワークシート!$C$2:$CI$1002,13,0)),"")</f>
        <v/>
      </c>
      <c r="W164" s="167"/>
      <c r="X16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4" s="169"/>
      <c r="Z164" s="27"/>
      <c r="AA164" s="27"/>
      <c r="AB164" s="170" t="str">
        <f>IF(T164="使用貸借権","-",+IFERROR(VLOOKUP(#REF!&amp;"-"&amp;ROW()-92,[1]ワークシート!$C$2:$CI$1002,34,0)&amp;"",""))</f>
        <v/>
      </c>
      <c r="AC164" s="171"/>
      <c r="AD164" s="172"/>
      <c r="AE164" s="173" t="str">
        <f>IF(T164="","",IF(VLOOKUP(#REF!&amp;"-"&amp;ROW()-92,[1]ワークシート!$C$2:$CI$1002,31,0)="",IF(T164="使用貸借権","-","口座振込　１２月"),"物納"))</f>
        <v/>
      </c>
      <c r="AF164" s="174"/>
      <c r="AG164" s="175" t="str">
        <f>IFERROR(IF(VLOOKUP(#REF!&amp;"-"&amp;ROW()-92,[1]ワークシート!$C$2:$CI$1002,37,0)="","",VLOOKUP(#REF!&amp;"-"&amp;ROW()-92,[1]ワークシート!$C$2:$CI$1002,37,0)),"")</f>
        <v/>
      </c>
      <c r="AH164" s="175"/>
      <c r="AI164" s="175"/>
      <c r="AJ164" s="175"/>
      <c r="AK164" s="176"/>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c r="DG164" s="1"/>
      <c r="DH164" s="1"/>
      <c r="DI164" s="1"/>
      <c r="DJ164" s="1"/>
      <c r="DK164" s="1"/>
      <c r="DL164" s="1"/>
      <c r="DM164" s="1"/>
      <c r="DN164" s="1"/>
      <c r="DO164" s="1"/>
      <c r="DP164" s="1"/>
      <c r="DQ164" s="1"/>
      <c r="DR164" s="1"/>
      <c r="DS164" s="1"/>
      <c r="DT164" s="1"/>
      <c r="DU164" s="1"/>
      <c r="DV164" s="1"/>
      <c r="DW164" s="1"/>
      <c r="DX164" s="1"/>
      <c r="DY164" s="1"/>
      <c r="DZ164" s="1"/>
      <c r="EA164" s="1"/>
      <c r="EB164" s="1"/>
      <c r="EC164" s="1"/>
      <c r="ED164" s="1"/>
      <c r="EE164" s="1"/>
      <c r="EF164" s="1"/>
      <c r="EG164" s="1"/>
      <c r="EH164" s="1"/>
      <c r="EI164" s="1"/>
      <c r="EJ164" s="1"/>
      <c r="EK164" s="1"/>
      <c r="EL164" s="1"/>
      <c r="EM164" s="1"/>
      <c r="EN164" s="1"/>
      <c r="EO164" s="1"/>
      <c r="EP164" s="1"/>
      <c r="EQ164" s="1"/>
      <c r="ER164" s="1"/>
      <c r="ES164" s="1"/>
      <c r="ET164" s="1"/>
      <c r="EU164" s="1"/>
      <c r="EV164" s="1"/>
      <c r="EW164" s="1"/>
      <c r="EX164" s="1"/>
      <c r="EY164" s="1"/>
      <c r="EZ164" s="1"/>
      <c r="FA164" s="1"/>
      <c r="FB164" s="1"/>
      <c r="FC164" s="1"/>
      <c r="FD164" s="1"/>
      <c r="FE164" s="1"/>
      <c r="FF164" s="1"/>
      <c r="FG164" s="1"/>
      <c r="FH164" s="1"/>
      <c r="FI164" s="1"/>
      <c r="FJ164" s="1"/>
      <c r="FK164" s="1"/>
      <c r="FL164" s="1"/>
      <c r="FM164" s="1"/>
      <c r="FN164" s="1"/>
      <c r="FO164" s="1"/>
      <c r="FP164" s="1"/>
      <c r="FQ164" s="1"/>
      <c r="FR164" s="1"/>
      <c r="FS164" s="1"/>
      <c r="FT164" s="1"/>
      <c r="FU164" s="1"/>
      <c r="FV164" s="1"/>
      <c r="FW164" s="1"/>
      <c r="FX164" s="1"/>
      <c r="FY164" s="1"/>
      <c r="FZ164" s="1"/>
      <c r="GA164" s="1"/>
      <c r="GB164" s="1"/>
      <c r="GC164" s="1"/>
      <c r="GD164" s="1"/>
      <c r="GE164" s="1"/>
      <c r="GF164" s="1"/>
      <c r="GG164" s="1"/>
      <c r="GH164" s="1"/>
      <c r="GI164" s="1"/>
      <c r="GJ164" s="1"/>
      <c r="GK164" s="1"/>
      <c r="GL164" s="1"/>
      <c r="GM164" s="1"/>
      <c r="GN164" s="1"/>
      <c r="GO164" s="1"/>
      <c r="GP164" s="1"/>
      <c r="GQ164" s="1"/>
      <c r="GR164" s="1"/>
      <c r="GS164" s="1"/>
      <c r="GT164" s="1"/>
      <c r="GU164" s="1"/>
      <c r="GV164" s="1"/>
      <c r="GW164" s="1"/>
      <c r="GX164" s="1"/>
      <c r="GY164" s="1"/>
      <c r="GZ164" s="1"/>
      <c r="HA164" s="1"/>
      <c r="HB164" s="1"/>
      <c r="HC164" s="1"/>
      <c r="HD164" s="1"/>
      <c r="HE164" s="1"/>
      <c r="HF164" s="1"/>
      <c r="HG164" s="1"/>
      <c r="HH164" s="1"/>
      <c r="HI164" s="1"/>
      <c r="HJ164" s="1"/>
      <c r="HK164" s="1"/>
      <c r="HL164" s="1"/>
      <c r="HM164" s="1"/>
      <c r="HN164" s="1"/>
      <c r="HO164" s="1"/>
      <c r="HP164" s="1"/>
      <c r="HQ164" s="1"/>
      <c r="HR164" s="1"/>
      <c r="HS164" s="1"/>
      <c r="HT164" s="1"/>
      <c r="HU164" s="1"/>
      <c r="HV164" s="1"/>
      <c r="HW164" s="1"/>
      <c r="HX164" s="1"/>
      <c r="HY164" s="1"/>
      <c r="HZ164" s="1"/>
      <c r="IA164" s="1"/>
      <c r="IB164" s="1"/>
      <c r="IC164" s="1"/>
      <c r="ID164" s="1"/>
      <c r="IE164" s="1"/>
      <c r="IF164" s="1"/>
      <c r="IG164" s="1"/>
      <c r="IH164" s="1"/>
      <c r="II164" s="1"/>
      <c r="IJ164" s="1"/>
      <c r="IK164" s="1"/>
      <c r="IL164" s="1"/>
      <c r="IM164" s="1"/>
      <c r="IN164" s="1"/>
      <c r="IO164" s="1"/>
      <c r="IP164" s="1"/>
      <c r="IQ164" s="1"/>
      <c r="IR164" s="1"/>
      <c r="IS164" s="1"/>
      <c r="IT164" s="1"/>
      <c r="IU164" s="1"/>
      <c r="IV164" s="1"/>
      <c r="IW164" s="1"/>
      <c r="IX164" s="1"/>
      <c r="IY164" s="1"/>
      <c r="IZ164" s="1"/>
      <c r="JA164" s="1"/>
      <c r="JB164" s="1"/>
      <c r="JC164" s="1"/>
      <c r="JD164" s="1"/>
      <c r="JE164" s="1"/>
      <c r="JF164" s="1"/>
      <c r="JG164" s="1"/>
      <c r="JH164" s="1"/>
      <c r="JI164" s="1"/>
      <c r="JJ164" s="1"/>
      <c r="JK164" s="1"/>
      <c r="JL164" s="1"/>
      <c r="JM164" s="1"/>
      <c r="JN164" s="1"/>
      <c r="JO164" s="1"/>
      <c r="JP164" s="1"/>
      <c r="JQ164" s="1"/>
      <c r="JR164" s="1"/>
      <c r="JS164" s="1"/>
      <c r="JT164" s="1"/>
      <c r="JU164" s="1"/>
      <c r="JV164" s="1"/>
      <c r="JW164" s="1"/>
      <c r="JX164" s="1"/>
      <c r="JY164" s="1"/>
      <c r="JZ164" s="1"/>
      <c r="KA164" s="1"/>
      <c r="KB164" s="1"/>
      <c r="KC164" s="1"/>
      <c r="KD164" s="1"/>
      <c r="KE164" s="1"/>
      <c r="KF164" s="1"/>
      <c r="KG164" s="1"/>
      <c r="KH164" s="1"/>
      <c r="KI164" s="1"/>
      <c r="KJ164" s="1"/>
      <c r="KK164" s="1"/>
      <c r="KL164" s="1"/>
      <c r="KM164" s="1"/>
      <c r="KN164" s="1"/>
      <c r="KO164" s="1"/>
      <c r="KP164" s="1"/>
      <c r="KQ164" s="1"/>
      <c r="KR164" s="1"/>
      <c r="KS164" s="1"/>
      <c r="KT164" s="1"/>
      <c r="KU164" s="1"/>
      <c r="KV164" s="1"/>
      <c r="KW164" s="1"/>
      <c r="KX164" s="1"/>
      <c r="KY164" s="1"/>
      <c r="KZ164" s="1"/>
      <c r="LA164" s="1"/>
      <c r="LB164" s="1"/>
      <c r="LC164" s="1"/>
      <c r="LD164" s="1"/>
      <c r="LE164" s="1"/>
      <c r="LF164" s="1"/>
      <c r="LG164" s="1"/>
      <c r="LH164" s="1"/>
    </row>
    <row r="165" spans="1:320" ht="35.1" hidden="1" customHeight="1" x14ac:dyDescent="0.15">
      <c r="A165" s="170" t="str">
        <f>+IFERROR(IF(VLOOKUP(#REF!&amp;"-"&amp;ROW()-92,[1]ワークシート!$C$2:$CI$1002,9,0)="","",VLOOKUP(#REF!&amp;"-"&amp;ROW()-92,[1]ワークシート!$C$2:$CI$1002,9,0)),"")</f>
        <v/>
      </c>
      <c r="B165" s="172"/>
      <c r="C165" s="171" t="str">
        <f>+IFERROR(IF(VLOOKUP(#REF!&amp;"-"&amp;ROW()-92,[1]ワークシート!$C$2:$CI$1002,10,0) = "","",VLOOKUP(#REF!&amp;"-"&amp;ROW()-92,[1]ワークシート!$C$2:$CI$1002,10,0)),"")</f>
        <v/>
      </c>
      <c r="D165" s="172"/>
      <c r="E165" s="170" t="str">
        <f>+IFERROR(IF(VLOOKUP(#REF!&amp;"-"&amp;ROW()-92,[1]ワークシート!$C$2:$CI$1002,11,0)="","",VLOOKUP(#REF!&amp;"-"&amp;ROW()-92,[1]ワークシート!$C$2:$CI$1002,11,0)),"")</f>
        <v/>
      </c>
      <c r="F165" s="172"/>
      <c r="G165" s="16" t="str">
        <f>+IFERROR(IF(VLOOKUP(#REF!&amp;"-"&amp;ROW()-92,[1]ワークシート!$C$2:$CI$1002,12,0)="","",VLOOKUP(#REF!&amp;"-"&amp;ROW()-92,[1]ワークシート!$C$2:$CI$1002,12,0)),"")</f>
        <v/>
      </c>
      <c r="H16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5" s="178"/>
      <c r="J165" s="170" t="str">
        <f>+IFERROR(IF(VLOOKUP(#REF!&amp;"-"&amp;ROW()-92,[1]ワークシート!$C$2:$CI$1002,20,0)="","",VLOOKUP(#REF!&amp;"-"&amp;ROW()-92,[1]ワークシート!$C$2:$CI$1002,20,0)),"")</f>
        <v/>
      </c>
      <c r="K165" s="171"/>
      <c r="L165" s="172"/>
      <c r="M165" s="179" t="str">
        <f>+IFERROR(IF(VLOOKUP(#REF!&amp;"-"&amp;ROW()-92,[1]ワークシート!$C$2:$CI$1002,61,0)="","",VLOOKUP(#REF!&amp;"-"&amp;ROW()-92,[1]ワークシート!$C$2:$CI$1002,61,0)),"")</f>
        <v/>
      </c>
      <c r="N165" s="180"/>
      <c r="O165" s="181"/>
      <c r="P165" s="182" t="str">
        <f>+IFERROR(VLOOKUP(#REF!&amp;"-"&amp;ROW()-92,[1]ワークシート!$C$2:$CI$1002,26,0),"")</f>
        <v/>
      </c>
      <c r="Q165" s="167"/>
      <c r="R165" s="166" t="str">
        <f>+IFERROR(VLOOKUP(#REF!&amp;"-"&amp;ROW()-92,[1]ワークシート!$C$2:$CI$1002,27,0),"")</f>
        <v/>
      </c>
      <c r="S165" s="167"/>
      <c r="T165" s="166" t="str">
        <f>IFERROR(IF(VLOOKUP(#REF!&amp;"-"&amp;ROW()-92,[1]ワークシート!$C$2:$CI$1002,31,0)="",IF(X165="","",IF(X165=0,"使用貸借権","賃借権")),"賃借権"),"")</f>
        <v/>
      </c>
      <c r="U165" s="167"/>
      <c r="V165" s="166" t="str">
        <f>+IFERROR(IF(VLOOKUP(#REF!&amp;"-"&amp;ROW()-92,[1]ワークシート!$C$2:$CI$1002,13,0)="","",VLOOKUP(#REF!&amp;"-"&amp;ROW()-92,[1]ワークシート!$C$2:$CI$1002,13,0)),"")</f>
        <v/>
      </c>
      <c r="W165" s="167"/>
      <c r="X16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5" s="169"/>
      <c r="Z165" s="27"/>
      <c r="AA165" s="27"/>
      <c r="AB165" s="170" t="str">
        <f>IF(T165="使用貸借権","-",+IFERROR(VLOOKUP(#REF!&amp;"-"&amp;ROW()-92,[1]ワークシート!$C$2:$CI$1002,34,0)&amp;"",""))</f>
        <v/>
      </c>
      <c r="AC165" s="171"/>
      <c r="AD165" s="172"/>
      <c r="AE165" s="173" t="str">
        <f>IF(T165="","",IF(VLOOKUP(#REF!&amp;"-"&amp;ROW()-92,[1]ワークシート!$C$2:$CI$1002,31,0)="",IF(T165="使用貸借権","-","口座振込　１２月"),"物納"))</f>
        <v/>
      </c>
      <c r="AF165" s="174"/>
      <c r="AG165" s="175" t="str">
        <f>IFERROR(IF(VLOOKUP(#REF!&amp;"-"&amp;ROW()-92,[1]ワークシート!$C$2:$CI$1002,37,0)="","",VLOOKUP(#REF!&amp;"-"&amp;ROW()-92,[1]ワークシート!$C$2:$CI$1002,37,0)),"")</f>
        <v/>
      </c>
      <c r="AH165" s="175"/>
      <c r="AI165" s="175"/>
      <c r="AJ165" s="175"/>
      <c r="AK165" s="176"/>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c r="GK165" s="1"/>
      <c r="GL165" s="1"/>
      <c r="GM165" s="1"/>
      <c r="GN165" s="1"/>
      <c r="GO165" s="1"/>
      <c r="GP165" s="1"/>
      <c r="GQ165" s="1"/>
      <c r="GR165" s="1"/>
      <c r="GS165" s="1"/>
      <c r="GT165" s="1"/>
      <c r="GU165" s="1"/>
      <c r="GV165" s="1"/>
      <c r="GW165" s="1"/>
      <c r="GX165" s="1"/>
      <c r="GY165" s="1"/>
      <c r="GZ165" s="1"/>
      <c r="HA165" s="1"/>
      <c r="HB165" s="1"/>
      <c r="HC165" s="1"/>
      <c r="HD165" s="1"/>
      <c r="HE165" s="1"/>
      <c r="HF165" s="1"/>
      <c r="HG165" s="1"/>
      <c r="HH165" s="1"/>
      <c r="HI165" s="1"/>
      <c r="HJ165" s="1"/>
      <c r="HK165" s="1"/>
      <c r="HL165" s="1"/>
      <c r="HM165" s="1"/>
      <c r="HN165" s="1"/>
      <c r="HO165" s="1"/>
      <c r="HP165" s="1"/>
      <c r="HQ165" s="1"/>
      <c r="HR165" s="1"/>
      <c r="HS165" s="1"/>
      <c r="HT165" s="1"/>
      <c r="HU165" s="1"/>
      <c r="HV165" s="1"/>
      <c r="HW165" s="1"/>
      <c r="HX165" s="1"/>
      <c r="HY165" s="1"/>
      <c r="HZ165" s="1"/>
      <c r="IA165" s="1"/>
      <c r="IB165" s="1"/>
      <c r="IC165" s="1"/>
      <c r="ID165" s="1"/>
      <c r="IE165" s="1"/>
      <c r="IF165" s="1"/>
      <c r="IG165" s="1"/>
      <c r="IH165" s="1"/>
      <c r="II165" s="1"/>
      <c r="IJ165" s="1"/>
      <c r="IK165" s="1"/>
      <c r="IL165" s="1"/>
      <c r="IM165" s="1"/>
      <c r="IN165" s="1"/>
      <c r="IO165" s="1"/>
      <c r="IP165" s="1"/>
      <c r="IQ165" s="1"/>
      <c r="IR165" s="1"/>
      <c r="IS165" s="1"/>
      <c r="IT165" s="1"/>
      <c r="IU165" s="1"/>
      <c r="IV165" s="1"/>
      <c r="IW165" s="1"/>
      <c r="IX165" s="1"/>
      <c r="IY165" s="1"/>
      <c r="IZ165" s="1"/>
      <c r="JA165" s="1"/>
      <c r="JB165" s="1"/>
      <c r="JC165" s="1"/>
      <c r="JD165" s="1"/>
      <c r="JE165" s="1"/>
      <c r="JF165" s="1"/>
      <c r="JG165" s="1"/>
      <c r="JH165" s="1"/>
      <c r="JI165" s="1"/>
      <c r="JJ165" s="1"/>
      <c r="JK165" s="1"/>
      <c r="JL165" s="1"/>
      <c r="JM165" s="1"/>
      <c r="JN165" s="1"/>
      <c r="JO165" s="1"/>
      <c r="JP165" s="1"/>
      <c r="JQ165" s="1"/>
      <c r="JR165" s="1"/>
      <c r="JS165" s="1"/>
      <c r="JT165" s="1"/>
      <c r="JU165" s="1"/>
      <c r="JV165" s="1"/>
      <c r="JW165" s="1"/>
      <c r="JX165" s="1"/>
      <c r="JY165" s="1"/>
      <c r="JZ165" s="1"/>
      <c r="KA165" s="1"/>
      <c r="KB165" s="1"/>
      <c r="KC165" s="1"/>
      <c r="KD165" s="1"/>
      <c r="KE165" s="1"/>
      <c r="KF165" s="1"/>
      <c r="KG165" s="1"/>
      <c r="KH165" s="1"/>
      <c r="KI165" s="1"/>
      <c r="KJ165" s="1"/>
      <c r="KK165" s="1"/>
      <c r="KL165" s="1"/>
      <c r="KM165" s="1"/>
      <c r="KN165" s="1"/>
      <c r="KO165" s="1"/>
      <c r="KP165" s="1"/>
      <c r="KQ165" s="1"/>
      <c r="KR165" s="1"/>
      <c r="KS165" s="1"/>
      <c r="KT165" s="1"/>
      <c r="KU165" s="1"/>
      <c r="KV165" s="1"/>
      <c r="KW165" s="1"/>
      <c r="KX165" s="1"/>
      <c r="KY165" s="1"/>
      <c r="KZ165" s="1"/>
      <c r="LA165" s="1"/>
      <c r="LB165" s="1"/>
      <c r="LC165" s="1"/>
      <c r="LD165" s="1"/>
      <c r="LE165" s="1"/>
      <c r="LF165" s="1"/>
      <c r="LG165" s="1"/>
      <c r="LH165" s="1"/>
    </row>
    <row r="166" spans="1:320" ht="35.1" hidden="1" customHeight="1" x14ac:dyDescent="0.15">
      <c r="A166" s="170" t="str">
        <f>+IFERROR(IF(VLOOKUP(#REF!&amp;"-"&amp;ROW()-92,[1]ワークシート!$C$2:$CI$1002,9,0)="","",VLOOKUP(#REF!&amp;"-"&amp;ROW()-92,[1]ワークシート!$C$2:$CI$1002,9,0)),"")</f>
        <v/>
      </c>
      <c r="B166" s="172"/>
      <c r="C166" s="171" t="str">
        <f>+IFERROR(IF(VLOOKUP(#REF!&amp;"-"&amp;ROW()-92,[1]ワークシート!$C$2:$CI$1002,10,0) = "","",VLOOKUP(#REF!&amp;"-"&amp;ROW()-92,[1]ワークシート!$C$2:$CI$1002,10,0)),"")</f>
        <v/>
      </c>
      <c r="D166" s="172"/>
      <c r="E166" s="170" t="str">
        <f>+IFERROR(IF(VLOOKUP(#REF!&amp;"-"&amp;ROW()-92,[1]ワークシート!$C$2:$CI$1002,11,0)="","",VLOOKUP(#REF!&amp;"-"&amp;ROW()-92,[1]ワークシート!$C$2:$CI$1002,11,0)),"")</f>
        <v/>
      </c>
      <c r="F166" s="172"/>
      <c r="G166" s="16" t="str">
        <f>+IFERROR(IF(VLOOKUP(#REF!&amp;"-"&amp;ROW()-92,[1]ワークシート!$C$2:$CI$1002,12,0)="","",VLOOKUP(#REF!&amp;"-"&amp;ROW()-92,[1]ワークシート!$C$2:$CI$1002,12,0)),"")</f>
        <v/>
      </c>
      <c r="H16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6" s="178"/>
      <c r="J166" s="170" t="str">
        <f>+IFERROR(IF(VLOOKUP(#REF!&amp;"-"&amp;ROW()-92,[1]ワークシート!$C$2:$CI$1002,20,0)="","",VLOOKUP(#REF!&amp;"-"&amp;ROW()-92,[1]ワークシート!$C$2:$CI$1002,20,0)),"")</f>
        <v/>
      </c>
      <c r="K166" s="171"/>
      <c r="L166" s="172"/>
      <c r="M166" s="179" t="str">
        <f>+IFERROR(IF(VLOOKUP(#REF!&amp;"-"&amp;ROW()-92,[1]ワークシート!$C$2:$CI$1002,61,0)="","",VLOOKUP(#REF!&amp;"-"&amp;ROW()-92,[1]ワークシート!$C$2:$CI$1002,61,0)),"")</f>
        <v/>
      </c>
      <c r="N166" s="180"/>
      <c r="O166" s="181"/>
      <c r="P166" s="182" t="str">
        <f>+IFERROR(VLOOKUP(#REF!&amp;"-"&amp;ROW()-92,[1]ワークシート!$C$2:$CI$1002,26,0),"")</f>
        <v/>
      </c>
      <c r="Q166" s="167"/>
      <c r="R166" s="166" t="str">
        <f>+IFERROR(VLOOKUP(#REF!&amp;"-"&amp;ROW()-92,[1]ワークシート!$C$2:$CI$1002,27,0),"")</f>
        <v/>
      </c>
      <c r="S166" s="167"/>
      <c r="T166" s="166" t="str">
        <f>IFERROR(IF(VLOOKUP(#REF!&amp;"-"&amp;ROW()-92,[1]ワークシート!$C$2:$CI$1002,31,0)="",IF(X166="","",IF(X166=0,"使用貸借権","賃借権")),"賃借権"),"")</f>
        <v/>
      </c>
      <c r="U166" s="167"/>
      <c r="V166" s="166" t="str">
        <f>+IFERROR(IF(VLOOKUP(#REF!&amp;"-"&amp;ROW()-92,[1]ワークシート!$C$2:$CI$1002,13,0)="","",VLOOKUP(#REF!&amp;"-"&amp;ROW()-92,[1]ワークシート!$C$2:$CI$1002,13,0)),"")</f>
        <v/>
      </c>
      <c r="W166" s="167"/>
      <c r="X16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6" s="169"/>
      <c r="Z166" s="27"/>
      <c r="AA166" s="27"/>
      <c r="AB166" s="170" t="str">
        <f>IF(T166="使用貸借権","-",+IFERROR(VLOOKUP(#REF!&amp;"-"&amp;ROW()-92,[1]ワークシート!$C$2:$CI$1002,34,0)&amp;"",""))</f>
        <v/>
      </c>
      <c r="AC166" s="171"/>
      <c r="AD166" s="172"/>
      <c r="AE166" s="173" t="str">
        <f>IF(T166="","",IF(VLOOKUP(#REF!&amp;"-"&amp;ROW()-92,[1]ワークシート!$C$2:$CI$1002,31,0)="",IF(T166="使用貸借権","-","口座振込　１２月"),"物納"))</f>
        <v/>
      </c>
      <c r="AF166" s="174"/>
      <c r="AG166" s="175" t="str">
        <f>IFERROR(IF(VLOOKUP(#REF!&amp;"-"&amp;ROW()-92,[1]ワークシート!$C$2:$CI$1002,37,0)="","",VLOOKUP(#REF!&amp;"-"&amp;ROW()-92,[1]ワークシート!$C$2:$CI$1002,37,0)),"")</f>
        <v/>
      </c>
      <c r="AH166" s="175"/>
      <c r="AI166" s="175"/>
      <c r="AJ166" s="175"/>
      <c r="AK166" s="176"/>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c r="DG166" s="1"/>
      <c r="DH166" s="1"/>
      <c r="DI166" s="1"/>
      <c r="DJ166" s="1"/>
      <c r="DK166" s="1"/>
      <c r="DL166" s="1"/>
      <c r="DM166" s="1"/>
      <c r="DN166" s="1"/>
      <c r="DO166" s="1"/>
      <c r="DP166" s="1"/>
      <c r="DQ166" s="1"/>
      <c r="DR166" s="1"/>
      <c r="DS166" s="1"/>
      <c r="DT166" s="1"/>
      <c r="DU166" s="1"/>
      <c r="DV166" s="1"/>
      <c r="DW166" s="1"/>
      <c r="DX166" s="1"/>
      <c r="DY166" s="1"/>
      <c r="DZ166" s="1"/>
      <c r="EA166" s="1"/>
      <c r="EB166" s="1"/>
      <c r="EC166" s="1"/>
      <c r="ED166" s="1"/>
      <c r="EE166" s="1"/>
      <c r="EF166" s="1"/>
      <c r="EG166" s="1"/>
      <c r="EH166" s="1"/>
      <c r="EI166" s="1"/>
      <c r="EJ166" s="1"/>
      <c r="EK166" s="1"/>
      <c r="EL166" s="1"/>
      <c r="EM166" s="1"/>
      <c r="EN166" s="1"/>
      <c r="EO166" s="1"/>
      <c r="EP166" s="1"/>
      <c r="EQ166" s="1"/>
      <c r="ER166" s="1"/>
      <c r="ES166" s="1"/>
      <c r="ET166" s="1"/>
      <c r="EU166" s="1"/>
      <c r="EV166" s="1"/>
      <c r="EW166" s="1"/>
      <c r="EX166" s="1"/>
      <c r="EY166" s="1"/>
      <c r="EZ166" s="1"/>
      <c r="FA166" s="1"/>
      <c r="FB166" s="1"/>
      <c r="FC166" s="1"/>
      <c r="FD166" s="1"/>
      <c r="FE166" s="1"/>
      <c r="FF166" s="1"/>
      <c r="FG166" s="1"/>
      <c r="FH166" s="1"/>
      <c r="FI166" s="1"/>
      <c r="FJ166" s="1"/>
      <c r="FK166" s="1"/>
      <c r="FL166" s="1"/>
      <c r="FM166" s="1"/>
      <c r="FN166" s="1"/>
      <c r="FO166" s="1"/>
      <c r="FP166" s="1"/>
      <c r="FQ166" s="1"/>
      <c r="FR166" s="1"/>
      <c r="FS166" s="1"/>
      <c r="FT166" s="1"/>
      <c r="FU166" s="1"/>
      <c r="FV166" s="1"/>
      <c r="FW166" s="1"/>
      <c r="FX166" s="1"/>
      <c r="FY166" s="1"/>
      <c r="FZ166" s="1"/>
      <c r="GA166" s="1"/>
      <c r="GB166" s="1"/>
      <c r="GC166" s="1"/>
      <c r="GD166" s="1"/>
      <c r="GE166" s="1"/>
      <c r="GF166" s="1"/>
      <c r="GG166" s="1"/>
      <c r="GH166" s="1"/>
      <c r="GI166" s="1"/>
      <c r="GJ166" s="1"/>
      <c r="GK166" s="1"/>
      <c r="GL166" s="1"/>
      <c r="GM166" s="1"/>
      <c r="GN166" s="1"/>
      <c r="GO166" s="1"/>
      <c r="GP166" s="1"/>
      <c r="GQ166" s="1"/>
      <c r="GR166" s="1"/>
      <c r="GS166" s="1"/>
      <c r="GT166" s="1"/>
      <c r="GU166" s="1"/>
      <c r="GV166" s="1"/>
      <c r="GW166" s="1"/>
      <c r="GX166" s="1"/>
      <c r="GY166" s="1"/>
      <c r="GZ166" s="1"/>
      <c r="HA166" s="1"/>
      <c r="HB166" s="1"/>
      <c r="HC166" s="1"/>
      <c r="HD166" s="1"/>
      <c r="HE166" s="1"/>
      <c r="HF166" s="1"/>
      <c r="HG166" s="1"/>
      <c r="HH166" s="1"/>
      <c r="HI166" s="1"/>
      <c r="HJ166" s="1"/>
      <c r="HK166" s="1"/>
      <c r="HL166" s="1"/>
      <c r="HM166" s="1"/>
      <c r="HN166" s="1"/>
      <c r="HO166" s="1"/>
      <c r="HP166" s="1"/>
      <c r="HQ166" s="1"/>
      <c r="HR166" s="1"/>
      <c r="HS166" s="1"/>
      <c r="HT166" s="1"/>
      <c r="HU166" s="1"/>
      <c r="HV166" s="1"/>
      <c r="HW166" s="1"/>
      <c r="HX166" s="1"/>
      <c r="HY166" s="1"/>
      <c r="HZ166" s="1"/>
      <c r="IA166" s="1"/>
      <c r="IB166" s="1"/>
      <c r="IC166" s="1"/>
      <c r="ID166" s="1"/>
      <c r="IE166" s="1"/>
      <c r="IF166" s="1"/>
      <c r="IG166" s="1"/>
      <c r="IH166" s="1"/>
      <c r="II166" s="1"/>
      <c r="IJ166" s="1"/>
      <c r="IK166" s="1"/>
      <c r="IL166" s="1"/>
      <c r="IM166" s="1"/>
      <c r="IN166" s="1"/>
      <c r="IO166" s="1"/>
      <c r="IP166" s="1"/>
      <c r="IQ166" s="1"/>
      <c r="IR166" s="1"/>
      <c r="IS166" s="1"/>
      <c r="IT166" s="1"/>
      <c r="IU166" s="1"/>
      <c r="IV166" s="1"/>
      <c r="IW166" s="1"/>
      <c r="IX166" s="1"/>
      <c r="IY166" s="1"/>
      <c r="IZ166" s="1"/>
      <c r="JA166" s="1"/>
      <c r="JB166" s="1"/>
      <c r="JC166" s="1"/>
      <c r="JD166" s="1"/>
      <c r="JE166" s="1"/>
      <c r="JF166" s="1"/>
      <c r="JG166" s="1"/>
      <c r="JH166" s="1"/>
      <c r="JI166" s="1"/>
      <c r="JJ166" s="1"/>
      <c r="JK166" s="1"/>
      <c r="JL166" s="1"/>
      <c r="JM166" s="1"/>
      <c r="JN166" s="1"/>
      <c r="JO166" s="1"/>
      <c r="JP166" s="1"/>
      <c r="JQ166" s="1"/>
      <c r="JR166" s="1"/>
      <c r="JS166" s="1"/>
      <c r="JT166" s="1"/>
      <c r="JU166" s="1"/>
      <c r="JV166" s="1"/>
      <c r="JW166" s="1"/>
      <c r="JX166" s="1"/>
      <c r="JY166" s="1"/>
      <c r="JZ166" s="1"/>
      <c r="KA166" s="1"/>
      <c r="KB166" s="1"/>
      <c r="KC166" s="1"/>
      <c r="KD166" s="1"/>
      <c r="KE166" s="1"/>
      <c r="KF166" s="1"/>
      <c r="KG166" s="1"/>
      <c r="KH166" s="1"/>
      <c r="KI166" s="1"/>
      <c r="KJ166" s="1"/>
      <c r="KK166" s="1"/>
      <c r="KL166" s="1"/>
      <c r="KM166" s="1"/>
      <c r="KN166" s="1"/>
      <c r="KO166" s="1"/>
      <c r="KP166" s="1"/>
      <c r="KQ166" s="1"/>
      <c r="KR166" s="1"/>
      <c r="KS166" s="1"/>
      <c r="KT166" s="1"/>
      <c r="KU166" s="1"/>
      <c r="KV166" s="1"/>
      <c r="KW166" s="1"/>
      <c r="KX166" s="1"/>
      <c r="KY166" s="1"/>
      <c r="KZ166" s="1"/>
      <c r="LA166" s="1"/>
      <c r="LB166" s="1"/>
      <c r="LC166" s="1"/>
      <c r="LD166" s="1"/>
      <c r="LE166" s="1"/>
      <c r="LF166" s="1"/>
      <c r="LG166" s="1"/>
      <c r="LH166" s="1"/>
    </row>
    <row r="167" spans="1:320" ht="35.1" hidden="1" customHeight="1" x14ac:dyDescent="0.15">
      <c r="A167" s="170" t="str">
        <f>+IFERROR(IF(VLOOKUP(#REF!&amp;"-"&amp;ROW()-92,[1]ワークシート!$C$2:$CI$1002,9,0)="","",VLOOKUP(#REF!&amp;"-"&amp;ROW()-92,[1]ワークシート!$C$2:$CI$1002,9,0)),"")</f>
        <v/>
      </c>
      <c r="B167" s="172"/>
      <c r="C167" s="171" t="str">
        <f>+IFERROR(IF(VLOOKUP(#REF!&amp;"-"&amp;ROW()-92,[1]ワークシート!$C$2:$CI$1002,10,0) = "","",VLOOKUP(#REF!&amp;"-"&amp;ROW()-92,[1]ワークシート!$C$2:$CI$1002,10,0)),"")</f>
        <v/>
      </c>
      <c r="D167" s="172"/>
      <c r="E167" s="170" t="str">
        <f>+IFERROR(IF(VLOOKUP(#REF!&amp;"-"&amp;ROW()-92,[1]ワークシート!$C$2:$CI$1002,11,0)="","",VLOOKUP(#REF!&amp;"-"&amp;ROW()-92,[1]ワークシート!$C$2:$CI$1002,11,0)),"")</f>
        <v/>
      </c>
      <c r="F167" s="172"/>
      <c r="G167" s="16" t="str">
        <f>+IFERROR(IF(VLOOKUP(#REF!&amp;"-"&amp;ROW()-92,[1]ワークシート!$C$2:$CI$1002,12,0)="","",VLOOKUP(#REF!&amp;"-"&amp;ROW()-92,[1]ワークシート!$C$2:$CI$1002,12,0)),"")</f>
        <v/>
      </c>
      <c r="H16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7" s="178"/>
      <c r="J167" s="170" t="str">
        <f>+IFERROR(IF(VLOOKUP(#REF!&amp;"-"&amp;ROW()-92,[1]ワークシート!$C$2:$CI$1002,20,0)="","",VLOOKUP(#REF!&amp;"-"&amp;ROW()-92,[1]ワークシート!$C$2:$CI$1002,20,0)),"")</f>
        <v/>
      </c>
      <c r="K167" s="171"/>
      <c r="L167" s="172"/>
      <c r="M167" s="179" t="str">
        <f>+IFERROR(IF(VLOOKUP(#REF!&amp;"-"&amp;ROW()-92,[1]ワークシート!$C$2:$CI$1002,61,0)="","",VLOOKUP(#REF!&amp;"-"&amp;ROW()-92,[1]ワークシート!$C$2:$CI$1002,61,0)),"")</f>
        <v/>
      </c>
      <c r="N167" s="180"/>
      <c r="O167" s="181"/>
      <c r="P167" s="182" t="str">
        <f>+IFERROR(VLOOKUP(#REF!&amp;"-"&amp;ROW()-92,[1]ワークシート!$C$2:$CI$1002,26,0),"")</f>
        <v/>
      </c>
      <c r="Q167" s="167"/>
      <c r="R167" s="166" t="str">
        <f>+IFERROR(VLOOKUP(#REF!&amp;"-"&amp;ROW()-92,[1]ワークシート!$C$2:$CI$1002,27,0),"")</f>
        <v/>
      </c>
      <c r="S167" s="167"/>
      <c r="T167" s="166" t="str">
        <f>IFERROR(IF(VLOOKUP(#REF!&amp;"-"&amp;ROW()-92,[1]ワークシート!$C$2:$CI$1002,31,0)="",IF(X167="","",IF(X167=0,"使用貸借権","賃借権")),"賃借権"),"")</f>
        <v/>
      </c>
      <c r="U167" s="167"/>
      <c r="V167" s="166" t="str">
        <f>+IFERROR(IF(VLOOKUP(#REF!&amp;"-"&amp;ROW()-92,[1]ワークシート!$C$2:$CI$1002,13,0)="","",VLOOKUP(#REF!&amp;"-"&amp;ROW()-92,[1]ワークシート!$C$2:$CI$1002,13,0)),"")</f>
        <v/>
      </c>
      <c r="W167" s="167"/>
      <c r="X16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7" s="169"/>
      <c r="Z167" s="27"/>
      <c r="AA167" s="27"/>
      <c r="AB167" s="170" t="str">
        <f>IF(T167="使用貸借権","-",+IFERROR(VLOOKUP(#REF!&amp;"-"&amp;ROW()-92,[1]ワークシート!$C$2:$CI$1002,34,0)&amp;"",""))</f>
        <v/>
      </c>
      <c r="AC167" s="171"/>
      <c r="AD167" s="172"/>
      <c r="AE167" s="173" t="str">
        <f>IF(T167="","",IF(VLOOKUP(#REF!&amp;"-"&amp;ROW()-92,[1]ワークシート!$C$2:$CI$1002,31,0)="",IF(T167="使用貸借権","-","口座振込　１２月"),"物納"))</f>
        <v/>
      </c>
      <c r="AF167" s="174"/>
      <c r="AG167" s="175" t="str">
        <f>IFERROR(IF(VLOOKUP(#REF!&amp;"-"&amp;ROW()-92,[1]ワークシート!$C$2:$CI$1002,37,0)="","",VLOOKUP(#REF!&amp;"-"&amp;ROW()-92,[1]ワークシート!$C$2:$CI$1002,37,0)),"")</f>
        <v/>
      </c>
      <c r="AH167" s="175"/>
      <c r="AI167" s="175"/>
      <c r="AJ167" s="175"/>
      <c r="AK167" s="176"/>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c r="DH167" s="1"/>
      <c r="DI167" s="1"/>
      <c r="DJ167" s="1"/>
      <c r="DK167" s="1"/>
      <c r="DL167" s="1"/>
      <c r="DM167" s="1"/>
      <c r="DN167" s="1"/>
      <c r="DO167" s="1"/>
      <c r="DP167" s="1"/>
      <c r="DQ167" s="1"/>
      <c r="DR167" s="1"/>
      <c r="DS167" s="1"/>
      <c r="DT167" s="1"/>
      <c r="DU167" s="1"/>
      <c r="DV167" s="1"/>
      <c r="DW167" s="1"/>
      <c r="DX167" s="1"/>
      <c r="DY167" s="1"/>
      <c r="DZ167" s="1"/>
      <c r="EA167" s="1"/>
      <c r="EB167" s="1"/>
      <c r="EC167" s="1"/>
      <c r="ED167" s="1"/>
      <c r="EE167" s="1"/>
      <c r="EF167" s="1"/>
      <c r="EG167" s="1"/>
      <c r="EH167" s="1"/>
      <c r="EI167" s="1"/>
      <c r="EJ167" s="1"/>
      <c r="EK167" s="1"/>
      <c r="EL167" s="1"/>
      <c r="EM167" s="1"/>
      <c r="EN167" s="1"/>
      <c r="EO167" s="1"/>
      <c r="EP167" s="1"/>
      <c r="EQ167" s="1"/>
      <c r="ER167" s="1"/>
      <c r="ES167" s="1"/>
      <c r="ET167" s="1"/>
      <c r="EU167" s="1"/>
      <c r="EV167" s="1"/>
      <c r="EW167" s="1"/>
      <c r="EX167" s="1"/>
      <c r="EY167" s="1"/>
      <c r="EZ167" s="1"/>
      <c r="FA167" s="1"/>
      <c r="FB167" s="1"/>
      <c r="FC167" s="1"/>
      <c r="FD167" s="1"/>
      <c r="FE167" s="1"/>
      <c r="FF167" s="1"/>
      <c r="FG167" s="1"/>
      <c r="FH167" s="1"/>
      <c r="FI167" s="1"/>
      <c r="FJ167" s="1"/>
      <c r="FK167" s="1"/>
      <c r="FL167" s="1"/>
      <c r="FM167" s="1"/>
      <c r="FN167" s="1"/>
      <c r="FO167" s="1"/>
      <c r="FP167" s="1"/>
      <c r="FQ167" s="1"/>
      <c r="FR167" s="1"/>
      <c r="FS167" s="1"/>
      <c r="FT167" s="1"/>
      <c r="FU167" s="1"/>
      <c r="FV167" s="1"/>
      <c r="FW167" s="1"/>
      <c r="FX167" s="1"/>
      <c r="FY167" s="1"/>
      <c r="FZ167" s="1"/>
      <c r="GA167" s="1"/>
      <c r="GB167" s="1"/>
      <c r="GC167" s="1"/>
      <c r="GD167" s="1"/>
      <c r="GE167" s="1"/>
      <c r="GF167" s="1"/>
      <c r="GG167" s="1"/>
      <c r="GH167" s="1"/>
      <c r="GI167" s="1"/>
      <c r="GJ167" s="1"/>
      <c r="GK167" s="1"/>
      <c r="GL167" s="1"/>
      <c r="GM167" s="1"/>
      <c r="GN167" s="1"/>
      <c r="GO167" s="1"/>
      <c r="GP167" s="1"/>
      <c r="GQ167" s="1"/>
      <c r="GR167" s="1"/>
      <c r="GS167" s="1"/>
      <c r="GT167" s="1"/>
      <c r="GU167" s="1"/>
      <c r="GV167" s="1"/>
      <c r="GW167" s="1"/>
      <c r="GX167" s="1"/>
      <c r="GY167" s="1"/>
      <c r="GZ167" s="1"/>
      <c r="HA167" s="1"/>
      <c r="HB167" s="1"/>
      <c r="HC167" s="1"/>
      <c r="HD167" s="1"/>
      <c r="HE167" s="1"/>
      <c r="HF167" s="1"/>
      <c r="HG167" s="1"/>
      <c r="HH167" s="1"/>
      <c r="HI167" s="1"/>
      <c r="HJ167" s="1"/>
      <c r="HK167" s="1"/>
      <c r="HL167" s="1"/>
      <c r="HM167" s="1"/>
      <c r="HN167" s="1"/>
      <c r="HO167" s="1"/>
      <c r="HP167" s="1"/>
      <c r="HQ167" s="1"/>
      <c r="HR167" s="1"/>
      <c r="HS167" s="1"/>
      <c r="HT167" s="1"/>
      <c r="HU167" s="1"/>
      <c r="HV167" s="1"/>
      <c r="HW167" s="1"/>
      <c r="HX167" s="1"/>
      <c r="HY167" s="1"/>
      <c r="HZ167" s="1"/>
      <c r="IA167" s="1"/>
      <c r="IB167" s="1"/>
      <c r="IC167" s="1"/>
      <c r="ID167" s="1"/>
      <c r="IE167" s="1"/>
      <c r="IF167" s="1"/>
      <c r="IG167" s="1"/>
      <c r="IH167" s="1"/>
      <c r="II167" s="1"/>
      <c r="IJ167" s="1"/>
      <c r="IK167" s="1"/>
      <c r="IL167" s="1"/>
      <c r="IM167" s="1"/>
      <c r="IN167" s="1"/>
      <c r="IO167" s="1"/>
      <c r="IP167" s="1"/>
      <c r="IQ167" s="1"/>
      <c r="IR167" s="1"/>
      <c r="IS167" s="1"/>
      <c r="IT167" s="1"/>
      <c r="IU167" s="1"/>
      <c r="IV167" s="1"/>
      <c r="IW167" s="1"/>
      <c r="IX167" s="1"/>
      <c r="IY167" s="1"/>
      <c r="IZ167" s="1"/>
      <c r="JA167" s="1"/>
      <c r="JB167" s="1"/>
      <c r="JC167" s="1"/>
      <c r="JD167" s="1"/>
      <c r="JE167" s="1"/>
      <c r="JF167" s="1"/>
      <c r="JG167" s="1"/>
      <c r="JH167" s="1"/>
      <c r="JI167" s="1"/>
      <c r="JJ167" s="1"/>
      <c r="JK167" s="1"/>
      <c r="JL167" s="1"/>
      <c r="JM167" s="1"/>
      <c r="JN167" s="1"/>
      <c r="JO167" s="1"/>
      <c r="JP167" s="1"/>
      <c r="JQ167" s="1"/>
      <c r="JR167" s="1"/>
      <c r="JS167" s="1"/>
      <c r="JT167" s="1"/>
      <c r="JU167" s="1"/>
      <c r="JV167" s="1"/>
      <c r="JW167" s="1"/>
      <c r="JX167" s="1"/>
      <c r="JY167" s="1"/>
      <c r="JZ167" s="1"/>
      <c r="KA167" s="1"/>
      <c r="KB167" s="1"/>
      <c r="KC167" s="1"/>
      <c r="KD167" s="1"/>
      <c r="KE167" s="1"/>
      <c r="KF167" s="1"/>
      <c r="KG167" s="1"/>
      <c r="KH167" s="1"/>
      <c r="KI167" s="1"/>
      <c r="KJ167" s="1"/>
      <c r="KK167" s="1"/>
      <c r="KL167" s="1"/>
      <c r="KM167" s="1"/>
      <c r="KN167" s="1"/>
      <c r="KO167" s="1"/>
      <c r="KP167" s="1"/>
      <c r="KQ167" s="1"/>
      <c r="KR167" s="1"/>
      <c r="KS167" s="1"/>
      <c r="KT167" s="1"/>
      <c r="KU167" s="1"/>
      <c r="KV167" s="1"/>
      <c r="KW167" s="1"/>
      <c r="KX167" s="1"/>
      <c r="KY167" s="1"/>
      <c r="KZ167" s="1"/>
      <c r="LA167" s="1"/>
      <c r="LB167" s="1"/>
      <c r="LC167" s="1"/>
      <c r="LD167" s="1"/>
      <c r="LE167" s="1"/>
      <c r="LF167" s="1"/>
      <c r="LG167" s="1"/>
      <c r="LH167" s="1"/>
    </row>
    <row r="168" spans="1:320" ht="35.1" hidden="1" customHeight="1" x14ac:dyDescent="0.15">
      <c r="A168" s="170" t="str">
        <f>+IFERROR(IF(VLOOKUP(#REF!&amp;"-"&amp;ROW()-92,[1]ワークシート!$C$2:$CI$1002,9,0)="","",VLOOKUP(#REF!&amp;"-"&amp;ROW()-92,[1]ワークシート!$C$2:$CI$1002,9,0)),"")</f>
        <v/>
      </c>
      <c r="B168" s="172"/>
      <c r="C168" s="171" t="str">
        <f>+IFERROR(IF(VLOOKUP(#REF!&amp;"-"&amp;ROW()-92,[1]ワークシート!$C$2:$CI$1002,10,0) = "","",VLOOKUP(#REF!&amp;"-"&amp;ROW()-92,[1]ワークシート!$C$2:$CI$1002,10,0)),"")</f>
        <v/>
      </c>
      <c r="D168" s="172"/>
      <c r="E168" s="170" t="str">
        <f>+IFERROR(IF(VLOOKUP(#REF!&amp;"-"&amp;ROW()-92,[1]ワークシート!$C$2:$CI$1002,11,0)="","",VLOOKUP(#REF!&amp;"-"&amp;ROW()-92,[1]ワークシート!$C$2:$CI$1002,11,0)),"")</f>
        <v/>
      </c>
      <c r="F168" s="172"/>
      <c r="G168" s="16" t="str">
        <f>+IFERROR(IF(VLOOKUP(#REF!&amp;"-"&amp;ROW()-92,[1]ワークシート!$C$2:$CI$1002,12,0)="","",VLOOKUP(#REF!&amp;"-"&amp;ROW()-92,[1]ワークシート!$C$2:$CI$1002,12,0)),"")</f>
        <v/>
      </c>
      <c r="H16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8" s="178"/>
      <c r="J168" s="170" t="str">
        <f>+IFERROR(IF(VLOOKUP(#REF!&amp;"-"&amp;ROW()-92,[1]ワークシート!$C$2:$CI$1002,20,0)="","",VLOOKUP(#REF!&amp;"-"&amp;ROW()-92,[1]ワークシート!$C$2:$CI$1002,20,0)),"")</f>
        <v/>
      </c>
      <c r="K168" s="171"/>
      <c r="L168" s="172"/>
      <c r="M168" s="179" t="str">
        <f>+IFERROR(IF(VLOOKUP(#REF!&amp;"-"&amp;ROW()-92,[1]ワークシート!$C$2:$CI$1002,61,0)="","",VLOOKUP(#REF!&amp;"-"&amp;ROW()-92,[1]ワークシート!$C$2:$CI$1002,61,0)),"")</f>
        <v/>
      </c>
      <c r="N168" s="180"/>
      <c r="O168" s="181"/>
      <c r="P168" s="182" t="str">
        <f>+IFERROR(VLOOKUP(#REF!&amp;"-"&amp;ROW()-92,[1]ワークシート!$C$2:$CI$1002,26,0),"")</f>
        <v/>
      </c>
      <c r="Q168" s="167"/>
      <c r="R168" s="166" t="str">
        <f>+IFERROR(VLOOKUP(#REF!&amp;"-"&amp;ROW()-92,[1]ワークシート!$C$2:$CI$1002,27,0),"")</f>
        <v/>
      </c>
      <c r="S168" s="167"/>
      <c r="T168" s="166" t="str">
        <f>IFERROR(IF(VLOOKUP(#REF!&amp;"-"&amp;ROW()-92,[1]ワークシート!$C$2:$CI$1002,31,0)="",IF(X168="","",IF(X168=0,"使用貸借権","賃借権")),"賃借権"),"")</f>
        <v/>
      </c>
      <c r="U168" s="167"/>
      <c r="V168" s="166" t="str">
        <f>+IFERROR(IF(VLOOKUP(#REF!&amp;"-"&amp;ROW()-92,[1]ワークシート!$C$2:$CI$1002,13,0)="","",VLOOKUP(#REF!&amp;"-"&amp;ROW()-92,[1]ワークシート!$C$2:$CI$1002,13,0)),"")</f>
        <v/>
      </c>
      <c r="W168" s="167"/>
      <c r="X16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8" s="169"/>
      <c r="Z168" s="27"/>
      <c r="AA168" s="27"/>
      <c r="AB168" s="170" t="str">
        <f>IF(T168="使用貸借権","-",+IFERROR(VLOOKUP(#REF!&amp;"-"&amp;ROW()-92,[1]ワークシート!$C$2:$CI$1002,34,0)&amp;"",""))</f>
        <v/>
      </c>
      <c r="AC168" s="171"/>
      <c r="AD168" s="172"/>
      <c r="AE168" s="173" t="str">
        <f>IF(T168="","",IF(VLOOKUP(#REF!&amp;"-"&amp;ROW()-92,[1]ワークシート!$C$2:$CI$1002,31,0)="",IF(T168="使用貸借権","-","口座振込　１２月"),"物納"))</f>
        <v/>
      </c>
      <c r="AF168" s="174"/>
      <c r="AG168" s="175" t="str">
        <f>IFERROR(IF(VLOOKUP(#REF!&amp;"-"&amp;ROW()-92,[1]ワークシート!$C$2:$CI$1002,37,0)="","",VLOOKUP(#REF!&amp;"-"&amp;ROW()-92,[1]ワークシート!$C$2:$CI$1002,37,0)),"")</f>
        <v/>
      </c>
      <c r="AH168" s="175"/>
      <c r="AI168" s="175"/>
      <c r="AJ168" s="175"/>
      <c r="AK168" s="176"/>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c r="IW168" s="1"/>
      <c r="IX168" s="1"/>
      <c r="IY168" s="1"/>
      <c r="IZ168" s="1"/>
      <c r="JA168" s="1"/>
      <c r="JB168" s="1"/>
      <c r="JC168" s="1"/>
      <c r="JD168" s="1"/>
      <c r="JE168" s="1"/>
      <c r="JF168" s="1"/>
      <c r="JG168" s="1"/>
      <c r="JH168" s="1"/>
      <c r="JI168" s="1"/>
      <c r="JJ168" s="1"/>
      <c r="JK168" s="1"/>
      <c r="JL168" s="1"/>
      <c r="JM168" s="1"/>
      <c r="JN168" s="1"/>
      <c r="JO168" s="1"/>
      <c r="JP168" s="1"/>
      <c r="JQ168" s="1"/>
      <c r="JR168" s="1"/>
      <c r="JS168" s="1"/>
      <c r="JT168" s="1"/>
      <c r="JU168" s="1"/>
      <c r="JV168" s="1"/>
      <c r="JW168" s="1"/>
      <c r="JX168" s="1"/>
      <c r="JY168" s="1"/>
      <c r="JZ168" s="1"/>
      <c r="KA168" s="1"/>
      <c r="KB168" s="1"/>
      <c r="KC168" s="1"/>
      <c r="KD168" s="1"/>
      <c r="KE168" s="1"/>
      <c r="KF168" s="1"/>
      <c r="KG168" s="1"/>
      <c r="KH168" s="1"/>
      <c r="KI168" s="1"/>
      <c r="KJ168" s="1"/>
      <c r="KK168" s="1"/>
      <c r="KL168" s="1"/>
      <c r="KM168" s="1"/>
      <c r="KN168" s="1"/>
      <c r="KO168" s="1"/>
      <c r="KP168" s="1"/>
      <c r="KQ168" s="1"/>
      <c r="KR168" s="1"/>
      <c r="KS168" s="1"/>
      <c r="KT168" s="1"/>
      <c r="KU168" s="1"/>
      <c r="KV168" s="1"/>
      <c r="KW168" s="1"/>
      <c r="KX168" s="1"/>
      <c r="KY168" s="1"/>
      <c r="KZ168" s="1"/>
      <c r="LA168" s="1"/>
      <c r="LB168" s="1"/>
      <c r="LC168" s="1"/>
      <c r="LD168" s="1"/>
      <c r="LE168" s="1"/>
      <c r="LF168" s="1"/>
      <c r="LG168" s="1"/>
      <c r="LH168" s="1"/>
    </row>
    <row r="169" spans="1:320" ht="35.1" hidden="1" customHeight="1" x14ac:dyDescent="0.15">
      <c r="A169" s="170" t="str">
        <f>+IFERROR(IF(VLOOKUP(#REF!&amp;"-"&amp;ROW()-92,[1]ワークシート!$C$2:$CI$1002,9,0)="","",VLOOKUP(#REF!&amp;"-"&amp;ROW()-92,[1]ワークシート!$C$2:$CI$1002,9,0)),"")</f>
        <v/>
      </c>
      <c r="B169" s="172"/>
      <c r="C169" s="171" t="str">
        <f>+IFERROR(IF(VLOOKUP(#REF!&amp;"-"&amp;ROW()-92,[1]ワークシート!$C$2:$CI$1002,10,0) = "","",VLOOKUP(#REF!&amp;"-"&amp;ROW()-92,[1]ワークシート!$C$2:$CI$1002,10,0)),"")</f>
        <v/>
      </c>
      <c r="D169" s="172"/>
      <c r="E169" s="170" t="str">
        <f>+IFERROR(IF(VLOOKUP(#REF!&amp;"-"&amp;ROW()-92,[1]ワークシート!$C$2:$CI$1002,11,0)="","",VLOOKUP(#REF!&amp;"-"&amp;ROW()-92,[1]ワークシート!$C$2:$CI$1002,11,0)),"")</f>
        <v/>
      </c>
      <c r="F169" s="172"/>
      <c r="G169" s="16" t="str">
        <f>+IFERROR(IF(VLOOKUP(#REF!&amp;"-"&amp;ROW()-92,[1]ワークシート!$C$2:$CI$1002,12,0)="","",VLOOKUP(#REF!&amp;"-"&amp;ROW()-92,[1]ワークシート!$C$2:$CI$1002,12,0)),"")</f>
        <v/>
      </c>
      <c r="H16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9" s="178"/>
      <c r="J169" s="170" t="str">
        <f>+IFERROR(IF(VLOOKUP(#REF!&amp;"-"&amp;ROW()-92,[1]ワークシート!$C$2:$CI$1002,20,0)="","",VLOOKUP(#REF!&amp;"-"&amp;ROW()-92,[1]ワークシート!$C$2:$CI$1002,20,0)),"")</f>
        <v/>
      </c>
      <c r="K169" s="171"/>
      <c r="L169" s="172"/>
      <c r="M169" s="179" t="str">
        <f>+IFERROR(IF(VLOOKUP(#REF!&amp;"-"&amp;ROW()-92,[1]ワークシート!$C$2:$CI$1002,61,0)="","",VLOOKUP(#REF!&amp;"-"&amp;ROW()-92,[1]ワークシート!$C$2:$CI$1002,61,0)),"")</f>
        <v/>
      </c>
      <c r="N169" s="180"/>
      <c r="O169" s="181"/>
      <c r="P169" s="182" t="str">
        <f>+IFERROR(VLOOKUP(#REF!&amp;"-"&amp;ROW()-92,[1]ワークシート!$C$2:$CI$1002,26,0),"")</f>
        <v/>
      </c>
      <c r="Q169" s="167"/>
      <c r="R169" s="166" t="str">
        <f>+IFERROR(VLOOKUP(#REF!&amp;"-"&amp;ROW()-92,[1]ワークシート!$C$2:$CI$1002,27,0),"")</f>
        <v/>
      </c>
      <c r="S169" s="167"/>
      <c r="T169" s="166" t="str">
        <f>IFERROR(IF(VLOOKUP(#REF!&amp;"-"&amp;ROW()-92,[1]ワークシート!$C$2:$CI$1002,31,0)="",IF(X169="","",IF(X169=0,"使用貸借権","賃借権")),"賃借権"),"")</f>
        <v/>
      </c>
      <c r="U169" s="167"/>
      <c r="V169" s="166" t="str">
        <f>+IFERROR(IF(VLOOKUP(#REF!&amp;"-"&amp;ROW()-92,[1]ワークシート!$C$2:$CI$1002,13,0)="","",VLOOKUP(#REF!&amp;"-"&amp;ROW()-92,[1]ワークシート!$C$2:$CI$1002,13,0)),"")</f>
        <v/>
      </c>
      <c r="W169" s="167"/>
      <c r="X16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9" s="169"/>
      <c r="Z169" s="27"/>
      <c r="AA169" s="27"/>
      <c r="AB169" s="170" t="str">
        <f>IF(T169="使用貸借権","-",+IFERROR(VLOOKUP(#REF!&amp;"-"&amp;ROW()-92,[1]ワークシート!$C$2:$CI$1002,34,0)&amp;"",""))</f>
        <v/>
      </c>
      <c r="AC169" s="171"/>
      <c r="AD169" s="172"/>
      <c r="AE169" s="173" t="str">
        <f>IF(T169="","",IF(VLOOKUP(#REF!&amp;"-"&amp;ROW()-92,[1]ワークシート!$C$2:$CI$1002,31,0)="",IF(T169="使用貸借権","-","口座振込　１２月"),"物納"))</f>
        <v/>
      </c>
      <c r="AF169" s="174"/>
      <c r="AG169" s="175" t="str">
        <f>IFERROR(IF(VLOOKUP(#REF!&amp;"-"&amp;ROW()-92,[1]ワークシート!$C$2:$CI$1002,37,0)="","",VLOOKUP(#REF!&amp;"-"&amp;ROW()-92,[1]ワークシート!$C$2:$CI$1002,37,0)),"")</f>
        <v/>
      </c>
      <c r="AH169" s="175"/>
      <c r="AI169" s="175"/>
      <c r="AJ169" s="175"/>
      <c r="AK169" s="176"/>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c r="DH169" s="1"/>
      <c r="DI169" s="1"/>
      <c r="DJ169" s="1"/>
      <c r="DK169" s="1"/>
      <c r="DL169" s="1"/>
      <c r="DM169" s="1"/>
      <c r="DN169" s="1"/>
      <c r="DO169" s="1"/>
      <c r="DP169" s="1"/>
      <c r="DQ169" s="1"/>
      <c r="DR169" s="1"/>
      <c r="DS169" s="1"/>
      <c r="DT169" s="1"/>
      <c r="DU169" s="1"/>
      <c r="DV169" s="1"/>
      <c r="DW169" s="1"/>
      <c r="DX169" s="1"/>
      <c r="DY169" s="1"/>
      <c r="DZ169" s="1"/>
      <c r="EA169" s="1"/>
      <c r="EB169" s="1"/>
      <c r="EC169" s="1"/>
      <c r="ED169" s="1"/>
      <c r="EE169" s="1"/>
      <c r="EF169" s="1"/>
      <c r="EG169" s="1"/>
      <c r="EH169" s="1"/>
      <c r="EI169" s="1"/>
      <c r="EJ169" s="1"/>
      <c r="EK169" s="1"/>
      <c r="EL169" s="1"/>
      <c r="EM169" s="1"/>
      <c r="EN169" s="1"/>
      <c r="EO169" s="1"/>
      <c r="EP169" s="1"/>
      <c r="EQ169" s="1"/>
      <c r="ER169" s="1"/>
      <c r="ES169" s="1"/>
      <c r="ET169" s="1"/>
      <c r="EU169" s="1"/>
      <c r="EV169" s="1"/>
      <c r="EW169" s="1"/>
      <c r="EX169" s="1"/>
      <c r="EY169" s="1"/>
      <c r="EZ169" s="1"/>
      <c r="FA169" s="1"/>
      <c r="FB169" s="1"/>
      <c r="FC169" s="1"/>
      <c r="FD169" s="1"/>
      <c r="FE169" s="1"/>
      <c r="FF169" s="1"/>
      <c r="FG169" s="1"/>
      <c r="FH169" s="1"/>
      <c r="FI169" s="1"/>
      <c r="FJ169" s="1"/>
      <c r="FK169" s="1"/>
      <c r="FL169" s="1"/>
      <c r="FM169" s="1"/>
      <c r="FN169" s="1"/>
      <c r="FO169" s="1"/>
      <c r="FP169" s="1"/>
      <c r="FQ169" s="1"/>
      <c r="FR169" s="1"/>
      <c r="FS169" s="1"/>
      <c r="FT169" s="1"/>
      <c r="FU169" s="1"/>
      <c r="FV169" s="1"/>
      <c r="FW169" s="1"/>
      <c r="FX169" s="1"/>
      <c r="FY169" s="1"/>
      <c r="FZ169" s="1"/>
      <c r="GA169" s="1"/>
      <c r="GB169" s="1"/>
      <c r="GC169" s="1"/>
      <c r="GD169" s="1"/>
      <c r="GE169" s="1"/>
      <c r="GF169" s="1"/>
      <c r="GG169" s="1"/>
      <c r="GH169" s="1"/>
      <c r="GI169" s="1"/>
      <c r="GJ169" s="1"/>
      <c r="GK169" s="1"/>
      <c r="GL169" s="1"/>
      <c r="GM169" s="1"/>
      <c r="GN169" s="1"/>
      <c r="GO169" s="1"/>
      <c r="GP169" s="1"/>
      <c r="GQ169" s="1"/>
      <c r="GR169" s="1"/>
      <c r="GS169" s="1"/>
      <c r="GT169" s="1"/>
      <c r="GU169" s="1"/>
      <c r="GV169" s="1"/>
      <c r="GW169" s="1"/>
      <c r="GX169" s="1"/>
      <c r="GY169" s="1"/>
      <c r="GZ169" s="1"/>
      <c r="HA169" s="1"/>
      <c r="HB169" s="1"/>
      <c r="HC169" s="1"/>
      <c r="HD169" s="1"/>
      <c r="HE169" s="1"/>
      <c r="HF169" s="1"/>
      <c r="HG169" s="1"/>
      <c r="HH169" s="1"/>
      <c r="HI169" s="1"/>
      <c r="HJ169" s="1"/>
      <c r="HK169" s="1"/>
      <c r="HL169" s="1"/>
      <c r="HM169" s="1"/>
      <c r="HN169" s="1"/>
      <c r="HO169" s="1"/>
      <c r="HP169" s="1"/>
      <c r="HQ169" s="1"/>
      <c r="HR169" s="1"/>
      <c r="HS169" s="1"/>
      <c r="HT169" s="1"/>
      <c r="HU169" s="1"/>
      <c r="HV169" s="1"/>
      <c r="HW169" s="1"/>
      <c r="HX169" s="1"/>
      <c r="HY169" s="1"/>
      <c r="HZ169" s="1"/>
      <c r="IA169" s="1"/>
      <c r="IB169" s="1"/>
      <c r="IC169" s="1"/>
      <c r="ID169" s="1"/>
      <c r="IE169" s="1"/>
      <c r="IF169" s="1"/>
      <c r="IG169" s="1"/>
      <c r="IH169" s="1"/>
      <c r="II169" s="1"/>
      <c r="IJ169" s="1"/>
      <c r="IK169" s="1"/>
      <c r="IL169" s="1"/>
      <c r="IM169" s="1"/>
      <c r="IN169" s="1"/>
      <c r="IO169" s="1"/>
      <c r="IP169" s="1"/>
      <c r="IQ169" s="1"/>
      <c r="IR169" s="1"/>
      <c r="IS169" s="1"/>
      <c r="IT169" s="1"/>
      <c r="IU169" s="1"/>
      <c r="IV169" s="1"/>
      <c r="IW169" s="1"/>
      <c r="IX169" s="1"/>
      <c r="IY169" s="1"/>
      <c r="IZ169" s="1"/>
      <c r="JA169" s="1"/>
      <c r="JB169" s="1"/>
      <c r="JC169" s="1"/>
      <c r="JD169" s="1"/>
      <c r="JE169" s="1"/>
      <c r="JF169" s="1"/>
      <c r="JG169" s="1"/>
      <c r="JH169" s="1"/>
      <c r="JI169" s="1"/>
      <c r="JJ169" s="1"/>
      <c r="JK169" s="1"/>
      <c r="JL169" s="1"/>
      <c r="JM169" s="1"/>
      <c r="JN169" s="1"/>
      <c r="JO169" s="1"/>
      <c r="JP169" s="1"/>
      <c r="JQ169" s="1"/>
      <c r="JR169" s="1"/>
      <c r="JS169" s="1"/>
      <c r="JT169" s="1"/>
      <c r="JU169" s="1"/>
      <c r="JV169" s="1"/>
      <c r="JW169" s="1"/>
      <c r="JX169" s="1"/>
      <c r="JY169" s="1"/>
      <c r="JZ169" s="1"/>
      <c r="KA169" s="1"/>
      <c r="KB169" s="1"/>
      <c r="KC169" s="1"/>
      <c r="KD169" s="1"/>
      <c r="KE169" s="1"/>
      <c r="KF169" s="1"/>
      <c r="KG169" s="1"/>
      <c r="KH169" s="1"/>
      <c r="KI169" s="1"/>
      <c r="KJ169" s="1"/>
      <c r="KK169" s="1"/>
      <c r="KL169" s="1"/>
      <c r="KM169" s="1"/>
      <c r="KN169" s="1"/>
      <c r="KO169" s="1"/>
      <c r="KP169" s="1"/>
      <c r="KQ169" s="1"/>
      <c r="KR169" s="1"/>
      <c r="KS169" s="1"/>
      <c r="KT169" s="1"/>
      <c r="KU169" s="1"/>
      <c r="KV169" s="1"/>
      <c r="KW169" s="1"/>
      <c r="KX169" s="1"/>
      <c r="KY169" s="1"/>
      <c r="KZ169" s="1"/>
      <c r="LA169" s="1"/>
      <c r="LB169" s="1"/>
      <c r="LC169" s="1"/>
      <c r="LD169" s="1"/>
      <c r="LE169" s="1"/>
      <c r="LF169" s="1"/>
      <c r="LG169" s="1"/>
      <c r="LH169" s="1"/>
    </row>
    <row r="170" spans="1:320" ht="35.1" hidden="1" customHeight="1" x14ac:dyDescent="0.15">
      <c r="A170" s="170" t="str">
        <f>+IFERROR(IF(VLOOKUP(#REF!&amp;"-"&amp;ROW()-92,[1]ワークシート!$C$2:$CI$1002,9,0)="","",VLOOKUP(#REF!&amp;"-"&amp;ROW()-92,[1]ワークシート!$C$2:$CI$1002,9,0)),"")</f>
        <v/>
      </c>
      <c r="B170" s="172"/>
      <c r="C170" s="171" t="str">
        <f>+IFERROR(IF(VLOOKUP(#REF!&amp;"-"&amp;ROW()-92,[1]ワークシート!$C$2:$CI$1002,10,0) = "","",VLOOKUP(#REF!&amp;"-"&amp;ROW()-92,[1]ワークシート!$C$2:$CI$1002,10,0)),"")</f>
        <v/>
      </c>
      <c r="D170" s="172"/>
      <c r="E170" s="170" t="str">
        <f>+IFERROR(IF(VLOOKUP(#REF!&amp;"-"&amp;ROW()-92,[1]ワークシート!$C$2:$CI$1002,11,0)="","",VLOOKUP(#REF!&amp;"-"&amp;ROW()-92,[1]ワークシート!$C$2:$CI$1002,11,0)),"")</f>
        <v/>
      </c>
      <c r="F170" s="172"/>
      <c r="G170" s="16" t="str">
        <f>+IFERROR(IF(VLOOKUP(#REF!&amp;"-"&amp;ROW()-92,[1]ワークシート!$C$2:$CI$1002,12,0)="","",VLOOKUP(#REF!&amp;"-"&amp;ROW()-92,[1]ワークシート!$C$2:$CI$1002,12,0)),"")</f>
        <v/>
      </c>
      <c r="H17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0" s="178"/>
      <c r="J170" s="170" t="str">
        <f>+IFERROR(IF(VLOOKUP(#REF!&amp;"-"&amp;ROW()-92,[1]ワークシート!$C$2:$CI$1002,20,0)="","",VLOOKUP(#REF!&amp;"-"&amp;ROW()-92,[1]ワークシート!$C$2:$CI$1002,20,0)),"")</f>
        <v/>
      </c>
      <c r="K170" s="171"/>
      <c r="L170" s="172"/>
      <c r="M170" s="179" t="str">
        <f>+IFERROR(IF(VLOOKUP(#REF!&amp;"-"&amp;ROW()-92,[1]ワークシート!$C$2:$CI$1002,61,0)="","",VLOOKUP(#REF!&amp;"-"&amp;ROW()-92,[1]ワークシート!$C$2:$CI$1002,61,0)),"")</f>
        <v/>
      </c>
      <c r="N170" s="180"/>
      <c r="O170" s="181"/>
      <c r="P170" s="182" t="str">
        <f>+IFERROR(VLOOKUP(#REF!&amp;"-"&amp;ROW()-92,[1]ワークシート!$C$2:$CI$1002,26,0),"")</f>
        <v/>
      </c>
      <c r="Q170" s="167"/>
      <c r="R170" s="166" t="str">
        <f>+IFERROR(VLOOKUP(#REF!&amp;"-"&amp;ROW()-92,[1]ワークシート!$C$2:$CI$1002,27,0),"")</f>
        <v/>
      </c>
      <c r="S170" s="167"/>
      <c r="T170" s="166" t="str">
        <f>IFERROR(IF(VLOOKUP(#REF!&amp;"-"&amp;ROW()-92,[1]ワークシート!$C$2:$CI$1002,31,0)="",IF(X170="","",IF(X170=0,"使用貸借権","賃借権")),"賃借権"),"")</f>
        <v/>
      </c>
      <c r="U170" s="167"/>
      <c r="V170" s="166" t="str">
        <f>+IFERROR(IF(VLOOKUP(#REF!&amp;"-"&amp;ROW()-92,[1]ワークシート!$C$2:$CI$1002,13,0)="","",VLOOKUP(#REF!&amp;"-"&amp;ROW()-92,[1]ワークシート!$C$2:$CI$1002,13,0)),"")</f>
        <v/>
      </c>
      <c r="W170" s="167"/>
      <c r="X17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0" s="169"/>
      <c r="Z170" s="27"/>
      <c r="AA170" s="27"/>
      <c r="AB170" s="170" t="str">
        <f>IF(T170="使用貸借権","-",+IFERROR(VLOOKUP(#REF!&amp;"-"&amp;ROW()-92,[1]ワークシート!$C$2:$CI$1002,34,0)&amp;"",""))</f>
        <v/>
      </c>
      <c r="AC170" s="171"/>
      <c r="AD170" s="172"/>
      <c r="AE170" s="173" t="str">
        <f>IF(T170="","",IF(VLOOKUP(#REF!&amp;"-"&amp;ROW()-92,[1]ワークシート!$C$2:$CI$1002,31,0)="",IF(T170="使用貸借権","-","口座振込　１２月"),"物納"))</f>
        <v/>
      </c>
      <c r="AF170" s="174"/>
      <c r="AG170" s="175" t="str">
        <f>IFERROR(IF(VLOOKUP(#REF!&amp;"-"&amp;ROW()-92,[1]ワークシート!$C$2:$CI$1002,37,0)="","",VLOOKUP(#REF!&amp;"-"&amp;ROW()-92,[1]ワークシート!$C$2:$CI$1002,37,0)),"")</f>
        <v/>
      </c>
      <c r="AH170" s="175"/>
      <c r="AI170" s="175"/>
      <c r="AJ170" s="175"/>
      <c r="AK170" s="176"/>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c r="DG170" s="1"/>
      <c r="DH170" s="1"/>
      <c r="DI170" s="1"/>
      <c r="DJ170" s="1"/>
      <c r="DK170" s="1"/>
      <c r="DL170" s="1"/>
      <c r="DM170" s="1"/>
      <c r="DN170" s="1"/>
      <c r="DO170" s="1"/>
      <c r="DP170" s="1"/>
      <c r="DQ170" s="1"/>
      <c r="DR170" s="1"/>
      <c r="DS170" s="1"/>
      <c r="DT170" s="1"/>
      <c r="DU170" s="1"/>
      <c r="DV170" s="1"/>
      <c r="DW170" s="1"/>
      <c r="DX170" s="1"/>
      <c r="DY170" s="1"/>
      <c r="DZ170" s="1"/>
      <c r="EA170" s="1"/>
      <c r="EB170" s="1"/>
      <c r="EC170" s="1"/>
      <c r="ED170" s="1"/>
      <c r="EE170" s="1"/>
      <c r="EF170" s="1"/>
      <c r="EG170" s="1"/>
      <c r="EH170" s="1"/>
      <c r="EI170" s="1"/>
      <c r="EJ170" s="1"/>
      <c r="EK170" s="1"/>
      <c r="EL170" s="1"/>
      <c r="EM170" s="1"/>
      <c r="EN170" s="1"/>
      <c r="EO170" s="1"/>
      <c r="EP170" s="1"/>
      <c r="EQ170" s="1"/>
      <c r="ER170" s="1"/>
      <c r="ES170" s="1"/>
      <c r="ET170" s="1"/>
      <c r="EU170" s="1"/>
      <c r="EV170" s="1"/>
      <c r="EW170" s="1"/>
      <c r="EX170" s="1"/>
      <c r="EY170" s="1"/>
      <c r="EZ170" s="1"/>
      <c r="FA170" s="1"/>
      <c r="FB170" s="1"/>
      <c r="FC170" s="1"/>
      <c r="FD170" s="1"/>
      <c r="FE170" s="1"/>
      <c r="FF170" s="1"/>
      <c r="FG170" s="1"/>
      <c r="FH170" s="1"/>
      <c r="FI170" s="1"/>
      <c r="FJ170" s="1"/>
      <c r="FK170" s="1"/>
      <c r="FL170" s="1"/>
      <c r="FM170" s="1"/>
      <c r="FN170" s="1"/>
      <c r="FO170" s="1"/>
      <c r="FP170" s="1"/>
      <c r="FQ170" s="1"/>
      <c r="FR170" s="1"/>
      <c r="FS170" s="1"/>
      <c r="FT170" s="1"/>
      <c r="FU170" s="1"/>
      <c r="FV170" s="1"/>
      <c r="FW170" s="1"/>
      <c r="FX170" s="1"/>
      <c r="FY170" s="1"/>
      <c r="FZ170" s="1"/>
      <c r="GA170" s="1"/>
      <c r="GB170" s="1"/>
      <c r="GC170" s="1"/>
      <c r="GD170" s="1"/>
      <c r="GE170" s="1"/>
      <c r="GF170" s="1"/>
      <c r="GG170" s="1"/>
      <c r="GH170" s="1"/>
      <c r="GI170" s="1"/>
      <c r="GJ170" s="1"/>
      <c r="GK170" s="1"/>
      <c r="GL170" s="1"/>
      <c r="GM170" s="1"/>
      <c r="GN170" s="1"/>
      <c r="GO170" s="1"/>
      <c r="GP170" s="1"/>
      <c r="GQ170" s="1"/>
      <c r="GR170" s="1"/>
      <c r="GS170" s="1"/>
      <c r="GT170" s="1"/>
      <c r="GU170" s="1"/>
      <c r="GV170" s="1"/>
      <c r="GW170" s="1"/>
      <c r="GX170" s="1"/>
      <c r="GY170" s="1"/>
      <c r="GZ170" s="1"/>
      <c r="HA170" s="1"/>
      <c r="HB170" s="1"/>
      <c r="HC170" s="1"/>
      <c r="HD170" s="1"/>
      <c r="HE170" s="1"/>
      <c r="HF170" s="1"/>
      <c r="HG170" s="1"/>
      <c r="HH170" s="1"/>
      <c r="HI170" s="1"/>
      <c r="HJ170" s="1"/>
      <c r="HK170" s="1"/>
      <c r="HL170" s="1"/>
      <c r="HM170" s="1"/>
      <c r="HN170" s="1"/>
      <c r="HO170" s="1"/>
      <c r="HP170" s="1"/>
      <c r="HQ170" s="1"/>
      <c r="HR170" s="1"/>
      <c r="HS170" s="1"/>
      <c r="HT170" s="1"/>
      <c r="HU170" s="1"/>
      <c r="HV170" s="1"/>
      <c r="HW170" s="1"/>
      <c r="HX170" s="1"/>
      <c r="HY170" s="1"/>
      <c r="HZ170" s="1"/>
      <c r="IA170" s="1"/>
      <c r="IB170" s="1"/>
      <c r="IC170" s="1"/>
      <c r="ID170" s="1"/>
      <c r="IE170" s="1"/>
      <c r="IF170" s="1"/>
      <c r="IG170" s="1"/>
      <c r="IH170" s="1"/>
      <c r="II170" s="1"/>
      <c r="IJ170" s="1"/>
      <c r="IK170" s="1"/>
      <c r="IL170" s="1"/>
      <c r="IM170" s="1"/>
      <c r="IN170" s="1"/>
      <c r="IO170" s="1"/>
      <c r="IP170" s="1"/>
      <c r="IQ170" s="1"/>
      <c r="IR170" s="1"/>
      <c r="IS170" s="1"/>
      <c r="IT170" s="1"/>
      <c r="IU170" s="1"/>
      <c r="IV170" s="1"/>
      <c r="IW170" s="1"/>
      <c r="IX170" s="1"/>
      <c r="IY170" s="1"/>
      <c r="IZ170" s="1"/>
      <c r="JA170" s="1"/>
      <c r="JB170" s="1"/>
      <c r="JC170" s="1"/>
      <c r="JD170" s="1"/>
      <c r="JE170" s="1"/>
      <c r="JF170" s="1"/>
      <c r="JG170" s="1"/>
      <c r="JH170" s="1"/>
      <c r="JI170" s="1"/>
      <c r="JJ170" s="1"/>
      <c r="JK170" s="1"/>
      <c r="JL170" s="1"/>
      <c r="JM170" s="1"/>
      <c r="JN170" s="1"/>
      <c r="JO170" s="1"/>
      <c r="JP170" s="1"/>
      <c r="JQ170" s="1"/>
      <c r="JR170" s="1"/>
      <c r="JS170" s="1"/>
      <c r="JT170" s="1"/>
      <c r="JU170" s="1"/>
      <c r="JV170" s="1"/>
      <c r="JW170" s="1"/>
      <c r="JX170" s="1"/>
      <c r="JY170" s="1"/>
      <c r="JZ170" s="1"/>
      <c r="KA170" s="1"/>
      <c r="KB170" s="1"/>
      <c r="KC170" s="1"/>
      <c r="KD170" s="1"/>
      <c r="KE170" s="1"/>
      <c r="KF170" s="1"/>
      <c r="KG170" s="1"/>
      <c r="KH170" s="1"/>
      <c r="KI170" s="1"/>
      <c r="KJ170" s="1"/>
      <c r="KK170" s="1"/>
      <c r="KL170" s="1"/>
      <c r="KM170" s="1"/>
      <c r="KN170" s="1"/>
      <c r="KO170" s="1"/>
      <c r="KP170" s="1"/>
      <c r="KQ170" s="1"/>
      <c r="KR170" s="1"/>
      <c r="KS170" s="1"/>
      <c r="KT170" s="1"/>
      <c r="KU170" s="1"/>
      <c r="KV170" s="1"/>
      <c r="KW170" s="1"/>
      <c r="KX170" s="1"/>
      <c r="KY170" s="1"/>
      <c r="KZ170" s="1"/>
      <c r="LA170" s="1"/>
      <c r="LB170" s="1"/>
      <c r="LC170" s="1"/>
      <c r="LD170" s="1"/>
      <c r="LE170" s="1"/>
      <c r="LF170" s="1"/>
      <c r="LG170" s="1"/>
      <c r="LH170" s="1"/>
    </row>
    <row r="171" spans="1:320" ht="35.1" hidden="1" customHeight="1" x14ac:dyDescent="0.15">
      <c r="A171" s="170" t="str">
        <f>+IFERROR(IF(VLOOKUP(#REF!&amp;"-"&amp;ROW()-92,[1]ワークシート!$C$2:$CI$1002,9,0)="","",VLOOKUP(#REF!&amp;"-"&amp;ROW()-92,[1]ワークシート!$C$2:$CI$1002,9,0)),"")</f>
        <v/>
      </c>
      <c r="B171" s="172"/>
      <c r="C171" s="171" t="str">
        <f>+IFERROR(IF(VLOOKUP(#REF!&amp;"-"&amp;ROW()-92,[1]ワークシート!$C$2:$CI$1002,10,0) = "","",VLOOKUP(#REF!&amp;"-"&amp;ROW()-92,[1]ワークシート!$C$2:$CI$1002,10,0)),"")</f>
        <v/>
      </c>
      <c r="D171" s="172"/>
      <c r="E171" s="170" t="str">
        <f>+IFERROR(IF(VLOOKUP(#REF!&amp;"-"&amp;ROW()-92,[1]ワークシート!$C$2:$CI$1002,11,0)="","",VLOOKUP(#REF!&amp;"-"&amp;ROW()-92,[1]ワークシート!$C$2:$CI$1002,11,0)),"")</f>
        <v/>
      </c>
      <c r="F171" s="172"/>
      <c r="G171" s="16" t="str">
        <f>+IFERROR(IF(VLOOKUP(#REF!&amp;"-"&amp;ROW()-92,[1]ワークシート!$C$2:$CI$1002,12,0)="","",VLOOKUP(#REF!&amp;"-"&amp;ROW()-92,[1]ワークシート!$C$2:$CI$1002,12,0)),"")</f>
        <v/>
      </c>
      <c r="H17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1" s="178"/>
      <c r="J171" s="170" t="str">
        <f>+IFERROR(IF(VLOOKUP(#REF!&amp;"-"&amp;ROW()-92,[1]ワークシート!$C$2:$CI$1002,20,0)="","",VLOOKUP(#REF!&amp;"-"&amp;ROW()-92,[1]ワークシート!$C$2:$CI$1002,20,0)),"")</f>
        <v/>
      </c>
      <c r="K171" s="171"/>
      <c r="L171" s="172"/>
      <c r="M171" s="179" t="str">
        <f>+IFERROR(IF(VLOOKUP(#REF!&amp;"-"&amp;ROW()-92,[1]ワークシート!$C$2:$CI$1002,61,0)="","",VLOOKUP(#REF!&amp;"-"&amp;ROW()-92,[1]ワークシート!$C$2:$CI$1002,61,0)),"")</f>
        <v/>
      </c>
      <c r="N171" s="180"/>
      <c r="O171" s="181"/>
      <c r="P171" s="182" t="str">
        <f>+IFERROR(VLOOKUP(#REF!&amp;"-"&amp;ROW()-92,[1]ワークシート!$C$2:$CI$1002,26,0),"")</f>
        <v/>
      </c>
      <c r="Q171" s="167"/>
      <c r="R171" s="166" t="str">
        <f>+IFERROR(VLOOKUP(#REF!&amp;"-"&amp;ROW()-92,[1]ワークシート!$C$2:$CI$1002,27,0),"")</f>
        <v/>
      </c>
      <c r="S171" s="167"/>
      <c r="T171" s="166" t="str">
        <f>IFERROR(IF(VLOOKUP(#REF!&amp;"-"&amp;ROW()-92,[1]ワークシート!$C$2:$CI$1002,31,0)="",IF(X171="","",IF(X171=0,"使用貸借権","賃借権")),"賃借権"),"")</f>
        <v/>
      </c>
      <c r="U171" s="167"/>
      <c r="V171" s="166" t="str">
        <f>+IFERROR(IF(VLOOKUP(#REF!&amp;"-"&amp;ROW()-92,[1]ワークシート!$C$2:$CI$1002,13,0)="","",VLOOKUP(#REF!&amp;"-"&amp;ROW()-92,[1]ワークシート!$C$2:$CI$1002,13,0)),"")</f>
        <v/>
      </c>
      <c r="W171" s="167"/>
      <c r="X17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1" s="169"/>
      <c r="Z171" s="27"/>
      <c r="AA171" s="27"/>
      <c r="AB171" s="170" t="str">
        <f>IF(T171="使用貸借権","-",+IFERROR(VLOOKUP(#REF!&amp;"-"&amp;ROW()-92,[1]ワークシート!$C$2:$CI$1002,34,0)&amp;"",""))</f>
        <v/>
      </c>
      <c r="AC171" s="171"/>
      <c r="AD171" s="172"/>
      <c r="AE171" s="173" t="str">
        <f>IF(T171="","",IF(VLOOKUP(#REF!&amp;"-"&amp;ROW()-92,[1]ワークシート!$C$2:$CI$1002,31,0)="",IF(T171="使用貸借権","-","口座振込　１２月"),"物納"))</f>
        <v/>
      </c>
      <c r="AF171" s="174"/>
      <c r="AG171" s="175" t="str">
        <f>IFERROR(IF(VLOOKUP(#REF!&amp;"-"&amp;ROW()-92,[1]ワークシート!$C$2:$CI$1002,37,0)="","",VLOOKUP(#REF!&amp;"-"&amp;ROW()-92,[1]ワークシート!$C$2:$CI$1002,37,0)),"")</f>
        <v/>
      </c>
      <c r="AH171" s="175"/>
      <c r="AI171" s="175"/>
      <c r="AJ171" s="175"/>
      <c r="AK171" s="176"/>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c r="DG171" s="1"/>
      <c r="DH171" s="1"/>
      <c r="DI171" s="1"/>
      <c r="DJ171" s="1"/>
      <c r="DK171" s="1"/>
      <c r="DL171" s="1"/>
      <c r="DM171" s="1"/>
      <c r="DN171" s="1"/>
      <c r="DO171" s="1"/>
      <c r="DP171" s="1"/>
      <c r="DQ171" s="1"/>
      <c r="DR171" s="1"/>
      <c r="DS171" s="1"/>
      <c r="DT171" s="1"/>
      <c r="DU171" s="1"/>
      <c r="DV171" s="1"/>
      <c r="DW171" s="1"/>
      <c r="DX171" s="1"/>
      <c r="DY171" s="1"/>
      <c r="DZ171" s="1"/>
      <c r="EA171" s="1"/>
      <c r="EB171" s="1"/>
      <c r="EC171" s="1"/>
      <c r="ED171" s="1"/>
      <c r="EE171" s="1"/>
      <c r="EF171" s="1"/>
      <c r="EG171" s="1"/>
      <c r="EH171" s="1"/>
      <c r="EI171" s="1"/>
      <c r="EJ171" s="1"/>
      <c r="EK171" s="1"/>
      <c r="EL171" s="1"/>
      <c r="EM171" s="1"/>
      <c r="EN171" s="1"/>
      <c r="EO171" s="1"/>
      <c r="EP171" s="1"/>
      <c r="EQ171" s="1"/>
      <c r="ER171" s="1"/>
      <c r="ES171" s="1"/>
      <c r="ET171" s="1"/>
      <c r="EU171" s="1"/>
      <c r="EV171" s="1"/>
      <c r="EW171" s="1"/>
      <c r="EX171" s="1"/>
      <c r="EY171" s="1"/>
      <c r="EZ171" s="1"/>
      <c r="FA171" s="1"/>
      <c r="FB171" s="1"/>
      <c r="FC171" s="1"/>
      <c r="FD171" s="1"/>
      <c r="FE171" s="1"/>
      <c r="FF171" s="1"/>
      <c r="FG171" s="1"/>
      <c r="FH171" s="1"/>
      <c r="FI171" s="1"/>
      <c r="FJ171" s="1"/>
      <c r="FK171" s="1"/>
      <c r="FL171" s="1"/>
      <c r="FM171" s="1"/>
      <c r="FN171" s="1"/>
      <c r="FO171" s="1"/>
      <c r="FP171" s="1"/>
      <c r="FQ171" s="1"/>
      <c r="FR171" s="1"/>
      <c r="FS171" s="1"/>
      <c r="FT171" s="1"/>
      <c r="FU171" s="1"/>
      <c r="FV171" s="1"/>
      <c r="FW171" s="1"/>
      <c r="FX171" s="1"/>
      <c r="FY171" s="1"/>
      <c r="FZ171" s="1"/>
      <c r="GA171" s="1"/>
      <c r="GB171" s="1"/>
      <c r="GC171" s="1"/>
      <c r="GD171" s="1"/>
      <c r="GE171" s="1"/>
      <c r="GF171" s="1"/>
      <c r="GG171" s="1"/>
      <c r="GH171" s="1"/>
      <c r="GI171" s="1"/>
      <c r="GJ171" s="1"/>
      <c r="GK171" s="1"/>
      <c r="GL171" s="1"/>
      <c r="GM171" s="1"/>
      <c r="GN171" s="1"/>
      <c r="GO171" s="1"/>
      <c r="GP171" s="1"/>
      <c r="GQ171" s="1"/>
      <c r="GR171" s="1"/>
      <c r="GS171" s="1"/>
      <c r="GT171" s="1"/>
      <c r="GU171" s="1"/>
      <c r="GV171" s="1"/>
      <c r="GW171" s="1"/>
      <c r="GX171" s="1"/>
      <c r="GY171" s="1"/>
      <c r="GZ171" s="1"/>
      <c r="HA171" s="1"/>
      <c r="HB171" s="1"/>
      <c r="HC171" s="1"/>
      <c r="HD171" s="1"/>
      <c r="HE171" s="1"/>
      <c r="HF171" s="1"/>
      <c r="HG171" s="1"/>
      <c r="HH171" s="1"/>
      <c r="HI171" s="1"/>
      <c r="HJ171" s="1"/>
      <c r="HK171" s="1"/>
      <c r="HL171" s="1"/>
      <c r="HM171" s="1"/>
      <c r="HN171" s="1"/>
      <c r="HO171" s="1"/>
      <c r="HP171" s="1"/>
      <c r="HQ171" s="1"/>
      <c r="HR171" s="1"/>
      <c r="HS171" s="1"/>
      <c r="HT171" s="1"/>
      <c r="HU171" s="1"/>
      <c r="HV171" s="1"/>
      <c r="HW171" s="1"/>
      <c r="HX171" s="1"/>
      <c r="HY171" s="1"/>
      <c r="HZ171" s="1"/>
      <c r="IA171" s="1"/>
      <c r="IB171" s="1"/>
      <c r="IC171" s="1"/>
      <c r="ID171" s="1"/>
      <c r="IE171" s="1"/>
      <c r="IF171" s="1"/>
      <c r="IG171" s="1"/>
      <c r="IH171" s="1"/>
      <c r="II171" s="1"/>
      <c r="IJ171" s="1"/>
      <c r="IK171" s="1"/>
      <c r="IL171" s="1"/>
      <c r="IM171" s="1"/>
      <c r="IN171" s="1"/>
      <c r="IO171" s="1"/>
      <c r="IP171" s="1"/>
      <c r="IQ171" s="1"/>
      <c r="IR171" s="1"/>
      <c r="IS171" s="1"/>
      <c r="IT171" s="1"/>
      <c r="IU171" s="1"/>
      <c r="IV171" s="1"/>
      <c r="IW171" s="1"/>
      <c r="IX171" s="1"/>
      <c r="IY171" s="1"/>
      <c r="IZ171" s="1"/>
      <c r="JA171" s="1"/>
      <c r="JB171" s="1"/>
      <c r="JC171" s="1"/>
      <c r="JD171" s="1"/>
      <c r="JE171" s="1"/>
      <c r="JF171" s="1"/>
      <c r="JG171" s="1"/>
      <c r="JH171" s="1"/>
      <c r="JI171" s="1"/>
      <c r="JJ171" s="1"/>
      <c r="JK171" s="1"/>
      <c r="JL171" s="1"/>
      <c r="JM171" s="1"/>
      <c r="JN171" s="1"/>
      <c r="JO171" s="1"/>
      <c r="JP171" s="1"/>
      <c r="JQ171" s="1"/>
      <c r="JR171" s="1"/>
      <c r="JS171" s="1"/>
      <c r="JT171" s="1"/>
      <c r="JU171" s="1"/>
      <c r="JV171" s="1"/>
      <c r="JW171" s="1"/>
      <c r="JX171" s="1"/>
      <c r="JY171" s="1"/>
      <c r="JZ171" s="1"/>
      <c r="KA171" s="1"/>
      <c r="KB171" s="1"/>
      <c r="KC171" s="1"/>
      <c r="KD171" s="1"/>
      <c r="KE171" s="1"/>
      <c r="KF171" s="1"/>
      <c r="KG171" s="1"/>
      <c r="KH171" s="1"/>
      <c r="KI171" s="1"/>
      <c r="KJ171" s="1"/>
      <c r="KK171" s="1"/>
      <c r="KL171" s="1"/>
      <c r="KM171" s="1"/>
      <c r="KN171" s="1"/>
      <c r="KO171" s="1"/>
      <c r="KP171" s="1"/>
      <c r="KQ171" s="1"/>
      <c r="KR171" s="1"/>
      <c r="KS171" s="1"/>
      <c r="KT171" s="1"/>
      <c r="KU171" s="1"/>
      <c r="KV171" s="1"/>
      <c r="KW171" s="1"/>
      <c r="KX171" s="1"/>
      <c r="KY171" s="1"/>
      <c r="KZ171" s="1"/>
      <c r="LA171" s="1"/>
      <c r="LB171" s="1"/>
      <c r="LC171" s="1"/>
      <c r="LD171" s="1"/>
      <c r="LE171" s="1"/>
      <c r="LF171" s="1"/>
      <c r="LG171" s="1"/>
      <c r="LH171" s="1"/>
    </row>
    <row r="172" spans="1:320" ht="35.1" hidden="1" customHeight="1" x14ac:dyDescent="0.15">
      <c r="A172" s="170" t="str">
        <f>+IFERROR(IF(VLOOKUP(#REF!&amp;"-"&amp;ROW()-92,[1]ワークシート!$C$2:$CI$1002,9,0)="","",VLOOKUP(#REF!&amp;"-"&amp;ROW()-92,[1]ワークシート!$C$2:$CI$1002,9,0)),"")</f>
        <v/>
      </c>
      <c r="B172" s="172"/>
      <c r="C172" s="171" t="str">
        <f>+IFERROR(IF(VLOOKUP(#REF!&amp;"-"&amp;ROW()-92,[1]ワークシート!$C$2:$CI$1002,10,0) = "","",VLOOKUP(#REF!&amp;"-"&amp;ROW()-92,[1]ワークシート!$C$2:$CI$1002,10,0)),"")</f>
        <v/>
      </c>
      <c r="D172" s="172"/>
      <c r="E172" s="170" t="str">
        <f>+IFERROR(IF(VLOOKUP(#REF!&amp;"-"&amp;ROW()-92,[1]ワークシート!$C$2:$CI$1002,11,0)="","",VLOOKUP(#REF!&amp;"-"&amp;ROW()-92,[1]ワークシート!$C$2:$CI$1002,11,0)),"")</f>
        <v/>
      </c>
      <c r="F172" s="172"/>
      <c r="G172" s="16" t="str">
        <f>+IFERROR(IF(VLOOKUP(#REF!&amp;"-"&amp;ROW()-92,[1]ワークシート!$C$2:$CI$1002,12,0)="","",VLOOKUP(#REF!&amp;"-"&amp;ROW()-92,[1]ワークシート!$C$2:$CI$1002,12,0)),"")</f>
        <v/>
      </c>
      <c r="H17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2" s="178"/>
      <c r="J172" s="170" t="str">
        <f>+IFERROR(IF(VLOOKUP(#REF!&amp;"-"&amp;ROW()-92,[1]ワークシート!$C$2:$CI$1002,20,0)="","",VLOOKUP(#REF!&amp;"-"&amp;ROW()-92,[1]ワークシート!$C$2:$CI$1002,20,0)),"")</f>
        <v/>
      </c>
      <c r="K172" s="171"/>
      <c r="L172" s="172"/>
      <c r="M172" s="179" t="str">
        <f>+IFERROR(IF(VLOOKUP(#REF!&amp;"-"&amp;ROW()-92,[1]ワークシート!$C$2:$CI$1002,61,0)="","",VLOOKUP(#REF!&amp;"-"&amp;ROW()-92,[1]ワークシート!$C$2:$CI$1002,61,0)),"")</f>
        <v/>
      </c>
      <c r="N172" s="180"/>
      <c r="O172" s="181"/>
      <c r="P172" s="182" t="str">
        <f>+IFERROR(VLOOKUP(#REF!&amp;"-"&amp;ROW()-92,[1]ワークシート!$C$2:$CI$1002,26,0),"")</f>
        <v/>
      </c>
      <c r="Q172" s="167"/>
      <c r="R172" s="166" t="str">
        <f>+IFERROR(VLOOKUP(#REF!&amp;"-"&amp;ROW()-92,[1]ワークシート!$C$2:$CI$1002,27,0),"")</f>
        <v/>
      </c>
      <c r="S172" s="167"/>
      <c r="T172" s="166" t="str">
        <f>IFERROR(IF(VLOOKUP(#REF!&amp;"-"&amp;ROW()-92,[1]ワークシート!$C$2:$CI$1002,31,0)="",IF(X172="","",IF(X172=0,"使用貸借権","賃借権")),"賃借権"),"")</f>
        <v/>
      </c>
      <c r="U172" s="167"/>
      <c r="V172" s="166" t="str">
        <f>+IFERROR(IF(VLOOKUP(#REF!&amp;"-"&amp;ROW()-92,[1]ワークシート!$C$2:$CI$1002,13,0)="","",VLOOKUP(#REF!&amp;"-"&amp;ROW()-92,[1]ワークシート!$C$2:$CI$1002,13,0)),"")</f>
        <v/>
      </c>
      <c r="W172" s="167"/>
      <c r="X17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2" s="169"/>
      <c r="Z172" s="27"/>
      <c r="AA172" s="27"/>
      <c r="AB172" s="170" t="str">
        <f>IF(T172="使用貸借権","-",+IFERROR(VLOOKUP(#REF!&amp;"-"&amp;ROW()-92,[1]ワークシート!$C$2:$CI$1002,34,0)&amp;"",""))</f>
        <v/>
      </c>
      <c r="AC172" s="171"/>
      <c r="AD172" s="172"/>
      <c r="AE172" s="173" t="str">
        <f>IF(T172="","",IF(VLOOKUP(#REF!&amp;"-"&amp;ROW()-92,[1]ワークシート!$C$2:$CI$1002,31,0)="",IF(T172="使用貸借権","-","口座振込　１２月"),"物納"))</f>
        <v/>
      </c>
      <c r="AF172" s="174"/>
      <c r="AG172" s="175" t="str">
        <f>IFERROR(IF(VLOOKUP(#REF!&amp;"-"&amp;ROW()-92,[1]ワークシート!$C$2:$CI$1002,37,0)="","",VLOOKUP(#REF!&amp;"-"&amp;ROW()-92,[1]ワークシート!$C$2:$CI$1002,37,0)),"")</f>
        <v/>
      </c>
      <c r="AH172" s="175"/>
      <c r="AI172" s="175"/>
      <c r="AJ172" s="175"/>
      <c r="AK172" s="176"/>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c r="CA172" s="1"/>
      <c r="CB172" s="1"/>
      <c r="CC172" s="1"/>
      <c r="CD172" s="1"/>
      <c r="CE172" s="1"/>
      <c r="CF172" s="1"/>
      <c r="CG172" s="1"/>
      <c r="CH172" s="1"/>
      <c r="CI172" s="1"/>
      <c r="CJ172" s="1"/>
      <c r="CK172" s="1"/>
      <c r="CL172" s="1"/>
      <c r="CM172" s="1"/>
      <c r="CN172" s="1"/>
      <c r="CO172" s="1"/>
      <c r="CP172" s="1"/>
      <c r="CQ172" s="1"/>
      <c r="CR172" s="1"/>
      <c r="CS172" s="1"/>
      <c r="CT172" s="1"/>
      <c r="CU172" s="1"/>
      <c r="CV172" s="1"/>
      <c r="CW172" s="1"/>
      <c r="CX172" s="1"/>
      <c r="CY172" s="1"/>
      <c r="CZ172" s="1"/>
      <c r="DA172" s="1"/>
      <c r="DB172" s="1"/>
      <c r="DC172" s="1"/>
      <c r="DD172" s="1"/>
      <c r="DE172" s="1"/>
      <c r="DF172" s="1"/>
      <c r="DG172" s="1"/>
      <c r="DH172" s="1"/>
      <c r="DI172" s="1"/>
      <c r="DJ172" s="1"/>
      <c r="DK172" s="1"/>
      <c r="DL172" s="1"/>
      <c r="DM172" s="1"/>
      <c r="DN172" s="1"/>
      <c r="DO172" s="1"/>
      <c r="DP172" s="1"/>
      <c r="DQ172" s="1"/>
      <c r="DR172" s="1"/>
      <c r="DS172" s="1"/>
      <c r="DT172" s="1"/>
      <c r="DU172" s="1"/>
      <c r="DV172" s="1"/>
      <c r="DW172" s="1"/>
      <c r="DX172" s="1"/>
      <c r="DY172" s="1"/>
      <c r="DZ172" s="1"/>
      <c r="EA172" s="1"/>
      <c r="EB172" s="1"/>
      <c r="EC172" s="1"/>
      <c r="ED172" s="1"/>
      <c r="EE172" s="1"/>
      <c r="EF172" s="1"/>
      <c r="EG172" s="1"/>
      <c r="EH172" s="1"/>
      <c r="EI172" s="1"/>
      <c r="EJ172" s="1"/>
      <c r="EK172" s="1"/>
      <c r="EL172" s="1"/>
      <c r="EM172" s="1"/>
      <c r="EN172" s="1"/>
      <c r="EO172" s="1"/>
      <c r="EP172" s="1"/>
      <c r="EQ172" s="1"/>
      <c r="ER172" s="1"/>
      <c r="ES172" s="1"/>
      <c r="ET172" s="1"/>
      <c r="EU172" s="1"/>
      <c r="EV172" s="1"/>
      <c r="EW172" s="1"/>
      <c r="EX172" s="1"/>
      <c r="EY172" s="1"/>
      <c r="EZ172" s="1"/>
      <c r="FA172" s="1"/>
      <c r="FB172" s="1"/>
      <c r="FC172" s="1"/>
      <c r="FD172" s="1"/>
      <c r="FE172" s="1"/>
      <c r="FF172" s="1"/>
      <c r="FG172" s="1"/>
      <c r="FH172" s="1"/>
      <c r="FI172" s="1"/>
      <c r="FJ172" s="1"/>
      <c r="FK172" s="1"/>
      <c r="FL172" s="1"/>
      <c r="FM172" s="1"/>
      <c r="FN172" s="1"/>
      <c r="FO172" s="1"/>
      <c r="FP172" s="1"/>
      <c r="FQ172" s="1"/>
      <c r="FR172" s="1"/>
      <c r="FS172" s="1"/>
      <c r="FT172" s="1"/>
      <c r="FU172" s="1"/>
      <c r="FV172" s="1"/>
      <c r="FW172" s="1"/>
      <c r="FX172" s="1"/>
      <c r="FY172" s="1"/>
      <c r="FZ172" s="1"/>
      <c r="GA172" s="1"/>
      <c r="GB172" s="1"/>
      <c r="GC172" s="1"/>
      <c r="GD172" s="1"/>
      <c r="GE172" s="1"/>
      <c r="GF172" s="1"/>
      <c r="GG172" s="1"/>
      <c r="GH172" s="1"/>
      <c r="GI172" s="1"/>
      <c r="GJ172" s="1"/>
      <c r="GK172" s="1"/>
      <c r="GL172" s="1"/>
      <c r="GM172" s="1"/>
      <c r="GN172" s="1"/>
      <c r="GO172" s="1"/>
      <c r="GP172" s="1"/>
      <c r="GQ172" s="1"/>
      <c r="GR172" s="1"/>
      <c r="GS172" s="1"/>
      <c r="GT172" s="1"/>
      <c r="GU172" s="1"/>
      <c r="GV172" s="1"/>
      <c r="GW172" s="1"/>
      <c r="GX172" s="1"/>
      <c r="GY172" s="1"/>
      <c r="GZ172" s="1"/>
      <c r="HA172" s="1"/>
      <c r="HB172" s="1"/>
      <c r="HC172" s="1"/>
      <c r="HD172" s="1"/>
      <c r="HE172" s="1"/>
      <c r="HF172" s="1"/>
      <c r="HG172" s="1"/>
      <c r="HH172" s="1"/>
      <c r="HI172" s="1"/>
      <c r="HJ172" s="1"/>
      <c r="HK172" s="1"/>
      <c r="HL172" s="1"/>
      <c r="HM172" s="1"/>
      <c r="HN172" s="1"/>
      <c r="HO172" s="1"/>
      <c r="HP172" s="1"/>
      <c r="HQ172" s="1"/>
      <c r="HR172" s="1"/>
      <c r="HS172" s="1"/>
      <c r="HT172" s="1"/>
      <c r="HU172" s="1"/>
      <c r="HV172" s="1"/>
      <c r="HW172" s="1"/>
      <c r="HX172" s="1"/>
      <c r="HY172" s="1"/>
      <c r="HZ172" s="1"/>
      <c r="IA172" s="1"/>
      <c r="IB172" s="1"/>
      <c r="IC172" s="1"/>
      <c r="ID172" s="1"/>
      <c r="IE172" s="1"/>
      <c r="IF172" s="1"/>
      <c r="IG172" s="1"/>
      <c r="IH172" s="1"/>
      <c r="II172" s="1"/>
      <c r="IJ172" s="1"/>
      <c r="IK172" s="1"/>
      <c r="IL172" s="1"/>
      <c r="IM172" s="1"/>
      <c r="IN172" s="1"/>
      <c r="IO172" s="1"/>
      <c r="IP172" s="1"/>
      <c r="IQ172" s="1"/>
      <c r="IR172" s="1"/>
      <c r="IS172" s="1"/>
      <c r="IT172" s="1"/>
      <c r="IU172" s="1"/>
      <c r="IV172" s="1"/>
      <c r="IW172" s="1"/>
      <c r="IX172" s="1"/>
      <c r="IY172" s="1"/>
      <c r="IZ172" s="1"/>
      <c r="JA172" s="1"/>
      <c r="JB172" s="1"/>
      <c r="JC172" s="1"/>
      <c r="JD172" s="1"/>
      <c r="JE172" s="1"/>
      <c r="JF172" s="1"/>
      <c r="JG172" s="1"/>
      <c r="JH172" s="1"/>
      <c r="JI172" s="1"/>
      <c r="JJ172" s="1"/>
      <c r="JK172" s="1"/>
      <c r="JL172" s="1"/>
      <c r="JM172" s="1"/>
      <c r="JN172" s="1"/>
      <c r="JO172" s="1"/>
      <c r="JP172" s="1"/>
      <c r="JQ172" s="1"/>
      <c r="JR172" s="1"/>
      <c r="JS172" s="1"/>
      <c r="JT172" s="1"/>
      <c r="JU172" s="1"/>
      <c r="JV172" s="1"/>
      <c r="JW172" s="1"/>
      <c r="JX172" s="1"/>
      <c r="JY172" s="1"/>
      <c r="JZ172" s="1"/>
      <c r="KA172" s="1"/>
      <c r="KB172" s="1"/>
      <c r="KC172" s="1"/>
      <c r="KD172" s="1"/>
      <c r="KE172" s="1"/>
      <c r="KF172" s="1"/>
      <c r="KG172" s="1"/>
      <c r="KH172" s="1"/>
      <c r="KI172" s="1"/>
      <c r="KJ172" s="1"/>
      <c r="KK172" s="1"/>
      <c r="KL172" s="1"/>
      <c r="KM172" s="1"/>
      <c r="KN172" s="1"/>
      <c r="KO172" s="1"/>
      <c r="KP172" s="1"/>
      <c r="KQ172" s="1"/>
      <c r="KR172" s="1"/>
      <c r="KS172" s="1"/>
      <c r="KT172" s="1"/>
      <c r="KU172" s="1"/>
      <c r="KV172" s="1"/>
      <c r="KW172" s="1"/>
      <c r="KX172" s="1"/>
      <c r="KY172" s="1"/>
      <c r="KZ172" s="1"/>
      <c r="LA172" s="1"/>
      <c r="LB172" s="1"/>
      <c r="LC172" s="1"/>
      <c r="LD172" s="1"/>
      <c r="LE172" s="1"/>
      <c r="LF172" s="1"/>
      <c r="LG172" s="1"/>
      <c r="LH172" s="1"/>
    </row>
    <row r="173" spans="1:320" ht="35.1" hidden="1" customHeight="1" x14ac:dyDescent="0.15">
      <c r="A173" s="170" t="str">
        <f>+IFERROR(IF(VLOOKUP(#REF!&amp;"-"&amp;ROW()-92,[1]ワークシート!$C$2:$CI$1002,9,0)="","",VLOOKUP(#REF!&amp;"-"&amp;ROW()-92,[1]ワークシート!$C$2:$CI$1002,9,0)),"")</f>
        <v/>
      </c>
      <c r="B173" s="172"/>
      <c r="C173" s="171" t="str">
        <f>+IFERROR(IF(VLOOKUP(#REF!&amp;"-"&amp;ROW()-92,[1]ワークシート!$C$2:$CI$1002,10,0) = "","",VLOOKUP(#REF!&amp;"-"&amp;ROW()-92,[1]ワークシート!$C$2:$CI$1002,10,0)),"")</f>
        <v/>
      </c>
      <c r="D173" s="172"/>
      <c r="E173" s="170" t="str">
        <f>+IFERROR(IF(VLOOKUP(#REF!&amp;"-"&amp;ROW()-92,[1]ワークシート!$C$2:$CI$1002,11,0)="","",VLOOKUP(#REF!&amp;"-"&amp;ROW()-92,[1]ワークシート!$C$2:$CI$1002,11,0)),"")</f>
        <v/>
      </c>
      <c r="F173" s="172"/>
      <c r="G173" s="16" t="str">
        <f>+IFERROR(IF(VLOOKUP(#REF!&amp;"-"&amp;ROW()-92,[1]ワークシート!$C$2:$CI$1002,12,0)="","",VLOOKUP(#REF!&amp;"-"&amp;ROW()-92,[1]ワークシート!$C$2:$CI$1002,12,0)),"")</f>
        <v/>
      </c>
      <c r="H17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3" s="178"/>
      <c r="J173" s="170" t="str">
        <f>+IFERROR(IF(VLOOKUP(#REF!&amp;"-"&amp;ROW()-92,[1]ワークシート!$C$2:$CI$1002,20,0)="","",VLOOKUP(#REF!&amp;"-"&amp;ROW()-92,[1]ワークシート!$C$2:$CI$1002,20,0)),"")</f>
        <v/>
      </c>
      <c r="K173" s="171"/>
      <c r="L173" s="172"/>
      <c r="M173" s="179" t="str">
        <f>+IFERROR(IF(VLOOKUP(#REF!&amp;"-"&amp;ROW()-92,[1]ワークシート!$C$2:$CI$1002,61,0)="","",VLOOKUP(#REF!&amp;"-"&amp;ROW()-92,[1]ワークシート!$C$2:$CI$1002,61,0)),"")</f>
        <v/>
      </c>
      <c r="N173" s="180"/>
      <c r="O173" s="181"/>
      <c r="P173" s="182" t="str">
        <f>+IFERROR(VLOOKUP(#REF!&amp;"-"&amp;ROW()-92,[1]ワークシート!$C$2:$CI$1002,26,0),"")</f>
        <v/>
      </c>
      <c r="Q173" s="167"/>
      <c r="R173" s="166" t="str">
        <f>+IFERROR(VLOOKUP(#REF!&amp;"-"&amp;ROW()-92,[1]ワークシート!$C$2:$CI$1002,27,0),"")</f>
        <v/>
      </c>
      <c r="S173" s="167"/>
      <c r="T173" s="166" t="str">
        <f>IFERROR(IF(VLOOKUP(#REF!&amp;"-"&amp;ROW()-92,[1]ワークシート!$C$2:$CI$1002,31,0)="",IF(X173="","",IF(X173=0,"使用貸借権","賃借権")),"賃借権"),"")</f>
        <v/>
      </c>
      <c r="U173" s="167"/>
      <c r="V173" s="166" t="str">
        <f>+IFERROR(IF(VLOOKUP(#REF!&amp;"-"&amp;ROW()-92,[1]ワークシート!$C$2:$CI$1002,13,0)="","",VLOOKUP(#REF!&amp;"-"&amp;ROW()-92,[1]ワークシート!$C$2:$CI$1002,13,0)),"")</f>
        <v/>
      </c>
      <c r="W173" s="167"/>
      <c r="X17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3" s="169"/>
      <c r="Z173" s="27"/>
      <c r="AA173" s="27"/>
      <c r="AB173" s="170" t="str">
        <f>IF(T173="使用貸借権","-",+IFERROR(VLOOKUP(#REF!&amp;"-"&amp;ROW()-92,[1]ワークシート!$C$2:$CI$1002,34,0)&amp;"",""))</f>
        <v/>
      </c>
      <c r="AC173" s="171"/>
      <c r="AD173" s="172"/>
      <c r="AE173" s="173" t="str">
        <f>IF(T173="","",IF(VLOOKUP(#REF!&amp;"-"&amp;ROW()-92,[1]ワークシート!$C$2:$CI$1002,31,0)="",IF(T173="使用貸借権","-","口座振込　１２月"),"物納"))</f>
        <v/>
      </c>
      <c r="AF173" s="174"/>
      <c r="AG173" s="175" t="str">
        <f>IFERROR(IF(VLOOKUP(#REF!&amp;"-"&amp;ROW()-92,[1]ワークシート!$C$2:$CI$1002,37,0)="","",VLOOKUP(#REF!&amp;"-"&amp;ROW()-92,[1]ワークシート!$C$2:$CI$1002,37,0)),"")</f>
        <v/>
      </c>
      <c r="AH173" s="175"/>
      <c r="AI173" s="175"/>
      <c r="AJ173" s="175"/>
      <c r="AK173" s="176"/>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c r="CA173" s="1"/>
      <c r="CB173" s="1"/>
      <c r="CC173" s="1"/>
      <c r="CD173" s="1"/>
      <c r="CE173" s="1"/>
      <c r="CF173" s="1"/>
      <c r="CG173" s="1"/>
      <c r="CH173" s="1"/>
      <c r="CI173" s="1"/>
      <c r="CJ173" s="1"/>
      <c r="CK173" s="1"/>
      <c r="CL173" s="1"/>
      <c r="CM173" s="1"/>
      <c r="CN173" s="1"/>
      <c r="CO173" s="1"/>
      <c r="CP173" s="1"/>
      <c r="CQ173" s="1"/>
      <c r="CR173" s="1"/>
      <c r="CS173" s="1"/>
      <c r="CT173" s="1"/>
      <c r="CU173" s="1"/>
      <c r="CV173" s="1"/>
      <c r="CW173" s="1"/>
      <c r="CX173" s="1"/>
      <c r="CY173" s="1"/>
      <c r="CZ173" s="1"/>
      <c r="DA173" s="1"/>
      <c r="DB173" s="1"/>
      <c r="DC173" s="1"/>
      <c r="DD173" s="1"/>
      <c r="DE173" s="1"/>
      <c r="DF173" s="1"/>
      <c r="DG173" s="1"/>
      <c r="DH173" s="1"/>
      <c r="DI173" s="1"/>
      <c r="DJ173" s="1"/>
      <c r="DK173" s="1"/>
      <c r="DL173" s="1"/>
      <c r="DM173" s="1"/>
      <c r="DN173" s="1"/>
      <c r="DO173" s="1"/>
      <c r="DP173" s="1"/>
      <c r="DQ173" s="1"/>
      <c r="DR173" s="1"/>
      <c r="DS173" s="1"/>
      <c r="DT173" s="1"/>
      <c r="DU173" s="1"/>
      <c r="DV173" s="1"/>
      <c r="DW173" s="1"/>
      <c r="DX173" s="1"/>
      <c r="DY173" s="1"/>
      <c r="DZ173" s="1"/>
      <c r="EA173" s="1"/>
      <c r="EB173" s="1"/>
      <c r="EC173" s="1"/>
      <c r="ED173" s="1"/>
      <c r="EE173" s="1"/>
      <c r="EF173" s="1"/>
      <c r="EG173" s="1"/>
      <c r="EH173" s="1"/>
      <c r="EI173" s="1"/>
      <c r="EJ173" s="1"/>
      <c r="EK173" s="1"/>
      <c r="EL173" s="1"/>
      <c r="EM173" s="1"/>
      <c r="EN173" s="1"/>
      <c r="EO173" s="1"/>
      <c r="EP173" s="1"/>
      <c r="EQ173" s="1"/>
      <c r="ER173" s="1"/>
      <c r="ES173" s="1"/>
      <c r="ET173" s="1"/>
      <c r="EU173" s="1"/>
      <c r="EV173" s="1"/>
      <c r="EW173" s="1"/>
      <c r="EX173" s="1"/>
      <c r="EY173" s="1"/>
      <c r="EZ173" s="1"/>
      <c r="FA173" s="1"/>
      <c r="FB173" s="1"/>
      <c r="FC173" s="1"/>
      <c r="FD173" s="1"/>
      <c r="FE173" s="1"/>
      <c r="FF173" s="1"/>
      <c r="FG173" s="1"/>
      <c r="FH173" s="1"/>
      <c r="FI173" s="1"/>
      <c r="FJ173" s="1"/>
      <c r="FK173" s="1"/>
      <c r="FL173" s="1"/>
      <c r="FM173" s="1"/>
      <c r="FN173" s="1"/>
      <c r="FO173" s="1"/>
      <c r="FP173" s="1"/>
      <c r="FQ173" s="1"/>
      <c r="FR173" s="1"/>
      <c r="FS173" s="1"/>
      <c r="FT173" s="1"/>
      <c r="FU173" s="1"/>
      <c r="FV173" s="1"/>
      <c r="FW173" s="1"/>
      <c r="FX173" s="1"/>
      <c r="FY173" s="1"/>
      <c r="FZ173" s="1"/>
      <c r="GA173" s="1"/>
      <c r="GB173" s="1"/>
      <c r="GC173" s="1"/>
      <c r="GD173" s="1"/>
      <c r="GE173" s="1"/>
      <c r="GF173" s="1"/>
      <c r="GG173" s="1"/>
      <c r="GH173" s="1"/>
      <c r="GI173" s="1"/>
      <c r="GJ173" s="1"/>
      <c r="GK173" s="1"/>
      <c r="GL173" s="1"/>
      <c r="GM173" s="1"/>
      <c r="GN173" s="1"/>
      <c r="GO173" s="1"/>
      <c r="GP173" s="1"/>
      <c r="GQ173" s="1"/>
      <c r="GR173" s="1"/>
      <c r="GS173" s="1"/>
      <c r="GT173" s="1"/>
      <c r="GU173" s="1"/>
      <c r="GV173" s="1"/>
      <c r="GW173" s="1"/>
      <c r="GX173" s="1"/>
      <c r="GY173" s="1"/>
      <c r="GZ173" s="1"/>
      <c r="HA173" s="1"/>
      <c r="HB173" s="1"/>
      <c r="HC173" s="1"/>
      <c r="HD173" s="1"/>
      <c r="HE173" s="1"/>
      <c r="HF173" s="1"/>
      <c r="HG173" s="1"/>
      <c r="HH173" s="1"/>
      <c r="HI173" s="1"/>
      <c r="HJ173" s="1"/>
      <c r="HK173" s="1"/>
      <c r="HL173" s="1"/>
      <c r="HM173" s="1"/>
      <c r="HN173" s="1"/>
      <c r="HO173" s="1"/>
      <c r="HP173" s="1"/>
      <c r="HQ173" s="1"/>
      <c r="HR173" s="1"/>
      <c r="HS173" s="1"/>
      <c r="HT173" s="1"/>
      <c r="HU173" s="1"/>
      <c r="HV173" s="1"/>
      <c r="HW173" s="1"/>
      <c r="HX173" s="1"/>
      <c r="HY173" s="1"/>
      <c r="HZ173" s="1"/>
      <c r="IA173" s="1"/>
      <c r="IB173" s="1"/>
      <c r="IC173" s="1"/>
      <c r="ID173" s="1"/>
      <c r="IE173" s="1"/>
      <c r="IF173" s="1"/>
      <c r="IG173" s="1"/>
      <c r="IH173" s="1"/>
      <c r="II173" s="1"/>
      <c r="IJ173" s="1"/>
      <c r="IK173" s="1"/>
      <c r="IL173" s="1"/>
      <c r="IM173" s="1"/>
      <c r="IN173" s="1"/>
      <c r="IO173" s="1"/>
      <c r="IP173" s="1"/>
      <c r="IQ173" s="1"/>
      <c r="IR173" s="1"/>
      <c r="IS173" s="1"/>
      <c r="IT173" s="1"/>
      <c r="IU173" s="1"/>
      <c r="IV173" s="1"/>
      <c r="IW173" s="1"/>
      <c r="IX173" s="1"/>
      <c r="IY173" s="1"/>
      <c r="IZ173" s="1"/>
      <c r="JA173" s="1"/>
      <c r="JB173" s="1"/>
      <c r="JC173" s="1"/>
      <c r="JD173" s="1"/>
      <c r="JE173" s="1"/>
      <c r="JF173" s="1"/>
      <c r="JG173" s="1"/>
      <c r="JH173" s="1"/>
      <c r="JI173" s="1"/>
      <c r="JJ173" s="1"/>
      <c r="JK173" s="1"/>
      <c r="JL173" s="1"/>
      <c r="JM173" s="1"/>
      <c r="JN173" s="1"/>
      <c r="JO173" s="1"/>
      <c r="JP173" s="1"/>
      <c r="JQ173" s="1"/>
      <c r="JR173" s="1"/>
      <c r="JS173" s="1"/>
      <c r="JT173" s="1"/>
      <c r="JU173" s="1"/>
      <c r="JV173" s="1"/>
      <c r="JW173" s="1"/>
      <c r="JX173" s="1"/>
      <c r="JY173" s="1"/>
      <c r="JZ173" s="1"/>
      <c r="KA173" s="1"/>
      <c r="KB173" s="1"/>
      <c r="KC173" s="1"/>
      <c r="KD173" s="1"/>
      <c r="KE173" s="1"/>
      <c r="KF173" s="1"/>
      <c r="KG173" s="1"/>
      <c r="KH173" s="1"/>
      <c r="KI173" s="1"/>
      <c r="KJ173" s="1"/>
      <c r="KK173" s="1"/>
      <c r="KL173" s="1"/>
      <c r="KM173" s="1"/>
      <c r="KN173" s="1"/>
      <c r="KO173" s="1"/>
      <c r="KP173" s="1"/>
      <c r="KQ173" s="1"/>
      <c r="KR173" s="1"/>
      <c r="KS173" s="1"/>
      <c r="KT173" s="1"/>
      <c r="KU173" s="1"/>
      <c r="KV173" s="1"/>
      <c r="KW173" s="1"/>
      <c r="KX173" s="1"/>
      <c r="KY173" s="1"/>
      <c r="KZ173" s="1"/>
      <c r="LA173" s="1"/>
      <c r="LB173" s="1"/>
      <c r="LC173" s="1"/>
      <c r="LD173" s="1"/>
      <c r="LE173" s="1"/>
      <c r="LF173" s="1"/>
      <c r="LG173" s="1"/>
      <c r="LH173" s="1"/>
    </row>
    <row r="174" spans="1:320" ht="35.1" hidden="1" customHeight="1" x14ac:dyDescent="0.15">
      <c r="A174" s="170" t="str">
        <f>+IFERROR(IF(VLOOKUP(#REF!&amp;"-"&amp;ROW()-92,[1]ワークシート!$C$2:$CI$1002,9,0)="","",VLOOKUP(#REF!&amp;"-"&amp;ROW()-92,[1]ワークシート!$C$2:$CI$1002,9,0)),"")</f>
        <v/>
      </c>
      <c r="B174" s="172"/>
      <c r="C174" s="171" t="str">
        <f>+IFERROR(IF(VLOOKUP(#REF!&amp;"-"&amp;ROW()-92,[1]ワークシート!$C$2:$CI$1002,10,0) = "","",VLOOKUP(#REF!&amp;"-"&amp;ROW()-92,[1]ワークシート!$C$2:$CI$1002,10,0)),"")</f>
        <v/>
      </c>
      <c r="D174" s="172"/>
      <c r="E174" s="170" t="str">
        <f>+IFERROR(IF(VLOOKUP(#REF!&amp;"-"&amp;ROW()-92,[1]ワークシート!$C$2:$CI$1002,11,0)="","",VLOOKUP(#REF!&amp;"-"&amp;ROW()-92,[1]ワークシート!$C$2:$CI$1002,11,0)),"")</f>
        <v/>
      </c>
      <c r="F174" s="172"/>
      <c r="G174" s="16" t="str">
        <f>+IFERROR(IF(VLOOKUP(#REF!&amp;"-"&amp;ROW()-92,[1]ワークシート!$C$2:$CI$1002,12,0)="","",VLOOKUP(#REF!&amp;"-"&amp;ROW()-92,[1]ワークシート!$C$2:$CI$1002,12,0)),"")</f>
        <v/>
      </c>
      <c r="H17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4" s="178"/>
      <c r="J174" s="170" t="str">
        <f>+IFERROR(IF(VLOOKUP(#REF!&amp;"-"&amp;ROW()-92,[1]ワークシート!$C$2:$CI$1002,20,0)="","",VLOOKUP(#REF!&amp;"-"&amp;ROW()-92,[1]ワークシート!$C$2:$CI$1002,20,0)),"")</f>
        <v/>
      </c>
      <c r="K174" s="171"/>
      <c r="L174" s="172"/>
      <c r="M174" s="179" t="str">
        <f>+IFERROR(IF(VLOOKUP(#REF!&amp;"-"&amp;ROW()-92,[1]ワークシート!$C$2:$CI$1002,61,0)="","",VLOOKUP(#REF!&amp;"-"&amp;ROW()-92,[1]ワークシート!$C$2:$CI$1002,61,0)),"")</f>
        <v/>
      </c>
      <c r="N174" s="180"/>
      <c r="O174" s="181"/>
      <c r="P174" s="182" t="str">
        <f>+IFERROR(VLOOKUP(#REF!&amp;"-"&amp;ROW()-92,[1]ワークシート!$C$2:$CI$1002,26,0),"")</f>
        <v/>
      </c>
      <c r="Q174" s="167"/>
      <c r="R174" s="166" t="str">
        <f>+IFERROR(VLOOKUP(#REF!&amp;"-"&amp;ROW()-92,[1]ワークシート!$C$2:$CI$1002,27,0),"")</f>
        <v/>
      </c>
      <c r="S174" s="167"/>
      <c r="T174" s="166" t="str">
        <f>IFERROR(IF(VLOOKUP(#REF!&amp;"-"&amp;ROW()-92,[1]ワークシート!$C$2:$CI$1002,31,0)="",IF(X174="","",IF(X174=0,"使用貸借権","賃借権")),"賃借権"),"")</f>
        <v/>
      </c>
      <c r="U174" s="167"/>
      <c r="V174" s="166" t="str">
        <f>+IFERROR(IF(VLOOKUP(#REF!&amp;"-"&amp;ROW()-92,[1]ワークシート!$C$2:$CI$1002,13,0)="","",VLOOKUP(#REF!&amp;"-"&amp;ROW()-92,[1]ワークシート!$C$2:$CI$1002,13,0)),"")</f>
        <v/>
      </c>
      <c r="W174" s="167"/>
      <c r="X17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4" s="169"/>
      <c r="Z174" s="27"/>
      <c r="AA174" s="27"/>
      <c r="AB174" s="170" t="str">
        <f>IF(T174="使用貸借権","-",+IFERROR(VLOOKUP(#REF!&amp;"-"&amp;ROW()-92,[1]ワークシート!$C$2:$CI$1002,34,0)&amp;"",""))</f>
        <v/>
      </c>
      <c r="AC174" s="171"/>
      <c r="AD174" s="172"/>
      <c r="AE174" s="173" t="str">
        <f>IF(T174="","",IF(VLOOKUP(#REF!&amp;"-"&amp;ROW()-92,[1]ワークシート!$C$2:$CI$1002,31,0)="",IF(T174="使用貸借権","-","口座振込　１２月"),"物納"))</f>
        <v/>
      </c>
      <c r="AF174" s="174"/>
      <c r="AG174" s="175" t="str">
        <f>IFERROR(IF(VLOOKUP(#REF!&amp;"-"&amp;ROW()-92,[1]ワークシート!$C$2:$CI$1002,37,0)="","",VLOOKUP(#REF!&amp;"-"&amp;ROW()-92,[1]ワークシート!$C$2:$CI$1002,37,0)),"")</f>
        <v/>
      </c>
      <c r="AH174" s="175"/>
      <c r="AI174" s="175"/>
      <c r="AJ174" s="175"/>
      <c r="AK174" s="176"/>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c r="CA174" s="1"/>
      <c r="CB174" s="1"/>
      <c r="CC174" s="1"/>
      <c r="CD174" s="1"/>
      <c r="CE174" s="1"/>
      <c r="CF174" s="1"/>
      <c r="CG174" s="1"/>
      <c r="CH174" s="1"/>
      <c r="CI174" s="1"/>
      <c r="CJ174" s="1"/>
      <c r="CK174" s="1"/>
      <c r="CL174" s="1"/>
      <c r="CM174" s="1"/>
      <c r="CN174" s="1"/>
      <c r="CO174" s="1"/>
      <c r="CP174" s="1"/>
      <c r="CQ174" s="1"/>
      <c r="CR174" s="1"/>
      <c r="CS174" s="1"/>
      <c r="CT174" s="1"/>
      <c r="CU174" s="1"/>
      <c r="CV174" s="1"/>
      <c r="CW174" s="1"/>
      <c r="CX174" s="1"/>
      <c r="CY174" s="1"/>
      <c r="CZ174" s="1"/>
      <c r="DA174" s="1"/>
      <c r="DB174" s="1"/>
      <c r="DC174" s="1"/>
      <c r="DD174" s="1"/>
      <c r="DE174" s="1"/>
      <c r="DF174" s="1"/>
      <c r="DG174" s="1"/>
      <c r="DH174" s="1"/>
      <c r="DI174" s="1"/>
      <c r="DJ174" s="1"/>
      <c r="DK174" s="1"/>
      <c r="DL174" s="1"/>
      <c r="DM174" s="1"/>
      <c r="DN174" s="1"/>
      <c r="DO174" s="1"/>
      <c r="DP174" s="1"/>
      <c r="DQ174" s="1"/>
      <c r="DR174" s="1"/>
      <c r="DS174" s="1"/>
      <c r="DT174" s="1"/>
      <c r="DU174" s="1"/>
      <c r="DV174" s="1"/>
      <c r="DW174" s="1"/>
      <c r="DX174" s="1"/>
      <c r="DY174" s="1"/>
      <c r="DZ174" s="1"/>
      <c r="EA174" s="1"/>
      <c r="EB174" s="1"/>
      <c r="EC174" s="1"/>
      <c r="ED174" s="1"/>
      <c r="EE174" s="1"/>
      <c r="EF174" s="1"/>
      <c r="EG174" s="1"/>
      <c r="EH174" s="1"/>
      <c r="EI174" s="1"/>
      <c r="EJ174" s="1"/>
      <c r="EK174" s="1"/>
      <c r="EL174" s="1"/>
      <c r="EM174" s="1"/>
      <c r="EN174" s="1"/>
      <c r="EO174" s="1"/>
      <c r="EP174" s="1"/>
      <c r="EQ174" s="1"/>
      <c r="ER174" s="1"/>
      <c r="ES174" s="1"/>
      <c r="ET174" s="1"/>
      <c r="EU174" s="1"/>
      <c r="EV174" s="1"/>
      <c r="EW174" s="1"/>
      <c r="EX174" s="1"/>
      <c r="EY174" s="1"/>
      <c r="EZ174" s="1"/>
      <c r="FA174" s="1"/>
      <c r="FB174" s="1"/>
      <c r="FC174" s="1"/>
      <c r="FD174" s="1"/>
      <c r="FE174" s="1"/>
      <c r="FF174" s="1"/>
      <c r="FG174" s="1"/>
      <c r="FH174" s="1"/>
      <c r="FI174" s="1"/>
      <c r="FJ174" s="1"/>
      <c r="FK174" s="1"/>
      <c r="FL174" s="1"/>
      <c r="FM174" s="1"/>
      <c r="FN174" s="1"/>
      <c r="FO174" s="1"/>
      <c r="FP174" s="1"/>
      <c r="FQ174" s="1"/>
      <c r="FR174" s="1"/>
      <c r="FS174" s="1"/>
      <c r="FT174" s="1"/>
      <c r="FU174" s="1"/>
      <c r="FV174" s="1"/>
      <c r="FW174" s="1"/>
      <c r="FX174" s="1"/>
      <c r="FY174" s="1"/>
      <c r="FZ174" s="1"/>
      <c r="GA174" s="1"/>
      <c r="GB174" s="1"/>
      <c r="GC174" s="1"/>
      <c r="GD174" s="1"/>
      <c r="GE174" s="1"/>
      <c r="GF174" s="1"/>
      <c r="GG174" s="1"/>
      <c r="GH174" s="1"/>
      <c r="GI174" s="1"/>
      <c r="GJ174" s="1"/>
      <c r="GK174" s="1"/>
      <c r="GL174" s="1"/>
      <c r="GM174" s="1"/>
      <c r="GN174" s="1"/>
      <c r="GO174" s="1"/>
      <c r="GP174" s="1"/>
      <c r="GQ174" s="1"/>
      <c r="GR174" s="1"/>
      <c r="GS174" s="1"/>
      <c r="GT174" s="1"/>
      <c r="GU174" s="1"/>
      <c r="GV174" s="1"/>
      <c r="GW174" s="1"/>
      <c r="GX174" s="1"/>
      <c r="GY174" s="1"/>
      <c r="GZ174" s="1"/>
      <c r="HA174" s="1"/>
      <c r="HB174" s="1"/>
      <c r="HC174" s="1"/>
      <c r="HD174" s="1"/>
      <c r="HE174" s="1"/>
      <c r="HF174" s="1"/>
      <c r="HG174" s="1"/>
      <c r="HH174" s="1"/>
      <c r="HI174" s="1"/>
      <c r="HJ174" s="1"/>
      <c r="HK174" s="1"/>
      <c r="HL174" s="1"/>
      <c r="HM174" s="1"/>
      <c r="HN174" s="1"/>
      <c r="HO174" s="1"/>
      <c r="HP174" s="1"/>
      <c r="HQ174" s="1"/>
      <c r="HR174" s="1"/>
      <c r="HS174" s="1"/>
      <c r="HT174" s="1"/>
      <c r="HU174" s="1"/>
      <c r="HV174" s="1"/>
      <c r="HW174" s="1"/>
      <c r="HX174" s="1"/>
      <c r="HY174" s="1"/>
      <c r="HZ174" s="1"/>
      <c r="IA174" s="1"/>
      <c r="IB174" s="1"/>
      <c r="IC174" s="1"/>
      <c r="ID174" s="1"/>
      <c r="IE174" s="1"/>
      <c r="IF174" s="1"/>
      <c r="IG174" s="1"/>
      <c r="IH174" s="1"/>
      <c r="II174" s="1"/>
      <c r="IJ174" s="1"/>
      <c r="IK174" s="1"/>
      <c r="IL174" s="1"/>
      <c r="IM174" s="1"/>
      <c r="IN174" s="1"/>
      <c r="IO174" s="1"/>
      <c r="IP174" s="1"/>
      <c r="IQ174" s="1"/>
      <c r="IR174" s="1"/>
      <c r="IS174" s="1"/>
      <c r="IT174" s="1"/>
      <c r="IU174" s="1"/>
      <c r="IV174" s="1"/>
      <c r="IW174" s="1"/>
      <c r="IX174" s="1"/>
      <c r="IY174" s="1"/>
      <c r="IZ174" s="1"/>
      <c r="JA174" s="1"/>
      <c r="JB174" s="1"/>
      <c r="JC174" s="1"/>
      <c r="JD174" s="1"/>
      <c r="JE174" s="1"/>
      <c r="JF174" s="1"/>
      <c r="JG174" s="1"/>
      <c r="JH174" s="1"/>
      <c r="JI174" s="1"/>
      <c r="JJ174" s="1"/>
      <c r="JK174" s="1"/>
      <c r="JL174" s="1"/>
      <c r="JM174" s="1"/>
      <c r="JN174" s="1"/>
      <c r="JO174" s="1"/>
      <c r="JP174" s="1"/>
      <c r="JQ174" s="1"/>
      <c r="JR174" s="1"/>
      <c r="JS174" s="1"/>
      <c r="JT174" s="1"/>
      <c r="JU174" s="1"/>
      <c r="JV174" s="1"/>
      <c r="JW174" s="1"/>
      <c r="JX174" s="1"/>
      <c r="JY174" s="1"/>
      <c r="JZ174" s="1"/>
      <c r="KA174" s="1"/>
      <c r="KB174" s="1"/>
      <c r="KC174" s="1"/>
      <c r="KD174" s="1"/>
      <c r="KE174" s="1"/>
      <c r="KF174" s="1"/>
      <c r="KG174" s="1"/>
      <c r="KH174" s="1"/>
      <c r="KI174" s="1"/>
      <c r="KJ174" s="1"/>
      <c r="KK174" s="1"/>
      <c r="KL174" s="1"/>
      <c r="KM174" s="1"/>
      <c r="KN174" s="1"/>
      <c r="KO174" s="1"/>
      <c r="KP174" s="1"/>
      <c r="KQ174" s="1"/>
      <c r="KR174" s="1"/>
      <c r="KS174" s="1"/>
      <c r="KT174" s="1"/>
      <c r="KU174" s="1"/>
      <c r="KV174" s="1"/>
      <c r="KW174" s="1"/>
      <c r="KX174" s="1"/>
      <c r="KY174" s="1"/>
      <c r="KZ174" s="1"/>
      <c r="LA174" s="1"/>
      <c r="LB174" s="1"/>
      <c r="LC174" s="1"/>
      <c r="LD174" s="1"/>
      <c r="LE174" s="1"/>
      <c r="LF174" s="1"/>
      <c r="LG174" s="1"/>
      <c r="LH174" s="1"/>
    </row>
    <row r="175" spans="1:320" ht="35.1" hidden="1" customHeight="1" x14ac:dyDescent="0.15">
      <c r="A175" s="170" t="str">
        <f>+IFERROR(IF(VLOOKUP(#REF!&amp;"-"&amp;ROW()-92,[1]ワークシート!$C$2:$CI$1002,9,0)="","",VLOOKUP(#REF!&amp;"-"&amp;ROW()-92,[1]ワークシート!$C$2:$CI$1002,9,0)),"")</f>
        <v/>
      </c>
      <c r="B175" s="172"/>
      <c r="C175" s="171" t="str">
        <f>+IFERROR(IF(VLOOKUP(#REF!&amp;"-"&amp;ROW()-92,[1]ワークシート!$C$2:$CI$1002,10,0) = "","",VLOOKUP(#REF!&amp;"-"&amp;ROW()-92,[1]ワークシート!$C$2:$CI$1002,10,0)),"")</f>
        <v/>
      </c>
      <c r="D175" s="172"/>
      <c r="E175" s="170" t="str">
        <f>+IFERROR(IF(VLOOKUP(#REF!&amp;"-"&amp;ROW()-92,[1]ワークシート!$C$2:$CI$1002,11,0)="","",VLOOKUP(#REF!&amp;"-"&amp;ROW()-92,[1]ワークシート!$C$2:$CI$1002,11,0)),"")</f>
        <v/>
      </c>
      <c r="F175" s="172"/>
      <c r="G175" s="16" t="str">
        <f>+IFERROR(IF(VLOOKUP(#REF!&amp;"-"&amp;ROW()-92,[1]ワークシート!$C$2:$CI$1002,12,0)="","",VLOOKUP(#REF!&amp;"-"&amp;ROW()-92,[1]ワークシート!$C$2:$CI$1002,12,0)),"")</f>
        <v/>
      </c>
      <c r="H17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5" s="178"/>
      <c r="J175" s="170" t="str">
        <f>+IFERROR(IF(VLOOKUP(#REF!&amp;"-"&amp;ROW()-92,[1]ワークシート!$C$2:$CI$1002,20,0)="","",VLOOKUP(#REF!&amp;"-"&amp;ROW()-92,[1]ワークシート!$C$2:$CI$1002,20,0)),"")</f>
        <v/>
      </c>
      <c r="K175" s="171"/>
      <c r="L175" s="172"/>
      <c r="M175" s="179" t="str">
        <f>+IFERROR(IF(VLOOKUP(#REF!&amp;"-"&amp;ROW()-92,[1]ワークシート!$C$2:$CI$1002,61,0)="","",VLOOKUP(#REF!&amp;"-"&amp;ROW()-92,[1]ワークシート!$C$2:$CI$1002,61,0)),"")</f>
        <v/>
      </c>
      <c r="N175" s="180"/>
      <c r="O175" s="181"/>
      <c r="P175" s="182" t="str">
        <f>+IFERROR(VLOOKUP(#REF!&amp;"-"&amp;ROW()-92,[1]ワークシート!$C$2:$CI$1002,26,0),"")</f>
        <v/>
      </c>
      <c r="Q175" s="167"/>
      <c r="R175" s="166" t="str">
        <f>+IFERROR(VLOOKUP(#REF!&amp;"-"&amp;ROW()-92,[1]ワークシート!$C$2:$CI$1002,27,0),"")</f>
        <v/>
      </c>
      <c r="S175" s="167"/>
      <c r="T175" s="166" t="str">
        <f>IFERROR(IF(VLOOKUP(#REF!&amp;"-"&amp;ROW()-92,[1]ワークシート!$C$2:$CI$1002,31,0)="",IF(X175="","",IF(X175=0,"使用貸借権","賃借権")),"賃借権"),"")</f>
        <v/>
      </c>
      <c r="U175" s="167"/>
      <c r="V175" s="166" t="str">
        <f>+IFERROR(IF(VLOOKUP(#REF!&amp;"-"&amp;ROW()-92,[1]ワークシート!$C$2:$CI$1002,13,0)="","",VLOOKUP(#REF!&amp;"-"&amp;ROW()-92,[1]ワークシート!$C$2:$CI$1002,13,0)),"")</f>
        <v/>
      </c>
      <c r="W175" s="167"/>
      <c r="X17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5" s="169"/>
      <c r="Z175" s="27"/>
      <c r="AA175" s="27"/>
      <c r="AB175" s="170" t="str">
        <f>IF(T175="使用貸借権","-",+IFERROR(VLOOKUP(#REF!&amp;"-"&amp;ROW()-92,[1]ワークシート!$C$2:$CI$1002,34,0)&amp;"",""))</f>
        <v/>
      </c>
      <c r="AC175" s="171"/>
      <c r="AD175" s="172"/>
      <c r="AE175" s="173" t="str">
        <f>IF(T175="","",IF(VLOOKUP(#REF!&amp;"-"&amp;ROW()-92,[1]ワークシート!$C$2:$CI$1002,31,0)="",IF(T175="使用貸借権","-","口座振込　１２月"),"物納"))</f>
        <v/>
      </c>
      <c r="AF175" s="174"/>
      <c r="AG175" s="175" t="str">
        <f>IFERROR(IF(VLOOKUP(#REF!&amp;"-"&amp;ROW()-92,[1]ワークシート!$C$2:$CI$1002,37,0)="","",VLOOKUP(#REF!&amp;"-"&amp;ROW()-92,[1]ワークシート!$C$2:$CI$1002,37,0)),"")</f>
        <v/>
      </c>
      <c r="AH175" s="175"/>
      <c r="AI175" s="175"/>
      <c r="AJ175" s="175"/>
      <c r="AK175" s="176"/>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c r="CA175" s="1"/>
      <c r="CB175" s="1"/>
      <c r="CC175" s="1"/>
      <c r="CD175" s="1"/>
      <c r="CE175" s="1"/>
      <c r="CF175" s="1"/>
      <c r="CG175" s="1"/>
      <c r="CH175" s="1"/>
      <c r="CI175" s="1"/>
      <c r="CJ175" s="1"/>
      <c r="CK175" s="1"/>
      <c r="CL175" s="1"/>
      <c r="CM175" s="1"/>
      <c r="CN175" s="1"/>
      <c r="CO175" s="1"/>
      <c r="CP175" s="1"/>
      <c r="CQ175" s="1"/>
      <c r="CR175" s="1"/>
      <c r="CS175" s="1"/>
      <c r="CT175" s="1"/>
      <c r="CU175" s="1"/>
      <c r="CV175" s="1"/>
      <c r="CW175" s="1"/>
      <c r="CX175" s="1"/>
      <c r="CY175" s="1"/>
      <c r="CZ175" s="1"/>
      <c r="DA175" s="1"/>
      <c r="DB175" s="1"/>
      <c r="DC175" s="1"/>
      <c r="DD175" s="1"/>
      <c r="DE175" s="1"/>
      <c r="DF175" s="1"/>
      <c r="DG175" s="1"/>
      <c r="DH175" s="1"/>
      <c r="DI175" s="1"/>
      <c r="DJ175" s="1"/>
      <c r="DK175" s="1"/>
      <c r="DL175" s="1"/>
      <c r="DM175" s="1"/>
      <c r="DN175" s="1"/>
      <c r="DO175" s="1"/>
      <c r="DP175" s="1"/>
      <c r="DQ175" s="1"/>
      <c r="DR175" s="1"/>
      <c r="DS175" s="1"/>
      <c r="DT175" s="1"/>
      <c r="DU175" s="1"/>
      <c r="DV175" s="1"/>
      <c r="DW175" s="1"/>
      <c r="DX175" s="1"/>
      <c r="DY175" s="1"/>
      <c r="DZ175" s="1"/>
      <c r="EA175" s="1"/>
      <c r="EB175" s="1"/>
      <c r="EC175" s="1"/>
      <c r="ED175" s="1"/>
      <c r="EE175" s="1"/>
      <c r="EF175" s="1"/>
      <c r="EG175" s="1"/>
      <c r="EH175" s="1"/>
      <c r="EI175" s="1"/>
      <c r="EJ175" s="1"/>
      <c r="EK175" s="1"/>
      <c r="EL175" s="1"/>
      <c r="EM175" s="1"/>
      <c r="EN175" s="1"/>
      <c r="EO175" s="1"/>
      <c r="EP175" s="1"/>
      <c r="EQ175" s="1"/>
      <c r="ER175" s="1"/>
      <c r="ES175" s="1"/>
      <c r="ET175" s="1"/>
      <c r="EU175" s="1"/>
      <c r="EV175" s="1"/>
      <c r="EW175" s="1"/>
      <c r="EX175" s="1"/>
      <c r="EY175" s="1"/>
      <c r="EZ175" s="1"/>
      <c r="FA175" s="1"/>
      <c r="FB175" s="1"/>
      <c r="FC175" s="1"/>
      <c r="FD175" s="1"/>
      <c r="FE175" s="1"/>
      <c r="FF175" s="1"/>
      <c r="FG175" s="1"/>
      <c r="FH175" s="1"/>
      <c r="FI175" s="1"/>
      <c r="FJ175" s="1"/>
      <c r="FK175" s="1"/>
      <c r="FL175" s="1"/>
      <c r="FM175" s="1"/>
      <c r="FN175" s="1"/>
      <c r="FO175" s="1"/>
      <c r="FP175" s="1"/>
      <c r="FQ175" s="1"/>
      <c r="FR175" s="1"/>
      <c r="FS175" s="1"/>
      <c r="FT175" s="1"/>
      <c r="FU175" s="1"/>
      <c r="FV175" s="1"/>
      <c r="FW175" s="1"/>
      <c r="FX175" s="1"/>
      <c r="FY175" s="1"/>
      <c r="FZ175" s="1"/>
      <c r="GA175" s="1"/>
      <c r="GB175" s="1"/>
      <c r="GC175" s="1"/>
      <c r="GD175" s="1"/>
      <c r="GE175" s="1"/>
      <c r="GF175" s="1"/>
      <c r="GG175" s="1"/>
      <c r="GH175" s="1"/>
      <c r="GI175" s="1"/>
      <c r="GJ175" s="1"/>
      <c r="GK175" s="1"/>
      <c r="GL175" s="1"/>
      <c r="GM175" s="1"/>
      <c r="GN175" s="1"/>
      <c r="GO175" s="1"/>
      <c r="GP175" s="1"/>
      <c r="GQ175" s="1"/>
      <c r="GR175" s="1"/>
      <c r="GS175" s="1"/>
      <c r="GT175" s="1"/>
      <c r="GU175" s="1"/>
      <c r="GV175" s="1"/>
      <c r="GW175" s="1"/>
      <c r="GX175" s="1"/>
      <c r="GY175" s="1"/>
      <c r="GZ175" s="1"/>
      <c r="HA175" s="1"/>
      <c r="HB175" s="1"/>
      <c r="HC175" s="1"/>
      <c r="HD175" s="1"/>
      <c r="HE175" s="1"/>
      <c r="HF175" s="1"/>
      <c r="HG175" s="1"/>
      <c r="HH175" s="1"/>
      <c r="HI175" s="1"/>
      <c r="HJ175" s="1"/>
      <c r="HK175" s="1"/>
      <c r="HL175" s="1"/>
      <c r="HM175" s="1"/>
      <c r="HN175" s="1"/>
      <c r="HO175" s="1"/>
      <c r="HP175" s="1"/>
      <c r="HQ175" s="1"/>
      <c r="HR175" s="1"/>
      <c r="HS175" s="1"/>
      <c r="HT175" s="1"/>
      <c r="HU175" s="1"/>
      <c r="HV175" s="1"/>
      <c r="HW175" s="1"/>
      <c r="HX175" s="1"/>
      <c r="HY175" s="1"/>
      <c r="HZ175" s="1"/>
      <c r="IA175" s="1"/>
      <c r="IB175" s="1"/>
      <c r="IC175" s="1"/>
      <c r="ID175" s="1"/>
      <c r="IE175" s="1"/>
      <c r="IF175" s="1"/>
      <c r="IG175" s="1"/>
      <c r="IH175" s="1"/>
      <c r="II175" s="1"/>
      <c r="IJ175" s="1"/>
      <c r="IK175" s="1"/>
      <c r="IL175" s="1"/>
      <c r="IM175" s="1"/>
      <c r="IN175" s="1"/>
      <c r="IO175" s="1"/>
      <c r="IP175" s="1"/>
      <c r="IQ175" s="1"/>
      <c r="IR175" s="1"/>
      <c r="IS175" s="1"/>
      <c r="IT175" s="1"/>
      <c r="IU175" s="1"/>
      <c r="IV175" s="1"/>
      <c r="IW175" s="1"/>
      <c r="IX175" s="1"/>
      <c r="IY175" s="1"/>
      <c r="IZ175" s="1"/>
      <c r="JA175" s="1"/>
      <c r="JB175" s="1"/>
      <c r="JC175" s="1"/>
      <c r="JD175" s="1"/>
      <c r="JE175" s="1"/>
      <c r="JF175" s="1"/>
      <c r="JG175" s="1"/>
      <c r="JH175" s="1"/>
      <c r="JI175" s="1"/>
      <c r="JJ175" s="1"/>
      <c r="JK175" s="1"/>
      <c r="JL175" s="1"/>
      <c r="JM175" s="1"/>
      <c r="JN175" s="1"/>
      <c r="JO175" s="1"/>
      <c r="JP175" s="1"/>
      <c r="JQ175" s="1"/>
      <c r="JR175" s="1"/>
      <c r="JS175" s="1"/>
      <c r="JT175" s="1"/>
      <c r="JU175" s="1"/>
      <c r="JV175" s="1"/>
      <c r="JW175" s="1"/>
      <c r="JX175" s="1"/>
      <c r="JY175" s="1"/>
      <c r="JZ175" s="1"/>
      <c r="KA175" s="1"/>
      <c r="KB175" s="1"/>
      <c r="KC175" s="1"/>
      <c r="KD175" s="1"/>
      <c r="KE175" s="1"/>
      <c r="KF175" s="1"/>
      <c r="KG175" s="1"/>
      <c r="KH175" s="1"/>
      <c r="KI175" s="1"/>
      <c r="KJ175" s="1"/>
      <c r="KK175" s="1"/>
      <c r="KL175" s="1"/>
      <c r="KM175" s="1"/>
      <c r="KN175" s="1"/>
      <c r="KO175" s="1"/>
      <c r="KP175" s="1"/>
      <c r="KQ175" s="1"/>
      <c r="KR175" s="1"/>
      <c r="KS175" s="1"/>
      <c r="KT175" s="1"/>
      <c r="KU175" s="1"/>
      <c r="KV175" s="1"/>
      <c r="KW175" s="1"/>
      <c r="KX175" s="1"/>
      <c r="KY175" s="1"/>
      <c r="KZ175" s="1"/>
      <c r="LA175" s="1"/>
      <c r="LB175" s="1"/>
      <c r="LC175" s="1"/>
      <c r="LD175" s="1"/>
      <c r="LE175" s="1"/>
      <c r="LF175" s="1"/>
      <c r="LG175" s="1"/>
      <c r="LH175" s="1"/>
    </row>
    <row r="176" spans="1:320" ht="35.1" hidden="1" customHeight="1" x14ac:dyDescent="0.15">
      <c r="A176" s="170" t="str">
        <f>+IFERROR(IF(VLOOKUP(#REF!&amp;"-"&amp;ROW()-92,[1]ワークシート!$C$2:$CI$1002,9,0)="","",VLOOKUP(#REF!&amp;"-"&amp;ROW()-92,[1]ワークシート!$C$2:$CI$1002,9,0)),"")</f>
        <v/>
      </c>
      <c r="B176" s="172"/>
      <c r="C176" s="171" t="str">
        <f>+IFERROR(IF(VLOOKUP(#REF!&amp;"-"&amp;ROW()-92,[1]ワークシート!$C$2:$CI$1002,10,0) = "","",VLOOKUP(#REF!&amp;"-"&amp;ROW()-92,[1]ワークシート!$C$2:$CI$1002,10,0)),"")</f>
        <v/>
      </c>
      <c r="D176" s="172"/>
      <c r="E176" s="170" t="str">
        <f>+IFERROR(IF(VLOOKUP(#REF!&amp;"-"&amp;ROW()-92,[1]ワークシート!$C$2:$CI$1002,11,0)="","",VLOOKUP(#REF!&amp;"-"&amp;ROW()-92,[1]ワークシート!$C$2:$CI$1002,11,0)),"")</f>
        <v/>
      </c>
      <c r="F176" s="172"/>
      <c r="G176" s="16" t="str">
        <f>+IFERROR(IF(VLOOKUP(#REF!&amp;"-"&amp;ROW()-92,[1]ワークシート!$C$2:$CI$1002,12,0)="","",VLOOKUP(#REF!&amp;"-"&amp;ROW()-92,[1]ワークシート!$C$2:$CI$1002,12,0)),"")</f>
        <v/>
      </c>
      <c r="H17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6" s="178"/>
      <c r="J176" s="170" t="str">
        <f>+IFERROR(IF(VLOOKUP(#REF!&amp;"-"&amp;ROW()-92,[1]ワークシート!$C$2:$CI$1002,20,0)="","",VLOOKUP(#REF!&amp;"-"&amp;ROW()-92,[1]ワークシート!$C$2:$CI$1002,20,0)),"")</f>
        <v/>
      </c>
      <c r="K176" s="171"/>
      <c r="L176" s="172"/>
      <c r="M176" s="179" t="str">
        <f>+IFERROR(IF(VLOOKUP(#REF!&amp;"-"&amp;ROW()-92,[1]ワークシート!$C$2:$CI$1002,61,0)="","",VLOOKUP(#REF!&amp;"-"&amp;ROW()-92,[1]ワークシート!$C$2:$CI$1002,61,0)),"")</f>
        <v/>
      </c>
      <c r="N176" s="180"/>
      <c r="O176" s="181"/>
      <c r="P176" s="182" t="str">
        <f>+IFERROR(VLOOKUP(#REF!&amp;"-"&amp;ROW()-92,[1]ワークシート!$C$2:$CI$1002,26,0),"")</f>
        <v/>
      </c>
      <c r="Q176" s="167"/>
      <c r="R176" s="166" t="str">
        <f>+IFERROR(VLOOKUP(#REF!&amp;"-"&amp;ROW()-92,[1]ワークシート!$C$2:$CI$1002,27,0),"")</f>
        <v/>
      </c>
      <c r="S176" s="167"/>
      <c r="T176" s="166" t="str">
        <f>IFERROR(IF(VLOOKUP(#REF!&amp;"-"&amp;ROW()-92,[1]ワークシート!$C$2:$CI$1002,31,0)="",IF(X176="","",IF(X176=0,"使用貸借権","賃借権")),"賃借権"),"")</f>
        <v/>
      </c>
      <c r="U176" s="167"/>
      <c r="V176" s="166" t="str">
        <f>+IFERROR(IF(VLOOKUP(#REF!&amp;"-"&amp;ROW()-92,[1]ワークシート!$C$2:$CI$1002,13,0)="","",VLOOKUP(#REF!&amp;"-"&amp;ROW()-92,[1]ワークシート!$C$2:$CI$1002,13,0)),"")</f>
        <v/>
      </c>
      <c r="W176" s="167"/>
      <c r="X17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6" s="169"/>
      <c r="Z176" s="27"/>
      <c r="AA176" s="27"/>
      <c r="AB176" s="170" t="str">
        <f>IF(T176="使用貸借権","-",+IFERROR(VLOOKUP(#REF!&amp;"-"&amp;ROW()-92,[1]ワークシート!$C$2:$CI$1002,34,0)&amp;"",""))</f>
        <v/>
      </c>
      <c r="AC176" s="171"/>
      <c r="AD176" s="172"/>
      <c r="AE176" s="173" t="str">
        <f>IF(T176="","",IF(VLOOKUP(#REF!&amp;"-"&amp;ROW()-92,[1]ワークシート!$C$2:$CI$1002,31,0)="",IF(T176="使用貸借権","-","口座振込　１２月"),"物納"))</f>
        <v/>
      </c>
      <c r="AF176" s="174"/>
      <c r="AG176" s="175" t="str">
        <f>IFERROR(IF(VLOOKUP(#REF!&amp;"-"&amp;ROW()-92,[1]ワークシート!$C$2:$CI$1002,37,0)="","",VLOOKUP(#REF!&amp;"-"&amp;ROW()-92,[1]ワークシート!$C$2:$CI$1002,37,0)),"")</f>
        <v/>
      </c>
      <c r="AH176" s="175"/>
      <c r="AI176" s="175"/>
      <c r="AJ176" s="175"/>
      <c r="AK176" s="176"/>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c r="BP176" s="1"/>
      <c r="BQ176" s="1"/>
      <c r="BR176" s="1"/>
      <c r="BS176" s="1"/>
      <c r="BT176" s="1"/>
      <c r="BU176" s="1"/>
      <c r="BV176" s="1"/>
      <c r="BW176" s="1"/>
      <c r="BX176" s="1"/>
      <c r="BY176" s="1"/>
      <c r="BZ176" s="1"/>
      <c r="CA176" s="1"/>
      <c r="CB176" s="1"/>
      <c r="CC176" s="1"/>
      <c r="CD176" s="1"/>
      <c r="CE176" s="1"/>
      <c r="CF176" s="1"/>
      <c r="CG176" s="1"/>
      <c r="CH176" s="1"/>
      <c r="CI176" s="1"/>
      <c r="CJ176" s="1"/>
      <c r="CK176" s="1"/>
      <c r="CL176" s="1"/>
      <c r="CM176" s="1"/>
      <c r="CN176" s="1"/>
      <c r="CO176" s="1"/>
      <c r="CP176" s="1"/>
      <c r="CQ176" s="1"/>
      <c r="CR176" s="1"/>
      <c r="CS176" s="1"/>
      <c r="CT176" s="1"/>
      <c r="CU176" s="1"/>
      <c r="CV176" s="1"/>
      <c r="CW176" s="1"/>
      <c r="CX176" s="1"/>
      <c r="CY176" s="1"/>
      <c r="CZ176" s="1"/>
      <c r="DA176" s="1"/>
      <c r="DB176" s="1"/>
      <c r="DC176" s="1"/>
      <c r="DD176" s="1"/>
      <c r="DE176" s="1"/>
      <c r="DF176" s="1"/>
      <c r="DG176" s="1"/>
      <c r="DH176" s="1"/>
      <c r="DI176" s="1"/>
      <c r="DJ176" s="1"/>
      <c r="DK176" s="1"/>
      <c r="DL176" s="1"/>
      <c r="DM176" s="1"/>
      <c r="DN176" s="1"/>
      <c r="DO176" s="1"/>
      <c r="DP176" s="1"/>
      <c r="DQ176" s="1"/>
      <c r="DR176" s="1"/>
      <c r="DS176" s="1"/>
      <c r="DT176" s="1"/>
      <c r="DU176" s="1"/>
      <c r="DV176" s="1"/>
      <c r="DW176" s="1"/>
      <c r="DX176" s="1"/>
      <c r="DY176" s="1"/>
      <c r="DZ176" s="1"/>
      <c r="EA176" s="1"/>
      <c r="EB176" s="1"/>
      <c r="EC176" s="1"/>
      <c r="ED176" s="1"/>
      <c r="EE176" s="1"/>
      <c r="EF176" s="1"/>
      <c r="EG176" s="1"/>
      <c r="EH176" s="1"/>
      <c r="EI176" s="1"/>
      <c r="EJ176" s="1"/>
      <c r="EK176" s="1"/>
      <c r="EL176" s="1"/>
      <c r="EM176" s="1"/>
      <c r="EN176" s="1"/>
      <c r="EO176" s="1"/>
      <c r="EP176" s="1"/>
      <c r="EQ176" s="1"/>
      <c r="ER176" s="1"/>
      <c r="ES176" s="1"/>
      <c r="ET176" s="1"/>
      <c r="EU176" s="1"/>
      <c r="EV176" s="1"/>
      <c r="EW176" s="1"/>
      <c r="EX176" s="1"/>
      <c r="EY176" s="1"/>
      <c r="EZ176" s="1"/>
      <c r="FA176" s="1"/>
      <c r="FB176" s="1"/>
      <c r="FC176" s="1"/>
      <c r="FD176" s="1"/>
      <c r="FE176" s="1"/>
      <c r="FF176" s="1"/>
      <c r="FG176" s="1"/>
      <c r="FH176" s="1"/>
      <c r="FI176" s="1"/>
      <c r="FJ176" s="1"/>
      <c r="FK176" s="1"/>
      <c r="FL176" s="1"/>
      <c r="FM176" s="1"/>
      <c r="FN176" s="1"/>
      <c r="FO176" s="1"/>
      <c r="FP176" s="1"/>
      <c r="FQ176" s="1"/>
      <c r="FR176" s="1"/>
      <c r="FS176" s="1"/>
      <c r="FT176" s="1"/>
      <c r="FU176" s="1"/>
      <c r="FV176" s="1"/>
      <c r="FW176" s="1"/>
      <c r="FX176" s="1"/>
      <c r="FY176" s="1"/>
      <c r="FZ176" s="1"/>
      <c r="GA176" s="1"/>
      <c r="GB176" s="1"/>
      <c r="GC176" s="1"/>
      <c r="GD176" s="1"/>
      <c r="GE176" s="1"/>
      <c r="GF176" s="1"/>
      <c r="GG176" s="1"/>
      <c r="GH176" s="1"/>
      <c r="GI176" s="1"/>
      <c r="GJ176" s="1"/>
      <c r="GK176" s="1"/>
      <c r="GL176" s="1"/>
      <c r="GM176" s="1"/>
      <c r="GN176" s="1"/>
      <c r="GO176" s="1"/>
      <c r="GP176" s="1"/>
      <c r="GQ176" s="1"/>
      <c r="GR176" s="1"/>
      <c r="GS176" s="1"/>
      <c r="GT176" s="1"/>
      <c r="GU176" s="1"/>
      <c r="GV176" s="1"/>
      <c r="GW176" s="1"/>
      <c r="GX176" s="1"/>
      <c r="GY176" s="1"/>
      <c r="GZ176" s="1"/>
      <c r="HA176" s="1"/>
      <c r="HB176" s="1"/>
      <c r="HC176" s="1"/>
      <c r="HD176" s="1"/>
      <c r="HE176" s="1"/>
      <c r="HF176" s="1"/>
      <c r="HG176" s="1"/>
      <c r="HH176" s="1"/>
      <c r="HI176" s="1"/>
      <c r="HJ176" s="1"/>
      <c r="HK176" s="1"/>
      <c r="HL176" s="1"/>
      <c r="HM176" s="1"/>
      <c r="HN176" s="1"/>
      <c r="HO176" s="1"/>
      <c r="HP176" s="1"/>
      <c r="HQ176" s="1"/>
      <c r="HR176" s="1"/>
      <c r="HS176" s="1"/>
      <c r="HT176" s="1"/>
      <c r="HU176" s="1"/>
      <c r="HV176" s="1"/>
      <c r="HW176" s="1"/>
      <c r="HX176" s="1"/>
      <c r="HY176" s="1"/>
      <c r="HZ176" s="1"/>
      <c r="IA176" s="1"/>
      <c r="IB176" s="1"/>
      <c r="IC176" s="1"/>
      <c r="ID176" s="1"/>
      <c r="IE176" s="1"/>
      <c r="IF176" s="1"/>
      <c r="IG176" s="1"/>
      <c r="IH176" s="1"/>
      <c r="II176" s="1"/>
      <c r="IJ176" s="1"/>
      <c r="IK176" s="1"/>
      <c r="IL176" s="1"/>
      <c r="IM176" s="1"/>
      <c r="IN176" s="1"/>
      <c r="IO176" s="1"/>
      <c r="IP176" s="1"/>
      <c r="IQ176" s="1"/>
      <c r="IR176" s="1"/>
      <c r="IS176" s="1"/>
      <c r="IT176" s="1"/>
      <c r="IU176" s="1"/>
      <c r="IV176" s="1"/>
      <c r="IW176" s="1"/>
      <c r="IX176" s="1"/>
      <c r="IY176" s="1"/>
      <c r="IZ176" s="1"/>
      <c r="JA176" s="1"/>
      <c r="JB176" s="1"/>
      <c r="JC176" s="1"/>
      <c r="JD176" s="1"/>
      <c r="JE176" s="1"/>
      <c r="JF176" s="1"/>
      <c r="JG176" s="1"/>
      <c r="JH176" s="1"/>
      <c r="JI176" s="1"/>
      <c r="JJ176" s="1"/>
      <c r="JK176" s="1"/>
      <c r="JL176" s="1"/>
      <c r="JM176" s="1"/>
      <c r="JN176" s="1"/>
      <c r="JO176" s="1"/>
      <c r="JP176" s="1"/>
      <c r="JQ176" s="1"/>
      <c r="JR176" s="1"/>
      <c r="JS176" s="1"/>
      <c r="JT176" s="1"/>
      <c r="JU176" s="1"/>
      <c r="JV176" s="1"/>
      <c r="JW176" s="1"/>
      <c r="JX176" s="1"/>
      <c r="JY176" s="1"/>
      <c r="JZ176" s="1"/>
      <c r="KA176" s="1"/>
      <c r="KB176" s="1"/>
      <c r="KC176" s="1"/>
      <c r="KD176" s="1"/>
      <c r="KE176" s="1"/>
      <c r="KF176" s="1"/>
      <c r="KG176" s="1"/>
      <c r="KH176" s="1"/>
      <c r="KI176" s="1"/>
      <c r="KJ176" s="1"/>
      <c r="KK176" s="1"/>
      <c r="KL176" s="1"/>
      <c r="KM176" s="1"/>
      <c r="KN176" s="1"/>
      <c r="KO176" s="1"/>
      <c r="KP176" s="1"/>
      <c r="KQ176" s="1"/>
      <c r="KR176" s="1"/>
      <c r="KS176" s="1"/>
      <c r="KT176" s="1"/>
      <c r="KU176" s="1"/>
      <c r="KV176" s="1"/>
      <c r="KW176" s="1"/>
      <c r="KX176" s="1"/>
      <c r="KY176" s="1"/>
      <c r="KZ176" s="1"/>
      <c r="LA176" s="1"/>
      <c r="LB176" s="1"/>
      <c r="LC176" s="1"/>
      <c r="LD176" s="1"/>
      <c r="LE176" s="1"/>
      <c r="LF176" s="1"/>
      <c r="LG176" s="1"/>
      <c r="LH176" s="1"/>
    </row>
    <row r="177" spans="1:320" ht="35.1" hidden="1" customHeight="1" x14ac:dyDescent="0.15">
      <c r="A177" s="170" t="str">
        <f>+IFERROR(IF(VLOOKUP(#REF!&amp;"-"&amp;ROW()-92,[1]ワークシート!$C$2:$CI$1002,9,0)="","",VLOOKUP(#REF!&amp;"-"&amp;ROW()-92,[1]ワークシート!$C$2:$CI$1002,9,0)),"")</f>
        <v/>
      </c>
      <c r="B177" s="172"/>
      <c r="C177" s="171" t="str">
        <f>+IFERROR(IF(VLOOKUP(#REF!&amp;"-"&amp;ROW()-92,[1]ワークシート!$C$2:$CI$1002,10,0) = "","",VLOOKUP(#REF!&amp;"-"&amp;ROW()-92,[1]ワークシート!$C$2:$CI$1002,10,0)),"")</f>
        <v/>
      </c>
      <c r="D177" s="172"/>
      <c r="E177" s="170" t="str">
        <f>+IFERROR(IF(VLOOKUP(#REF!&amp;"-"&amp;ROW()-92,[1]ワークシート!$C$2:$CI$1002,11,0)="","",VLOOKUP(#REF!&amp;"-"&amp;ROW()-92,[1]ワークシート!$C$2:$CI$1002,11,0)),"")</f>
        <v/>
      </c>
      <c r="F177" s="172"/>
      <c r="G177" s="16" t="str">
        <f>+IFERROR(IF(VLOOKUP(#REF!&amp;"-"&amp;ROW()-92,[1]ワークシート!$C$2:$CI$1002,12,0)="","",VLOOKUP(#REF!&amp;"-"&amp;ROW()-92,[1]ワークシート!$C$2:$CI$1002,12,0)),"")</f>
        <v/>
      </c>
      <c r="H17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7" s="178"/>
      <c r="J177" s="170" t="str">
        <f>+IFERROR(IF(VLOOKUP(#REF!&amp;"-"&amp;ROW()-92,[1]ワークシート!$C$2:$CI$1002,20,0)="","",VLOOKUP(#REF!&amp;"-"&amp;ROW()-92,[1]ワークシート!$C$2:$CI$1002,20,0)),"")</f>
        <v/>
      </c>
      <c r="K177" s="171"/>
      <c r="L177" s="172"/>
      <c r="M177" s="179" t="str">
        <f>+IFERROR(IF(VLOOKUP(#REF!&amp;"-"&amp;ROW()-92,[1]ワークシート!$C$2:$CI$1002,61,0)="","",VLOOKUP(#REF!&amp;"-"&amp;ROW()-92,[1]ワークシート!$C$2:$CI$1002,61,0)),"")</f>
        <v/>
      </c>
      <c r="N177" s="180"/>
      <c r="O177" s="181"/>
      <c r="P177" s="182" t="str">
        <f>+IFERROR(VLOOKUP(#REF!&amp;"-"&amp;ROW()-92,[1]ワークシート!$C$2:$CI$1002,26,0),"")</f>
        <v/>
      </c>
      <c r="Q177" s="167"/>
      <c r="R177" s="166" t="str">
        <f>+IFERROR(VLOOKUP(#REF!&amp;"-"&amp;ROW()-92,[1]ワークシート!$C$2:$CI$1002,27,0),"")</f>
        <v/>
      </c>
      <c r="S177" s="167"/>
      <c r="T177" s="166" t="str">
        <f>IFERROR(IF(VLOOKUP(#REF!&amp;"-"&amp;ROW()-92,[1]ワークシート!$C$2:$CI$1002,31,0)="",IF(X177="","",IF(X177=0,"使用貸借権","賃借権")),"賃借権"),"")</f>
        <v/>
      </c>
      <c r="U177" s="167"/>
      <c r="V177" s="166" t="str">
        <f>+IFERROR(IF(VLOOKUP(#REF!&amp;"-"&amp;ROW()-92,[1]ワークシート!$C$2:$CI$1002,13,0)="","",VLOOKUP(#REF!&amp;"-"&amp;ROW()-92,[1]ワークシート!$C$2:$CI$1002,13,0)),"")</f>
        <v/>
      </c>
      <c r="W177" s="167"/>
      <c r="X17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7" s="169"/>
      <c r="Z177" s="27"/>
      <c r="AA177" s="27"/>
      <c r="AB177" s="170" t="str">
        <f>IF(T177="使用貸借権","-",+IFERROR(VLOOKUP(#REF!&amp;"-"&amp;ROW()-92,[1]ワークシート!$C$2:$CI$1002,34,0)&amp;"",""))</f>
        <v/>
      </c>
      <c r="AC177" s="171"/>
      <c r="AD177" s="172"/>
      <c r="AE177" s="173" t="str">
        <f>IF(T177="","",IF(VLOOKUP(#REF!&amp;"-"&amp;ROW()-92,[1]ワークシート!$C$2:$CI$1002,31,0)="",IF(T177="使用貸借権","-","口座振込　１２月"),"物納"))</f>
        <v/>
      </c>
      <c r="AF177" s="174"/>
      <c r="AG177" s="175" t="str">
        <f>IFERROR(IF(VLOOKUP(#REF!&amp;"-"&amp;ROW()-92,[1]ワークシート!$C$2:$CI$1002,37,0)="","",VLOOKUP(#REF!&amp;"-"&amp;ROW()-92,[1]ワークシート!$C$2:$CI$1002,37,0)),"")</f>
        <v/>
      </c>
      <c r="AH177" s="175"/>
      <c r="AI177" s="175"/>
      <c r="AJ177" s="175"/>
      <c r="AK177" s="176"/>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c r="CA177" s="1"/>
      <c r="CB177" s="1"/>
      <c r="CC177" s="1"/>
      <c r="CD177" s="1"/>
      <c r="CE177" s="1"/>
      <c r="CF177" s="1"/>
      <c r="CG177" s="1"/>
      <c r="CH177" s="1"/>
      <c r="CI177" s="1"/>
      <c r="CJ177" s="1"/>
      <c r="CK177" s="1"/>
      <c r="CL177" s="1"/>
      <c r="CM177" s="1"/>
      <c r="CN177" s="1"/>
      <c r="CO177" s="1"/>
      <c r="CP177" s="1"/>
      <c r="CQ177" s="1"/>
      <c r="CR177" s="1"/>
      <c r="CS177" s="1"/>
      <c r="CT177" s="1"/>
      <c r="CU177" s="1"/>
      <c r="CV177" s="1"/>
      <c r="CW177" s="1"/>
      <c r="CX177" s="1"/>
      <c r="CY177" s="1"/>
      <c r="CZ177" s="1"/>
      <c r="DA177" s="1"/>
      <c r="DB177" s="1"/>
      <c r="DC177" s="1"/>
      <c r="DD177" s="1"/>
      <c r="DE177" s="1"/>
      <c r="DF177" s="1"/>
      <c r="DG177" s="1"/>
      <c r="DH177" s="1"/>
      <c r="DI177" s="1"/>
      <c r="DJ177" s="1"/>
      <c r="DK177" s="1"/>
      <c r="DL177" s="1"/>
      <c r="DM177" s="1"/>
      <c r="DN177" s="1"/>
      <c r="DO177" s="1"/>
      <c r="DP177" s="1"/>
      <c r="DQ177" s="1"/>
      <c r="DR177" s="1"/>
      <c r="DS177" s="1"/>
      <c r="DT177" s="1"/>
      <c r="DU177" s="1"/>
      <c r="DV177" s="1"/>
      <c r="DW177" s="1"/>
      <c r="DX177" s="1"/>
      <c r="DY177" s="1"/>
      <c r="DZ177" s="1"/>
      <c r="EA177" s="1"/>
      <c r="EB177" s="1"/>
      <c r="EC177" s="1"/>
      <c r="ED177" s="1"/>
      <c r="EE177" s="1"/>
      <c r="EF177" s="1"/>
      <c r="EG177" s="1"/>
      <c r="EH177" s="1"/>
      <c r="EI177" s="1"/>
      <c r="EJ177" s="1"/>
      <c r="EK177" s="1"/>
      <c r="EL177" s="1"/>
      <c r="EM177" s="1"/>
      <c r="EN177" s="1"/>
      <c r="EO177" s="1"/>
      <c r="EP177" s="1"/>
      <c r="EQ177" s="1"/>
      <c r="ER177" s="1"/>
      <c r="ES177" s="1"/>
      <c r="ET177" s="1"/>
      <c r="EU177" s="1"/>
      <c r="EV177" s="1"/>
      <c r="EW177" s="1"/>
      <c r="EX177" s="1"/>
      <c r="EY177" s="1"/>
      <c r="EZ177" s="1"/>
      <c r="FA177" s="1"/>
      <c r="FB177" s="1"/>
      <c r="FC177" s="1"/>
      <c r="FD177" s="1"/>
      <c r="FE177" s="1"/>
      <c r="FF177" s="1"/>
      <c r="FG177" s="1"/>
      <c r="FH177" s="1"/>
      <c r="FI177" s="1"/>
      <c r="FJ177" s="1"/>
      <c r="FK177" s="1"/>
      <c r="FL177" s="1"/>
      <c r="FM177" s="1"/>
      <c r="FN177" s="1"/>
      <c r="FO177" s="1"/>
      <c r="FP177" s="1"/>
      <c r="FQ177" s="1"/>
      <c r="FR177" s="1"/>
      <c r="FS177" s="1"/>
      <c r="FT177" s="1"/>
      <c r="FU177" s="1"/>
      <c r="FV177" s="1"/>
      <c r="FW177" s="1"/>
      <c r="FX177" s="1"/>
      <c r="FY177" s="1"/>
      <c r="FZ177" s="1"/>
      <c r="GA177" s="1"/>
      <c r="GB177" s="1"/>
      <c r="GC177" s="1"/>
      <c r="GD177" s="1"/>
      <c r="GE177" s="1"/>
      <c r="GF177" s="1"/>
      <c r="GG177" s="1"/>
      <c r="GH177" s="1"/>
      <c r="GI177" s="1"/>
      <c r="GJ177" s="1"/>
      <c r="GK177" s="1"/>
      <c r="GL177" s="1"/>
      <c r="GM177" s="1"/>
      <c r="GN177" s="1"/>
      <c r="GO177" s="1"/>
      <c r="GP177" s="1"/>
      <c r="GQ177" s="1"/>
      <c r="GR177" s="1"/>
      <c r="GS177" s="1"/>
      <c r="GT177" s="1"/>
      <c r="GU177" s="1"/>
      <c r="GV177" s="1"/>
      <c r="GW177" s="1"/>
      <c r="GX177" s="1"/>
      <c r="GY177" s="1"/>
      <c r="GZ177" s="1"/>
      <c r="HA177" s="1"/>
      <c r="HB177" s="1"/>
      <c r="HC177" s="1"/>
      <c r="HD177" s="1"/>
      <c r="HE177" s="1"/>
      <c r="HF177" s="1"/>
      <c r="HG177" s="1"/>
      <c r="HH177" s="1"/>
      <c r="HI177" s="1"/>
      <c r="HJ177" s="1"/>
      <c r="HK177" s="1"/>
      <c r="HL177" s="1"/>
      <c r="HM177" s="1"/>
      <c r="HN177" s="1"/>
      <c r="HO177" s="1"/>
      <c r="HP177" s="1"/>
      <c r="HQ177" s="1"/>
      <c r="HR177" s="1"/>
      <c r="HS177" s="1"/>
      <c r="HT177" s="1"/>
      <c r="HU177" s="1"/>
      <c r="HV177" s="1"/>
      <c r="HW177" s="1"/>
      <c r="HX177" s="1"/>
      <c r="HY177" s="1"/>
      <c r="HZ177" s="1"/>
      <c r="IA177" s="1"/>
      <c r="IB177" s="1"/>
      <c r="IC177" s="1"/>
      <c r="ID177" s="1"/>
      <c r="IE177" s="1"/>
      <c r="IF177" s="1"/>
      <c r="IG177" s="1"/>
      <c r="IH177" s="1"/>
      <c r="II177" s="1"/>
      <c r="IJ177" s="1"/>
      <c r="IK177" s="1"/>
      <c r="IL177" s="1"/>
      <c r="IM177" s="1"/>
      <c r="IN177" s="1"/>
      <c r="IO177" s="1"/>
      <c r="IP177" s="1"/>
      <c r="IQ177" s="1"/>
      <c r="IR177" s="1"/>
      <c r="IS177" s="1"/>
      <c r="IT177" s="1"/>
      <c r="IU177" s="1"/>
      <c r="IV177" s="1"/>
      <c r="IW177" s="1"/>
      <c r="IX177" s="1"/>
      <c r="IY177" s="1"/>
      <c r="IZ177" s="1"/>
      <c r="JA177" s="1"/>
      <c r="JB177" s="1"/>
      <c r="JC177" s="1"/>
      <c r="JD177" s="1"/>
      <c r="JE177" s="1"/>
      <c r="JF177" s="1"/>
      <c r="JG177" s="1"/>
      <c r="JH177" s="1"/>
      <c r="JI177" s="1"/>
      <c r="JJ177" s="1"/>
      <c r="JK177" s="1"/>
      <c r="JL177" s="1"/>
      <c r="JM177" s="1"/>
      <c r="JN177" s="1"/>
      <c r="JO177" s="1"/>
      <c r="JP177" s="1"/>
      <c r="JQ177" s="1"/>
      <c r="JR177" s="1"/>
      <c r="JS177" s="1"/>
      <c r="JT177" s="1"/>
      <c r="JU177" s="1"/>
      <c r="JV177" s="1"/>
      <c r="JW177" s="1"/>
      <c r="JX177" s="1"/>
      <c r="JY177" s="1"/>
      <c r="JZ177" s="1"/>
      <c r="KA177" s="1"/>
      <c r="KB177" s="1"/>
      <c r="KC177" s="1"/>
      <c r="KD177" s="1"/>
      <c r="KE177" s="1"/>
      <c r="KF177" s="1"/>
      <c r="KG177" s="1"/>
      <c r="KH177" s="1"/>
      <c r="KI177" s="1"/>
      <c r="KJ177" s="1"/>
      <c r="KK177" s="1"/>
      <c r="KL177" s="1"/>
      <c r="KM177" s="1"/>
      <c r="KN177" s="1"/>
      <c r="KO177" s="1"/>
      <c r="KP177" s="1"/>
      <c r="KQ177" s="1"/>
      <c r="KR177" s="1"/>
      <c r="KS177" s="1"/>
      <c r="KT177" s="1"/>
      <c r="KU177" s="1"/>
      <c r="KV177" s="1"/>
      <c r="KW177" s="1"/>
      <c r="KX177" s="1"/>
      <c r="KY177" s="1"/>
      <c r="KZ177" s="1"/>
      <c r="LA177" s="1"/>
      <c r="LB177" s="1"/>
      <c r="LC177" s="1"/>
      <c r="LD177" s="1"/>
      <c r="LE177" s="1"/>
      <c r="LF177" s="1"/>
      <c r="LG177" s="1"/>
      <c r="LH177" s="1"/>
    </row>
    <row r="178" spans="1:320" ht="35.1" hidden="1" customHeight="1" x14ac:dyDescent="0.15">
      <c r="A178" s="170" t="str">
        <f>+IFERROR(IF(VLOOKUP(#REF!&amp;"-"&amp;ROW()-92,[1]ワークシート!$C$2:$CI$1002,9,0)="","",VLOOKUP(#REF!&amp;"-"&amp;ROW()-92,[1]ワークシート!$C$2:$CI$1002,9,0)),"")</f>
        <v/>
      </c>
      <c r="B178" s="172"/>
      <c r="C178" s="171" t="str">
        <f>+IFERROR(IF(VLOOKUP(#REF!&amp;"-"&amp;ROW()-92,[1]ワークシート!$C$2:$CI$1002,10,0) = "","",VLOOKUP(#REF!&amp;"-"&amp;ROW()-92,[1]ワークシート!$C$2:$CI$1002,10,0)),"")</f>
        <v/>
      </c>
      <c r="D178" s="172"/>
      <c r="E178" s="170" t="str">
        <f>+IFERROR(IF(VLOOKUP(#REF!&amp;"-"&amp;ROW()-92,[1]ワークシート!$C$2:$CI$1002,11,0)="","",VLOOKUP(#REF!&amp;"-"&amp;ROW()-92,[1]ワークシート!$C$2:$CI$1002,11,0)),"")</f>
        <v/>
      </c>
      <c r="F178" s="172"/>
      <c r="G178" s="16" t="str">
        <f>+IFERROR(IF(VLOOKUP(#REF!&amp;"-"&amp;ROW()-92,[1]ワークシート!$C$2:$CI$1002,12,0)="","",VLOOKUP(#REF!&amp;"-"&amp;ROW()-92,[1]ワークシート!$C$2:$CI$1002,12,0)),"")</f>
        <v/>
      </c>
      <c r="H17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8" s="178"/>
      <c r="J178" s="170" t="str">
        <f>+IFERROR(IF(VLOOKUP(#REF!&amp;"-"&amp;ROW()-92,[1]ワークシート!$C$2:$CI$1002,20,0)="","",VLOOKUP(#REF!&amp;"-"&amp;ROW()-92,[1]ワークシート!$C$2:$CI$1002,20,0)),"")</f>
        <v/>
      </c>
      <c r="K178" s="171"/>
      <c r="L178" s="172"/>
      <c r="M178" s="179" t="str">
        <f>+IFERROR(IF(VLOOKUP(#REF!&amp;"-"&amp;ROW()-92,[1]ワークシート!$C$2:$CI$1002,61,0)="","",VLOOKUP(#REF!&amp;"-"&amp;ROW()-92,[1]ワークシート!$C$2:$CI$1002,61,0)),"")</f>
        <v/>
      </c>
      <c r="N178" s="180"/>
      <c r="O178" s="181"/>
      <c r="P178" s="182" t="str">
        <f>+IFERROR(VLOOKUP(#REF!&amp;"-"&amp;ROW()-92,[1]ワークシート!$C$2:$CI$1002,26,0),"")</f>
        <v/>
      </c>
      <c r="Q178" s="167"/>
      <c r="R178" s="166" t="str">
        <f>+IFERROR(VLOOKUP(#REF!&amp;"-"&amp;ROW()-92,[1]ワークシート!$C$2:$CI$1002,27,0),"")</f>
        <v/>
      </c>
      <c r="S178" s="167"/>
      <c r="T178" s="166" t="str">
        <f>IFERROR(IF(VLOOKUP(#REF!&amp;"-"&amp;ROW()-92,[1]ワークシート!$C$2:$CI$1002,31,0)="",IF(X178="","",IF(X178=0,"使用貸借権","賃借権")),"賃借権"),"")</f>
        <v/>
      </c>
      <c r="U178" s="167"/>
      <c r="V178" s="166" t="str">
        <f>+IFERROR(IF(VLOOKUP(#REF!&amp;"-"&amp;ROW()-92,[1]ワークシート!$C$2:$CI$1002,13,0)="","",VLOOKUP(#REF!&amp;"-"&amp;ROW()-92,[1]ワークシート!$C$2:$CI$1002,13,0)),"")</f>
        <v/>
      </c>
      <c r="W178" s="167"/>
      <c r="X17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8" s="169"/>
      <c r="Z178" s="27"/>
      <c r="AA178" s="27"/>
      <c r="AB178" s="170" t="str">
        <f>IF(T178="使用貸借権","-",+IFERROR(VLOOKUP(#REF!&amp;"-"&amp;ROW()-92,[1]ワークシート!$C$2:$CI$1002,34,0)&amp;"",""))</f>
        <v/>
      </c>
      <c r="AC178" s="171"/>
      <c r="AD178" s="172"/>
      <c r="AE178" s="173" t="str">
        <f>IF(T178="","",IF(VLOOKUP(#REF!&amp;"-"&amp;ROW()-92,[1]ワークシート!$C$2:$CI$1002,31,0)="",IF(T178="使用貸借権","-","口座振込　１２月"),"物納"))</f>
        <v/>
      </c>
      <c r="AF178" s="174"/>
      <c r="AG178" s="175" t="str">
        <f>IFERROR(IF(VLOOKUP(#REF!&amp;"-"&amp;ROW()-92,[1]ワークシート!$C$2:$CI$1002,37,0)="","",VLOOKUP(#REF!&amp;"-"&amp;ROW()-92,[1]ワークシート!$C$2:$CI$1002,37,0)),"")</f>
        <v/>
      </c>
      <c r="AH178" s="175"/>
      <c r="AI178" s="175"/>
      <c r="AJ178" s="175"/>
      <c r="AK178" s="176"/>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c r="CA178" s="1"/>
      <c r="CB178" s="1"/>
      <c r="CC178" s="1"/>
      <c r="CD178" s="1"/>
      <c r="CE178" s="1"/>
      <c r="CF178" s="1"/>
      <c r="CG178" s="1"/>
      <c r="CH178" s="1"/>
      <c r="CI178" s="1"/>
      <c r="CJ178" s="1"/>
      <c r="CK178" s="1"/>
      <c r="CL178" s="1"/>
      <c r="CM178" s="1"/>
      <c r="CN178" s="1"/>
      <c r="CO178" s="1"/>
      <c r="CP178" s="1"/>
      <c r="CQ178" s="1"/>
      <c r="CR178" s="1"/>
      <c r="CS178" s="1"/>
      <c r="CT178" s="1"/>
      <c r="CU178" s="1"/>
      <c r="CV178" s="1"/>
      <c r="CW178" s="1"/>
      <c r="CX178" s="1"/>
      <c r="CY178" s="1"/>
      <c r="CZ178" s="1"/>
      <c r="DA178" s="1"/>
      <c r="DB178" s="1"/>
      <c r="DC178" s="1"/>
      <c r="DD178" s="1"/>
      <c r="DE178" s="1"/>
      <c r="DF178" s="1"/>
      <c r="DG178" s="1"/>
      <c r="DH178" s="1"/>
      <c r="DI178" s="1"/>
      <c r="DJ178" s="1"/>
      <c r="DK178" s="1"/>
      <c r="DL178" s="1"/>
      <c r="DM178" s="1"/>
      <c r="DN178" s="1"/>
      <c r="DO178" s="1"/>
      <c r="DP178" s="1"/>
      <c r="DQ178" s="1"/>
      <c r="DR178" s="1"/>
      <c r="DS178" s="1"/>
      <c r="DT178" s="1"/>
      <c r="DU178" s="1"/>
      <c r="DV178" s="1"/>
      <c r="DW178" s="1"/>
      <c r="DX178" s="1"/>
      <c r="DY178" s="1"/>
      <c r="DZ178" s="1"/>
      <c r="EA178" s="1"/>
      <c r="EB178" s="1"/>
      <c r="EC178" s="1"/>
      <c r="ED178" s="1"/>
      <c r="EE178" s="1"/>
      <c r="EF178" s="1"/>
      <c r="EG178" s="1"/>
      <c r="EH178" s="1"/>
      <c r="EI178" s="1"/>
      <c r="EJ178" s="1"/>
      <c r="EK178" s="1"/>
      <c r="EL178" s="1"/>
      <c r="EM178" s="1"/>
      <c r="EN178" s="1"/>
      <c r="EO178" s="1"/>
      <c r="EP178" s="1"/>
      <c r="EQ178" s="1"/>
      <c r="ER178" s="1"/>
      <c r="ES178" s="1"/>
      <c r="ET178" s="1"/>
      <c r="EU178" s="1"/>
      <c r="EV178" s="1"/>
      <c r="EW178" s="1"/>
      <c r="EX178" s="1"/>
      <c r="EY178" s="1"/>
      <c r="EZ178" s="1"/>
      <c r="FA178" s="1"/>
      <c r="FB178" s="1"/>
      <c r="FC178" s="1"/>
      <c r="FD178" s="1"/>
      <c r="FE178" s="1"/>
      <c r="FF178" s="1"/>
      <c r="FG178" s="1"/>
      <c r="FH178" s="1"/>
      <c r="FI178" s="1"/>
      <c r="FJ178" s="1"/>
      <c r="FK178" s="1"/>
      <c r="FL178" s="1"/>
      <c r="FM178" s="1"/>
      <c r="FN178" s="1"/>
      <c r="FO178" s="1"/>
      <c r="FP178" s="1"/>
      <c r="FQ178" s="1"/>
      <c r="FR178" s="1"/>
      <c r="FS178" s="1"/>
      <c r="FT178" s="1"/>
      <c r="FU178" s="1"/>
      <c r="FV178" s="1"/>
      <c r="FW178" s="1"/>
      <c r="FX178" s="1"/>
      <c r="FY178" s="1"/>
      <c r="FZ178" s="1"/>
      <c r="GA178" s="1"/>
      <c r="GB178" s="1"/>
      <c r="GC178" s="1"/>
      <c r="GD178" s="1"/>
      <c r="GE178" s="1"/>
      <c r="GF178" s="1"/>
      <c r="GG178" s="1"/>
      <c r="GH178" s="1"/>
      <c r="GI178" s="1"/>
      <c r="GJ178" s="1"/>
      <c r="GK178" s="1"/>
      <c r="GL178" s="1"/>
      <c r="GM178" s="1"/>
      <c r="GN178" s="1"/>
      <c r="GO178" s="1"/>
      <c r="GP178" s="1"/>
      <c r="GQ178" s="1"/>
      <c r="GR178" s="1"/>
      <c r="GS178" s="1"/>
      <c r="GT178" s="1"/>
      <c r="GU178" s="1"/>
      <c r="GV178" s="1"/>
      <c r="GW178" s="1"/>
      <c r="GX178" s="1"/>
      <c r="GY178" s="1"/>
      <c r="GZ178" s="1"/>
      <c r="HA178" s="1"/>
      <c r="HB178" s="1"/>
      <c r="HC178" s="1"/>
      <c r="HD178" s="1"/>
      <c r="HE178" s="1"/>
      <c r="HF178" s="1"/>
      <c r="HG178" s="1"/>
      <c r="HH178" s="1"/>
      <c r="HI178" s="1"/>
      <c r="HJ178" s="1"/>
      <c r="HK178" s="1"/>
      <c r="HL178" s="1"/>
      <c r="HM178" s="1"/>
      <c r="HN178" s="1"/>
      <c r="HO178" s="1"/>
      <c r="HP178" s="1"/>
      <c r="HQ178" s="1"/>
      <c r="HR178" s="1"/>
      <c r="HS178" s="1"/>
      <c r="HT178" s="1"/>
      <c r="HU178" s="1"/>
      <c r="HV178" s="1"/>
      <c r="HW178" s="1"/>
      <c r="HX178" s="1"/>
      <c r="HY178" s="1"/>
      <c r="HZ178" s="1"/>
      <c r="IA178" s="1"/>
      <c r="IB178" s="1"/>
      <c r="IC178" s="1"/>
      <c r="ID178" s="1"/>
      <c r="IE178" s="1"/>
      <c r="IF178" s="1"/>
      <c r="IG178" s="1"/>
      <c r="IH178" s="1"/>
      <c r="II178" s="1"/>
      <c r="IJ178" s="1"/>
      <c r="IK178" s="1"/>
      <c r="IL178" s="1"/>
      <c r="IM178" s="1"/>
      <c r="IN178" s="1"/>
      <c r="IO178" s="1"/>
      <c r="IP178" s="1"/>
      <c r="IQ178" s="1"/>
      <c r="IR178" s="1"/>
      <c r="IS178" s="1"/>
      <c r="IT178" s="1"/>
      <c r="IU178" s="1"/>
      <c r="IV178" s="1"/>
      <c r="IW178" s="1"/>
      <c r="IX178" s="1"/>
      <c r="IY178" s="1"/>
      <c r="IZ178" s="1"/>
      <c r="JA178" s="1"/>
      <c r="JB178" s="1"/>
      <c r="JC178" s="1"/>
      <c r="JD178" s="1"/>
      <c r="JE178" s="1"/>
      <c r="JF178" s="1"/>
      <c r="JG178" s="1"/>
      <c r="JH178" s="1"/>
      <c r="JI178" s="1"/>
      <c r="JJ178" s="1"/>
      <c r="JK178" s="1"/>
      <c r="JL178" s="1"/>
      <c r="JM178" s="1"/>
      <c r="JN178" s="1"/>
      <c r="JO178" s="1"/>
      <c r="JP178" s="1"/>
      <c r="JQ178" s="1"/>
      <c r="JR178" s="1"/>
      <c r="JS178" s="1"/>
      <c r="JT178" s="1"/>
      <c r="JU178" s="1"/>
      <c r="JV178" s="1"/>
      <c r="JW178" s="1"/>
      <c r="JX178" s="1"/>
      <c r="JY178" s="1"/>
      <c r="JZ178" s="1"/>
      <c r="KA178" s="1"/>
      <c r="KB178" s="1"/>
      <c r="KC178" s="1"/>
      <c r="KD178" s="1"/>
      <c r="KE178" s="1"/>
      <c r="KF178" s="1"/>
      <c r="KG178" s="1"/>
      <c r="KH178" s="1"/>
      <c r="KI178" s="1"/>
      <c r="KJ178" s="1"/>
      <c r="KK178" s="1"/>
      <c r="KL178" s="1"/>
      <c r="KM178" s="1"/>
      <c r="KN178" s="1"/>
      <c r="KO178" s="1"/>
      <c r="KP178" s="1"/>
      <c r="KQ178" s="1"/>
      <c r="KR178" s="1"/>
      <c r="KS178" s="1"/>
      <c r="KT178" s="1"/>
      <c r="KU178" s="1"/>
      <c r="KV178" s="1"/>
      <c r="KW178" s="1"/>
      <c r="KX178" s="1"/>
      <c r="KY178" s="1"/>
      <c r="KZ178" s="1"/>
      <c r="LA178" s="1"/>
      <c r="LB178" s="1"/>
      <c r="LC178" s="1"/>
      <c r="LD178" s="1"/>
      <c r="LE178" s="1"/>
      <c r="LF178" s="1"/>
      <c r="LG178" s="1"/>
      <c r="LH178" s="1"/>
    </row>
    <row r="179" spans="1:320" ht="35.1" hidden="1" customHeight="1" x14ac:dyDescent="0.15">
      <c r="A179" s="170" t="str">
        <f>+IFERROR(IF(VLOOKUP(#REF!&amp;"-"&amp;ROW()-92,[1]ワークシート!$C$2:$CI$1002,9,0)="","",VLOOKUP(#REF!&amp;"-"&amp;ROW()-92,[1]ワークシート!$C$2:$CI$1002,9,0)),"")</f>
        <v/>
      </c>
      <c r="B179" s="172"/>
      <c r="C179" s="171" t="str">
        <f>+IFERROR(IF(VLOOKUP(#REF!&amp;"-"&amp;ROW()-92,[1]ワークシート!$C$2:$CI$1002,10,0) = "","",VLOOKUP(#REF!&amp;"-"&amp;ROW()-92,[1]ワークシート!$C$2:$CI$1002,10,0)),"")</f>
        <v/>
      </c>
      <c r="D179" s="172"/>
      <c r="E179" s="170" t="str">
        <f>+IFERROR(IF(VLOOKUP(#REF!&amp;"-"&amp;ROW()-92,[1]ワークシート!$C$2:$CI$1002,11,0)="","",VLOOKUP(#REF!&amp;"-"&amp;ROW()-92,[1]ワークシート!$C$2:$CI$1002,11,0)),"")</f>
        <v/>
      </c>
      <c r="F179" s="172"/>
      <c r="G179" s="16" t="str">
        <f>+IFERROR(IF(VLOOKUP(#REF!&amp;"-"&amp;ROW()-92,[1]ワークシート!$C$2:$CI$1002,12,0)="","",VLOOKUP(#REF!&amp;"-"&amp;ROW()-92,[1]ワークシート!$C$2:$CI$1002,12,0)),"")</f>
        <v/>
      </c>
      <c r="H17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9" s="178"/>
      <c r="J179" s="170" t="str">
        <f>+IFERROR(IF(VLOOKUP(#REF!&amp;"-"&amp;ROW()-92,[1]ワークシート!$C$2:$CI$1002,20,0)="","",VLOOKUP(#REF!&amp;"-"&amp;ROW()-92,[1]ワークシート!$C$2:$CI$1002,20,0)),"")</f>
        <v/>
      </c>
      <c r="K179" s="171"/>
      <c r="L179" s="172"/>
      <c r="M179" s="179" t="str">
        <f>+IFERROR(IF(VLOOKUP(#REF!&amp;"-"&amp;ROW()-92,[1]ワークシート!$C$2:$CI$1002,61,0)="","",VLOOKUP(#REF!&amp;"-"&amp;ROW()-92,[1]ワークシート!$C$2:$CI$1002,61,0)),"")</f>
        <v/>
      </c>
      <c r="N179" s="180"/>
      <c r="O179" s="181"/>
      <c r="P179" s="182" t="str">
        <f>+IFERROR(VLOOKUP(#REF!&amp;"-"&amp;ROW()-92,[1]ワークシート!$C$2:$CI$1002,26,0),"")</f>
        <v/>
      </c>
      <c r="Q179" s="167"/>
      <c r="R179" s="166" t="str">
        <f>+IFERROR(VLOOKUP(#REF!&amp;"-"&amp;ROW()-92,[1]ワークシート!$C$2:$CI$1002,27,0),"")</f>
        <v/>
      </c>
      <c r="S179" s="167"/>
      <c r="T179" s="166" t="str">
        <f>IFERROR(IF(VLOOKUP(#REF!&amp;"-"&amp;ROW()-92,[1]ワークシート!$C$2:$CI$1002,31,0)="",IF(X179="","",IF(X179=0,"使用貸借権","賃借権")),"賃借権"),"")</f>
        <v/>
      </c>
      <c r="U179" s="167"/>
      <c r="V179" s="166" t="str">
        <f>+IFERROR(IF(VLOOKUP(#REF!&amp;"-"&amp;ROW()-92,[1]ワークシート!$C$2:$CI$1002,13,0)="","",VLOOKUP(#REF!&amp;"-"&amp;ROW()-92,[1]ワークシート!$C$2:$CI$1002,13,0)),"")</f>
        <v/>
      </c>
      <c r="W179" s="167"/>
      <c r="X17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9" s="169"/>
      <c r="Z179" s="27"/>
      <c r="AA179" s="27"/>
      <c r="AB179" s="170" t="str">
        <f>IF(T179="使用貸借権","-",+IFERROR(VLOOKUP(#REF!&amp;"-"&amp;ROW()-92,[1]ワークシート!$C$2:$CI$1002,34,0)&amp;"",""))</f>
        <v/>
      </c>
      <c r="AC179" s="171"/>
      <c r="AD179" s="172"/>
      <c r="AE179" s="173" t="str">
        <f>IF(T179="","",IF(VLOOKUP(#REF!&amp;"-"&amp;ROW()-92,[1]ワークシート!$C$2:$CI$1002,31,0)="",IF(T179="使用貸借権","-","口座振込　１２月"),"物納"))</f>
        <v/>
      </c>
      <c r="AF179" s="174"/>
      <c r="AG179" s="175" t="str">
        <f>IFERROR(IF(VLOOKUP(#REF!&amp;"-"&amp;ROW()-92,[1]ワークシート!$C$2:$CI$1002,37,0)="","",VLOOKUP(#REF!&amp;"-"&amp;ROW()-92,[1]ワークシート!$C$2:$CI$1002,37,0)),"")</f>
        <v/>
      </c>
      <c r="AH179" s="175"/>
      <c r="AI179" s="175"/>
      <c r="AJ179" s="175"/>
      <c r="AK179" s="176"/>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c r="HC179" s="1"/>
      <c r="HD179" s="1"/>
      <c r="HE179" s="1"/>
      <c r="HF179" s="1"/>
      <c r="HG179" s="1"/>
      <c r="HH179" s="1"/>
      <c r="HI179" s="1"/>
      <c r="HJ179" s="1"/>
      <c r="HK179" s="1"/>
      <c r="HL179" s="1"/>
      <c r="HM179" s="1"/>
      <c r="HN179" s="1"/>
      <c r="HO179" s="1"/>
      <c r="HP179" s="1"/>
      <c r="HQ179" s="1"/>
      <c r="HR179" s="1"/>
      <c r="HS179" s="1"/>
      <c r="HT179" s="1"/>
      <c r="HU179" s="1"/>
      <c r="HV179" s="1"/>
      <c r="HW179" s="1"/>
      <c r="HX179" s="1"/>
      <c r="HY179" s="1"/>
      <c r="HZ179" s="1"/>
      <c r="IA179" s="1"/>
      <c r="IB179" s="1"/>
      <c r="IC179" s="1"/>
      <c r="ID179" s="1"/>
      <c r="IE179" s="1"/>
      <c r="IF179" s="1"/>
      <c r="IG179" s="1"/>
      <c r="IH179" s="1"/>
      <c r="II179" s="1"/>
      <c r="IJ179" s="1"/>
      <c r="IK179" s="1"/>
      <c r="IL179" s="1"/>
      <c r="IM179" s="1"/>
      <c r="IN179" s="1"/>
      <c r="IO179" s="1"/>
      <c r="IP179" s="1"/>
      <c r="IQ179" s="1"/>
      <c r="IR179" s="1"/>
      <c r="IS179" s="1"/>
      <c r="IT179" s="1"/>
      <c r="IU179" s="1"/>
      <c r="IV179" s="1"/>
      <c r="IW179" s="1"/>
      <c r="IX179" s="1"/>
      <c r="IY179" s="1"/>
      <c r="IZ179" s="1"/>
      <c r="JA179" s="1"/>
      <c r="JB179" s="1"/>
      <c r="JC179" s="1"/>
      <c r="JD179" s="1"/>
      <c r="JE179" s="1"/>
      <c r="JF179" s="1"/>
      <c r="JG179" s="1"/>
      <c r="JH179" s="1"/>
      <c r="JI179" s="1"/>
      <c r="JJ179" s="1"/>
      <c r="JK179" s="1"/>
      <c r="JL179" s="1"/>
      <c r="JM179" s="1"/>
      <c r="JN179" s="1"/>
      <c r="JO179" s="1"/>
      <c r="JP179" s="1"/>
      <c r="JQ179" s="1"/>
      <c r="JR179" s="1"/>
      <c r="JS179" s="1"/>
      <c r="JT179" s="1"/>
      <c r="JU179" s="1"/>
      <c r="JV179" s="1"/>
      <c r="JW179" s="1"/>
      <c r="JX179" s="1"/>
      <c r="JY179" s="1"/>
      <c r="JZ179" s="1"/>
      <c r="KA179" s="1"/>
      <c r="KB179" s="1"/>
      <c r="KC179" s="1"/>
      <c r="KD179" s="1"/>
      <c r="KE179" s="1"/>
      <c r="KF179" s="1"/>
      <c r="KG179" s="1"/>
      <c r="KH179" s="1"/>
      <c r="KI179" s="1"/>
      <c r="KJ179" s="1"/>
      <c r="KK179" s="1"/>
      <c r="KL179" s="1"/>
      <c r="KM179" s="1"/>
      <c r="KN179" s="1"/>
      <c r="KO179" s="1"/>
      <c r="KP179" s="1"/>
      <c r="KQ179" s="1"/>
      <c r="KR179" s="1"/>
      <c r="KS179" s="1"/>
      <c r="KT179" s="1"/>
      <c r="KU179" s="1"/>
      <c r="KV179" s="1"/>
      <c r="KW179" s="1"/>
      <c r="KX179" s="1"/>
      <c r="KY179" s="1"/>
      <c r="KZ179" s="1"/>
      <c r="LA179" s="1"/>
      <c r="LB179" s="1"/>
      <c r="LC179" s="1"/>
      <c r="LD179" s="1"/>
      <c r="LE179" s="1"/>
      <c r="LF179" s="1"/>
      <c r="LG179" s="1"/>
      <c r="LH179" s="1"/>
    </row>
    <row r="180" spans="1:320" ht="35.1" hidden="1" customHeight="1" x14ac:dyDescent="0.15">
      <c r="A180" s="170" t="str">
        <f>+IFERROR(IF(VLOOKUP(#REF!&amp;"-"&amp;ROW()-92,[1]ワークシート!$C$2:$CI$1002,9,0)="","",VLOOKUP(#REF!&amp;"-"&amp;ROW()-92,[1]ワークシート!$C$2:$CI$1002,9,0)),"")</f>
        <v/>
      </c>
      <c r="B180" s="172"/>
      <c r="C180" s="171" t="str">
        <f>+IFERROR(IF(VLOOKUP(#REF!&amp;"-"&amp;ROW()-92,[1]ワークシート!$C$2:$CI$1002,10,0) = "","",VLOOKUP(#REF!&amp;"-"&amp;ROW()-92,[1]ワークシート!$C$2:$CI$1002,10,0)),"")</f>
        <v/>
      </c>
      <c r="D180" s="172"/>
      <c r="E180" s="170" t="str">
        <f>+IFERROR(IF(VLOOKUP(#REF!&amp;"-"&amp;ROW()-92,[1]ワークシート!$C$2:$CI$1002,11,0)="","",VLOOKUP(#REF!&amp;"-"&amp;ROW()-92,[1]ワークシート!$C$2:$CI$1002,11,0)),"")</f>
        <v/>
      </c>
      <c r="F180" s="172"/>
      <c r="G180" s="16" t="str">
        <f>+IFERROR(IF(VLOOKUP(#REF!&amp;"-"&amp;ROW()-92,[1]ワークシート!$C$2:$CI$1002,12,0)="","",VLOOKUP(#REF!&amp;"-"&amp;ROW()-92,[1]ワークシート!$C$2:$CI$1002,12,0)),"")</f>
        <v/>
      </c>
      <c r="H18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0" s="178"/>
      <c r="J180" s="170" t="str">
        <f>+IFERROR(IF(VLOOKUP(#REF!&amp;"-"&amp;ROW()-92,[1]ワークシート!$C$2:$CI$1002,20,0)="","",VLOOKUP(#REF!&amp;"-"&amp;ROW()-92,[1]ワークシート!$C$2:$CI$1002,20,0)),"")</f>
        <v/>
      </c>
      <c r="K180" s="171"/>
      <c r="L180" s="172"/>
      <c r="M180" s="179" t="str">
        <f>+IFERROR(IF(VLOOKUP(#REF!&amp;"-"&amp;ROW()-92,[1]ワークシート!$C$2:$CI$1002,61,0)="","",VLOOKUP(#REF!&amp;"-"&amp;ROW()-92,[1]ワークシート!$C$2:$CI$1002,61,0)),"")</f>
        <v/>
      </c>
      <c r="N180" s="180"/>
      <c r="O180" s="181"/>
      <c r="P180" s="182" t="str">
        <f>+IFERROR(VLOOKUP(#REF!&amp;"-"&amp;ROW()-92,[1]ワークシート!$C$2:$CI$1002,26,0),"")</f>
        <v/>
      </c>
      <c r="Q180" s="167"/>
      <c r="R180" s="166" t="str">
        <f>+IFERROR(VLOOKUP(#REF!&amp;"-"&amp;ROW()-92,[1]ワークシート!$C$2:$CI$1002,27,0),"")</f>
        <v/>
      </c>
      <c r="S180" s="167"/>
      <c r="T180" s="166" t="str">
        <f>IFERROR(IF(VLOOKUP(#REF!&amp;"-"&amp;ROW()-92,[1]ワークシート!$C$2:$CI$1002,31,0)="",IF(X180="","",IF(X180=0,"使用貸借権","賃借権")),"賃借権"),"")</f>
        <v/>
      </c>
      <c r="U180" s="167"/>
      <c r="V180" s="166" t="str">
        <f>+IFERROR(IF(VLOOKUP(#REF!&amp;"-"&amp;ROW()-92,[1]ワークシート!$C$2:$CI$1002,13,0)="","",VLOOKUP(#REF!&amp;"-"&amp;ROW()-92,[1]ワークシート!$C$2:$CI$1002,13,0)),"")</f>
        <v/>
      </c>
      <c r="W180" s="167"/>
      <c r="X18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0" s="169"/>
      <c r="Z180" s="27"/>
      <c r="AA180" s="27"/>
      <c r="AB180" s="170" t="str">
        <f>IF(T180="使用貸借権","-",+IFERROR(VLOOKUP(#REF!&amp;"-"&amp;ROW()-92,[1]ワークシート!$C$2:$CI$1002,34,0)&amp;"",""))</f>
        <v/>
      </c>
      <c r="AC180" s="171"/>
      <c r="AD180" s="172"/>
      <c r="AE180" s="173" t="str">
        <f>IF(T180="","",IF(VLOOKUP(#REF!&amp;"-"&amp;ROW()-92,[1]ワークシート!$C$2:$CI$1002,31,0)="",IF(T180="使用貸借権","-","口座振込　１２月"),"物納"))</f>
        <v/>
      </c>
      <c r="AF180" s="174"/>
      <c r="AG180" s="175" t="str">
        <f>IFERROR(IF(VLOOKUP(#REF!&amp;"-"&amp;ROW()-92,[1]ワークシート!$C$2:$CI$1002,37,0)="","",VLOOKUP(#REF!&amp;"-"&amp;ROW()-92,[1]ワークシート!$C$2:$CI$1002,37,0)),"")</f>
        <v/>
      </c>
      <c r="AH180" s="175"/>
      <c r="AI180" s="175"/>
      <c r="AJ180" s="175"/>
      <c r="AK180" s="176"/>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c r="HC180" s="1"/>
      <c r="HD180" s="1"/>
      <c r="HE180" s="1"/>
      <c r="HF180" s="1"/>
      <c r="HG180" s="1"/>
      <c r="HH180" s="1"/>
      <c r="HI180" s="1"/>
      <c r="HJ180" s="1"/>
      <c r="HK180" s="1"/>
      <c r="HL180" s="1"/>
      <c r="HM180" s="1"/>
      <c r="HN180" s="1"/>
      <c r="HO180" s="1"/>
      <c r="HP180" s="1"/>
      <c r="HQ180" s="1"/>
      <c r="HR180" s="1"/>
      <c r="HS180" s="1"/>
      <c r="HT180" s="1"/>
      <c r="HU180" s="1"/>
      <c r="HV180" s="1"/>
      <c r="HW180" s="1"/>
      <c r="HX180" s="1"/>
      <c r="HY180" s="1"/>
      <c r="HZ180" s="1"/>
      <c r="IA180" s="1"/>
      <c r="IB180" s="1"/>
      <c r="IC180" s="1"/>
      <c r="ID180" s="1"/>
      <c r="IE180" s="1"/>
      <c r="IF180" s="1"/>
      <c r="IG180" s="1"/>
      <c r="IH180" s="1"/>
      <c r="II180" s="1"/>
      <c r="IJ180" s="1"/>
      <c r="IK180" s="1"/>
      <c r="IL180" s="1"/>
      <c r="IM180" s="1"/>
      <c r="IN180" s="1"/>
      <c r="IO180" s="1"/>
      <c r="IP180" s="1"/>
      <c r="IQ180" s="1"/>
      <c r="IR180" s="1"/>
      <c r="IS180" s="1"/>
      <c r="IT180" s="1"/>
      <c r="IU180" s="1"/>
      <c r="IV180" s="1"/>
      <c r="IW180" s="1"/>
      <c r="IX180" s="1"/>
      <c r="IY180" s="1"/>
      <c r="IZ180" s="1"/>
      <c r="JA180" s="1"/>
      <c r="JB180" s="1"/>
      <c r="JC180" s="1"/>
      <c r="JD180" s="1"/>
      <c r="JE180" s="1"/>
      <c r="JF180" s="1"/>
      <c r="JG180" s="1"/>
      <c r="JH180" s="1"/>
      <c r="JI180" s="1"/>
      <c r="JJ180" s="1"/>
      <c r="JK180" s="1"/>
      <c r="JL180" s="1"/>
      <c r="JM180" s="1"/>
      <c r="JN180" s="1"/>
      <c r="JO180" s="1"/>
      <c r="JP180" s="1"/>
      <c r="JQ180" s="1"/>
      <c r="JR180" s="1"/>
      <c r="JS180" s="1"/>
      <c r="JT180" s="1"/>
      <c r="JU180" s="1"/>
      <c r="JV180" s="1"/>
      <c r="JW180" s="1"/>
      <c r="JX180" s="1"/>
      <c r="JY180" s="1"/>
      <c r="JZ180" s="1"/>
      <c r="KA180" s="1"/>
      <c r="KB180" s="1"/>
      <c r="KC180" s="1"/>
      <c r="KD180" s="1"/>
      <c r="KE180" s="1"/>
      <c r="KF180" s="1"/>
      <c r="KG180" s="1"/>
      <c r="KH180" s="1"/>
      <c r="KI180" s="1"/>
      <c r="KJ180" s="1"/>
      <c r="KK180" s="1"/>
      <c r="KL180" s="1"/>
      <c r="KM180" s="1"/>
      <c r="KN180" s="1"/>
      <c r="KO180" s="1"/>
      <c r="KP180" s="1"/>
      <c r="KQ180" s="1"/>
      <c r="KR180" s="1"/>
      <c r="KS180" s="1"/>
      <c r="KT180" s="1"/>
      <c r="KU180" s="1"/>
      <c r="KV180" s="1"/>
      <c r="KW180" s="1"/>
      <c r="KX180" s="1"/>
      <c r="KY180" s="1"/>
      <c r="KZ180" s="1"/>
      <c r="LA180" s="1"/>
      <c r="LB180" s="1"/>
      <c r="LC180" s="1"/>
      <c r="LD180" s="1"/>
      <c r="LE180" s="1"/>
      <c r="LF180" s="1"/>
      <c r="LG180" s="1"/>
      <c r="LH180" s="1"/>
    </row>
    <row r="181" spans="1:320" ht="35.1" hidden="1" customHeight="1" x14ac:dyDescent="0.15">
      <c r="A181" s="170" t="str">
        <f>+IFERROR(IF(VLOOKUP(#REF!&amp;"-"&amp;ROW()-92,[1]ワークシート!$C$2:$CI$1002,9,0)="","",VLOOKUP(#REF!&amp;"-"&amp;ROW()-92,[1]ワークシート!$C$2:$CI$1002,9,0)),"")</f>
        <v/>
      </c>
      <c r="B181" s="172"/>
      <c r="C181" s="171" t="str">
        <f>+IFERROR(IF(VLOOKUP(#REF!&amp;"-"&amp;ROW()-92,[1]ワークシート!$C$2:$CI$1002,10,0) = "","",VLOOKUP(#REF!&amp;"-"&amp;ROW()-92,[1]ワークシート!$C$2:$CI$1002,10,0)),"")</f>
        <v/>
      </c>
      <c r="D181" s="172"/>
      <c r="E181" s="170" t="str">
        <f>+IFERROR(IF(VLOOKUP(#REF!&amp;"-"&amp;ROW()-92,[1]ワークシート!$C$2:$CI$1002,11,0)="","",VLOOKUP(#REF!&amp;"-"&amp;ROW()-92,[1]ワークシート!$C$2:$CI$1002,11,0)),"")</f>
        <v/>
      </c>
      <c r="F181" s="172"/>
      <c r="G181" s="16" t="str">
        <f>+IFERROR(IF(VLOOKUP(#REF!&amp;"-"&amp;ROW()-92,[1]ワークシート!$C$2:$CI$1002,12,0)="","",VLOOKUP(#REF!&amp;"-"&amp;ROW()-92,[1]ワークシート!$C$2:$CI$1002,12,0)),"")</f>
        <v/>
      </c>
      <c r="H18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1" s="178"/>
      <c r="J181" s="170" t="str">
        <f>+IFERROR(IF(VLOOKUP(#REF!&amp;"-"&amp;ROW()-92,[1]ワークシート!$C$2:$CI$1002,20,0)="","",VLOOKUP(#REF!&amp;"-"&amp;ROW()-92,[1]ワークシート!$C$2:$CI$1002,20,0)),"")</f>
        <v/>
      </c>
      <c r="K181" s="171"/>
      <c r="L181" s="172"/>
      <c r="M181" s="179" t="str">
        <f>+IFERROR(IF(VLOOKUP(#REF!&amp;"-"&amp;ROW()-92,[1]ワークシート!$C$2:$CI$1002,61,0)="","",VLOOKUP(#REF!&amp;"-"&amp;ROW()-92,[1]ワークシート!$C$2:$CI$1002,61,0)),"")</f>
        <v/>
      </c>
      <c r="N181" s="180"/>
      <c r="O181" s="181"/>
      <c r="P181" s="182" t="str">
        <f>+IFERROR(VLOOKUP(#REF!&amp;"-"&amp;ROW()-92,[1]ワークシート!$C$2:$CI$1002,26,0),"")</f>
        <v/>
      </c>
      <c r="Q181" s="167"/>
      <c r="R181" s="166" t="str">
        <f>+IFERROR(VLOOKUP(#REF!&amp;"-"&amp;ROW()-92,[1]ワークシート!$C$2:$CI$1002,27,0),"")</f>
        <v/>
      </c>
      <c r="S181" s="167"/>
      <c r="T181" s="166" t="str">
        <f>IFERROR(IF(VLOOKUP(#REF!&amp;"-"&amp;ROW()-92,[1]ワークシート!$C$2:$CI$1002,31,0)="",IF(X181="","",IF(X181=0,"使用貸借権","賃借権")),"賃借権"),"")</f>
        <v/>
      </c>
      <c r="U181" s="167"/>
      <c r="V181" s="166" t="str">
        <f>+IFERROR(IF(VLOOKUP(#REF!&amp;"-"&amp;ROW()-92,[1]ワークシート!$C$2:$CI$1002,13,0)="","",VLOOKUP(#REF!&amp;"-"&amp;ROW()-92,[1]ワークシート!$C$2:$CI$1002,13,0)),"")</f>
        <v/>
      </c>
      <c r="W181" s="167"/>
      <c r="X18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1" s="169"/>
      <c r="Z181" s="27"/>
      <c r="AA181" s="27"/>
      <c r="AB181" s="170" t="str">
        <f>IF(T181="使用貸借権","-",+IFERROR(VLOOKUP(#REF!&amp;"-"&amp;ROW()-92,[1]ワークシート!$C$2:$CI$1002,34,0)&amp;"",""))</f>
        <v/>
      </c>
      <c r="AC181" s="171"/>
      <c r="AD181" s="172"/>
      <c r="AE181" s="173" t="str">
        <f>IF(T181="","",IF(VLOOKUP(#REF!&amp;"-"&amp;ROW()-92,[1]ワークシート!$C$2:$CI$1002,31,0)="",IF(T181="使用貸借権","-","口座振込　１２月"),"物納"))</f>
        <v/>
      </c>
      <c r="AF181" s="174"/>
      <c r="AG181" s="175" t="str">
        <f>IFERROR(IF(VLOOKUP(#REF!&amp;"-"&amp;ROW()-92,[1]ワークシート!$C$2:$CI$1002,37,0)="","",VLOOKUP(#REF!&amp;"-"&amp;ROW()-92,[1]ワークシート!$C$2:$CI$1002,37,0)),"")</f>
        <v/>
      </c>
      <c r="AH181" s="175"/>
      <c r="AI181" s="175"/>
      <c r="AJ181" s="175"/>
      <c r="AK181" s="176"/>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c r="HE181" s="1"/>
      <c r="HF181" s="1"/>
      <c r="HG181" s="1"/>
      <c r="HH181" s="1"/>
      <c r="HI181" s="1"/>
      <c r="HJ181" s="1"/>
      <c r="HK181" s="1"/>
      <c r="HL181" s="1"/>
      <c r="HM181" s="1"/>
      <c r="HN181" s="1"/>
      <c r="HO181" s="1"/>
      <c r="HP181" s="1"/>
      <c r="HQ181" s="1"/>
      <c r="HR181" s="1"/>
      <c r="HS181" s="1"/>
      <c r="HT181" s="1"/>
      <c r="HU181" s="1"/>
      <c r="HV181" s="1"/>
      <c r="HW181" s="1"/>
      <c r="HX181" s="1"/>
      <c r="HY181" s="1"/>
      <c r="HZ181" s="1"/>
      <c r="IA181" s="1"/>
      <c r="IB181" s="1"/>
      <c r="IC181" s="1"/>
      <c r="ID181" s="1"/>
      <c r="IE181" s="1"/>
      <c r="IF181" s="1"/>
      <c r="IG181" s="1"/>
      <c r="IH181" s="1"/>
      <c r="II181" s="1"/>
      <c r="IJ181" s="1"/>
      <c r="IK181" s="1"/>
      <c r="IL181" s="1"/>
      <c r="IM181" s="1"/>
      <c r="IN181" s="1"/>
      <c r="IO181" s="1"/>
      <c r="IP181" s="1"/>
      <c r="IQ181" s="1"/>
      <c r="IR181" s="1"/>
      <c r="IS181" s="1"/>
      <c r="IT181" s="1"/>
      <c r="IU181" s="1"/>
      <c r="IV181" s="1"/>
      <c r="IW181" s="1"/>
      <c r="IX181" s="1"/>
      <c r="IY181" s="1"/>
      <c r="IZ181" s="1"/>
      <c r="JA181" s="1"/>
      <c r="JB181" s="1"/>
      <c r="JC181" s="1"/>
      <c r="JD181" s="1"/>
      <c r="JE181" s="1"/>
      <c r="JF181" s="1"/>
      <c r="JG181" s="1"/>
      <c r="JH181" s="1"/>
      <c r="JI181" s="1"/>
      <c r="JJ181" s="1"/>
      <c r="JK181" s="1"/>
      <c r="JL181" s="1"/>
      <c r="JM181" s="1"/>
      <c r="JN181" s="1"/>
      <c r="JO181" s="1"/>
      <c r="JP181" s="1"/>
      <c r="JQ181" s="1"/>
      <c r="JR181" s="1"/>
      <c r="JS181" s="1"/>
      <c r="JT181" s="1"/>
      <c r="JU181" s="1"/>
      <c r="JV181" s="1"/>
      <c r="JW181" s="1"/>
      <c r="JX181" s="1"/>
      <c r="JY181" s="1"/>
      <c r="JZ181" s="1"/>
      <c r="KA181" s="1"/>
      <c r="KB181" s="1"/>
      <c r="KC181" s="1"/>
      <c r="KD181" s="1"/>
      <c r="KE181" s="1"/>
      <c r="KF181" s="1"/>
      <c r="KG181" s="1"/>
      <c r="KH181" s="1"/>
      <c r="KI181" s="1"/>
      <c r="KJ181" s="1"/>
      <c r="KK181" s="1"/>
      <c r="KL181" s="1"/>
      <c r="KM181" s="1"/>
      <c r="KN181" s="1"/>
      <c r="KO181" s="1"/>
      <c r="KP181" s="1"/>
      <c r="KQ181" s="1"/>
      <c r="KR181" s="1"/>
      <c r="KS181" s="1"/>
      <c r="KT181" s="1"/>
      <c r="KU181" s="1"/>
      <c r="KV181" s="1"/>
      <c r="KW181" s="1"/>
      <c r="KX181" s="1"/>
      <c r="KY181" s="1"/>
      <c r="KZ181" s="1"/>
      <c r="LA181" s="1"/>
      <c r="LB181" s="1"/>
      <c r="LC181" s="1"/>
      <c r="LD181" s="1"/>
      <c r="LE181" s="1"/>
      <c r="LF181" s="1"/>
      <c r="LG181" s="1"/>
      <c r="LH181" s="1"/>
    </row>
    <row r="182" spans="1:320" ht="35.1" hidden="1" customHeight="1" x14ac:dyDescent="0.15">
      <c r="A182" s="170" t="str">
        <f>+IFERROR(IF(VLOOKUP(#REF!&amp;"-"&amp;ROW()-92,[1]ワークシート!$C$2:$CI$1002,9,0)="","",VLOOKUP(#REF!&amp;"-"&amp;ROW()-92,[1]ワークシート!$C$2:$CI$1002,9,0)),"")</f>
        <v/>
      </c>
      <c r="B182" s="172"/>
      <c r="C182" s="171" t="str">
        <f>+IFERROR(IF(VLOOKUP(#REF!&amp;"-"&amp;ROW()-92,[1]ワークシート!$C$2:$CI$1002,10,0) = "","",VLOOKUP(#REF!&amp;"-"&amp;ROW()-92,[1]ワークシート!$C$2:$CI$1002,10,0)),"")</f>
        <v/>
      </c>
      <c r="D182" s="172"/>
      <c r="E182" s="170" t="str">
        <f>+IFERROR(IF(VLOOKUP(#REF!&amp;"-"&amp;ROW()-92,[1]ワークシート!$C$2:$CI$1002,11,0)="","",VLOOKUP(#REF!&amp;"-"&amp;ROW()-92,[1]ワークシート!$C$2:$CI$1002,11,0)),"")</f>
        <v/>
      </c>
      <c r="F182" s="172"/>
      <c r="G182" s="16" t="str">
        <f>+IFERROR(IF(VLOOKUP(#REF!&amp;"-"&amp;ROW()-92,[1]ワークシート!$C$2:$CI$1002,12,0)="","",VLOOKUP(#REF!&amp;"-"&amp;ROW()-92,[1]ワークシート!$C$2:$CI$1002,12,0)),"")</f>
        <v/>
      </c>
      <c r="H18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2" s="178"/>
      <c r="J182" s="170" t="str">
        <f>+IFERROR(IF(VLOOKUP(#REF!&amp;"-"&amp;ROW()-92,[1]ワークシート!$C$2:$CI$1002,20,0)="","",VLOOKUP(#REF!&amp;"-"&amp;ROW()-92,[1]ワークシート!$C$2:$CI$1002,20,0)),"")</f>
        <v/>
      </c>
      <c r="K182" s="171"/>
      <c r="L182" s="172"/>
      <c r="M182" s="179" t="str">
        <f>+IFERROR(IF(VLOOKUP(#REF!&amp;"-"&amp;ROW()-92,[1]ワークシート!$C$2:$CI$1002,61,0)="","",VLOOKUP(#REF!&amp;"-"&amp;ROW()-92,[1]ワークシート!$C$2:$CI$1002,61,0)),"")</f>
        <v/>
      </c>
      <c r="N182" s="180"/>
      <c r="O182" s="181"/>
      <c r="P182" s="182" t="str">
        <f>+IFERROR(VLOOKUP(#REF!&amp;"-"&amp;ROW()-92,[1]ワークシート!$C$2:$CI$1002,26,0),"")</f>
        <v/>
      </c>
      <c r="Q182" s="167"/>
      <c r="R182" s="166" t="str">
        <f>+IFERROR(VLOOKUP(#REF!&amp;"-"&amp;ROW()-92,[1]ワークシート!$C$2:$CI$1002,27,0),"")</f>
        <v/>
      </c>
      <c r="S182" s="167"/>
      <c r="T182" s="166" t="str">
        <f>IFERROR(IF(VLOOKUP(#REF!&amp;"-"&amp;ROW()-92,[1]ワークシート!$C$2:$CI$1002,31,0)="",IF(X182="","",IF(X182=0,"使用貸借権","賃借権")),"賃借権"),"")</f>
        <v/>
      </c>
      <c r="U182" s="167"/>
      <c r="V182" s="166" t="str">
        <f>+IFERROR(IF(VLOOKUP(#REF!&amp;"-"&amp;ROW()-92,[1]ワークシート!$C$2:$CI$1002,13,0)="","",VLOOKUP(#REF!&amp;"-"&amp;ROW()-92,[1]ワークシート!$C$2:$CI$1002,13,0)),"")</f>
        <v/>
      </c>
      <c r="W182" s="167"/>
      <c r="X18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2" s="169"/>
      <c r="Z182" s="27"/>
      <c r="AA182" s="27"/>
      <c r="AB182" s="170" t="str">
        <f>IF(T182="使用貸借権","-",+IFERROR(VLOOKUP(#REF!&amp;"-"&amp;ROW()-92,[1]ワークシート!$C$2:$CI$1002,34,0)&amp;"",""))</f>
        <v/>
      </c>
      <c r="AC182" s="171"/>
      <c r="AD182" s="172"/>
      <c r="AE182" s="173" t="str">
        <f>IF(T182="","",IF(VLOOKUP(#REF!&amp;"-"&amp;ROW()-92,[1]ワークシート!$C$2:$CI$1002,31,0)="",IF(T182="使用貸借権","-","口座振込　１２月"),"物納"))</f>
        <v/>
      </c>
      <c r="AF182" s="174"/>
      <c r="AG182" s="175" t="str">
        <f>IFERROR(IF(VLOOKUP(#REF!&amp;"-"&amp;ROW()-92,[1]ワークシート!$C$2:$CI$1002,37,0)="","",VLOOKUP(#REF!&amp;"-"&amp;ROW()-92,[1]ワークシート!$C$2:$CI$1002,37,0)),"")</f>
        <v/>
      </c>
      <c r="AH182" s="175"/>
      <c r="AI182" s="175"/>
      <c r="AJ182" s="175"/>
      <c r="AK182" s="176"/>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c r="HE182" s="1"/>
      <c r="HF182" s="1"/>
      <c r="HG182" s="1"/>
      <c r="HH182" s="1"/>
      <c r="HI182" s="1"/>
      <c r="HJ182" s="1"/>
      <c r="HK182" s="1"/>
      <c r="HL182" s="1"/>
      <c r="HM182" s="1"/>
      <c r="HN182" s="1"/>
      <c r="HO182" s="1"/>
      <c r="HP182" s="1"/>
      <c r="HQ182" s="1"/>
      <c r="HR182" s="1"/>
      <c r="HS182" s="1"/>
      <c r="HT182" s="1"/>
      <c r="HU182" s="1"/>
      <c r="HV182" s="1"/>
      <c r="HW182" s="1"/>
      <c r="HX182" s="1"/>
      <c r="HY182" s="1"/>
      <c r="HZ182" s="1"/>
      <c r="IA182" s="1"/>
      <c r="IB182" s="1"/>
      <c r="IC182" s="1"/>
      <c r="ID182" s="1"/>
      <c r="IE182" s="1"/>
      <c r="IF182" s="1"/>
      <c r="IG182" s="1"/>
      <c r="IH182" s="1"/>
      <c r="II182" s="1"/>
      <c r="IJ182" s="1"/>
      <c r="IK182" s="1"/>
      <c r="IL182" s="1"/>
      <c r="IM182" s="1"/>
      <c r="IN182" s="1"/>
      <c r="IO182" s="1"/>
      <c r="IP182" s="1"/>
      <c r="IQ182" s="1"/>
      <c r="IR182" s="1"/>
      <c r="IS182" s="1"/>
      <c r="IT182" s="1"/>
      <c r="IU182" s="1"/>
      <c r="IV182" s="1"/>
      <c r="IW182" s="1"/>
      <c r="IX182" s="1"/>
      <c r="IY182" s="1"/>
      <c r="IZ182" s="1"/>
      <c r="JA182" s="1"/>
      <c r="JB182" s="1"/>
      <c r="JC182" s="1"/>
      <c r="JD182" s="1"/>
      <c r="JE182" s="1"/>
      <c r="JF182" s="1"/>
      <c r="JG182" s="1"/>
      <c r="JH182" s="1"/>
      <c r="JI182" s="1"/>
      <c r="JJ182" s="1"/>
      <c r="JK182" s="1"/>
      <c r="JL182" s="1"/>
      <c r="JM182" s="1"/>
      <c r="JN182" s="1"/>
      <c r="JO182" s="1"/>
      <c r="JP182" s="1"/>
      <c r="JQ182" s="1"/>
      <c r="JR182" s="1"/>
      <c r="JS182" s="1"/>
      <c r="JT182" s="1"/>
      <c r="JU182" s="1"/>
      <c r="JV182" s="1"/>
      <c r="JW182" s="1"/>
      <c r="JX182" s="1"/>
      <c r="JY182" s="1"/>
      <c r="JZ182" s="1"/>
      <c r="KA182" s="1"/>
      <c r="KB182" s="1"/>
      <c r="KC182" s="1"/>
      <c r="KD182" s="1"/>
      <c r="KE182" s="1"/>
      <c r="KF182" s="1"/>
      <c r="KG182" s="1"/>
      <c r="KH182" s="1"/>
      <c r="KI182" s="1"/>
      <c r="KJ182" s="1"/>
      <c r="KK182" s="1"/>
      <c r="KL182" s="1"/>
      <c r="KM182" s="1"/>
      <c r="KN182" s="1"/>
      <c r="KO182" s="1"/>
      <c r="KP182" s="1"/>
      <c r="KQ182" s="1"/>
      <c r="KR182" s="1"/>
      <c r="KS182" s="1"/>
      <c r="KT182" s="1"/>
      <c r="KU182" s="1"/>
      <c r="KV182" s="1"/>
      <c r="KW182" s="1"/>
      <c r="KX182" s="1"/>
      <c r="KY182" s="1"/>
      <c r="KZ182" s="1"/>
      <c r="LA182" s="1"/>
      <c r="LB182" s="1"/>
      <c r="LC182" s="1"/>
      <c r="LD182" s="1"/>
      <c r="LE182" s="1"/>
      <c r="LF182" s="1"/>
      <c r="LG182" s="1"/>
      <c r="LH182" s="1"/>
    </row>
    <row r="183" spans="1:320" ht="35.1" hidden="1" customHeight="1" x14ac:dyDescent="0.15">
      <c r="A183" s="170" t="str">
        <f>+IFERROR(IF(VLOOKUP(#REF!&amp;"-"&amp;ROW()-92,[1]ワークシート!$C$2:$CI$1002,9,0)="","",VLOOKUP(#REF!&amp;"-"&amp;ROW()-92,[1]ワークシート!$C$2:$CI$1002,9,0)),"")</f>
        <v/>
      </c>
      <c r="B183" s="172"/>
      <c r="C183" s="171" t="str">
        <f>+IFERROR(IF(VLOOKUP(#REF!&amp;"-"&amp;ROW()-92,[1]ワークシート!$C$2:$CI$1002,10,0) = "","",VLOOKUP(#REF!&amp;"-"&amp;ROW()-92,[1]ワークシート!$C$2:$CI$1002,10,0)),"")</f>
        <v/>
      </c>
      <c r="D183" s="172"/>
      <c r="E183" s="170" t="str">
        <f>+IFERROR(IF(VLOOKUP(#REF!&amp;"-"&amp;ROW()-92,[1]ワークシート!$C$2:$CI$1002,11,0)="","",VLOOKUP(#REF!&amp;"-"&amp;ROW()-92,[1]ワークシート!$C$2:$CI$1002,11,0)),"")</f>
        <v/>
      </c>
      <c r="F183" s="172"/>
      <c r="G183" s="16" t="str">
        <f>+IFERROR(IF(VLOOKUP(#REF!&amp;"-"&amp;ROW()-92,[1]ワークシート!$C$2:$CI$1002,12,0)="","",VLOOKUP(#REF!&amp;"-"&amp;ROW()-92,[1]ワークシート!$C$2:$CI$1002,12,0)),"")</f>
        <v/>
      </c>
      <c r="H18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3" s="178"/>
      <c r="J183" s="170" t="str">
        <f>+IFERROR(IF(VLOOKUP(#REF!&amp;"-"&amp;ROW()-92,[1]ワークシート!$C$2:$CI$1002,20,0)="","",VLOOKUP(#REF!&amp;"-"&amp;ROW()-92,[1]ワークシート!$C$2:$CI$1002,20,0)),"")</f>
        <v/>
      </c>
      <c r="K183" s="171"/>
      <c r="L183" s="172"/>
      <c r="M183" s="179" t="str">
        <f>+IFERROR(IF(VLOOKUP(#REF!&amp;"-"&amp;ROW()-92,[1]ワークシート!$C$2:$CI$1002,61,0)="","",VLOOKUP(#REF!&amp;"-"&amp;ROW()-92,[1]ワークシート!$C$2:$CI$1002,61,0)),"")</f>
        <v/>
      </c>
      <c r="N183" s="180"/>
      <c r="O183" s="181"/>
      <c r="P183" s="182" t="str">
        <f>+IFERROR(VLOOKUP(#REF!&amp;"-"&amp;ROW()-92,[1]ワークシート!$C$2:$CI$1002,26,0),"")</f>
        <v/>
      </c>
      <c r="Q183" s="167"/>
      <c r="R183" s="166" t="str">
        <f>+IFERROR(VLOOKUP(#REF!&amp;"-"&amp;ROW()-92,[1]ワークシート!$C$2:$CI$1002,27,0),"")</f>
        <v/>
      </c>
      <c r="S183" s="167"/>
      <c r="T183" s="166" t="str">
        <f>IFERROR(IF(VLOOKUP(#REF!&amp;"-"&amp;ROW()-92,[1]ワークシート!$C$2:$CI$1002,31,0)="",IF(X183="","",IF(X183=0,"使用貸借権","賃借権")),"賃借権"),"")</f>
        <v/>
      </c>
      <c r="U183" s="167"/>
      <c r="V183" s="166" t="str">
        <f>+IFERROR(IF(VLOOKUP(#REF!&amp;"-"&amp;ROW()-92,[1]ワークシート!$C$2:$CI$1002,13,0)="","",VLOOKUP(#REF!&amp;"-"&amp;ROW()-92,[1]ワークシート!$C$2:$CI$1002,13,0)),"")</f>
        <v/>
      </c>
      <c r="W183" s="167"/>
      <c r="X18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3" s="169"/>
      <c r="Z183" s="27"/>
      <c r="AA183" s="27"/>
      <c r="AB183" s="170" t="str">
        <f>IF(T183="使用貸借権","-",+IFERROR(VLOOKUP(#REF!&amp;"-"&amp;ROW()-92,[1]ワークシート!$C$2:$CI$1002,34,0)&amp;"",""))</f>
        <v/>
      </c>
      <c r="AC183" s="171"/>
      <c r="AD183" s="172"/>
      <c r="AE183" s="173" t="str">
        <f>IF(T183="","",IF(VLOOKUP(#REF!&amp;"-"&amp;ROW()-92,[1]ワークシート!$C$2:$CI$1002,31,0)="",IF(T183="使用貸借権","-","口座振込　１２月"),"物納"))</f>
        <v/>
      </c>
      <c r="AF183" s="174"/>
      <c r="AG183" s="175" t="str">
        <f>IFERROR(IF(VLOOKUP(#REF!&amp;"-"&amp;ROW()-92,[1]ワークシート!$C$2:$CI$1002,37,0)="","",VLOOKUP(#REF!&amp;"-"&amp;ROW()-92,[1]ワークシート!$C$2:$CI$1002,37,0)),"")</f>
        <v/>
      </c>
      <c r="AH183" s="175"/>
      <c r="AI183" s="175"/>
      <c r="AJ183" s="175"/>
      <c r="AK183" s="176"/>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c r="HE183" s="1"/>
      <c r="HF183" s="1"/>
      <c r="HG183" s="1"/>
      <c r="HH183" s="1"/>
      <c r="HI183" s="1"/>
      <c r="HJ183" s="1"/>
      <c r="HK183" s="1"/>
      <c r="HL183" s="1"/>
      <c r="HM183" s="1"/>
      <c r="HN183" s="1"/>
      <c r="HO183" s="1"/>
      <c r="HP183" s="1"/>
      <c r="HQ183" s="1"/>
      <c r="HR183" s="1"/>
      <c r="HS183" s="1"/>
      <c r="HT183" s="1"/>
      <c r="HU183" s="1"/>
      <c r="HV183" s="1"/>
      <c r="HW183" s="1"/>
      <c r="HX183" s="1"/>
      <c r="HY183" s="1"/>
      <c r="HZ183" s="1"/>
      <c r="IA183" s="1"/>
      <c r="IB183" s="1"/>
      <c r="IC183" s="1"/>
      <c r="ID183" s="1"/>
      <c r="IE183" s="1"/>
      <c r="IF183" s="1"/>
      <c r="IG183" s="1"/>
      <c r="IH183" s="1"/>
      <c r="II183" s="1"/>
      <c r="IJ183" s="1"/>
      <c r="IK183" s="1"/>
      <c r="IL183" s="1"/>
      <c r="IM183" s="1"/>
      <c r="IN183" s="1"/>
      <c r="IO183" s="1"/>
      <c r="IP183" s="1"/>
      <c r="IQ183" s="1"/>
      <c r="IR183" s="1"/>
      <c r="IS183" s="1"/>
      <c r="IT183" s="1"/>
      <c r="IU183" s="1"/>
      <c r="IV183" s="1"/>
      <c r="IW183" s="1"/>
      <c r="IX183" s="1"/>
      <c r="IY183" s="1"/>
      <c r="IZ183" s="1"/>
      <c r="JA183" s="1"/>
      <c r="JB183" s="1"/>
      <c r="JC183" s="1"/>
      <c r="JD183" s="1"/>
      <c r="JE183" s="1"/>
      <c r="JF183" s="1"/>
      <c r="JG183" s="1"/>
      <c r="JH183" s="1"/>
      <c r="JI183" s="1"/>
      <c r="JJ183" s="1"/>
      <c r="JK183" s="1"/>
      <c r="JL183" s="1"/>
      <c r="JM183" s="1"/>
      <c r="JN183" s="1"/>
      <c r="JO183" s="1"/>
      <c r="JP183" s="1"/>
      <c r="JQ183" s="1"/>
      <c r="JR183" s="1"/>
      <c r="JS183" s="1"/>
      <c r="JT183" s="1"/>
      <c r="JU183" s="1"/>
      <c r="JV183" s="1"/>
      <c r="JW183" s="1"/>
      <c r="JX183" s="1"/>
      <c r="JY183" s="1"/>
      <c r="JZ183" s="1"/>
      <c r="KA183" s="1"/>
      <c r="KB183" s="1"/>
      <c r="KC183" s="1"/>
      <c r="KD183" s="1"/>
      <c r="KE183" s="1"/>
      <c r="KF183" s="1"/>
      <c r="KG183" s="1"/>
      <c r="KH183" s="1"/>
      <c r="KI183" s="1"/>
      <c r="KJ183" s="1"/>
      <c r="KK183" s="1"/>
      <c r="KL183" s="1"/>
      <c r="KM183" s="1"/>
      <c r="KN183" s="1"/>
      <c r="KO183" s="1"/>
      <c r="KP183" s="1"/>
      <c r="KQ183" s="1"/>
      <c r="KR183" s="1"/>
      <c r="KS183" s="1"/>
      <c r="KT183" s="1"/>
      <c r="KU183" s="1"/>
      <c r="KV183" s="1"/>
      <c r="KW183" s="1"/>
      <c r="KX183" s="1"/>
      <c r="KY183" s="1"/>
      <c r="KZ183" s="1"/>
      <c r="LA183" s="1"/>
      <c r="LB183" s="1"/>
      <c r="LC183" s="1"/>
      <c r="LD183" s="1"/>
      <c r="LE183" s="1"/>
      <c r="LF183" s="1"/>
      <c r="LG183" s="1"/>
      <c r="LH183" s="1"/>
    </row>
    <row r="184" spans="1:320" ht="35.1" hidden="1" customHeight="1" x14ac:dyDescent="0.15">
      <c r="A184" s="170" t="str">
        <f>+IFERROR(IF(VLOOKUP(#REF!&amp;"-"&amp;ROW()-92,[1]ワークシート!$C$2:$CI$1002,9,0)="","",VLOOKUP(#REF!&amp;"-"&amp;ROW()-92,[1]ワークシート!$C$2:$CI$1002,9,0)),"")</f>
        <v/>
      </c>
      <c r="B184" s="172"/>
      <c r="C184" s="171" t="str">
        <f>+IFERROR(IF(VLOOKUP(#REF!&amp;"-"&amp;ROW()-92,[1]ワークシート!$C$2:$CI$1002,10,0) = "","",VLOOKUP(#REF!&amp;"-"&amp;ROW()-92,[1]ワークシート!$C$2:$CI$1002,10,0)),"")</f>
        <v/>
      </c>
      <c r="D184" s="172"/>
      <c r="E184" s="170" t="str">
        <f>+IFERROR(IF(VLOOKUP(#REF!&amp;"-"&amp;ROW()-92,[1]ワークシート!$C$2:$CI$1002,11,0)="","",VLOOKUP(#REF!&amp;"-"&amp;ROW()-92,[1]ワークシート!$C$2:$CI$1002,11,0)),"")</f>
        <v/>
      </c>
      <c r="F184" s="172"/>
      <c r="G184" s="16" t="str">
        <f>+IFERROR(IF(VLOOKUP(#REF!&amp;"-"&amp;ROW()-92,[1]ワークシート!$C$2:$CI$1002,12,0)="","",VLOOKUP(#REF!&amp;"-"&amp;ROW()-92,[1]ワークシート!$C$2:$CI$1002,12,0)),"")</f>
        <v/>
      </c>
      <c r="H18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4" s="178"/>
      <c r="J184" s="170" t="str">
        <f>+IFERROR(IF(VLOOKUP(#REF!&amp;"-"&amp;ROW()-92,[1]ワークシート!$C$2:$CI$1002,20,0)="","",VLOOKUP(#REF!&amp;"-"&amp;ROW()-92,[1]ワークシート!$C$2:$CI$1002,20,0)),"")</f>
        <v/>
      </c>
      <c r="K184" s="171"/>
      <c r="L184" s="172"/>
      <c r="M184" s="179" t="str">
        <f>+IFERROR(IF(VLOOKUP(#REF!&amp;"-"&amp;ROW()-92,[1]ワークシート!$C$2:$CI$1002,61,0)="","",VLOOKUP(#REF!&amp;"-"&amp;ROW()-92,[1]ワークシート!$C$2:$CI$1002,61,0)),"")</f>
        <v/>
      </c>
      <c r="N184" s="180"/>
      <c r="O184" s="181"/>
      <c r="P184" s="182" t="str">
        <f>+IFERROR(VLOOKUP(#REF!&amp;"-"&amp;ROW()-92,[1]ワークシート!$C$2:$CI$1002,26,0),"")</f>
        <v/>
      </c>
      <c r="Q184" s="167"/>
      <c r="R184" s="166" t="str">
        <f>+IFERROR(VLOOKUP(#REF!&amp;"-"&amp;ROW()-92,[1]ワークシート!$C$2:$CI$1002,27,0),"")</f>
        <v/>
      </c>
      <c r="S184" s="167"/>
      <c r="T184" s="166" t="str">
        <f>IFERROR(IF(VLOOKUP(#REF!&amp;"-"&amp;ROW()-92,[1]ワークシート!$C$2:$CI$1002,31,0)="",IF(X184="","",IF(X184=0,"使用貸借権","賃借権")),"賃借権"),"")</f>
        <v/>
      </c>
      <c r="U184" s="167"/>
      <c r="V184" s="166" t="str">
        <f>+IFERROR(IF(VLOOKUP(#REF!&amp;"-"&amp;ROW()-92,[1]ワークシート!$C$2:$CI$1002,13,0)="","",VLOOKUP(#REF!&amp;"-"&amp;ROW()-92,[1]ワークシート!$C$2:$CI$1002,13,0)),"")</f>
        <v/>
      </c>
      <c r="W184" s="167"/>
      <c r="X18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4" s="169"/>
      <c r="Z184" s="27"/>
      <c r="AA184" s="27"/>
      <c r="AB184" s="170" t="str">
        <f>IF(T184="使用貸借権","-",+IFERROR(VLOOKUP(#REF!&amp;"-"&amp;ROW()-92,[1]ワークシート!$C$2:$CI$1002,34,0)&amp;"",""))</f>
        <v/>
      </c>
      <c r="AC184" s="171"/>
      <c r="AD184" s="172"/>
      <c r="AE184" s="173" t="str">
        <f>IF(T184="","",IF(VLOOKUP(#REF!&amp;"-"&amp;ROW()-92,[1]ワークシート!$C$2:$CI$1002,31,0)="",IF(T184="使用貸借権","-","口座振込　１２月"),"物納"))</f>
        <v/>
      </c>
      <c r="AF184" s="174"/>
      <c r="AG184" s="175" t="str">
        <f>IFERROR(IF(VLOOKUP(#REF!&amp;"-"&amp;ROW()-92,[1]ワークシート!$C$2:$CI$1002,37,0)="","",VLOOKUP(#REF!&amp;"-"&amp;ROW()-92,[1]ワークシート!$C$2:$CI$1002,37,0)),"")</f>
        <v/>
      </c>
      <c r="AH184" s="175"/>
      <c r="AI184" s="175"/>
      <c r="AJ184" s="175"/>
      <c r="AK184" s="176"/>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c r="HI184" s="1"/>
      <c r="HJ184" s="1"/>
      <c r="HK184" s="1"/>
      <c r="HL184" s="1"/>
      <c r="HM184" s="1"/>
      <c r="HN184" s="1"/>
      <c r="HO184" s="1"/>
      <c r="HP184" s="1"/>
      <c r="HQ184" s="1"/>
      <c r="HR184" s="1"/>
      <c r="HS184" s="1"/>
      <c r="HT184" s="1"/>
      <c r="HU184" s="1"/>
      <c r="HV184" s="1"/>
      <c r="HW184" s="1"/>
      <c r="HX184" s="1"/>
      <c r="HY184" s="1"/>
      <c r="HZ184" s="1"/>
      <c r="IA184" s="1"/>
      <c r="IB184" s="1"/>
      <c r="IC184" s="1"/>
      <c r="ID184" s="1"/>
      <c r="IE184" s="1"/>
      <c r="IF184" s="1"/>
      <c r="IG184" s="1"/>
      <c r="IH184" s="1"/>
      <c r="II184" s="1"/>
      <c r="IJ184" s="1"/>
      <c r="IK184" s="1"/>
      <c r="IL184" s="1"/>
      <c r="IM184" s="1"/>
      <c r="IN184" s="1"/>
      <c r="IO184" s="1"/>
      <c r="IP184" s="1"/>
      <c r="IQ184" s="1"/>
      <c r="IR184" s="1"/>
      <c r="IS184" s="1"/>
      <c r="IT184" s="1"/>
      <c r="IU184" s="1"/>
      <c r="IV184" s="1"/>
      <c r="IW184" s="1"/>
      <c r="IX184" s="1"/>
      <c r="IY184" s="1"/>
      <c r="IZ184" s="1"/>
      <c r="JA184" s="1"/>
      <c r="JB184" s="1"/>
      <c r="JC184" s="1"/>
      <c r="JD184" s="1"/>
      <c r="JE184" s="1"/>
      <c r="JF184" s="1"/>
      <c r="JG184" s="1"/>
      <c r="JH184" s="1"/>
      <c r="JI184" s="1"/>
      <c r="JJ184" s="1"/>
      <c r="JK184" s="1"/>
      <c r="JL184" s="1"/>
      <c r="JM184" s="1"/>
      <c r="JN184" s="1"/>
      <c r="JO184" s="1"/>
      <c r="JP184" s="1"/>
      <c r="JQ184" s="1"/>
      <c r="JR184" s="1"/>
      <c r="JS184" s="1"/>
      <c r="JT184" s="1"/>
      <c r="JU184" s="1"/>
      <c r="JV184" s="1"/>
      <c r="JW184" s="1"/>
      <c r="JX184" s="1"/>
      <c r="JY184" s="1"/>
      <c r="JZ184" s="1"/>
      <c r="KA184" s="1"/>
      <c r="KB184" s="1"/>
      <c r="KC184" s="1"/>
      <c r="KD184" s="1"/>
      <c r="KE184" s="1"/>
      <c r="KF184" s="1"/>
      <c r="KG184" s="1"/>
      <c r="KH184" s="1"/>
      <c r="KI184" s="1"/>
      <c r="KJ184" s="1"/>
      <c r="KK184" s="1"/>
      <c r="KL184" s="1"/>
      <c r="KM184" s="1"/>
      <c r="KN184" s="1"/>
      <c r="KO184" s="1"/>
      <c r="KP184" s="1"/>
      <c r="KQ184" s="1"/>
      <c r="KR184" s="1"/>
      <c r="KS184" s="1"/>
      <c r="KT184" s="1"/>
      <c r="KU184" s="1"/>
      <c r="KV184" s="1"/>
      <c r="KW184" s="1"/>
      <c r="KX184" s="1"/>
      <c r="KY184" s="1"/>
      <c r="KZ184" s="1"/>
      <c r="LA184" s="1"/>
      <c r="LB184" s="1"/>
      <c r="LC184" s="1"/>
      <c r="LD184" s="1"/>
      <c r="LE184" s="1"/>
      <c r="LF184" s="1"/>
      <c r="LG184" s="1"/>
      <c r="LH184" s="1"/>
    </row>
    <row r="185" spans="1:320" ht="35.1" hidden="1" customHeight="1" x14ac:dyDescent="0.15">
      <c r="A185" s="170" t="str">
        <f>+IFERROR(IF(VLOOKUP(#REF!&amp;"-"&amp;ROW()-92,[1]ワークシート!$C$2:$CI$1002,9,0)="","",VLOOKUP(#REF!&amp;"-"&amp;ROW()-92,[1]ワークシート!$C$2:$CI$1002,9,0)),"")</f>
        <v/>
      </c>
      <c r="B185" s="172"/>
      <c r="C185" s="171" t="str">
        <f>+IFERROR(IF(VLOOKUP(#REF!&amp;"-"&amp;ROW()-92,[1]ワークシート!$C$2:$CI$1002,10,0) = "","",VLOOKUP(#REF!&amp;"-"&amp;ROW()-92,[1]ワークシート!$C$2:$CI$1002,10,0)),"")</f>
        <v/>
      </c>
      <c r="D185" s="172"/>
      <c r="E185" s="170" t="str">
        <f>+IFERROR(IF(VLOOKUP(#REF!&amp;"-"&amp;ROW()-92,[1]ワークシート!$C$2:$CI$1002,11,0)="","",VLOOKUP(#REF!&amp;"-"&amp;ROW()-92,[1]ワークシート!$C$2:$CI$1002,11,0)),"")</f>
        <v/>
      </c>
      <c r="F185" s="172"/>
      <c r="G185" s="16" t="str">
        <f>+IFERROR(IF(VLOOKUP(#REF!&amp;"-"&amp;ROW()-92,[1]ワークシート!$C$2:$CI$1002,12,0)="","",VLOOKUP(#REF!&amp;"-"&amp;ROW()-92,[1]ワークシート!$C$2:$CI$1002,12,0)),"")</f>
        <v/>
      </c>
      <c r="H18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5" s="178"/>
      <c r="J185" s="170" t="str">
        <f>+IFERROR(IF(VLOOKUP(#REF!&amp;"-"&amp;ROW()-92,[1]ワークシート!$C$2:$CI$1002,20,0)="","",VLOOKUP(#REF!&amp;"-"&amp;ROW()-92,[1]ワークシート!$C$2:$CI$1002,20,0)),"")</f>
        <v/>
      </c>
      <c r="K185" s="171"/>
      <c r="L185" s="172"/>
      <c r="M185" s="179" t="str">
        <f>+IFERROR(IF(VLOOKUP(#REF!&amp;"-"&amp;ROW()-92,[1]ワークシート!$C$2:$CI$1002,61,0)="","",VLOOKUP(#REF!&amp;"-"&amp;ROW()-92,[1]ワークシート!$C$2:$CI$1002,61,0)),"")</f>
        <v/>
      </c>
      <c r="N185" s="180"/>
      <c r="O185" s="181"/>
      <c r="P185" s="182" t="str">
        <f>+IFERROR(VLOOKUP(#REF!&amp;"-"&amp;ROW()-92,[1]ワークシート!$C$2:$CI$1002,26,0),"")</f>
        <v/>
      </c>
      <c r="Q185" s="167"/>
      <c r="R185" s="166" t="str">
        <f>+IFERROR(VLOOKUP(#REF!&amp;"-"&amp;ROW()-92,[1]ワークシート!$C$2:$CI$1002,27,0),"")</f>
        <v/>
      </c>
      <c r="S185" s="167"/>
      <c r="T185" s="166" t="str">
        <f>IFERROR(IF(VLOOKUP(#REF!&amp;"-"&amp;ROW()-92,[1]ワークシート!$C$2:$CI$1002,31,0)="",IF(X185="","",IF(X185=0,"使用貸借権","賃借権")),"賃借権"),"")</f>
        <v/>
      </c>
      <c r="U185" s="167"/>
      <c r="V185" s="166" t="str">
        <f>+IFERROR(IF(VLOOKUP(#REF!&amp;"-"&amp;ROW()-92,[1]ワークシート!$C$2:$CI$1002,13,0)="","",VLOOKUP(#REF!&amp;"-"&amp;ROW()-92,[1]ワークシート!$C$2:$CI$1002,13,0)),"")</f>
        <v/>
      </c>
      <c r="W185" s="167"/>
      <c r="X18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5" s="169"/>
      <c r="Z185" s="27"/>
      <c r="AA185" s="27"/>
      <c r="AB185" s="170" t="str">
        <f>IF(T185="使用貸借権","-",+IFERROR(VLOOKUP(#REF!&amp;"-"&amp;ROW()-92,[1]ワークシート!$C$2:$CI$1002,34,0)&amp;"",""))</f>
        <v/>
      </c>
      <c r="AC185" s="171"/>
      <c r="AD185" s="172"/>
      <c r="AE185" s="173" t="str">
        <f>IF(T185="","",IF(VLOOKUP(#REF!&amp;"-"&amp;ROW()-92,[1]ワークシート!$C$2:$CI$1002,31,0)="",IF(T185="使用貸借権","-","口座振込　１２月"),"物納"))</f>
        <v/>
      </c>
      <c r="AF185" s="174"/>
      <c r="AG185" s="175" t="str">
        <f>IFERROR(IF(VLOOKUP(#REF!&amp;"-"&amp;ROW()-92,[1]ワークシート!$C$2:$CI$1002,37,0)="","",VLOOKUP(#REF!&amp;"-"&amp;ROW()-92,[1]ワークシート!$C$2:$CI$1002,37,0)),"")</f>
        <v/>
      </c>
      <c r="AH185" s="175"/>
      <c r="AI185" s="175"/>
      <c r="AJ185" s="175"/>
      <c r="AK185" s="176"/>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c r="HE185" s="1"/>
      <c r="HF185" s="1"/>
      <c r="HG185" s="1"/>
      <c r="HH185" s="1"/>
      <c r="HI185" s="1"/>
      <c r="HJ185" s="1"/>
      <c r="HK185" s="1"/>
      <c r="HL185" s="1"/>
      <c r="HM185" s="1"/>
      <c r="HN185" s="1"/>
      <c r="HO185" s="1"/>
      <c r="HP185" s="1"/>
      <c r="HQ185" s="1"/>
      <c r="HR185" s="1"/>
      <c r="HS185" s="1"/>
      <c r="HT185" s="1"/>
      <c r="HU185" s="1"/>
      <c r="HV185" s="1"/>
      <c r="HW185" s="1"/>
      <c r="HX185" s="1"/>
      <c r="HY185" s="1"/>
      <c r="HZ185" s="1"/>
      <c r="IA185" s="1"/>
      <c r="IB185" s="1"/>
      <c r="IC185" s="1"/>
      <c r="ID185" s="1"/>
      <c r="IE185" s="1"/>
      <c r="IF185" s="1"/>
      <c r="IG185" s="1"/>
      <c r="IH185" s="1"/>
      <c r="II185" s="1"/>
      <c r="IJ185" s="1"/>
      <c r="IK185" s="1"/>
      <c r="IL185" s="1"/>
      <c r="IM185" s="1"/>
      <c r="IN185" s="1"/>
      <c r="IO185" s="1"/>
      <c r="IP185" s="1"/>
      <c r="IQ185" s="1"/>
      <c r="IR185" s="1"/>
      <c r="IS185" s="1"/>
      <c r="IT185" s="1"/>
      <c r="IU185" s="1"/>
      <c r="IV185" s="1"/>
      <c r="IW185" s="1"/>
      <c r="IX185" s="1"/>
      <c r="IY185" s="1"/>
      <c r="IZ185" s="1"/>
      <c r="JA185" s="1"/>
      <c r="JB185" s="1"/>
      <c r="JC185" s="1"/>
      <c r="JD185" s="1"/>
      <c r="JE185" s="1"/>
      <c r="JF185" s="1"/>
      <c r="JG185" s="1"/>
      <c r="JH185" s="1"/>
      <c r="JI185" s="1"/>
      <c r="JJ185" s="1"/>
      <c r="JK185" s="1"/>
      <c r="JL185" s="1"/>
      <c r="JM185" s="1"/>
      <c r="JN185" s="1"/>
      <c r="JO185" s="1"/>
      <c r="JP185" s="1"/>
      <c r="JQ185" s="1"/>
      <c r="JR185" s="1"/>
      <c r="JS185" s="1"/>
      <c r="JT185" s="1"/>
      <c r="JU185" s="1"/>
      <c r="JV185" s="1"/>
      <c r="JW185" s="1"/>
      <c r="JX185" s="1"/>
      <c r="JY185" s="1"/>
      <c r="JZ185" s="1"/>
      <c r="KA185" s="1"/>
      <c r="KB185" s="1"/>
      <c r="KC185" s="1"/>
      <c r="KD185" s="1"/>
      <c r="KE185" s="1"/>
      <c r="KF185" s="1"/>
      <c r="KG185" s="1"/>
      <c r="KH185" s="1"/>
      <c r="KI185" s="1"/>
      <c r="KJ185" s="1"/>
      <c r="KK185" s="1"/>
      <c r="KL185" s="1"/>
      <c r="KM185" s="1"/>
      <c r="KN185" s="1"/>
      <c r="KO185" s="1"/>
      <c r="KP185" s="1"/>
      <c r="KQ185" s="1"/>
      <c r="KR185" s="1"/>
      <c r="KS185" s="1"/>
      <c r="KT185" s="1"/>
      <c r="KU185" s="1"/>
      <c r="KV185" s="1"/>
      <c r="KW185" s="1"/>
      <c r="KX185" s="1"/>
      <c r="KY185" s="1"/>
      <c r="KZ185" s="1"/>
      <c r="LA185" s="1"/>
      <c r="LB185" s="1"/>
      <c r="LC185" s="1"/>
      <c r="LD185" s="1"/>
      <c r="LE185" s="1"/>
      <c r="LF185" s="1"/>
      <c r="LG185" s="1"/>
      <c r="LH185" s="1"/>
    </row>
    <row r="186" spans="1:320" ht="35.1" hidden="1" customHeight="1" x14ac:dyDescent="0.15">
      <c r="A186" s="170" t="str">
        <f>+IFERROR(IF(VLOOKUP(#REF!&amp;"-"&amp;ROW()-92,[1]ワークシート!$C$2:$CI$1002,9,0)="","",VLOOKUP(#REF!&amp;"-"&amp;ROW()-92,[1]ワークシート!$C$2:$CI$1002,9,0)),"")</f>
        <v/>
      </c>
      <c r="B186" s="172"/>
      <c r="C186" s="171" t="str">
        <f>+IFERROR(IF(VLOOKUP(#REF!&amp;"-"&amp;ROW()-92,[1]ワークシート!$C$2:$CI$1002,10,0) = "","",VLOOKUP(#REF!&amp;"-"&amp;ROW()-92,[1]ワークシート!$C$2:$CI$1002,10,0)),"")</f>
        <v/>
      </c>
      <c r="D186" s="172"/>
      <c r="E186" s="170" t="str">
        <f>+IFERROR(IF(VLOOKUP(#REF!&amp;"-"&amp;ROW()-92,[1]ワークシート!$C$2:$CI$1002,11,0)="","",VLOOKUP(#REF!&amp;"-"&amp;ROW()-92,[1]ワークシート!$C$2:$CI$1002,11,0)),"")</f>
        <v/>
      </c>
      <c r="F186" s="172"/>
      <c r="G186" s="16" t="str">
        <f>+IFERROR(IF(VLOOKUP(#REF!&amp;"-"&amp;ROW()-92,[1]ワークシート!$C$2:$CI$1002,12,0)="","",VLOOKUP(#REF!&amp;"-"&amp;ROW()-92,[1]ワークシート!$C$2:$CI$1002,12,0)),"")</f>
        <v/>
      </c>
      <c r="H18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6" s="178"/>
      <c r="J186" s="170" t="str">
        <f>+IFERROR(IF(VLOOKUP(#REF!&amp;"-"&amp;ROW()-92,[1]ワークシート!$C$2:$CI$1002,20,0)="","",VLOOKUP(#REF!&amp;"-"&amp;ROW()-92,[1]ワークシート!$C$2:$CI$1002,20,0)),"")</f>
        <v/>
      </c>
      <c r="K186" s="171"/>
      <c r="L186" s="172"/>
      <c r="M186" s="179" t="str">
        <f>+IFERROR(IF(VLOOKUP(#REF!&amp;"-"&amp;ROW()-92,[1]ワークシート!$C$2:$CI$1002,61,0)="","",VLOOKUP(#REF!&amp;"-"&amp;ROW()-92,[1]ワークシート!$C$2:$CI$1002,61,0)),"")</f>
        <v/>
      </c>
      <c r="N186" s="180"/>
      <c r="O186" s="181"/>
      <c r="P186" s="182" t="str">
        <f>+IFERROR(VLOOKUP(#REF!&amp;"-"&amp;ROW()-92,[1]ワークシート!$C$2:$CI$1002,26,0),"")</f>
        <v/>
      </c>
      <c r="Q186" s="167"/>
      <c r="R186" s="166" t="str">
        <f>+IFERROR(VLOOKUP(#REF!&amp;"-"&amp;ROW()-92,[1]ワークシート!$C$2:$CI$1002,27,0),"")</f>
        <v/>
      </c>
      <c r="S186" s="167"/>
      <c r="T186" s="166" t="str">
        <f>IFERROR(IF(VLOOKUP(#REF!&amp;"-"&amp;ROW()-92,[1]ワークシート!$C$2:$CI$1002,31,0)="",IF(X186="","",IF(X186=0,"使用貸借権","賃借権")),"賃借権"),"")</f>
        <v/>
      </c>
      <c r="U186" s="167"/>
      <c r="V186" s="166" t="str">
        <f>+IFERROR(IF(VLOOKUP(#REF!&amp;"-"&amp;ROW()-92,[1]ワークシート!$C$2:$CI$1002,13,0)="","",VLOOKUP(#REF!&amp;"-"&amp;ROW()-92,[1]ワークシート!$C$2:$CI$1002,13,0)),"")</f>
        <v/>
      </c>
      <c r="W186" s="167"/>
      <c r="X18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6" s="169"/>
      <c r="Z186" s="27"/>
      <c r="AA186" s="27"/>
      <c r="AB186" s="170" t="str">
        <f>IF(T186="使用貸借権","-",+IFERROR(VLOOKUP(#REF!&amp;"-"&amp;ROW()-92,[1]ワークシート!$C$2:$CI$1002,34,0)&amp;"",""))</f>
        <v/>
      </c>
      <c r="AC186" s="171"/>
      <c r="AD186" s="172"/>
      <c r="AE186" s="173" t="str">
        <f>IF(T186="","",IF(VLOOKUP(#REF!&amp;"-"&amp;ROW()-92,[1]ワークシート!$C$2:$CI$1002,31,0)="",IF(T186="使用貸借権","-","口座振込　１２月"),"物納"))</f>
        <v/>
      </c>
      <c r="AF186" s="174"/>
      <c r="AG186" s="175" t="str">
        <f>IFERROR(IF(VLOOKUP(#REF!&amp;"-"&amp;ROW()-92,[1]ワークシート!$C$2:$CI$1002,37,0)="","",VLOOKUP(#REF!&amp;"-"&amp;ROW()-92,[1]ワークシート!$C$2:$CI$1002,37,0)),"")</f>
        <v/>
      </c>
      <c r="AH186" s="175"/>
      <c r="AI186" s="175"/>
      <c r="AJ186" s="175"/>
      <c r="AK186" s="176"/>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c r="HC186" s="1"/>
      <c r="HD186" s="1"/>
      <c r="HE186" s="1"/>
      <c r="HF186" s="1"/>
      <c r="HG186" s="1"/>
      <c r="HH186" s="1"/>
      <c r="HI186" s="1"/>
      <c r="HJ186" s="1"/>
      <c r="HK186" s="1"/>
      <c r="HL186" s="1"/>
      <c r="HM186" s="1"/>
      <c r="HN186" s="1"/>
      <c r="HO186" s="1"/>
      <c r="HP186" s="1"/>
      <c r="HQ186" s="1"/>
      <c r="HR186" s="1"/>
      <c r="HS186" s="1"/>
      <c r="HT186" s="1"/>
      <c r="HU186" s="1"/>
      <c r="HV186" s="1"/>
      <c r="HW186" s="1"/>
      <c r="HX186" s="1"/>
      <c r="HY186" s="1"/>
      <c r="HZ186" s="1"/>
      <c r="IA186" s="1"/>
      <c r="IB186" s="1"/>
      <c r="IC186" s="1"/>
      <c r="ID186" s="1"/>
      <c r="IE186" s="1"/>
      <c r="IF186" s="1"/>
      <c r="IG186" s="1"/>
      <c r="IH186" s="1"/>
      <c r="II186" s="1"/>
      <c r="IJ186" s="1"/>
      <c r="IK186" s="1"/>
      <c r="IL186" s="1"/>
      <c r="IM186" s="1"/>
      <c r="IN186" s="1"/>
      <c r="IO186" s="1"/>
      <c r="IP186" s="1"/>
      <c r="IQ186" s="1"/>
      <c r="IR186" s="1"/>
      <c r="IS186" s="1"/>
      <c r="IT186" s="1"/>
      <c r="IU186" s="1"/>
      <c r="IV186" s="1"/>
      <c r="IW186" s="1"/>
      <c r="IX186" s="1"/>
      <c r="IY186" s="1"/>
      <c r="IZ186" s="1"/>
      <c r="JA186" s="1"/>
      <c r="JB186" s="1"/>
      <c r="JC186" s="1"/>
      <c r="JD186" s="1"/>
      <c r="JE186" s="1"/>
      <c r="JF186" s="1"/>
      <c r="JG186" s="1"/>
      <c r="JH186" s="1"/>
      <c r="JI186" s="1"/>
      <c r="JJ186" s="1"/>
      <c r="JK186" s="1"/>
      <c r="JL186" s="1"/>
      <c r="JM186" s="1"/>
      <c r="JN186" s="1"/>
      <c r="JO186" s="1"/>
      <c r="JP186" s="1"/>
      <c r="JQ186" s="1"/>
      <c r="JR186" s="1"/>
      <c r="JS186" s="1"/>
      <c r="JT186" s="1"/>
      <c r="JU186" s="1"/>
      <c r="JV186" s="1"/>
      <c r="JW186" s="1"/>
      <c r="JX186" s="1"/>
      <c r="JY186" s="1"/>
      <c r="JZ186" s="1"/>
      <c r="KA186" s="1"/>
      <c r="KB186" s="1"/>
      <c r="KC186" s="1"/>
      <c r="KD186" s="1"/>
      <c r="KE186" s="1"/>
      <c r="KF186" s="1"/>
      <c r="KG186" s="1"/>
      <c r="KH186" s="1"/>
      <c r="KI186" s="1"/>
      <c r="KJ186" s="1"/>
      <c r="KK186" s="1"/>
      <c r="KL186" s="1"/>
      <c r="KM186" s="1"/>
      <c r="KN186" s="1"/>
      <c r="KO186" s="1"/>
      <c r="KP186" s="1"/>
      <c r="KQ186" s="1"/>
      <c r="KR186" s="1"/>
      <c r="KS186" s="1"/>
      <c r="KT186" s="1"/>
      <c r="KU186" s="1"/>
      <c r="KV186" s="1"/>
      <c r="KW186" s="1"/>
      <c r="KX186" s="1"/>
      <c r="KY186" s="1"/>
      <c r="KZ186" s="1"/>
      <c r="LA186" s="1"/>
      <c r="LB186" s="1"/>
      <c r="LC186" s="1"/>
      <c r="LD186" s="1"/>
      <c r="LE186" s="1"/>
      <c r="LF186" s="1"/>
      <c r="LG186" s="1"/>
      <c r="LH186" s="1"/>
    </row>
    <row r="187" spans="1:320" ht="35.1" hidden="1" customHeight="1" x14ac:dyDescent="0.15">
      <c r="A187" s="170" t="str">
        <f>+IFERROR(IF(VLOOKUP(#REF!&amp;"-"&amp;ROW()-92,[1]ワークシート!$C$2:$CI$1002,9,0)="","",VLOOKUP(#REF!&amp;"-"&amp;ROW()-92,[1]ワークシート!$C$2:$CI$1002,9,0)),"")</f>
        <v/>
      </c>
      <c r="B187" s="172"/>
      <c r="C187" s="171" t="str">
        <f>+IFERROR(IF(VLOOKUP(#REF!&amp;"-"&amp;ROW()-92,[1]ワークシート!$C$2:$CI$1002,10,0) = "","",VLOOKUP(#REF!&amp;"-"&amp;ROW()-92,[1]ワークシート!$C$2:$CI$1002,10,0)),"")</f>
        <v/>
      </c>
      <c r="D187" s="172"/>
      <c r="E187" s="170" t="str">
        <f>+IFERROR(IF(VLOOKUP(#REF!&amp;"-"&amp;ROW()-92,[1]ワークシート!$C$2:$CI$1002,11,0)="","",VLOOKUP(#REF!&amp;"-"&amp;ROW()-92,[1]ワークシート!$C$2:$CI$1002,11,0)),"")</f>
        <v/>
      </c>
      <c r="F187" s="172"/>
      <c r="G187" s="16" t="str">
        <f>+IFERROR(IF(VLOOKUP(#REF!&amp;"-"&amp;ROW()-92,[1]ワークシート!$C$2:$CI$1002,12,0)="","",VLOOKUP(#REF!&amp;"-"&amp;ROW()-92,[1]ワークシート!$C$2:$CI$1002,12,0)),"")</f>
        <v/>
      </c>
      <c r="H18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7" s="178"/>
      <c r="J187" s="170" t="str">
        <f>+IFERROR(IF(VLOOKUP(#REF!&amp;"-"&amp;ROW()-92,[1]ワークシート!$C$2:$CI$1002,20,0)="","",VLOOKUP(#REF!&amp;"-"&amp;ROW()-92,[1]ワークシート!$C$2:$CI$1002,20,0)),"")</f>
        <v/>
      </c>
      <c r="K187" s="171"/>
      <c r="L187" s="172"/>
      <c r="M187" s="179" t="str">
        <f>+IFERROR(IF(VLOOKUP(#REF!&amp;"-"&amp;ROW()-92,[1]ワークシート!$C$2:$CI$1002,61,0)="","",VLOOKUP(#REF!&amp;"-"&amp;ROW()-92,[1]ワークシート!$C$2:$CI$1002,61,0)),"")</f>
        <v/>
      </c>
      <c r="N187" s="180"/>
      <c r="O187" s="181"/>
      <c r="P187" s="182" t="str">
        <f>+IFERROR(VLOOKUP(#REF!&amp;"-"&amp;ROW()-92,[1]ワークシート!$C$2:$CI$1002,26,0),"")</f>
        <v/>
      </c>
      <c r="Q187" s="167"/>
      <c r="R187" s="166" t="str">
        <f>+IFERROR(VLOOKUP(#REF!&amp;"-"&amp;ROW()-92,[1]ワークシート!$C$2:$CI$1002,27,0),"")</f>
        <v/>
      </c>
      <c r="S187" s="167"/>
      <c r="T187" s="166" t="str">
        <f>IFERROR(IF(VLOOKUP(#REF!&amp;"-"&amp;ROW()-92,[1]ワークシート!$C$2:$CI$1002,31,0)="",IF(X187="","",IF(X187=0,"使用貸借権","賃借権")),"賃借権"),"")</f>
        <v/>
      </c>
      <c r="U187" s="167"/>
      <c r="V187" s="166" t="str">
        <f>+IFERROR(IF(VLOOKUP(#REF!&amp;"-"&amp;ROW()-92,[1]ワークシート!$C$2:$CI$1002,13,0)="","",VLOOKUP(#REF!&amp;"-"&amp;ROW()-92,[1]ワークシート!$C$2:$CI$1002,13,0)),"")</f>
        <v/>
      </c>
      <c r="W187" s="167"/>
      <c r="X18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7" s="169"/>
      <c r="Z187" s="27"/>
      <c r="AA187" s="27"/>
      <c r="AB187" s="170" t="str">
        <f>IF(T187="使用貸借権","-",+IFERROR(VLOOKUP(#REF!&amp;"-"&amp;ROW()-92,[1]ワークシート!$C$2:$CI$1002,34,0)&amp;"",""))</f>
        <v/>
      </c>
      <c r="AC187" s="171"/>
      <c r="AD187" s="172"/>
      <c r="AE187" s="173" t="str">
        <f>IF(T187="","",IF(VLOOKUP(#REF!&amp;"-"&amp;ROW()-92,[1]ワークシート!$C$2:$CI$1002,31,0)="",IF(T187="使用貸借権","-","口座振込　１２月"),"物納"))</f>
        <v/>
      </c>
      <c r="AF187" s="174"/>
      <c r="AG187" s="175" t="str">
        <f>IFERROR(IF(VLOOKUP(#REF!&amp;"-"&amp;ROW()-92,[1]ワークシート!$C$2:$CI$1002,37,0)="","",VLOOKUP(#REF!&amp;"-"&amp;ROW()-92,[1]ワークシート!$C$2:$CI$1002,37,0)),"")</f>
        <v/>
      </c>
      <c r="AH187" s="175"/>
      <c r="AI187" s="175"/>
      <c r="AJ187" s="175"/>
      <c r="AK187" s="176"/>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c r="HC187" s="1"/>
      <c r="HD187" s="1"/>
      <c r="HE187" s="1"/>
      <c r="HF187" s="1"/>
      <c r="HG187" s="1"/>
      <c r="HH187" s="1"/>
      <c r="HI187" s="1"/>
      <c r="HJ187" s="1"/>
      <c r="HK187" s="1"/>
      <c r="HL187" s="1"/>
      <c r="HM187" s="1"/>
      <c r="HN187" s="1"/>
      <c r="HO187" s="1"/>
      <c r="HP187" s="1"/>
      <c r="HQ187" s="1"/>
      <c r="HR187" s="1"/>
      <c r="HS187" s="1"/>
      <c r="HT187" s="1"/>
      <c r="HU187" s="1"/>
      <c r="HV187" s="1"/>
      <c r="HW187" s="1"/>
      <c r="HX187" s="1"/>
      <c r="HY187" s="1"/>
      <c r="HZ187" s="1"/>
      <c r="IA187" s="1"/>
      <c r="IB187" s="1"/>
      <c r="IC187" s="1"/>
      <c r="ID187" s="1"/>
      <c r="IE187" s="1"/>
      <c r="IF187" s="1"/>
      <c r="IG187" s="1"/>
      <c r="IH187" s="1"/>
      <c r="II187" s="1"/>
      <c r="IJ187" s="1"/>
      <c r="IK187" s="1"/>
      <c r="IL187" s="1"/>
      <c r="IM187" s="1"/>
      <c r="IN187" s="1"/>
      <c r="IO187" s="1"/>
      <c r="IP187" s="1"/>
      <c r="IQ187" s="1"/>
      <c r="IR187" s="1"/>
      <c r="IS187" s="1"/>
      <c r="IT187" s="1"/>
      <c r="IU187" s="1"/>
      <c r="IV187" s="1"/>
      <c r="IW187" s="1"/>
      <c r="IX187" s="1"/>
      <c r="IY187" s="1"/>
      <c r="IZ187" s="1"/>
      <c r="JA187" s="1"/>
      <c r="JB187" s="1"/>
      <c r="JC187" s="1"/>
      <c r="JD187" s="1"/>
      <c r="JE187" s="1"/>
      <c r="JF187" s="1"/>
      <c r="JG187" s="1"/>
      <c r="JH187" s="1"/>
      <c r="JI187" s="1"/>
      <c r="JJ187" s="1"/>
      <c r="JK187" s="1"/>
      <c r="JL187" s="1"/>
      <c r="JM187" s="1"/>
      <c r="JN187" s="1"/>
      <c r="JO187" s="1"/>
      <c r="JP187" s="1"/>
      <c r="JQ187" s="1"/>
      <c r="JR187" s="1"/>
      <c r="JS187" s="1"/>
      <c r="JT187" s="1"/>
      <c r="JU187" s="1"/>
      <c r="JV187" s="1"/>
      <c r="JW187" s="1"/>
      <c r="JX187" s="1"/>
      <c r="JY187" s="1"/>
      <c r="JZ187" s="1"/>
      <c r="KA187" s="1"/>
      <c r="KB187" s="1"/>
      <c r="KC187" s="1"/>
      <c r="KD187" s="1"/>
      <c r="KE187" s="1"/>
      <c r="KF187" s="1"/>
      <c r="KG187" s="1"/>
      <c r="KH187" s="1"/>
      <c r="KI187" s="1"/>
      <c r="KJ187" s="1"/>
      <c r="KK187" s="1"/>
      <c r="KL187" s="1"/>
      <c r="KM187" s="1"/>
      <c r="KN187" s="1"/>
      <c r="KO187" s="1"/>
      <c r="KP187" s="1"/>
      <c r="KQ187" s="1"/>
      <c r="KR187" s="1"/>
      <c r="KS187" s="1"/>
      <c r="KT187" s="1"/>
      <c r="KU187" s="1"/>
      <c r="KV187" s="1"/>
      <c r="KW187" s="1"/>
      <c r="KX187" s="1"/>
      <c r="KY187" s="1"/>
      <c r="KZ187" s="1"/>
      <c r="LA187" s="1"/>
      <c r="LB187" s="1"/>
      <c r="LC187" s="1"/>
      <c r="LD187" s="1"/>
      <c r="LE187" s="1"/>
      <c r="LF187" s="1"/>
      <c r="LG187" s="1"/>
      <c r="LH187" s="1"/>
    </row>
    <row r="188" spans="1:320" ht="35.1" hidden="1" customHeight="1" x14ac:dyDescent="0.15">
      <c r="A188" s="170" t="str">
        <f>+IFERROR(IF(VLOOKUP(#REF!&amp;"-"&amp;ROW()-92,[1]ワークシート!$C$2:$CI$1002,9,0)="","",VLOOKUP(#REF!&amp;"-"&amp;ROW()-92,[1]ワークシート!$C$2:$CI$1002,9,0)),"")</f>
        <v/>
      </c>
      <c r="B188" s="172"/>
      <c r="C188" s="171" t="str">
        <f>+IFERROR(IF(VLOOKUP(#REF!&amp;"-"&amp;ROW()-92,[1]ワークシート!$C$2:$CI$1002,10,0) = "","",VLOOKUP(#REF!&amp;"-"&amp;ROW()-92,[1]ワークシート!$C$2:$CI$1002,10,0)),"")</f>
        <v/>
      </c>
      <c r="D188" s="172"/>
      <c r="E188" s="170" t="str">
        <f>+IFERROR(IF(VLOOKUP(#REF!&amp;"-"&amp;ROW()-92,[1]ワークシート!$C$2:$CI$1002,11,0)="","",VLOOKUP(#REF!&amp;"-"&amp;ROW()-92,[1]ワークシート!$C$2:$CI$1002,11,0)),"")</f>
        <v/>
      </c>
      <c r="F188" s="172"/>
      <c r="G188" s="16" t="str">
        <f>+IFERROR(IF(VLOOKUP(#REF!&amp;"-"&amp;ROW()-92,[1]ワークシート!$C$2:$CI$1002,12,0)="","",VLOOKUP(#REF!&amp;"-"&amp;ROW()-92,[1]ワークシート!$C$2:$CI$1002,12,0)),"")</f>
        <v/>
      </c>
      <c r="H18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8" s="178"/>
      <c r="J188" s="170" t="str">
        <f>+IFERROR(IF(VLOOKUP(#REF!&amp;"-"&amp;ROW()-92,[1]ワークシート!$C$2:$CI$1002,20,0)="","",VLOOKUP(#REF!&amp;"-"&amp;ROW()-92,[1]ワークシート!$C$2:$CI$1002,20,0)),"")</f>
        <v/>
      </c>
      <c r="K188" s="171"/>
      <c r="L188" s="172"/>
      <c r="M188" s="179" t="str">
        <f>+IFERROR(IF(VLOOKUP(#REF!&amp;"-"&amp;ROW()-92,[1]ワークシート!$C$2:$CI$1002,61,0)="","",VLOOKUP(#REF!&amp;"-"&amp;ROW()-92,[1]ワークシート!$C$2:$CI$1002,61,0)),"")</f>
        <v/>
      </c>
      <c r="N188" s="180"/>
      <c r="O188" s="181"/>
      <c r="P188" s="182" t="str">
        <f>+IFERROR(VLOOKUP(#REF!&amp;"-"&amp;ROW()-92,[1]ワークシート!$C$2:$CI$1002,26,0),"")</f>
        <v/>
      </c>
      <c r="Q188" s="167"/>
      <c r="R188" s="166" t="str">
        <f>+IFERROR(VLOOKUP(#REF!&amp;"-"&amp;ROW()-92,[1]ワークシート!$C$2:$CI$1002,27,0),"")</f>
        <v/>
      </c>
      <c r="S188" s="167"/>
      <c r="T188" s="166" t="str">
        <f>IFERROR(IF(VLOOKUP(#REF!&amp;"-"&amp;ROW()-92,[1]ワークシート!$C$2:$CI$1002,31,0)="",IF(X188="","",IF(X188=0,"使用貸借権","賃借権")),"賃借権"),"")</f>
        <v/>
      </c>
      <c r="U188" s="167"/>
      <c r="V188" s="166" t="str">
        <f>+IFERROR(IF(VLOOKUP(#REF!&amp;"-"&amp;ROW()-92,[1]ワークシート!$C$2:$CI$1002,13,0)="","",VLOOKUP(#REF!&amp;"-"&amp;ROW()-92,[1]ワークシート!$C$2:$CI$1002,13,0)),"")</f>
        <v/>
      </c>
      <c r="W188" s="167"/>
      <c r="X18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8" s="169"/>
      <c r="Z188" s="27"/>
      <c r="AA188" s="27"/>
      <c r="AB188" s="170" t="str">
        <f>IF(T188="使用貸借権","-",+IFERROR(VLOOKUP(#REF!&amp;"-"&amp;ROW()-92,[1]ワークシート!$C$2:$CI$1002,34,0)&amp;"",""))</f>
        <v/>
      </c>
      <c r="AC188" s="171"/>
      <c r="AD188" s="172"/>
      <c r="AE188" s="173" t="str">
        <f>IF(T188="","",IF(VLOOKUP(#REF!&amp;"-"&amp;ROW()-92,[1]ワークシート!$C$2:$CI$1002,31,0)="",IF(T188="使用貸借権","-","口座振込　１２月"),"物納"))</f>
        <v/>
      </c>
      <c r="AF188" s="174"/>
      <c r="AG188" s="175" t="str">
        <f>IFERROR(IF(VLOOKUP(#REF!&amp;"-"&amp;ROW()-92,[1]ワークシート!$C$2:$CI$1002,37,0)="","",VLOOKUP(#REF!&amp;"-"&amp;ROW()-92,[1]ワークシート!$C$2:$CI$1002,37,0)),"")</f>
        <v/>
      </c>
      <c r="AH188" s="175"/>
      <c r="AI188" s="175"/>
      <c r="AJ188" s="175"/>
      <c r="AK188" s="176"/>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c r="HC188" s="1"/>
      <c r="HD188" s="1"/>
      <c r="HE188" s="1"/>
      <c r="HF188" s="1"/>
      <c r="HG188" s="1"/>
      <c r="HH188" s="1"/>
      <c r="HI188" s="1"/>
      <c r="HJ188" s="1"/>
      <c r="HK188" s="1"/>
      <c r="HL188" s="1"/>
      <c r="HM188" s="1"/>
      <c r="HN188" s="1"/>
      <c r="HO188" s="1"/>
      <c r="HP188" s="1"/>
      <c r="HQ188" s="1"/>
      <c r="HR188" s="1"/>
      <c r="HS188" s="1"/>
      <c r="HT188" s="1"/>
      <c r="HU188" s="1"/>
      <c r="HV188" s="1"/>
      <c r="HW188" s="1"/>
      <c r="HX188" s="1"/>
      <c r="HY188" s="1"/>
      <c r="HZ188" s="1"/>
      <c r="IA188" s="1"/>
      <c r="IB188" s="1"/>
      <c r="IC188" s="1"/>
      <c r="ID188" s="1"/>
      <c r="IE188" s="1"/>
      <c r="IF188" s="1"/>
      <c r="IG188" s="1"/>
      <c r="IH188" s="1"/>
      <c r="II188" s="1"/>
      <c r="IJ188" s="1"/>
      <c r="IK188" s="1"/>
      <c r="IL188" s="1"/>
      <c r="IM188" s="1"/>
      <c r="IN188" s="1"/>
      <c r="IO188" s="1"/>
      <c r="IP188" s="1"/>
      <c r="IQ188" s="1"/>
      <c r="IR188" s="1"/>
      <c r="IS188" s="1"/>
      <c r="IT188" s="1"/>
      <c r="IU188" s="1"/>
      <c r="IV188" s="1"/>
      <c r="IW188" s="1"/>
      <c r="IX188" s="1"/>
      <c r="IY188" s="1"/>
      <c r="IZ188" s="1"/>
      <c r="JA188" s="1"/>
      <c r="JB188" s="1"/>
      <c r="JC188" s="1"/>
      <c r="JD188" s="1"/>
      <c r="JE188" s="1"/>
      <c r="JF188" s="1"/>
      <c r="JG188" s="1"/>
      <c r="JH188" s="1"/>
      <c r="JI188" s="1"/>
      <c r="JJ188" s="1"/>
      <c r="JK188" s="1"/>
      <c r="JL188" s="1"/>
      <c r="JM188" s="1"/>
      <c r="JN188" s="1"/>
      <c r="JO188" s="1"/>
      <c r="JP188" s="1"/>
      <c r="JQ188" s="1"/>
      <c r="JR188" s="1"/>
      <c r="JS188" s="1"/>
      <c r="JT188" s="1"/>
      <c r="JU188" s="1"/>
      <c r="JV188" s="1"/>
      <c r="JW188" s="1"/>
      <c r="JX188" s="1"/>
      <c r="JY188" s="1"/>
      <c r="JZ188" s="1"/>
      <c r="KA188" s="1"/>
      <c r="KB188" s="1"/>
      <c r="KC188" s="1"/>
      <c r="KD188" s="1"/>
      <c r="KE188" s="1"/>
      <c r="KF188" s="1"/>
      <c r="KG188" s="1"/>
      <c r="KH188" s="1"/>
      <c r="KI188" s="1"/>
      <c r="KJ188" s="1"/>
      <c r="KK188" s="1"/>
      <c r="KL188" s="1"/>
      <c r="KM188" s="1"/>
      <c r="KN188" s="1"/>
      <c r="KO188" s="1"/>
      <c r="KP188" s="1"/>
      <c r="KQ188" s="1"/>
      <c r="KR188" s="1"/>
      <c r="KS188" s="1"/>
      <c r="KT188" s="1"/>
      <c r="KU188" s="1"/>
      <c r="KV188" s="1"/>
      <c r="KW188" s="1"/>
      <c r="KX188" s="1"/>
      <c r="KY188" s="1"/>
      <c r="KZ188" s="1"/>
      <c r="LA188" s="1"/>
      <c r="LB188" s="1"/>
      <c r="LC188" s="1"/>
      <c r="LD188" s="1"/>
      <c r="LE188" s="1"/>
      <c r="LF188" s="1"/>
      <c r="LG188" s="1"/>
      <c r="LH188" s="1"/>
    </row>
    <row r="189" spans="1:320" ht="35.1" hidden="1" customHeight="1" x14ac:dyDescent="0.15">
      <c r="A189" s="170" t="str">
        <f>+IFERROR(IF(VLOOKUP(#REF!&amp;"-"&amp;ROW()-92,[1]ワークシート!$C$2:$CI$1002,9,0)="","",VLOOKUP(#REF!&amp;"-"&amp;ROW()-92,[1]ワークシート!$C$2:$CI$1002,9,0)),"")</f>
        <v/>
      </c>
      <c r="B189" s="172"/>
      <c r="C189" s="171" t="str">
        <f>+IFERROR(IF(VLOOKUP(#REF!&amp;"-"&amp;ROW()-92,[1]ワークシート!$C$2:$CI$1002,10,0) = "","",VLOOKUP(#REF!&amp;"-"&amp;ROW()-92,[1]ワークシート!$C$2:$CI$1002,10,0)),"")</f>
        <v/>
      </c>
      <c r="D189" s="172"/>
      <c r="E189" s="170" t="str">
        <f>+IFERROR(IF(VLOOKUP(#REF!&amp;"-"&amp;ROW()-92,[1]ワークシート!$C$2:$CI$1002,11,0)="","",VLOOKUP(#REF!&amp;"-"&amp;ROW()-92,[1]ワークシート!$C$2:$CI$1002,11,0)),"")</f>
        <v/>
      </c>
      <c r="F189" s="172"/>
      <c r="G189" s="16" t="str">
        <f>+IFERROR(IF(VLOOKUP(#REF!&amp;"-"&amp;ROW()-92,[1]ワークシート!$C$2:$CI$1002,12,0)="","",VLOOKUP(#REF!&amp;"-"&amp;ROW()-92,[1]ワークシート!$C$2:$CI$1002,12,0)),"")</f>
        <v/>
      </c>
      <c r="H18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9" s="178"/>
      <c r="J189" s="170" t="str">
        <f>+IFERROR(IF(VLOOKUP(#REF!&amp;"-"&amp;ROW()-92,[1]ワークシート!$C$2:$CI$1002,20,0)="","",VLOOKUP(#REF!&amp;"-"&amp;ROW()-92,[1]ワークシート!$C$2:$CI$1002,20,0)),"")</f>
        <v/>
      </c>
      <c r="K189" s="171"/>
      <c r="L189" s="172"/>
      <c r="M189" s="179" t="str">
        <f>+IFERROR(IF(VLOOKUP(#REF!&amp;"-"&amp;ROW()-92,[1]ワークシート!$C$2:$CI$1002,61,0)="","",VLOOKUP(#REF!&amp;"-"&amp;ROW()-92,[1]ワークシート!$C$2:$CI$1002,61,0)),"")</f>
        <v/>
      </c>
      <c r="N189" s="180"/>
      <c r="O189" s="181"/>
      <c r="P189" s="182" t="str">
        <f>+IFERROR(VLOOKUP(#REF!&amp;"-"&amp;ROW()-92,[1]ワークシート!$C$2:$CI$1002,26,0),"")</f>
        <v/>
      </c>
      <c r="Q189" s="167"/>
      <c r="R189" s="166" t="str">
        <f>+IFERROR(VLOOKUP(#REF!&amp;"-"&amp;ROW()-92,[1]ワークシート!$C$2:$CI$1002,27,0),"")</f>
        <v/>
      </c>
      <c r="S189" s="167"/>
      <c r="T189" s="166" t="str">
        <f>IFERROR(IF(VLOOKUP(#REF!&amp;"-"&amp;ROW()-92,[1]ワークシート!$C$2:$CI$1002,31,0)="",IF(X189="","",IF(X189=0,"使用貸借権","賃借権")),"賃借権"),"")</f>
        <v/>
      </c>
      <c r="U189" s="167"/>
      <c r="V189" s="166" t="str">
        <f>+IFERROR(IF(VLOOKUP(#REF!&amp;"-"&amp;ROW()-92,[1]ワークシート!$C$2:$CI$1002,13,0)="","",VLOOKUP(#REF!&amp;"-"&amp;ROW()-92,[1]ワークシート!$C$2:$CI$1002,13,0)),"")</f>
        <v/>
      </c>
      <c r="W189" s="167"/>
      <c r="X18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9" s="169"/>
      <c r="Z189" s="27"/>
      <c r="AA189" s="27"/>
      <c r="AB189" s="170" t="str">
        <f>IF(T189="使用貸借権","-",+IFERROR(VLOOKUP(#REF!&amp;"-"&amp;ROW()-92,[1]ワークシート!$C$2:$CI$1002,34,0)&amp;"",""))</f>
        <v/>
      </c>
      <c r="AC189" s="171"/>
      <c r="AD189" s="172"/>
      <c r="AE189" s="173" t="str">
        <f>IF(T189="","",IF(VLOOKUP(#REF!&amp;"-"&amp;ROW()-92,[1]ワークシート!$C$2:$CI$1002,31,0)="",IF(T189="使用貸借権","-","口座振込　１２月"),"物納"))</f>
        <v/>
      </c>
      <c r="AF189" s="174"/>
      <c r="AG189" s="175" t="str">
        <f>IFERROR(IF(VLOOKUP(#REF!&amp;"-"&amp;ROW()-92,[1]ワークシート!$C$2:$CI$1002,37,0)="","",VLOOKUP(#REF!&amp;"-"&amp;ROW()-92,[1]ワークシート!$C$2:$CI$1002,37,0)),"")</f>
        <v/>
      </c>
      <c r="AH189" s="175"/>
      <c r="AI189" s="175"/>
      <c r="AJ189" s="175"/>
      <c r="AK189" s="176"/>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c r="HE189" s="1"/>
      <c r="HF189" s="1"/>
      <c r="HG189" s="1"/>
      <c r="HH189" s="1"/>
      <c r="HI189" s="1"/>
      <c r="HJ189" s="1"/>
      <c r="HK189" s="1"/>
      <c r="HL189" s="1"/>
      <c r="HM189" s="1"/>
      <c r="HN189" s="1"/>
      <c r="HO189" s="1"/>
      <c r="HP189" s="1"/>
      <c r="HQ189" s="1"/>
      <c r="HR189" s="1"/>
      <c r="HS189" s="1"/>
      <c r="HT189" s="1"/>
      <c r="HU189" s="1"/>
      <c r="HV189" s="1"/>
      <c r="HW189" s="1"/>
      <c r="HX189" s="1"/>
      <c r="HY189" s="1"/>
      <c r="HZ189" s="1"/>
      <c r="IA189" s="1"/>
      <c r="IB189" s="1"/>
      <c r="IC189" s="1"/>
      <c r="ID189" s="1"/>
      <c r="IE189" s="1"/>
      <c r="IF189" s="1"/>
      <c r="IG189" s="1"/>
      <c r="IH189" s="1"/>
      <c r="II189" s="1"/>
      <c r="IJ189" s="1"/>
      <c r="IK189" s="1"/>
      <c r="IL189" s="1"/>
      <c r="IM189" s="1"/>
      <c r="IN189" s="1"/>
      <c r="IO189" s="1"/>
      <c r="IP189" s="1"/>
      <c r="IQ189" s="1"/>
      <c r="IR189" s="1"/>
      <c r="IS189" s="1"/>
      <c r="IT189" s="1"/>
      <c r="IU189" s="1"/>
      <c r="IV189" s="1"/>
      <c r="IW189" s="1"/>
      <c r="IX189" s="1"/>
      <c r="IY189" s="1"/>
      <c r="IZ189" s="1"/>
      <c r="JA189" s="1"/>
      <c r="JB189" s="1"/>
      <c r="JC189" s="1"/>
      <c r="JD189" s="1"/>
      <c r="JE189" s="1"/>
      <c r="JF189" s="1"/>
      <c r="JG189" s="1"/>
      <c r="JH189" s="1"/>
      <c r="JI189" s="1"/>
      <c r="JJ189" s="1"/>
      <c r="JK189" s="1"/>
      <c r="JL189" s="1"/>
      <c r="JM189" s="1"/>
      <c r="JN189" s="1"/>
      <c r="JO189" s="1"/>
      <c r="JP189" s="1"/>
      <c r="JQ189" s="1"/>
      <c r="JR189" s="1"/>
      <c r="JS189" s="1"/>
      <c r="JT189" s="1"/>
      <c r="JU189" s="1"/>
      <c r="JV189" s="1"/>
      <c r="JW189" s="1"/>
      <c r="JX189" s="1"/>
      <c r="JY189" s="1"/>
      <c r="JZ189" s="1"/>
      <c r="KA189" s="1"/>
      <c r="KB189" s="1"/>
      <c r="KC189" s="1"/>
      <c r="KD189" s="1"/>
      <c r="KE189" s="1"/>
      <c r="KF189" s="1"/>
      <c r="KG189" s="1"/>
      <c r="KH189" s="1"/>
      <c r="KI189" s="1"/>
      <c r="KJ189" s="1"/>
      <c r="KK189" s="1"/>
      <c r="KL189" s="1"/>
      <c r="KM189" s="1"/>
      <c r="KN189" s="1"/>
      <c r="KO189" s="1"/>
      <c r="KP189" s="1"/>
      <c r="KQ189" s="1"/>
      <c r="KR189" s="1"/>
      <c r="KS189" s="1"/>
      <c r="KT189" s="1"/>
      <c r="KU189" s="1"/>
      <c r="KV189" s="1"/>
      <c r="KW189" s="1"/>
      <c r="KX189" s="1"/>
      <c r="KY189" s="1"/>
      <c r="KZ189" s="1"/>
      <c r="LA189" s="1"/>
      <c r="LB189" s="1"/>
      <c r="LC189" s="1"/>
      <c r="LD189" s="1"/>
      <c r="LE189" s="1"/>
      <c r="LF189" s="1"/>
      <c r="LG189" s="1"/>
      <c r="LH189" s="1"/>
    </row>
    <row r="190" spans="1:320" ht="35.1" hidden="1" customHeight="1" x14ac:dyDescent="0.15">
      <c r="A190" s="170" t="str">
        <f>+IFERROR(IF(VLOOKUP(#REF!&amp;"-"&amp;ROW()-92,[1]ワークシート!$C$2:$CI$1002,9,0)="","",VLOOKUP(#REF!&amp;"-"&amp;ROW()-92,[1]ワークシート!$C$2:$CI$1002,9,0)),"")</f>
        <v/>
      </c>
      <c r="B190" s="172"/>
      <c r="C190" s="171" t="str">
        <f>+IFERROR(IF(VLOOKUP(#REF!&amp;"-"&amp;ROW()-92,[1]ワークシート!$C$2:$CI$1002,10,0) = "","",VLOOKUP(#REF!&amp;"-"&amp;ROW()-92,[1]ワークシート!$C$2:$CI$1002,10,0)),"")</f>
        <v/>
      </c>
      <c r="D190" s="172"/>
      <c r="E190" s="170" t="str">
        <f>+IFERROR(IF(VLOOKUP(#REF!&amp;"-"&amp;ROW()-92,[1]ワークシート!$C$2:$CI$1002,11,0)="","",VLOOKUP(#REF!&amp;"-"&amp;ROW()-92,[1]ワークシート!$C$2:$CI$1002,11,0)),"")</f>
        <v/>
      </c>
      <c r="F190" s="172"/>
      <c r="G190" s="16" t="str">
        <f>+IFERROR(IF(VLOOKUP(#REF!&amp;"-"&amp;ROW()-92,[1]ワークシート!$C$2:$CI$1002,12,0)="","",VLOOKUP(#REF!&amp;"-"&amp;ROW()-92,[1]ワークシート!$C$2:$CI$1002,12,0)),"")</f>
        <v/>
      </c>
      <c r="H19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0" s="178"/>
      <c r="J190" s="170" t="str">
        <f>+IFERROR(IF(VLOOKUP(#REF!&amp;"-"&amp;ROW()-92,[1]ワークシート!$C$2:$CI$1002,20,0)="","",VLOOKUP(#REF!&amp;"-"&amp;ROW()-92,[1]ワークシート!$C$2:$CI$1002,20,0)),"")</f>
        <v/>
      </c>
      <c r="K190" s="171"/>
      <c r="L190" s="172"/>
      <c r="M190" s="179" t="str">
        <f>+IFERROR(IF(VLOOKUP(#REF!&amp;"-"&amp;ROW()-92,[1]ワークシート!$C$2:$CI$1002,61,0)="","",VLOOKUP(#REF!&amp;"-"&amp;ROW()-92,[1]ワークシート!$C$2:$CI$1002,61,0)),"")</f>
        <v/>
      </c>
      <c r="N190" s="180"/>
      <c r="O190" s="181"/>
      <c r="P190" s="182" t="str">
        <f>+IFERROR(VLOOKUP(#REF!&amp;"-"&amp;ROW()-92,[1]ワークシート!$C$2:$CI$1002,26,0),"")</f>
        <v/>
      </c>
      <c r="Q190" s="167"/>
      <c r="R190" s="166" t="str">
        <f>+IFERROR(VLOOKUP(#REF!&amp;"-"&amp;ROW()-92,[1]ワークシート!$C$2:$CI$1002,27,0),"")</f>
        <v/>
      </c>
      <c r="S190" s="167"/>
      <c r="T190" s="166" t="str">
        <f>IFERROR(IF(VLOOKUP(#REF!&amp;"-"&amp;ROW()-92,[1]ワークシート!$C$2:$CI$1002,31,0)="",IF(X190="","",IF(X190=0,"使用貸借権","賃借権")),"賃借権"),"")</f>
        <v/>
      </c>
      <c r="U190" s="167"/>
      <c r="V190" s="166" t="str">
        <f>+IFERROR(IF(VLOOKUP(#REF!&amp;"-"&amp;ROW()-92,[1]ワークシート!$C$2:$CI$1002,13,0)="","",VLOOKUP(#REF!&amp;"-"&amp;ROW()-92,[1]ワークシート!$C$2:$CI$1002,13,0)),"")</f>
        <v/>
      </c>
      <c r="W190" s="167"/>
      <c r="X19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0" s="169"/>
      <c r="Z190" s="27"/>
      <c r="AA190" s="27"/>
      <c r="AB190" s="170" t="str">
        <f>IF(T190="使用貸借権","-",+IFERROR(VLOOKUP(#REF!&amp;"-"&amp;ROW()-92,[1]ワークシート!$C$2:$CI$1002,34,0)&amp;"",""))</f>
        <v/>
      </c>
      <c r="AC190" s="171"/>
      <c r="AD190" s="172"/>
      <c r="AE190" s="173" t="str">
        <f>IF(T190="","",IF(VLOOKUP(#REF!&amp;"-"&amp;ROW()-92,[1]ワークシート!$C$2:$CI$1002,31,0)="",IF(T190="使用貸借権","-","口座振込　１２月"),"物納"))</f>
        <v/>
      </c>
      <c r="AF190" s="174"/>
      <c r="AG190" s="175" t="str">
        <f>IFERROR(IF(VLOOKUP(#REF!&amp;"-"&amp;ROW()-92,[1]ワークシート!$C$2:$CI$1002,37,0)="","",VLOOKUP(#REF!&amp;"-"&amp;ROW()-92,[1]ワークシート!$C$2:$CI$1002,37,0)),"")</f>
        <v/>
      </c>
      <c r="AH190" s="175"/>
      <c r="AI190" s="175"/>
      <c r="AJ190" s="175"/>
      <c r="AK190" s="176"/>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c r="HJ190" s="1"/>
      <c r="HK190" s="1"/>
      <c r="HL190" s="1"/>
      <c r="HM190" s="1"/>
      <c r="HN190" s="1"/>
      <c r="HO190" s="1"/>
      <c r="HP190" s="1"/>
      <c r="HQ190" s="1"/>
      <c r="HR190" s="1"/>
      <c r="HS190" s="1"/>
      <c r="HT190" s="1"/>
      <c r="HU190" s="1"/>
      <c r="HV190" s="1"/>
      <c r="HW190" s="1"/>
      <c r="HX190" s="1"/>
      <c r="HY190" s="1"/>
      <c r="HZ190" s="1"/>
      <c r="IA190" s="1"/>
      <c r="IB190" s="1"/>
      <c r="IC190" s="1"/>
      <c r="ID190" s="1"/>
      <c r="IE190" s="1"/>
      <c r="IF190" s="1"/>
      <c r="IG190" s="1"/>
      <c r="IH190" s="1"/>
      <c r="II190" s="1"/>
      <c r="IJ190" s="1"/>
      <c r="IK190" s="1"/>
      <c r="IL190" s="1"/>
      <c r="IM190" s="1"/>
      <c r="IN190" s="1"/>
      <c r="IO190" s="1"/>
      <c r="IP190" s="1"/>
      <c r="IQ190" s="1"/>
      <c r="IR190" s="1"/>
      <c r="IS190" s="1"/>
      <c r="IT190" s="1"/>
      <c r="IU190" s="1"/>
      <c r="IV190" s="1"/>
      <c r="IW190" s="1"/>
      <c r="IX190" s="1"/>
      <c r="IY190" s="1"/>
      <c r="IZ190" s="1"/>
      <c r="JA190" s="1"/>
      <c r="JB190" s="1"/>
      <c r="JC190" s="1"/>
      <c r="JD190" s="1"/>
      <c r="JE190" s="1"/>
      <c r="JF190" s="1"/>
      <c r="JG190" s="1"/>
      <c r="JH190" s="1"/>
      <c r="JI190" s="1"/>
      <c r="JJ190" s="1"/>
      <c r="JK190" s="1"/>
      <c r="JL190" s="1"/>
      <c r="JM190" s="1"/>
      <c r="JN190" s="1"/>
      <c r="JO190" s="1"/>
      <c r="JP190" s="1"/>
      <c r="JQ190" s="1"/>
      <c r="JR190" s="1"/>
      <c r="JS190" s="1"/>
      <c r="JT190" s="1"/>
      <c r="JU190" s="1"/>
      <c r="JV190" s="1"/>
      <c r="JW190" s="1"/>
      <c r="JX190" s="1"/>
      <c r="JY190" s="1"/>
      <c r="JZ190" s="1"/>
      <c r="KA190" s="1"/>
      <c r="KB190" s="1"/>
      <c r="KC190" s="1"/>
      <c r="KD190" s="1"/>
      <c r="KE190" s="1"/>
      <c r="KF190" s="1"/>
      <c r="KG190" s="1"/>
      <c r="KH190" s="1"/>
      <c r="KI190" s="1"/>
      <c r="KJ190" s="1"/>
      <c r="KK190" s="1"/>
      <c r="KL190" s="1"/>
      <c r="KM190" s="1"/>
      <c r="KN190" s="1"/>
      <c r="KO190" s="1"/>
      <c r="KP190" s="1"/>
      <c r="KQ190" s="1"/>
      <c r="KR190" s="1"/>
      <c r="KS190" s="1"/>
      <c r="KT190" s="1"/>
      <c r="KU190" s="1"/>
      <c r="KV190" s="1"/>
      <c r="KW190" s="1"/>
      <c r="KX190" s="1"/>
      <c r="KY190" s="1"/>
      <c r="KZ190" s="1"/>
      <c r="LA190" s="1"/>
      <c r="LB190" s="1"/>
      <c r="LC190" s="1"/>
      <c r="LD190" s="1"/>
      <c r="LE190" s="1"/>
      <c r="LF190" s="1"/>
      <c r="LG190" s="1"/>
      <c r="LH190" s="1"/>
    </row>
    <row r="191" spans="1:320" ht="35.1" hidden="1" customHeight="1" x14ac:dyDescent="0.15">
      <c r="A191" s="170" t="str">
        <f>+IFERROR(IF(VLOOKUP(#REF!&amp;"-"&amp;ROW()-92,[1]ワークシート!$C$2:$CI$1002,9,0)="","",VLOOKUP(#REF!&amp;"-"&amp;ROW()-92,[1]ワークシート!$C$2:$CI$1002,9,0)),"")</f>
        <v/>
      </c>
      <c r="B191" s="172"/>
      <c r="C191" s="171" t="str">
        <f>+IFERROR(IF(VLOOKUP(#REF!&amp;"-"&amp;ROW()-92,[1]ワークシート!$C$2:$CI$1002,10,0) = "","",VLOOKUP(#REF!&amp;"-"&amp;ROW()-92,[1]ワークシート!$C$2:$CI$1002,10,0)),"")</f>
        <v/>
      </c>
      <c r="D191" s="172"/>
      <c r="E191" s="170" t="str">
        <f>+IFERROR(IF(VLOOKUP(#REF!&amp;"-"&amp;ROW()-92,[1]ワークシート!$C$2:$CI$1002,11,0)="","",VLOOKUP(#REF!&amp;"-"&amp;ROW()-92,[1]ワークシート!$C$2:$CI$1002,11,0)),"")</f>
        <v/>
      </c>
      <c r="F191" s="172"/>
      <c r="G191" s="16" t="str">
        <f>+IFERROR(IF(VLOOKUP(#REF!&amp;"-"&amp;ROW()-92,[1]ワークシート!$C$2:$CI$1002,12,0)="","",VLOOKUP(#REF!&amp;"-"&amp;ROW()-92,[1]ワークシート!$C$2:$CI$1002,12,0)),"")</f>
        <v/>
      </c>
      <c r="H19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1" s="178"/>
      <c r="J191" s="170" t="str">
        <f>+IFERROR(IF(VLOOKUP(#REF!&amp;"-"&amp;ROW()-92,[1]ワークシート!$C$2:$CI$1002,20,0)="","",VLOOKUP(#REF!&amp;"-"&amp;ROW()-92,[1]ワークシート!$C$2:$CI$1002,20,0)),"")</f>
        <v/>
      </c>
      <c r="K191" s="171"/>
      <c r="L191" s="172"/>
      <c r="M191" s="179" t="str">
        <f>+IFERROR(IF(VLOOKUP(#REF!&amp;"-"&amp;ROW()-92,[1]ワークシート!$C$2:$CI$1002,61,0)="","",VLOOKUP(#REF!&amp;"-"&amp;ROW()-92,[1]ワークシート!$C$2:$CI$1002,61,0)),"")</f>
        <v/>
      </c>
      <c r="N191" s="180"/>
      <c r="O191" s="181"/>
      <c r="P191" s="182" t="str">
        <f>+IFERROR(VLOOKUP(#REF!&amp;"-"&amp;ROW()-92,[1]ワークシート!$C$2:$CI$1002,26,0),"")</f>
        <v/>
      </c>
      <c r="Q191" s="167"/>
      <c r="R191" s="166" t="str">
        <f>+IFERROR(VLOOKUP(#REF!&amp;"-"&amp;ROW()-92,[1]ワークシート!$C$2:$CI$1002,27,0),"")</f>
        <v/>
      </c>
      <c r="S191" s="167"/>
      <c r="T191" s="166" t="str">
        <f>IFERROR(IF(VLOOKUP(#REF!&amp;"-"&amp;ROW()-92,[1]ワークシート!$C$2:$CI$1002,31,0)="",IF(X191="","",IF(X191=0,"使用貸借権","賃借権")),"賃借権"),"")</f>
        <v/>
      </c>
      <c r="U191" s="167"/>
      <c r="V191" s="166" t="str">
        <f>+IFERROR(IF(VLOOKUP(#REF!&amp;"-"&amp;ROW()-92,[1]ワークシート!$C$2:$CI$1002,13,0)="","",VLOOKUP(#REF!&amp;"-"&amp;ROW()-92,[1]ワークシート!$C$2:$CI$1002,13,0)),"")</f>
        <v/>
      </c>
      <c r="W191" s="167"/>
      <c r="X19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1" s="169"/>
      <c r="Z191" s="27"/>
      <c r="AA191" s="27"/>
      <c r="AB191" s="170" t="str">
        <f>IF(T191="使用貸借権","-",+IFERROR(VLOOKUP(#REF!&amp;"-"&amp;ROW()-92,[1]ワークシート!$C$2:$CI$1002,34,0)&amp;"",""))</f>
        <v/>
      </c>
      <c r="AC191" s="171"/>
      <c r="AD191" s="172"/>
      <c r="AE191" s="173" t="str">
        <f>IF(T191="","",IF(VLOOKUP(#REF!&amp;"-"&amp;ROW()-92,[1]ワークシート!$C$2:$CI$1002,31,0)="",IF(T191="使用貸借権","-","口座振込　１２月"),"物納"))</f>
        <v/>
      </c>
      <c r="AF191" s="174"/>
      <c r="AG191" s="175" t="str">
        <f>IFERROR(IF(VLOOKUP(#REF!&amp;"-"&amp;ROW()-92,[1]ワークシート!$C$2:$CI$1002,37,0)="","",VLOOKUP(#REF!&amp;"-"&amp;ROW()-92,[1]ワークシート!$C$2:$CI$1002,37,0)),"")</f>
        <v/>
      </c>
      <c r="AH191" s="175"/>
      <c r="AI191" s="175"/>
      <c r="AJ191" s="175"/>
      <c r="AK191" s="176"/>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c r="HI191" s="1"/>
      <c r="HJ191" s="1"/>
      <c r="HK191" s="1"/>
      <c r="HL191" s="1"/>
      <c r="HM191" s="1"/>
      <c r="HN191" s="1"/>
      <c r="HO191" s="1"/>
      <c r="HP191" s="1"/>
      <c r="HQ191" s="1"/>
      <c r="HR191" s="1"/>
      <c r="HS191" s="1"/>
      <c r="HT191" s="1"/>
      <c r="HU191" s="1"/>
      <c r="HV191" s="1"/>
      <c r="HW191" s="1"/>
      <c r="HX191" s="1"/>
      <c r="HY191" s="1"/>
      <c r="HZ191" s="1"/>
      <c r="IA191" s="1"/>
      <c r="IB191" s="1"/>
      <c r="IC191" s="1"/>
      <c r="ID191" s="1"/>
      <c r="IE191" s="1"/>
      <c r="IF191" s="1"/>
      <c r="IG191" s="1"/>
      <c r="IH191" s="1"/>
      <c r="II191" s="1"/>
      <c r="IJ191" s="1"/>
      <c r="IK191" s="1"/>
      <c r="IL191" s="1"/>
      <c r="IM191" s="1"/>
      <c r="IN191" s="1"/>
      <c r="IO191" s="1"/>
      <c r="IP191" s="1"/>
      <c r="IQ191" s="1"/>
      <c r="IR191" s="1"/>
      <c r="IS191" s="1"/>
      <c r="IT191" s="1"/>
      <c r="IU191" s="1"/>
      <c r="IV191" s="1"/>
      <c r="IW191" s="1"/>
      <c r="IX191" s="1"/>
      <c r="IY191" s="1"/>
      <c r="IZ191" s="1"/>
      <c r="JA191" s="1"/>
      <c r="JB191" s="1"/>
      <c r="JC191" s="1"/>
      <c r="JD191" s="1"/>
      <c r="JE191" s="1"/>
      <c r="JF191" s="1"/>
      <c r="JG191" s="1"/>
      <c r="JH191" s="1"/>
      <c r="JI191" s="1"/>
      <c r="JJ191" s="1"/>
      <c r="JK191" s="1"/>
      <c r="JL191" s="1"/>
      <c r="JM191" s="1"/>
      <c r="JN191" s="1"/>
      <c r="JO191" s="1"/>
      <c r="JP191" s="1"/>
      <c r="JQ191" s="1"/>
      <c r="JR191" s="1"/>
      <c r="JS191" s="1"/>
      <c r="JT191" s="1"/>
      <c r="JU191" s="1"/>
      <c r="JV191" s="1"/>
      <c r="JW191" s="1"/>
      <c r="JX191" s="1"/>
      <c r="JY191" s="1"/>
      <c r="JZ191" s="1"/>
      <c r="KA191" s="1"/>
      <c r="KB191" s="1"/>
      <c r="KC191" s="1"/>
      <c r="KD191" s="1"/>
      <c r="KE191" s="1"/>
      <c r="KF191" s="1"/>
      <c r="KG191" s="1"/>
      <c r="KH191" s="1"/>
      <c r="KI191" s="1"/>
      <c r="KJ191" s="1"/>
      <c r="KK191" s="1"/>
      <c r="KL191" s="1"/>
      <c r="KM191" s="1"/>
      <c r="KN191" s="1"/>
      <c r="KO191" s="1"/>
      <c r="KP191" s="1"/>
      <c r="KQ191" s="1"/>
      <c r="KR191" s="1"/>
      <c r="KS191" s="1"/>
      <c r="KT191" s="1"/>
      <c r="KU191" s="1"/>
      <c r="KV191" s="1"/>
      <c r="KW191" s="1"/>
      <c r="KX191" s="1"/>
      <c r="KY191" s="1"/>
      <c r="KZ191" s="1"/>
      <c r="LA191" s="1"/>
      <c r="LB191" s="1"/>
      <c r="LC191" s="1"/>
      <c r="LD191" s="1"/>
      <c r="LE191" s="1"/>
      <c r="LF191" s="1"/>
      <c r="LG191" s="1"/>
      <c r="LH191" s="1"/>
    </row>
    <row r="192" spans="1:320" ht="35.1" hidden="1" customHeight="1" x14ac:dyDescent="0.15">
      <c r="A192" s="170" t="str">
        <f>+IFERROR(IF(VLOOKUP(#REF!&amp;"-"&amp;ROW()-92,[1]ワークシート!$C$2:$CI$1002,9,0)="","",VLOOKUP(#REF!&amp;"-"&amp;ROW()-92,[1]ワークシート!$C$2:$CI$1002,9,0)),"")</f>
        <v/>
      </c>
      <c r="B192" s="172"/>
      <c r="C192" s="171" t="str">
        <f>+IFERROR(IF(VLOOKUP(#REF!&amp;"-"&amp;ROW()-92,[1]ワークシート!$C$2:$CI$1002,10,0) = "","",VLOOKUP(#REF!&amp;"-"&amp;ROW()-92,[1]ワークシート!$C$2:$CI$1002,10,0)),"")</f>
        <v/>
      </c>
      <c r="D192" s="172"/>
      <c r="E192" s="170" t="str">
        <f>+IFERROR(IF(VLOOKUP(#REF!&amp;"-"&amp;ROW()-92,[1]ワークシート!$C$2:$CI$1002,11,0)="","",VLOOKUP(#REF!&amp;"-"&amp;ROW()-92,[1]ワークシート!$C$2:$CI$1002,11,0)),"")</f>
        <v/>
      </c>
      <c r="F192" s="172"/>
      <c r="G192" s="16" t="str">
        <f>+IFERROR(IF(VLOOKUP(#REF!&amp;"-"&amp;ROW()-92,[1]ワークシート!$C$2:$CI$1002,12,0)="","",VLOOKUP(#REF!&amp;"-"&amp;ROW()-92,[1]ワークシート!$C$2:$CI$1002,12,0)),"")</f>
        <v/>
      </c>
      <c r="H19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2" s="178"/>
      <c r="J192" s="170" t="str">
        <f>+IFERROR(IF(VLOOKUP(#REF!&amp;"-"&amp;ROW()-92,[1]ワークシート!$C$2:$CI$1002,20,0)="","",VLOOKUP(#REF!&amp;"-"&amp;ROW()-92,[1]ワークシート!$C$2:$CI$1002,20,0)),"")</f>
        <v/>
      </c>
      <c r="K192" s="171"/>
      <c r="L192" s="172"/>
      <c r="M192" s="179" t="str">
        <f>+IFERROR(IF(VLOOKUP(#REF!&amp;"-"&amp;ROW()-92,[1]ワークシート!$C$2:$CI$1002,61,0)="","",VLOOKUP(#REF!&amp;"-"&amp;ROW()-92,[1]ワークシート!$C$2:$CI$1002,61,0)),"")</f>
        <v/>
      </c>
      <c r="N192" s="180"/>
      <c r="O192" s="181"/>
      <c r="P192" s="182" t="str">
        <f>+IFERROR(VLOOKUP(#REF!&amp;"-"&amp;ROW()-92,[1]ワークシート!$C$2:$CI$1002,26,0),"")</f>
        <v/>
      </c>
      <c r="Q192" s="167"/>
      <c r="R192" s="166" t="str">
        <f>+IFERROR(VLOOKUP(#REF!&amp;"-"&amp;ROW()-92,[1]ワークシート!$C$2:$CI$1002,27,0),"")</f>
        <v/>
      </c>
      <c r="S192" s="167"/>
      <c r="T192" s="166" t="str">
        <f>IFERROR(IF(VLOOKUP(#REF!&amp;"-"&amp;ROW()-92,[1]ワークシート!$C$2:$CI$1002,31,0)="",IF(X192="","",IF(X192=0,"使用貸借権","賃借権")),"賃借権"),"")</f>
        <v/>
      </c>
      <c r="U192" s="167"/>
      <c r="V192" s="166" t="str">
        <f>+IFERROR(IF(VLOOKUP(#REF!&amp;"-"&amp;ROW()-92,[1]ワークシート!$C$2:$CI$1002,13,0)="","",VLOOKUP(#REF!&amp;"-"&amp;ROW()-92,[1]ワークシート!$C$2:$CI$1002,13,0)),"")</f>
        <v/>
      </c>
      <c r="W192" s="167"/>
      <c r="X19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2" s="169"/>
      <c r="Z192" s="27"/>
      <c r="AA192" s="27"/>
      <c r="AB192" s="170" t="str">
        <f>IF(T192="使用貸借権","-",+IFERROR(VLOOKUP(#REF!&amp;"-"&amp;ROW()-92,[1]ワークシート!$C$2:$CI$1002,34,0)&amp;"",""))</f>
        <v/>
      </c>
      <c r="AC192" s="171"/>
      <c r="AD192" s="172"/>
      <c r="AE192" s="173" t="str">
        <f>IF(T192="","",IF(VLOOKUP(#REF!&amp;"-"&amp;ROW()-92,[1]ワークシート!$C$2:$CI$1002,31,0)="",IF(T192="使用貸借権","-","口座振込　１２月"),"物納"))</f>
        <v/>
      </c>
      <c r="AF192" s="174"/>
      <c r="AG192" s="175" t="str">
        <f>IFERROR(IF(VLOOKUP(#REF!&amp;"-"&amp;ROW()-92,[1]ワークシート!$C$2:$CI$1002,37,0)="","",VLOOKUP(#REF!&amp;"-"&amp;ROW()-92,[1]ワークシート!$C$2:$CI$1002,37,0)),"")</f>
        <v/>
      </c>
      <c r="AH192" s="175"/>
      <c r="AI192" s="175"/>
      <c r="AJ192" s="175"/>
      <c r="AK192" s="176"/>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c r="HE192" s="1"/>
      <c r="HF192" s="1"/>
      <c r="HG192" s="1"/>
      <c r="HH192" s="1"/>
      <c r="HI192" s="1"/>
      <c r="HJ192" s="1"/>
      <c r="HK192" s="1"/>
      <c r="HL192" s="1"/>
      <c r="HM192" s="1"/>
      <c r="HN192" s="1"/>
      <c r="HO192" s="1"/>
      <c r="HP192" s="1"/>
      <c r="HQ192" s="1"/>
      <c r="HR192" s="1"/>
      <c r="HS192" s="1"/>
      <c r="HT192" s="1"/>
      <c r="HU192" s="1"/>
      <c r="HV192" s="1"/>
      <c r="HW192" s="1"/>
      <c r="HX192" s="1"/>
      <c r="HY192" s="1"/>
      <c r="HZ192" s="1"/>
      <c r="IA192" s="1"/>
      <c r="IB192" s="1"/>
      <c r="IC192" s="1"/>
      <c r="ID192" s="1"/>
      <c r="IE192" s="1"/>
      <c r="IF192" s="1"/>
      <c r="IG192" s="1"/>
      <c r="IH192" s="1"/>
      <c r="II192" s="1"/>
      <c r="IJ192" s="1"/>
      <c r="IK192" s="1"/>
      <c r="IL192" s="1"/>
      <c r="IM192" s="1"/>
      <c r="IN192" s="1"/>
      <c r="IO192" s="1"/>
      <c r="IP192" s="1"/>
      <c r="IQ192" s="1"/>
      <c r="IR192" s="1"/>
      <c r="IS192" s="1"/>
      <c r="IT192" s="1"/>
      <c r="IU192" s="1"/>
      <c r="IV192" s="1"/>
      <c r="IW192" s="1"/>
      <c r="IX192" s="1"/>
      <c r="IY192" s="1"/>
      <c r="IZ192" s="1"/>
      <c r="JA192" s="1"/>
      <c r="JB192" s="1"/>
      <c r="JC192" s="1"/>
      <c r="JD192" s="1"/>
      <c r="JE192" s="1"/>
      <c r="JF192" s="1"/>
      <c r="JG192" s="1"/>
      <c r="JH192" s="1"/>
      <c r="JI192" s="1"/>
      <c r="JJ192" s="1"/>
      <c r="JK192" s="1"/>
      <c r="JL192" s="1"/>
      <c r="JM192" s="1"/>
      <c r="JN192" s="1"/>
      <c r="JO192" s="1"/>
      <c r="JP192" s="1"/>
      <c r="JQ192" s="1"/>
      <c r="JR192" s="1"/>
      <c r="JS192" s="1"/>
      <c r="JT192" s="1"/>
      <c r="JU192" s="1"/>
      <c r="JV192" s="1"/>
      <c r="JW192" s="1"/>
      <c r="JX192" s="1"/>
      <c r="JY192" s="1"/>
      <c r="JZ192" s="1"/>
      <c r="KA192" s="1"/>
      <c r="KB192" s="1"/>
      <c r="KC192" s="1"/>
      <c r="KD192" s="1"/>
      <c r="KE192" s="1"/>
      <c r="KF192" s="1"/>
      <c r="KG192" s="1"/>
      <c r="KH192" s="1"/>
      <c r="KI192" s="1"/>
      <c r="KJ192" s="1"/>
      <c r="KK192" s="1"/>
      <c r="KL192" s="1"/>
      <c r="KM192" s="1"/>
      <c r="KN192" s="1"/>
      <c r="KO192" s="1"/>
      <c r="KP192" s="1"/>
      <c r="KQ192" s="1"/>
      <c r="KR192" s="1"/>
      <c r="KS192" s="1"/>
      <c r="KT192" s="1"/>
      <c r="KU192" s="1"/>
      <c r="KV192" s="1"/>
      <c r="KW192" s="1"/>
      <c r="KX192" s="1"/>
      <c r="KY192" s="1"/>
      <c r="KZ192" s="1"/>
      <c r="LA192" s="1"/>
      <c r="LB192" s="1"/>
      <c r="LC192" s="1"/>
      <c r="LD192" s="1"/>
      <c r="LE192" s="1"/>
      <c r="LF192" s="1"/>
      <c r="LG192" s="1"/>
      <c r="LH192" s="1"/>
    </row>
    <row r="193" spans="1:320" ht="35.1" hidden="1" customHeight="1" x14ac:dyDescent="0.15">
      <c r="A193" s="170" t="str">
        <f>+IFERROR(IF(VLOOKUP(#REF!&amp;"-"&amp;ROW()-92,[1]ワークシート!$C$2:$CI$1002,9,0)="","",VLOOKUP(#REF!&amp;"-"&amp;ROW()-92,[1]ワークシート!$C$2:$CI$1002,9,0)),"")</f>
        <v/>
      </c>
      <c r="B193" s="172"/>
      <c r="C193" s="171" t="str">
        <f>+IFERROR(IF(VLOOKUP(#REF!&amp;"-"&amp;ROW()-92,[1]ワークシート!$C$2:$CI$1002,10,0) = "","",VLOOKUP(#REF!&amp;"-"&amp;ROW()-92,[1]ワークシート!$C$2:$CI$1002,10,0)),"")</f>
        <v/>
      </c>
      <c r="D193" s="172"/>
      <c r="E193" s="170" t="str">
        <f>+IFERROR(IF(VLOOKUP(#REF!&amp;"-"&amp;ROW()-92,[1]ワークシート!$C$2:$CI$1002,11,0)="","",VLOOKUP(#REF!&amp;"-"&amp;ROW()-92,[1]ワークシート!$C$2:$CI$1002,11,0)),"")</f>
        <v/>
      </c>
      <c r="F193" s="172"/>
      <c r="G193" s="16" t="str">
        <f>+IFERROR(IF(VLOOKUP(#REF!&amp;"-"&amp;ROW()-92,[1]ワークシート!$C$2:$CI$1002,12,0)="","",VLOOKUP(#REF!&amp;"-"&amp;ROW()-92,[1]ワークシート!$C$2:$CI$1002,12,0)),"")</f>
        <v/>
      </c>
      <c r="H19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3" s="178"/>
      <c r="J193" s="170" t="str">
        <f>+IFERROR(IF(VLOOKUP(#REF!&amp;"-"&amp;ROW()-92,[1]ワークシート!$C$2:$CI$1002,20,0)="","",VLOOKUP(#REF!&amp;"-"&amp;ROW()-92,[1]ワークシート!$C$2:$CI$1002,20,0)),"")</f>
        <v/>
      </c>
      <c r="K193" s="171"/>
      <c r="L193" s="172"/>
      <c r="M193" s="179" t="str">
        <f>+IFERROR(IF(VLOOKUP(#REF!&amp;"-"&amp;ROW()-92,[1]ワークシート!$C$2:$CI$1002,61,0)="","",VLOOKUP(#REF!&amp;"-"&amp;ROW()-92,[1]ワークシート!$C$2:$CI$1002,61,0)),"")</f>
        <v/>
      </c>
      <c r="N193" s="180"/>
      <c r="O193" s="181"/>
      <c r="P193" s="182" t="str">
        <f>+IFERROR(VLOOKUP(#REF!&amp;"-"&amp;ROW()-92,[1]ワークシート!$C$2:$CI$1002,26,0),"")</f>
        <v/>
      </c>
      <c r="Q193" s="167"/>
      <c r="R193" s="166" t="str">
        <f>+IFERROR(VLOOKUP(#REF!&amp;"-"&amp;ROW()-92,[1]ワークシート!$C$2:$CI$1002,27,0),"")</f>
        <v/>
      </c>
      <c r="S193" s="167"/>
      <c r="T193" s="166" t="str">
        <f>IFERROR(IF(VLOOKUP(#REF!&amp;"-"&amp;ROW()-92,[1]ワークシート!$C$2:$CI$1002,31,0)="",IF(X193="","",IF(X193=0,"使用貸借権","賃借権")),"賃借権"),"")</f>
        <v/>
      </c>
      <c r="U193" s="167"/>
      <c r="V193" s="166" t="str">
        <f>+IFERROR(IF(VLOOKUP(#REF!&amp;"-"&amp;ROW()-92,[1]ワークシート!$C$2:$CI$1002,13,0)="","",VLOOKUP(#REF!&amp;"-"&amp;ROW()-92,[1]ワークシート!$C$2:$CI$1002,13,0)),"")</f>
        <v/>
      </c>
      <c r="W193" s="167"/>
      <c r="X19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3" s="169"/>
      <c r="Z193" s="27"/>
      <c r="AA193" s="27"/>
      <c r="AB193" s="170" t="str">
        <f>IF(T193="使用貸借権","-",+IFERROR(VLOOKUP(#REF!&amp;"-"&amp;ROW()-92,[1]ワークシート!$C$2:$CI$1002,34,0)&amp;"",""))</f>
        <v/>
      </c>
      <c r="AC193" s="171"/>
      <c r="AD193" s="172"/>
      <c r="AE193" s="173" t="str">
        <f>IF(T193="","",IF(VLOOKUP(#REF!&amp;"-"&amp;ROW()-92,[1]ワークシート!$C$2:$CI$1002,31,0)="",IF(T193="使用貸借権","-","口座振込　１２月"),"物納"))</f>
        <v/>
      </c>
      <c r="AF193" s="174"/>
      <c r="AG193" s="175" t="str">
        <f>IFERROR(IF(VLOOKUP(#REF!&amp;"-"&amp;ROW()-92,[1]ワークシート!$C$2:$CI$1002,37,0)="","",VLOOKUP(#REF!&amp;"-"&amp;ROW()-92,[1]ワークシート!$C$2:$CI$1002,37,0)),"")</f>
        <v/>
      </c>
      <c r="AH193" s="175"/>
      <c r="AI193" s="175"/>
      <c r="AJ193" s="175"/>
      <c r="AK193" s="176"/>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c r="HC193" s="1"/>
      <c r="HD193" s="1"/>
      <c r="HE193" s="1"/>
      <c r="HF193" s="1"/>
      <c r="HG193" s="1"/>
      <c r="HH193" s="1"/>
      <c r="HI193" s="1"/>
      <c r="HJ193" s="1"/>
      <c r="HK193" s="1"/>
      <c r="HL193" s="1"/>
      <c r="HM193" s="1"/>
      <c r="HN193" s="1"/>
      <c r="HO193" s="1"/>
      <c r="HP193" s="1"/>
      <c r="HQ193" s="1"/>
      <c r="HR193" s="1"/>
      <c r="HS193" s="1"/>
      <c r="HT193" s="1"/>
      <c r="HU193" s="1"/>
      <c r="HV193" s="1"/>
      <c r="HW193" s="1"/>
      <c r="HX193" s="1"/>
      <c r="HY193" s="1"/>
      <c r="HZ193" s="1"/>
      <c r="IA193" s="1"/>
      <c r="IB193" s="1"/>
      <c r="IC193" s="1"/>
      <c r="ID193" s="1"/>
      <c r="IE193" s="1"/>
      <c r="IF193" s="1"/>
      <c r="IG193" s="1"/>
      <c r="IH193" s="1"/>
      <c r="II193" s="1"/>
      <c r="IJ193" s="1"/>
      <c r="IK193" s="1"/>
      <c r="IL193" s="1"/>
      <c r="IM193" s="1"/>
      <c r="IN193" s="1"/>
      <c r="IO193" s="1"/>
      <c r="IP193" s="1"/>
      <c r="IQ193" s="1"/>
      <c r="IR193" s="1"/>
      <c r="IS193" s="1"/>
      <c r="IT193" s="1"/>
      <c r="IU193" s="1"/>
      <c r="IV193" s="1"/>
      <c r="IW193" s="1"/>
      <c r="IX193" s="1"/>
      <c r="IY193" s="1"/>
      <c r="IZ193" s="1"/>
      <c r="JA193" s="1"/>
      <c r="JB193" s="1"/>
      <c r="JC193" s="1"/>
      <c r="JD193" s="1"/>
      <c r="JE193" s="1"/>
      <c r="JF193" s="1"/>
      <c r="JG193" s="1"/>
      <c r="JH193" s="1"/>
      <c r="JI193" s="1"/>
      <c r="JJ193" s="1"/>
      <c r="JK193" s="1"/>
      <c r="JL193" s="1"/>
      <c r="JM193" s="1"/>
      <c r="JN193" s="1"/>
      <c r="JO193" s="1"/>
      <c r="JP193" s="1"/>
      <c r="JQ193" s="1"/>
      <c r="JR193" s="1"/>
      <c r="JS193" s="1"/>
      <c r="JT193" s="1"/>
      <c r="JU193" s="1"/>
      <c r="JV193" s="1"/>
      <c r="JW193" s="1"/>
      <c r="JX193" s="1"/>
      <c r="JY193" s="1"/>
      <c r="JZ193" s="1"/>
      <c r="KA193" s="1"/>
      <c r="KB193" s="1"/>
      <c r="KC193" s="1"/>
      <c r="KD193" s="1"/>
      <c r="KE193" s="1"/>
      <c r="KF193" s="1"/>
      <c r="KG193" s="1"/>
      <c r="KH193" s="1"/>
      <c r="KI193" s="1"/>
      <c r="KJ193" s="1"/>
      <c r="KK193" s="1"/>
      <c r="KL193" s="1"/>
      <c r="KM193" s="1"/>
      <c r="KN193" s="1"/>
      <c r="KO193" s="1"/>
      <c r="KP193" s="1"/>
      <c r="KQ193" s="1"/>
      <c r="KR193" s="1"/>
      <c r="KS193" s="1"/>
      <c r="KT193" s="1"/>
      <c r="KU193" s="1"/>
      <c r="KV193" s="1"/>
      <c r="KW193" s="1"/>
      <c r="KX193" s="1"/>
      <c r="KY193" s="1"/>
      <c r="KZ193" s="1"/>
      <c r="LA193" s="1"/>
      <c r="LB193" s="1"/>
      <c r="LC193" s="1"/>
      <c r="LD193" s="1"/>
      <c r="LE193" s="1"/>
      <c r="LF193" s="1"/>
      <c r="LG193" s="1"/>
      <c r="LH193" s="1"/>
    </row>
    <row r="194" spans="1:320" ht="35.1" hidden="1" customHeight="1" x14ac:dyDescent="0.15">
      <c r="A194" s="170" t="str">
        <f>+IFERROR(IF(VLOOKUP(#REF!&amp;"-"&amp;ROW()-92,[1]ワークシート!$C$2:$CI$1002,9,0)="","",VLOOKUP(#REF!&amp;"-"&amp;ROW()-92,[1]ワークシート!$C$2:$CI$1002,9,0)),"")</f>
        <v/>
      </c>
      <c r="B194" s="172"/>
      <c r="C194" s="171" t="str">
        <f>+IFERROR(IF(VLOOKUP(#REF!&amp;"-"&amp;ROW()-92,[1]ワークシート!$C$2:$CI$1002,10,0) = "","",VLOOKUP(#REF!&amp;"-"&amp;ROW()-92,[1]ワークシート!$C$2:$CI$1002,10,0)),"")</f>
        <v/>
      </c>
      <c r="D194" s="172"/>
      <c r="E194" s="170" t="str">
        <f>+IFERROR(IF(VLOOKUP(#REF!&amp;"-"&amp;ROW()-92,[1]ワークシート!$C$2:$CI$1002,11,0)="","",VLOOKUP(#REF!&amp;"-"&amp;ROW()-92,[1]ワークシート!$C$2:$CI$1002,11,0)),"")</f>
        <v/>
      </c>
      <c r="F194" s="172"/>
      <c r="G194" s="16" t="str">
        <f>+IFERROR(IF(VLOOKUP(#REF!&amp;"-"&amp;ROW()-92,[1]ワークシート!$C$2:$CI$1002,12,0)="","",VLOOKUP(#REF!&amp;"-"&amp;ROW()-92,[1]ワークシート!$C$2:$CI$1002,12,0)),"")</f>
        <v/>
      </c>
      <c r="H19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4" s="178"/>
      <c r="J194" s="170" t="str">
        <f>+IFERROR(IF(VLOOKUP(#REF!&amp;"-"&amp;ROW()-92,[1]ワークシート!$C$2:$CI$1002,20,0)="","",VLOOKUP(#REF!&amp;"-"&amp;ROW()-92,[1]ワークシート!$C$2:$CI$1002,20,0)),"")</f>
        <v/>
      </c>
      <c r="K194" s="171"/>
      <c r="L194" s="172"/>
      <c r="M194" s="179" t="str">
        <f>+IFERROR(IF(VLOOKUP(#REF!&amp;"-"&amp;ROW()-92,[1]ワークシート!$C$2:$CI$1002,61,0)="","",VLOOKUP(#REF!&amp;"-"&amp;ROW()-92,[1]ワークシート!$C$2:$CI$1002,61,0)),"")</f>
        <v/>
      </c>
      <c r="N194" s="180"/>
      <c r="O194" s="181"/>
      <c r="P194" s="182" t="str">
        <f>+IFERROR(VLOOKUP(#REF!&amp;"-"&amp;ROW()-92,[1]ワークシート!$C$2:$CI$1002,26,0),"")</f>
        <v/>
      </c>
      <c r="Q194" s="167"/>
      <c r="R194" s="166" t="str">
        <f>+IFERROR(VLOOKUP(#REF!&amp;"-"&amp;ROW()-92,[1]ワークシート!$C$2:$CI$1002,27,0),"")</f>
        <v/>
      </c>
      <c r="S194" s="167"/>
      <c r="T194" s="166" t="str">
        <f>IFERROR(IF(VLOOKUP(#REF!&amp;"-"&amp;ROW()-92,[1]ワークシート!$C$2:$CI$1002,31,0)="",IF(X194="","",IF(X194=0,"使用貸借権","賃借権")),"賃借権"),"")</f>
        <v/>
      </c>
      <c r="U194" s="167"/>
      <c r="V194" s="166" t="str">
        <f>+IFERROR(IF(VLOOKUP(#REF!&amp;"-"&amp;ROW()-92,[1]ワークシート!$C$2:$CI$1002,13,0)="","",VLOOKUP(#REF!&amp;"-"&amp;ROW()-92,[1]ワークシート!$C$2:$CI$1002,13,0)),"")</f>
        <v/>
      </c>
      <c r="W194" s="167"/>
      <c r="X19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4" s="169"/>
      <c r="Z194" s="27"/>
      <c r="AA194" s="27"/>
      <c r="AB194" s="170" t="str">
        <f>IF(T194="使用貸借権","-",+IFERROR(VLOOKUP(#REF!&amp;"-"&amp;ROW()-92,[1]ワークシート!$C$2:$CI$1002,34,0)&amp;"",""))</f>
        <v/>
      </c>
      <c r="AC194" s="171"/>
      <c r="AD194" s="172"/>
      <c r="AE194" s="173" t="str">
        <f>IF(T194="","",IF(VLOOKUP(#REF!&amp;"-"&amp;ROW()-92,[1]ワークシート!$C$2:$CI$1002,31,0)="",IF(T194="使用貸借権","-","口座振込　１２月"),"物納"))</f>
        <v/>
      </c>
      <c r="AF194" s="174"/>
      <c r="AG194" s="175" t="str">
        <f>IFERROR(IF(VLOOKUP(#REF!&amp;"-"&amp;ROW()-92,[1]ワークシート!$C$2:$CI$1002,37,0)="","",VLOOKUP(#REF!&amp;"-"&amp;ROW()-92,[1]ワークシート!$C$2:$CI$1002,37,0)),"")</f>
        <v/>
      </c>
      <c r="AH194" s="175"/>
      <c r="AI194" s="175"/>
      <c r="AJ194" s="175"/>
      <c r="AK194" s="176"/>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c r="HC194" s="1"/>
      <c r="HD194" s="1"/>
      <c r="HE194" s="1"/>
      <c r="HF194" s="1"/>
      <c r="HG194" s="1"/>
      <c r="HH194" s="1"/>
      <c r="HI194" s="1"/>
      <c r="HJ194" s="1"/>
      <c r="HK194" s="1"/>
      <c r="HL194" s="1"/>
      <c r="HM194" s="1"/>
      <c r="HN194" s="1"/>
      <c r="HO194" s="1"/>
      <c r="HP194" s="1"/>
      <c r="HQ194" s="1"/>
      <c r="HR194" s="1"/>
      <c r="HS194" s="1"/>
      <c r="HT194" s="1"/>
      <c r="HU194" s="1"/>
      <c r="HV194" s="1"/>
      <c r="HW194" s="1"/>
      <c r="HX194" s="1"/>
      <c r="HY194" s="1"/>
      <c r="HZ194" s="1"/>
      <c r="IA194" s="1"/>
      <c r="IB194" s="1"/>
      <c r="IC194" s="1"/>
      <c r="ID194" s="1"/>
      <c r="IE194" s="1"/>
      <c r="IF194" s="1"/>
      <c r="IG194" s="1"/>
      <c r="IH194" s="1"/>
      <c r="II194" s="1"/>
      <c r="IJ194" s="1"/>
      <c r="IK194" s="1"/>
      <c r="IL194" s="1"/>
      <c r="IM194" s="1"/>
      <c r="IN194" s="1"/>
      <c r="IO194" s="1"/>
      <c r="IP194" s="1"/>
      <c r="IQ194" s="1"/>
      <c r="IR194" s="1"/>
      <c r="IS194" s="1"/>
      <c r="IT194" s="1"/>
      <c r="IU194" s="1"/>
      <c r="IV194" s="1"/>
      <c r="IW194" s="1"/>
      <c r="IX194" s="1"/>
      <c r="IY194" s="1"/>
      <c r="IZ194" s="1"/>
      <c r="JA194" s="1"/>
      <c r="JB194" s="1"/>
      <c r="JC194" s="1"/>
      <c r="JD194" s="1"/>
      <c r="JE194" s="1"/>
      <c r="JF194" s="1"/>
      <c r="JG194" s="1"/>
      <c r="JH194" s="1"/>
      <c r="JI194" s="1"/>
      <c r="JJ194" s="1"/>
      <c r="JK194" s="1"/>
      <c r="JL194" s="1"/>
      <c r="JM194" s="1"/>
      <c r="JN194" s="1"/>
      <c r="JO194" s="1"/>
      <c r="JP194" s="1"/>
      <c r="JQ194" s="1"/>
      <c r="JR194" s="1"/>
      <c r="JS194" s="1"/>
      <c r="JT194" s="1"/>
      <c r="JU194" s="1"/>
      <c r="JV194" s="1"/>
      <c r="JW194" s="1"/>
      <c r="JX194" s="1"/>
      <c r="JY194" s="1"/>
      <c r="JZ194" s="1"/>
      <c r="KA194" s="1"/>
      <c r="KB194" s="1"/>
      <c r="KC194" s="1"/>
      <c r="KD194" s="1"/>
      <c r="KE194" s="1"/>
      <c r="KF194" s="1"/>
      <c r="KG194" s="1"/>
      <c r="KH194" s="1"/>
      <c r="KI194" s="1"/>
      <c r="KJ194" s="1"/>
      <c r="KK194" s="1"/>
      <c r="KL194" s="1"/>
      <c r="KM194" s="1"/>
      <c r="KN194" s="1"/>
      <c r="KO194" s="1"/>
      <c r="KP194" s="1"/>
      <c r="KQ194" s="1"/>
      <c r="KR194" s="1"/>
      <c r="KS194" s="1"/>
      <c r="KT194" s="1"/>
      <c r="KU194" s="1"/>
      <c r="KV194" s="1"/>
      <c r="KW194" s="1"/>
      <c r="KX194" s="1"/>
      <c r="KY194" s="1"/>
      <c r="KZ194" s="1"/>
      <c r="LA194" s="1"/>
      <c r="LB194" s="1"/>
      <c r="LC194" s="1"/>
      <c r="LD194" s="1"/>
      <c r="LE194" s="1"/>
      <c r="LF194" s="1"/>
      <c r="LG194" s="1"/>
      <c r="LH194" s="1"/>
    </row>
    <row r="195" spans="1:320" ht="35.1" hidden="1" customHeight="1" x14ac:dyDescent="0.15">
      <c r="A195" s="170" t="str">
        <f>+IFERROR(IF(VLOOKUP(#REF!&amp;"-"&amp;ROW()-92,[1]ワークシート!$C$2:$CI$1002,9,0)="","",VLOOKUP(#REF!&amp;"-"&amp;ROW()-92,[1]ワークシート!$C$2:$CI$1002,9,0)),"")</f>
        <v/>
      </c>
      <c r="B195" s="172"/>
      <c r="C195" s="171" t="str">
        <f>+IFERROR(IF(VLOOKUP(#REF!&amp;"-"&amp;ROW()-92,[1]ワークシート!$C$2:$CI$1002,10,0) = "","",VLOOKUP(#REF!&amp;"-"&amp;ROW()-92,[1]ワークシート!$C$2:$CI$1002,10,0)),"")</f>
        <v/>
      </c>
      <c r="D195" s="172"/>
      <c r="E195" s="170" t="str">
        <f>+IFERROR(IF(VLOOKUP(#REF!&amp;"-"&amp;ROW()-92,[1]ワークシート!$C$2:$CI$1002,11,0)="","",VLOOKUP(#REF!&amp;"-"&amp;ROW()-92,[1]ワークシート!$C$2:$CI$1002,11,0)),"")</f>
        <v/>
      </c>
      <c r="F195" s="172"/>
      <c r="G195" s="16" t="str">
        <f>+IFERROR(IF(VLOOKUP(#REF!&amp;"-"&amp;ROW()-92,[1]ワークシート!$C$2:$CI$1002,12,0)="","",VLOOKUP(#REF!&amp;"-"&amp;ROW()-92,[1]ワークシート!$C$2:$CI$1002,12,0)),"")</f>
        <v/>
      </c>
      <c r="H19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5" s="178"/>
      <c r="J195" s="170" t="str">
        <f>+IFERROR(IF(VLOOKUP(#REF!&amp;"-"&amp;ROW()-92,[1]ワークシート!$C$2:$CI$1002,20,0)="","",VLOOKUP(#REF!&amp;"-"&amp;ROW()-92,[1]ワークシート!$C$2:$CI$1002,20,0)),"")</f>
        <v/>
      </c>
      <c r="K195" s="171"/>
      <c r="L195" s="172"/>
      <c r="M195" s="179" t="str">
        <f>+IFERROR(IF(VLOOKUP(#REF!&amp;"-"&amp;ROW()-92,[1]ワークシート!$C$2:$CI$1002,61,0)="","",VLOOKUP(#REF!&amp;"-"&amp;ROW()-92,[1]ワークシート!$C$2:$CI$1002,61,0)),"")</f>
        <v/>
      </c>
      <c r="N195" s="180"/>
      <c r="O195" s="181"/>
      <c r="P195" s="182" t="str">
        <f>+IFERROR(VLOOKUP(#REF!&amp;"-"&amp;ROW()-92,[1]ワークシート!$C$2:$CI$1002,26,0),"")</f>
        <v/>
      </c>
      <c r="Q195" s="167"/>
      <c r="R195" s="166" t="str">
        <f>+IFERROR(VLOOKUP(#REF!&amp;"-"&amp;ROW()-92,[1]ワークシート!$C$2:$CI$1002,27,0),"")</f>
        <v/>
      </c>
      <c r="S195" s="167"/>
      <c r="T195" s="166" t="str">
        <f>IFERROR(IF(VLOOKUP(#REF!&amp;"-"&amp;ROW()-92,[1]ワークシート!$C$2:$CI$1002,31,0)="",IF(X195="","",IF(X195=0,"使用貸借権","賃借権")),"賃借権"),"")</f>
        <v/>
      </c>
      <c r="U195" s="167"/>
      <c r="V195" s="166" t="str">
        <f>+IFERROR(IF(VLOOKUP(#REF!&amp;"-"&amp;ROW()-92,[1]ワークシート!$C$2:$CI$1002,13,0)="","",VLOOKUP(#REF!&amp;"-"&amp;ROW()-92,[1]ワークシート!$C$2:$CI$1002,13,0)),"")</f>
        <v/>
      </c>
      <c r="W195" s="167"/>
      <c r="X19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5" s="169"/>
      <c r="Z195" s="27"/>
      <c r="AA195" s="27"/>
      <c r="AB195" s="170" t="str">
        <f>IF(T195="使用貸借権","-",+IFERROR(VLOOKUP(#REF!&amp;"-"&amp;ROW()-92,[1]ワークシート!$C$2:$CI$1002,34,0)&amp;"",""))</f>
        <v/>
      </c>
      <c r="AC195" s="171"/>
      <c r="AD195" s="172"/>
      <c r="AE195" s="173" t="str">
        <f>IF(T195="","",IF(VLOOKUP(#REF!&amp;"-"&amp;ROW()-92,[1]ワークシート!$C$2:$CI$1002,31,0)="",IF(T195="使用貸借権","-","口座振込　１２月"),"物納"))</f>
        <v/>
      </c>
      <c r="AF195" s="174"/>
      <c r="AG195" s="175" t="str">
        <f>IFERROR(IF(VLOOKUP(#REF!&amp;"-"&amp;ROW()-92,[1]ワークシート!$C$2:$CI$1002,37,0)="","",VLOOKUP(#REF!&amp;"-"&amp;ROW()-92,[1]ワークシート!$C$2:$CI$1002,37,0)),"")</f>
        <v/>
      </c>
      <c r="AH195" s="175"/>
      <c r="AI195" s="175"/>
      <c r="AJ195" s="175"/>
      <c r="AK195" s="176"/>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c r="HC195" s="1"/>
      <c r="HD195" s="1"/>
      <c r="HE195" s="1"/>
      <c r="HF195" s="1"/>
      <c r="HG195" s="1"/>
      <c r="HH195" s="1"/>
      <c r="HI195" s="1"/>
      <c r="HJ195" s="1"/>
      <c r="HK195" s="1"/>
      <c r="HL195" s="1"/>
      <c r="HM195" s="1"/>
      <c r="HN195" s="1"/>
      <c r="HO195" s="1"/>
      <c r="HP195" s="1"/>
      <c r="HQ195" s="1"/>
      <c r="HR195" s="1"/>
      <c r="HS195" s="1"/>
      <c r="HT195" s="1"/>
      <c r="HU195" s="1"/>
      <c r="HV195" s="1"/>
      <c r="HW195" s="1"/>
      <c r="HX195" s="1"/>
      <c r="HY195" s="1"/>
      <c r="HZ195" s="1"/>
      <c r="IA195" s="1"/>
      <c r="IB195" s="1"/>
      <c r="IC195" s="1"/>
      <c r="ID195" s="1"/>
      <c r="IE195" s="1"/>
      <c r="IF195" s="1"/>
      <c r="IG195" s="1"/>
      <c r="IH195" s="1"/>
      <c r="II195" s="1"/>
      <c r="IJ195" s="1"/>
      <c r="IK195" s="1"/>
      <c r="IL195" s="1"/>
      <c r="IM195" s="1"/>
      <c r="IN195" s="1"/>
      <c r="IO195" s="1"/>
      <c r="IP195" s="1"/>
      <c r="IQ195" s="1"/>
      <c r="IR195" s="1"/>
      <c r="IS195" s="1"/>
      <c r="IT195" s="1"/>
      <c r="IU195" s="1"/>
      <c r="IV195" s="1"/>
      <c r="IW195" s="1"/>
      <c r="IX195" s="1"/>
      <c r="IY195" s="1"/>
      <c r="IZ195" s="1"/>
      <c r="JA195" s="1"/>
      <c r="JB195" s="1"/>
      <c r="JC195" s="1"/>
      <c r="JD195" s="1"/>
      <c r="JE195" s="1"/>
      <c r="JF195" s="1"/>
      <c r="JG195" s="1"/>
      <c r="JH195" s="1"/>
      <c r="JI195" s="1"/>
      <c r="JJ195" s="1"/>
      <c r="JK195" s="1"/>
      <c r="JL195" s="1"/>
      <c r="JM195" s="1"/>
      <c r="JN195" s="1"/>
      <c r="JO195" s="1"/>
      <c r="JP195" s="1"/>
      <c r="JQ195" s="1"/>
      <c r="JR195" s="1"/>
      <c r="JS195" s="1"/>
      <c r="JT195" s="1"/>
      <c r="JU195" s="1"/>
      <c r="JV195" s="1"/>
      <c r="JW195" s="1"/>
      <c r="JX195" s="1"/>
      <c r="JY195" s="1"/>
      <c r="JZ195" s="1"/>
      <c r="KA195" s="1"/>
      <c r="KB195" s="1"/>
      <c r="KC195" s="1"/>
      <c r="KD195" s="1"/>
      <c r="KE195" s="1"/>
      <c r="KF195" s="1"/>
      <c r="KG195" s="1"/>
      <c r="KH195" s="1"/>
      <c r="KI195" s="1"/>
      <c r="KJ195" s="1"/>
      <c r="KK195" s="1"/>
      <c r="KL195" s="1"/>
      <c r="KM195" s="1"/>
      <c r="KN195" s="1"/>
      <c r="KO195" s="1"/>
      <c r="KP195" s="1"/>
      <c r="KQ195" s="1"/>
      <c r="KR195" s="1"/>
      <c r="KS195" s="1"/>
      <c r="KT195" s="1"/>
      <c r="KU195" s="1"/>
      <c r="KV195" s="1"/>
      <c r="KW195" s="1"/>
      <c r="KX195" s="1"/>
      <c r="KY195" s="1"/>
      <c r="KZ195" s="1"/>
      <c r="LA195" s="1"/>
      <c r="LB195" s="1"/>
      <c r="LC195" s="1"/>
      <c r="LD195" s="1"/>
      <c r="LE195" s="1"/>
      <c r="LF195" s="1"/>
      <c r="LG195" s="1"/>
      <c r="LH195" s="1"/>
    </row>
    <row r="196" spans="1:320" ht="35.1" hidden="1" customHeight="1" x14ac:dyDescent="0.15">
      <c r="A196" s="170" t="str">
        <f>+IFERROR(IF(VLOOKUP(#REF!&amp;"-"&amp;ROW()-92,[1]ワークシート!$C$2:$CI$1002,9,0)="","",VLOOKUP(#REF!&amp;"-"&amp;ROW()-92,[1]ワークシート!$C$2:$CI$1002,9,0)),"")</f>
        <v/>
      </c>
      <c r="B196" s="172"/>
      <c r="C196" s="171" t="str">
        <f>+IFERROR(IF(VLOOKUP(#REF!&amp;"-"&amp;ROW()-92,[1]ワークシート!$C$2:$CI$1002,10,0) = "","",VLOOKUP(#REF!&amp;"-"&amp;ROW()-92,[1]ワークシート!$C$2:$CI$1002,10,0)),"")</f>
        <v/>
      </c>
      <c r="D196" s="172"/>
      <c r="E196" s="170" t="str">
        <f>+IFERROR(IF(VLOOKUP(#REF!&amp;"-"&amp;ROW()-92,[1]ワークシート!$C$2:$CI$1002,11,0)="","",VLOOKUP(#REF!&amp;"-"&amp;ROW()-92,[1]ワークシート!$C$2:$CI$1002,11,0)),"")</f>
        <v/>
      </c>
      <c r="F196" s="172"/>
      <c r="G196" s="16" t="str">
        <f>+IFERROR(IF(VLOOKUP(#REF!&amp;"-"&amp;ROW()-92,[1]ワークシート!$C$2:$CI$1002,12,0)="","",VLOOKUP(#REF!&amp;"-"&amp;ROW()-92,[1]ワークシート!$C$2:$CI$1002,12,0)),"")</f>
        <v/>
      </c>
      <c r="H19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6" s="178"/>
      <c r="J196" s="170" t="str">
        <f>+IFERROR(IF(VLOOKUP(#REF!&amp;"-"&amp;ROW()-92,[1]ワークシート!$C$2:$CI$1002,20,0)="","",VLOOKUP(#REF!&amp;"-"&amp;ROW()-92,[1]ワークシート!$C$2:$CI$1002,20,0)),"")</f>
        <v/>
      </c>
      <c r="K196" s="171"/>
      <c r="L196" s="172"/>
      <c r="M196" s="179" t="str">
        <f>+IFERROR(IF(VLOOKUP(#REF!&amp;"-"&amp;ROW()-92,[1]ワークシート!$C$2:$CI$1002,61,0)="","",VLOOKUP(#REF!&amp;"-"&amp;ROW()-92,[1]ワークシート!$C$2:$CI$1002,61,0)),"")</f>
        <v/>
      </c>
      <c r="N196" s="180"/>
      <c r="O196" s="181"/>
      <c r="P196" s="182" t="str">
        <f>+IFERROR(VLOOKUP(#REF!&amp;"-"&amp;ROW()-92,[1]ワークシート!$C$2:$CI$1002,26,0),"")</f>
        <v/>
      </c>
      <c r="Q196" s="167"/>
      <c r="R196" s="166" t="str">
        <f>+IFERROR(VLOOKUP(#REF!&amp;"-"&amp;ROW()-92,[1]ワークシート!$C$2:$CI$1002,27,0),"")</f>
        <v/>
      </c>
      <c r="S196" s="167"/>
      <c r="T196" s="166" t="str">
        <f>IFERROR(IF(VLOOKUP(#REF!&amp;"-"&amp;ROW()-92,[1]ワークシート!$C$2:$CI$1002,31,0)="",IF(X196="","",IF(X196=0,"使用貸借権","賃借権")),"賃借権"),"")</f>
        <v/>
      </c>
      <c r="U196" s="167"/>
      <c r="V196" s="166" t="str">
        <f>+IFERROR(IF(VLOOKUP(#REF!&amp;"-"&amp;ROW()-92,[1]ワークシート!$C$2:$CI$1002,13,0)="","",VLOOKUP(#REF!&amp;"-"&amp;ROW()-92,[1]ワークシート!$C$2:$CI$1002,13,0)),"")</f>
        <v/>
      </c>
      <c r="W196" s="167"/>
      <c r="X19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6" s="169"/>
      <c r="Z196" s="27"/>
      <c r="AA196" s="27"/>
      <c r="AB196" s="170" t="str">
        <f>IF(T196="使用貸借権","-",+IFERROR(VLOOKUP(#REF!&amp;"-"&amp;ROW()-92,[1]ワークシート!$C$2:$CI$1002,34,0)&amp;"",""))</f>
        <v/>
      </c>
      <c r="AC196" s="171"/>
      <c r="AD196" s="172"/>
      <c r="AE196" s="173" t="str">
        <f>IF(T196="","",IF(VLOOKUP(#REF!&amp;"-"&amp;ROW()-92,[1]ワークシート!$C$2:$CI$1002,31,0)="",IF(T196="使用貸借権","-","口座振込　１２月"),"物納"))</f>
        <v/>
      </c>
      <c r="AF196" s="174"/>
      <c r="AG196" s="175" t="str">
        <f>IFERROR(IF(VLOOKUP(#REF!&amp;"-"&amp;ROW()-92,[1]ワークシート!$C$2:$CI$1002,37,0)="","",VLOOKUP(#REF!&amp;"-"&amp;ROW()-92,[1]ワークシート!$C$2:$CI$1002,37,0)),"")</f>
        <v/>
      </c>
      <c r="AH196" s="175"/>
      <c r="AI196" s="175"/>
      <c r="AJ196" s="175"/>
      <c r="AK196" s="176"/>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c r="FK196" s="1"/>
      <c r="FL196" s="1"/>
      <c r="FM196" s="1"/>
      <c r="FN196" s="1"/>
      <c r="FO196" s="1"/>
      <c r="FP196" s="1"/>
      <c r="FQ196" s="1"/>
      <c r="FR196" s="1"/>
      <c r="FS196" s="1"/>
      <c r="FT196" s="1"/>
      <c r="FU196" s="1"/>
      <c r="FV196" s="1"/>
      <c r="FW196" s="1"/>
      <c r="FX196" s="1"/>
      <c r="FY196" s="1"/>
      <c r="FZ196" s="1"/>
      <c r="GA196" s="1"/>
      <c r="GB196" s="1"/>
      <c r="GC196" s="1"/>
      <c r="GD196" s="1"/>
      <c r="GE196" s="1"/>
      <c r="GF196" s="1"/>
      <c r="GG196" s="1"/>
      <c r="GH196" s="1"/>
      <c r="GI196" s="1"/>
      <c r="GJ196" s="1"/>
      <c r="GK196" s="1"/>
      <c r="GL196" s="1"/>
      <c r="GM196" s="1"/>
      <c r="GN196" s="1"/>
      <c r="GO196" s="1"/>
      <c r="GP196" s="1"/>
      <c r="GQ196" s="1"/>
      <c r="GR196" s="1"/>
      <c r="GS196" s="1"/>
      <c r="GT196" s="1"/>
      <c r="GU196" s="1"/>
      <c r="GV196" s="1"/>
      <c r="GW196" s="1"/>
      <c r="GX196" s="1"/>
      <c r="GY196" s="1"/>
      <c r="GZ196" s="1"/>
      <c r="HA196" s="1"/>
      <c r="HB196" s="1"/>
      <c r="HC196" s="1"/>
      <c r="HD196" s="1"/>
      <c r="HE196" s="1"/>
      <c r="HF196" s="1"/>
      <c r="HG196" s="1"/>
      <c r="HH196" s="1"/>
      <c r="HI196" s="1"/>
      <c r="HJ196" s="1"/>
      <c r="HK196" s="1"/>
      <c r="HL196" s="1"/>
      <c r="HM196" s="1"/>
      <c r="HN196" s="1"/>
      <c r="HO196" s="1"/>
      <c r="HP196" s="1"/>
      <c r="HQ196" s="1"/>
      <c r="HR196" s="1"/>
      <c r="HS196" s="1"/>
      <c r="HT196" s="1"/>
      <c r="HU196" s="1"/>
      <c r="HV196" s="1"/>
      <c r="HW196" s="1"/>
      <c r="HX196" s="1"/>
      <c r="HY196" s="1"/>
      <c r="HZ196" s="1"/>
      <c r="IA196" s="1"/>
      <c r="IB196" s="1"/>
      <c r="IC196" s="1"/>
      <c r="ID196" s="1"/>
      <c r="IE196" s="1"/>
      <c r="IF196" s="1"/>
      <c r="IG196" s="1"/>
      <c r="IH196" s="1"/>
      <c r="II196" s="1"/>
      <c r="IJ196" s="1"/>
      <c r="IK196" s="1"/>
      <c r="IL196" s="1"/>
      <c r="IM196" s="1"/>
      <c r="IN196" s="1"/>
      <c r="IO196" s="1"/>
      <c r="IP196" s="1"/>
      <c r="IQ196" s="1"/>
      <c r="IR196" s="1"/>
      <c r="IS196" s="1"/>
      <c r="IT196" s="1"/>
      <c r="IU196" s="1"/>
      <c r="IV196" s="1"/>
      <c r="IW196" s="1"/>
      <c r="IX196" s="1"/>
      <c r="IY196" s="1"/>
      <c r="IZ196" s="1"/>
      <c r="JA196" s="1"/>
      <c r="JB196" s="1"/>
      <c r="JC196" s="1"/>
      <c r="JD196" s="1"/>
      <c r="JE196" s="1"/>
      <c r="JF196" s="1"/>
      <c r="JG196" s="1"/>
      <c r="JH196" s="1"/>
      <c r="JI196" s="1"/>
      <c r="JJ196" s="1"/>
      <c r="JK196" s="1"/>
      <c r="JL196" s="1"/>
      <c r="JM196" s="1"/>
      <c r="JN196" s="1"/>
      <c r="JO196" s="1"/>
      <c r="JP196" s="1"/>
      <c r="JQ196" s="1"/>
      <c r="JR196" s="1"/>
      <c r="JS196" s="1"/>
      <c r="JT196" s="1"/>
      <c r="JU196" s="1"/>
      <c r="JV196" s="1"/>
      <c r="JW196" s="1"/>
      <c r="JX196" s="1"/>
      <c r="JY196" s="1"/>
      <c r="JZ196" s="1"/>
      <c r="KA196" s="1"/>
      <c r="KB196" s="1"/>
      <c r="KC196" s="1"/>
      <c r="KD196" s="1"/>
      <c r="KE196" s="1"/>
      <c r="KF196" s="1"/>
      <c r="KG196" s="1"/>
      <c r="KH196" s="1"/>
      <c r="KI196" s="1"/>
      <c r="KJ196" s="1"/>
      <c r="KK196" s="1"/>
      <c r="KL196" s="1"/>
      <c r="KM196" s="1"/>
      <c r="KN196" s="1"/>
      <c r="KO196" s="1"/>
      <c r="KP196" s="1"/>
      <c r="KQ196" s="1"/>
      <c r="KR196" s="1"/>
      <c r="KS196" s="1"/>
      <c r="KT196" s="1"/>
      <c r="KU196" s="1"/>
      <c r="KV196" s="1"/>
      <c r="KW196" s="1"/>
      <c r="KX196" s="1"/>
      <c r="KY196" s="1"/>
      <c r="KZ196" s="1"/>
      <c r="LA196" s="1"/>
      <c r="LB196" s="1"/>
      <c r="LC196" s="1"/>
      <c r="LD196" s="1"/>
      <c r="LE196" s="1"/>
      <c r="LF196" s="1"/>
      <c r="LG196" s="1"/>
      <c r="LH196" s="1"/>
    </row>
    <row r="197" spans="1:320" ht="35.1" hidden="1" customHeight="1" x14ac:dyDescent="0.15">
      <c r="A197" s="170" t="str">
        <f>+IFERROR(IF(VLOOKUP(#REF!&amp;"-"&amp;ROW()-92,[1]ワークシート!$C$2:$CI$1002,9,0)="","",VLOOKUP(#REF!&amp;"-"&amp;ROW()-92,[1]ワークシート!$C$2:$CI$1002,9,0)),"")</f>
        <v/>
      </c>
      <c r="B197" s="172"/>
      <c r="C197" s="171" t="str">
        <f>+IFERROR(IF(VLOOKUP(#REF!&amp;"-"&amp;ROW()-92,[1]ワークシート!$C$2:$CI$1002,10,0) = "","",VLOOKUP(#REF!&amp;"-"&amp;ROW()-92,[1]ワークシート!$C$2:$CI$1002,10,0)),"")</f>
        <v/>
      </c>
      <c r="D197" s="172"/>
      <c r="E197" s="170" t="str">
        <f>+IFERROR(IF(VLOOKUP(#REF!&amp;"-"&amp;ROW()-92,[1]ワークシート!$C$2:$CI$1002,11,0)="","",VLOOKUP(#REF!&amp;"-"&amp;ROW()-92,[1]ワークシート!$C$2:$CI$1002,11,0)),"")</f>
        <v/>
      </c>
      <c r="F197" s="172"/>
      <c r="G197" s="16" t="str">
        <f>+IFERROR(IF(VLOOKUP(#REF!&amp;"-"&amp;ROW()-92,[1]ワークシート!$C$2:$CI$1002,12,0)="","",VLOOKUP(#REF!&amp;"-"&amp;ROW()-92,[1]ワークシート!$C$2:$CI$1002,12,0)),"")</f>
        <v/>
      </c>
      <c r="H19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7" s="178"/>
      <c r="J197" s="170" t="str">
        <f>+IFERROR(IF(VLOOKUP(#REF!&amp;"-"&amp;ROW()-92,[1]ワークシート!$C$2:$CI$1002,20,0)="","",VLOOKUP(#REF!&amp;"-"&amp;ROW()-92,[1]ワークシート!$C$2:$CI$1002,20,0)),"")</f>
        <v/>
      </c>
      <c r="K197" s="171"/>
      <c r="L197" s="172"/>
      <c r="M197" s="179" t="str">
        <f>+IFERROR(IF(VLOOKUP(#REF!&amp;"-"&amp;ROW()-92,[1]ワークシート!$C$2:$CI$1002,61,0)="","",VLOOKUP(#REF!&amp;"-"&amp;ROW()-92,[1]ワークシート!$C$2:$CI$1002,61,0)),"")</f>
        <v/>
      </c>
      <c r="N197" s="180"/>
      <c r="O197" s="181"/>
      <c r="P197" s="182" t="str">
        <f>+IFERROR(VLOOKUP(#REF!&amp;"-"&amp;ROW()-92,[1]ワークシート!$C$2:$CI$1002,26,0),"")</f>
        <v/>
      </c>
      <c r="Q197" s="167"/>
      <c r="R197" s="166" t="str">
        <f>+IFERROR(VLOOKUP(#REF!&amp;"-"&amp;ROW()-92,[1]ワークシート!$C$2:$CI$1002,27,0),"")</f>
        <v/>
      </c>
      <c r="S197" s="167"/>
      <c r="T197" s="166" t="str">
        <f>IFERROR(IF(VLOOKUP(#REF!&amp;"-"&amp;ROW()-92,[1]ワークシート!$C$2:$CI$1002,31,0)="",IF(X197="","",IF(X197=0,"使用貸借権","賃借権")),"賃借権"),"")</f>
        <v/>
      </c>
      <c r="U197" s="167"/>
      <c r="V197" s="166" t="str">
        <f>+IFERROR(IF(VLOOKUP(#REF!&amp;"-"&amp;ROW()-92,[1]ワークシート!$C$2:$CI$1002,13,0)="","",VLOOKUP(#REF!&amp;"-"&amp;ROW()-92,[1]ワークシート!$C$2:$CI$1002,13,0)),"")</f>
        <v/>
      </c>
      <c r="W197" s="167"/>
      <c r="X19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7" s="169"/>
      <c r="Z197" s="27"/>
      <c r="AA197" s="27"/>
      <c r="AB197" s="170" t="str">
        <f>IF(T197="使用貸借権","-",+IFERROR(VLOOKUP(#REF!&amp;"-"&amp;ROW()-92,[1]ワークシート!$C$2:$CI$1002,34,0)&amp;"",""))</f>
        <v/>
      </c>
      <c r="AC197" s="171"/>
      <c r="AD197" s="172"/>
      <c r="AE197" s="173" t="str">
        <f>IF(T197="","",IF(VLOOKUP(#REF!&amp;"-"&amp;ROW()-92,[1]ワークシート!$C$2:$CI$1002,31,0)="",IF(T197="使用貸借権","-","口座振込　１２月"),"物納"))</f>
        <v/>
      </c>
      <c r="AF197" s="174"/>
      <c r="AG197" s="175" t="str">
        <f>IFERROR(IF(VLOOKUP(#REF!&amp;"-"&amp;ROW()-92,[1]ワークシート!$C$2:$CI$1002,37,0)="","",VLOOKUP(#REF!&amp;"-"&amp;ROW()-92,[1]ワークシート!$C$2:$CI$1002,37,0)),"")</f>
        <v/>
      </c>
      <c r="AH197" s="175"/>
      <c r="AI197" s="175"/>
      <c r="AJ197" s="175"/>
      <c r="AK197" s="176"/>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c r="FK197" s="1"/>
      <c r="FL197" s="1"/>
      <c r="FM197" s="1"/>
      <c r="FN197" s="1"/>
      <c r="FO197" s="1"/>
      <c r="FP197" s="1"/>
      <c r="FQ197" s="1"/>
      <c r="FR197" s="1"/>
      <c r="FS197" s="1"/>
      <c r="FT197" s="1"/>
      <c r="FU197" s="1"/>
      <c r="FV197" s="1"/>
      <c r="FW197" s="1"/>
      <c r="FX197" s="1"/>
      <c r="FY197" s="1"/>
      <c r="FZ197" s="1"/>
      <c r="GA197" s="1"/>
      <c r="GB197" s="1"/>
      <c r="GC197" s="1"/>
      <c r="GD197" s="1"/>
      <c r="GE197" s="1"/>
      <c r="GF197" s="1"/>
      <c r="GG197" s="1"/>
      <c r="GH197" s="1"/>
      <c r="GI197" s="1"/>
      <c r="GJ197" s="1"/>
      <c r="GK197" s="1"/>
      <c r="GL197" s="1"/>
      <c r="GM197" s="1"/>
      <c r="GN197" s="1"/>
      <c r="GO197" s="1"/>
      <c r="GP197" s="1"/>
      <c r="GQ197" s="1"/>
      <c r="GR197" s="1"/>
      <c r="GS197" s="1"/>
      <c r="GT197" s="1"/>
      <c r="GU197" s="1"/>
      <c r="GV197" s="1"/>
      <c r="GW197" s="1"/>
      <c r="GX197" s="1"/>
      <c r="GY197" s="1"/>
      <c r="GZ197" s="1"/>
      <c r="HA197" s="1"/>
      <c r="HB197" s="1"/>
      <c r="HC197" s="1"/>
      <c r="HD197" s="1"/>
      <c r="HE197" s="1"/>
      <c r="HF197" s="1"/>
      <c r="HG197" s="1"/>
      <c r="HH197" s="1"/>
      <c r="HI197" s="1"/>
      <c r="HJ197" s="1"/>
      <c r="HK197" s="1"/>
      <c r="HL197" s="1"/>
      <c r="HM197" s="1"/>
      <c r="HN197" s="1"/>
      <c r="HO197" s="1"/>
      <c r="HP197" s="1"/>
      <c r="HQ197" s="1"/>
      <c r="HR197" s="1"/>
      <c r="HS197" s="1"/>
      <c r="HT197" s="1"/>
      <c r="HU197" s="1"/>
      <c r="HV197" s="1"/>
      <c r="HW197" s="1"/>
      <c r="HX197" s="1"/>
      <c r="HY197" s="1"/>
      <c r="HZ197" s="1"/>
      <c r="IA197" s="1"/>
      <c r="IB197" s="1"/>
      <c r="IC197" s="1"/>
      <c r="ID197" s="1"/>
      <c r="IE197" s="1"/>
      <c r="IF197" s="1"/>
      <c r="IG197" s="1"/>
      <c r="IH197" s="1"/>
      <c r="II197" s="1"/>
      <c r="IJ197" s="1"/>
      <c r="IK197" s="1"/>
      <c r="IL197" s="1"/>
      <c r="IM197" s="1"/>
      <c r="IN197" s="1"/>
      <c r="IO197" s="1"/>
      <c r="IP197" s="1"/>
      <c r="IQ197" s="1"/>
      <c r="IR197" s="1"/>
      <c r="IS197" s="1"/>
      <c r="IT197" s="1"/>
      <c r="IU197" s="1"/>
      <c r="IV197" s="1"/>
      <c r="IW197" s="1"/>
      <c r="IX197" s="1"/>
      <c r="IY197" s="1"/>
      <c r="IZ197" s="1"/>
      <c r="JA197" s="1"/>
      <c r="JB197" s="1"/>
      <c r="JC197" s="1"/>
      <c r="JD197" s="1"/>
      <c r="JE197" s="1"/>
      <c r="JF197" s="1"/>
      <c r="JG197" s="1"/>
      <c r="JH197" s="1"/>
      <c r="JI197" s="1"/>
      <c r="JJ197" s="1"/>
      <c r="JK197" s="1"/>
      <c r="JL197" s="1"/>
      <c r="JM197" s="1"/>
      <c r="JN197" s="1"/>
      <c r="JO197" s="1"/>
      <c r="JP197" s="1"/>
      <c r="JQ197" s="1"/>
      <c r="JR197" s="1"/>
      <c r="JS197" s="1"/>
      <c r="JT197" s="1"/>
      <c r="JU197" s="1"/>
      <c r="JV197" s="1"/>
      <c r="JW197" s="1"/>
      <c r="JX197" s="1"/>
      <c r="JY197" s="1"/>
      <c r="JZ197" s="1"/>
      <c r="KA197" s="1"/>
      <c r="KB197" s="1"/>
      <c r="KC197" s="1"/>
      <c r="KD197" s="1"/>
      <c r="KE197" s="1"/>
      <c r="KF197" s="1"/>
      <c r="KG197" s="1"/>
      <c r="KH197" s="1"/>
      <c r="KI197" s="1"/>
      <c r="KJ197" s="1"/>
      <c r="KK197" s="1"/>
      <c r="KL197" s="1"/>
      <c r="KM197" s="1"/>
      <c r="KN197" s="1"/>
      <c r="KO197" s="1"/>
      <c r="KP197" s="1"/>
      <c r="KQ197" s="1"/>
      <c r="KR197" s="1"/>
      <c r="KS197" s="1"/>
      <c r="KT197" s="1"/>
      <c r="KU197" s="1"/>
      <c r="KV197" s="1"/>
      <c r="KW197" s="1"/>
      <c r="KX197" s="1"/>
      <c r="KY197" s="1"/>
      <c r="KZ197" s="1"/>
      <c r="LA197" s="1"/>
      <c r="LB197" s="1"/>
      <c r="LC197" s="1"/>
      <c r="LD197" s="1"/>
      <c r="LE197" s="1"/>
      <c r="LF197" s="1"/>
      <c r="LG197" s="1"/>
      <c r="LH197" s="1"/>
    </row>
    <row r="198" spans="1:320" ht="35.1" hidden="1" customHeight="1" x14ac:dyDescent="0.15">
      <c r="A198" s="170" t="str">
        <f>+IFERROR(IF(VLOOKUP(#REF!&amp;"-"&amp;ROW()-92,[1]ワークシート!$C$2:$CI$1002,9,0)="","",VLOOKUP(#REF!&amp;"-"&amp;ROW()-92,[1]ワークシート!$C$2:$CI$1002,9,0)),"")</f>
        <v/>
      </c>
      <c r="B198" s="172"/>
      <c r="C198" s="171" t="str">
        <f>+IFERROR(IF(VLOOKUP(#REF!&amp;"-"&amp;ROW()-92,[1]ワークシート!$C$2:$CI$1002,10,0) = "","",VLOOKUP(#REF!&amp;"-"&amp;ROW()-92,[1]ワークシート!$C$2:$CI$1002,10,0)),"")</f>
        <v/>
      </c>
      <c r="D198" s="172"/>
      <c r="E198" s="170" t="str">
        <f>+IFERROR(IF(VLOOKUP(#REF!&amp;"-"&amp;ROW()-92,[1]ワークシート!$C$2:$CI$1002,11,0)="","",VLOOKUP(#REF!&amp;"-"&amp;ROW()-92,[1]ワークシート!$C$2:$CI$1002,11,0)),"")</f>
        <v/>
      </c>
      <c r="F198" s="172"/>
      <c r="G198" s="16" t="str">
        <f>+IFERROR(IF(VLOOKUP(#REF!&amp;"-"&amp;ROW()-92,[1]ワークシート!$C$2:$CI$1002,12,0)="","",VLOOKUP(#REF!&amp;"-"&amp;ROW()-92,[1]ワークシート!$C$2:$CI$1002,12,0)),"")</f>
        <v/>
      </c>
      <c r="H19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8" s="178"/>
      <c r="J198" s="170" t="str">
        <f>+IFERROR(IF(VLOOKUP(#REF!&amp;"-"&amp;ROW()-92,[1]ワークシート!$C$2:$CI$1002,20,0)="","",VLOOKUP(#REF!&amp;"-"&amp;ROW()-92,[1]ワークシート!$C$2:$CI$1002,20,0)),"")</f>
        <v/>
      </c>
      <c r="K198" s="171"/>
      <c r="L198" s="172"/>
      <c r="M198" s="179" t="str">
        <f>+IFERROR(IF(VLOOKUP(#REF!&amp;"-"&amp;ROW()-92,[1]ワークシート!$C$2:$CI$1002,61,0)="","",VLOOKUP(#REF!&amp;"-"&amp;ROW()-92,[1]ワークシート!$C$2:$CI$1002,61,0)),"")</f>
        <v/>
      </c>
      <c r="N198" s="180"/>
      <c r="O198" s="181"/>
      <c r="P198" s="182" t="str">
        <f>+IFERROR(VLOOKUP(#REF!&amp;"-"&amp;ROW()-92,[1]ワークシート!$C$2:$CI$1002,26,0),"")</f>
        <v/>
      </c>
      <c r="Q198" s="167"/>
      <c r="R198" s="166" t="str">
        <f>+IFERROR(VLOOKUP(#REF!&amp;"-"&amp;ROW()-92,[1]ワークシート!$C$2:$CI$1002,27,0),"")</f>
        <v/>
      </c>
      <c r="S198" s="167"/>
      <c r="T198" s="166" t="str">
        <f>IFERROR(IF(VLOOKUP(#REF!&amp;"-"&amp;ROW()-92,[1]ワークシート!$C$2:$CI$1002,31,0)="",IF(X198="","",IF(X198=0,"使用貸借権","賃借権")),"賃借権"),"")</f>
        <v/>
      </c>
      <c r="U198" s="167"/>
      <c r="V198" s="166" t="str">
        <f>+IFERROR(IF(VLOOKUP(#REF!&amp;"-"&amp;ROW()-92,[1]ワークシート!$C$2:$CI$1002,13,0)="","",VLOOKUP(#REF!&amp;"-"&amp;ROW()-92,[1]ワークシート!$C$2:$CI$1002,13,0)),"")</f>
        <v/>
      </c>
      <c r="W198" s="167"/>
      <c r="X19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8" s="169"/>
      <c r="Z198" s="27"/>
      <c r="AA198" s="27"/>
      <c r="AB198" s="170" t="str">
        <f>IF(T198="使用貸借権","-",+IFERROR(VLOOKUP(#REF!&amp;"-"&amp;ROW()-92,[1]ワークシート!$C$2:$CI$1002,34,0)&amp;"",""))</f>
        <v/>
      </c>
      <c r="AC198" s="171"/>
      <c r="AD198" s="172"/>
      <c r="AE198" s="173" t="str">
        <f>IF(T198="","",IF(VLOOKUP(#REF!&amp;"-"&amp;ROW()-92,[1]ワークシート!$C$2:$CI$1002,31,0)="",IF(T198="使用貸借権","-","口座振込　１２月"),"物納"))</f>
        <v/>
      </c>
      <c r="AF198" s="174"/>
      <c r="AG198" s="175" t="str">
        <f>IFERROR(IF(VLOOKUP(#REF!&amp;"-"&amp;ROW()-92,[1]ワークシート!$C$2:$CI$1002,37,0)="","",VLOOKUP(#REF!&amp;"-"&amp;ROW()-92,[1]ワークシート!$C$2:$CI$1002,37,0)),"")</f>
        <v/>
      </c>
      <c r="AH198" s="175"/>
      <c r="AI198" s="175"/>
      <c r="AJ198" s="175"/>
      <c r="AK198" s="176"/>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c r="HC198" s="1"/>
      <c r="HD198" s="1"/>
      <c r="HE198" s="1"/>
      <c r="HF198" s="1"/>
      <c r="HG198" s="1"/>
      <c r="HH198" s="1"/>
      <c r="HI198" s="1"/>
      <c r="HJ198" s="1"/>
      <c r="HK198" s="1"/>
      <c r="HL198" s="1"/>
      <c r="HM198" s="1"/>
      <c r="HN198" s="1"/>
      <c r="HO198" s="1"/>
      <c r="HP198" s="1"/>
      <c r="HQ198" s="1"/>
      <c r="HR198" s="1"/>
      <c r="HS198" s="1"/>
      <c r="HT198" s="1"/>
      <c r="HU198" s="1"/>
      <c r="HV198" s="1"/>
      <c r="HW198" s="1"/>
      <c r="HX198" s="1"/>
      <c r="HY198" s="1"/>
      <c r="HZ198" s="1"/>
      <c r="IA198" s="1"/>
      <c r="IB198" s="1"/>
      <c r="IC198" s="1"/>
      <c r="ID198" s="1"/>
      <c r="IE198" s="1"/>
      <c r="IF198" s="1"/>
      <c r="IG198" s="1"/>
      <c r="IH198" s="1"/>
      <c r="II198" s="1"/>
      <c r="IJ198" s="1"/>
      <c r="IK198" s="1"/>
      <c r="IL198" s="1"/>
      <c r="IM198" s="1"/>
      <c r="IN198" s="1"/>
      <c r="IO198" s="1"/>
      <c r="IP198" s="1"/>
      <c r="IQ198" s="1"/>
      <c r="IR198" s="1"/>
      <c r="IS198" s="1"/>
      <c r="IT198" s="1"/>
      <c r="IU198" s="1"/>
      <c r="IV198" s="1"/>
      <c r="IW198" s="1"/>
      <c r="IX198" s="1"/>
      <c r="IY198" s="1"/>
      <c r="IZ198" s="1"/>
      <c r="JA198" s="1"/>
      <c r="JB198" s="1"/>
      <c r="JC198" s="1"/>
      <c r="JD198" s="1"/>
      <c r="JE198" s="1"/>
      <c r="JF198" s="1"/>
      <c r="JG198" s="1"/>
      <c r="JH198" s="1"/>
      <c r="JI198" s="1"/>
      <c r="JJ198" s="1"/>
      <c r="JK198" s="1"/>
      <c r="JL198" s="1"/>
      <c r="JM198" s="1"/>
      <c r="JN198" s="1"/>
      <c r="JO198" s="1"/>
      <c r="JP198" s="1"/>
      <c r="JQ198" s="1"/>
      <c r="JR198" s="1"/>
      <c r="JS198" s="1"/>
      <c r="JT198" s="1"/>
      <c r="JU198" s="1"/>
      <c r="JV198" s="1"/>
      <c r="JW198" s="1"/>
      <c r="JX198" s="1"/>
      <c r="JY198" s="1"/>
      <c r="JZ198" s="1"/>
      <c r="KA198" s="1"/>
      <c r="KB198" s="1"/>
      <c r="KC198" s="1"/>
      <c r="KD198" s="1"/>
      <c r="KE198" s="1"/>
      <c r="KF198" s="1"/>
      <c r="KG198" s="1"/>
      <c r="KH198" s="1"/>
      <c r="KI198" s="1"/>
      <c r="KJ198" s="1"/>
      <c r="KK198" s="1"/>
      <c r="KL198" s="1"/>
      <c r="KM198" s="1"/>
      <c r="KN198" s="1"/>
      <c r="KO198" s="1"/>
      <c r="KP198" s="1"/>
      <c r="KQ198" s="1"/>
      <c r="KR198" s="1"/>
      <c r="KS198" s="1"/>
      <c r="KT198" s="1"/>
      <c r="KU198" s="1"/>
      <c r="KV198" s="1"/>
      <c r="KW198" s="1"/>
      <c r="KX198" s="1"/>
      <c r="KY198" s="1"/>
      <c r="KZ198" s="1"/>
      <c r="LA198" s="1"/>
      <c r="LB198" s="1"/>
      <c r="LC198" s="1"/>
      <c r="LD198" s="1"/>
      <c r="LE198" s="1"/>
      <c r="LF198" s="1"/>
      <c r="LG198" s="1"/>
      <c r="LH198" s="1"/>
    </row>
    <row r="199" spans="1:320" ht="35.1" hidden="1" customHeight="1" x14ac:dyDescent="0.15">
      <c r="A199" s="170" t="str">
        <f>+IFERROR(IF(VLOOKUP(#REF!&amp;"-"&amp;ROW()-92,[1]ワークシート!$C$2:$CI$1002,9,0)="","",VLOOKUP(#REF!&amp;"-"&amp;ROW()-92,[1]ワークシート!$C$2:$CI$1002,9,0)),"")</f>
        <v/>
      </c>
      <c r="B199" s="172"/>
      <c r="C199" s="171" t="str">
        <f>+IFERROR(IF(VLOOKUP(#REF!&amp;"-"&amp;ROW()-92,[1]ワークシート!$C$2:$CI$1002,10,0) = "","",VLOOKUP(#REF!&amp;"-"&amp;ROW()-92,[1]ワークシート!$C$2:$CI$1002,10,0)),"")</f>
        <v/>
      </c>
      <c r="D199" s="172"/>
      <c r="E199" s="170" t="str">
        <f>+IFERROR(IF(VLOOKUP(#REF!&amp;"-"&amp;ROW()-92,[1]ワークシート!$C$2:$CI$1002,11,0)="","",VLOOKUP(#REF!&amp;"-"&amp;ROW()-92,[1]ワークシート!$C$2:$CI$1002,11,0)),"")</f>
        <v/>
      </c>
      <c r="F199" s="172"/>
      <c r="G199" s="16" t="str">
        <f>+IFERROR(IF(VLOOKUP(#REF!&amp;"-"&amp;ROW()-92,[1]ワークシート!$C$2:$CI$1002,12,0)="","",VLOOKUP(#REF!&amp;"-"&amp;ROW()-92,[1]ワークシート!$C$2:$CI$1002,12,0)),"")</f>
        <v/>
      </c>
      <c r="H19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9" s="178"/>
      <c r="J199" s="170" t="str">
        <f>+IFERROR(IF(VLOOKUP(#REF!&amp;"-"&amp;ROW()-92,[1]ワークシート!$C$2:$CI$1002,20,0)="","",VLOOKUP(#REF!&amp;"-"&amp;ROW()-92,[1]ワークシート!$C$2:$CI$1002,20,0)),"")</f>
        <v/>
      </c>
      <c r="K199" s="171"/>
      <c r="L199" s="172"/>
      <c r="M199" s="179" t="str">
        <f>+IFERROR(IF(VLOOKUP(#REF!&amp;"-"&amp;ROW()-92,[1]ワークシート!$C$2:$CI$1002,61,0)="","",VLOOKUP(#REF!&amp;"-"&amp;ROW()-92,[1]ワークシート!$C$2:$CI$1002,61,0)),"")</f>
        <v/>
      </c>
      <c r="N199" s="180"/>
      <c r="O199" s="181"/>
      <c r="P199" s="182" t="str">
        <f>+IFERROR(VLOOKUP(#REF!&amp;"-"&amp;ROW()-92,[1]ワークシート!$C$2:$CI$1002,26,0),"")</f>
        <v/>
      </c>
      <c r="Q199" s="167"/>
      <c r="R199" s="166" t="str">
        <f>+IFERROR(VLOOKUP(#REF!&amp;"-"&amp;ROW()-92,[1]ワークシート!$C$2:$CI$1002,27,0),"")</f>
        <v/>
      </c>
      <c r="S199" s="167"/>
      <c r="T199" s="166" t="str">
        <f>IFERROR(IF(VLOOKUP(#REF!&amp;"-"&amp;ROW()-92,[1]ワークシート!$C$2:$CI$1002,31,0)="",IF(X199="","",IF(X199=0,"使用貸借権","賃借権")),"賃借権"),"")</f>
        <v/>
      </c>
      <c r="U199" s="167"/>
      <c r="V199" s="166" t="str">
        <f>+IFERROR(IF(VLOOKUP(#REF!&amp;"-"&amp;ROW()-92,[1]ワークシート!$C$2:$CI$1002,13,0)="","",VLOOKUP(#REF!&amp;"-"&amp;ROW()-92,[1]ワークシート!$C$2:$CI$1002,13,0)),"")</f>
        <v/>
      </c>
      <c r="W199" s="167"/>
      <c r="X19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9" s="169"/>
      <c r="Z199" s="27"/>
      <c r="AA199" s="27"/>
      <c r="AB199" s="170" t="str">
        <f>IF(T199="使用貸借権","-",+IFERROR(VLOOKUP(#REF!&amp;"-"&amp;ROW()-92,[1]ワークシート!$C$2:$CI$1002,34,0)&amp;"",""))</f>
        <v/>
      </c>
      <c r="AC199" s="171"/>
      <c r="AD199" s="172"/>
      <c r="AE199" s="173" t="str">
        <f>IF(T199="","",IF(VLOOKUP(#REF!&amp;"-"&amp;ROW()-92,[1]ワークシート!$C$2:$CI$1002,31,0)="",IF(T199="使用貸借権","-","口座振込　１２月"),"物納"))</f>
        <v/>
      </c>
      <c r="AF199" s="174"/>
      <c r="AG199" s="175" t="str">
        <f>IFERROR(IF(VLOOKUP(#REF!&amp;"-"&amp;ROW()-92,[1]ワークシート!$C$2:$CI$1002,37,0)="","",VLOOKUP(#REF!&amp;"-"&amp;ROW()-92,[1]ワークシート!$C$2:$CI$1002,37,0)),"")</f>
        <v/>
      </c>
      <c r="AH199" s="175"/>
      <c r="AI199" s="175"/>
      <c r="AJ199" s="175"/>
      <c r="AK199" s="176"/>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c r="HC199" s="1"/>
      <c r="HD199" s="1"/>
      <c r="HE199" s="1"/>
      <c r="HF199" s="1"/>
      <c r="HG199" s="1"/>
      <c r="HH199" s="1"/>
      <c r="HI199" s="1"/>
      <c r="HJ199" s="1"/>
      <c r="HK199" s="1"/>
      <c r="HL199" s="1"/>
      <c r="HM199" s="1"/>
      <c r="HN199" s="1"/>
      <c r="HO199" s="1"/>
      <c r="HP199" s="1"/>
      <c r="HQ199" s="1"/>
      <c r="HR199" s="1"/>
      <c r="HS199" s="1"/>
      <c r="HT199" s="1"/>
      <c r="HU199" s="1"/>
      <c r="HV199" s="1"/>
      <c r="HW199" s="1"/>
      <c r="HX199" s="1"/>
      <c r="HY199" s="1"/>
      <c r="HZ199" s="1"/>
      <c r="IA199" s="1"/>
      <c r="IB199" s="1"/>
      <c r="IC199" s="1"/>
      <c r="ID199" s="1"/>
      <c r="IE199" s="1"/>
      <c r="IF199" s="1"/>
      <c r="IG199" s="1"/>
      <c r="IH199" s="1"/>
      <c r="II199" s="1"/>
      <c r="IJ199" s="1"/>
      <c r="IK199" s="1"/>
      <c r="IL199" s="1"/>
      <c r="IM199" s="1"/>
      <c r="IN199" s="1"/>
      <c r="IO199" s="1"/>
      <c r="IP199" s="1"/>
      <c r="IQ199" s="1"/>
      <c r="IR199" s="1"/>
      <c r="IS199" s="1"/>
      <c r="IT199" s="1"/>
      <c r="IU199" s="1"/>
      <c r="IV199" s="1"/>
      <c r="IW199" s="1"/>
      <c r="IX199" s="1"/>
      <c r="IY199" s="1"/>
      <c r="IZ199" s="1"/>
      <c r="JA199" s="1"/>
      <c r="JB199" s="1"/>
      <c r="JC199" s="1"/>
      <c r="JD199" s="1"/>
      <c r="JE199" s="1"/>
      <c r="JF199" s="1"/>
      <c r="JG199" s="1"/>
      <c r="JH199" s="1"/>
      <c r="JI199" s="1"/>
      <c r="JJ199" s="1"/>
      <c r="JK199" s="1"/>
      <c r="JL199" s="1"/>
      <c r="JM199" s="1"/>
      <c r="JN199" s="1"/>
      <c r="JO199" s="1"/>
      <c r="JP199" s="1"/>
      <c r="JQ199" s="1"/>
      <c r="JR199" s="1"/>
      <c r="JS199" s="1"/>
      <c r="JT199" s="1"/>
      <c r="JU199" s="1"/>
      <c r="JV199" s="1"/>
      <c r="JW199" s="1"/>
      <c r="JX199" s="1"/>
      <c r="JY199" s="1"/>
      <c r="JZ199" s="1"/>
      <c r="KA199" s="1"/>
      <c r="KB199" s="1"/>
      <c r="KC199" s="1"/>
      <c r="KD199" s="1"/>
      <c r="KE199" s="1"/>
      <c r="KF199" s="1"/>
      <c r="KG199" s="1"/>
      <c r="KH199" s="1"/>
      <c r="KI199" s="1"/>
      <c r="KJ199" s="1"/>
      <c r="KK199" s="1"/>
      <c r="KL199" s="1"/>
      <c r="KM199" s="1"/>
      <c r="KN199" s="1"/>
      <c r="KO199" s="1"/>
      <c r="KP199" s="1"/>
      <c r="KQ199" s="1"/>
      <c r="KR199" s="1"/>
      <c r="KS199" s="1"/>
      <c r="KT199" s="1"/>
      <c r="KU199" s="1"/>
      <c r="KV199" s="1"/>
      <c r="KW199" s="1"/>
      <c r="KX199" s="1"/>
      <c r="KY199" s="1"/>
      <c r="KZ199" s="1"/>
      <c r="LA199" s="1"/>
      <c r="LB199" s="1"/>
      <c r="LC199" s="1"/>
      <c r="LD199" s="1"/>
      <c r="LE199" s="1"/>
      <c r="LF199" s="1"/>
      <c r="LG199" s="1"/>
      <c r="LH199" s="1"/>
    </row>
    <row r="200" spans="1:320" ht="35.1" hidden="1" customHeight="1" x14ac:dyDescent="0.15">
      <c r="A200" s="170" t="str">
        <f>+IFERROR(IF(VLOOKUP(#REF!&amp;"-"&amp;ROW()-92,[1]ワークシート!$C$2:$CI$1002,9,0)="","",VLOOKUP(#REF!&amp;"-"&amp;ROW()-92,[1]ワークシート!$C$2:$CI$1002,9,0)),"")</f>
        <v/>
      </c>
      <c r="B200" s="172"/>
      <c r="C200" s="171" t="str">
        <f>+IFERROR(IF(VLOOKUP(#REF!&amp;"-"&amp;ROW()-92,[1]ワークシート!$C$2:$CI$1002,10,0) = "","",VLOOKUP(#REF!&amp;"-"&amp;ROW()-92,[1]ワークシート!$C$2:$CI$1002,10,0)),"")</f>
        <v/>
      </c>
      <c r="D200" s="172"/>
      <c r="E200" s="170" t="str">
        <f>+IFERROR(IF(VLOOKUP(#REF!&amp;"-"&amp;ROW()-92,[1]ワークシート!$C$2:$CI$1002,11,0)="","",VLOOKUP(#REF!&amp;"-"&amp;ROW()-92,[1]ワークシート!$C$2:$CI$1002,11,0)),"")</f>
        <v/>
      </c>
      <c r="F200" s="172"/>
      <c r="G200" s="16" t="str">
        <f>+IFERROR(IF(VLOOKUP(#REF!&amp;"-"&amp;ROW()-92,[1]ワークシート!$C$2:$CI$1002,12,0)="","",VLOOKUP(#REF!&amp;"-"&amp;ROW()-92,[1]ワークシート!$C$2:$CI$1002,12,0)),"")</f>
        <v/>
      </c>
      <c r="H20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0" s="178"/>
      <c r="J200" s="170" t="str">
        <f>+IFERROR(IF(VLOOKUP(#REF!&amp;"-"&amp;ROW()-92,[1]ワークシート!$C$2:$CI$1002,20,0)="","",VLOOKUP(#REF!&amp;"-"&amp;ROW()-92,[1]ワークシート!$C$2:$CI$1002,20,0)),"")</f>
        <v/>
      </c>
      <c r="K200" s="171"/>
      <c r="L200" s="172"/>
      <c r="M200" s="179" t="str">
        <f>+IFERROR(IF(VLOOKUP(#REF!&amp;"-"&amp;ROW()-92,[1]ワークシート!$C$2:$CI$1002,61,0)="","",VLOOKUP(#REF!&amp;"-"&amp;ROW()-92,[1]ワークシート!$C$2:$CI$1002,61,0)),"")</f>
        <v/>
      </c>
      <c r="N200" s="180"/>
      <c r="O200" s="181"/>
      <c r="P200" s="182" t="str">
        <f>+IFERROR(VLOOKUP(#REF!&amp;"-"&amp;ROW()-92,[1]ワークシート!$C$2:$CI$1002,26,0),"")</f>
        <v/>
      </c>
      <c r="Q200" s="167"/>
      <c r="R200" s="166" t="str">
        <f>+IFERROR(VLOOKUP(#REF!&amp;"-"&amp;ROW()-92,[1]ワークシート!$C$2:$CI$1002,27,0),"")</f>
        <v/>
      </c>
      <c r="S200" s="167"/>
      <c r="T200" s="166" t="str">
        <f>IFERROR(IF(VLOOKUP(#REF!&amp;"-"&amp;ROW()-92,[1]ワークシート!$C$2:$CI$1002,31,0)="",IF(X200="","",IF(X200=0,"使用貸借権","賃借権")),"賃借権"),"")</f>
        <v/>
      </c>
      <c r="U200" s="167"/>
      <c r="V200" s="166" t="str">
        <f>+IFERROR(IF(VLOOKUP(#REF!&amp;"-"&amp;ROW()-92,[1]ワークシート!$C$2:$CI$1002,13,0)="","",VLOOKUP(#REF!&amp;"-"&amp;ROW()-92,[1]ワークシート!$C$2:$CI$1002,13,0)),"")</f>
        <v/>
      </c>
      <c r="W200" s="167"/>
      <c r="X20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0" s="169"/>
      <c r="Z200" s="27"/>
      <c r="AA200" s="27"/>
      <c r="AB200" s="170" t="str">
        <f>IF(T200="使用貸借権","-",+IFERROR(VLOOKUP(#REF!&amp;"-"&amp;ROW()-92,[1]ワークシート!$C$2:$CI$1002,34,0)&amp;"",""))</f>
        <v/>
      </c>
      <c r="AC200" s="171"/>
      <c r="AD200" s="172"/>
      <c r="AE200" s="173" t="str">
        <f>IF(T200="","",IF(VLOOKUP(#REF!&amp;"-"&amp;ROW()-92,[1]ワークシート!$C$2:$CI$1002,31,0)="",IF(T200="使用貸借権","-","口座振込　１２月"),"物納"))</f>
        <v/>
      </c>
      <c r="AF200" s="174"/>
      <c r="AG200" s="175" t="str">
        <f>IFERROR(IF(VLOOKUP(#REF!&amp;"-"&amp;ROW()-92,[1]ワークシート!$C$2:$CI$1002,37,0)="","",VLOOKUP(#REF!&amp;"-"&amp;ROW()-92,[1]ワークシート!$C$2:$CI$1002,37,0)),"")</f>
        <v/>
      </c>
      <c r="AH200" s="175"/>
      <c r="AI200" s="175"/>
      <c r="AJ200" s="175"/>
      <c r="AK200" s="176"/>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c r="HI200" s="1"/>
      <c r="HJ200" s="1"/>
      <c r="HK200" s="1"/>
      <c r="HL200" s="1"/>
      <c r="HM200" s="1"/>
      <c r="HN200" s="1"/>
      <c r="HO200" s="1"/>
      <c r="HP200" s="1"/>
      <c r="HQ200" s="1"/>
      <c r="HR200" s="1"/>
      <c r="HS200" s="1"/>
      <c r="HT200" s="1"/>
      <c r="HU200" s="1"/>
      <c r="HV200" s="1"/>
      <c r="HW200" s="1"/>
      <c r="HX200" s="1"/>
      <c r="HY200" s="1"/>
      <c r="HZ200" s="1"/>
      <c r="IA200" s="1"/>
      <c r="IB200" s="1"/>
      <c r="IC200" s="1"/>
      <c r="ID200" s="1"/>
      <c r="IE200" s="1"/>
      <c r="IF200" s="1"/>
      <c r="IG200" s="1"/>
      <c r="IH200" s="1"/>
      <c r="II200" s="1"/>
      <c r="IJ200" s="1"/>
      <c r="IK200" s="1"/>
      <c r="IL200" s="1"/>
      <c r="IM200" s="1"/>
      <c r="IN200" s="1"/>
      <c r="IO200" s="1"/>
      <c r="IP200" s="1"/>
      <c r="IQ200" s="1"/>
      <c r="IR200" s="1"/>
      <c r="IS200" s="1"/>
      <c r="IT200" s="1"/>
      <c r="IU200" s="1"/>
      <c r="IV200" s="1"/>
      <c r="IW200" s="1"/>
      <c r="IX200" s="1"/>
      <c r="IY200" s="1"/>
      <c r="IZ200" s="1"/>
      <c r="JA200" s="1"/>
      <c r="JB200" s="1"/>
      <c r="JC200" s="1"/>
      <c r="JD200" s="1"/>
      <c r="JE200" s="1"/>
      <c r="JF200" s="1"/>
      <c r="JG200" s="1"/>
      <c r="JH200" s="1"/>
      <c r="JI200" s="1"/>
      <c r="JJ200" s="1"/>
      <c r="JK200" s="1"/>
      <c r="JL200" s="1"/>
      <c r="JM200" s="1"/>
      <c r="JN200" s="1"/>
      <c r="JO200" s="1"/>
      <c r="JP200" s="1"/>
      <c r="JQ200" s="1"/>
      <c r="JR200" s="1"/>
      <c r="JS200" s="1"/>
      <c r="JT200" s="1"/>
      <c r="JU200" s="1"/>
      <c r="JV200" s="1"/>
      <c r="JW200" s="1"/>
      <c r="JX200" s="1"/>
      <c r="JY200" s="1"/>
      <c r="JZ200" s="1"/>
      <c r="KA200" s="1"/>
      <c r="KB200" s="1"/>
      <c r="KC200" s="1"/>
      <c r="KD200" s="1"/>
      <c r="KE200" s="1"/>
      <c r="KF200" s="1"/>
      <c r="KG200" s="1"/>
      <c r="KH200" s="1"/>
      <c r="KI200" s="1"/>
      <c r="KJ200" s="1"/>
      <c r="KK200" s="1"/>
      <c r="KL200" s="1"/>
      <c r="KM200" s="1"/>
      <c r="KN200" s="1"/>
      <c r="KO200" s="1"/>
      <c r="KP200" s="1"/>
      <c r="KQ200" s="1"/>
      <c r="KR200" s="1"/>
      <c r="KS200" s="1"/>
      <c r="KT200" s="1"/>
      <c r="KU200" s="1"/>
      <c r="KV200" s="1"/>
      <c r="KW200" s="1"/>
      <c r="KX200" s="1"/>
      <c r="KY200" s="1"/>
      <c r="KZ200" s="1"/>
      <c r="LA200" s="1"/>
      <c r="LB200" s="1"/>
      <c r="LC200" s="1"/>
      <c r="LD200" s="1"/>
      <c r="LE200" s="1"/>
      <c r="LF200" s="1"/>
      <c r="LG200" s="1"/>
      <c r="LH200" s="1"/>
    </row>
    <row r="201" spans="1:320" ht="35.1" hidden="1" customHeight="1" x14ac:dyDescent="0.15">
      <c r="A201" s="170" t="str">
        <f>+IFERROR(IF(VLOOKUP(#REF!&amp;"-"&amp;ROW()-92,[1]ワークシート!$C$2:$CI$1002,9,0)="","",VLOOKUP(#REF!&amp;"-"&amp;ROW()-92,[1]ワークシート!$C$2:$CI$1002,9,0)),"")</f>
        <v/>
      </c>
      <c r="B201" s="172"/>
      <c r="C201" s="171" t="str">
        <f>+IFERROR(IF(VLOOKUP(#REF!&amp;"-"&amp;ROW()-92,[1]ワークシート!$C$2:$CI$1002,10,0) = "","",VLOOKUP(#REF!&amp;"-"&amp;ROW()-92,[1]ワークシート!$C$2:$CI$1002,10,0)),"")</f>
        <v/>
      </c>
      <c r="D201" s="172"/>
      <c r="E201" s="170" t="str">
        <f>+IFERROR(IF(VLOOKUP(#REF!&amp;"-"&amp;ROW()-92,[1]ワークシート!$C$2:$CI$1002,11,0)="","",VLOOKUP(#REF!&amp;"-"&amp;ROW()-92,[1]ワークシート!$C$2:$CI$1002,11,0)),"")</f>
        <v/>
      </c>
      <c r="F201" s="172"/>
      <c r="G201" s="16" t="str">
        <f>+IFERROR(IF(VLOOKUP(#REF!&amp;"-"&amp;ROW()-92,[1]ワークシート!$C$2:$CI$1002,12,0)="","",VLOOKUP(#REF!&amp;"-"&amp;ROW()-92,[1]ワークシート!$C$2:$CI$1002,12,0)),"")</f>
        <v/>
      </c>
      <c r="H20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1" s="178"/>
      <c r="J201" s="170" t="str">
        <f>+IFERROR(IF(VLOOKUP(#REF!&amp;"-"&amp;ROW()-92,[1]ワークシート!$C$2:$CI$1002,20,0)="","",VLOOKUP(#REF!&amp;"-"&amp;ROW()-92,[1]ワークシート!$C$2:$CI$1002,20,0)),"")</f>
        <v/>
      </c>
      <c r="K201" s="171"/>
      <c r="L201" s="172"/>
      <c r="M201" s="179" t="str">
        <f>+IFERROR(IF(VLOOKUP(#REF!&amp;"-"&amp;ROW()-92,[1]ワークシート!$C$2:$CI$1002,61,0)="","",VLOOKUP(#REF!&amp;"-"&amp;ROW()-92,[1]ワークシート!$C$2:$CI$1002,61,0)),"")</f>
        <v/>
      </c>
      <c r="N201" s="180"/>
      <c r="O201" s="181"/>
      <c r="P201" s="182" t="str">
        <f>+IFERROR(VLOOKUP(#REF!&amp;"-"&amp;ROW()-92,[1]ワークシート!$C$2:$CI$1002,26,0),"")</f>
        <v/>
      </c>
      <c r="Q201" s="167"/>
      <c r="R201" s="166" t="str">
        <f>+IFERROR(VLOOKUP(#REF!&amp;"-"&amp;ROW()-92,[1]ワークシート!$C$2:$CI$1002,27,0),"")</f>
        <v/>
      </c>
      <c r="S201" s="167"/>
      <c r="T201" s="166" t="str">
        <f>IFERROR(IF(VLOOKUP(#REF!&amp;"-"&amp;ROW()-92,[1]ワークシート!$C$2:$CI$1002,31,0)="",IF(X201="","",IF(X201=0,"使用貸借権","賃借権")),"賃借権"),"")</f>
        <v/>
      </c>
      <c r="U201" s="167"/>
      <c r="V201" s="166" t="str">
        <f>+IFERROR(IF(VLOOKUP(#REF!&amp;"-"&amp;ROW()-92,[1]ワークシート!$C$2:$CI$1002,13,0)="","",VLOOKUP(#REF!&amp;"-"&amp;ROW()-92,[1]ワークシート!$C$2:$CI$1002,13,0)),"")</f>
        <v/>
      </c>
      <c r="W201" s="167"/>
      <c r="X20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1" s="169"/>
      <c r="Z201" s="27"/>
      <c r="AA201" s="27"/>
      <c r="AB201" s="170" t="str">
        <f>IF(T201="使用貸借権","-",+IFERROR(VLOOKUP(#REF!&amp;"-"&amp;ROW()-92,[1]ワークシート!$C$2:$CI$1002,34,0)&amp;"",""))</f>
        <v/>
      </c>
      <c r="AC201" s="171"/>
      <c r="AD201" s="172"/>
      <c r="AE201" s="173" t="str">
        <f>IF(T201="","",IF(VLOOKUP(#REF!&amp;"-"&amp;ROW()-92,[1]ワークシート!$C$2:$CI$1002,31,0)="",IF(T201="使用貸借権","-","口座振込　１２月"),"物納"))</f>
        <v/>
      </c>
      <c r="AF201" s="174"/>
      <c r="AG201" s="175" t="str">
        <f>IFERROR(IF(VLOOKUP(#REF!&amp;"-"&amp;ROW()-92,[1]ワークシート!$C$2:$CI$1002,37,0)="","",VLOOKUP(#REF!&amp;"-"&amp;ROW()-92,[1]ワークシート!$C$2:$CI$1002,37,0)),"")</f>
        <v/>
      </c>
      <c r="AH201" s="175"/>
      <c r="AI201" s="175"/>
      <c r="AJ201" s="175"/>
      <c r="AK201" s="176"/>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c r="HI201" s="1"/>
      <c r="HJ201" s="1"/>
      <c r="HK201" s="1"/>
      <c r="HL201" s="1"/>
      <c r="HM201" s="1"/>
      <c r="HN201" s="1"/>
      <c r="HO201" s="1"/>
      <c r="HP201" s="1"/>
      <c r="HQ201" s="1"/>
      <c r="HR201" s="1"/>
      <c r="HS201" s="1"/>
      <c r="HT201" s="1"/>
      <c r="HU201" s="1"/>
      <c r="HV201" s="1"/>
      <c r="HW201" s="1"/>
      <c r="HX201" s="1"/>
      <c r="HY201" s="1"/>
      <c r="HZ201" s="1"/>
      <c r="IA201" s="1"/>
      <c r="IB201" s="1"/>
      <c r="IC201" s="1"/>
      <c r="ID201" s="1"/>
      <c r="IE201" s="1"/>
      <c r="IF201" s="1"/>
      <c r="IG201" s="1"/>
      <c r="IH201" s="1"/>
      <c r="II201" s="1"/>
      <c r="IJ201" s="1"/>
      <c r="IK201" s="1"/>
      <c r="IL201" s="1"/>
      <c r="IM201" s="1"/>
      <c r="IN201" s="1"/>
      <c r="IO201" s="1"/>
      <c r="IP201" s="1"/>
      <c r="IQ201" s="1"/>
      <c r="IR201" s="1"/>
      <c r="IS201" s="1"/>
      <c r="IT201" s="1"/>
      <c r="IU201" s="1"/>
      <c r="IV201" s="1"/>
      <c r="IW201" s="1"/>
      <c r="IX201" s="1"/>
      <c r="IY201" s="1"/>
      <c r="IZ201" s="1"/>
      <c r="JA201" s="1"/>
      <c r="JB201" s="1"/>
      <c r="JC201" s="1"/>
      <c r="JD201" s="1"/>
      <c r="JE201" s="1"/>
      <c r="JF201" s="1"/>
      <c r="JG201" s="1"/>
      <c r="JH201" s="1"/>
      <c r="JI201" s="1"/>
      <c r="JJ201" s="1"/>
      <c r="JK201" s="1"/>
      <c r="JL201" s="1"/>
      <c r="JM201" s="1"/>
      <c r="JN201" s="1"/>
      <c r="JO201" s="1"/>
      <c r="JP201" s="1"/>
      <c r="JQ201" s="1"/>
      <c r="JR201" s="1"/>
      <c r="JS201" s="1"/>
      <c r="JT201" s="1"/>
      <c r="JU201" s="1"/>
      <c r="JV201" s="1"/>
      <c r="JW201" s="1"/>
      <c r="JX201" s="1"/>
      <c r="JY201" s="1"/>
      <c r="JZ201" s="1"/>
      <c r="KA201" s="1"/>
      <c r="KB201" s="1"/>
      <c r="KC201" s="1"/>
      <c r="KD201" s="1"/>
      <c r="KE201" s="1"/>
      <c r="KF201" s="1"/>
      <c r="KG201" s="1"/>
      <c r="KH201" s="1"/>
      <c r="KI201" s="1"/>
      <c r="KJ201" s="1"/>
      <c r="KK201" s="1"/>
      <c r="KL201" s="1"/>
      <c r="KM201" s="1"/>
      <c r="KN201" s="1"/>
      <c r="KO201" s="1"/>
      <c r="KP201" s="1"/>
      <c r="KQ201" s="1"/>
      <c r="KR201" s="1"/>
      <c r="KS201" s="1"/>
      <c r="KT201" s="1"/>
      <c r="KU201" s="1"/>
      <c r="KV201" s="1"/>
      <c r="KW201" s="1"/>
      <c r="KX201" s="1"/>
      <c r="KY201" s="1"/>
      <c r="KZ201" s="1"/>
      <c r="LA201" s="1"/>
      <c r="LB201" s="1"/>
      <c r="LC201" s="1"/>
      <c r="LD201" s="1"/>
      <c r="LE201" s="1"/>
      <c r="LF201" s="1"/>
      <c r="LG201" s="1"/>
      <c r="LH201" s="1"/>
    </row>
    <row r="202" spans="1:320" ht="35.1" hidden="1" customHeight="1" x14ac:dyDescent="0.15">
      <c r="A202" s="170" t="str">
        <f>+IFERROR(IF(VLOOKUP(#REF!&amp;"-"&amp;ROW()-92,[1]ワークシート!$C$2:$CI$1002,9,0)="","",VLOOKUP(#REF!&amp;"-"&amp;ROW()-92,[1]ワークシート!$C$2:$CI$1002,9,0)),"")</f>
        <v/>
      </c>
      <c r="B202" s="172"/>
      <c r="C202" s="171" t="str">
        <f>+IFERROR(IF(VLOOKUP(#REF!&amp;"-"&amp;ROW()-92,[1]ワークシート!$C$2:$CI$1002,10,0) = "","",VLOOKUP(#REF!&amp;"-"&amp;ROW()-92,[1]ワークシート!$C$2:$CI$1002,10,0)),"")</f>
        <v/>
      </c>
      <c r="D202" s="172"/>
      <c r="E202" s="170" t="str">
        <f>+IFERROR(IF(VLOOKUP(#REF!&amp;"-"&amp;ROW()-92,[1]ワークシート!$C$2:$CI$1002,11,0)="","",VLOOKUP(#REF!&amp;"-"&amp;ROW()-92,[1]ワークシート!$C$2:$CI$1002,11,0)),"")</f>
        <v/>
      </c>
      <c r="F202" s="172"/>
      <c r="G202" s="16" t="str">
        <f>+IFERROR(IF(VLOOKUP(#REF!&amp;"-"&amp;ROW()-92,[1]ワークシート!$C$2:$CI$1002,12,0)="","",VLOOKUP(#REF!&amp;"-"&amp;ROW()-92,[1]ワークシート!$C$2:$CI$1002,12,0)),"")</f>
        <v/>
      </c>
      <c r="H20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2" s="178"/>
      <c r="J202" s="170" t="str">
        <f>+IFERROR(IF(VLOOKUP(#REF!&amp;"-"&amp;ROW()-92,[1]ワークシート!$C$2:$CI$1002,20,0)="","",VLOOKUP(#REF!&amp;"-"&amp;ROW()-92,[1]ワークシート!$C$2:$CI$1002,20,0)),"")</f>
        <v/>
      </c>
      <c r="K202" s="171"/>
      <c r="L202" s="172"/>
      <c r="M202" s="179" t="str">
        <f>+IFERROR(IF(VLOOKUP(#REF!&amp;"-"&amp;ROW()-92,[1]ワークシート!$C$2:$CI$1002,61,0)="","",VLOOKUP(#REF!&amp;"-"&amp;ROW()-92,[1]ワークシート!$C$2:$CI$1002,61,0)),"")</f>
        <v/>
      </c>
      <c r="N202" s="180"/>
      <c r="O202" s="181"/>
      <c r="P202" s="182" t="str">
        <f>+IFERROR(VLOOKUP(#REF!&amp;"-"&amp;ROW()-92,[1]ワークシート!$C$2:$CI$1002,26,0),"")</f>
        <v/>
      </c>
      <c r="Q202" s="167"/>
      <c r="R202" s="166" t="str">
        <f>+IFERROR(VLOOKUP(#REF!&amp;"-"&amp;ROW()-92,[1]ワークシート!$C$2:$CI$1002,27,0),"")</f>
        <v/>
      </c>
      <c r="S202" s="167"/>
      <c r="T202" s="166" t="str">
        <f>IFERROR(IF(VLOOKUP(#REF!&amp;"-"&amp;ROW()-92,[1]ワークシート!$C$2:$CI$1002,31,0)="",IF(X202="","",IF(X202=0,"使用貸借権","賃借権")),"賃借権"),"")</f>
        <v/>
      </c>
      <c r="U202" s="167"/>
      <c r="V202" s="166" t="str">
        <f>+IFERROR(IF(VLOOKUP(#REF!&amp;"-"&amp;ROW()-92,[1]ワークシート!$C$2:$CI$1002,13,0)="","",VLOOKUP(#REF!&amp;"-"&amp;ROW()-92,[1]ワークシート!$C$2:$CI$1002,13,0)),"")</f>
        <v/>
      </c>
      <c r="W202" s="167"/>
      <c r="X20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2" s="169"/>
      <c r="Z202" s="27"/>
      <c r="AA202" s="27"/>
      <c r="AB202" s="170" t="str">
        <f>IF(T202="使用貸借権","-",+IFERROR(VLOOKUP(#REF!&amp;"-"&amp;ROW()-92,[1]ワークシート!$C$2:$CI$1002,34,0)&amp;"",""))</f>
        <v/>
      </c>
      <c r="AC202" s="171"/>
      <c r="AD202" s="172"/>
      <c r="AE202" s="173" t="str">
        <f>IF(T202="","",IF(VLOOKUP(#REF!&amp;"-"&amp;ROW()-92,[1]ワークシート!$C$2:$CI$1002,31,0)="",IF(T202="使用貸借権","-","口座振込　１２月"),"物納"))</f>
        <v/>
      </c>
      <c r="AF202" s="174"/>
      <c r="AG202" s="175" t="str">
        <f>IFERROR(IF(VLOOKUP(#REF!&amp;"-"&amp;ROW()-92,[1]ワークシート!$C$2:$CI$1002,37,0)="","",VLOOKUP(#REF!&amp;"-"&amp;ROW()-92,[1]ワークシート!$C$2:$CI$1002,37,0)),"")</f>
        <v/>
      </c>
      <c r="AH202" s="175"/>
      <c r="AI202" s="175"/>
      <c r="AJ202" s="175"/>
      <c r="AK202" s="176"/>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c r="HE202" s="1"/>
      <c r="HF202" s="1"/>
      <c r="HG202" s="1"/>
      <c r="HH202" s="1"/>
      <c r="HI202" s="1"/>
      <c r="HJ202" s="1"/>
      <c r="HK202" s="1"/>
      <c r="HL202" s="1"/>
      <c r="HM202" s="1"/>
      <c r="HN202" s="1"/>
      <c r="HO202" s="1"/>
      <c r="HP202" s="1"/>
      <c r="HQ202" s="1"/>
      <c r="HR202" s="1"/>
      <c r="HS202" s="1"/>
      <c r="HT202" s="1"/>
      <c r="HU202" s="1"/>
      <c r="HV202" s="1"/>
      <c r="HW202" s="1"/>
      <c r="HX202" s="1"/>
      <c r="HY202" s="1"/>
      <c r="HZ202" s="1"/>
      <c r="IA202" s="1"/>
      <c r="IB202" s="1"/>
      <c r="IC202" s="1"/>
      <c r="ID202" s="1"/>
      <c r="IE202" s="1"/>
      <c r="IF202" s="1"/>
      <c r="IG202" s="1"/>
      <c r="IH202" s="1"/>
      <c r="II202" s="1"/>
      <c r="IJ202" s="1"/>
      <c r="IK202" s="1"/>
      <c r="IL202" s="1"/>
      <c r="IM202" s="1"/>
      <c r="IN202" s="1"/>
      <c r="IO202" s="1"/>
      <c r="IP202" s="1"/>
      <c r="IQ202" s="1"/>
      <c r="IR202" s="1"/>
      <c r="IS202" s="1"/>
      <c r="IT202" s="1"/>
      <c r="IU202" s="1"/>
      <c r="IV202" s="1"/>
      <c r="IW202" s="1"/>
      <c r="IX202" s="1"/>
      <c r="IY202" s="1"/>
      <c r="IZ202" s="1"/>
      <c r="JA202" s="1"/>
      <c r="JB202" s="1"/>
      <c r="JC202" s="1"/>
      <c r="JD202" s="1"/>
      <c r="JE202" s="1"/>
      <c r="JF202" s="1"/>
      <c r="JG202" s="1"/>
      <c r="JH202" s="1"/>
      <c r="JI202" s="1"/>
      <c r="JJ202" s="1"/>
      <c r="JK202" s="1"/>
      <c r="JL202" s="1"/>
      <c r="JM202" s="1"/>
      <c r="JN202" s="1"/>
      <c r="JO202" s="1"/>
      <c r="JP202" s="1"/>
      <c r="JQ202" s="1"/>
      <c r="JR202" s="1"/>
      <c r="JS202" s="1"/>
      <c r="JT202" s="1"/>
      <c r="JU202" s="1"/>
      <c r="JV202" s="1"/>
      <c r="JW202" s="1"/>
      <c r="JX202" s="1"/>
      <c r="JY202" s="1"/>
      <c r="JZ202" s="1"/>
      <c r="KA202" s="1"/>
      <c r="KB202" s="1"/>
      <c r="KC202" s="1"/>
      <c r="KD202" s="1"/>
      <c r="KE202" s="1"/>
      <c r="KF202" s="1"/>
      <c r="KG202" s="1"/>
      <c r="KH202" s="1"/>
      <c r="KI202" s="1"/>
      <c r="KJ202" s="1"/>
      <c r="KK202" s="1"/>
      <c r="KL202" s="1"/>
      <c r="KM202" s="1"/>
      <c r="KN202" s="1"/>
      <c r="KO202" s="1"/>
      <c r="KP202" s="1"/>
      <c r="KQ202" s="1"/>
      <c r="KR202" s="1"/>
      <c r="KS202" s="1"/>
      <c r="KT202" s="1"/>
      <c r="KU202" s="1"/>
      <c r="KV202" s="1"/>
      <c r="KW202" s="1"/>
      <c r="KX202" s="1"/>
      <c r="KY202" s="1"/>
      <c r="KZ202" s="1"/>
      <c r="LA202" s="1"/>
      <c r="LB202" s="1"/>
      <c r="LC202" s="1"/>
      <c r="LD202" s="1"/>
      <c r="LE202" s="1"/>
      <c r="LF202" s="1"/>
      <c r="LG202" s="1"/>
      <c r="LH202" s="1"/>
    </row>
    <row r="203" spans="1:320" ht="35.1" hidden="1" customHeight="1" x14ac:dyDescent="0.15">
      <c r="A203" s="170" t="str">
        <f>+IFERROR(IF(VLOOKUP(#REF!&amp;"-"&amp;ROW()-92,[1]ワークシート!$C$2:$CI$1002,9,0)="","",VLOOKUP(#REF!&amp;"-"&amp;ROW()-92,[1]ワークシート!$C$2:$CI$1002,9,0)),"")</f>
        <v/>
      </c>
      <c r="B203" s="172"/>
      <c r="C203" s="171" t="str">
        <f>+IFERROR(IF(VLOOKUP(#REF!&amp;"-"&amp;ROW()-92,[1]ワークシート!$C$2:$CI$1002,10,0) = "","",VLOOKUP(#REF!&amp;"-"&amp;ROW()-92,[1]ワークシート!$C$2:$CI$1002,10,0)),"")</f>
        <v/>
      </c>
      <c r="D203" s="172"/>
      <c r="E203" s="170" t="str">
        <f>+IFERROR(IF(VLOOKUP(#REF!&amp;"-"&amp;ROW()-92,[1]ワークシート!$C$2:$CI$1002,11,0)="","",VLOOKUP(#REF!&amp;"-"&amp;ROW()-92,[1]ワークシート!$C$2:$CI$1002,11,0)),"")</f>
        <v/>
      </c>
      <c r="F203" s="172"/>
      <c r="G203" s="16" t="str">
        <f>+IFERROR(IF(VLOOKUP(#REF!&amp;"-"&amp;ROW()-92,[1]ワークシート!$C$2:$CI$1002,12,0)="","",VLOOKUP(#REF!&amp;"-"&amp;ROW()-92,[1]ワークシート!$C$2:$CI$1002,12,0)),"")</f>
        <v/>
      </c>
      <c r="H20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3" s="178"/>
      <c r="J203" s="170" t="str">
        <f>+IFERROR(IF(VLOOKUP(#REF!&amp;"-"&amp;ROW()-92,[1]ワークシート!$C$2:$CI$1002,20,0)="","",VLOOKUP(#REF!&amp;"-"&amp;ROW()-92,[1]ワークシート!$C$2:$CI$1002,20,0)),"")</f>
        <v/>
      </c>
      <c r="K203" s="171"/>
      <c r="L203" s="172"/>
      <c r="M203" s="179" t="str">
        <f>+IFERROR(IF(VLOOKUP(#REF!&amp;"-"&amp;ROW()-92,[1]ワークシート!$C$2:$CI$1002,61,0)="","",VLOOKUP(#REF!&amp;"-"&amp;ROW()-92,[1]ワークシート!$C$2:$CI$1002,61,0)),"")</f>
        <v/>
      </c>
      <c r="N203" s="180"/>
      <c r="O203" s="181"/>
      <c r="P203" s="182" t="str">
        <f>+IFERROR(VLOOKUP(#REF!&amp;"-"&amp;ROW()-92,[1]ワークシート!$C$2:$CI$1002,26,0),"")</f>
        <v/>
      </c>
      <c r="Q203" s="167"/>
      <c r="R203" s="166" t="str">
        <f>+IFERROR(VLOOKUP(#REF!&amp;"-"&amp;ROW()-92,[1]ワークシート!$C$2:$CI$1002,27,0),"")</f>
        <v/>
      </c>
      <c r="S203" s="167"/>
      <c r="T203" s="166" t="str">
        <f>IFERROR(IF(VLOOKUP(#REF!&amp;"-"&amp;ROW()-92,[1]ワークシート!$C$2:$CI$1002,31,0)="",IF(X203="","",IF(X203=0,"使用貸借権","賃借権")),"賃借権"),"")</f>
        <v/>
      </c>
      <c r="U203" s="167"/>
      <c r="V203" s="166" t="str">
        <f>+IFERROR(IF(VLOOKUP(#REF!&amp;"-"&amp;ROW()-92,[1]ワークシート!$C$2:$CI$1002,13,0)="","",VLOOKUP(#REF!&amp;"-"&amp;ROW()-92,[1]ワークシート!$C$2:$CI$1002,13,0)),"")</f>
        <v/>
      </c>
      <c r="W203" s="167"/>
      <c r="X20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3" s="169"/>
      <c r="Z203" s="27"/>
      <c r="AA203" s="27"/>
      <c r="AB203" s="170" t="str">
        <f>IF(T203="使用貸借権","-",+IFERROR(VLOOKUP(#REF!&amp;"-"&amp;ROW()-92,[1]ワークシート!$C$2:$CI$1002,34,0)&amp;"",""))</f>
        <v/>
      </c>
      <c r="AC203" s="171"/>
      <c r="AD203" s="172"/>
      <c r="AE203" s="173" t="str">
        <f>IF(T203="","",IF(VLOOKUP(#REF!&amp;"-"&amp;ROW()-92,[1]ワークシート!$C$2:$CI$1002,31,0)="",IF(T203="使用貸借権","-","口座振込　１２月"),"物納"))</f>
        <v/>
      </c>
      <c r="AF203" s="174"/>
      <c r="AG203" s="175" t="str">
        <f>IFERROR(IF(VLOOKUP(#REF!&amp;"-"&amp;ROW()-92,[1]ワークシート!$C$2:$CI$1002,37,0)="","",VLOOKUP(#REF!&amp;"-"&amp;ROW()-92,[1]ワークシート!$C$2:$CI$1002,37,0)),"")</f>
        <v/>
      </c>
      <c r="AH203" s="175"/>
      <c r="AI203" s="175"/>
      <c r="AJ203" s="175"/>
      <c r="AK203" s="176"/>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c r="HC203" s="1"/>
      <c r="HD203" s="1"/>
      <c r="HE203" s="1"/>
      <c r="HF203" s="1"/>
      <c r="HG203" s="1"/>
      <c r="HH203" s="1"/>
      <c r="HI203" s="1"/>
      <c r="HJ203" s="1"/>
      <c r="HK203" s="1"/>
      <c r="HL203" s="1"/>
      <c r="HM203" s="1"/>
      <c r="HN203" s="1"/>
      <c r="HO203" s="1"/>
      <c r="HP203" s="1"/>
      <c r="HQ203" s="1"/>
      <c r="HR203" s="1"/>
      <c r="HS203" s="1"/>
      <c r="HT203" s="1"/>
      <c r="HU203" s="1"/>
      <c r="HV203" s="1"/>
      <c r="HW203" s="1"/>
      <c r="HX203" s="1"/>
      <c r="HY203" s="1"/>
      <c r="HZ203" s="1"/>
      <c r="IA203" s="1"/>
      <c r="IB203" s="1"/>
      <c r="IC203" s="1"/>
      <c r="ID203" s="1"/>
      <c r="IE203" s="1"/>
      <c r="IF203" s="1"/>
      <c r="IG203" s="1"/>
      <c r="IH203" s="1"/>
      <c r="II203" s="1"/>
      <c r="IJ203" s="1"/>
      <c r="IK203" s="1"/>
      <c r="IL203" s="1"/>
      <c r="IM203" s="1"/>
      <c r="IN203" s="1"/>
      <c r="IO203" s="1"/>
      <c r="IP203" s="1"/>
      <c r="IQ203" s="1"/>
      <c r="IR203" s="1"/>
      <c r="IS203" s="1"/>
      <c r="IT203" s="1"/>
      <c r="IU203" s="1"/>
      <c r="IV203" s="1"/>
      <c r="IW203" s="1"/>
      <c r="IX203" s="1"/>
      <c r="IY203" s="1"/>
      <c r="IZ203" s="1"/>
      <c r="JA203" s="1"/>
      <c r="JB203" s="1"/>
      <c r="JC203" s="1"/>
      <c r="JD203" s="1"/>
      <c r="JE203" s="1"/>
      <c r="JF203" s="1"/>
      <c r="JG203" s="1"/>
      <c r="JH203" s="1"/>
      <c r="JI203" s="1"/>
      <c r="JJ203" s="1"/>
      <c r="JK203" s="1"/>
      <c r="JL203" s="1"/>
      <c r="JM203" s="1"/>
      <c r="JN203" s="1"/>
      <c r="JO203" s="1"/>
      <c r="JP203" s="1"/>
      <c r="JQ203" s="1"/>
      <c r="JR203" s="1"/>
      <c r="JS203" s="1"/>
      <c r="JT203" s="1"/>
      <c r="JU203" s="1"/>
      <c r="JV203" s="1"/>
      <c r="JW203" s="1"/>
      <c r="JX203" s="1"/>
      <c r="JY203" s="1"/>
      <c r="JZ203" s="1"/>
      <c r="KA203" s="1"/>
      <c r="KB203" s="1"/>
      <c r="KC203" s="1"/>
      <c r="KD203" s="1"/>
      <c r="KE203" s="1"/>
      <c r="KF203" s="1"/>
      <c r="KG203" s="1"/>
      <c r="KH203" s="1"/>
      <c r="KI203" s="1"/>
      <c r="KJ203" s="1"/>
      <c r="KK203" s="1"/>
      <c r="KL203" s="1"/>
      <c r="KM203" s="1"/>
      <c r="KN203" s="1"/>
      <c r="KO203" s="1"/>
      <c r="KP203" s="1"/>
      <c r="KQ203" s="1"/>
      <c r="KR203" s="1"/>
      <c r="KS203" s="1"/>
      <c r="KT203" s="1"/>
      <c r="KU203" s="1"/>
      <c r="KV203" s="1"/>
      <c r="KW203" s="1"/>
      <c r="KX203" s="1"/>
      <c r="KY203" s="1"/>
      <c r="KZ203" s="1"/>
      <c r="LA203" s="1"/>
      <c r="LB203" s="1"/>
      <c r="LC203" s="1"/>
      <c r="LD203" s="1"/>
      <c r="LE203" s="1"/>
      <c r="LF203" s="1"/>
      <c r="LG203" s="1"/>
      <c r="LH203" s="1"/>
    </row>
    <row r="204" spans="1:320" ht="35.1" hidden="1" customHeight="1" x14ac:dyDescent="0.15">
      <c r="A204" s="170" t="str">
        <f>+IFERROR(IF(VLOOKUP(#REF!&amp;"-"&amp;ROW()-92,[1]ワークシート!$C$2:$CI$1002,9,0)="","",VLOOKUP(#REF!&amp;"-"&amp;ROW()-92,[1]ワークシート!$C$2:$CI$1002,9,0)),"")</f>
        <v/>
      </c>
      <c r="B204" s="172"/>
      <c r="C204" s="171" t="str">
        <f>+IFERROR(IF(VLOOKUP(#REF!&amp;"-"&amp;ROW()-92,[1]ワークシート!$C$2:$CI$1002,10,0) = "","",VLOOKUP(#REF!&amp;"-"&amp;ROW()-92,[1]ワークシート!$C$2:$CI$1002,10,0)),"")</f>
        <v/>
      </c>
      <c r="D204" s="172"/>
      <c r="E204" s="170" t="str">
        <f>+IFERROR(IF(VLOOKUP(#REF!&amp;"-"&amp;ROW()-92,[1]ワークシート!$C$2:$CI$1002,11,0)="","",VLOOKUP(#REF!&amp;"-"&amp;ROW()-92,[1]ワークシート!$C$2:$CI$1002,11,0)),"")</f>
        <v/>
      </c>
      <c r="F204" s="172"/>
      <c r="G204" s="16" t="str">
        <f>+IFERROR(IF(VLOOKUP(#REF!&amp;"-"&amp;ROW()-92,[1]ワークシート!$C$2:$CI$1002,12,0)="","",VLOOKUP(#REF!&amp;"-"&amp;ROW()-92,[1]ワークシート!$C$2:$CI$1002,12,0)),"")</f>
        <v/>
      </c>
      <c r="H20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4" s="178"/>
      <c r="J204" s="170" t="str">
        <f>+IFERROR(IF(VLOOKUP(#REF!&amp;"-"&amp;ROW()-92,[1]ワークシート!$C$2:$CI$1002,20,0)="","",VLOOKUP(#REF!&amp;"-"&amp;ROW()-92,[1]ワークシート!$C$2:$CI$1002,20,0)),"")</f>
        <v/>
      </c>
      <c r="K204" s="171"/>
      <c r="L204" s="172"/>
      <c r="M204" s="179" t="str">
        <f>+IFERROR(IF(VLOOKUP(#REF!&amp;"-"&amp;ROW()-92,[1]ワークシート!$C$2:$CI$1002,61,0)="","",VLOOKUP(#REF!&amp;"-"&amp;ROW()-92,[1]ワークシート!$C$2:$CI$1002,61,0)),"")</f>
        <v/>
      </c>
      <c r="N204" s="180"/>
      <c r="O204" s="181"/>
      <c r="P204" s="182" t="str">
        <f>+IFERROR(VLOOKUP(#REF!&amp;"-"&amp;ROW()-92,[1]ワークシート!$C$2:$CI$1002,26,0),"")</f>
        <v/>
      </c>
      <c r="Q204" s="167"/>
      <c r="R204" s="166" t="str">
        <f>+IFERROR(VLOOKUP(#REF!&amp;"-"&amp;ROW()-92,[1]ワークシート!$C$2:$CI$1002,27,0),"")</f>
        <v/>
      </c>
      <c r="S204" s="167"/>
      <c r="T204" s="166" t="str">
        <f>IFERROR(IF(VLOOKUP(#REF!&amp;"-"&amp;ROW()-92,[1]ワークシート!$C$2:$CI$1002,31,0)="",IF(X204="","",IF(X204=0,"使用貸借権","賃借権")),"賃借権"),"")</f>
        <v/>
      </c>
      <c r="U204" s="167"/>
      <c r="V204" s="166" t="str">
        <f>+IFERROR(IF(VLOOKUP(#REF!&amp;"-"&amp;ROW()-92,[1]ワークシート!$C$2:$CI$1002,13,0)="","",VLOOKUP(#REF!&amp;"-"&amp;ROW()-92,[1]ワークシート!$C$2:$CI$1002,13,0)),"")</f>
        <v/>
      </c>
      <c r="W204" s="167"/>
      <c r="X20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4" s="169"/>
      <c r="Z204" s="27"/>
      <c r="AA204" s="27"/>
      <c r="AB204" s="170" t="str">
        <f>IF(T204="使用貸借権","-",+IFERROR(VLOOKUP(#REF!&amp;"-"&amp;ROW()-92,[1]ワークシート!$C$2:$CI$1002,34,0)&amp;"",""))</f>
        <v/>
      </c>
      <c r="AC204" s="171"/>
      <c r="AD204" s="172"/>
      <c r="AE204" s="173" t="str">
        <f>IF(T204="","",IF(VLOOKUP(#REF!&amp;"-"&amp;ROW()-92,[1]ワークシート!$C$2:$CI$1002,31,0)="",IF(T204="使用貸借権","-","口座振込　１２月"),"物納"))</f>
        <v/>
      </c>
      <c r="AF204" s="174"/>
      <c r="AG204" s="175" t="str">
        <f>IFERROR(IF(VLOOKUP(#REF!&amp;"-"&amp;ROW()-92,[1]ワークシート!$C$2:$CI$1002,37,0)="","",VLOOKUP(#REF!&amp;"-"&amp;ROW()-92,[1]ワークシート!$C$2:$CI$1002,37,0)),"")</f>
        <v/>
      </c>
      <c r="AH204" s="175"/>
      <c r="AI204" s="175"/>
      <c r="AJ204" s="175"/>
      <c r="AK204" s="176"/>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c r="HC204" s="1"/>
      <c r="HD204" s="1"/>
      <c r="HE204" s="1"/>
      <c r="HF204" s="1"/>
      <c r="HG204" s="1"/>
      <c r="HH204" s="1"/>
      <c r="HI204" s="1"/>
      <c r="HJ204" s="1"/>
      <c r="HK204" s="1"/>
      <c r="HL204" s="1"/>
      <c r="HM204" s="1"/>
      <c r="HN204" s="1"/>
      <c r="HO204" s="1"/>
      <c r="HP204" s="1"/>
      <c r="HQ204" s="1"/>
      <c r="HR204" s="1"/>
      <c r="HS204" s="1"/>
      <c r="HT204" s="1"/>
      <c r="HU204" s="1"/>
      <c r="HV204" s="1"/>
      <c r="HW204" s="1"/>
      <c r="HX204" s="1"/>
      <c r="HY204" s="1"/>
      <c r="HZ204" s="1"/>
      <c r="IA204" s="1"/>
      <c r="IB204" s="1"/>
      <c r="IC204" s="1"/>
      <c r="ID204" s="1"/>
      <c r="IE204" s="1"/>
      <c r="IF204" s="1"/>
      <c r="IG204" s="1"/>
      <c r="IH204" s="1"/>
      <c r="II204" s="1"/>
      <c r="IJ204" s="1"/>
      <c r="IK204" s="1"/>
      <c r="IL204" s="1"/>
      <c r="IM204" s="1"/>
      <c r="IN204" s="1"/>
      <c r="IO204" s="1"/>
      <c r="IP204" s="1"/>
      <c r="IQ204" s="1"/>
      <c r="IR204" s="1"/>
      <c r="IS204" s="1"/>
      <c r="IT204" s="1"/>
      <c r="IU204" s="1"/>
      <c r="IV204" s="1"/>
      <c r="IW204" s="1"/>
      <c r="IX204" s="1"/>
      <c r="IY204" s="1"/>
      <c r="IZ204" s="1"/>
      <c r="JA204" s="1"/>
      <c r="JB204" s="1"/>
      <c r="JC204" s="1"/>
      <c r="JD204" s="1"/>
      <c r="JE204" s="1"/>
      <c r="JF204" s="1"/>
      <c r="JG204" s="1"/>
      <c r="JH204" s="1"/>
      <c r="JI204" s="1"/>
      <c r="JJ204" s="1"/>
      <c r="JK204" s="1"/>
      <c r="JL204" s="1"/>
      <c r="JM204" s="1"/>
      <c r="JN204" s="1"/>
      <c r="JO204" s="1"/>
      <c r="JP204" s="1"/>
      <c r="JQ204" s="1"/>
      <c r="JR204" s="1"/>
      <c r="JS204" s="1"/>
      <c r="JT204" s="1"/>
      <c r="JU204" s="1"/>
      <c r="JV204" s="1"/>
      <c r="JW204" s="1"/>
      <c r="JX204" s="1"/>
      <c r="JY204" s="1"/>
      <c r="JZ204" s="1"/>
      <c r="KA204" s="1"/>
      <c r="KB204" s="1"/>
      <c r="KC204" s="1"/>
      <c r="KD204" s="1"/>
      <c r="KE204" s="1"/>
      <c r="KF204" s="1"/>
      <c r="KG204" s="1"/>
      <c r="KH204" s="1"/>
      <c r="KI204" s="1"/>
      <c r="KJ204" s="1"/>
      <c r="KK204" s="1"/>
      <c r="KL204" s="1"/>
      <c r="KM204" s="1"/>
      <c r="KN204" s="1"/>
      <c r="KO204" s="1"/>
      <c r="KP204" s="1"/>
      <c r="KQ204" s="1"/>
      <c r="KR204" s="1"/>
      <c r="KS204" s="1"/>
      <c r="KT204" s="1"/>
      <c r="KU204" s="1"/>
      <c r="KV204" s="1"/>
      <c r="KW204" s="1"/>
      <c r="KX204" s="1"/>
      <c r="KY204" s="1"/>
      <c r="KZ204" s="1"/>
      <c r="LA204" s="1"/>
      <c r="LB204" s="1"/>
      <c r="LC204" s="1"/>
      <c r="LD204" s="1"/>
      <c r="LE204" s="1"/>
      <c r="LF204" s="1"/>
      <c r="LG204" s="1"/>
      <c r="LH204" s="1"/>
    </row>
    <row r="205" spans="1:320" ht="35.1" hidden="1" customHeight="1" x14ac:dyDescent="0.15">
      <c r="A205" s="170" t="str">
        <f>+IFERROR(IF(VLOOKUP(#REF!&amp;"-"&amp;ROW()-92,[1]ワークシート!$C$2:$CI$1002,9,0)="","",VLOOKUP(#REF!&amp;"-"&amp;ROW()-92,[1]ワークシート!$C$2:$CI$1002,9,0)),"")</f>
        <v/>
      </c>
      <c r="B205" s="172"/>
      <c r="C205" s="171" t="str">
        <f>+IFERROR(IF(VLOOKUP(#REF!&amp;"-"&amp;ROW()-92,[1]ワークシート!$C$2:$CI$1002,10,0) = "","",VLOOKUP(#REF!&amp;"-"&amp;ROW()-92,[1]ワークシート!$C$2:$CI$1002,10,0)),"")</f>
        <v/>
      </c>
      <c r="D205" s="172"/>
      <c r="E205" s="170" t="str">
        <f>+IFERROR(IF(VLOOKUP(#REF!&amp;"-"&amp;ROW()-92,[1]ワークシート!$C$2:$CI$1002,11,0)="","",VLOOKUP(#REF!&amp;"-"&amp;ROW()-92,[1]ワークシート!$C$2:$CI$1002,11,0)),"")</f>
        <v/>
      </c>
      <c r="F205" s="172"/>
      <c r="G205" s="16" t="str">
        <f>+IFERROR(IF(VLOOKUP(#REF!&amp;"-"&amp;ROW()-92,[1]ワークシート!$C$2:$CI$1002,12,0)="","",VLOOKUP(#REF!&amp;"-"&amp;ROW()-92,[1]ワークシート!$C$2:$CI$1002,12,0)),"")</f>
        <v/>
      </c>
      <c r="H20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5" s="178"/>
      <c r="J205" s="170" t="str">
        <f>+IFERROR(IF(VLOOKUP(#REF!&amp;"-"&amp;ROW()-92,[1]ワークシート!$C$2:$CI$1002,20,0)="","",VLOOKUP(#REF!&amp;"-"&amp;ROW()-92,[1]ワークシート!$C$2:$CI$1002,20,0)),"")</f>
        <v/>
      </c>
      <c r="K205" s="171"/>
      <c r="L205" s="172"/>
      <c r="M205" s="179" t="str">
        <f>+IFERROR(IF(VLOOKUP(#REF!&amp;"-"&amp;ROW()-92,[1]ワークシート!$C$2:$CI$1002,61,0)="","",VLOOKUP(#REF!&amp;"-"&amp;ROW()-92,[1]ワークシート!$C$2:$CI$1002,61,0)),"")</f>
        <v/>
      </c>
      <c r="N205" s="180"/>
      <c r="O205" s="181"/>
      <c r="P205" s="182" t="str">
        <f>+IFERROR(VLOOKUP(#REF!&amp;"-"&amp;ROW()-92,[1]ワークシート!$C$2:$CI$1002,26,0),"")</f>
        <v/>
      </c>
      <c r="Q205" s="167"/>
      <c r="R205" s="166" t="str">
        <f>+IFERROR(VLOOKUP(#REF!&amp;"-"&amp;ROW()-92,[1]ワークシート!$C$2:$CI$1002,27,0),"")</f>
        <v/>
      </c>
      <c r="S205" s="167"/>
      <c r="T205" s="166" t="str">
        <f>IFERROR(IF(VLOOKUP(#REF!&amp;"-"&amp;ROW()-92,[1]ワークシート!$C$2:$CI$1002,31,0)="",IF(X205="","",IF(X205=0,"使用貸借権","賃借権")),"賃借権"),"")</f>
        <v/>
      </c>
      <c r="U205" s="167"/>
      <c r="V205" s="166" t="str">
        <f>+IFERROR(IF(VLOOKUP(#REF!&amp;"-"&amp;ROW()-92,[1]ワークシート!$C$2:$CI$1002,13,0)="","",VLOOKUP(#REF!&amp;"-"&amp;ROW()-92,[1]ワークシート!$C$2:$CI$1002,13,0)),"")</f>
        <v/>
      </c>
      <c r="W205" s="167"/>
      <c r="X20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5" s="169"/>
      <c r="Z205" s="27"/>
      <c r="AA205" s="27"/>
      <c r="AB205" s="170" t="str">
        <f>IF(T205="使用貸借権","-",+IFERROR(VLOOKUP(#REF!&amp;"-"&amp;ROW()-92,[1]ワークシート!$C$2:$CI$1002,34,0)&amp;"",""))</f>
        <v/>
      </c>
      <c r="AC205" s="171"/>
      <c r="AD205" s="172"/>
      <c r="AE205" s="173" t="str">
        <f>IF(T205="","",IF(VLOOKUP(#REF!&amp;"-"&amp;ROW()-92,[1]ワークシート!$C$2:$CI$1002,31,0)="",IF(T205="使用貸借権","-","口座振込　１２月"),"物納"))</f>
        <v/>
      </c>
      <c r="AF205" s="174"/>
      <c r="AG205" s="175" t="str">
        <f>IFERROR(IF(VLOOKUP(#REF!&amp;"-"&amp;ROW()-92,[1]ワークシート!$C$2:$CI$1002,37,0)="","",VLOOKUP(#REF!&amp;"-"&amp;ROW()-92,[1]ワークシート!$C$2:$CI$1002,37,0)),"")</f>
        <v/>
      </c>
      <c r="AH205" s="175"/>
      <c r="AI205" s="175"/>
      <c r="AJ205" s="175"/>
      <c r="AK205" s="176"/>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c r="HC205" s="1"/>
      <c r="HD205" s="1"/>
      <c r="HE205" s="1"/>
      <c r="HF205" s="1"/>
      <c r="HG205" s="1"/>
      <c r="HH205" s="1"/>
      <c r="HI205" s="1"/>
      <c r="HJ205" s="1"/>
      <c r="HK205" s="1"/>
      <c r="HL205" s="1"/>
      <c r="HM205" s="1"/>
      <c r="HN205" s="1"/>
      <c r="HO205" s="1"/>
      <c r="HP205" s="1"/>
      <c r="HQ205" s="1"/>
      <c r="HR205" s="1"/>
      <c r="HS205" s="1"/>
      <c r="HT205" s="1"/>
      <c r="HU205" s="1"/>
      <c r="HV205" s="1"/>
      <c r="HW205" s="1"/>
      <c r="HX205" s="1"/>
      <c r="HY205" s="1"/>
      <c r="HZ205" s="1"/>
      <c r="IA205" s="1"/>
      <c r="IB205" s="1"/>
      <c r="IC205" s="1"/>
      <c r="ID205" s="1"/>
      <c r="IE205" s="1"/>
      <c r="IF205" s="1"/>
      <c r="IG205" s="1"/>
      <c r="IH205" s="1"/>
      <c r="II205" s="1"/>
      <c r="IJ205" s="1"/>
      <c r="IK205" s="1"/>
      <c r="IL205" s="1"/>
      <c r="IM205" s="1"/>
      <c r="IN205" s="1"/>
      <c r="IO205" s="1"/>
      <c r="IP205" s="1"/>
      <c r="IQ205" s="1"/>
      <c r="IR205" s="1"/>
      <c r="IS205" s="1"/>
      <c r="IT205" s="1"/>
      <c r="IU205" s="1"/>
      <c r="IV205" s="1"/>
      <c r="IW205" s="1"/>
      <c r="IX205" s="1"/>
      <c r="IY205" s="1"/>
      <c r="IZ205" s="1"/>
      <c r="JA205" s="1"/>
      <c r="JB205" s="1"/>
      <c r="JC205" s="1"/>
      <c r="JD205" s="1"/>
      <c r="JE205" s="1"/>
      <c r="JF205" s="1"/>
      <c r="JG205" s="1"/>
      <c r="JH205" s="1"/>
      <c r="JI205" s="1"/>
      <c r="JJ205" s="1"/>
      <c r="JK205" s="1"/>
      <c r="JL205" s="1"/>
      <c r="JM205" s="1"/>
      <c r="JN205" s="1"/>
      <c r="JO205" s="1"/>
      <c r="JP205" s="1"/>
      <c r="JQ205" s="1"/>
      <c r="JR205" s="1"/>
      <c r="JS205" s="1"/>
      <c r="JT205" s="1"/>
      <c r="JU205" s="1"/>
      <c r="JV205" s="1"/>
      <c r="JW205" s="1"/>
      <c r="JX205" s="1"/>
      <c r="JY205" s="1"/>
      <c r="JZ205" s="1"/>
      <c r="KA205" s="1"/>
      <c r="KB205" s="1"/>
      <c r="KC205" s="1"/>
      <c r="KD205" s="1"/>
      <c r="KE205" s="1"/>
      <c r="KF205" s="1"/>
      <c r="KG205" s="1"/>
      <c r="KH205" s="1"/>
      <c r="KI205" s="1"/>
      <c r="KJ205" s="1"/>
      <c r="KK205" s="1"/>
      <c r="KL205" s="1"/>
      <c r="KM205" s="1"/>
      <c r="KN205" s="1"/>
      <c r="KO205" s="1"/>
      <c r="KP205" s="1"/>
      <c r="KQ205" s="1"/>
      <c r="KR205" s="1"/>
      <c r="KS205" s="1"/>
      <c r="KT205" s="1"/>
      <c r="KU205" s="1"/>
      <c r="KV205" s="1"/>
      <c r="KW205" s="1"/>
      <c r="KX205" s="1"/>
      <c r="KY205" s="1"/>
      <c r="KZ205" s="1"/>
      <c r="LA205" s="1"/>
      <c r="LB205" s="1"/>
      <c r="LC205" s="1"/>
      <c r="LD205" s="1"/>
      <c r="LE205" s="1"/>
      <c r="LF205" s="1"/>
      <c r="LG205" s="1"/>
      <c r="LH205" s="1"/>
    </row>
    <row r="206" spans="1:320" ht="35.1" hidden="1" customHeight="1" x14ac:dyDescent="0.15">
      <c r="A206" s="170" t="str">
        <f>+IFERROR(IF(VLOOKUP(#REF!&amp;"-"&amp;ROW()-92,[1]ワークシート!$C$2:$CI$1002,9,0)="","",VLOOKUP(#REF!&amp;"-"&amp;ROW()-92,[1]ワークシート!$C$2:$CI$1002,9,0)),"")</f>
        <v/>
      </c>
      <c r="B206" s="172"/>
      <c r="C206" s="171" t="str">
        <f>+IFERROR(IF(VLOOKUP(#REF!&amp;"-"&amp;ROW()-92,[1]ワークシート!$C$2:$CI$1002,10,0) = "","",VLOOKUP(#REF!&amp;"-"&amp;ROW()-92,[1]ワークシート!$C$2:$CI$1002,10,0)),"")</f>
        <v/>
      </c>
      <c r="D206" s="172"/>
      <c r="E206" s="170" t="str">
        <f>+IFERROR(IF(VLOOKUP(#REF!&amp;"-"&amp;ROW()-92,[1]ワークシート!$C$2:$CI$1002,11,0)="","",VLOOKUP(#REF!&amp;"-"&amp;ROW()-92,[1]ワークシート!$C$2:$CI$1002,11,0)),"")</f>
        <v/>
      </c>
      <c r="F206" s="172"/>
      <c r="G206" s="16" t="str">
        <f>+IFERROR(IF(VLOOKUP(#REF!&amp;"-"&amp;ROW()-92,[1]ワークシート!$C$2:$CI$1002,12,0)="","",VLOOKUP(#REF!&amp;"-"&amp;ROW()-92,[1]ワークシート!$C$2:$CI$1002,12,0)),"")</f>
        <v/>
      </c>
      <c r="H20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6" s="178"/>
      <c r="J206" s="170" t="str">
        <f>+IFERROR(IF(VLOOKUP(#REF!&amp;"-"&amp;ROW()-92,[1]ワークシート!$C$2:$CI$1002,20,0)="","",VLOOKUP(#REF!&amp;"-"&amp;ROW()-92,[1]ワークシート!$C$2:$CI$1002,20,0)),"")</f>
        <v/>
      </c>
      <c r="K206" s="171"/>
      <c r="L206" s="172"/>
      <c r="M206" s="179" t="str">
        <f>+IFERROR(IF(VLOOKUP(#REF!&amp;"-"&amp;ROW()-92,[1]ワークシート!$C$2:$CI$1002,61,0)="","",VLOOKUP(#REF!&amp;"-"&amp;ROW()-92,[1]ワークシート!$C$2:$CI$1002,61,0)),"")</f>
        <v/>
      </c>
      <c r="N206" s="180"/>
      <c r="O206" s="181"/>
      <c r="P206" s="182" t="str">
        <f>+IFERROR(VLOOKUP(#REF!&amp;"-"&amp;ROW()-92,[1]ワークシート!$C$2:$CI$1002,26,0),"")</f>
        <v/>
      </c>
      <c r="Q206" s="167"/>
      <c r="R206" s="166" t="str">
        <f>+IFERROR(VLOOKUP(#REF!&amp;"-"&amp;ROW()-92,[1]ワークシート!$C$2:$CI$1002,27,0),"")</f>
        <v/>
      </c>
      <c r="S206" s="167"/>
      <c r="T206" s="166" t="str">
        <f>IFERROR(IF(VLOOKUP(#REF!&amp;"-"&amp;ROW()-92,[1]ワークシート!$C$2:$CI$1002,31,0)="",IF(X206="","",IF(X206=0,"使用貸借権","賃借権")),"賃借権"),"")</f>
        <v/>
      </c>
      <c r="U206" s="167"/>
      <c r="V206" s="166" t="str">
        <f>+IFERROR(IF(VLOOKUP(#REF!&amp;"-"&amp;ROW()-92,[1]ワークシート!$C$2:$CI$1002,13,0)="","",VLOOKUP(#REF!&amp;"-"&amp;ROW()-92,[1]ワークシート!$C$2:$CI$1002,13,0)),"")</f>
        <v/>
      </c>
      <c r="W206" s="167"/>
      <c r="X20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6" s="169"/>
      <c r="Z206" s="27"/>
      <c r="AA206" s="27"/>
      <c r="AB206" s="170" t="str">
        <f>IF(T206="使用貸借権","-",+IFERROR(VLOOKUP(#REF!&amp;"-"&amp;ROW()-92,[1]ワークシート!$C$2:$CI$1002,34,0)&amp;"",""))</f>
        <v/>
      </c>
      <c r="AC206" s="171"/>
      <c r="AD206" s="172"/>
      <c r="AE206" s="173" t="str">
        <f>IF(T206="","",IF(VLOOKUP(#REF!&amp;"-"&amp;ROW()-92,[1]ワークシート!$C$2:$CI$1002,31,0)="",IF(T206="使用貸借権","-","口座振込　１２月"),"物納"))</f>
        <v/>
      </c>
      <c r="AF206" s="174"/>
      <c r="AG206" s="175" t="str">
        <f>IFERROR(IF(VLOOKUP(#REF!&amp;"-"&amp;ROW()-92,[1]ワークシート!$C$2:$CI$1002,37,0)="","",VLOOKUP(#REF!&amp;"-"&amp;ROW()-92,[1]ワークシート!$C$2:$CI$1002,37,0)),"")</f>
        <v/>
      </c>
      <c r="AH206" s="175"/>
      <c r="AI206" s="175"/>
      <c r="AJ206" s="175"/>
      <c r="AK206" s="176"/>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c r="FK206" s="1"/>
      <c r="FL206" s="1"/>
      <c r="FM206" s="1"/>
      <c r="FN206" s="1"/>
      <c r="FO206" s="1"/>
      <c r="FP206" s="1"/>
      <c r="FQ206" s="1"/>
      <c r="FR206" s="1"/>
      <c r="FS206" s="1"/>
      <c r="FT206" s="1"/>
      <c r="FU206" s="1"/>
      <c r="FV206" s="1"/>
      <c r="FW206" s="1"/>
      <c r="FX206" s="1"/>
      <c r="FY206" s="1"/>
      <c r="FZ206" s="1"/>
      <c r="GA206" s="1"/>
      <c r="GB206" s="1"/>
      <c r="GC206" s="1"/>
      <c r="GD206" s="1"/>
      <c r="GE206" s="1"/>
      <c r="GF206" s="1"/>
      <c r="GG206" s="1"/>
      <c r="GH206" s="1"/>
      <c r="GI206" s="1"/>
      <c r="GJ206" s="1"/>
      <c r="GK206" s="1"/>
      <c r="GL206" s="1"/>
      <c r="GM206" s="1"/>
      <c r="GN206" s="1"/>
      <c r="GO206" s="1"/>
      <c r="GP206" s="1"/>
      <c r="GQ206" s="1"/>
      <c r="GR206" s="1"/>
      <c r="GS206" s="1"/>
      <c r="GT206" s="1"/>
      <c r="GU206" s="1"/>
      <c r="GV206" s="1"/>
      <c r="GW206" s="1"/>
      <c r="GX206" s="1"/>
      <c r="GY206" s="1"/>
      <c r="GZ206" s="1"/>
      <c r="HA206" s="1"/>
      <c r="HB206" s="1"/>
      <c r="HC206" s="1"/>
      <c r="HD206" s="1"/>
      <c r="HE206" s="1"/>
      <c r="HF206" s="1"/>
      <c r="HG206" s="1"/>
      <c r="HH206" s="1"/>
      <c r="HI206" s="1"/>
      <c r="HJ206" s="1"/>
      <c r="HK206" s="1"/>
      <c r="HL206" s="1"/>
      <c r="HM206" s="1"/>
      <c r="HN206" s="1"/>
      <c r="HO206" s="1"/>
      <c r="HP206" s="1"/>
      <c r="HQ206" s="1"/>
      <c r="HR206" s="1"/>
      <c r="HS206" s="1"/>
      <c r="HT206" s="1"/>
      <c r="HU206" s="1"/>
      <c r="HV206" s="1"/>
      <c r="HW206" s="1"/>
      <c r="HX206" s="1"/>
      <c r="HY206" s="1"/>
      <c r="HZ206" s="1"/>
      <c r="IA206" s="1"/>
      <c r="IB206" s="1"/>
      <c r="IC206" s="1"/>
      <c r="ID206" s="1"/>
      <c r="IE206" s="1"/>
      <c r="IF206" s="1"/>
      <c r="IG206" s="1"/>
      <c r="IH206" s="1"/>
      <c r="II206" s="1"/>
      <c r="IJ206" s="1"/>
      <c r="IK206" s="1"/>
      <c r="IL206" s="1"/>
      <c r="IM206" s="1"/>
      <c r="IN206" s="1"/>
      <c r="IO206" s="1"/>
      <c r="IP206" s="1"/>
      <c r="IQ206" s="1"/>
      <c r="IR206" s="1"/>
      <c r="IS206" s="1"/>
      <c r="IT206" s="1"/>
      <c r="IU206" s="1"/>
      <c r="IV206" s="1"/>
      <c r="IW206" s="1"/>
      <c r="IX206" s="1"/>
      <c r="IY206" s="1"/>
      <c r="IZ206" s="1"/>
      <c r="JA206" s="1"/>
      <c r="JB206" s="1"/>
      <c r="JC206" s="1"/>
      <c r="JD206" s="1"/>
      <c r="JE206" s="1"/>
      <c r="JF206" s="1"/>
      <c r="JG206" s="1"/>
      <c r="JH206" s="1"/>
      <c r="JI206" s="1"/>
      <c r="JJ206" s="1"/>
      <c r="JK206" s="1"/>
      <c r="JL206" s="1"/>
      <c r="JM206" s="1"/>
      <c r="JN206" s="1"/>
      <c r="JO206" s="1"/>
      <c r="JP206" s="1"/>
      <c r="JQ206" s="1"/>
      <c r="JR206" s="1"/>
      <c r="JS206" s="1"/>
      <c r="JT206" s="1"/>
      <c r="JU206" s="1"/>
      <c r="JV206" s="1"/>
      <c r="JW206" s="1"/>
      <c r="JX206" s="1"/>
      <c r="JY206" s="1"/>
      <c r="JZ206" s="1"/>
      <c r="KA206" s="1"/>
      <c r="KB206" s="1"/>
      <c r="KC206" s="1"/>
      <c r="KD206" s="1"/>
      <c r="KE206" s="1"/>
      <c r="KF206" s="1"/>
      <c r="KG206" s="1"/>
      <c r="KH206" s="1"/>
      <c r="KI206" s="1"/>
      <c r="KJ206" s="1"/>
      <c r="KK206" s="1"/>
      <c r="KL206" s="1"/>
      <c r="KM206" s="1"/>
      <c r="KN206" s="1"/>
      <c r="KO206" s="1"/>
      <c r="KP206" s="1"/>
      <c r="KQ206" s="1"/>
      <c r="KR206" s="1"/>
      <c r="KS206" s="1"/>
      <c r="KT206" s="1"/>
      <c r="KU206" s="1"/>
      <c r="KV206" s="1"/>
      <c r="KW206" s="1"/>
      <c r="KX206" s="1"/>
      <c r="KY206" s="1"/>
      <c r="KZ206" s="1"/>
      <c r="LA206" s="1"/>
      <c r="LB206" s="1"/>
      <c r="LC206" s="1"/>
      <c r="LD206" s="1"/>
      <c r="LE206" s="1"/>
      <c r="LF206" s="1"/>
      <c r="LG206" s="1"/>
      <c r="LH206" s="1"/>
    </row>
    <row r="207" spans="1:320" ht="35.1" hidden="1" customHeight="1" x14ac:dyDescent="0.15">
      <c r="A207" s="170" t="str">
        <f>+IFERROR(IF(VLOOKUP(#REF!&amp;"-"&amp;ROW()-92,[1]ワークシート!$C$2:$CI$1002,9,0)="","",VLOOKUP(#REF!&amp;"-"&amp;ROW()-92,[1]ワークシート!$C$2:$CI$1002,9,0)),"")</f>
        <v/>
      </c>
      <c r="B207" s="172"/>
      <c r="C207" s="171" t="str">
        <f>+IFERROR(IF(VLOOKUP(#REF!&amp;"-"&amp;ROW()-92,[1]ワークシート!$C$2:$CI$1002,10,0) = "","",VLOOKUP(#REF!&amp;"-"&amp;ROW()-92,[1]ワークシート!$C$2:$CI$1002,10,0)),"")</f>
        <v/>
      </c>
      <c r="D207" s="172"/>
      <c r="E207" s="170" t="str">
        <f>+IFERROR(IF(VLOOKUP(#REF!&amp;"-"&amp;ROW()-92,[1]ワークシート!$C$2:$CI$1002,11,0)="","",VLOOKUP(#REF!&amp;"-"&amp;ROW()-92,[1]ワークシート!$C$2:$CI$1002,11,0)),"")</f>
        <v/>
      </c>
      <c r="F207" s="172"/>
      <c r="G207" s="16" t="str">
        <f>+IFERROR(IF(VLOOKUP(#REF!&amp;"-"&amp;ROW()-92,[1]ワークシート!$C$2:$CI$1002,12,0)="","",VLOOKUP(#REF!&amp;"-"&amp;ROW()-92,[1]ワークシート!$C$2:$CI$1002,12,0)),"")</f>
        <v/>
      </c>
      <c r="H20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7" s="178"/>
      <c r="J207" s="170" t="str">
        <f>+IFERROR(IF(VLOOKUP(#REF!&amp;"-"&amp;ROW()-92,[1]ワークシート!$C$2:$CI$1002,20,0)="","",VLOOKUP(#REF!&amp;"-"&amp;ROW()-92,[1]ワークシート!$C$2:$CI$1002,20,0)),"")</f>
        <v/>
      </c>
      <c r="K207" s="171"/>
      <c r="L207" s="172"/>
      <c r="M207" s="179" t="str">
        <f>+IFERROR(IF(VLOOKUP(#REF!&amp;"-"&amp;ROW()-92,[1]ワークシート!$C$2:$CI$1002,61,0)="","",VLOOKUP(#REF!&amp;"-"&amp;ROW()-92,[1]ワークシート!$C$2:$CI$1002,61,0)),"")</f>
        <v/>
      </c>
      <c r="N207" s="180"/>
      <c r="O207" s="181"/>
      <c r="P207" s="182" t="str">
        <f>+IFERROR(VLOOKUP(#REF!&amp;"-"&amp;ROW()-92,[1]ワークシート!$C$2:$CI$1002,26,0),"")</f>
        <v/>
      </c>
      <c r="Q207" s="167"/>
      <c r="R207" s="166" t="str">
        <f>+IFERROR(VLOOKUP(#REF!&amp;"-"&amp;ROW()-92,[1]ワークシート!$C$2:$CI$1002,27,0),"")</f>
        <v/>
      </c>
      <c r="S207" s="167"/>
      <c r="T207" s="166" t="str">
        <f>IFERROR(IF(VLOOKUP(#REF!&amp;"-"&amp;ROW()-92,[1]ワークシート!$C$2:$CI$1002,31,0)="",IF(X207="","",IF(X207=0,"使用貸借権","賃借権")),"賃借権"),"")</f>
        <v/>
      </c>
      <c r="U207" s="167"/>
      <c r="V207" s="166" t="str">
        <f>+IFERROR(IF(VLOOKUP(#REF!&amp;"-"&amp;ROW()-92,[1]ワークシート!$C$2:$CI$1002,13,0)="","",VLOOKUP(#REF!&amp;"-"&amp;ROW()-92,[1]ワークシート!$C$2:$CI$1002,13,0)),"")</f>
        <v/>
      </c>
      <c r="W207" s="167"/>
      <c r="X20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7" s="169"/>
      <c r="Z207" s="27"/>
      <c r="AA207" s="27"/>
      <c r="AB207" s="170" t="str">
        <f>IF(T207="使用貸借権","-",+IFERROR(VLOOKUP(#REF!&amp;"-"&amp;ROW()-92,[1]ワークシート!$C$2:$CI$1002,34,0)&amp;"",""))</f>
        <v/>
      </c>
      <c r="AC207" s="171"/>
      <c r="AD207" s="172"/>
      <c r="AE207" s="173" t="str">
        <f>IF(T207="","",IF(VLOOKUP(#REF!&amp;"-"&amp;ROW()-92,[1]ワークシート!$C$2:$CI$1002,31,0)="",IF(T207="使用貸借権","-","口座振込　１２月"),"物納"))</f>
        <v/>
      </c>
      <c r="AF207" s="174"/>
      <c r="AG207" s="175" t="str">
        <f>IFERROR(IF(VLOOKUP(#REF!&amp;"-"&amp;ROW()-92,[1]ワークシート!$C$2:$CI$1002,37,0)="","",VLOOKUP(#REF!&amp;"-"&amp;ROW()-92,[1]ワークシート!$C$2:$CI$1002,37,0)),"")</f>
        <v/>
      </c>
      <c r="AH207" s="175"/>
      <c r="AI207" s="175"/>
      <c r="AJ207" s="175"/>
      <c r="AK207" s="176"/>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c r="HC207" s="1"/>
      <c r="HD207" s="1"/>
      <c r="HE207" s="1"/>
      <c r="HF207" s="1"/>
      <c r="HG207" s="1"/>
      <c r="HH207" s="1"/>
      <c r="HI207" s="1"/>
      <c r="HJ207" s="1"/>
      <c r="HK207" s="1"/>
      <c r="HL207" s="1"/>
      <c r="HM207" s="1"/>
      <c r="HN207" s="1"/>
      <c r="HO207" s="1"/>
      <c r="HP207" s="1"/>
      <c r="HQ207" s="1"/>
      <c r="HR207" s="1"/>
      <c r="HS207" s="1"/>
      <c r="HT207" s="1"/>
      <c r="HU207" s="1"/>
      <c r="HV207" s="1"/>
      <c r="HW207" s="1"/>
      <c r="HX207" s="1"/>
      <c r="HY207" s="1"/>
      <c r="HZ207" s="1"/>
      <c r="IA207" s="1"/>
      <c r="IB207" s="1"/>
      <c r="IC207" s="1"/>
      <c r="ID207" s="1"/>
      <c r="IE207" s="1"/>
      <c r="IF207" s="1"/>
      <c r="IG207" s="1"/>
      <c r="IH207" s="1"/>
      <c r="II207" s="1"/>
      <c r="IJ207" s="1"/>
      <c r="IK207" s="1"/>
      <c r="IL207" s="1"/>
      <c r="IM207" s="1"/>
      <c r="IN207" s="1"/>
      <c r="IO207" s="1"/>
      <c r="IP207" s="1"/>
      <c r="IQ207" s="1"/>
      <c r="IR207" s="1"/>
      <c r="IS207" s="1"/>
      <c r="IT207" s="1"/>
      <c r="IU207" s="1"/>
      <c r="IV207" s="1"/>
      <c r="IW207" s="1"/>
      <c r="IX207" s="1"/>
      <c r="IY207" s="1"/>
      <c r="IZ207" s="1"/>
      <c r="JA207" s="1"/>
      <c r="JB207" s="1"/>
      <c r="JC207" s="1"/>
      <c r="JD207" s="1"/>
      <c r="JE207" s="1"/>
      <c r="JF207" s="1"/>
      <c r="JG207" s="1"/>
      <c r="JH207" s="1"/>
      <c r="JI207" s="1"/>
      <c r="JJ207" s="1"/>
      <c r="JK207" s="1"/>
      <c r="JL207" s="1"/>
      <c r="JM207" s="1"/>
      <c r="JN207" s="1"/>
      <c r="JO207" s="1"/>
      <c r="JP207" s="1"/>
      <c r="JQ207" s="1"/>
      <c r="JR207" s="1"/>
      <c r="JS207" s="1"/>
      <c r="JT207" s="1"/>
      <c r="JU207" s="1"/>
      <c r="JV207" s="1"/>
      <c r="JW207" s="1"/>
      <c r="JX207" s="1"/>
      <c r="JY207" s="1"/>
      <c r="JZ207" s="1"/>
      <c r="KA207" s="1"/>
      <c r="KB207" s="1"/>
      <c r="KC207" s="1"/>
      <c r="KD207" s="1"/>
      <c r="KE207" s="1"/>
      <c r="KF207" s="1"/>
      <c r="KG207" s="1"/>
      <c r="KH207" s="1"/>
      <c r="KI207" s="1"/>
      <c r="KJ207" s="1"/>
      <c r="KK207" s="1"/>
      <c r="KL207" s="1"/>
      <c r="KM207" s="1"/>
      <c r="KN207" s="1"/>
      <c r="KO207" s="1"/>
      <c r="KP207" s="1"/>
      <c r="KQ207" s="1"/>
      <c r="KR207" s="1"/>
      <c r="KS207" s="1"/>
      <c r="KT207" s="1"/>
      <c r="KU207" s="1"/>
      <c r="KV207" s="1"/>
      <c r="KW207" s="1"/>
      <c r="KX207" s="1"/>
      <c r="KY207" s="1"/>
      <c r="KZ207" s="1"/>
      <c r="LA207" s="1"/>
      <c r="LB207" s="1"/>
      <c r="LC207" s="1"/>
      <c r="LD207" s="1"/>
      <c r="LE207" s="1"/>
      <c r="LF207" s="1"/>
      <c r="LG207" s="1"/>
      <c r="LH207" s="1"/>
    </row>
    <row r="208" spans="1:320" ht="35.1" hidden="1" customHeight="1" x14ac:dyDescent="0.15">
      <c r="A208" s="170" t="str">
        <f>+IFERROR(IF(VLOOKUP(#REF!&amp;"-"&amp;ROW()-92,[1]ワークシート!$C$2:$CI$1002,9,0)="","",VLOOKUP(#REF!&amp;"-"&amp;ROW()-92,[1]ワークシート!$C$2:$CI$1002,9,0)),"")</f>
        <v/>
      </c>
      <c r="B208" s="172"/>
      <c r="C208" s="171" t="str">
        <f>+IFERROR(IF(VLOOKUP(#REF!&amp;"-"&amp;ROW()-92,[1]ワークシート!$C$2:$CI$1002,10,0) = "","",VLOOKUP(#REF!&amp;"-"&amp;ROW()-92,[1]ワークシート!$C$2:$CI$1002,10,0)),"")</f>
        <v/>
      </c>
      <c r="D208" s="172"/>
      <c r="E208" s="170" t="str">
        <f>+IFERROR(IF(VLOOKUP(#REF!&amp;"-"&amp;ROW()-92,[1]ワークシート!$C$2:$CI$1002,11,0)="","",VLOOKUP(#REF!&amp;"-"&amp;ROW()-92,[1]ワークシート!$C$2:$CI$1002,11,0)),"")</f>
        <v/>
      </c>
      <c r="F208" s="172"/>
      <c r="G208" s="16" t="str">
        <f>+IFERROR(IF(VLOOKUP(#REF!&amp;"-"&amp;ROW()-92,[1]ワークシート!$C$2:$CI$1002,12,0)="","",VLOOKUP(#REF!&amp;"-"&amp;ROW()-92,[1]ワークシート!$C$2:$CI$1002,12,0)),"")</f>
        <v/>
      </c>
      <c r="H20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8" s="178"/>
      <c r="J208" s="170" t="str">
        <f>+IFERROR(IF(VLOOKUP(#REF!&amp;"-"&amp;ROW()-92,[1]ワークシート!$C$2:$CI$1002,20,0)="","",VLOOKUP(#REF!&amp;"-"&amp;ROW()-92,[1]ワークシート!$C$2:$CI$1002,20,0)),"")</f>
        <v/>
      </c>
      <c r="K208" s="171"/>
      <c r="L208" s="172"/>
      <c r="M208" s="179" t="str">
        <f>+IFERROR(IF(VLOOKUP(#REF!&amp;"-"&amp;ROW()-92,[1]ワークシート!$C$2:$CI$1002,61,0)="","",VLOOKUP(#REF!&amp;"-"&amp;ROW()-92,[1]ワークシート!$C$2:$CI$1002,61,0)),"")</f>
        <v/>
      </c>
      <c r="N208" s="180"/>
      <c r="O208" s="181"/>
      <c r="P208" s="182" t="str">
        <f>+IFERROR(VLOOKUP(#REF!&amp;"-"&amp;ROW()-92,[1]ワークシート!$C$2:$CI$1002,26,0),"")</f>
        <v/>
      </c>
      <c r="Q208" s="167"/>
      <c r="R208" s="166" t="str">
        <f>+IFERROR(VLOOKUP(#REF!&amp;"-"&amp;ROW()-92,[1]ワークシート!$C$2:$CI$1002,27,0),"")</f>
        <v/>
      </c>
      <c r="S208" s="167"/>
      <c r="T208" s="166" t="str">
        <f>IFERROR(IF(VLOOKUP(#REF!&amp;"-"&amp;ROW()-92,[1]ワークシート!$C$2:$CI$1002,31,0)="",IF(X208="","",IF(X208=0,"使用貸借権","賃借権")),"賃借権"),"")</f>
        <v/>
      </c>
      <c r="U208" s="167"/>
      <c r="V208" s="166" t="str">
        <f>+IFERROR(IF(VLOOKUP(#REF!&amp;"-"&amp;ROW()-92,[1]ワークシート!$C$2:$CI$1002,13,0)="","",VLOOKUP(#REF!&amp;"-"&amp;ROW()-92,[1]ワークシート!$C$2:$CI$1002,13,0)),"")</f>
        <v/>
      </c>
      <c r="W208" s="167"/>
      <c r="X20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8" s="169"/>
      <c r="Z208" s="27"/>
      <c r="AA208" s="27"/>
      <c r="AB208" s="170" t="str">
        <f>IF(T208="使用貸借権","-",+IFERROR(VLOOKUP(#REF!&amp;"-"&amp;ROW()-92,[1]ワークシート!$C$2:$CI$1002,34,0)&amp;"",""))</f>
        <v/>
      </c>
      <c r="AC208" s="171"/>
      <c r="AD208" s="172"/>
      <c r="AE208" s="173" t="str">
        <f>IF(T208="","",IF(VLOOKUP(#REF!&amp;"-"&amp;ROW()-92,[1]ワークシート!$C$2:$CI$1002,31,0)="",IF(T208="使用貸借権","-","口座振込　１２月"),"物納"))</f>
        <v/>
      </c>
      <c r="AF208" s="174"/>
      <c r="AG208" s="175" t="str">
        <f>IFERROR(IF(VLOOKUP(#REF!&amp;"-"&amp;ROW()-92,[1]ワークシート!$C$2:$CI$1002,37,0)="","",VLOOKUP(#REF!&amp;"-"&amp;ROW()-92,[1]ワークシート!$C$2:$CI$1002,37,0)),"")</f>
        <v/>
      </c>
      <c r="AH208" s="175"/>
      <c r="AI208" s="175"/>
      <c r="AJ208" s="175"/>
      <c r="AK208" s="176"/>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c r="CE208" s="1"/>
      <c r="CF208" s="1"/>
      <c r="CG208" s="1"/>
      <c r="CH208" s="1"/>
      <c r="CI208" s="1"/>
      <c r="CJ208" s="1"/>
      <c r="CK208" s="1"/>
      <c r="CL208" s="1"/>
      <c r="CM208" s="1"/>
      <c r="CN208" s="1"/>
      <c r="CO208" s="1"/>
      <c r="CP208" s="1"/>
      <c r="CQ208" s="1"/>
      <c r="CR208" s="1"/>
      <c r="CS208" s="1"/>
      <c r="CT208" s="1"/>
      <c r="CU208" s="1"/>
      <c r="CV208" s="1"/>
      <c r="CW208" s="1"/>
      <c r="CX208" s="1"/>
      <c r="CY208" s="1"/>
      <c r="CZ208" s="1"/>
      <c r="DA208" s="1"/>
      <c r="DB208" s="1"/>
      <c r="DC208" s="1"/>
      <c r="DD208" s="1"/>
      <c r="DE208" s="1"/>
      <c r="DF208" s="1"/>
      <c r="DG208" s="1"/>
      <c r="DH208" s="1"/>
      <c r="DI208" s="1"/>
      <c r="DJ208" s="1"/>
      <c r="DK208" s="1"/>
      <c r="DL208" s="1"/>
      <c r="DM208" s="1"/>
      <c r="DN208" s="1"/>
      <c r="DO208" s="1"/>
      <c r="DP208" s="1"/>
      <c r="DQ208" s="1"/>
      <c r="DR208" s="1"/>
      <c r="DS208" s="1"/>
      <c r="DT208" s="1"/>
      <c r="DU208" s="1"/>
      <c r="DV208" s="1"/>
      <c r="DW208" s="1"/>
      <c r="DX208" s="1"/>
      <c r="DY208" s="1"/>
      <c r="DZ208" s="1"/>
      <c r="EA208" s="1"/>
      <c r="EB208" s="1"/>
      <c r="EC208" s="1"/>
      <c r="ED208" s="1"/>
      <c r="EE208" s="1"/>
      <c r="EF208" s="1"/>
      <c r="EG208" s="1"/>
      <c r="EH208" s="1"/>
      <c r="EI208" s="1"/>
      <c r="EJ208" s="1"/>
      <c r="EK208" s="1"/>
      <c r="EL208" s="1"/>
      <c r="EM208" s="1"/>
      <c r="EN208" s="1"/>
      <c r="EO208" s="1"/>
      <c r="EP208" s="1"/>
      <c r="EQ208" s="1"/>
      <c r="ER208" s="1"/>
      <c r="ES208" s="1"/>
      <c r="ET208" s="1"/>
      <c r="EU208" s="1"/>
      <c r="EV208" s="1"/>
      <c r="EW208" s="1"/>
      <c r="EX208" s="1"/>
      <c r="EY208" s="1"/>
      <c r="EZ208" s="1"/>
      <c r="FA208" s="1"/>
      <c r="FB208" s="1"/>
      <c r="FC208" s="1"/>
      <c r="FD208" s="1"/>
      <c r="FE208" s="1"/>
      <c r="FF208" s="1"/>
      <c r="FG208" s="1"/>
      <c r="FH208" s="1"/>
      <c r="FI208" s="1"/>
      <c r="FJ208" s="1"/>
      <c r="FK208" s="1"/>
      <c r="FL208" s="1"/>
      <c r="FM208" s="1"/>
      <c r="FN208" s="1"/>
      <c r="FO208" s="1"/>
      <c r="FP208" s="1"/>
      <c r="FQ208" s="1"/>
      <c r="FR208" s="1"/>
      <c r="FS208" s="1"/>
      <c r="FT208" s="1"/>
      <c r="FU208" s="1"/>
      <c r="FV208" s="1"/>
      <c r="FW208" s="1"/>
      <c r="FX208" s="1"/>
      <c r="FY208" s="1"/>
      <c r="FZ208" s="1"/>
      <c r="GA208" s="1"/>
      <c r="GB208" s="1"/>
      <c r="GC208" s="1"/>
      <c r="GD208" s="1"/>
      <c r="GE208" s="1"/>
      <c r="GF208" s="1"/>
      <c r="GG208" s="1"/>
      <c r="GH208" s="1"/>
      <c r="GI208" s="1"/>
      <c r="GJ208" s="1"/>
      <c r="GK208" s="1"/>
      <c r="GL208" s="1"/>
      <c r="GM208" s="1"/>
      <c r="GN208" s="1"/>
      <c r="GO208" s="1"/>
      <c r="GP208" s="1"/>
      <c r="GQ208" s="1"/>
      <c r="GR208" s="1"/>
      <c r="GS208" s="1"/>
      <c r="GT208" s="1"/>
      <c r="GU208" s="1"/>
      <c r="GV208" s="1"/>
      <c r="GW208" s="1"/>
      <c r="GX208" s="1"/>
      <c r="GY208" s="1"/>
      <c r="GZ208" s="1"/>
      <c r="HA208" s="1"/>
      <c r="HB208" s="1"/>
      <c r="HC208" s="1"/>
      <c r="HD208" s="1"/>
      <c r="HE208" s="1"/>
      <c r="HF208" s="1"/>
      <c r="HG208" s="1"/>
      <c r="HH208" s="1"/>
      <c r="HI208" s="1"/>
      <c r="HJ208" s="1"/>
      <c r="HK208" s="1"/>
      <c r="HL208" s="1"/>
      <c r="HM208" s="1"/>
      <c r="HN208" s="1"/>
      <c r="HO208" s="1"/>
      <c r="HP208" s="1"/>
      <c r="HQ208" s="1"/>
      <c r="HR208" s="1"/>
      <c r="HS208" s="1"/>
      <c r="HT208" s="1"/>
      <c r="HU208" s="1"/>
      <c r="HV208" s="1"/>
      <c r="HW208" s="1"/>
      <c r="HX208" s="1"/>
      <c r="HY208" s="1"/>
      <c r="HZ208" s="1"/>
      <c r="IA208" s="1"/>
      <c r="IB208" s="1"/>
      <c r="IC208" s="1"/>
      <c r="ID208" s="1"/>
      <c r="IE208" s="1"/>
      <c r="IF208" s="1"/>
      <c r="IG208" s="1"/>
      <c r="IH208" s="1"/>
      <c r="II208" s="1"/>
      <c r="IJ208" s="1"/>
      <c r="IK208" s="1"/>
      <c r="IL208" s="1"/>
      <c r="IM208" s="1"/>
      <c r="IN208" s="1"/>
      <c r="IO208" s="1"/>
      <c r="IP208" s="1"/>
      <c r="IQ208" s="1"/>
      <c r="IR208" s="1"/>
      <c r="IS208" s="1"/>
      <c r="IT208" s="1"/>
      <c r="IU208" s="1"/>
      <c r="IV208" s="1"/>
      <c r="IW208" s="1"/>
      <c r="IX208" s="1"/>
      <c r="IY208" s="1"/>
      <c r="IZ208" s="1"/>
      <c r="JA208" s="1"/>
      <c r="JB208" s="1"/>
      <c r="JC208" s="1"/>
      <c r="JD208" s="1"/>
      <c r="JE208" s="1"/>
      <c r="JF208" s="1"/>
      <c r="JG208" s="1"/>
      <c r="JH208" s="1"/>
      <c r="JI208" s="1"/>
      <c r="JJ208" s="1"/>
      <c r="JK208" s="1"/>
      <c r="JL208" s="1"/>
      <c r="JM208" s="1"/>
      <c r="JN208" s="1"/>
      <c r="JO208" s="1"/>
      <c r="JP208" s="1"/>
      <c r="JQ208" s="1"/>
      <c r="JR208" s="1"/>
      <c r="JS208" s="1"/>
      <c r="JT208" s="1"/>
      <c r="JU208" s="1"/>
      <c r="JV208" s="1"/>
      <c r="JW208" s="1"/>
      <c r="JX208" s="1"/>
      <c r="JY208" s="1"/>
      <c r="JZ208" s="1"/>
      <c r="KA208" s="1"/>
      <c r="KB208" s="1"/>
      <c r="KC208" s="1"/>
      <c r="KD208" s="1"/>
      <c r="KE208" s="1"/>
      <c r="KF208" s="1"/>
      <c r="KG208" s="1"/>
      <c r="KH208" s="1"/>
      <c r="KI208" s="1"/>
      <c r="KJ208" s="1"/>
      <c r="KK208" s="1"/>
      <c r="KL208" s="1"/>
      <c r="KM208" s="1"/>
      <c r="KN208" s="1"/>
      <c r="KO208" s="1"/>
      <c r="KP208" s="1"/>
      <c r="KQ208" s="1"/>
      <c r="KR208" s="1"/>
      <c r="KS208" s="1"/>
      <c r="KT208" s="1"/>
      <c r="KU208" s="1"/>
      <c r="KV208" s="1"/>
      <c r="KW208" s="1"/>
      <c r="KX208" s="1"/>
      <c r="KY208" s="1"/>
      <c r="KZ208" s="1"/>
      <c r="LA208" s="1"/>
      <c r="LB208" s="1"/>
      <c r="LC208" s="1"/>
      <c r="LD208" s="1"/>
      <c r="LE208" s="1"/>
      <c r="LF208" s="1"/>
      <c r="LG208" s="1"/>
      <c r="LH208" s="1"/>
    </row>
    <row r="209" spans="1:320" ht="35.1" hidden="1" customHeight="1" x14ac:dyDescent="0.15">
      <c r="A209" s="170" t="str">
        <f>+IFERROR(IF(VLOOKUP(#REF!&amp;"-"&amp;ROW()-92,[1]ワークシート!$C$2:$CI$1002,9,0)="","",VLOOKUP(#REF!&amp;"-"&amp;ROW()-92,[1]ワークシート!$C$2:$CI$1002,9,0)),"")</f>
        <v/>
      </c>
      <c r="B209" s="172"/>
      <c r="C209" s="171" t="str">
        <f>+IFERROR(IF(VLOOKUP(#REF!&amp;"-"&amp;ROW()-92,[1]ワークシート!$C$2:$CI$1002,10,0) = "","",VLOOKUP(#REF!&amp;"-"&amp;ROW()-92,[1]ワークシート!$C$2:$CI$1002,10,0)),"")</f>
        <v/>
      </c>
      <c r="D209" s="172"/>
      <c r="E209" s="170" t="str">
        <f>+IFERROR(IF(VLOOKUP(#REF!&amp;"-"&amp;ROW()-92,[1]ワークシート!$C$2:$CI$1002,11,0)="","",VLOOKUP(#REF!&amp;"-"&amp;ROW()-92,[1]ワークシート!$C$2:$CI$1002,11,0)),"")</f>
        <v/>
      </c>
      <c r="F209" s="172"/>
      <c r="G209" s="16" t="str">
        <f>+IFERROR(IF(VLOOKUP(#REF!&amp;"-"&amp;ROW()-92,[1]ワークシート!$C$2:$CI$1002,12,0)="","",VLOOKUP(#REF!&amp;"-"&amp;ROW()-92,[1]ワークシート!$C$2:$CI$1002,12,0)),"")</f>
        <v/>
      </c>
      <c r="H20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9" s="178"/>
      <c r="J209" s="170" t="str">
        <f>+IFERROR(IF(VLOOKUP(#REF!&amp;"-"&amp;ROW()-92,[1]ワークシート!$C$2:$CI$1002,20,0)="","",VLOOKUP(#REF!&amp;"-"&amp;ROW()-92,[1]ワークシート!$C$2:$CI$1002,20,0)),"")</f>
        <v/>
      </c>
      <c r="K209" s="171"/>
      <c r="L209" s="172"/>
      <c r="M209" s="179" t="str">
        <f>+IFERROR(IF(VLOOKUP(#REF!&amp;"-"&amp;ROW()-92,[1]ワークシート!$C$2:$CI$1002,61,0)="","",VLOOKUP(#REF!&amp;"-"&amp;ROW()-92,[1]ワークシート!$C$2:$CI$1002,61,0)),"")</f>
        <v/>
      </c>
      <c r="N209" s="180"/>
      <c r="O209" s="181"/>
      <c r="P209" s="182" t="str">
        <f>+IFERROR(VLOOKUP(#REF!&amp;"-"&amp;ROW()-92,[1]ワークシート!$C$2:$CI$1002,26,0),"")</f>
        <v/>
      </c>
      <c r="Q209" s="167"/>
      <c r="R209" s="166" t="str">
        <f>+IFERROR(VLOOKUP(#REF!&amp;"-"&amp;ROW()-92,[1]ワークシート!$C$2:$CI$1002,27,0),"")</f>
        <v/>
      </c>
      <c r="S209" s="167"/>
      <c r="T209" s="166" t="str">
        <f>IFERROR(IF(VLOOKUP(#REF!&amp;"-"&amp;ROW()-92,[1]ワークシート!$C$2:$CI$1002,31,0)="",IF(X209="","",IF(X209=0,"使用貸借権","賃借権")),"賃借権"),"")</f>
        <v/>
      </c>
      <c r="U209" s="167"/>
      <c r="V209" s="166" t="str">
        <f>+IFERROR(IF(VLOOKUP(#REF!&amp;"-"&amp;ROW()-92,[1]ワークシート!$C$2:$CI$1002,13,0)="","",VLOOKUP(#REF!&amp;"-"&amp;ROW()-92,[1]ワークシート!$C$2:$CI$1002,13,0)),"")</f>
        <v/>
      </c>
      <c r="W209" s="167"/>
      <c r="X20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9" s="169"/>
      <c r="Z209" s="27"/>
      <c r="AA209" s="27"/>
      <c r="AB209" s="170" t="str">
        <f>IF(T209="使用貸借権","-",+IFERROR(VLOOKUP(#REF!&amp;"-"&amp;ROW()-92,[1]ワークシート!$C$2:$CI$1002,34,0)&amp;"",""))</f>
        <v/>
      </c>
      <c r="AC209" s="171"/>
      <c r="AD209" s="172"/>
      <c r="AE209" s="173" t="str">
        <f>IF(T209="","",IF(VLOOKUP(#REF!&amp;"-"&amp;ROW()-92,[1]ワークシート!$C$2:$CI$1002,31,0)="",IF(T209="使用貸借権","-","口座振込　１２月"),"物納"))</f>
        <v/>
      </c>
      <c r="AF209" s="174"/>
      <c r="AG209" s="175" t="str">
        <f>IFERROR(IF(VLOOKUP(#REF!&amp;"-"&amp;ROW()-92,[1]ワークシート!$C$2:$CI$1002,37,0)="","",VLOOKUP(#REF!&amp;"-"&amp;ROW()-92,[1]ワークシート!$C$2:$CI$1002,37,0)),"")</f>
        <v/>
      </c>
      <c r="AH209" s="175"/>
      <c r="AI209" s="175"/>
      <c r="AJ209" s="175"/>
      <c r="AK209" s="176"/>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c r="GY209" s="1"/>
      <c r="GZ209" s="1"/>
      <c r="HA209" s="1"/>
      <c r="HB209" s="1"/>
      <c r="HC209" s="1"/>
      <c r="HD209" s="1"/>
      <c r="HE209" s="1"/>
      <c r="HF209" s="1"/>
      <c r="HG209" s="1"/>
      <c r="HH209" s="1"/>
      <c r="HI209" s="1"/>
      <c r="HJ209" s="1"/>
      <c r="HK209" s="1"/>
      <c r="HL209" s="1"/>
      <c r="HM209" s="1"/>
      <c r="HN209" s="1"/>
      <c r="HO209" s="1"/>
      <c r="HP209" s="1"/>
      <c r="HQ209" s="1"/>
      <c r="HR209" s="1"/>
      <c r="HS209" s="1"/>
      <c r="HT209" s="1"/>
      <c r="HU209" s="1"/>
      <c r="HV209" s="1"/>
      <c r="HW209" s="1"/>
      <c r="HX209" s="1"/>
      <c r="HY209" s="1"/>
      <c r="HZ209" s="1"/>
      <c r="IA209" s="1"/>
      <c r="IB209" s="1"/>
      <c r="IC209" s="1"/>
      <c r="ID209" s="1"/>
      <c r="IE209" s="1"/>
      <c r="IF209" s="1"/>
      <c r="IG209" s="1"/>
      <c r="IH209" s="1"/>
      <c r="II209" s="1"/>
      <c r="IJ209" s="1"/>
      <c r="IK209" s="1"/>
      <c r="IL209" s="1"/>
      <c r="IM209" s="1"/>
      <c r="IN209" s="1"/>
      <c r="IO209" s="1"/>
      <c r="IP209" s="1"/>
      <c r="IQ209" s="1"/>
      <c r="IR209" s="1"/>
      <c r="IS209" s="1"/>
      <c r="IT209" s="1"/>
      <c r="IU209" s="1"/>
      <c r="IV209" s="1"/>
      <c r="IW209" s="1"/>
      <c r="IX209" s="1"/>
      <c r="IY209" s="1"/>
      <c r="IZ209" s="1"/>
      <c r="JA209" s="1"/>
      <c r="JB209" s="1"/>
      <c r="JC209" s="1"/>
      <c r="JD209" s="1"/>
      <c r="JE209" s="1"/>
      <c r="JF209" s="1"/>
      <c r="JG209" s="1"/>
      <c r="JH209" s="1"/>
      <c r="JI209" s="1"/>
      <c r="JJ209" s="1"/>
      <c r="JK209" s="1"/>
      <c r="JL209" s="1"/>
      <c r="JM209" s="1"/>
      <c r="JN209" s="1"/>
      <c r="JO209" s="1"/>
      <c r="JP209" s="1"/>
      <c r="JQ209" s="1"/>
      <c r="JR209" s="1"/>
      <c r="JS209" s="1"/>
      <c r="JT209" s="1"/>
      <c r="JU209" s="1"/>
      <c r="JV209" s="1"/>
      <c r="JW209" s="1"/>
      <c r="JX209" s="1"/>
      <c r="JY209" s="1"/>
      <c r="JZ209" s="1"/>
      <c r="KA209" s="1"/>
      <c r="KB209" s="1"/>
      <c r="KC209" s="1"/>
      <c r="KD209" s="1"/>
      <c r="KE209" s="1"/>
      <c r="KF209" s="1"/>
      <c r="KG209" s="1"/>
      <c r="KH209" s="1"/>
      <c r="KI209" s="1"/>
      <c r="KJ209" s="1"/>
      <c r="KK209" s="1"/>
      <c r="KL209" s="1"/>
      <c r="KM209" s="1"/>
      <c r="KN209" s="1"/>
      <c r="KO209" s="1"/>
      <c r="KP209" s="1"/>
      <c r="KQ209" s="1"/>
      <c r="KR209" s="1"/>
      <c r="KS209" s="1"/>
      <c r="KT209" s="1"/>
      <c r="KU209" s="1"/>
      <c r="KV209" s="1"/>
      <c r="KW209" s="1"/>
      <c r="KX209" s="1"/>
      <c r="KY209" s="1"/>
      <c r="KZ209" s="1"/>
      <c r="LA209" s="1"/>
      <c r="LB209" s="1"/>
      <c r="LC209" s="1"/>
      <c r="LD209" s="1"/>
      <c r="LE209" s="1"/>
      <c r="LF209" s="1"/>
      <c r="LG209" s="1"/>
      <c r="LH209" s="1"/>
    </row>
    <row r="210" spans="1:320" ht="35.1" hidden="1" customHeight="1" x14ac:dyDescent="0.15">
      <c r="A210" s="170" t="str">
        <f>+IFERROR(IF(VLOOKUP(#REF!&amp;"-"&amp;ROW()-92,[1]ワークシート!$C$2:$CI$1002,9,0)="","",VLOOKUP(#REF!&amp;"-"&amp;ROW()-92,[1]ワークシート!$C$2:$CI$1002,9,0)),"")</f>
        <v/>
      </c>
      <c r="B210" s="172"/>
      <c r="C210" s="171" t="str">
        <f>+IFERROR(IF(VLOOKUP(#REF!&amp;"-"&amp;ROW()-92,[1]ワークシート!$C$2:$CI$1002,10,0) = "","",VLOOKUP(#REF!&amp;"-"&amp;ROW()-92,[1]ワークシート!$C$2:$CI$1002,10,0)),"")</f>
        <v/>
      </c>
      <c r="D210" s="172"/>
      <c r="E210" s="170" t="str">
        <f>+IFERROR(IF(VLOOKUP(#REF!&amp;"-"&amp;ROW()-92,[1]ワークシート!$C$2:$CI$1002,11,0)="","",VLOOKUP(#REF!&amp;"-"&amp;ROW()-92,[1]ワークシート!$C$2:$CI$1002,11,0)),"")</f>
        <v/>
      </c>
      <c r="F210" s="172"/>
      <c r="G210" s="16" t="str">
        <f>+IFERROR(IF(VLOOKUP(#REF!&amp;"-"&amp;ROW()-92,[1]ワークシート!$C$2:$CI$1002,12,0)="","",VLOOKUP(#REF!&amp;"-"&amp;ROW()-92,[1]ワークシート!$C$2:$CI$1002,12,0)),"")</f>
        <v/>
      </c>
      <c r="H21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0" s="178"/>
      <c r="J210" s="170" t="str">
        <f>+IFERROR(IF(VLOOKUP(#REF!&amp;"-"&amp;ROW()-92,[1]ワークシート!$C$2:$CI$1002,20,0)="","",VLOOKUP(#REF!&amp;"-"&amp;ROW()-92,[1]ワークシート!$C$2:$CI$1002,20,0)),"")</f>
        <v/>
      </c>
      <c r="K210" s="171"/>
      <c r="L210" s="172"/>
      <c r="M210" s="179" t="str">
        <f>+IFERROR(IF(VLOOKUP(#REF!&amp;"-"&amp;ROW()-92,[1]ワークシート!$C$2:$CI$1002,61,0)="","",VLOOKUP(#REF!&amp;"-"&amp;ROW()-92,[1]ワークシート!$C$2:$CI$1002,61,0)),"")</f>
        <v/>
      </c>
      <c r="N210" s="180"/>
      <c r="O210" s="181"/>
      <c r="P210" s="182" t="str">
        <f>+IFERROR(VLOOKUP(#REF!&amp;"-"&amp;ROW()-92,[1]ワークシート!$C$2:$CI$1002,26,0),"")</f>
        <v/>
      </c>
      <c r="Q210" s="167"/>
      <c r="R210" s="166" t="str">
        <f>+IFERROR(VLOOKUP(#REF!&amp;"-"&amp;ROW()-92,[1]ワークシート!$C$2:$CI$1002,27,0),"")</f>
        <v/>
      </c>
      <c r="S210" s="167"/>
      <c r="T210" s="166" t="str">
        <f>IFERROR(IF(VLOOKUP(#REF!&amp;"-"&amp;ROW()-92,[1]ワークシート!$C$2:$CI$1002,31,0)="",IF(X210="","",IF(X210=0,"使用貸借権","賃借権")),"賃借権"),"")</f>
        <v/>
      </c>
      <c r="U210" s="167"/>
      <c r="V210" s="166" t="str">
        <f>+IFERROR(IF(VLOOKUP(#REF!&amp;"-"&amp;ROW()-92,[1]ワークシート!$C$2:$CI$1002,13,0)="","",VLOOKUP(#REF!&amp;"-"&amp;ROW()-92,[1]ワークシート!$C$2:$CI$1002,13,0)),"")</f>
        <v/>
      </c>
      <c r="W210" s="167"/>
      <c r="X21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0" s="169"/>
      <c r="Z210" s="27"/>
      <c r="AA210" s="27"/>
      <c r="AB210" s="170" t="str">
        <f>IF(T210="使用貸借権","-",+IFERROR(VLOOKUP(#REF!&amp;"-"&amp;ROW()-92,[1]ワークシート!$C$2:$CI$1002,34,0)&amp;"",""))</f>
        <v/>
      </c>
      <c r="AC210" s="171"/>
      <c r="AD210" s="172"/>
      <c r="AE210" s="173" t="str">
        <f>IF(T210="","",IF(VLOOKUP(#REF!&amp;"-"&amp;ROW()-92,[1]ワークシート!$C$2:$CI$1002,31,0)="",IF(T210="使用貸借権","-","口座振込　１２月"),"物納"))</f>
        <v/>
      </c>
      <c r="AF210" s="174"/>
      <c r="AG210" s="175" t="str">
        <f>IFERROR(IF(VLOOKUP(#REF!&amp;"-"&amp;ROW()-92,[1]ワークシート!$C$2:$CI$1002,37,0)="","",VLOOKUP(#REF!&amp;"-"&amp;ROW()-92,[1]ワークシート!$C$2:$CI$1002,37,0)),"")</f>
        <v/>
      </c>
      <c r="AH210" s="175"/>
      <c r="AI210" s="175"/>
      <c r="AJ210" s="175"/>
      <c r="AK210" s="176"/>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c r="CA210" s="1"/>
      <c r="CB210" s="1"/>
      <c r="CC210" s="1"/>
      <c r="CD210" s="1"/>
      <c r="CE210" s="1"/>
      <c r="CF210" s="1"/>
      <c r="CG210" s="1"/>
      <c r="CH210" s="1"/>
      <c r="CI210" s="1"/>
      <c r="CJ210" s="1"/>
      <c r="CK210" s="1"/>
      <c r="CL210" s="1"/>
      <c r="CM210" s="1"/>
      <c r="CN210" s="1"/>
      <c r="CO210" s="1"/>
      <c r="CP210" s="1"/>
      <c r="CQ210" s="1"/>
      <c r="CR210" s="1"/>
      <c r="CS210" s="1"/>
      <c r="CT210" s="1"/>
      <c r="CU210" s="1"/>
      <c r="CV210" s="1"/>
      <c r="CW210" s="1"/>
      <c r="CX210" s="1"/>
      <c r="CY210" s="1"/>
      <c r="CZ210" s="1"/>
      <c r="DA210" s="1"/>
      <c r="DB210" s="1"/>
      <c r="DC210" s="1"/>
      <c r="DD210" s="1"/>
      <c r="DE210" s="1"/>
      <c r="DF210" s="1"/>
      <c r="DG210" s="1"/>
      <c r="DH210" s="1"/>
      <c r="DI210" s="1"/>
      <c r="DJ210" s="1"/>
      <c r="DK210" s="1"/>
      <c r="DL210" s="1"/>
      <c r="DM210" s="1"/>
      <c r="DN210" s="1"/>
      <c r="DO210" s="1"/>
      <c r="DP210" s="1"/>
      <c r="DQ210" s="1"/>
      <c r="DR210" s="1"/>
      <c r="DS210" s="1"/>
      <c r="DT210" s="1"/>
      <c r="DU210" s="1"/>
      <c r="DV210" s="1"/>
      <c r="DW210" s="1"/>
      <c r="DX210" s="1"/>
      <c r="DY210" s="1"/>
      <c r="DZ210" s="1"/>
      <c r="EA210" s="1"/>
      <c r="EB210" s="1"/>
      <c r="EC210" s="1"/>
      <c r="ED210" s="1"/>
      <c r="EE210" s="1"/>
      <c r="EF210" s="1"/>
      <c r="EG210" s="1"/>
      <c r="EH210" s="1"/>
      <c r="EI210" s="1"/>
      <c r="EJ210" s="1"/>
      <c r="EK210" s="1"/>
      <c r="EL210" s="1"/>
      <c r="EM210" s="1"/>
      <c r="EN210" s="1"/>
      <c r="EO210" s="1"/>
      <c r="EP210" s="1"/>
      <c r="EQ210" s="1"/>
      <c r="ER210" s="1"/>
      <c r="ES210" s="1"/>
      <c r="ET210" s="1"/>
      <c r="EU210" s="1"/>
      <c r="EV210" s="1"/>
      <c r="EW210" s="1"/>
      <c r="EX210" s="1"/>
      <c r="EY210" s="1"/>
      <c r="EZ210" s="1"/>
      <c r="FA210" s="1"/>
      <c r="FB210" s="1"/>
      <c r="FC210" s="1"/>
      <c r="FD210" s="1"/>
      <c r="FE210" s="1"/>
      <c r="FF210" s="1"/>
      <c r="FG210" s="1"/>
      <c r="FH210" s="1"/>
      <c r="FI210" s="1"/>
      <c r="FJ210" s="1"/>
      <c r="FK210" s="1"/>
      <c r="FL210" s="1"/>
      <c r="FM210" s="1"/>
      <c r="FN210" s="1"/>
      <c r="FO210" s="1"/>
      <c r="FP210" s="1"/>
      <c r="FQ210" s="1"/>
      <c r="FR210" s="1"/>
      <c r="FS210" s="1"/>
      <c r="FT210" s="1"/>
      <c r="FU210" s="1"/>
      <c r="FV210" s="1"/>
      <c r="FW210" s="1"/>
      <c r="FX210" s="1"/>
      <c r="FY210" s="1"/>
      <c r="FZ210" s="1"/>
      <c r="GA210" s="1"/>
      <c r="GB210" s="1"/>
      <c r="GC210" s="1"/>
      <c r="GD210" s="1"/>
      <c r="GE210" s="1"/>
      <c r="GF210" s="1"/>
      <c r="GG210" s="1"/>
      <c r="GH210" s="1"/>
      <c r="GI210" s="1"/>
      <c r="GJ210" s="1"/>
      <c r="GK210" s="1"/>
      <c r="GL210" s="1"/>
      <c r="GM210" s="1"/>
      <c r="GN210" s="1"/>
      <c r="GO210" s="1"/>
      <c r="GP210" s="1"/>
      <c r="GQ210" s="1"/>
      <c r="GR210" s="1"/>
      <c r="GS210" s="1"/>
      <c r="GT210" s="1"/>
      <c r="GU210" s="1"/>
      <c r="GV210" s="1"/>
      <c r="GW210" s="1"/>
      <c r="GX210" s="1"/>
      <c r="GY210" s="1"/>
      <c r="GZ210" s="1"/>
      <c r="HA210" s="1"/>
      <c r="HB210" s="1"/>
      <c r="HC210" s="1"/>
      <c r="HD210" s="1"/>
      <c r="HE210" s="1"/>
      <c r="HF210" s="1"/>
      <c r="HG210" s="1"/>
      <c r="HH210" s="1"/>
      <c r="HI210" s="1"/>
      <c r="HJ210" s="1"/>
      <c r="HK210" s="1"/>
      <c r="HL210" s="1"/>
      <c r="HM210" s="1"/>
      <c r="HN210" s="1"/>
      <c r="HO210" s="1"/>
      <c r="HP210" s="1"/>
      <c r="HQ210" s="1"/>
      <c r="HR210" s="1"/>
      <c r="HS210" s="1"/>
      <c r="HT210" s="1"/>
      <c r="HU210" s="1"/>
      <c r="HV210" s="1"/>
      <c r="HW210" s="1"/>
      <c r="HX210" s="1"/>
      <c r="HY210" s="1"/>
      <c r="HZ210" s="1"/>
      <c r="IA210" s="1"/>
      <c r="IB210" s="1"/>
      <c r="IC210" s="1"/>
      <c r="ID210" s="1"/>
      <c r="IE210" s="1"/>
      <c r="IF210" s="1"/>
      <c r="IG210" s="1"/>
      <c r="IH210" s="1"/>
      <c r="II210" s="1"/>
      <c r="IJ210" s="1"/>
      <c r="IK210" s="1"/>
      <c r="IL210" s="1"/>
      <c r="IM210" s="1"/>
      <c r="IN210" s="1"/>
      <c r="IO210" s="1"/>
      <c r="IP210" s="1"/>
      <c r="IQ210" s="1"/>
      <c r="IR210" s="1"/>
      <c r="IS210" s="1"/>
      <c r="IT210" s="1"/>
      <c r="IU210" s="1"/>
      <c r="IV210" s="1"/>
      <c r="IW210" s="1"/>
      <c r="IX210" s="1"/>
      <c r="IY210" s="1"/>
      <c r="IZ210" s="1"/>
      <c r="JA210" s="1"/>
      <c r="JB210" s="1"/>
      <c r="JC210" s="1"/>
      <c r="JD210" s="1"/>
      <c r="JE210" s="1"/>
      <c r="JF210" s="1"/>
      <c r="JG210" s="1"/>
      <c r="JH210" s="1"/>
      <c r="JI210" s="1"/>
      <c r="JJ210" s="1"/>
      <c r="JK210" s="1"/>
      <c r="JL210" s="1"/>
      <c r="JM210" s="1"/>
      <c r="JN210" s="1"/>
      <c r="JO210" s="1"/>
      <c r="JP210" s="1"/>
      <c r="JQ210" s="1"/>
      <c r="JR210" s="1"/>
      <c r="JS210" s="1"/>
      <c r="JT210" s="1"/>
      <c r="JU210" s="1"/>
      <c r="JV210" s="1"/>
      <c r="JW210" s="1"/>
      <c r="JX210" s="1"/>
      <c r="JY210" s="1"/>
      <c r="JZ210" s="1"/>
      <c r="KA210" s="1"/>
      <c r="KB210" s="1"/>
      <c r="KC210" s="1"/>
      <c r="KD210" s="1"/>
      <c r="KE210" s="1"/>
      <c r="KF210" s="1"/>
      <c r="KG210" s="1"/>
      <c r="KH210" s="1"/>
      <c r="KI210" s="1"/>
      <c r="KJ210" s="1"/>
      <c r="KK210" s="1"/>
      <c r="KL210" s="1"/>
      <c r="KM210" s="1"/>
      <c r="KN210" s="1"/>
      <c r="KO210" s="1"/>
      <c r="KP210" s="1"/>
      <c r="KQ210" s="1"/>
      <c r="KR210" s="1"/>
      <c r="KS210" s="1"/>
      <c r="KT210" s="1"/>
      <c r="KU210" s="1"/>
      <c r="KV210" s="1"/>
      <c r="KW210" s="1"/>
      <c r="KX210" s="1"/>
      <c r="KY210" s="1"/>
      <c r="KZ210" s="1"/>
      <c r="LA210" s="1"/>
      <c r="LB210" s="1"/>
      <c r="LC210" s="1"/>
      <c r="LD210" s="1"/>
      <c r="LE210" s="1"/>
      <c r="LF210" s="1"/>
      <c r="LG210" s="1"/>
      <c r="LH210" s="1"/>
    </row>
    <row r="211" spans="1:320" ht="35.1" hidden="1" customHeight="1" x14ac:dyDescent="0.15">
      <c r="A211" s="170" t="str">
        <f>+IFERROR(IF(VLOOKUP(#REF!&amp;"-"&amp;ROW()-92,[1]ワークシート!$C$2:$CI$1002,9,0)="","",VLOOKUP(#REF!&amp;"-"&amp;ROW()-92,[1]ワークシート!$C$2:$CI$1002,9,0)),"")</f>
        <v/>
      </c>
      <c r="B211" s="172"/>
      <c r="C211" s="171" t="str">
        <f>+IFERROR(IF(VLOOKUP(#REF!&amp;"-"&amp;ROW()-92,[1]ワークシート!$C$2:$CI$1002,10,0) = "","",VLOOKUP(#REF!&amp;"-"&amp;ROW()-92,[1]ワークシート!$C$2:$CI$1002,10,0)),"")</f>
        <v/>
      </c>
      <c r="D211" s="172"/>
      <c r="E211" s="170" t="str">
        <f>+IFERROR(IF(VLOOKUP(#REF!&amp;"-"&amp;ROW()-92,[1]ワークシート!$C$2:$CI$1002,11,0)="","",VLOOKUP(#REF!&amp;"-"&amp;ROW()-92,[1]ワークシート!$C$2:$CI$1002,11,0)),"")</f>
        <v/>
      </c>
      <c r="F211" s="172"/>
      <c r="G211" s="16" t="str">
        <f>+IFERROR(IF(VLOOKUP(#REF!&amp;"-"&amp;ROW()-92,[1]ワークシート!$C$2:$CI$1002,12,0)="","",VLOOKUP(#REF!&amp;"-"&amp;ROW()-92,[1]ワークシート!$C$2:$CI$1002,12,0)),"")</f>
        <v/>
      </c>
      <c r="H21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1" s="178"/>
      <c r="J211" s="170" t="str">
        <f>+IFERROR(IF(VLOOKUP(#REF!&amp;"-"&amp;ROW()-92,[1]ワークシート!$C$2:$CI$1002,20,0)="","",VLOOKUP(#REF!&amp;"-"&amp;ROW()-92,[1]ワークシート!$C$2:$CI$1002,20,0)),"")</f>
        <v/>
      </c>
      <c r="K211" s="171"/>
      <c r="L211" s="172"/>
      <c r="M211" s="179" t="str">
        <f>+IFERROR(IF(VLOOKUP(#REF!&amp;"-"&amp;ROW()-92,[1]ワークシート!$C$2:$CI$1002,61,0)="","",VLOOKUP(#REF!&amp;"-"&amp;ROW()-92,[1]ワークシート!$C$2:$CI$1002,61,0)),"")</f>
        <v/>
      </c>
      <c r="N211" s="180"/>
      <c r="O211" s="181"/>
      <c r="P211" s="182" t="str">
        <f>+IFERROR(VLOOKUP(#REF!&amp;"-"&amp;ROW()-92,[1]ワークシート!$C$2:$CI$1002,26,0),"")</f>
        <v/>
      </c>
      <c r="Q211" s="167"/>
      <c r="R211" s="166" t="str">
        <f>+IFERROR(VLOOKUP(#REF!&amp;"-"&amp;ROW()-92,[1]ワークシート!$C$2:$CI$1002,27,0),"")</f>
        <v/>
      </c>
      <c r="S211" s="167"/>
      <c r="T211" s="166" t="str">
        <f>IFERROR(IF(VLOOKUP(#REF!&amp;"-"&amp;ROW()-92,[1]ワークシート!$C$2:$CI$1002,31,0)="",IF(X211="","",IF(X211=0,"使用貸借権","賃借権")),"賃借権"),"")</f>
        <v/>
      </c>
      <c r="U211" s="167"/>
      <c r="V211" s="166" t="str">
        <f>+IFERROR(IF(VLOOKUP(#REF!&amp;"-"&amp;ROW()-92,[1]ワークシート!$C$2:$CI$1002,13,0)="","",VLOOKUP(#REF!&amp;"-"&amp;ROW()-92,[1]ワークシート!$C$2:$CI$1002,13,0)),"")</f>
        <v/>
      </c>
      <c r="W211" s="167"/>
      <c r="X21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1" s="169"/>
      <c r="Z211" s="27"/>
      <c r="AA211" s="27"/>
      <c r="AB211" s="170" t="str">
        <f>IF(T211="使用貸借権","-",+IFERROR(VLOOKUP(#REF!&amp;"-"&amp;ROW()-92,[1]ワークシート!$C$2:$CI$1002,34,0)&amp;"",""))</f>
        <v/>
      </c>
      <c r="AC211" s="171"/>
      <c r="AD211" s="172"/>
      <c r="AE211" s="173" t="str">
        <f>IF(T211="","",IF(VLOOKUP(#REF!&amp;"-"&amp;ROW()-92,[1]ワークシート!$C$2:$CI$1002,31,0)="",IF(T211="使用貸借権","-","口座振込　１２月"),"物納"))</f>
        <v/>
      </c>
      <c r="AF211" s="174"/>
      <c r="AG211" s="175" t="str">
        <f>IFERROR(IF(VLOOKUP(#REF!&amp;"-"&amp;ROW()-92,[1]ワークシート!$C$2:$CI$1002,37,0)="","",VLOOKUP(#REF!&amp;"-"&amp;ROW()-92,[1]ワークシート!$C$2:$CI$1002,37,0)),"")</f>
        <v/>
      </c>
      <c r="AH211" s="175"/>
      <c r="AI211" s="175"/>
      <c r="AJ211" s="175"/>
      <c r="AK211" s="176"/>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c r="GY211" s="1"/>
      <c r="GZ211" s="1"/>
      <c r="HA211" s="1"/>
      <c r="HB211" s="1"/>
      <c r="HC211" s="1"/>
      <c r="HD211" s="1"/>
      <c r="HE211" s="1"/>
      <c r="HF211" s="1"/>
      <c r="HG211" s="1"/>
      <c r="HH211" s="1"/>
      <c r="HI211" s="1"/>
      <c r="HJ211" s="1"/>
      <c r="HK211" s="1"/>
      <c r="HL211" s="1"/>
      <c r="HM211" s="1"/>
      <c r="HN211" s="1"/>
      <c r="HO211" s="1"/>
      <c r="HP211" s="1"/>
      <c r="HQ211" s="1"/>
      <c r="HR211" s="1"/>
      <c r="HS211" s="1"/>
      <c r="HT211" s="1"/>
      <c r="HU211" s="1"/>
      <c r="HV211" s="1"/>
      <c r="HW211" s="1"/>
      <c r="HX211" s="1"/>
      <c r="HY211" s="1"/>
      <c r="HZ211" s="1"/>
      <c r="IA211" s="1"/>
      <c r="IB211" s="1"/>
      <c r="IC211" s="1"/>
      <c r="ID211" s="1"/>
      <c r="IE211" s="1"/>
      <c r="IF211" s="1"/>
      <c r="IG211" s="1"/>
      <c r="IH211" s="1"/>
      <c r="II211" s="1"/>
      <c r="IJ211" s="1"/>
      <c r="IK211" s="1"/>
      <c r="IL211" s="1"/>
      <c r="IM211" s="1"/>
      <c r="IN211" s="1"/>
      <c r="IO211" s="1"/>
      <c r="IP211" s="1"/>
      <c r="IQ211" s="1"/>
      <c r="IR211" s="1"/>
      <c r="IS211" s="1"/>
      <c r="IT211" s="1"/>
      <c r="IU211" s="1"/>
      <c r="IV211" s="1"/>
      <c r="IW211" s="1"/>
      <c r="IX211" s="1"/>
      <c r="IY211" s="1"/>
      <c r="IZ211" s="1"/>
      <c r="JA211" s="1"/>
      <c r="JB211" s="1"/>
      <c r="JC211" s="1"/>
      <c r="JD211" s="1"/>
      <c r="JE211" s="1"/>
      <c r="JF211" s="1"/>
      <c r="JG211" s="1"/>
      <c r="JH211" s="1"/>
      <c r="JI211" s="1"/>
      <c r="JJ211" s="1"/>
      <c r="JK211" s="1"/>
      <c r="JL211" s="1"/>
      <c r="JM211" s="1"/>
      <c r="JN211" s="1"/>
      <c r="JO211" s="1"/>
      <c r="JP211" s="1"/>
      <c r="JQ211" s="1"/>
      <c r="JR211" s="1"/>
      <c r="JS211" s="1"/>
      <c r="JT211" s="1"/>
      <c r="JU211" s="1"/>
      <c r="JV211" s="1"/>
      <c r="JW211" s="1"/>
      <c r="JX211" s="1"/>
      <c r="JY211" s="1"/>
      <c r="JZ211" s="1"/>
      <c r="KA211" s="1"/>
      <c r="KB211" s="1"/>
      <c r="KC211" s="1"/>
      <c r="KD211" s="1"/>
      <c r="KE211" s="1"/>
      <c r="KF211" s="1"/>
      <c r="KG211" s="1"/>
      <c r="KH211" s="1"/>
      <c r="KI211" s="1"/>
      <c r="KJ211" s="1"/>
      <c r="KK211" s="1"/>
      <c r="KL211" s="1"/>
      <c r="KM211" s="1"/>
      <c r="KN211" s="1"/>
      <c r="KO211" s="1"/>
      <c r="KP211" s="1"/>
      <c r="KQ211" s="1"/>
      <c r="KR211" s="1"/>
      <c r="KS211" s="1"/>
      <c r="KT211" s="1"/>
      <c r="KU211" s="1"/>
      <c r="KV211" s="1"/>
      <c r="KW211" s="1"/>
      <c r="KX211" s="1"/>
      <c r="KY211" s="1"/>
      <c r="KZ211" s="1"/>
      <c r="LA211" s="1"/>
      <c r="LB211" s="1"/>
      <c r="LC211" s="1"/>
      <c r="LD211" s="1"/>
      <c r="LE211" s="1"/>
      <c r="LF211" s="1"/>
      <c r="LG211" s="1"/>
      <c r="LH211" s="1"/>
    </row>
    <row r="212" spans="1:320" ht="35.1" hidden="1" customHeight="1" x14ac:dyDescent="0.15">
      <c r="A212" s="170" t="str">
        <f>+IFERROR(IF(VLOOKUP(#REF!&amp;"-"&amp;ROW()-92,[1]ワークシート!$C$2:$CI$1002,9,0)="","",VLOOKUP(#REF!&amp;"-"&amp;ROW()-92,[1]ワークシート!$C$2:$CI$1002,9,0)),"")</f>
        <v/>
      </c>
      <c r="B212" s="172"/>
      <c r="C212" s="171" t="str">
        <f>+IFERROR(IF(VLOOKUP(#REF!&amp;"-"&amp;ROW()-92,[1]ワークシート!$C$2:$CI$1002,10,0) = "","",VLOOKUP(#REF!&amp;"-"&amp;ROW()-92,[1]ワークシート!$C$2:$CI$1002,10,0)),"")</f>
        <v/>
      </c>
      <c r="D212" s="172"/>
      <c r="E212" s="170" t="str">
        <f>+IFERROR(IF(VLOOKUP(#REF!&amp;"-"&amp;ROW()-92,[1]ワークシート!$C$2:$CI$1002,11,0)="","",VLOOKUP(#REF!&amp;"-"&amp;ROW()-92,[1]ワークシート!$C$2:$CI$1002,11,0)),"")</f>
        <v/>
      </c>
      <c r="F212" s="172"/>
      <c r="G212" s="16" t="str">
        <f>+IFERROR(IF(VLOOKUP(#REF!&amp;"-"&amp;ROW()-92,[1]ワークシート!$C$2:$CI$1002,12,0)="","",VLOOKUP(#REF!&amp;"-"&amp;ROW()-92,[1]ワークシート!$C$2:$CI$1002,12,0)),"")</f>
        <v/>
      </c>
      <c r="H21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2" s="178"/>
      <c r="J212" s="170" t="str">
        <f>+IFERROR(IF(VLOOKUP(#REF!&amp;"-"&amp;ROW()-92,[1]ワークシート!$C$2:$CI$1002,20,0)="","",VLOOKUP(#REF!&amp;"-"&amp;ROW()-92,[1]ワークシート!$C$2:$CI$1002,20,0)),"")</f>
        <v/>
      </c>
      <c r="K212" s="171"/>
      <c r="L212" s="172"/>
      <c r="M212" s="179" t="str">
        <f>+IFERROR(IF(VLOOKUP(#REF!&amp;"-"&amp;ROW()-92,[1]ワークシート!$C$2:$CI$1002,61,0)="","",VLOOKUP(#REF!&amp;"-"&amp;ROW()-92,[1]ワークシート!$C$2:$CI$1002,61,0)),"")</f>
        <v/>
      </c>
      <c r="N212" s="180"/>
      <c r="O212" s="181"/>
      <c r="P212" s="182" t="str">
        <f>+IFERROR(VLOOKUP(#REF!&amp;"-"&amp;ROW()-92,[1]ワークシート!$C$2:$CI$1002,26,0),"")</f>
        <v/>
      </c>
      <c r="Q212" s="167"/>
      <c r="R212" s="166" t="str">
        <f>+IFERROR(VLOOKUP(#REF!&amp;"-"&amp;ROW()-92,[1]ワークシート!$C$2:$CI$1002,27,0),"")</f>
        <v/>
      </c>
      <c r="S212" s="167"/>
      <c r="T212" s="166" t="str">
        <f>IFERROR(IF(VLOOKUP(#REF!&amp;"-"&amp;ROW()-92,[1]ワークシート!$C$2:$CI$1002,31,0)="",IF(X212="","",IF(X212=0,"使用貸借権","賃借権")),"賃借権"),"")</f>
        <v/>
      </c>
      <c r="U212" s="167"/>
      <c r="V212" s="166" t="str">
        <f>+IFERROR(IF(VLOOKUP(#REF!&amp;"-"&amp;ROW()-92,[1]ワークシート!$C$2:$CI$1002,13,0)="","",VLOOKUP(#REF!&amp;"-"&amp;ROW()-92,[1]ワークシート!$C$2:$CI$1002,13,0)),"")</f>
        <v/>
      </c>
      <c r="W212" s="167"/>
      <c r="X21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2" s="169"/>
      <c r="Z212" s="27"/>
      <c r="AA212" s="27"/>
      <c r="AB212" s="170" t="str">
        <f>IF(T212="使用貸借権","-",+IFERROR(VLOOKUP(#REF!&amp;"-"&amp;ROW()-92,[1]ワークシート!$C$2:$CI$1002,34,0)&amp;"",""))</f>
        <v/>
      </c>
      <c r="AC212" s="171"/>
      <c r="AD212" s="172"/>
      <c r="AE212" s="173" t="str">
        <f>IF(T212="","",IF(VLOOKUP(#REF!&amp;"-"&amp;ROW()-92,[1]ワークシート!$C$2:$CI$1002,31,0)="",IF(T212="使用貸借権","-","口座振込　１２月"),"物納"))</f>
        <v/>
      </c>
      <c r="AF212" s="174"/>
      <c r="AG212" s="175" t="str">
        <f>IFERROR(IF(VLOOKUP(#REF!&amp;"-"&amp;ROW()-92,[1]ワークシート!$C$2:$CI$1002,37,0)="","",VLOOKUP(#REF!&amp;"-"&amp;ROW()-92,[1]ワークシート!$C$2:$CI$1002,37,0)),"")</f>
        <v/>
      </c>
      <c r="AH212" s="175"/>
      <c r="AI212" s="175"/>
      <c r="AJ212" s="175"/>
      <c r="AK212" s="176"/>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c r="CA212" s="1"/>
      <c r="CB212" s="1"/>
      <c r="CC212" s="1"/>
      <c r="CD212" s="1"/>
      <c r="CE212" s="1"/>
      <c r="CF212" s="1"/>
      <c r="CG212" s="1"/>
      <c r="CH212" s="1"/>
      <c r="CI212" s="1"/>
      <c r="CJ212" s="1"/>
      <c r="CK212" s="1"/>
      <c r="CL212" s="1"/>
      <c r="CM212" s="1"/>
      <c r="CN212" s="1"/>
      <c r="CO212" s="1"/>
      <c r="CP212" s="1"/>
      <c r="CQ212" s="1"/>
      <c r="CR212" s="1"/>
      <c r="CS212" s="1"/>
      <c r="CT212" s="1"/>
      <c r="CU212" s="1"/>
      <c r="CV212" s="1"/>
      <c r="CW212" s="1"/>
      <c r="CX212" s="1"/>
      <c r="CY212" s="1"/>
      <c r="CZ212" s="1"/>
      <c r="DA212" s="1"/>
      <c r="DB212" s="1"/>
      <c r="DC212" s="1"/>
      <c r="DD212" s="1"/>
      <c r="DE212" s="1"/>
      <c r="DF212" s="1"/>
      <c r="DG212" s="1"/>
      <c r="DH212" s="1"/>
      <c r="DI212" s="1"/>
      <c r="DJ212" s="1"/>
      <c r="DK212" s="1"/>
      <c r="DL212" s="1"/>
      <c r="DM212" s="1"/>
      <c r="DN212" s="1"/>
      <c r="DO212" s="1"/>
      <c r="DP212" s="1"/>
      <c r="DQ212" s="1"/>
      <c r="DR212" s="1"/>
      <c r="DS212" s="1"/>
      <c r="DT212" s="1"/>
      <c r="DU212" s="1"/>
      <c r="DV212" s="1"/>
      <c r="DW212" s="1"/>
      <c r="DX212" s="1"/>
      <c r="DY212" s="1"/>
      <c r="DZ212" s="1"/>
      <c r="EA212" s="1"/>
      <c r="EB212" s="1"/>
      <c r="EC212" s="1"/>
      <c r="ED212" s="1"/>
      <c r="EE212" s="1"/>
      <c r="EF212" s="1"/>
      <c r="EG212" s="1"/>
      <c r="EH212" s="1"/>
      <c r="EI212" s="1"/>
      <c r="EJ212" s="1"/>
      <c r="EK212" s="1"/>
      <c r="EL212" s="1"/>
      <c r="EM212" s="1"/>
      <c r="EN212" s="1"/>
      <c r="EO212" s="1"/>
      <c r="EP212" s="1"/>
      <c r="EQ212" s="1"/>
      <c r="ER212" s="1"/>
      <c r="ES212" s="1"/>
      <c r="ET212" s="1"/>
      <c r="EU212" s="1"/>
      <c r="EV212" s="1"/>
      <c r="EW212" s="1"/>
      <c r="EX212" s="1"/>
      <c r="EY212" s="1"/>
      <c r="EZ212" s="1"/>
      <c r="FA212" s="1"/>
      <c r="FB212" s="1"/>
      <c r="FC212" s="1"/>
      <c r="FD212" s="1"/>
      <c r="FE212" s="1"/>
      <c r="FF212" s="1"/>
      <c r="FG212" s="1"/>
      <c r="FH212" s="1"/>
      <c r="FI212" s="1"/>
      <c r="FJ212" s="1"/>
      <c r="FK212" s="1"/>
      <c r="FL212" s="1"/>
      <c r="FM212" s="1"/>
      <c r="FN212" s="1"/>
      <c r="FO212" s="1"/>
      <c r="FP212" s="1"/>
      <c r="FQ212" s="1"/>
      <c r="FR212" s="1"/>
      <c r="FS212" s="1"/>
      <c r="FT212" s="1"/>
      <c r="FU212" s="1"/>
      <c r="FV212" s="1"/>
      <c r="FW212" s="1"/>
      <c r="FX212" s="1"/>
      <c r="FY212" s="1"/>
      <c r="FZ212" s="1"/>
      <c r="GA212" s="1"/>
      <c r="GB212" s="1"/>
      <c r="GC212" s="1"/>
      <c r="GD212" s="1"/>
      <c r="GE212" s="1"/>
      <c r="GF212" s="1"/>
      <c r="GG212" s="1"/>
      <c r="GH212" s="1"/>
      <c r="GI212" s="1"/>
      <c r="GJ212" s="1"/>
      <c r="GK212" s="1"/>
      <c r="GL212" s="1"/>
      <c r="GM212" s="1"/>
      <c r="GN212" s="1"/>
      <c r="GO212" s="1"/>
      <c r="GP212" s="1"/>
      <c r="GQ212" s="1"/>
      <c r="GR212" s="1"/>
      <c r="GS212" s="1"/>
      <c r="GT212" s="1"/>
      <c r="GU212" s="1"/>
      <c r="GV212" s="1"/>
      <c r="GW212" s="1"/>
      <c r="GX212" s="1"/>
      <c r="GY212" s="1"/>
      <c r="GZ212" s="1"/>
      <c r="HA212" s="1"/>
      <c r="HB212" s="1"/>
      <c r="HC212" s="1"/>
      <c r="HD212" s="1"/>
      <c r="HE212" s="1"/>
      <c r="HF212" s="1"/>
      <c r="HG212" s="1"/>
      <c r="HH212" s="1"/>
      <c r="HI212" s="1"/>
      <c r="HJ212" s="1"/>
      <c r="HK212" s="1"/>
      <c r="HL212" s="1"/>
      <c r="HM212" s="1"/>
      <c r="HN212" s="1"/>
      <c r="HO212" s="1"/>
      <c r="HP212" s="1"/>
      <c r="HQ212" s="1"/>
      <c r="HR212" s="1"/>
      <c r="HS212" s="1"/>
      <c r="HT212" s="1"/>
      <c r="HU212" s="1"/>
      <c r="HV212" s="1"/>
      <c r="HW212" s="1"/>
      <c r="HX212" s="1"/>
      <c r="HY212" s="1"/>
      <c r="HZ212" s="1"/>
      <c r="IA212" s="1"/>
      <c r="IB212" s="1"/>
      <c r="IC212" s="1"/>
      <c r="ID212" s="1"/>
      <c r="IE212" s="1"/>
      <c r="IF212" s="1"/>
      <c r="IG212" s="1"/>
      <c r="IH212" s="1"/>
      <c r="II212" s="1"/>
      <c r="IJ212" s="1"/>
      <c r="IK212" s="1"/>
      <c r="IL212" s="1"/>
      <c r="IM212" s="1"/>
      <c r="IN212" s="1"/>
      <c r="IO212" s="1"/>
      <c r="IP212" s="1"/>
      <c r="IQ212" s="1"/>
      <c r="IR212" s="1"/>
      <c r="IS212" s="1"/>
      <c r="IT212" s="1"/>
      <c r="IU212" s="1"/>
      <c r="IV212" s="1"/>
      <c r="IW212" s="1"/>
      <c r="IX212" s="1"/>
      <c r="IY212" s="1"/>
      <c r="IZ212" s="1"/>
      <c r="JA212" s="1"/>
      <c r="JB212" s="1"/>
      <c r="JC212" s="1"/>
      <c r="JD212" s="1"/>
      <c r="JE212" s="1"/>
      <c r="JF212" s="1"/>
      <c r="JG212" s="1"/>
      <c r="JH212" s="1"/>
      <c r="JI212" s="1"/>
      <c r="JJ212" s="1"/>
      <c r="JK212" s="1"/>
      <c r="JL212" s="1"/>
      <c r="JM212" s="1"/>
      <c r="JN212" s="1"/>
      <c r="JO212" s="1"/>
      <c r="JP212" s="1"/>
      <c r="JQ212" s="1"/>
      <c r="JR212" s="1"/>
      <c r="JS212" s="1"/>
      <c r="JT212" s="1"/>
      <c r="JU212" s="1"/>
      <c r="JV212" s="1"/>
      <c r="JW212" s="1"/>
      <c r="JX212" s="1"/>
      <c r="JY212" s="1"/>
      <c r="JZ212" s="1"/>
      <c r="KA212" s="1"/>
      <c r="KB212" s="1"/>
      <c r="KC212" s="1"/>
      <c r="KD212" s="1"/>
      <c r="KE212" s="1"/>
      <c r="KF212" s="1"/>
      <c r="KG212" s="1"/>
      <c r="KH212" s="1"/>
      <c r="KI212" s="1"/>
      <c r="KJ212" s="1"/>
      <c r="KK212" s="1"/>
      <c r="KL212" s="1"/>
      <c r="KM212" s="1"/>
      <c r="KN212" s="1"/>
      <c r="KO212" s="1"/>
      <c r="KP212" s="1"/>
      <c r="KQ212" s="1"/>
      <c r="KR212" s="1"/>
      <c r="KS212" s="1"/>
      <c r="KT212" s="1"/>
      <c r="KU212" s="1"/>
      <c r="KV212" s="1"/>
      <c r="KW212" s="1"/>
      <c r="KX212" s="1"/>
      <c r="KY212" s="1"/>
      <c r="KZ212" s="1"/>
      <c r="LA212" s="1"/>
      <c r="LB212" s="1"/>
      <c r="LC212" s="1"/>
      <c r="LD212" s="1"/>
      <c r="LE212" s="1"/>
      <c r="LF212" s="1"/>
      <c r="LG212" s="1"/>
      <c r="LH212" s="1"/>
    </row>
    <row r="213" spans="1:320" ht="35.1" hidden="1" customHeight="1" x14ac:dyDescent="0.15">
      <c r="A213" s="170" t="str">
        <f>+IFERROR(IF(VLOOKUP(#REF!&amp;"-"&amp;ROW()-92,[1]ワークシート!$C$2:$CI$1002,9,0)="","",VLOOKUP(#REF!&amp;"-"&amp;ROW()-92,[1]ワークシート!$C$2:$CI$1002,9,0)),"")</f>
        <v/>
      </c>
      <c r="B213" s="172"/>
      <c r="C213" s="171" t="str">
        <f>+IFERROR(IF(VLOOKUP(#REF!&amp;"-"&amp;ROW()-92,[1]ワークシート!$C$2:$CI$1002,10,0) = "","",VLOOKUP(#REF!&amp;"-"&amp;ROW()-92,[1]ワークシート!$C$2:$CI$1002,10,0)),"")</f>
        <v/>
      </c>
      <c r="D213" s="172"/>
      <c r="E213" s="170" t="str">
        <f>+IFERROR(IF(VLOOKUP(#REF!&amp;"-"&amp;ROW()-92,[1]ワークシート!$C$2:$CI$1002,11,0)="","",VLOOKUP(#REF!&amp;"-"&amp;ROW()-92,[1]ワークシート!$C$2:$CI$1002,11,0)),"")</f>
        <v/>
      </c>
      <c r="F213" s="172"/>
      <c r="G213" s="16" t="str">
        <f>+IFERROR(IF(VLOOKUP(#REF!&amp;"-"&amp;ROW()-92,[1]ワークシート!$C$2:$CI$1002,12,0)="","",VLOOKUP(#REF!&amp;"-"&amp;ROW()-92,[1]ワークシート!$C$2:$CI$1002,12,0)),"")</f>
        <v/>
      </c>
      <c r="H21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3" s="178"/>
      <c r="J213" s="170" t="str">
        <f>+IFERROR(IF(VLOOKUP(#REF!&amp;"-"&amp;ROW()-92,[1]ワークシート!$C$2:$CI$1002,20,0)="","",VLOOKUP(#REF!&amp;"-"&amp;ROW()-92,[1]ワークシート!$C$2:$CI$1002,20,0)),"")</f>
        <v/>
      </c>
      <c r="K213" s="171"/>
      <c r="L213" s="172"/>
      <c r="M213" s="179" t="str">
        <f>+IFERROR(IF(VLOOKUP(#REF!&amp;"-"&amp;ROW()-92,[1]ワークシート!$C$2:$CI$1002,61,0)="","",VLOOKUP(#REF!&amp;"-"&amp;ROW()-92,[1]ワークシート!$C$2:$CI$1002,61,0)),"")</f>
        <v/>
      </c>
      <c r="N213" s="180"/>
      <c r="O213" s="181"/>
      <c r="P213" s="182" t="str">
        <f>+IFERROR(VLOOKUP(#REF!&amp;"-"&amp;ROW()-92,[1]ワークシート!$C$2:$CI$1002,26,0),"")</f>
        <v/>
      </c>
      <c r="Q213" s="167"/>
      <c r="R213" s="166" t="str">
        <f>+IFERROR(VLOOKUP(#REF!&amp;"-"&amp;ROW()-92,[1]ワークシート!$C$2:$CI$1002,27,0),"")</f>
        <v/>
      </c>
      <c r="S213" s="167"/>
      <c r="T213" s="166" t="str">
        <f>IFERROR(IF(VLOOKUP(#REF!&amp;"-"&amp;ROW()-92,[1]ワークシート!$C$2:$CI$1002,31,0)="",IF(X213="","",IF(X213=0,"使用貸借権","賃借権")),"賃借権"),"")</f>
        <v/>
      </c>
      <c r="U213" s="167"/>
      <c r="V213" s="166" t="str">
        <f>+IFERROR(IF(VLOOKUP(#REF!&amp;"-"&amp;ROW()-92,[1]ワークシート!$C$2:$CI$1002,13,0)="","",VLOOKUP(#REF!&amp;"-"&amp;ROW()-92,[1]ワークシート!$C$2:$CI$1002,13,0)),"")</f>
        <v/>
      </c>
      <c r="W213" s="167"/>
      <c r="X21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3" s="169"/>
      <c r="Z213" s="27"/>
      <c r="AA213" s="27"/>
      <c r="AB213" s="170" t="str">
        <f>IF(T213="使用貸借権","-",+IFERROR(VLOOKUP(#REF!&amp;"-"&amp;ROW()-92,[1]ワークシート!$C$2:$CI$1002,34,0)&amp;"",""))</f>
        <v/>
      </c>
      <c r="AC213" s="171"/>
      <c r="AD213" s="172"/>
      <c r="AE213" s="173" t="str">
        <f>IF(T213="","",IF(VLOOKUP(#REF!&amp;"-"&amp;ROW()-92,[1]ワークシート!$C$2:$CI$1002,31,0)="",IF(T213="使用貸借権","-","口座振込　１２月"),"物納"))</f>
        <v/>
      </c>
      <c r="AF213" s="174"/>
      <c r="AG213" s="175" t="str">
        <f>IFERROR(IF(VLOOKUP(#REF!&amp;"-"&amp;ROW()-92,[1]ワークシート!$C$2:$CI$1002,37,0)="","",VLOOKUP(#REF!&amp;"-"&amp;ROW()-92,[1]ワークシート!$C$2:$CI$1002,37,0)),"")</f>
        <v/>
      </c>
      <c r="AH213" s="175"/>
      <c r="AI213" s="175"/>
      <c r="AJ213" s="175"/>
      <c r="AK213" s="176"/>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c r="GY213" s="1"/>
      <c r="GZ213" s="1"/>
      <c r="HA213" s="1"/>
      <c r="HB213" s="1"/>
      <c r="HC213" s="1"/>
      <c r="HD213" s="1"/>
      <c r="HE213" s="1"/>
      <c r="HF213" s="1"/>
      <c r="HG213" s="1"/>
      <c r="HH213" s="1"/>
      <c r="HI213" s="1"/>
      <c r="HJ213" s="1"/>
      <c r="HK213" s="1"/>
      <c r="HL213" s="1"/>
      <c r="HM213" s="1"/>
      <c r="HN213" s="1"/>
      <c r="HO213" s="1"/>
      <c r="HP213" s="1"/>
      <c r="HQ213" s="1"/>
      <c r="HR213" s="1"/>
      <c r="HS213" s="1"/>
      <c r="HT213" s="1"/>
      <c r="HU213" s="1"/>
      <c r="HV213" s="1"/>
      <c r="HW213" s="1"/>
      <c r="HX213" s="1"/>
      <c r="HY213" s="1"/>
      <c r="HZ213" s="1"/>
      <c r="IA213" s="1"/>
      <c r="IB213" s="1"/>
      <c r="IC213" s="1"/>
      <c r="ID213" s="1"/>
      <c r="IE213" s="1"/>
      <c r="IF213" s="1"/>
      <c r="IG213" s="1"/>
      <c r="IH213" s="1"/>
      <c r="II213" s="1"/>
      <c r="IJ213" s="1"/>
      <c r="IK213" s="1"/>
      <c r="IL213" s="1"/>
      <c r="IM213" s="1"/>
      <c r="IN213" s="1"/>
      <c r="IO213" s="1"/>
      <c r="IP213" s="1"/>
      <c r="IQ213" s="1"/>
      <c r="IR213" s="1"/>
      <c r="IS213" s="1"/>
      <c r="IT213" s="1"/>
      <c r="IU213" s="1"/>
      <c r="IV213" s="1"/>
      <c r="IW213" s="1"/>
      <c r="IX213" s="1"/>
      <c r="IY213" s="1"/>
      <c r="IZ213" s="1"/>
      <c r="JA213" s="1"/>
      <c r="JB213" s="1"/>
      <c r="JC213" s="1"/>
      <c r="JD213" s="1"/>
      <c r="JE213" s="1"/>
      <c r="JF213" s="1"/>
      <c r="JG213" s="1"/>
      <c r="JH213" s="1"/>
      <c r="JI213" s="1"/>
      <c r="JJ213" s="1"/>
      <c r="JK213" s="1"/>
      <c r="JL213" s="1"/>
      <c r="JM213" s="1"/>
      <c r="JN213" s="1"/>
      <c r="JO213" s="1"/>
      <c r="JP213" s="1"/>
      <c r="JQ213" s="1"/>
      <c r="JR213" s="1"/>
      <c r="JS213" s="1"/>
      <c r="JT213" s="1"/>
      <c r="JU213" s="1"/>
      <c r="JV213" s="1"/>
      <c r="JW213" s="1"/>
      <c r="JX213" s="1"/>
      <c r="JY213" s="1"/>
      <c r="JZ213" s="1"/>
      <c r="KA213" s="1"/>
      <c r="KB213" s="1"/>
      <c r="KC213" s="1"/>
      <c r="KD213" s="1"/>
      <c r="KE213" s="1"/>
      <c r="KF213" s="1"/>
      <c r="KG213" s="1"/>
      <c r="KH213" s="1"/>
      <c r="KI213" s="1"/>
      <c r="KJ213" s="1"/>
      <c r="KK213" s="1"/>
      <c r="KL213" s="1"/>
      <c r="KM213" s="1"/>
      <c r="KN213" s="1"/>
      <c r="KO213" s="1"/>
      <c r="KP213" s="1"/>
      <c r="KQ213" s="1"/>
      <c r="KR213" s="1"/>
      <c r="KS213" s="1"/>
      <c r="KT213" s="1"/>
      <c r="KU213" s="1"/>
      <c r="KV213" s="1"/>
      <c r="KW213" s="1"/>
      <c r="KX213" s="1"/>
      <c r="KY213" s="1"/>
      <c r="KZ213" s="1"/>
      <c r="LA213" s="1"/>
      <c r="LB213" s="1"/>
      <c r="LC213" s="1"/>
      <c r="LD213" s="1"/>
      <c r="LE213" s="1"/>
      <c r="LF213" s="1"/>
      <c r="LG213" s="1"/>
      <c r="LH213" s="1"/>
    </row>
    <row r="214" spans="1:320" ht="35.1" hidden="1" customHeight="1" x14ac:dyDescent="0.15">
      <c r="A214" s="170" t="str">
        <f>+IFERROR(IF(VLOOKUP(#REF!&amp;"-"&amp;ROW()-92,[1]ワークシート!$C$2:$CI$1002,9,0)="","",VLOOKUP(#REF!&amp;"-"&amp;ROW()-92,[1]ワークシート!$C$2:$CI$1002,9,0)),"")</f>
        <v/>
      </c>
      <c r="B214" s="172"/>
      <c r="C214" s="171" t="str">
        <f>+IFERROR(IF(VLOOKUP(#REF!&amp;"-"&amp;ROW()-92,[1]ワークシート!$C$2:$CI$1002,10,0) = "","",VLOOKUP(#REF!&amp;"-"&amp;ROW()-92,[1]ワークシート!$C$2:$CI$1002,10,0)),"")</f>
        <v/>
      </c>
      <c r="D214" s="172"/>
      <c r="E214" s="170" t="str">
        <f>+IFERROR(IF(VLOOKUP(#REF!&amp;"-"&amp;ROW()-92,[1]ワークシート!$C$2:$CI$1002,11,0)="","",VLOOKUP(#REF!&amp;"-"&amp;ROW()-92,[1]ワークシート!$C$2:$CI$1002,11,0)),"")</f>
        <v/>
      </c>
      <c r="F214" s="172"/>
      <c r="G214" s="16" t="str">
        <f>+IFERROR(IF(VLOOKUP(#REF!&amp;"-"&amp;ROW()-92,[1]ワークシート!$C$2:$CI$1002,12,0)="","",VLOOKUP(#REF!&amp;"-"&amp;ROW()-92,[1]ワークシート!$C$2:$CI$1002,12,0)),"")</f>
        <v/>
      </c>
      <c r="H21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4" s="178"/>
      <c r="J214" s="170" t="str">
        <f>+IFERROR(IF(VLOOKUP(#REF!&amp;"-"&amp;ROW()-92,[1]ワークシート!$C$2:$CI$1002,20,0)="","",VLOOKUP(#REF!&amp;"-"&amp;ROW()-92,[1]ワークシート!$C$2:$CI$1002,20,0)),"")</f>
        <v/>
      </c>
      <c r="K214" s="171"/>
      <c r="L214" s="172"/>
      <c r="M214" s="179" t="str">
        <f>+IFERROR(IF(VLOOKUP(#REF!&amp;"-"&amp;ROW()-92,[1]ワークシート!$C$2:$CI$1002,61,0)="","",VLOOKUP(#REF!&amp;"-"&amp;ROW()-92,[1]ワークシート!$C$2:$CI$1002,61,0)),"")</f>
        <v/>
      </c>
      <c r="N214" s="180"/>
      <c r="O214" s="181"/>
      <c r="P214" s="182" t="str">
        <f>+IFERROR(VLOOKUP(#REF!&amp;"-"&amp;ROW()-92,[1]ワークシート!$C$2:$CI$1002,26,0),"")</f>
        <v/>
      </c>
      <c r="Q214" s="167"/>
      <c r="R214" s="166" t="str">
        <f>+IFERROR(VLOOKUP(#REF!&amp;"-"&amp;ROW()-92,[1]ワークシート!$C$2:$CI$1002,27,0),"")</f>
        <v/>
      </c>
      <c r="S214" s="167"/>
      <c r="T214" s="166" t="str">
        <f>IFERROR(IF(VLOOKUP(#REF!&amp;"-"&amp;ROW()-92,[1]ワークシート!$C$2:$CI$1002,31,0)="",IF(X214="","",IF(X214=0,"使用貸借権","賃借権")),"賃借権"),"")</f>
        <v/>
      </c>
      <c r="U214" s="167"/>
      <c r="V214" s="166" t="str">
        <f>+IFERROR(IF(VLOOKUP(#REF!&amp;"-"&amp;ROW()-92,[1]ワークシート!$C$2:$CI$1002,13,0)="","",VLOOKUP(#REF!&amp;"-"&amp;ROW()-92,[1]ワークシート!$C$2:$CI$1002,13,0)),"")</f>
        <v/>
      </c>
      <c r="W214" s="167"/>
      <c r="X21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4" s="169"/>
      <c r="Z214" s="27"/>
      <c r="AA214" s="27"/>
      <c r="AB214" s="170" t="str">
        <f>IF(T214="使用貸借権","-",+IFERROR(VLOOKUP(#REF!&amp;"-"&amp;ROW()-92,[1]ワークシート!$C$2:$CI$1002,34,0)&amp;"",""))</f>
        <v/>
      </c>
      <c r="AC214" s="171"/>
      <c r="AD214" s="172"/>
      <c r="AE214" s="173" t="str">
        <f>IF(T214="","",IF(VLOOKUP(#REF!&amp;"-"&amp;ROW()-92,[1]ワークシート!$C$2:$CI$1002,31,0)="",IF(T214="使用貸借権","-","口座振込　１２月"),"物納"))</f>
        <v/>
      </c>
      <c r="AF214" s="174"/>
      <c r="AG214" s="175" t="str">
        <f>IFERROR(IF(VLOOKUP(#REF!&amp;"-"&amp;ROW()-92,[1]ワークシート!$C$2:$CI$1002,37,0)="","",VLOOKUP(#REF!&amp;"-"&amp;ROW()-92,[1]ワークシート!$C$2:$CI$1002,37,0)),"")</f>
        <v/>
      </c>
      <c r="AH214" s="175"/>
      <c r="AI214" s="175"/>
      <c r="AJ214" s="175"/>
      <c r="AK214" s="176"/>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c r="CE214" s="1"/>
      <c r="CF214" s="1"/>
      <c r="CG214" s="1"/>
      <c r="CH214" s="1"/>
      <c r="CI214" s="1"/>
      <c r="CJ214" s="1"/>
      <c r="CK214" s="1"/>
      <c r="CL214" s="1"/>
      <c r="CM214" s="1"/>
      <c r="CN214" s="1"/>
      <c r="CO214" s="1"/>
      <c r="CP214" s="1"/>
      <c r="CQ214" s="1"/>
      <c r="CR214" s="1"/>
      <c r="CS214" s="1"/>
      <c r="CT214" s="1"/>
      <c r="CU214" s="1"/>
      <c r="CV214" s="1"/>
      <c r="CW214" s="1"/>
      <c r="CX214" s="1"/>
      <c r="CY214" s="1"/>
      <c r="CZ214" s="1"/>
      <c r="DA214" s="1"/>
      <c r="DB214" s="1"/>
      <c r="DC214" s="1"/>
      <c r="DD214" s="1"/>
      <c r="DE214" s="1"/>
      <c r="DF214" s="1"/>
      <c r="DG214" s="1"/>
      <c r="DH214" s="1"/>
      <c r="DI214" s="1"/>
      <c r="DJ214" s="1"/>
      <c r="DK214" s="1"/>
      <c r="DL214" s="1"/>
      <c r="DM214" s="1"/>
      <c r="DN214" s="1"/>
      <c r="DO214" s="1"/>
      <c r="DP214" s="1"/>
      <c r="DQ214" s="1"/>
      <c r="DR214" s="1"/>
      <c r="DS214" s="1"/>
      <c r="DT214" s="1"/>
      <c r="DU214" s="1"/>
      <c r="DV214" s="1"/>
      <c r="DW214" s="1"/>
      <c r="DX214" s="1"/>
      <c r="DY214" s="1"/>
      <c r="DZ214" s="1"/>
      <c r="EA214" s="1"/>
      <c r="EB214" s="1"/>
      <c r="EC214" s="1"/>
      <c r="ED214" s="1"/>
      <c r="EE214" s="1"/>
      <c r="EF214" s="1"/>
      <c r="EG214" s="1"/>
      <c r="EH214" s="1"/>
      <c r="EI214" s="1"/>
      <c r="EJ214" s="1"/>
      <c r="EK214" s="1"/>
      <c r="EL214" s="1"/>
      <c r="EM214" s="1"/>
      <c r="EN214" s="1"/>
      <c r="EO214" s="1"/>
      <c r="EP214" s="1"/>
      <c r="EQ214" s="1"/>
      <c r="ER214" s="1"/>
      <c r="ES214" s="1"/>
      <c r="ET214" s="1"/>
      <c r="EU214" s="1"/>
      <c r="EV214" s="1"/>
      <c r="EW214" s="1"/>
      <c r="EX214" s="1"/>
      <c r="EY214" s="1"/>
      <c r="EZ214" s="1"/>
      <c r="FA214" s="1"/>
      <c r="FB214" s="1"/>
      <c r="FC214" s="1"/>
      <c r="FD214" s="1"/>
      <c r="FE214" s="1"/>
      <c r="FF214" s="1"/>
      <c r="FG214" s="1"/>
      <c r="FH214" s="1"/>
      <c r="FI214" s="1"/>
      <c r="FJ214" s="1"/>
      <c r="FK214" s="1"/>
      <c r="FL214" s="1"/>
      <c r="FM214" s="1"/>
      <c r="FN214" s="1"/>
      <c r="FO214" s="1"/>
      <c r="FP214" s="1"/>
      <c r="FQ214" s="1"/>
      <c r="FR214" s="1"/>
      <c r="FS214" s="1"/>
      <c r="FT214" s="1"/>
      <c r="FU214" s="1"/>
      <c r="FV214" s="1"/>
      <c r="FW214" s="1"/>
      <c r="FX214" s="1"/>
      <c r="FY214" s="1"/>
      <c r="FZ214" s="1"/>
      <c r="GA214" s="1"/>
      <c r="GB214" s="1"/>
      <c r="GC214" s="1"/>
      <c r="GD214" s="1"/>
      <c r="GE214" s="1"/>
      <c r="GF214" s="1"/>
      <c r="GG214" s="1"/>
      <c r="GH214" s="1"/>
      <c r="GI214" s="1"/>
      <c r="GJ214" s="1"/>
      <c r="GK214" s="1"/>
      <c r="GL214" s="1"/>
      <c r="GM214" s="1"/>
      <c r="GN214" s="1"/>
      <c r="GO214" s="1"/>
      <c r="GP214" s="1"/>
      <c r="GQ214" s="1"/>
      <c r="GR214" s="1"/>
      <c r="GS214" s="1"/>
      <c r="GT214" s="1"/>
      <c r="GU214" s="1"/>
      <c r="GV214" s="1"/>
      <c r="GW214" s="1"/>
      <c r="GX214" s="1"/>
      <c r="GY214" s="1"/>
      <c r="GZ214" s="1"/>
      <c r="HA214" s="1"/>
      <c r="HB214" s="1"/>
      <c r="HC214" s="1"/>
      <c r="HD214" s="1"/>
      <c r="HE214" s="1"/>
      <c r="HF214" s="1"/>
      <c r="HG214" s="1"/>
      <c r="HH214" s="1"/>
      <c r="HI214" s="1"/>
      <c r="HJ214" s="1"/>
      <c r="HK214" s="1"/>
      <c r="HL214" s="1"/>
      <c r="HM214" s="1"/>
      <c r="HN214" s="1"/>
      <c r="HO214" s="1"/>
      <c r="HP214" s="1"/>
      <c r="HQ214" s="1"/>
      <c r="HR214" s="1"/>
      <c r="HS214" s="1"/>
      <c r="HT214" s="1"/>
      <c r="HU214" s="1"/>
      <c r="HV214" s="1"/>
      <c r="HW214" s="1"/>
      <c r="HX214" s="1"/>
      <c r="HY214" s="1"/>
      <c r="HZ214" s="1"/>
      <c r="IA214" s="1"/>
      <c r="IB214" s="1"/>
      <c r="IC214" s="1"/>
      <c r="ID214" s="1"/>
      <c r="IE214" s="1"/>
      <c r="IF214" s="1"/>
      <c r="IG214" s="1"/>
      <c r="IH214" s="1"/>
      <c r="II214" s="1"/>
      <c r="IJ214" s="1"/>
      <c r="IK214" s="1"/>
      <c r="IL214" s="1"/>
      <c r="IM214" s="1"/>
      <c r="IN214" s="1"/>
      <c r="IO214" s="1"/>
      <c r="IP214" s="1"/>
      <c r="IQ214" s="1"/>
      <c r="IR214" s="1"/>
      <c r="IS214" s="1"/>
      <c r="IT214" s="1"/>
      <c r="IU214" s="1"/>
      <c r="IV214" s="1"/>
      <c r="IW214" s="1"/>
      <c r="IX214" s="1"/>
      <c r="IY214" s="1"/>
      <c r="IZ214" s="1"/>
      <c r="JA214" s="1"/>
      <c r="JB214" s="1"/>
      <c r="JC214" s="1"/>
      <c r="JD214" s="1"/>
      <c r="JE214" s="1"/>
      <c r="JF214" s="1"/>
      <c r="JG214" s="1"/>
      <c r="JH214" s="1"/>
      <c r="JI214" s="1"/>
      <c r="JJ214" s="1"/>
      <c r="JK214" s="1"/>
      <c r="JL214" s="1"/>
      <c r="JM214" s="1"/>
      <c r="JN214" s="1"/>
      <c r="JO214" s="1"/>
      <c r="JP214" s="1"/>
      <c r="JQ214" s="1"/>
      <c r="JR214" s="1"/>
      <c r="JS214" s="1"/>
      <c r="JT214" s="1"/>
      <c r="JU214" s="1"/>
      <c r="JV214" s="1"/>
      <c r="JW214" s="1"/>
      <c r="JX214" s="1"/>
      <c r="JY214" s="1"/>
      <c r="JZ214" s="1"/>
      <c r="KA214" s="1"/>
      <c r="KB214" s="1"/>
      <c r="KC214" s="1"/>
      <c r="KD214" s="1"/>
      <c r="KE214" s="1"/>
      <c r="KF214" s="1"/>
      <c r="KG214" s="1"/>
      <c r="KH214" s="1"/>
      <c r="KI214" s="1"/>
      <c r="KJ214" s="1"/>
      <c r="KK214" s="1"/>
      <c r="KL214" s="1"/>
      <c r="KM214" s="1"/>
      <c r="KN214" s="1"/>
      <c r="KO214" s="1"/>
      <c r="KP214" s="1"/>
      <c r="KQ214" s="1"/>
      <c r="KR214" s="1"/>
      <c r="KS214" s="1"/>
      <c r="KT214" s="1"/>
      <c r="KU214" s="1"/>
      <c r="KV214" s="1"/>
      <c r="KW214" s="1"/>
      <c r="KX214" s="1"/>
      <c r="KY214" s="1"/>
      <c r="KZ214" s="1"/>
      <c r="LA214" s="1"/>
      <c r="LB214" s="1"/>
      <c r="LC214" s="1"/>
      <c r="LD214" s="1"/>
      <c r="LE214" s="1"/>
      <c r="LF214" s="1"/>
      <c r="LG214" s="1"/>
      <c r="LH214" s="1"/>
    </row>
    <row r="215" spans="1:320" ht="35.1" hidden="1" customHeight="1" x14ac:dyDescent="0.15">
      <c r="A215" s="170" t="str">
        <f>+IFERROR(IF(VLOOKUP(#REF!&amp;"-"&amp;ROW()-92,[1]ワークシート!$C$2:$CI$1002,9,0)="","",VLOOKUP(#REF!&amp;"-"&amp;ROW()-92,[1]ワークシート!$C$2:$CI$1002,9,0)),"")</f>
        <v/>
      </c>
      <c r="B215" s="172"/>
      <c r="C215" s="171" t="str">
        <f>+IFERROR(IF(VLOOKUP(#REF!&amp;"-"&amp;ROW()-92,[1]ワークシート!$C$2:$CI$1002,10,0) = "","",VLOOKUP(#REF!&amp;"-"&amp;ROW()-92,[1]ワークシート!$C$2:$CI$1002,10,0)),"")</f>
        <v/>
      </c>
      <c r="D215" s="172"/>
      <c r="E215" s="170" t="str">
        <f>+IFERROR(IF(VLOOKUP(#REF!&amp;"-"&amp;ROW()-92,[1]ワークシート!$C$2:$CI$1002,11,0)="","",VLOOKUP(#REF!&amp;"-"&amp;ROW()-92,[1]ワークシート!$C$2:$CI$1002,11,0)),"")</f>
        <v/>
      </c>
      <c r="F215" s="172"/>
      <c r="G215" s="16" t="str">
        <f>+IFERROR(IF(VLOOKUP(#REF!&amp;"-"&amp;ROW()-92,[1]ワークシート!$C$2:$CI$1002,12,0)="","",VLOOKUP(#REF!&amp;"-"&amp;ROW()-92,[1]ワークシート!$C$2:$CI$1002,12,0)),"")</f>
        <v/>
      </c>
      <c r="H21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5" s="178"/>
      <c r="J215" s="170" t="str">
        <f>+IFERROR(IF(VLOOKUP(#REF!&amp;"-"&amp;ROW()-92,[1]ワークシート!$C$2:$CI$1002,20,0)="","",VLOOKUP(#REF!&amp;"-"&amp;ROW()-92,[1]ワークシート!$C$2:$CI$1002,20,0)),"")</f>
        <v/>
      </c>
      <c r="K215" s="171"/>
      <c r="L215" s="172"/>
      <c r="M215" s="179" t="str">
        <f>+IFERROR(IF(VLOOKUP(#REF!&amp;"-"&amp;ROW()-92,[1]ワークシート!$C$2:$CI$1002,61,0)="","",VLOOKUP(#REF!&amp;"-"&amp;ROW()-92,[1]ワークシート!$C$2:$CI$1002,61,0)),"")</f>
        <v/>
      </c>
      <c r="N215" s="180"/>
      <c r="O215" s="181"/>
      <c r="P215" s="182" t="str">
        <f>+IFERROR(VLOOKUP(#REF!&amp;"-"&amp;ROW()-92,[1]ワークシート!$C$2:$CI$1002,26,0),"")</f>
        <v/>
      </c>
      <c r="Q215" s="167"/>
      <c r="R215" s="166" t="str">
        <f>+IFERROR(VLOOKUP(#REF!&amp;"-"&amp;ROW()-92,[1]ワークシート!$C$2:$CI$1002,27,0),"")</f>
        <v/>
      </c>
      <c r="S215" s="167"/>
      <c r="T215" s="166" t="str">
        <f>IFERROR(IF(VLOOKUP(#REF!&amp;"-"&amp;ROW()-92,[1]ワークシート!$C$2:$CI$1002,31,0)="",IF(X215="","",IF(X215=0,"使用貸借権","賃借権")),"賃借権"),"")</f>
        <v/>
      </c>
      <c r="U215" s="167"/>
      <c r="V215" s="166" t="str">
        <f>+IFERROR(IF(VLOOKUP(#REF!&amp;"-"&amp;ROW()-92,[1]ワークシート!$C$2:$CI$1002,13,0)="","",VLOOKUP(#REF!&amp;"-"&amp;ROW()-92,[1]ワークシート!$C$2:$CI$1002,13,0)),"")</f>
        <v/>
      </c>
      <c r="W215" s="167"/>
      <c r="X21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5" s="169"/>
      <c r="Z215" s="27"/>
      <c r="AA215" s="27"/>
      <c r="AB215" s="170" t="str">
        <f>IF(T215="使用貸借権","-",+IFERROR(VLOOKUP(#REF!&amp;"-"&amp;ROW()-92,[1]ワークシート!$C$2:$CI$1002,34,0)&amp;"",""))</f>
        <v/>
      </c>
      <c r="AC215" s="171"/>
      <c r="AD215" s="172"/>
      <c r="AE215" s="173" t="str">
        <f>IF(T215="","",IF(VLOOKUP(#REF!&amp;"-"&amp;ROW()-92,[1]ワークシート!$C$2:$CI$1002,31,0)="",IF(T215="使用貸借権","-","口座振込　１２月"),"物納"))</f>
        <v/>
      </c>
      <c r="AF215" s="174"/>
      <c r="AG215" s="175" t="str">
        <f>IFERROR(IF(VLOOKUP(#REF!&amp;"-"&amp;ROW()-92,[1]ワークシート!$C$2:$CI$1002,37,0)="","",VLOOKUP(#REF!&amp;"-"&amp;ROW()-92,[1]ワークシート!$C$2:$CI$1002,37,0)),"")</f>
        <v/>
      </c>
      <c r="AH215" s="175"/>
      <c r="AI215" s="175"/>
      <c r="AJ215" s="175"/>
      <c r="AK215" s="176"/>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c r="IW215" s="1"/>
      <c r="IX215" s="1"/>
      <c r="IY215" s="1"/>
      <c r="IZ215" s="1"/>
      <c r="JA215" s="1"/>
      <c r="JB215" s="1"/>
      <c r="JC215" s="1"/>
      <c r="JD215" s="1"/>
      <c r="JE215" s="1"/>
      <c r="JF215" s="1"/>
      <c r="JG215" s="1"/>
      <c r="JH215" s="1"/>
      <c r="JI215" s="1"/>
      <c r="JJ215" s="1"/>
      <c r="JK215" s="1"/>
      <c r="JL215" s="1"/>
      <c r="JM215" s="1"/>
      <c r="JN215" s="1"/>
      <c r="JO215" s="1"/>
      <c r="JP215" s="1"/>
      <c r="JQ215" s="1"/>
      <c r="JR215" s="1"/>
      <c r="JS215" s="1"/>
      <c r="JT215" s="1"/>
      <c r="JU215" s="1"/>
      <c r="JV215" s="1"/>
      <c r="JW215" s="1"/>
      <c r="JX215" s="1"/>
      <c r="JY215" s="1"/>
      <c r="JZ215" s="1"/>
      <c r="KA215" s="1"/>
      <c r="KB215" s="1"/>
      <c r="KC215" s="1"/>
      <c r="KD215" s="1"/>
      <c r="KE215" s="1"/>
      <c r="KF215" s="1"/>
      <c r="KG215" s="1"/>
      <c r="KH215" s="1"/>
      <c r="KI215" s="1"/>
      <c r="KJ215" s="1"/>
      <c r="KK215" s="1"/>
      <c r="KL215" s="1"/>
      <c r="KM215" s="1"/>
      <c r="KN215" s="1"/>
      <c r="KO215" s="1"/>
      <c r="KP215" s="1"/>
      <c r="KQ215" s="1"/>
      <c r="KR215" s="1"/>
      <c r="KS215" s="1"/>
      <c r="KT215" s="1"/>
      <c r="KU215" s="1"/>
      <c r="KV215" s="1"/>
      <c r="KW215" s="1"/>
      <c r="KX215" s="1"/>
      <c r="KY215" s="1"/>
      <c r="KZ215" s="1"/>
      <c r="LA215" s="1"/>
      <c r="LB215" s="1"/>
      <c r="LC215" s="1"/>
      <c r="LD215" s="1"/>
      <c r="LE215" s="1"/>
      <c r="LF215" s="1"/>
      <c r="LG215" s="1"/>
      <c r="LH215" s="1"/>
    </row>
    <row r="216" spans="1:320" ht="35.1" hidden="1" customHeight="1" x14ac:dyDescent="0.15">
      <c r="A216" s="170" t="str">
        <f>+IFERROR(IF(VLOOKUP(#REF!&amp;"-"&amp;ROW()-92,[1]ワークシート!$C$2:$CI$1002,9,0)="","",VLOOKUP(#REF!&amp;"-"&amp;ROW()-92,[1]ワークシート!$C$2:$CI$1002,9,0)),"")</f>
        <v/>
      </c>
      <c r="B216" s="172"/>
      <c r="C216" s="171" t="str">
        <f>+IFERROR(IF(VLOOKUP(#REF!&amp;"-"&amp;ROW()-92,[1]ワークシート!$C$2:$CI$1002,10,0) = "","",VLOOKUP(#REF!&amp;"-"&amp;ROW()-92,[1]ワークシート!$C$2:$CI$1002,10,0)),"")</f>
        <v/>
      </c>
      <c r="D216" s="172"/>
      <c r="E216" s="170" t="str">
        <f>+IFERROR(IF(VLOOKUP(#REF!&amp;"-"&amp;ROW()-92,[1]ワークシート!$C$2:$CI$1002,11,0)="","",VLOOKUP(#REF!&amp;"-"&amp;ROW()-92,[1]ワークシート!$C$2:$CI$1002,11,0)),"")</f>
        <v/>
      </c>
      <c r="F216" s="172"/>
      <c r="G216" s="16" t="str">
        <f>+IFERROR(IF(VLOOKUP(#REF!&amp;"-"&amp;ROW()-92,[1]ワークシート!$C$2:$CI$1002,12,0)="","",VLOOKUP(#REF!&amp;"-"&amp;ROW()-92,[1]ワークシート!$C$2:$CI$1002,12,0)),"")</f>
        <v/>
      </c>
      <c r="H21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6" s="178"/>
      <c r="J216" s="170" t="str">
        <f>+IFERROR(IF(VLOOKUP(#REF!&amp;"-"&amp;ROW()-92,[1]ワークシート!$C$2:$CI$1002,20,0)="","",VLOOKUP(#REF!&amp;"-"&amp;ROW()-92,[1]ワークシート!$C$2:$CI$1002,20,0)),"")</f>
        <v/>
      </c>
      <c r="K216" s="171"/>
      <c r="L216" s="172"/>
      <c r="M216" s="179" t="str">
        <f>+IFERROR(IF(VLOOKUP(#REF!&amp;"-"&amp;ROW()-92,[1]ワークシート!$C$2:$CI$1002,61,0)="","",VLOOKUP(#REF!&amp;"-"&amp;ROW()-92,[1]ワークシート!$C$2:$CI$1002,61,0)),"")</f>
        <v/>
      </c>
      <c r="N216" s="180"/>
      <c r="O216" s="181"/>
      <c r="P216" s="182" t="str">
        <f>+IFERROR(VLOOKUP(#REF!&amp;"-"&amp;ROW()-92,[1]ワークシート!$C$2:$CI$1002,26,0),"")</f>
        <v/>
      </c>
      <c r="Q216" s="167"/>
      <c r="R216" s="166" t="str">
        <f>+IFERROR(VLOOKUP(#REF!&amp;"-"&amp;ROW()-92,[1]ワークシート!$C$2:$CI$1002,27,0),"")</f>
        <v/>
      </c>
      <c r="S216" s="167"/>
      <c r="T216" s="166" t="str">
        <f>IFERROR(IF(VLOOKUP(#REF!&amp;"-"&amp;ROW()-92,[1]ワークシート!$C$2:$CI$1002,31,0)="",IF(X216="","",IF(X216=0,"使用貸借権","賃借権")),"賃借権"),"")</f>
        <v/>
      </c>
      <c r="U216" s="167"/>
      <c r="V216" s="166" t="str">
        <f>+IFERROR(IF(VLOOKUP(#REF!&amp;"-"&amp;ROW()-92,[1]ワークシート!$C$2:$CI$1002,13,0)="","",VLOOKUP(#REF!&amp;"-"&amp;ROW()-92,[1]ワークシート!$C$2:$CI$1002,13,0)),"")</f>
        <v/>
      </c>
      <c r="W216" s="167"/>
      <c r="X21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6" s="169"/>
      <c r="Z216" s="27"/>
      <c r="AA216" s="27"/>
      <c r="AB216" s="170" t="str">
        <f>IF(T216="使用貸借権","-",+IFERROR(VLOOKUP(#REF!&amp;"-"&amp;ROW()-92,[1]ワークシート!$C$2:$CI$1002,34,0)&amp;"",""))</f>
        <v/>
      </c>
      <c r="AC216" s="171"/>
      <c r="AD216" s="172"/>
      <c r="AE216" s="173" t="str">
        <f>IF(T216="","",IF(VLOOKUP(#REF!&amp;"-"&amp;ROW()-92,[1]ワークシート!$C$2:$CI$1002,31,0)="",IF(T216="使用貸借権","-","口座振込　１２月"),"物納"))</f>
        <v/>
      </c>
      <c r="AF216" s="174"/>
      <c r="AG216" s="175" t="str">
        <f>IFERROR(IF(VLOOKUP(#REF!&amp;"-"&amp;ROW()-92,[1]ワークシート!$C$2:$CI$1002,37,0)="","",VLOOKUP(#REF!&amp;"-"&amp;ROW()-92,[1]ワークシート!$C$2:$CI$1002,37,0)),"")</f>
        <v/>
      </c>
      <c r="AH216" s="175"/>
      <c r="AI216" s="175"/>
      <c r="AJ216" s="175"/>
      <c r="AK216" s="176"/>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c r="IP216" s="1"/>
      <c r="IQ216" s="1"/>
      <c r="IR216" s="1"/>
      <c r="IS216" s="1"/>
      <c r="IT216" s="1"/>
      <c r="IU216" s="1"/>
      <c r="IV216" s="1"/>
      <c r="IW216" s="1"/>
      <c r="IX216" s="1"/>
      <c r="IY216" s="1"/>
      <c r="IZ216" s="1"/>
      <c r="JA216" s="1"/>
      <c r="JB216" s="1"/>
      <c r="JC216" s="1"/>
      <c r="JD216" s="1"/>
      <c r="JE216" s="1"/>
      <c r="JF216" s="1"/>
      <c r="JG216" s="1"/>
      <c r="JH216" s="1"/>
      <c r="JI216" s="1"/>
      <c r="JJ216" s="1"/>
      <c r="JK216" s="1"/>
      <c r="JL216" s="1"/>
      <c r="JM216" s="1"/>
      <c r="JN216" s="1"/>
      <c r="JO216" s="1"/>
      <c r="JP216" s="1"/>
      <c r="JQ216" s="1"/>
      <c r="JR216" s="1"/>
      <c r="JS216" s="1"/>
      <c r="JT216" s="1"/>
      <c r="JU216" s="1"/>
      <c r="JV216" s="1"/>
      <c r="JW216" s="1"/>
      <c r="JX216" s="1"/>
      <c r="JY216" s="1"/>
      <c r="JZ216" s="1"/>
      <c r="KA216" s="1"/>
      <c r="KB216" s="1"/>
      <c r="KC216" s="1"/>
      <c r="KD216" s="1"/>
      <c r="KE216" s="1"/>
      <c r="KF216" s="1"/>
      <c r="KG216" s="1"/>
      <c r="KH216" s="1"/>
      <c r="KI216" s="1"/>
      <c r="KJ216" s="1"/>
      <c r="KK216" s="1"/>
      <c r="KL216" s="1"/>
      <c r="KM216" s="1"/>
      <c r="KN216" s="1"/>
      <c r="KO216" s="1"/>
      <c r="KP216" s="1"/>
      <c r="KQ216" s="1"/>
      <c r="KR216" s="1"/>
      <c r="KS216" s="1"/>
      <c r="KT216" s="1"/>
      <c r="KU216" s="1"/>
      <c r="KV216" s="1"/>
      <c r="KW216" s="1"/>
      <c r="KX216" s="1"/>
      <c r="KY216" s="1"/>
      <c r="KZ216" s="1"/>
      <c r="LA216" s="1"/>
      <c r="LB216" s="1"/>
      <c r="LC216" s="1"/>
      <c r="LD216" s="1"/>
      <c r="LE216" s="1"/>
      <c r="LF216" s="1"/>
      <c r="LG216" s="1"/>
      <c r="LH216" s="1"/>
    </row>
    <row r="217" spans="1:320" ht="35.1" hidden="1" customHeight="1" x14ac:dyDescent="0.15">
      <c r="A217" s="170" t="str">
        <f>+IFERROR(IF(VLOOKUP(#REF!&amp;"-"&amp;ROW()-92,[1]ワークシート!$C$2:$CI$1002,9,0)="","",VLOOKUP(#REF!&amp;"-"&amp;ROW()-92,[1]ワークシート!$C$2:$CI$1002,9,0)),"")</f>
        <v/>
      </c>
      <c r="B217" s="172"/>
      <c r="C217" s="171" t="str">
        <f>+IFERROR(IF(VLOOKUP(#REF!&amp;"-"&amp;ROW()-92,[1]ワークシート!$C$2:$CI$1002,10,0) = "","",VLOOKUP(#REF!&amp;"-"&amp;ROW()-92,[1]ワークシート!$C$2:$CI$1002,10,0)),"")</f>
        <v/>
      </c>
      <c r="D217" s="172"/>
      <c r="E217" s="170" t="str">
        <f>+IFERROR(IF(VLOOKUP(#REF!&amp;"-"&amp;ROW()-92,[1]ワークシート!$C$2:$CI$1002,11,0)="","",VLOOKUP(#REF!&amp;"-"&amp;ROW()-92,[1]ワークシート!$C$2:$CI$1002,11,0)),"")</f>
        <v/>
      </c>
      <c r="F217" s="172"/>
      <c r="G217" s="16" t="str">
        <f>+IFERROR(IF(VLOOKUP(#REF!&amp;"-"&amp;ROW()-92,[1]ワークシート!$C$2:$CI$1002,12,0)="","",VLOOKUP(#REF!&amp;"-"&amp;ROW()-92,[1]ワークシート!$C$2:$CI$1002,12,0)),"")</f>
        <v/>
      </c>
      <c r="H21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7" s="178"/>
      <c r="J217" s="170" t="str">
        <f>+IFERROR(IF(VLOOKUP(#REF!&amp;"-"&amp;ROW()-92,[1]ワークシート!$C$2:$CI$1002,20,0)="","",VLOOKUP(#REF!&amp;"-"&amp;ROW()-92,[1]ワークシート!$C$2:$CI$1002,20,0)),"")</f>
        <v/>
      </c>
      <c r="K217" s="171"/>
      <c r="L217" s="172"/>
      <c r="M217" s="179" t="str">
        <f>+IFERROR(IF(VLOOKUP(#REF!&amp;"-"&amp;ROW()-92,[1]ワークシート!$C$2:$CI$1002,61,0)="","",VLOOKUP(#REF!&amp;"-"&amp;ROW()-92,[1]ワークシート!$C$2:$CI$1002,61,0)),"")</f>
        <v/>
      </c>
      <c r="N217" s="180"/>
      <c r="O217" s="181"/>
      <c r="P217" s="182" t="str">
        <f>+IFERROR(VLOOKUP(#REF!&amp;"-"&amp;ROW()-92,[1]ワークシート!$C$2:$CI$1002,26,0),"")</f>
        <v/>
      </c>
      <c r="Q217" s="167"/>
      <c r="R217" s="166" t="str">
        <f>+IFERROR(VLOOKUP(#REF!&amp;"-"&amp;ROW()-92,[1]ワークシート!$C$2:$CI$1002,27,0),"")</f>
        <v/>
      </c>
      <c r="S217" s="167"/>
      <c r="T217" s="166" t="str">
        <f>IFERROR(IF(VLOOKUP(#REF!&amp;"-"&amp;ROW()-92,[1]ワークシート!$C$2:$CI$1002,31,0)="",IF(X217="","",IF(X217=0,"使用貸借権","賃借権")),"賃借権"),"")</f>
        <v/>
      </c>
      <c r="U217" s="167"/>
      <c r="V217" s="166" t="str">
        <f>+IFERROR(IF(VLOOKUP(#REF!&amp;"-"&amp;ROW()-92,[1]ワークシート!$C$2:$CI$1002,13,0)="","",VLOOKUP(#REF!&amp;"-"&amp;ROW()-92,[1]ワークシート!$C$2:$CI$1002,13,0)),"")</f>
        <v/>
      </c>
      <c r="W217" s="167"/>
      <c r="X21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7" s="169"/>
      <c r="Z217" s="27"/>
      <c r="AA217" s="27"/>
      <c r="AB217" s="170" t="str">
        <f>IF(T217="使用貸借権","-",+IFERROR(VLOOKUP(#REF!&amp;"-"&amp;ROW()-92,[1]ワークシート!$C$2:$CI$1002,34,0)&amp;"",""))</f>
        <v/>
      </c>
      <c r="AC217" s="171"/>
      <c r="AD217" s="172"/>
      <c r="AE217" s="173" t="str">
        <f>IF(T217="","",IF(VLOOKUP(#REF!&amp;"-"&amp;ROW()-92,[1]ワークシート!$C$2:$CI$1002,31,0)="",IF(T217="使用貸借権","-","口座振込　１２月"),"物納"))</f>
        <v/>
      </c>
      <c r="AF217" s="174"/>
      <c r="AG217" s="175" t="str">
        <f>IFERROR(IF(VLOOKUP(#REF!&amp;"-"&amp;ROW()-92,[1]ワークシート!$C$2:$CI$1002,37,0)="","",VLOOKUP(#REF!&amp;"-"&amp;ROW()-92,[1]ワークシート!$C$2:$CI$1002,37,0)),"")</f>
        <v/>
      </c>
      <c r="AH217" s="175"/>
      <c r="AI217" s="175"/>
      <c r="AJ217" s="175"/>
      <c r="AK217" s="176"/>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c r="HN217" s="1"/>
      <c r="HO217" s="1"/>
      <c r="HP217" s="1"/>
      <c r="HQ217" s="1"/>
      <c r="HR217" s="1"/>
      <c r="HS217" s="1"/>
      <c r="HT217" s="1"/>
      <c r="HU217" s="1"/>
      <c r="HV217" s="1"/>
      <c r="HW217" s="1"/>
      <c r="HX217" s="1"/>
      <c r="HY217" s="1"/>
      <c r="HZ217" s="1"/>
      <c r="IA217" s="1"/>
      <c r="IB217" s="1"/>
      <c r="IC217" s="1"/>
      <c r="ID217" s="1"/>
      <c r="IE217" s="1"/>
      <c r="IF217" s="1"/>
      <c r="IG217" s="1"/>
      <c r="IH217" s="1"/>
      <c r="II217" s="1"/>
      <c r="IJ217" s="1"/>
      <c r="IK217" s="1"/>
      <c r="IL217" s="1"/>
      <c r="IM217" s="1"/>
      <c r="IN217" s="1"/>
      <c r="IO217" s="1"/>
      <c r="IP217" s="1"/>
      <c r="IQ217" s="1"/>
      <c r="IR217" s="1"/>
      <c r="IS217" s="1"/>
      <c r="IT217" s="1"/>
      <c r="IU217" s="1"/>
      <c r="IV217" s="1"/>
      <c r="IW217" s="1"/>
      <c r="IX217" s="1"/>
      <c r="IY217" s="1"/>
      <c r="IZ217" s="1"/>
      <c r="JA217" s="1"/>
      <c r="JB217" s="1"/>
      <c r="JC217" s="1"/>
      <c r="JD217" s="1"/>
      <c r="JE217" s="1"/>
      <c r="JF217" s="1"/>
      <c r="JG217" s="1"/>
      <c r="JH217" s="1"/>
      <c r="JI217" s="1"/>
      <c r="JJ217" s="1"/>
      <c r="JK217" s="1"/>
      <c r="JL217" s="1"/>
      <c r="JM217" s="1"/>
      <c r="JN217" s="1"/>
      <c r="JO217" s="1"/>
      <c r="JP217" s="1"/>
      <c r="JQ217" s="1"/>
      <c r="JR217" s="1"/>
      <c r="JS217" s="1"/>
      <c r="JT217" s="1"/>
      <c r="JU217" s="1"/>
      <c r="JV217" s="1"/>
      <c r="JW217" s="1"/>
      <c r="JX217" s="1"/>
      <c r="JY217" s="1"/>
      <c r="JZ217" s="1"/>
      <c r="KA217" s="1"/>
      <c r="KB217" s="1"/>
      <c r="KC217" s="1"/>
      <c r="KD217" s="1"/>
      <c r="KE217" s="1"/>
      <c r="KF217" s="1"/>
      <c r="KG217" s="1"/>
      <c r="KH217" s="1"/>
      <c r="KI217" s="1"/>
      <c r="KJ217" s="1"/>
      <c r="KK217" s="1"/>
      <c r="KL217" s="1"/>
      <c r="KM217" s="1"/>
      <c r="KN217" s="1"/>
      <c r="KO217" s="1"/>
      <c r="KP217" s="1"/>
      <c r="KQ217" s="1"/>
      <c r="KR217" s="1"/>
      <c r="KS217" s="1"/>
      <c r="KT217" s="1"/>
      <c r="KU217" s="1"/>
      <c r="KV217" s="1"/>
      <c r="KW217" s="1"/>
      <c r="KX217" s="1"/>
      <c r="KY217" s="1"/>
      <c r="KZ217" s="1"/>
      <c r="LA217" s="1"/>
      <c r="LB217" s="1"/>
      <c r="LC217" s="1"/>
      <c r="LD217" s="1"/>
      <c r="LE217" s="1"/>
      <c r="LF217" s="1"/>
      <c r="LG217" s="1"/>
      <c r="LH217" s="1"/>
    </row>
    <row r="218" spans="1:320" ht="35.1" hidden="1" customHeight="1" x14ac:dyDescent="0.15">
      <c r="A218" s="170" t="str">
        <f>+IFERROR(IF(VLOOKUP(#REF!&amp;"-"&amp;ROW()-92,[1]ワークシート!$C$2:$CI$1002,9,0)="","",VLOOKUP(#REF!&amp;"-"&amp;ROW()-92,[1]ワークシート!$C$2:$CI$1002,9,0)),"")</f>
        <v/>
      </c>
      <c r="B218" s="172"/>
      <c r="C218" s="171" t="str">
        <f>+IFERROR(IF(VLOOKUP(#REF!&amp;"-"&amp;ROW()-92,[1]ワークシート!$C$2:$CI$1002,10,0) = "","",VLOOKUP(#REF!&amp;"-"&amp;ROW()-92,[1]ワークシート!$C$2:$CI$1002,10,0)),"")</f>
        <v/>
      </c>
      <c r="D218" s="172"/>
      <c r="E218" s="170" t="str">
        <f>+IFERROR(IF(VLOOKUP(#REF!&amp;"-"&amp;ROW()-92,[1]ワークシート!$C$2:$CI$1002,11,0)="","",VLOOKUP(#REF!&amp;"-"&amp;ROW()-92,[1]ワークシート!$C$2:$CI$1002,11,0)),"")</f>
        <v/>
      </c>
      <c r="F218" s="172"/>
      <c r="G218" s="16" t="str">
        <f>+IFERROR(IF(VLOOKUP(#REF!&amp;"-"&amp;ROW()-92,[1]ワークシート!$C$2:$CI$1002,12,0)="","",VLOOKUP(#REF!&amp;"-"&amp;ROW()-92,[1]ワークシート!$C$2:$CI$1002,12,0)),"")</f>
        <v/>
      </c>
      <c r="H21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8" s="178"/>
      <c r="J218" s="170" t="str">
        <f>+IFERROR(IF(VLOOKUP(#REF!&amp;"-"&amp;ROW()-92,[1]ワークシート!$C$2:$CI$1002,20,0)="","",VLOOKUP(#REF!&amp;"-"&amp;ROW()-92,[1]ワークシート!$C$2:$CI$1002,20,0)),"")</f>
        <v/>
      </c>
      <c r="K218" s="171"/>
      <c r="L218" s="172"/>
      <c r="M218" s="179" t="str">
        <f>+IFERROR(IF(VLOOKUP(#REF!&amp;"-"&amp;ROW()-92,[1]ワークシート!$C$2:$CI$1002,61,0)="","",VLOOKUP(#REF!&amp;"-"&amp;ROW()-92,[1]ワークシート!$C$2:$CI$1002,61,0)),"")</f>
        <v/>
      </c>
      <c r="N218" s="180"/>
      <c r="O218" s="181"/>
      <c r="P218" s="182" t="str">
        <f>+IFERROR(VLOOKUP(#REF!&amp;"-"&amp;ROW()-92,[1]ワークシート!$C$2:$CI$1002,26,0),"")</f>
        <v/>
      </c>
      <c r="Q218" s="167"/>
      <c r="R218" s="166" t="str">
        <f>+IFERROR(VLOOKUP(#REF!&amp;"-"&amp;ROW()-92,[1]ワークシート!$C$2:$CI$1002,27,0),"")</f>
        <v/>
      </c>
      <c r="S218" s="167"/>
      <c r="T218" s="166" t="str">
        <f>IFERROR(IF(VLOOKUP(#REF!&amp;"-"&amp;ROW()-92,[1]ワークシート!$C$2:$CI$1002,31,0)="",IF(X218="","",IF(X218=0,"使用貸借権","賃借権")),"賃借権"),"")</f>
        <v/>
      </c>
      <c r="U218" s="167"/>
      <c r="V218" s="166" t="str">
        <f>+IFERROR(IF(VLOOKUP(#REF!&amp;"-"&amp;ROW()-92,[1]ワークシート!$C$2:$CI$1002,13,0)="","",VLOOKUP(#REF!&amp;"-"&amp;ROW()-92,[1]ワークシート!$C$2:$CI$1002,13,0)),"")</f>
        <v/>
      </c>
      <c r="W218" s="167"/>
      <c r="X21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8" s="169"/>
      <c r="Z218" s="27"/>
      <c r="AA218" s="27"/>
      <c r="AB218" s="170" t="str">
        <f>IF(T218="使用貸借権","-",+IFERROR(VLOOKUP(#REF!&amp;"-"&amp;ROW()-92,[1]ワークシート!$C$2:$CI$1002,34,0)&amp;"",""))</f>
        <v/>
      </c>
      <c r="AC218" s="171"/>
      <c r="AD218" s="172"/>
      <c r="AE218" s="173" t="str">
        <f>IF(T218="","",IF(VLOOKUP(#REF!&amp;"-"&amp;ROW()-92,[1]ワークシート!$C$2:$CI$1002,31,0)="",IF(T218="使用貸借権","-","口座振込　１２月"),"物納"))</f>
        <v/>
      </c>
      <c r="AF218" s="174"/>
      <c r="AG218" s="175" t="str">
        <f>IFERROR(IF(VLOOKUP(#REF!&amp;"-"&amp;ROW()-92,[1]ワークシート!$C$2:$CI$1002,37,0)="","",VLOOKUP(#REF!&amp;"-"&amp;ROW()-92,[1]ワークシート!$C$2:$CI$1002,37,0)),"")</f>
        <v/>
      </c>
      <c r="AH218" s="175"/>
      <c r="AI218" s="175"/>
      <c r="AJ218" s="175"/>
      <c r="AK218" s="176"/>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c r="HN218" s="1"/>
      <c r="HO218" s="1"/>
      <c r="HP218" s="1"/>
      <c r="HQ218" s="1"/>
      <c r="HR218" s="1"/>
      <c r="HS218" s="1"/>
      <c r="HT218" s="1"/>
      <c r="HU218" s="1"/>
      <c r="HV218" s="1"/>
      <c r="HW218" s="1"/>
      <c r="HX218" s="1"/>
      <c r="HY218" s="1"/>
      <c r="HZ218" s="1"/>
      <c r="IA218" s="1"/>
      <c r="IB218" s="1"/>
      <c r="IC218" s="1"/>
      <c r="ID218" s="1"/>
      <c r="IE218" s="1"/>
      <c r="IF218" s="1"/>
      <c r="IG218" s="1"/>
      <c r="IH218" s="1"/>
      <c r="II218" s="1"/>
      <c r="IJ218" s="1"/>
      <c r="IK218" s="1"/>
      <c r="IL218" s="1"/>
      <c r="IM218" s="1"/>
      <c r="IN218" s="1"/>
      <c r="IO218" s="1"/>
      <c r="IP218" s="1"/>
      <c r="IQ218" s="1"/>
      <c r="IR218" s="1"/>
      <c r="IS218" s="1"/>
      <c r="IT218" s="1"/>
      <c r="IU218" s="1"/>
      <c r="IV218" s="1"/>
      <c r="IW218" s="1"/>
      <c r="IX218" s="1"/>
      <c r="IY218" s="1"/>
      <c r="IZ218" s="1"/>
      <c r="JA218" s="1"/>
      <c r="JB218" s="1"/>
      <c r="JC218" s="1"/>
      <c r="JD218" s="1"/>
      <c r="JE218" s="1"/>
      <c r="JF218" s="1"/>
      <c r="JG218" s="1"/>
      <c r="JH218" s="1"/>
      <c r="JI218" s="1"/>
      <c r="JJ218" s="1"/>
      <c r="JK218" s="1"/>
      <c r="JL218" s="1"/>
      <c r="JM218" s="1"/>
      <c r="JN218" s="1"/>
      <c r="JO218" s="1"/>
      <c r="JP218" s="1"/>
      <c r="JQ218" s="1"/>
      <c r="JR218" s="1"/>
      <c r="JS218" s="1"/>
      <c r="JT218" s="1"/>
      <c r="JU218" s="1"/>
      <c r="JV218" s="1"/>
      <c r="JW218" s="1"/>
      <c r="JX218" s="1"/>
      <c r="JY218" s="1"/>
      <c r="JZ218" s="1"/>
      <c r="KA218" s="1"/>
      <c r="KB218" s="1"/>
      <c r="KC218" s="1"/>
      <c r="KD218" s="1"/>
      <c r="KE218" s="1"/>
      <c r="KF218" s="1"/>
      <c r="KG218" s="1"/>
      <c r="KH218" s="1"/>
      <c r="KI218" s="1"/>
      <c r="KJ218" s="1"/>
      <c r="KK218" s="1"/>
      <c r="KL218" s="1"/>
      <c r="KM218" s="1"/>
      <c r="KN218" s="1"/>
      <c r="KO218" s="1"/>
      <c r="KP218" s="1"/>
      <c r="KQ218" s="1"/>
      <c r="KR218" s="1"/>
      <c r="KS218" s="1"/>
      <c r="KT218" s="1"/>
      <c r="KU218" s="1"/>
      <c r="KV218" s="1"/>
      <c r="KW218" s="1"/>
      <c r="KX218" s="1"/>
      <c r="KY218" s="1"/>
      <c r="KZ218" s="1"/>
      <c r="LA218" s="1"/>
      <c r="LB218" s="1"/>
      <c r="LC218" s="1"/>
      <c r="LD218" s="1"/>
      <c r="LE218" s="1"/>
      <c r="LF218" s="1"/>
      <c r="LG218" s="1"/>
      <c r="LH218" s="1"/>
    </row>
    <row r="219" spans="1:320" ht="35.1" hidden="1" customHeight="1" x14ac:dyDescent="0.15">
      <c r="A219" s="170" t="str">
        <f>+IFERROR(IF(VLOOKUP(#REF!&amp;"-"&amp;ROW()-92,[1]ワークシート!$C$2:$CI$1002,9,0)="","",VLOOKUP(#REF!&amp;"-"&amp;ROW()-92,[1]ワークシート!$C$2:$CI$1002,9,0)),"")</f>
        <v/>
      </c>
      <c r="B219" s="172"/>
      <c r="C219" s="171" t="str">
        <f>+IFERROR(IF(VLOOKUP(#REF!&amp;"-"&amp;ROW()-92,[1]ワークシート!$C$2:$CI$1002,10,0) = "","",VLOOKUP(#REF!&amp;"-"&amp;ROW()-92,[1]ワークシート!$C$2:$CI$1002,10,0)),"")</f>
        <v/>
      </c>
      <c r="D219" s="172"/>
      <c r="E219" s="170" t="str">
        <f>+IFERROR(IF(VLOOKUP(#REF!&amp;"-"&amp;ROW()-92,[1]ワークシート!$C$2:$CI$1002,11,0)="","",VLOOKUP(#REF!&amp;"-"&amp;ROW()-92,[1]ワークシート!$C$2:$CI$1002,11,0)),"")</f>
        <v/>
      </c>
      <c r="F219" s="172"/>
      <c r="G219" s="16" t="str">
        <f>+IFERROR(IF(VLOOKUP(#REF!&amp;"-"&amp;ROW()-92,[1]ワークシート!$C$2:$CI$1002,12,0)="","",VLOOKUP(#REF!&amp;"-"&amp;ROW()-92,[1]ワークシート!$C$2:$CI$1002,12,0)),"")</f>
        <v/>
      </c>
      <c r="H21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9" s="178"/>
      <c r="J219" s="170" t="str">
        <f>+IFERROR(IF(VLOOKUP(#REF!&amp;"-"&amp;ROW()-92,[1]ワークシート!$C$2:$CI$1002,20,0)="","",VLOOKUP(#REF!&amp;"-"&amp;ROW()-92,[1]ワークシート!$C$2:$CI$1002,20,0)),"")</f>
        <v/>
      </c>
      <c r="K219" s="171"/>
      <c r="L219" s="172"/>
      <c r="M219" s="179" t="str">
        <f>+IFERROR(IF(VLOOKUP(#REF!&amp;"-"&amp;ROW()-92,[1]ワークシート!$C$2:$CI$1002,61,0)="","",VLOOKUP(#REF!&amp;"-"&amp;ROW()-92,[1]ワークシート!$C$2:$CI$1002,61,0)),"")</f>
        <v/>
      </c>
      <c r="N219" s="180"/>
      <c r="O219" s="181"/>
      <c r="P219" s="182" t="str">
        <f>+IFERROR(VLOOKUP(#REF!&amp;"-"&amp;ROW()-92,[1]ワークシート!$C$2:$CI$1002,26,0),"")</f>
        <v/>
      </c>
      <c r="Q219" s="167"/>
      <c r="R219" s="166" t="str">
        <f>+IFERROR(VLOOKUP(#REF!&amp;"-"&amp;ROW()-92,[1]ワークシート!$C$2:$CI$1002,27,0),"")</f>
        <v/>
      </c>
      <c r="S219" s="167"/>
      <c r="T219" s="166" t="str">
        <f>IFERROR(IF(VLOOKUP(#REF!&amp;"-"&amp;ROW()-92,[1]ワークシート!$C$2:$CI$1002,31,0)="",IF(X219="","",IF(X219=0,"使用貸借権","賃借権")),"賃借権"),"")</f>
        <v/>
      </c>
      <c r="U219" s="167"/>
      <c r="V219" s="166" t="str">
        <f>+IFERROR(IF(VLOOKUP(#REF!&amp;"-"&amp;ROW()-92,[1]ワークシート!$C$2:$CI$1002,13,0)="","",VLOOKUP(#REF!&amp;"-"&amp;ROW()-92,[1]ワークシート!$C$2:$CI$1002,13,0)),"")</f>
        <v/>
      </c>
      <c r="W219" s="167"/>
      <c r="X21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9" s="169"/>
      <c r="Z219" s="27"/>
      <c r="AA219" s="27"/>
      <c r="AB219" s="170" t="str">
        <f>IF(T219="使用貸借権","-",+IFERROR(VLOOKUP(#REF!&amp;"-"&amp;ROW()-92,[1]ワークシート!$C$2:$CI$1002,34,0)&amp;"",""))</f>
        <v/>
      </c>
      <c r="AC219" s="171"/>
      <c r="AD219" s="172"/>
      <c r="AE219" s="173" t="str">
        <f>IF(T219="","",IF(VLOOKUP(#REF!&amp;"-"&amp;ROW()-92,[1]ワークシート!$C$2:$CI$1002,31,0)="",IF(T219="使用貸借権","-","口座振込　１２月"),"物納"))</f>
        <v/>
      </c>
      <c r="AF219" s="174"/>
      <c r="AG219" s="175" t="str">
        <f>IFERROR(IF(VLOOKUP(#REF!&amp;"-"&amp;ROW()-92,[1]ワークシート!$C$2:$CI$1002,37,0)="","",VLOOKUP(#REF!&amp;"-"&amp;ROW()-92,[1]ワークシート!$C$2:$CI$1002,37,0)),"")</f>
        <v/>
      </c>
      <c r="AH219" s="175"/>
      <c r="AI219" s="175"/>
      <c r="AJ219" s="175"/>
      <c r="AK219" s="176"/>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c r="HN219" s="1"/>
      <c r="HO219" s="1"/>
      <c r="HP219" s="1"/>
      <c r="HQ219" s="1"/>
      <c r="HR219" s="1"/>
      <c r="HS219" s="1"/>
      <c r="HT219" s="1"/>
      <c r="HU219" s="1"/>
      <c r="HV219" s="1"/>
      <c r="HW219" s="1"/>
      <c r="HX219" s="1"/>
      <c r="HY219" s="1"/>
      <c r="HZ219" s="1"/>
      <c r="IA219" s="1"/>
      <c r="IB219" s="1"/>
      <c r="IC219" s="1"/>
      <c r="ID219" s="1"/>
      <c r="IE219" s="1"/>
      <c r="IF219" s="1"/>
      <c r="IG219" s="1"/>
      <c r="IH219" s="1"/>
      <c r="II219" s="1"/>
      <c r="IJ219" s="1"/>
      <c r="IK219" s="1"/>
      <c r="IL219" s="1"/>
      <c r="IM219" s="1"/>
      <c r="IN219" s="1"/>
      <c r="IO219" s="1"/>
      <c r="IP219" s="1"/>
      <c r="IQ219" s="1"/>
      <c r="IR219" s="1"/>
      <c r="IS219" s="1"/>
      <c r="IT219" s="1"/>
      <c r="IU219" s="1"/>
      <c r="IV219" s="1"/>
      <c r="IW219" s="1"/>
      <c r="IX219" s="1"/>
      <c r="IY219" s="1"/>
      <c r="IZ219" s="1"/>
      <c r="JA219" s="1"/>
      <c r="JB219" s="1"/>
      <c r="JC219" s="1"/>
      <c r="JD219" s="1"/>
      <c r="JE219" s="1"/>
      <c r="JF219" s="1"/>
      <c r="JG219" s="1"/>
      <c r="JH219" s="1"/>
      <c r="JI219" s="1"/>
      <c r="JJ219" s="1"/>
      <c r="JK219" s="1"/>
      <c r="JL219" s="1"/>
      <c r="JM219" s="1"/>
      <c r="JN219" s="1"/>
      <c r="JO219" s="1"/>
      <c r="JP219" s="1"/>
      <c r="JQ219" s="1"/>
      <c r="JR219" s="1"/>
      <c r="JS219" s="1"/>
      <c r="JT219" s="1"/>
      <c r="JU219" s="1"/>
      <c r="JV219" s="1"/>
      <c r="JW219" s="1"/>
      <c r="JX219" s="1"/>
      <c r="JY219" s="1"/>
      <c r="JZ219" s="1"/>
      <c r="KA219" s="1"/>
      <c r="KB219" s="1"/>
      <c r="KC219" s="1"/>
      <c r="KD219" s="1"/>
      <c r="KE219" s="1"/>
      <c r="KF219" s="1"/>
      <c r="KG219" s="1"/>
      <c r="KH219" s="1"/>
      <c r="KI219" s="1"/>
      <c r="KJ219" s="1"/>
      <c r="KK219" s="1"/>
      <c r="KL219" s="1"/>
      <c r="KM219" s="1"/>
      <c r="KN219" s="1"/>
      <c r="KO219" s="1"/>
      <c r="KP219" s="1"/>
      <c r="KQ219" s="1"/>
      <c r="KR219" s="1"/>
      <c r="KS219" s="1"/>
      <c r="KT219" s="1"/>
      <c r="KU219" s="1"/>
      <c r="KV219" s="1"/>
      <c r="KW219" s="1"/>
      <c r="KX219" s="1"/>
      <c r="KY219" s="1"/>
      <c r="KZ219" s="1"/>
      <c r="LA219" s="1"/>
      <c r="LB219" s="1"/>
      <c r="LC219" s="1"/>
      <c r="LD219" s="1"/>
      <c r="LE219" s="1"/>
      <c r="LF219" s="1"/>
      <c r="LG219" s="1"/>
      <c r="LH219" s="1"/>
    </row>
    <row r="220" spans="1:320" ht="35.1" hidden="1" customHeight="1" x14ac:dyDescent="0.15">
      <c r="A220" s="170" t="str">
        <f>+IFERROR(IF(VLOOKUP(#REF!&amp;"-"&amp;ROW()-92,[1]ワークシート!$C$2:$CI$1002,9,0)="","",VLOOKUP(#REF!&amp;"-"&amp;ROW()-92,[1]ワークシート!$C$2:$CI$1002,9,0)),"")</f>
        <v/>
      </c>
      <c r="B220" s="172"/>
      <c r="C220" s="171" t="str">
        <f>+IFERROR(IF(VLOOKUP(#REF!&amp;"-"&amp;ROW()-92,[1]ワークシート!$C$2:$CI$1002,10,0) = "","",VLOOKUP(#REF!&amp;"-"&amp;ROW()-92,[1]ワークシート!$C$2:$CI$1002,10,0)),"")</f>
        <v/>
      </c>
      <c r="D220" s="172"/>
      <c r="E220" s="170" t="str">
        <f>+IFERROR(IF(VLOOKUP(#REF!&amp;"-"&amp;ROW()-92,[1]ワークシート!$C$2:$CI$1002,11,0)="","",VLOOKUP(#REF!&amp;"-"&amp;ROW()-92,[1]ワークシート!$C$2:$CI$1002,11,0)),"")</f>
        <v/>
      </c>
      <c r="F220" s="172"/>
      <c r="G220" s="16" t="str">
        <f>+IFERROR(IF(VLOOKUP(#REF!&amp;"-"&amp;ROW()-92,[1]ワークシート!$C$2:$CI$1002,12,0)="","",VLOOKUP(#REF!&amp;"-"&amp;ROW()-92,[1]ワークシート!$C$2:$CI$1002,12,0)),"")</f>
        <v/>
      </c>
      <c r="H22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0" s="178"/>
      <c r="J220" s="170" t="str">
        <f>+IFERROR(IF(VLOOKUP(#REF!&amp;"-"&amp;ROW()-92,[1]ワークシート!$C$2:$CI$1002,20,0)="","",VLOOKUP(#REF!&amp;"-"&amp;ROW()-92,[1]ワークシート!$C$2:$CI$1002,20,0)),"")</f>
        <v/>
      </c>
      <c r="K220" s="171"/>
      <c r="L220" s="172"/>
      <c r="M220" s="179" t="str">
        <f>+IFERROR(IF(VLOOKUP(#REF!&amp;"-"&amp;ROW()-92,[1]ワークシート!$C$2:$CI$1002,61,0)="","",VLOOKUP(#REF!&amp;"-"&amp;ROW()-92,[1]ワークシート!$C$2:$CI$1002,61,0)),"")</f>
        <v/>
      </c>
      <c r="N220" s="180"/>
      <c r="O220" s="181"/>
      <c r="P220" s="182" t="str">
        <f>+IFERROR(VLOOKUP(#REF!&amp;"-"&amp;ROW()-92,[1]ワークシート!$C$2:$CI$1002,26,0),"")</f>
        <v/>
      </c>
      <c r="Q220" s="167"/>
      <c r="R220" s="166" t="str">
        <f>+IFERROR(VLOOKUP(#REF!&amp;"-"&amp;ROW()-92,[1]ワークシート!$C$2:$CI$1002,27,0),"")</f>
        <v/>
      </c>
      <c r="S220" s="167"/>
      <c r="T220" s="166" t="str">
        <f>IFERROR(IF(VLOOKUP(#REF!&amp;"-"&amp;ROW()-92,[1]ワークシート!$C$2:$CI$1002,31,0)="",IF(X220="","",IF(X220=0,"使用貸借権","賃借権")),"賃借権"),"")</f>
        <v/>
      </c>
      <c r="U220" s="167"/>
      <c r="V220" s="166" t="str">
        <f>+IFERROR(IF(VLOOKUP(#REF!&amp;"-"&amp;ROW()-92,[1]ワークシート!$C$2:$CI$1002,13,0)="","",VLOOKUP(#REF!&amp;"-"&amp;ROW()-92,[1]ワークシート!$C$2:$CI$1002,13,0)),"")</f>
        <v/>
      </c>
      <c r="W220" s="167"/>
      <c r="X22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0" s="169"/>
      <c r="Z220" s="27"/>
      <c r="AA220" s="27"/>
      <c r="AB220" s="170" t="str">
        <f>IF(T220="使用貸借権","-",+IFERROR(VLOOKUP(#REF!&amp;"-"&amp;ROW()-92,[1]ワークシート!$C$2:$CI$1002,34,0)&amp;"",""))</f>
        <v/>
      </c>
      <c r="AC220" s="171"/>
      <c r="AD220" s="172"/>
      <c r="AE220" s="173" t="str">
        <f>IF(T220="","",IF(VLOOKUP(#REF!&amp;"-"&amp;ROW()-92,[1]ワークシート!$C$2:$CI$1002,31,0)="",IF(T220="使用貸借権","-","口座振込　１２月"),"物納"))</f>
        <v/>
      </c>
      <c r="AF220" s="174"/>
      <c r="AG220" s="175" t="str">
        <f>IFERROR(IF(VLOOKUP(#REF!&amp;"-"&amp;ROW()-92,[1]ワークシート!$C$2:$CI$1002,37,0)="","",VLOOKUP(#REF!&amp;"-"&amp;ROW()-92,[1]ワークシート!$C$2:$CI$1002,37,0)),"")</f>
        <v/>
      </c>
      <c r="AH220" s="175"/>
      <c r="AI220" s="175"/>
      <c r="AJ220" s="175"/>
      <c r="AK220" s="176"/>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c r="DG220" s="1"/>
      <c r="DH220" s="1"/>
      <c r="DI220" s="1"/>
      <c r="DJ220" s="1"/>
      <c r="DK220" s="1"/>
      <c r="DL220" s="1"/>
      <c r="DM220" s="1"/>
      <c r="DN220" s="1"/>
      <c r="DO220" s="1"/>
      <c r="DP220" s="1"/>
      <c r="DQ220" s="1"/>
      <c r="DR220" s="1"/>
      <c r="DS220" s="1"/>
      <c r="DT220" s="1"/>
      <c r="DU220" s="1"/>
      <c r="DV220" s="1"/>
      <c r="DW220" s="1"/>
      <c r="DX220" s="1"/>
      <c r="DY220" s="1"/>
      <c r="DZ220" s="1"/>
      <c r="EA220" s="1"/>
      <c r="EB220" s="1"/>
      <c r="EC220" s="1"/>
      <c r="ED220" s="1"/>
      <c r="EE220" s="1"/>
      <c r="EF220" s="1"/>
      <c r="EG220" s="1"/>
      <c r="EH220" s="1"/>
      <c r="EI220" s="1"/>
      <c r="EJ220" s="1"/>
      <c r="EK220" s="1"/>
      <c r="EL220" s="1"/>
      <c r="EM220" s="1"/>
      <c r="EN220" s="1"/>
      <c r="EO220" s="1"/>
      <c r="EP220" s="1"/>
      <c r="EQ220" s="1"/>
      <c r="ER220" s="1"/>
      <c r="ES220" s="1"/>
      <c r="ET220" s="1"/>
      <c r="EU220" s="1"/>
      <c r="EV220" s="1"/>
      <c r="EW220" s="1"/>
      <c r="EX220" s="1"/>
      <c r="EY220" s="1"/>
      <c r="EZ220" s="1"/>
      <c r="FA220" s="1"/>
      <c r="FB220" s="1"/>
      <c r="FC220" s="1"/>
      <c r="FD220" s="1"/>
      <c r="FE220" s="1"/>
      <c r="FF220" s="1"/>
      <c r="FG220" s="1"/>
      <c r="FH220" s="1"/>
      <c r="FI220" s="1"/>
      <c r="FJ220" s="1"/>
      <c r="FK220" s="1"/>
      <c r="FL220" s="1"/>
      <c r="FM220" s="1"/>
      <c r="FN220" s="1"/>
      <c r="FO220" s="1"/>
      <c r="FP220" s="1"/>
      <c r="FQ220" s="1"/>
      <c r="FR220" s="1"/>
      <c r="FS220" s="1"/>
      <c r="FT220" s="1"/>
      <c r="FU220" s="1"/>
      <c r="FV220" s="1"/>
      <c r="FW220" s="1"/>
      <c r="FX220" s="1"/>
      <c r="FY220" s="1"/>
      <c r="FZ220" s="1"/>
      <c r="GA220" s="1"/>
      <c r="GB220" s="1"/>
      <c r="GC220" s="1"/>
      <c r="GD220" s="1"/>
      <c r="GE220" s="1"/>
      <c r="GF220" s="1"/>
      <c r="GG220" s="1"/>
      <c r="GH220" s="1"/>
      <c r="GI220" s="1"/>
      <c r="GJ220" s="1"/>
      <c r="GK220" s="1"/>
      <c r="GL220" s="1"/>
      <c r="GM220" s="1"/>
      <c r="GN220" s="1"/>
      <c r="GO220" s="1"/>
      <c r="GP220" s="1"/>
      <c r="GQ220" s="1"/>
      <c r="GR220" s="1"/>
      <c r="GS220" s="1"/>
      <c r="GT220" s="1"/>
      <c r="GU220" s="1"/>
      <c r="GV220" s="1"/>
      <c r="GW220" s="1"/>
      <c r="GX220" s="1"/>
      <c r="GY220" s="1"/>
      <c r="GZ220" s="1"/>
      <c r="HA220" s="1"/>
      <c r="HB220" s="1"/>
      <c r="HC220" s="1"/>
      <c r="HD220" s="1"/>
      <c r="HE220" s="1"/>
      <c r="HF220" s="1"/>
      <c r="HG220" s="1"/>
      <c r="HH220" s="1"/>
      <c r="HI220" s="1"/>
      <c r="HJ220" s="1"/>
      <c r="HK220" s="1"/>
      <c r="HL220" s="1"/>
      <c r="HM220" s="1"/>
      <c r="HN220" s="1"/>
      <c r="HO220" s="1"/>
      <c r="HP220" s="1"/>
      <c r="HQ220" s="1"/>
      <c r="HR220" s="1"/>
      <c r="HS220" s="1"/>
      <c r="HT220" s="1"/>
      <c r="HU220" s="1"/>
      <c r="HV220" s="1"/>
      <c r="HW220" s="1"/>
      <c r="HX220" s="1"/>
      <c r="HY220" s="1"/>
      <c r="HZ220" s="1"/>
      <c r="IA220" s="1"/>
      <c r="IB220" s="1"/>
      <c r="IC220" s="1"/>
      <c r="ID220" s="1"/>
      <c r="IE220" s="1"/>
      <c r="IF220" s="1"/>
      <c r="IG220" s="1"/>
      <c r="IH220" s="1"/>
      <c r="II220" s="1"/>
      <c r="IJ220" s="1"/>
      <c r="IK220" s="1"/>
      <c r="IL220" s="1"/>
      <c r="IM220" s="1"/>
      <c r="IN220" s="1"/>
      <c r="IO220" s="1"/>
      <c r="IP220" s="1"/>
      <c r="IQ220" s="1"/>
      <c r="IR220" s="1"/>
      <c r="IS220" s="1"/>
      <c r="IT220" s="1"/>
      <c r="IU220" s="1"/>
      <c r="IV220" s="1"/>
      <c r="IW220" s="1"/>
      <c r="IX220" s="1"/>
      <c r="IY220" s="1"/>
      <c r="IZ220" s="1"/>
      <c r="JA220" s="1"/>
      <c r="JB220" s="1"/>
      <c r="JC220" s="1"/>
      <c r="JD220" s="1"/>
      <c r="JE220" s="1"/>
      <c r="JF220" s="1"/>
      <c r="JG220" s="1"/>
      <c r="JH220" s="1"/>
      <c r="JI220" s="1"/>
      <c r="JJ220" s="1"/>
      <c r="JK220" s="1"/>
      <c r="JL220" s="1"/>
      <c r="JM220" s="1"/>
      <c r="JN220" s="1"/>
      <c r="JO220" s="1"/>
      <c r="JP220" s="1"/>
      <c r="JQ220" s="1"/>
      <c r="JR220" s="1"/>
      <c r="JS220" s="1"/>
      <c r="JT220" s="1"/>
      <c r="JU220" s="1"/>
      <c r="JV220" s="1"/>
      <c r="JW220" s="1"/>
      <c r="JX220" s="1"/>
      <c r="JY220" s="1"/>
      <c r="JZ220" s="1"/>
      <c r="KA220" s="1"/>
      <c r="KB220" s="1"/>
      <c r="KC220" s="1"/>
      <c r="KD220" s="1"/>
      <c r="KE220" s="1"/>
      <c r="KF220" s="1"/>
      <c r="KG220" s="1"/>
      <c r="KH220" s="1"/>
      <c r="KI220" s="1"/>
      <c r="KJ220" s="1"/>
      <c r="KK220" s="1"/>
      <c r="KL220" s="1"/>
      <c r="KM220" s="1"/>
      <c r="KN220" s="1"/>
      <c r="KO220" s="1"/>
      <c r="KP220" s="1"/>
      <c r="KQ220" s="1"/>
      <c r="KR220" s="1"/>
      <c r="KS220" s="1"/>
      <c r="KT220" s="1"/>
      <c r="KU220" s="1"/>
      <c r="KV220" s="1"/>
      <c r="KW220" s="1"/>
      <c r="KX220" s="1"/>
      <c r="KY220" s="1"/>
      <c r="KZ220" s="1"/>
      <c r="LA220" s="1"/>
      <c r="LB220" s="1"/>
      <c r="LC220" s="1"/>
      <c r="LD220" s="1"/>
      <c r="LE220" s="1"/>
      <c r="LF220" s="1"/>
      <c r="LG220" s="1"/>
      <c r="LH220" s="1"/>
    </row>
    <row r="221" spans="1:320" ht="35.1" hidden="1" customHeight="1" x14ac:dyDescent="0.15">
      <c r="A221" s="170" t="str">
        <f>+IFERROR(IF(VLOOKUP(#REF!&amp;"-"&amp;ROW()-92,[1]ワークシート!$C$2:$CI$1002,9,0)="","",VLOOKUP(#REF!&amp;"-"&amp;ROW()-92,[1]ワークシート!$C$2:$CI$1002,9,0)),"")</f>
        <v/>
      </c>
      <c r="B221" s="172"/>
      <c r="C221" s="171" t="str">
        <f>+IFERROR(IF(VLOOKUP(#REF!&amp;"-"&amp;ROW()-92,[1]ワークシート!$C$2:$CI$1002,10,0) = "","",VLOOKUP(#REF!&amp;"-"&amp;ROW()-92,[1]ワークシート!$C$2:$CI$1002,10,0)),"")</f>
        <v/>
      </c>
      <c r="D221" s="172"/>
      <c r="E221" s="170" t="str">
        <f>+IFERROR(IF(VLOOKUP(#REF!&amp;"-"&amp;ROW()-92,[1]ワークシート!$C$2:$CI$1002,11,0)="","",VLOOKUP(#REF!&amp;"-"&amp;ROW()-92,[1]ワークシート!$C$2:$CI$1002,11,0)),"")</f>
        <v/>
      </c>
      <c r="F221" s="172"/>
      <c r="G221" s="16" t="str">
        <f>+IFERROR(IF(VLOOKUP(#REF!&amp;"-"&amp;ROW()-92,[1]ワークシート!$C$2:$CI$1002,12,0)="","",VLOOKUP(#REF!&amp;"-"&amp;ROW()-92,[1]ワークシート!$C$2:$CI$1002,12,0)),"")</f>
        <v/>
      </c>
      <c r="H22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1" s="178"/>
      <c r="J221" s="170" t="str">
        <f>+IFERROR(IF(VLOOKUP(#REF!&amp;"-"&amp;ROW()-92,[1]ワークシート!$C$2:$CI$1002,20,0)="","",VLOOKUP(#REF!&amp;"-"&amp;ROW()-92,[1]ワークシート!$C$2:$CI$1002,20,0)),"")</f>
        <v/>
      </c>
      <c r="K221" s="171"/>
      <c r="L221" s="172"/>
      <c r="M221" s="179" t="str">
        <f>+IFERROR(IF(VLOOKUP(#REF!&amp;"-"&amp;ROW()-92,[1]ワークシート!$C$2:$CI$1002,61,0)="","",VLOOKUP(#REF!&amp;"-"&amp;ROW()-92,[1]ワークシート!$C$2:$CI$1002,61,0)),"")</f>
        <v/>
      </c>
      <c r="N221" s="180"/>
      <c r="O221" s="181"/>
      <c r="P221" s="182" t="str">
        <f>+IFERROR(VLOOKUP(#REF!&amp;"-"&amp;ROW()-92,[1]ワークシート!$C$2:$CI$1002,26,0),"")</f>
        <v/>
      </c>
      <c r="Q221" s="167"/>
      <c r="R221" s="166" t="str">
        <f>+IFERROR(VLOOKUP(#REF!&amp;"-"&amp;ROW()-92,[1]ワークシート!$C$2:$CI$1002,27,0),"")</f>
        <v/>
      </c>
      <c r="S221" s="167"/>
      <c r="T221" s="166" t="str">
        <f>IFERROR(IF(VLOOKUP(#REF!&amp;"-"&amp;ROW()-92,[1]ワークシート!$C$2:$CI$1002,31,0)="",IF(X221="","",IF(X221=0,"使用貸借権","賃借権")),"賃借権"),"")</f>
        <v/>
      </c>
      <c r="U221" s="167"/>
      <c r="V221" s="166" t="str">
        <f>+IFERROR(IF(VLOOKUP(#REF!&amp;"-"&amp;ROW()-92,[1]ワークシート!$C$2:$CI$1002,13,0)="","",VLOOKUP(#REF!&amp;"-"&amp;ROW()-92,[1]ワークシート!$C$2:$CI$1002,13,0)),"")</f>
        <v/>
      </c>
      <c r="W221" s="167"/>
      <c r="X22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1" s="169"/>
      <c r="Z221" s="27"/>
      <c r="AA221" s="27"/>
      <c r="AB221" s="170" t="str">
        <f>IF(T221="使用貸借権","-",+IFERROR(VLOOKUP(#REF!&amp;"-"&amp;ROW()-92,[1]ワークシート!$C$2:$CI$1002,34,0)&amp;"",""))</f>
        <v/>
      </c>
      <c r="AC221" s="171"/>
      <c r="AD221" s="172"/>
      <c r="AE221" s="173" t="str">
        <f>IF(T221="","",IF(VLOOKUP(#REF!&amp;"-"&amp;ROW()-92,[1]ワークシート!$C$2:$CI$1002,31,0)="",IF(T221="使用貸借権","-","口座振込　１２月"),"物納"))</f>
        <v/>
      </c>
      <c r="AF221" s="174"/>
      <c r="AG221" s="175" t="str">
        <f>IFERROR(IF(VLOOKUP(#REF!&amp;"-"&amp;ROW()-92,[1]ワークシート!$C$2:$CI$1002,37,0)="","",VLOOKUP(#REF!&amp;"-"&amp;ROW()-92,[1]ワークシート!$C$2:$CI$1002,37,0)),"")</f>
        <v/>
      </c>
      <c r="AH221" s="175"/>
      <c r="AI221" s="175"/>
      <c r="AJ221" s="175"/>
      <c r="AK221" s="176"/>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c r="HN221" s="1"/>
      <c r="HO221" s="1"/>
      <c r="HP221" s="1"/>
      <c r="HQ221" s="1"/>
      <c r="HR221" s="1"/>
      <c r="HS221" s="1"/>
      <c r="HT221" s="1"/>
      <c r="HU221" s="1"/>
      <c r="HV221" s="1"/>
      <c r="HW221" s="1"/>
      <c r="HX221" s="1"/>
      <c r="HY221" s="1"/>
      <c r="HZ221" s="1"/>
      <c r="IA221" s="1"/>
      <c r="IB221" s="1"/>
      <c r="IC221" s="1"/>
      <c r="ID221" s="1"/>
      <c r="IE221" s="1"/>
      <c r="IF221" s="1"/>
      <c r="IG221" s="1"/>
      <c r="IH221" s="1"/>
      <c r="II221" s="1"/>
      <c r="IJ221" s="1"/>
      <c r="IK221" s="1"/>
      <c r="IL221" s="1"/>
      <c r="IM221" s="1"/>
      <c r="IN221" s="1"/>
      <c r="IO221" s="1"/>
      <c r="IP221" s="1"/>
      <c r="IQ221" s="1"/>
      <c r="IR221" s="1"/>
      <c r="IS221" s="1"/>
      <c r="IT221" s="1"/>
      <c r="IU221" s="1"/>
      <c r="IV221" s="1"/>
      <c r="IW221" s="1"/>
      <c r="IX221" s="1"/>
      <c r="IY221" s="1"/>
      <c r="IZ221" s="1"/>
      <c r="JA221" s="1"/>
      <c r="JB221" s="1"/>
      <c r="JC221" s="1"/>
      <c r="JD221" s="1"/>
      <c r="JE221" s="1"/>
      <c r="JF221" s="1"/>
      <c r="JG221" s="1"/>
      <c r="JH221" s="1"/>
      <c r="JI221" s="1"/>
      <c r="JJ221" s="1"/>
      <c r="JK221" s="1"/>
      <c r="JL221" s="1"/>
      <c r="JM221" s="1"/>
      <c r="JN221" s="1"/>
      <c r="JO221" s="1"/>
      <c r="JP221" s="1"/>
      <c r="JQ221" s="1"/>
      <c r="JR221" s="1"/>
      <c r="JS221" s="1"/>
      <c r="JT221" s="1"/>
      <c r="JU221" s="1"/>
      <c r="JV221" s="1"/>
      <c r="JW221" s="1"/>
      <c r="JX221" s="1"/>
      <c r="JY221" s="1"/>
      <c r="JZ221" s="1"/>
      <c r="KA221" s="1"/>
      <c r="KB221" s="1"/>
      <c r="KC221" s="1"/>
      <c r="KD221" s="1"/>
      <c r="KE221" s="1"/>
      <c r="KF221" s="1"/>
      <c r="KG221" s="1"/>
      <c r="KH221" s="1"/>
      <c r="KI221" s="1"/>
      <c r="KJ221" s="1"/>
      <c r="KK221" s="1"/>
      <c r="KL221" s="1"/>
      <c r="KM221" s="1"/>
      <c r="KN221" s="1"/>
      <c r="KO221" s="1"/>
      <c r="KP221" s="1"/>
      <c r="KQ221" s="1"/>
      <c r="KR221" s="1"/>
      <c r="KS221" s="1"/>
      <c r="KT221" s="1"/>
      <c r="KU221" s="1"/>
      <c r="KV221" s="1"/>
      <c r="KW221" s="1"/>
      <c r="KX221" s="1"/>
      <c r="KY221" s="1"/>
      <c r="KZ221" s="1"/>
      <c r="LA221" s="1"/>
      <c r="LB221" s="1"/>
      <c r="LC221" s="1"/>
      <c r="LD221" s="1"/>
      <c r="LE221" s="1"/>
      <c r="LF221" s="1"/>
      <c r="LG221" s="1"/>
      <c r="LH221" s="1"/>
    </row>
    <row r="222" spans="1:320" ht="35.1" hidden="1" customHeight="1" x14ac:dyDescent="0.15">
      <c r="A222" s="170" t="str">
        <f>+IFERROR(IF(VLOOKUP(#REF!&amp;"-"&amp;ROW()-92,[1]ワークシート!$C$2:$CI$1002,9,0)="","",VLOOKUP(#REF!&amp;"-"&amp;ROW()-92,[1]ワークシート!$C$2:$CI$1002,9,0)),"")</f>
        <v/>
      </c>
      <c r="B222" s="172"/>
      <c r="C222" s="171" t="str">
        <f>+IFERROR(IF(VLOOKUP(#REF!&amp;"-"&amp;ROW()-92,[1]ワークシート!$C$2:$CI$1002,10,0) = "","",VLOOKUP(#REF!&amp;"-"&amp;ROW()-92,[1]ワークシート!$C$2:$CI$1002,10,0)),"")</f>
        <v/>
      </c>
      <c r="D222" s="172"/>
      <c r="E222" s="170" t="str">
        <f>+IFERROR(IF(VLOOKUP(#REF!&amp;"-"&amp;ROW()-92,[1]ワークシート!$C$2:$CI$1002,11,0)="","",VLOOKUP(#REF!&amp;"-"&amp;ROW()-92,[1]ワークシート!$C$2:$CI$1002,11,0)),"")</f>
        <v/>
      </c>
      <c r="F222" s="172"/>
      <c r="G222" s="16" t="str">
        <f>+IFERROR(IF(VLOOKUP(#REF!&amp;"-"&amp;ROW()-92,[1]ワークシート!$C$2:$CI$1002,12,0)="","",VLOOKUP(#REF!&amp;"-"&amp;ROW()-92,[1]ワークシート!$C$2:$CI$1002,12,0)),"")</f>
        <v/>
      </c>
      <c r="H22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2" s="178"/>
      <c r="J222" s="170" t="str">
        <f>+IFERROR(IF(VLOOKUP(#REF!&amp;"-"&amp;ROW()-92,[1]ワークシート!$C$2:$CI$1002,20,0)="","",VLOOKUP(#REF!&amp;"-"&amp;ROW()-92,[1]ワークシート!$C$2:$CI$1002,20,0)),"")</f>
        <v/>
      </c>
      <c r="K222" s="171"/>
      <c r="L222" s="172"/>
      <c r="M222" s="179" t="str">
        <f>+IFERROR(IF(VLOOKUP(#REF!&amp;"-"&amp;ROW()-92,[1]ワークシート!$C$2:$CI$1002,61,0)="","",VLOOKUP(#REF!&amp;"-"&amp;ROW()-92,[1]ワークシート!$C$2:$CI$1002,61,0)),"")</f>
        <v/>
      </c>
      <c r="N222" s="180"/>
      <c r="O222" s="181"/>
      <c r="P222" s="182" t="str">
        <f>+IFERROR(VLOOKUP(#REF!&amp;"-"&amp;ROW()-92,[1]ワークシート!$C$2:$CI$1002,26,0),"")</f>
        <v/>
      </c>
      <c r="Q222" s="167"/>
      <c r="R222" s="166" t="str">
        <f>+IFERROR(VLOOKUP(#REF!&amp;"-"&amp;ROW()-92,[1]ワークシート!$C$2:$CI$1002,27,0),"")</f>
        <v/>
      </c>
      <c r="S222" s="167"/>
      <c r="T222" s="166" t="str">
        <f>IFERROR(IF(VLOOKUP(#REF!&amp;"-"&amp;ROW()-92,[1]ワークシート!$C$2:$CI$1002,31,0)="",IF(X222="","",IF(X222=0,"使用貸借権","賃借権")),"賃借権"),"")</f>
        <v/>
      </c>
      <c r="U222" s="167"/>
      <c r="V222" s="166" t="str">
        <f>+IFERROR(IF(VLOOKUP(#REF!&amp;"-"&amp;ROW()-92,[1]ワークシート!$C$2:$CI$1002,13,0)="","",VLOOKUP(#REF!&amp;"-"&amp;ROW()-92,[1]ワークシート!$C$2:$CI$1002,13,0)),"")</f>
        <v/>
      </c>
      <c r="W222" s="167"/>
      <c r="X22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2" s="169"/>
      <c r="Z222" s="27"/>
      <c r="AA222" s="27"/>
      <c r="AB222" s="170" t="str">
        <f>IF(T222="使用貸借権","-",+IFERROR(VLOOKUP(#REF!&amp;"-"&amp;ROW()-92,[1]ワークシート!$C$2:$CI$1002,34,0)&amp;"",""))</f>
        <v/>
      </c>
      <c r="AC222" s="171"/>
      <c r="AD222" s="172"/>
      <c r="AE222" s="173" t="str">
        <f>IF(T222="","",IF(VLOOKUP(#REF!&amp;"-"&amp;ROW()-92,[1]ワークシート!$C$2:$CI$1002,31,0)="",IF(T222="使用貸借権","-","口座振込　１２月"),"物納"))</f>
        <v/>
      </c>
      <c r="AF222" s="174"/>
      <c r="AG222" s="175" t="str">
        <f>IFERROR(IF(VLOOKUP(#REF!&amp;"-"&amp;ROW()-92,[1]ワークシート!$C$2:$CI$1002,37,0)="","",VLOOKUP(#REF!&amp;"-"&amp;ROW()-92,[1]ワークシート!$C$2:$CI$1002,37,0)),"")</f>
        <v/>
      </c>
      <c r="AH222" s="175"/>
      <c r="AI222" s="175"/>
      <c r="AJ222" s="175"/>
      <c r="AK222" s="176"/>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c r="HO222" s="1"/>
      <c r="HP222" s="1"/>
      <c r="HQ222" s="1"/>
      <c r="HR222" s="1"/>
      <c r="HS222" s="1"/>
      <c r="HT222" s="1"/>
      <c r="HU222" s="1"/>
      <c r="HV222" s="1"/>
      <c r="HW222" s="1"/>
      <c r="HX222" s="1"/>
      <c r="HY222" s="1"/>
      <c r="HZ222" s="1"/>
      <c r="IA222" s="1"/>
      <c r="IB222" s="1"/>
      <c r="IC222" s="1"/>
      <c r="ID222" s="1"/>
      <c r="IE222" s="1"/>
      <c r="IF222" s="1"/>
      <c r="IG222" s="1"/>
      <c r="IH222" s="1"/>
      <c r="II222" s="1"/>
      <c r="IJ222" s="1"/>
      <c r="IK222" s="1"/>
      <c r="IL222" s="1"/>
      <c r="IM222" s="1"/>
      <c r="IN222" s="1"/>
      <c r="IO222" s="1"/>
      <c r="IP222" s="1"/>
      <c r="IQ222" s="1"/>
      <c r="IR222" s="1"/>
      <c r="IS222" s="1"/>
      <c r="IT222" s="1"/>
      <c r="IU222" s="1"/>
      <c r="IV222" s="1"/>
      <c r="IW222" s="1"/>
      <c r="IX222" s="1"/>
      <c r="IY222" s="1"/>
      <c r="IZ222" s="1"/>
      <c r="JA222" s="1"/>
      <c r="JB222" s="1"/>
      <c r="JC222" s="1"/>
      <c r="JD222" s="1"/>
      <c r="JE222" s="1"/>
      <c r="JF222" s="1"/>
      <c r="JG222" s="1"/>
      <c r="JH222" s="1"/>
      <c r="JI222" s="1"/>
      <c r="JJ222" s="1"/>
      <c r="JK222" s="1"/>
      <c r="JL222" s="1"/>
      <c r="JM222" s="1"/>
      <c r="JN222" s="1"/>
      <c r="JO222" s="1"/>
      <c r="JP222" s="1"/>
      <c r="JQ222" s="1"/>
      <c r="JR222" s="1"/>
      <c r="JS222" s="1"/>
      <c r="JT222" s="1"/>
      <c r="JU222" s="1"/>
      <c r="JV222" s="1"/>
      <c r="JW222" s="1"/>
      <c r="JX222" s="1"/>
      <c r="JY222" s="1"/>
      <c r="JZ222" s="1"/>
      <c r="KA222" s="1"/>
      <c r="KB222" s="1"/>
      <c r="KC222" s="1"/>
      <c r="KD222" s="1"/>
      <c r="KE222" s="1"/>
      <c r="KF222" s="1"/>
      <c r="KG222" s="1"/>
      <c r="KH222" s="1"/>
      <c r="KI222" s="1"/>
      <c r="KJ222" s="1"/>
      <c r="KK222" s="1"/>
      <c r="KL222" s="1"/>
      <c r="KM222" s="1"/>
      <c r="KN222" s="1"/>
      <c r="KO222" s="1"/>
      <c r="KP222" s="1"/>
      <c r="KQ222" s="1"/>
      <c r="KR222" s="1"/>
      <c r="KS222" s="1"/>
      <c r="KT222" s="1"/>
      <c r="KU222" s="1"/>
      <c r="KV222" s="1"/>
      <c r="KW222" s="1"/>
      <c r="KX222" s="1"/>
      <c r="KY222" s="1"/>
      <c r="KZ222" s="1"/>
      <c r="LA222" s="1"/>
      <c r="LB222" s="1"/>
      <c r="LC222" s="1"/>
      <c r="LD222" s="1"/>
      <c r="LE222" s="1"/>
      <c r="LF222" s="1"/>
      <c r="LG222" s="1"/>
      <c r="LH222" s="1"/>
    </row>
    <row r="223" spans="1:320" ht="35.1" hidden="1" customHeight="1" x14ac:dyDescent="0.15">
      <c r="A223" s="170" t="str">
        <f>+IFERROR(IF(VLOOKUP(#REF!&amp;"-"&amp;ROW()-92,[1]ワークシート!$C$2:$CI$1002,9,0)="","",VLOOKUP(#REF!&amp;"-"&amp;ROW()-92,[1]ワークシート!$C$2:$CI$1002,9,0)),"")</f>
        <v/>
      </c>
      <c r="B223" s="172"/>
      <c r="C223" s="171" t="str">
        <f>+IFERROR(IF(VLOOKUP(#REF!&amp;"-"&amp;ROW()-92,[1]ワークシート!$C$2:$CI$1002,10,0) = "","",VLOOKUP(#REF!&amp;"-"&amp;ROW()-92,[1]ワークシート!$C$2:$CI$1002,10,0)),"")</f>
        <v/>
      </c>
      <c r="D223" s="172"/>
      <c r="E223" s="170" t="str">
        <f>+IFERROR(IF(VLOOKUP(#REF!&amp;"-"&amp;ROW()-92,[1]ワークシート!$C$2:$CI$1002,11,0)="","",VLOOKUP(#REF!&amp;"-"&amp;ROW()-92,[1]ワークシート!$C$2:$CI$1002,11,0)),"")</f>
        <v/>
      </c>
      <c r="F223" s="172"/>
      <c r="G223" s="16" t="str">
        <f>+IFERROR(IF(VLOOKUP(#REF!&amp;"-"&amp;ROW()-92,[1]ワークシート!$C$2:$CI$1002,12,0)="","",VLOOKUP(#REF!&amp;"-"&amp;ROW()-92,[1]ワークシート!$C$2:$CI$1002,12,0)),"")</f>
        <v/>
      </c>
      <c r="H22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3" s="178"/>
      <c r="J223" s="170" t="str">
        <f>+IFERROR(IF(VLOOKUP(#REF!&amp;"-"&amp;ROW()-92,[1]ワークシート!$C$2:$CI$1002,20,0)="","",VLOOKUP(#REF!&amp;"-"&amp;ROW()-92,[1]ワークシート!$C$2:$CI$1002,20,0)),"")</f>
        <v/>
      </c>
      <c r="K223" s="171"/>
      <c r="L223" s="172"/>
      <c r="M223" s="179" t="str">
        <f>+IFERROR(IF(VLOOKUP(#REF!&amp;"-"&amp;ROW()-92,[1]ワークシート!$C$2:$CI$1002,61,0)="","",VLOOKUP(#REF!&amp;"-"&amp;ROW()-92,[1]ワークシート!$C$2:$CI$1002,61,0)),"")</f>
        <v/>
      </c>
      <c r="N223" s="180"/>
      <c r="O223" s="181"/>
      <c r="P223" s="182" t="str">
        <f>+IFERROR(VLOOKUP(#REF!&amp;"-"&amp;ROW()-92,[1]ワークシート!$C$2:$CI$1002,26,0),"")</f>
        <v/>
      </c>
      <c r="Q223" s="167"/>
      <c r="R223" s="166" t="str">
        <f>+IFERROR(VLOOKUP(#REF!&amp;"-"&amp;ROW()-92,[1]ワークシート!$C$2:$CI$1002,27,0),"")</f>
        <v/>
      </c>
      <c r="S223" s="167"/>
      <c r="T223" s="166" t="str">
        <f>IFERROR(IF(VLOOKUP(#REF!&amp;"-"&amp;ROW()-92,[1]ワークシート!$C$2:$CI$1002,31,0)="",IF(X223="","",IF(X223=0,"使用貸借権","賃借権")),"賃借権"),"")</f>
        <v/>
      </c>
      <c r="U223" s="167"/>
      <c r="V223" s="166" t="str">
        <f>+IFERROR(IF(VLOOKUP(#REF!&amp;"-"&amp;ROW()-92,[1]ワークシート!$C$2:$CI$1002,13,0)="","",VLOOKUP(#REF!&amp;"-"&amp;ROW()-92,[1]ワークシート!$C$2:$CI$1002,13,0)),"")</f>
        <v/>
      </c>
      <c r="W223" s="167"/>
      <c r="X22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3" s="169"/>
      <c r="Z223" s="27"/>
      <c r="AA223" s="27"/>
      <c r="AB223" s="170" t="str">
        <f>IF(T223="使用貸借権","-",+IFERROR(VLOOKUP(#REF!&amp;"-"&amp;ROW()-92,[1]ワークシート!$C$2:$CI$1002,34,0)&amp;"",""))</f>
        <v/>
      </c>
      <c r="AC223" s="171"/>
      <c r="AD223" s="172"/>
      <c r="AE223" s="173" t="str">
        <f>IF(T223="","",IF(VLOOKUP(#REF!&amp;"-"&amp;ROW()-92,[1]ワークシート!$C$2:$CI$1002,31,0)="",IF(T223="使用貸借権","-","口座振込　１２月"),"物納"))</f>
        <v/>
      </c>
      <c r="AF223" s="174"/>
      <c r="AG223" s="175" t="str">
        <f>IFERROR(IF(VLOOKUP(#REF!&amp;"-"&amp;ROW()-92,[1]ワークシート!$C$2:$CI$1002,37,0)="","",VLOOKUP(#REF!&amp;"-"&amp;ROW()-92,[1]ワークシート!$C$2:$CI$1002,37,0)),"")</f>
        <v/>
      </c>
      <c r="AH223" s="175"/>
      <c r="AI223" s="175"/>
      <c r="AJ223" s="175"/>
      <c r="AK223" s="176"/>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c r="HN223" s="1"/>
      <c r="HO223" s="1"/>
      <c r="HP223" s="1"/>
      <c r="HQ223" s="1"/>
      <c r="HR223" s="1"/>
      <c r="HS223" s="1"/>
      <c r="HT223" s="1"/>
      <c r="HU223" s="1"/>
      <c r="HV223" s="1"/>
      <c r="HW223" s="1"/>
      <c r="HX223" s="1"/>
      <c r="HY223" s="1"/>
      <c r="HZ223" s="1"/>
      <c r="IA223" s="1"/>
      <c r="IB223" s="1"/>
      <c r="IC223" s="1"/>
      <c r="ID223" s="1"/>
      <c r="IE223" s="1"/>
      <c r="IF223" s="1"/>
      <c r="IG223" s="1"/>
      <c r="IH223" s="1"/>
      <c r="II223" s="1"/>
      <c r="IJ223" s="1"/>
      <c r="IK223" s="1"/>
      <c r="IL223" s="1"/>
      <c r="IM223" s="1"/>
      <c r="IN223" s="1"/>
      <c r="IO223" s="1"/>
      <c r="IP223" s="1"/>
      <c r="IQ223" s="1"/>
      <c r="IR223" s="1"/>
      <c r="IS223" s="1"/>
      <c r="IT223" s="1"/>
      <c r="IU223" s="1"/>
      <c r="IV223" s="1"/>
      <c r="IW223" s="1"/>
      <c r="IX223" s="1"/>
      <c r="IY223" s="1"/>
      <c r="IZ223" s="1"/>
      <c r="JA223" s="1"/>
      <c r="JB223" s="1"/>
      <c r="JC223" s="1"/>
      <c r="JD223" s="1"/>
      <c r="JE223" s="1"/>
      <c r="JF223" s="1"/>
      <c r="JG223" s="1"/>
      <c r="JH223" s="1"/>
      <c r="JI223" s="1"/>
      <c r="JJ223" s="1"/>
      <c r="JK223" s="1"/>
      <c r="JL223" s="1"/>
      <c r="JM223" s="1"/>
      <c r="JN223" s="1"/>
      <c r="JO223" s="1"/>
      <c r="JP223" s="1"/>
      <c r="JQ223" s="1"/>
      <c r="JR223" s="1"/>
      <c r="JS223" s="1"/>
      <c r="JT223" s="1"/>
      <c r="JU223" s="1"/>
      <c r="JV223" s="1"/>
      <c r="JW223" s="1"/>
      <c r="JX223" s="1"/>
      <c r="JY223" s="1"/>
      <c r="JZ223" s="1"/>
      <c r="KA223" s="1"/>
      <c r="KB223" s="1"/>
      <c r="KC223" s="1"/>
      <c r="KD223" s="1"/>
      <c r="KE223" s="1"/>
      <c r="KF223" s="1"/>
      <c r="KG223" s="1"/>
      <c r="KH223" s="1"/>
      <c r="KI223" s="1"/>
      <c r="KJ223" s="1"/>
      <c r="KK223" s="1"/>
      <c r="KL223" s="1"/>
      <c r="KM223" s="1"/>
      <c r="KN223" s="1"/>
      <c r="KO223" s="1"/>
      <c r="KP223" s="1"/>
      <c r="KQ223" s="1"/>
      <c r="KR223" s="1"/>
      <c r="KS223" s="1"/>
      <c r="KT223" s="1"/>
      <c r="KU223" s="1"/>
      <c r="KV223" s="1"/>
      <c r="KW223" s="1"/>
      <c r="KX223" s="1"/>
      <c r="KY223" s="1"/>
      <c r="KZ223" s="1"/>
      <c r="LA223" s="1"/>
      <c r="LB223" s="1"/>
      <c r="LC223" s="1"/>
      <c r="LD223" s="1"/>
      <c r="LE223" s="1"/>
      <c r="LF223" s="1"/>
      <c r="LG223" s="1"/>
      <c r="LH223" s="1"/>
    </row>
    <row r="224" spans="1:320" ht="35.1" hidden="1" customHeight="1" x14ac:dyDescent="0.15">
      <c r="A224" s="170" t="str">
        <f>+IFERROR(IF(VLOOKUP(#REF!&amp;"-"&amp;ROW()-92,[1]ワークシート!$C$2:$CI$1002,9,0)="","",VLOOKUP(#REF!&amp;"-"&amp;ROW()-92,[1]ワークシート!$C$2:$CI$1002,9,0)),"")</f>
        <v/>
      </c>
      <c r="B224" s="172"/>
      <c r="C224" s="171" t="str">
        <f>+IFERROR(IF(VLOOKUP(#REF!&amp;"-"&amp;ROW()-92,[1]ワークシート!$C$2:$CI$1002,10,0) = "","",VLOOKUP(#REF!&amp;"-"&amp;ROW()-92,[1]ワークシート!$C$2:$CI$1002,10,0)),"")</f>
        <v/>
      </c>
      <c r="D224" s="172"/>
      <c r="E224" s="170" t="str">
        <f>+IFERROR(IF(VLOOKUP(#REF!&amp;"-"&amp;ROW()-92,[1]ワークシート!$C$2:$CI$1002,11,0)="","",VLOOKUP(#REF!&amp;"-"&amp;ROW()-92,[1]ワークシート!$C$2:$CI$1002,11,0)),"")</f>
        <v/>
      </c>
      <c r="F224" s="172"/>
      <c r="G224" s="16" t="str">
        <f>+IFERROR(IF(VLOOKUP(#REF!&amp;"-"&amp;ROW()-92,[1]ワークシート!$C$2:$CI$1002,12,0)="","",VLOOKUP(#REF!&amp;"-"&amp;ROW()-92,[1]ワークシート!$C$2:$CI$1002,12,0)),"")</f>
        <v/>
      </c>
      <c r="H22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4" s="178"/>
      <c r="J224" s="170" t="str">
        <f>+IFERROR(IF(VLOOKUP(#REF!&amp;"-"&amp;ROW()-92,[1]ワークシート!$C$2:$CI$1002,20,0)="","",VLOOKUP(#REF!&amp;"-"&amp;ROW()-92,[1]ワークシート!$C$2:$CI$1002,20,0)),"")</f>
        <v/>
      </c>
      <c r="K224" s="171"/>
      <c r="L224" s="172"/>
      <c r="M224" s="179" t="str">
        <f>+IFERROR(IF(VLOOKUP(#REF!&amp;"-"&amp;ROW()-92,[1]ワークシート!$C$2:$CI$1002,61,0)="","",VLOOKUP(#REF!&amp;"-"&amp;ROW()-92,[1]ワークシート!$C$2:$CI$1002,61,0)),"")</f>
        <v/>
      </c>
      <c r="N224" s="180"/>
      <c r="O224" s="181"/>
      <c r="P224" s="182" t="str">
        <f>+IFERROR(VLOOKUP(#REF!&amp;"-"&amp;ROW()-92,[1]ワークシート!$C$2:$CI$1002,26,0),"")</f>
        <v/>
      </c>
      <c r="Q224" s="167"/>
      <c r="R224" s="166" t="str">
        <f>+IFERROR(VLOOKUP(#REF!&amp;"-"&amp;ROW()-92,[1]ワークシート!$C$2:$CI$1002,27,0),"")</f>
        <v/>
      </c>
      <c r="S224" s="167"/>
      <c r="T224" s="166" t="str">
        <f>IFERROR(IF(VLOOKUP(#REF!&amp;"-"&amp;ROW()-92,[1]ワークシート!$C$2:$CI$1002,31,0)="",IF(X224="","",IF(X224=0,"使用貸借権","賃借権")),"賃借権"),"")</f>
        <v/>
      </c>
      <c r="U224" s="167"/>
      <c r="V224" s="166" t="str">
        <f>+IFERROR(IF(VLOOKUP(#REF!&amp;"-"&amp;ROW()-92,[1]ワークシート!$C$2:$CI$1002,13,0)="","",VLOOKUP(#REF!&amp;"-"&amp;ROW()-92,[1]ワークシート!$C$2:$CI$1002,13,0)),"")</f>
        <v/>
      </c>
      <c r="W224" s="167"/>
      <c r="X22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4" s="169"/>
      <c r="Z224" s="27"/>
      <c r="AA224" s="27"/>
      <c r="AB224" s="170" t="str">
        <f>IF(T224="使用貸借権","-",+IFERROR(VLOOKUP(#REF!&amp;"-"&amp;ROW()-92,[1]ワークシート!$C$2:$CI$1002,34,0)&amp;"",""))</f>
        <v/>
      </c>
      <c r="AC224" s="171"/>
      <c r="AD224" s="172"/>
      <c r="AE224" s="173" t="str">
        <f>IF(T224="","",IF(VLOOKUP(#REF!&amp;"-"&amp;ROW()-92,[1]ワークシート!$C$2:$CI$1002,31,0)="",IF(T224="使用貸借権","-","口座振込　１２月"),"物納"))</f>
        <v/>
      </c>
      <c r="AF224" s="174"/>
      <c r="AG224" s="175" t="str">
        <f>IFERROR(IF(VLOOKUP(#REF!&amp;"-"&amp;ROW()-92,[1]ワークシート!$C$2:$CI$1002,37,0)="","",VLOOKUP(#REF!&amp;"-"&amp;ROW()-92,[1]ワークシート!$C$2:$CI$1002,37,0)),"")</f>
        <v/>
      </c>
      <c r="AH224" s="175"/>
      <c r="AI224" s="175"/>
      <c r="AJ224" s="175"/>
      <c r="AK224" s="176"/>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c r="IW224" s="1"/>
      <c r="IX224" s="1"/>
      <c r="IY224" s="1"/>
      <c r="IZ224" s="1"/>
      <c r="JA224" s="1"/>
      <c r="JB224" s="1"/>
      <c r="JC224" s="1"/>
      <c r="JD224" s="1"/>
      <c r="JE224" s="1"/>
      <c r="JF224" s="1"/>
      <c r="JG224" s="1"/>
      <c r="JH224" s="1"/>
      <c r="JI224" s="1"/>
      <c r="JJ224" s="1"/>
      <c r="JK224" s="1"/>
      <c r="JL224" s="1"/>
      <c r="JM224" s="1"/>
      <c r="JN224" s="1"/>
      <c r="JO224" s="1"/>
      <c r="JP224" s="1"/>
      <c r="JQ224" s="1"/>
      <c r="JR224" s="1"/>
      <c r="JS224" s="1"/>
      <c r="JT224" s="1"/>
      <c r="JU224" s="1"/>
      <c r="JV224" s="1"/>
      <c r="JW224" s="1"/>
      <c r="JX224" s="1"/>
      <c r="JY224" s="1"/>
      <c r="JZ224" s="1"/>
      <c r="KA224" s="1"/>
      <c r="KB224" s="1"/>
      <c r="KC224" s="1"/>
      <c r="KD224" s="1"/>
      <c r="KE224" s="1"/>
      <c r="KF224" s="1"/>
      <c r="KG224" s="1"/>
      <c r="KH224" s="1"/>
      <c r="KI224" s="1"/>
      <c r="KJ224" s="1"/>
      <c r="KK224" s="1"/>
      <c r="KL224" s="1"/>
      <c r="KM224" s="1"/>
      <c r="KN224" s="1"/>
      <c r="KO224" s="1"/>
      <c r="KP224" s="1"/>
      <c r="KQ224" s="1"/>
      <c r="KR224" s="1"/>
      <c r="KS224" s="1"/>
      <c r="KT224" s="1"/>
      <c r="KU224" s="1"/>
      <c r="KV224" s="1"/>
      <c r="KW224" s="1"/>
      <c r="KX224" s="1"/>
      <c r="KY224" s="1"/>
      <c r="KZ224" s="1"/>
      <c r="LA224" s="1"/>
      <c r="LB224" s="1"/>
      <c r="LC224" s="1"/>
      <c r="LD224" s="1"/>
      <c r="LE224" s="1"/>
      <c r="LF224" s="1"/>
      <c r="LG224" s="1"/>
      <c r="LH224" s="1"/>
    </row>
    <row r="225" spans="1:320" ht="35.1" hidden="1" customHeight="1" x14ac:dyDescent="0.15">
      <c r="A225" s="170" t="str">
        <f>+IFERROR(IF(VLOOKUP(#REF!&amp;"-"&amp;ROW()-92,[1]ワークシート!$C$2:$CI$1002,9,0)="","",VLOOKUP(#REF!&amp;"-"&amp;ROW()-92,[1]ワークシート!$C$2:$CI$1002,9,0)),"")</f>
        <v/>
      </c>
      <c r="B225" s="172"/>
      <c r="C225" s="171" t="str">
        <f>+IFERROR(IF(VLOOKUP(#REF!&amp;"-"&amp;ROW()-92,[1]ワークシート!$C$2:$CI$1002,10,0) = "","",VLOOKUP(#REF!&amp;"-"&amp;ROW()-92,[1]ワークシート!$C$2:$CI$1002,10,0)),"")</f>
        <v/>
      </c>
      <c r="D225" s="172"/>
      <c r="E225" s="170" t="str">
        <f>+IFERROR(IF(VLOOKUP(#REF!&amp;"-"&amp;ROW()-92,[1]ワークシート!$C$2:$CI$1002,11,0)="","",VLOOKUP(#REF!&amp;"-"&amp;ROW()-92,[1]ワークシート!$C$2:$CI$1002,11,0)),"")</f>
        <v/>
      </c>
      <c r="F225" s="172"/>
      <c r="G225" s="16" t="str">
        <f>+IFERROR(IF(VLOOKUP(#REF!&amp;"-"&amp;ROW()-92,[1]ワークシート!$C$2:$CI$1002,12,0)="","",VLOOKUP(#REF!&amp;"-"&amp;ROW()-92,[1]ワークシート!$C$2:$CI$1002,12,0)),"")</f>
        <v/>
      </c>
      <c r="H22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5" s="178"/>
      <c r="J225" s="170" t="str">
        <f>+IFERROR(IF(VLOOKUP(#REF!&amp;"-"&amp;ROW()-92,[1]ワークシート!$C$2:$CI$1002,20,0)="","",VLOOKUP(#REF!&amp;"-"&amp;ROW()-92,[1]ワークシート!$C$2:$CI$1002,20,0)),"")</f>
        <v/>
      </c>
      <c r="K225" s="171"/>
      <c r="L225" s="172"/>
      <c r="M225" s="179" t="str">
        <f>+IFERROR(IF(VLOOKUP(#REF!&amp;"-"&amp;ROW()-92,[1]ワークシート!$C$2:$CI$1002,61,0)="","",VLOOKUP(#REF!&amp;"-"&amp;ROW()-92,[1]ワークシート!$C$2:$CI$1002,61,0)),"")</f>
        <v/>
      </c>
      <c r="N225" s="180"/>
      <c r="O225" s="181"/>
      <c r="P225" s="182" t="str">
        <f>+IFERROR(VLOOKUP(#REF!&amp;"-"&amp;ROW()-92,[1]ワークシート!$C$2:$CI$1002,26,0),"")</f>
        <v/>
      </c>
      <c r="Q225" s="167"/>
      <c r="R225" s="166" t="str">
        <f>+IFERROR(VLOOKUP(#REF!&amp;"-"&amp;ROW()-92,[1]ワークシート!$C$2:$CI$1002,27,0),"")</f>
        <v/>
      </c>
      <c r="S225" s="167"/>
      <c r="T225" s="166" t="str">
        <f>IFERROR(IF(VLOOKUP(#REF!&amp;"-"&amp;ROW()-92,[1]ワークシート!$C$2:$CI$1002,31,0)="",IF(X225="","",IF(X225=0,"使用貸借権","賃借権")),"賃借権"),"")</f>
        <v/>
      </c>
      <c r="U225" s="167"/>
      <c r="V225" s="166" t="str">
        <f>+IFERROR(IF(VLOOKUP(#REF!&amp;"-"&amp;ROW()-92,[1]ワークシート!$C$2:$CI$1002,13,0)="","",VLOOKUP(#REF!&amp;"-"&amp;ROW()-92,[1]ワークシート!$C$2:$CI$1002,13,0)),"")</f>
        <v/>
      </c>
      <c r="W225" s="167"/>
      <c r="X22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5" s="169"/>
      <c r="Z225" s="27"/>
      <c r="AA225" s="27"/>
      <c r="AB225" s="170" t="str">
        <f>IF(T225="使用貸借権","-",+IFERROR(VLOOKUP(#REF!&amp;"-"&amp;ROW()-92,[1]ワークシート!$C$2:$CI$1002,34,0)&amp;"",""))</f>
        <v/>
      </c>
      <c r="AC225" s="171"/>
      <c r="AD225" s="172"/>
      <c r="AE225" s="173" t="str">
        <f>IF(T225="","",IF(VLOOKUP(#REF!&amp;"-"&amp;ROW()-92,[1]ワークシート!$C$2:$CI$1002,31,0)="",IF(T225="使用貸借権","-","口座振込　１２月"),"物納"))</f>
        <v/>
      </c>
      <c r="AF225" s="174"/>
      <c r="AG225" s="175" t="str">
        <f>IFERROR(IF(VLOOKUP(#REF!&amp;"-"&amp;ROW()-92,[1]ワークシート!$C$2:$CI$1002,37,0)="","",VLOOKUP(#REF!&amp;"-"&amp;ROW()-92,[1]ワークシート!$C$2:$CI$1002,37,0)),"")</f>
        <v/>
      </c>
      <c r="AH225" s="175"/>
      <c r="AI225" s="175"/>
      <c r="AJ225" s="175"/>
      <c r="AK225" s="176"/>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c r="HN225" s="1"/>
      <c r="HO225" s="1"/>
      <c r="HP225" s="1"/>
      <c r="HQ225" s="1"/>
      <c r="HR225" s="1"/>
      <c r="HS225" s="1"/>
      <c r="HT225" s="1"/>
      <c r="HU225" s="1"/>
      <c r="HV225" s="1"/>
      <c r="HW225" s="1"/>
      <c r="HX225" s="1"/>
      <c r="HY225" s="1"/>
      <c r="HZ225" s="1"/>
      <c r="IA225" s="1"/>
      <c r="IB225" s="1"/>
      <c r="IC225" s="1"/>
      <c r="ID225" s="1"/>
      <c r="IE225" s="1"/>
      <c r="IF225" s="1"/>
      <c r="IG225" s="1"/>
      <c r="IH225" s="1"/>
      <c r="II225" s="1"/>
      <c r="IJ225" s="1"/>
      <c r="IK225" s="1"/>
      <c r="IL225" s="1"/>
      <c r="IM225" s="1"/>
      <c r="IN225" s="1"/>
      <c r="IO225" s="1"/>
      <c r="IP225" s="1"/>
      <c r="IQ225" s="1"/>
      <c r="IR225" s="1"/>
      <c r="IS225" s="1"/>
      <c r="IT225" s="1"/>
      <c r="IU225" s="1"/>
      <c r="IV225" s="1"/>
      <c r="IW225" s="1"/>
      <c r="IX225" s="1"/>
      <c r="IY225" s="1"/>
      <c r="IZ225" s="1"/>
      <c r="JA225" s="1"/>
      <c r="JB225" s="1"/>
      <c r="JC225" s="1"/>
      <c r="JD225" s="1"/>
      <c r="JE225" s="1"/>
      <c r="JF225" s="1"/>
      <c r="JG225" s="1"/>
      <c r="JH225" s="1"/>
      <c r="JI225" s="1"/>
      <c r="JJ225" s="1"/>
      <c r="JK225" s="1"/>
      <c r="JL225" s="1"/>
      <c r="JM225" s="1"/>
      <c r="JN225" s="1"/>
      <c r="JO225" s="1"/>
      <c r="JP225" s="1"/>
      <c r="JQ225" s="1"/>
      <c r="JR225" s="1"/>
      <c r="JS225" s="1"/>
      <c r="JT225" s="1"/>
      <c r="JU225" s="1"/>
      <c r="JV225" s="1"/>
      <c r="JW225" s="1"/>
      <c r="JX225" s="1"/>
      <c r="JY225" s="1"/>
      <c r="JZ225" s="1"/>
      <c r="KA225" s="1"/>
      <c r="KB225" s="1"/>
      <c r="KC225" s="1"/>
      <c r="KD225" s="1"/>
      <c r="KE225" s="1"/>
      <c r="KF225" s="1"/>
      <c r="KG225" s="1"/>
      <c r="KH225" s="1"/>
      <c r="KI225" s="1"/>
      <c r="KJ225" s="1"/>
      <c r="KK225" s="1"/>
      <c r="KL225" s="1"/>
      <c r="KM225" s="1"/>
      <c r="KN225" s="1"/>
      <c r="KO225" s="1"/>
      <c r="KP225" s="1"/>
      <c r="KQ225" s="1"/>
      <c r="KR225" s="1"/>
      <c r="KS225" s="1"/>
      <c r="KT225" s="1"/>
      <c r="KU225" s="1"/>
      <c r="KV225" s="1"/>
      <c r="KW225" s="1"/>
      <c r="KX225" s="1"/>
      <c r="KY225" s="1"/>
      <c r="KZ225" s="1"/>
      <c r="LA225" s="1"/>
      <c r="LB225" s="1"/>
      <c r="LC225" s="1"/>
      <c r="LD225" s="1"/>
      <c r="LE225" s="1"/>
      <c r="LF225" s="1"/>
      <c r="LG225" s="1"/>
      <c r="LH225" s="1"/>
    </row>
    <row r="226" spans="1:320" ht="35.1" hidden="1" customHeight="1" x14ac:dyDescent="0.15">
      <c r="A226" s="170" t="str">
        <f>+IFERROR(IF(VLOOKUP(#REF!&amp;"-"&amp;ROW()-92,[1]ワークシート!$C$2:$CI$1002,9,0)="","",VLOOKUP(#REF!&amp;"-"&amp;ROW()-92,[1]ワークシート!$C$2:$CI$1002,9,0)),"")</f>
        <v/>
      </c>
      <c r="B226" s="172"/>
      <c r="C226" s="171" t="str">
        <f>+IFERROR(IF(VLOOKUP(#REF!&amp;"-"&amp;ROW()-92,[1]ワークシート!$C$2:$CI$1002,10,0) = "","",VLOOKUP(#REF!&amp;"-"&amp;ROW()-92,[1]ワークシート!$C$2:$CI$1002,10,0)),"")</f>
        <v/>
      </c>
      <c r="D226" s="172"/>
      <c r="E226" s="170" t="str">
        <f>+IFERROR(IF(VLOOKUP(#REF!&amp;"-"&amp;ROW()-92,[1]ワークシート!$C$2:$CI$1002,11,0)="","",VLOOKUP(#REF!&amp;"-"&amp;ROW()-92,[1]ワークシート!$C$2:$CI$1002,11,0)),"")</f>
        <v/>
      </c>
      <c r="F226" s="172"/>
      <c r="G226" s="16" t="str">
        <f>+IFERROR(IF(VLOOKUP(#REF!&amp;"-"&amp;ROW()-92,[1]ワークシート!$C$2:$CI$1002,12,0)="","",VLOOKUP(#REF!&amp;"-"&amp;ROW()-92,[1]ワークシート!$C$2:$CI$1002,12,0)),"")</f>
        <v/>
      </c>
      <c r="H22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6" s="178"/>
      <c r="J226" s="170" t="str">
        <f>+IFERROR(IF(VLOOKUP(#REF!&amp;"-"&amp;ROW()-92,[1]ワークシート!$C$2:$CI$1002,20,0)="","",VLOOKUP(#REF!&amp;"-"&amp;ROW()-92,[1]ワークシート!$C$2:$CI$1002,20,0)),"")</f>
        <v/>
      </c>
      <c r="K226" s="171"/>
      <c r="L226" s="172"/>
      <c r="M226" s="179" t="str">
        <f>+IFERROR(IF(VLOOKUP(#REF!&amp;"-"&amp;ROW()-92,[1]ワークシート!$C$2:$CI$1002,61,0)="","",VLOOKUP(#REF!&amp;"-"&amp;ROW()-92,[1]ワークシート!$C$2:$CI$1002,61,0)),"")</f>
        <v/>
      </c>
      <c r="N226" s="180"/>
      <c r="O226" s="181"/>
      <c r="P226" s="182" t="str">
        <f>+IFERROR(VLOOKUP(#REF!&amp;"-"&amp;ROW()-92,[1]ワークシート!$C$2:$CI$1002,26,0),"")</f>
        <v/>
      </c>
      <c r="Q226" s="167"/>
      <c r="R226" s="166" t="str">
        <f>+IFERROR(VLOOKUP(#REF!&amp;"-"&amp;ROW()-92,[1]ワークシート!$C$2:$CI$1002,27,0),"")</f>
        <v/>
      </c>
      <c r="S226" s="167"/>
      <c r="T226" s="166" t="str">
        <f>IFERROR(IF(VLOOKUP(#REF!&amp;"-"&amp;ROW()-92,[1]ワークシート!$C$2:$CI$1002,31,0)="",IF(X226="","",IF(X226=0,"使用貸借権","賃借権")),"賃借権"),"")</f>
        <v/>
      </c>
      <c r="U226" s="167"/>
      <c r="V226" s="166" t="str">
        <f>+IFERROR(IF(VLOOKUP(#REF!&amp;"-"&amp;ROW()-92,[1]ワークシート!$C$2:$CI$1002,13,0)="","",VLOOKUP(#REF!&amp;"-"&amp;ROW()-92,[1]ワークシート!$C$2:$CI$1002,13,0)),"")</f>
        <v/>
      </c>
      <c r="W226" s="167"/>
      <c r="X22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6" s="169"/>
      <c r="Z226" s="27"/>
      <c r="AA226" s="27"/>
      <c r="AB226" s="170" t="str">
        <f>IF(T226="使用貸借権","-",+IFERROR(VLOOKUP(#REF!&amp;"-"&amp;ROW()-92,[1]ワークシート!$C$2:$CI$1002,34,0)&amp;"",""))</f>
        <v/>
      </c>
      <c r="AC226" s="171"/>
      <c r="AD226" s="172"/>
      <c r="AE226" s="173" t="str">
        <f>IF(T226="","",IF(VLOOKUP(#REF!&amp;"-"&amp;ROW()-92,[1]ワークシート!$C$2:$CI$1002,31,0)="",IF(T226="使用貸借権","-","口座振込　１２月"),"物納"))</f>
        <v/>
      </c>
      <c r="AF226" s="174"/>
      <c r="AG226" s="175" t="str">
        <f>IFERROR(IF(VLOOKUP(#REF!&amp;"-"&amp;ROW()-92,[1]ワークシート!$C$2:$CI$1002,37,0)="","",VLOOKUP(#REF!&amp;"-"&amp;ROW()-92,[1]ワークシート!$C$2:$CI$1002,37,0)),"")</f>
        <v/>
      </c>
      <c r="AH226" s="175"/>
      <c r="AI226" s="175"/>
      <c r="AJ226" s="175"/>
      <c r="AK226" s="176"/>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c r="HN226" s="1"/>
      <c r="HO226" s="1"/>
      <c r="HP226" s="1"/>
      <c r="HQ226" s="1"/>
      <c r="HR226" s="1"/>
      <c r="HS226" s="1"/>
      <c r="HT226" s="1"/>
      <c r="HU226" s="1"/>
      <c r="HV226" s="1"/>
      <c r="HW226" s="1"/>
      <c r="HX226" s="1"/>
      <c r="HY226" s="1"/>
      <c r="HZ226" s="1"/>
      <c r="IA226" s="1"/>
      <c r="IB226" s="1"/>
      <c r="IC226" s="1"/>
      <c r="ID226" s="1"/>
      <c r="IE226" s="1"/>
      <c r="IF226" s="1"/>
      <c r="IG226" s="1"/>
      <c r="IH226" s="1"/>
      <c r="II226" s="1"/>
      <c r="IJ226" s="1"/>
      <c r="IK226" s="1"/>
      <c r="IL226" s="1"/>
      <c r="IM226" s="1"/>
      <c r="IN226" s="1"/>
      <c r="IO226" s="1"/>
      <c r="IP226" s="1"/>
      <c r="IQ226" s="1"/>
      <c r="IR226" s="1"/>
      <c r="IS226" s="1"/>
      <c r="IT226" s="1"/>
      <c r="IU226" s="1"/>
      <c r="IV226" s="1"/>
      <c r="IW226" s="1"/>
      <c r="IX226" s="1"/>
      <c r="IY226" s="1"/>
      <c r="IZ226" s="1"/>
      <c r="JA226" s="1"/>
      <c r="JB226" s="1"/>
      <c r="JC226" s="1"/>
      <c r="JD226" s="1"/>
      <c r="JE226" s="1"/>
      <c r="JF226" s="1"/>
      <c r="JG226" s="1"/>
      <c r="JH226" s="1"/>
      <c r="JI226" s="1"/>
      <c r="JJ226" s="1"/>
      <c r="JK226" s="1"/>
      <c r="JL226" s="1"/>
      <c r="JM226" s="1"/>
      <c r="JN226" s="1"/>
      <c r="JO226" s="1"/>
      <c r="JP226" s="1"/>
      <c r="JQ226" s="1"/>
      <c r="JR226" s="1"/>
      <c r="JS226" s="1"/>
      <c r="JT226" s="1"/>
      <c r="JU226" s="1"/>
      <c r="JV226" s="1"/>
      <c r="JW226" s="1"/>
      <c r="JX226" s="1"/>
      <c r="JY226" s="1"/>
      <c r="JZ226" s="1"/>
      <c r="KA226" s="1"/>
      <c r="KB226" s="1"/>
      <c r="KC226" s="1"/>
      <c r="KD226" s="1"/>
      <c r="KE226" s="1"/>
      <c r="KF226" s="1"/>
      <c r="KG226" s="1"/>
      <c r="KH226" s="1"/>
      <c r="KI226" s="1"/>
      <c r="KJ226" s="1"/>
      <c r="KK226" s="1"/>
      <c r="KL226" s="1"/>
      <c r="KM226" s="1"/>
      <c r="KN226" s="1"/>
      <c r="KO226" s="1"/>
      <c r="KP226" s="1"/>
      <c r="KQ226" s="1"/>
      <c r="KR226" s="1"/>
      <c r="KS226" s="1"/>
      <c r="KT226" s="1"/>
      <c r="KU226" s="1"/>
      <c r="KV226" s="1"/>
      <c r="KW226" s="1"/>
      <c r="KX226" s="1"/>
      <c r="KY226" s="1"/>
      <c r="KZ226" s="1"/>
      <c r="LA226" s="1"/>
      <c r="LB226" s="1"/>
      <c r="LC226" s="1"/>
      <c r="LD226" s="1"/>
      <c r="LE226" s="1"/>
      <c r="LF226" s="1"/>
      <c r="LG226" s="1"/>
      <c r="LH226" s="1"/>
    </row>
    <row r="227" spans="1:320" ht="35.1" hidden="1" customHeight="1" x14ac:dyDescent="0.15">
      <c r="A227" s="170" t="str">
        <f>+IFERROR(IF(VLOOKUP(#REF!&amp;"-"&amp;ROW()-92,[1]ワークシート!$C$2:$CI$1002,9,0)="","",VLOOKUP(#REF!&amp;"-"&amp;ROW()-92,[1]ワークシート!$C$2:$CI$1002,9,0)),"")</f>
        <v/>
      </c>
      <c r="B227" s="172"/>
      <c r="C227" s="171" t="str">
        <f>+IFERROR(IF(VLOOKUP(#REF!&amp;"-"&amp;ROW()-92,[1]ワークシート!$C$2:$CI$1002,10,0) = "","",VLOOKUP(#REF!&amp;"-"&amp;ROW()-92,[1]ワークシート!$C$2:$CI$1002,10,0)),"")</f>
        <v/>
      </c>
      <c r="D227" s="172"/>
      <c r="E227" s="170" t="str">
        <f>+IFERROR(IF(VLOOKUP(#REF!&amp;"-"&amp;ROW()-92,[1]ワークシート!$C$2:$CI$1002,11,0)="","",VLOOKUP(#REF!&amp;"-"&amp;ROW()-92,[1]ワークシート!$C$2:$CI$1002,11,0)),"")</f>
        <v/>
      </c>
      <c r="F227" s="172"/>
      <c r="G227" s="16" t="str">
        <f>+IFERROR(IF(VLOOKUP(#REF!&amp;"-"&amp;ROW()-92,[1]ワークシート!$C$2:$CI$1002,12,0)="","",VLOOKUP(#REF!&amp;"-"&amp;ROW()-92,[1]ワークシート!$C$2:$CI$1002,12,0)),"")</f>
        <v/>
      </c>
      <c r="H22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7" s="178"/>
      <c r="J227" s="170" t="str">
        <f>+IFERROR(IF(VLOOKUP(#REF!&amp;"-"&amp;ROW()-92,[1]ワークシート!$C$2:$CI$1002,20,0)="","",VLOOKUP(#REF!&amp;"-"&amp;ROW()-92,[1]ワークシート!$C$2:$CI$1002,20,0)),"")</f>
        <v/>
      </c>
      <c r="K227" s="171"/>
      <c r="L227" s="172"/>
      <c r="M227" s="179" t="str">
        <f>+IFERROR(IF(VLOOKUP(#REF!&amp;"-"&amp;ROW()-92,[1]ワークシート!$C$2:$CI$1002,61,0)="","",VLOOKUP(#REF!&amp;"-"&amp;ROW()-92,[1]ワークシート!$C$2:$CI$1002,61,0)),"")</f>
        <v/>
      </c>
      <c r="N227" s="180"/>
      <c r="O227" s="181"/>
      <c r="P227" s="182" t="str">
        <f>+IFERROR(VLOOKUP(#REF!&amp;"-"&amp;ROW()-92,[1]ワークシート!$C$2:$CI$1002,26,0),"")</f>
        <v/>
      </c>
      <c r="Q227" s="167"/>
      <c r="R227" s="166" t="str">
        <f>+IFERROR(VLOOKUP(#REF!&amp;"-"&amp;ROW()-92,[1]ワークシート!$C$2:$CI$1002,27,0),"")</f>
        <v/>
      </c>
      <c r="S227" s="167"/>
      <c r="T227" s="166" t="str">
        <f>IFERROR(IF(VLOOKUP(#REF!&amp;"-"&amp;ROW()-92,[1]ワークシート!$C$2:$CI$1002,31,0)="",IF(X227="","",IF(X227=0,"使用貸借権","賃借権")),"賃借権"),"")</f>
        <v/>
      </c>
      <c r="U227" s="167"/>
      <c r="V227" s="166" t="str">
        <f>+IFERROR(IF(VLOOKUP(#REF!&amp;"-"&amp;ROW()-92,[1]ワークシート!$C$2:$CI$1002,13,0)="","",VLOOKUP(#REF!&amp;"-"&amp;ROW()-92,[1]ワークシート!$C$2:$CI$1002,13,0)),"")</f>
        <v/>
      </c>
      <c r="W227" s="167"/>
      <c r="X22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7" s="169"/>
      <c r="Z227" s="27"/>
      <c r="AA227" s="27"/>
      <c r="AB227" s="170" t="str">
        <f>IF(T227="使用貸借権","-",+IFERROR(VLOOKUP(#REF!&amp;"-"&amp;ROW()-92,[1]ワークシート!$C$2:$CI$1002,34,0)&amp;"",""))</f>
        <v/>
      </c>
      <c r="AC227" s="171"/>
      <c r="AD227" s="172"/>
      <c r="AE227" s="173" t="str">
        <f>IF(T227="","",IF(VLOOKUP(#REF!&amp;"-"&amp;ROW()-92,[1]ワークシート!$C$2:$CI$1002,31,0)="",IF(T227="使用貸借権","-","口座振込　１２月"),"物納"))</f>
        <v/>
      </c>
      <c r="AF227" s="174"/>
      <c r="AG227" s="175" t="str">
        <f>IFERROR(IF(VLOOKUP(#REF!&amp;"-"&amp;ROW()-92,[1]ワークシート!$C$2:$CI$1002,37,0)="","",VLOOKUP(#REF!&amp;"-"&amp;ROW()-92,[1]ワークシート!$C$2:$CI$1002,37,0)),"")</f>
        <v/>
      </c>
      <c r="AH227" s="175"/>
      <c r="AI227" s="175"/>
      <c r="AJ227" s="175"/>
      <c r="AK227" s="176"/>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c r="HN227" s="1"/>
      <c r="HO227" s="1"/>
      <c r="HP227" s="1"/>
      <c r="HQ227" s="1"/>
      <c r="HR227" s="1"/>
      <c r="HS227" s="1"/>
      <c r="HT227" s="1"/>
      <c r="HU227" s="1"/>
      <c r="HV227" s="1"/>
      <c r="HW227" s="1"/>
      <c r="HX227" s="1"/>
      <c r="HY227" s="1"/>
      <c r="HZ227" s="1"/>
      <c r="IA227" s="1"/>
      <c r="IB227" s="1"/>
      <c r="IC227" s="1"/>
      <c r="ID227" s="1"/>
      <c r="IE227" s="1"/>
      <c r="IF227" s="1"/>
      <c r="IG227" s="1"/>
      <c r="IH227" s="1"/>
      <c r="II227" s="1"/>
      <c r="IJ227" s="1"/>
      <c r="IK227" s="1"/>
      <c r="IL227" s="1"/>
      <c r="IM227" s="1"/>
      <c r="IN227" s="1"/>
      <c r="IO227" s="1"/>
      <c r="IP227" s="1"/>
      <c r="IQ227" s="1"/>
      <c r="IR227" s="1"/>
      <c r="IS227" s="1"/>
      <c r="IT227" s="1"/>
      <c r="IU227" s="1"/>
      <c r="IV227" s="1"/>
      <c r="IW227" s="1"/>
      <c r="IX227" s="1"/>
      <c r="IY227" s="1"/>
      <c r="IZ227" s="1"/>
      <c r="JA227" s="1"/>
      <c r="JB227" s="1"/>
      <c r="JC227" s="1"/>
      <c r="JD227" s="1"/>
      <c r="JE227" s="1"/>
      <c r="JF227" s="1"/>
      <c r="JG227" s="1"/>
      <c r="JH227" s="1"/>
      <c r="JI227" s="1"/>
      <c r="JJ227" s="1"/>
      <c r="JK227" s="1"/>
      <c r="JL227" s="1"/>
      <c r="JM227" s="1"/>
      <c r="JN227" s="1"/>
      <c r="JO227" s="1"/>
      <c r="JP227" s="1"/>
      <c r="JQ227" s="1"/>
      <c r="JR227" s="1"/>
      <c r="JS227" s="1"/>
      <c r="JT227" s="1"/>
      <c r="JU227" s="1"/>
      <c r="JV227" s="1"/>
      <c r="JW227" s="1"/>
      <c r="JX227" s="1"/>
      <c r="JY227" s="1"/>
      <c r="JZ227" s="1"/>
      <c r="KA227" s="1"/>
      <c r="KB227" s="1"/>
      <c r="KC227" s="1"/>
      <c r="KD227" s="1"/>
      <c r="KE227" s="1"/>
      <c r="KF227" s="1"/>
      <c r="KG227" s="1"/>
      <c r="KH227" s="1"/>
      <c r="KI227" s="1"/>
      <c r="KJ227" s="1"/>
      <c r="KK227" s="1"/>
      <c r="KL227" s="1"/>
      <c r="KM227" s="1"/>
      <c r="KN227" s="1"/>
      <c r="KO227" s="1"/>
      <c r="KP227" s="1"/>
      <c r="KQ227" s="1"/>
      <c r="KR227" s="1"/>
      <c r="KS227" s="1"/>
      <c r="KT227" s="1"/>
      <c r="KU227" s="1"/>
      <c r="KV227" s="1"/>
      <c r="KW227" s="1"/>
      <c r="KX227" s="1"/>
      <c r="KY227" s="1"/>
      <c r="KZ227" s="1"/>
      <c r="LA227" s="1"/>
      <c r="LB227" s="1"/>
      <c r="LC227" s="1"/>
      <c r="LD227" s="1"/>
      <c r="LE227" s="1"/>
      <c r="LF227" s="1"/>
      <c r="LG227" s="1"/>
      <c r="LH227" s="1"/>
    </row>
    <row r="228" spans="1:320" ht="35.1" hidden="1" customHeight="1" x14ac:dyDescent="0.15">
      <c r="A228" s="170" t="str">
        <f>+IFERROR(IF(VLOOKUP(#REF!&amp;"-"&amp;ROW()-92,[1]ワークシート!$C$2:$CI$1002,9,0)="","",VLOOKUP(#REF!&amp;"-"&amp;ROW()-92,[1]ワークシート!$C$2:$CI$1002,9,0)),"")</f>
        <v/>
      </c>
      <c r="B228" s="172"/>
      <c r="C228" s="171" t="str">
        <f>+IFERROR(IF(VLOOKUP(#REF!&amp;"-"&amp;ROW()-92,[1]ワークシート!$C$2:$CI$1002,10,0) = "","",VLOOKUP(#REF!&amp;"-"&amp;ROW()-92,[1]ワークシート!$C$2:$CI$1002,10,0)),"")</f>
        <v/>
      </c>
      <c r="D228" s="172"/>
      <c r="E228" s="170" t="str">
        <f>+IFERROR(IF(VLOOKUP(#REF!&amp;"-"&amp;ROW()-92,[1]ワークシート!$C$2:$CI$1002,11,0)="","",VLOOKUP(#REF!&amp;"-"&amp;ROW()-92,[1]ワークシート!$C$2:$CI$1002,11,0)),"")</f>
        <v/>
      </c>
      <c r="F228" s="172"/>
      <c r="G228" s="16" t="str">
        <f>+IFERROR(IF(VLOOKUP(#REF!&amp;"-"&amp;ROW()-92,[1]ワークシート!$C$2:$CI$1002,12,0)="","",VLOOKUP(#REF!&amp;"-"&amp;ROW()-92,[1]ワークシート!$C$2:$CI$1002,12,0)),"")</f>
        <v/>
      </c>
      <c r="H22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8" s="178"/>
      <c r="J228" s="170" t="str">
        <f>+IFERROR(IF(VLOOKUP(#REF!&amp;"-"&amp;ROW()-92,[1]ワークシート!$C$2:$CI$1002,20,0)="","",VLOOKUP(#REF!&amp;"-"&amp;ROW()-92,[1]ワークシート!$C$2:$CI$1002,20,0)),"")</f>
        <v/>
      </c>
      <c r="K228" s="171"/>
      <c r="L228" s="172"/>
      <c r="M228" s="179" t="str">
        <f>+IFERROR(IF(VLOOKUP(#REF!&amp;"-"&amp;ROW()-92,[1]ワークシート!$C$2:$CI$1002,61,0)="","",VLOOKUP(#REF!&amp;"-"&amp;ROW()-92,[1]ワークシート!$C$2:$CI$1002,61,0)),"")</f>
        <v/>
      </c>
      <c r="N228" s="180"/>
      <c r="O228" s="181"/>
      <c r="P228" s="182" t="str">
        <f>+IFERROR(VLOOKUP(#REF!&amp;"-"&amp;ROW()-92,[1]ワークシート!$C$2:$CI$1002,26,0),"")</f>
        <v/>
      </c>
      <c r="Q228" s="167"/>
      <c r="R228" s="166" t="str">
        <f>+IFERROR(VLOOKUP(#REF!&amp;"-"&amp;ROW()-92,[1]ワークシート!$C$2:$CI$1002,27,0),"")</f>
        <v/>
      </c>
      <c r="S228" s="167"/>
      <c r="T228" s="166" t="str">
        <f>IFERROR(IF(VLOOKUP(#REF!&amp;"-"&amp;ROW()-92,[1]ワークシート!$C$2:$CI$1002,31,0)="",IF(X228="","",IF(X228=0,"使用貸借権","賃借権")),"賃借権"),"")</f>
        <v/>
      </c>
      <c r="U228" s="167"/>
      <c r="V228" s="166" t="str">
        <f>+IFERROR(IF(VLOOKUP(#REF!&amp;"-"&amp;ROW()-92,[1]ワークシート!$C$2:$CI$1002,13,0)="","",VLOOKUP(#REF!&amp;"-"&amp;ROW()-92,[1]ワークシート!$C$2:$CI$1002,13,0)),"")</f>
        <v/>
      </c>
      <c r="W228" s="167"/>
      <c r="X22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8" s="169"/>
      <c r="Z228" s="27"/>
      <c r="AA228" s="27"/>
      <c r="AB228" s="170" t="str">
        <f>IF(T228="使用貸借権","-",+IFERROR(VLOOKUP(#REF!&amp;"-"&amp;ROW()-92,[1]ワークシート!$C$2:$CI$1002,34,0)&amp;"",""))</f>
        <v/>
      </c>
      <c r="AC228" s="171"/>
      <c r="AD228" s="172"/>
      <c r="AE228" s="173" t="str">
        <f>IF(T228="","",IF(VLOOKUP(#REF!&amp;"-"&amp;ROW()-92,[1]ワークシート!$C$2:$CI$1002,31,0)="",IF(T228="使用貸借権","-","口座振込　１２月"),"物納"))</f>
        <v/>
      </c>
      <c r="AF228" s="174"/>
      <c r="AG228" s="175" t="str">
        <f>IFERROR(IF(VLOOKUP(#REF!&amp;"-"&amp;ROW()-92,[1]ワークシート!$C$2:$CI$1002,37,0)="","",VLOOKUP(#REF!&amp;"-"&amp;ROW()-92,[1]ワークシート!$C$2:$CI$1002,37,0)),"")</f>
        <v/>
      </c>
      <c r="AH228" s="175"/>
      <c r="AI228" s="175"/>
      <c r="AJ228" s="175"/>
      <c r="AK228" s="176"/>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c r="HN228" s="1"/>
      <c r="HO228" s="1"/>
      <c r="HP228" s="1"/>
      <c r="HQ228" s="1"/>
      <c r="HR228" s="1"/>
      <c r="HS228" s="1"/>
      <c r="HT228" s="1"/>
      <c r="HU228" s="1"/>
      <c r="HV228" s="1"/>
      <c r="HW228" s="1"/>
      <c r="HX228" s="1"/>
      <c r="HY228" s="1"/>
      <c r="HZ228" s="1"/>
      <c r="IA228" s="1"/>
      <c r="IB228" s="1"/>
      <c r="IC228" s="1"/>
      <c r="ID228" s="1"/>
      <c r="IE228" s="1"/>
      <c r="IF228" s="1"/>
      <c r="IG228" s="1"/>
      <c r="IH228" s="1"/>
      <c r="II228" s="1"/>
      <c r="IJ228" s="1"/>
      <c r="IK228" s="1"/>
      <c r="IL228" s="1"/>
      <c r="IM228" s="1"/>
      <c r="IN228" s="1"/>
      <c r="IO228" s="1"/>
      <c r="IP228" s="1"/>
      <c r="IQ228" s="1"/>
      <c r="IR228" s="1"/>
      <c r="IS228" s="1"/>
      <c r="IT228" s="1"/>
      <c r="IU228" s="1"/>
      <c r="IV228" s="1"/>
      <c r="IW228" s="1"/>
      <c r="IX228" s="1"/>
      <c r="IY228" s="1"/>
      <c r="IZ228" s="1"/>
      <c r="JA228" s="1"/>
      <c r="JB228" s="1"/>
      <c r="JC228" s="1"/>
      <c r="JD228" s="1"/>
      <c r="JE228" s="1"/>
      <c r="JF228" s="1"/>
      <c r="JG228" s="1"/>
      <c r="JH228" s="1"/>
      <c r="JI228" s="1"/>
      <c r="JJ228" s="1"/>
      <c r="JK228" s="1"/>
      <c r="JL228" s="1"/>
      <c r="JM228" s="1"/>
      <c r="JN228" s="1"/>
      <c r="JO228" s="1"/>
      <c r="JP228" s="1"/>
      <c r="JQ228" s="1"/>
      <c r="JR228" s="1"/>
      <c r="JS228" s="1"/>
      <c r="JT228" s="1"/>
      <c r="JU228" s="1"/>
      <c r="JV228" s="1"/>
      <c r="JW228" s="1"/>
      <c r="JX228" s="1"/>
      <c r="JY228" s="1"/>
      <c r="JZ228" s="1"/>
      <c r="KA228" s="1"/>
      <c r="KB228" s="1"/>
      <c r="KC228" s="1"/>
      <c r="KD228" s="1"/>
      <c r="KE228" s="1"/>
      <c r="KF228" s="1"/>
      <c r="KG228" s="1"/>
      <c r="KH228" s="1"/>
      <c r="KI228" s="1"/>
      <c r="KJ228" s="1"/>
      <c r="KK228" s="1"/>
      <c r="KL228" s="1"/>
      <c r="KM228" s="1"/>
      <c r="KN228" s="1"/>
      <c r="KO228" s="1"/>
      <c r="KP228" s="1"/>
      <c r="KQ228" s="1"/>
      <c r="KR228" s="1"/>
      <c r="KS228" s="1"/>
      <c r="KT228" s="1"/>
      <c r="KU228" s="1"/>
      <c r="KV228" s="1"/>
      <c r="KW228" s="1"/>
      <c r="KX228" s="1"/>
      <c r="KY228" s="1"/>
      <c r="KZ228" s="1"/>
      <c r="LA228" s="1"/>
      <c r="LB228" s="1"/>
      <c r="LC228" s="1"/>
      <c r="LD228" s="1"/>
      <c r="LE228" s="1"/>
      <c r="LF228" s="1"/>
      <c r="LG228" s="1"/>
      <c r="LH228" s="1"/>
    </row>
    <row r="229" spans="1:320" ht="35.1" hidden="1" customHeight="1" x14ac:dyDescent="0.15">
      <c r="A229" s="170" t="str">
        <f>+IFERROR(IF(VLOOKUP(#REF!&amp;"-"&amp;ROW()-92,[1]ワークシート!$C$2:$CI$1002,9,0)="","",VLOOKUP(#REF!&amp;"-"&amp;ROW()-92,[1]ワークシート!$C$2:$CI$1002,9,0)),"")</f>
        <v/>
      </c>
      <c r="B229" s="172"/>
      <c r="C229" s="171" t="str">
        <f>+IFERROR(IF(VLOOKUP(#REF!&amp;"-"&amp;ROW()-92,[1]ワークシート!$C$2:$CI$1002,10,0) = "","",VLOOKUP(#REF!&amp;"-"&amp;ROW()-92,[1]ワークシート!$C$2:$CI$1002,10,0)),"")</f>
        <v/>
      </c>
      <c r="D229" s="172"/>
      <c r="E229" s="170" t="str">
        <f>+IFERROR(IF(VLOOKUP(#REF!&amp;"-"&amp;ROW()-92,[1]ワークシート!$C$2:$CI$1002,11,0)="","",VLOOKUP(#REF!&amp;"-"&amp;ROW()-92,[1]ワークシート!$C$2:$CI$1002,11,0)),"")</f>
        <v/>
      </c>
      <c r="F229" s="172"/>
      <c r="G229" s="16" t="str">
        <f>+IFERROR(IF(VLOOKUP(#REF!&amp;"-"&amp;ROW()-92,[1]ワークシート!$C$2:$CI$1002,12,0)="","",VLOOKUP(#REF!&amp;"-"&amp;ROW()-92,[1]ワークシート!$C$2:$CI$1002,12,0)),"")</f>
        <v/>
      </c>
      <c r="H22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9" s="178"/>
      <c r="J229" s="170" t="str">
        <f>+IFERROR(IF(VLOOKUP(#REF!&amp;"-"&amp;ROW()-92,[1]ワークシート!$C$2:$CI$1002,20,0)="","",VLOOKUP(#REF!&amp;"-"&amp;ROW()-92,[1]ワークシート!$C$2:$CI$1002,20,0)),"")</f>
        <v/>
      </c>
      <c r="K229" s="171"/>
      <c r="L229" s="172"/>
      <c r="M229" s="179" t="str">
        <f>+IFERROR(IF(VLOOKUP(#REF!&amp;"-"&amp;ROW()-92,[1]ワークシート!$C$2:$CI$1002,61,0)="","",VLOOKUP(#REF!&amp;"-"&amp;ROW()-92,[1]ワークシート!$C$2:$CI$1002,61,0)),"")</f>
        <v/>
      </c>
      <c r="N229" s="180"/>
      <c r="O229" s="181"/>
      <c r="P229" s="182" t="str">
        <f>+IFERROR(VLOOKUP(#REF!&amp;"-"&amp;ROW()-92,[1]ワークシート!$C$2:$CI$1002,26,0),"")</f>
        <v/>
      </c>
      <c r="Q229" s="167"/>
      <c r="R229" s="166" t="str">
        <f>+IFERROR(VLOOKUP(#REF!&amp;"-"&amp;ROW()-92,[1]ワークシート!$C$2:$CI$1002,27,0),"")</f>
        <v/>
      </c>
      <c r="S229" s="167"/>
      <c r="T229" s="166" t="str">
        <f>IFERROR(IF(VLOOKUP(#REF!&amp;"-"&amp;ROW()-92,[1]ワークシート!$C$2:$CI$1002,31,0)="",IF(X229="","",IF(X229=0,"使用貸借権","賃借権")),"賃借権"),"")</f>
        <v/>
      </c>
      <c r="U229" s="167"/>
      <c r="V229" s="166" t="str">
        <f>+IFERROR(IF(VLOOKUP(#REF!&amp;"-"&amp;ROW()-92,[1]ワークシート!$C$2:$CI$1002,13,0)="","",VLOOKUP(#REF!&amp;"-"&amp;ROW()-92,[1]ワークシート!$C$2:$CI$1002,13,0)),"")</f>
        <v/>
      </c>
      <c r="W229" s="167"/>
      <c r="X22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9" s="169"/>
      <c r="Z229" s="27"/>
      <c r="AA229" s="27"/>
      <c r="AB229" s="170" t="str">
        <f>IF(T229="使用貸借権","-",+IFERROR(VLOOKUP(#REF!&amp;"-"&amp;ROW()-92,[1]ワークシート!$C$2:$CI$1002,34,0)&amp;"",""))</f>
        <v/>
      </c>
      <c r="AC229" s="171"/>
      <c r="AD229" s="172"/>
      <c r="AE229" s="173" t="str">
        <f>IF(T229="","",IF(VLOOKUP(#REF!&amp;"-"&amp;ROW()-92,[1]ワークシート!$C$2:$CI$1002,31,0)="",IF(T229="使用貸借権","-","口座振込　１２月"),"物納"))</f>
        <v/>
      </c>
      <c r="AF229" s="174"/>
      <c r="AG229" s="175" t="str">
        <f>IFERROR(IF(VLOOKUP(#REF!&amp;"-"&amp;ROW()-92,[1]ワークシート!$C$2:$CI$1002,37,0)="","",VLOOKUP(#REF!&amp;"-"&amp;ROW()-92,[1]ワークシート!$C$2:$CI$1002,37,0)),"")</f>
        <v/>
      </c>
      <c r="AH229" s="175"/>
      <c r="AI229" s="175"/>
      <c r="AJ229" s="175"/>
      <c r="AK229" s="176"/>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c r="HN229" s="1"/>
      <c r="HO229" s="1"/>
      <c r="HP229" s="1"/>
      <c r="HQ229" s="1"/>
      <c r="HR229" s="1"/>
      <c r="HS229" s="1"/>
      <c r="HT229" s="1"/>
      <c r="HU229" s="1"/>
      <c r="HV229" s="1"/>
      <c r="HW229" s="1"/>
      <c r="HX229" s="1"/>
      <c r="HY229" s="1"/>
      <c r="HZ229" s="1"/>
      <c r="IA229" s="1"/>
      <c r="IB229" s="1"/>
      <c r="IC229" s="1"/>
      <c r="ID229" s="1"/>
      <c r="IE229" s="1"/>
      <c r="IF229" s="1"/>
      <c r="IG229" s="1"/>
      <c r="IH229" s="1"/>
      <c r="II229" s="1"/>
      <c r="IJ229" s="1"/>
      <c r="IK229" s="1"/>
      <c r="IL229" s="1"/>
      <c r="IM229" s="1"/>
      <c r="IN229" s="1"/>
      <c r="IO229" s="1"/>
      <c r="IP229" s="1"/>
      <c r="IQ229" s="1"/>
      <c r="IR229" s="1"/>
      <c r="IS229" s="1"/>
      <c r="IT229" s="1"/>
      <c r="IU229" s="1"/>
      <c r="IV229" s="1"/>
      <c r="IW229" s="1"/>
      <c r="IX229" s="1"/>
      <c r="IY229" s="1"/>
      <c r="IZ229" s="1"/>
      <c r="JA229" s="1"/>
      <c r="JB229" s="1"/>
      <c r="JC229" s="1"/>
      <c r="JD229" s="1"/>
      <c r="JE229" s="1"/>
      <c r="JF229" s="1"/>
      <c r="JG229" s="1"/>
      <c r="JH229" s="1"/>
      <c r="JI229" s="1"/>
      <c r="JJ229" s="1"/>
      <c r="JK229" s="1"/>
      <c r="JL229" s="1"/>
      <c r="JM229" s="1"/>
      <c r="JN229" s="1"/>
      <c r="JO229" s="1"/>
      <c r="JP229" s="1"/>
      <c r="JQ229" s="1"/>
      <c r="JR229" s="1"/>
      <c r="JS229" s="1"/>
      <c r="JT229" s="1"/>
      <c r="JU229" s="1"/>
      <c r="JV229" s="1"/>
      <c r="JW229" s="1"/>
      <c r="JX229" s="1"/>
      <c r="JY229" s="1"/>
      <c r="JZ229" s="1"/>
      <c r="KA229" s="1"/>
      <c r="KB229" s="1"/>
      <c r="KC229" s="1"/>
      <c r="KD229" s="1"/>
      <c r="KE229" s="1"/>
      <c r="KF229" s="1"/>
      <c r="KG229" s="1"/>
      <c r="KH229" s="1"/>
      <c r="KI229" s="1"/>
      <c r="KJ229" s="1"/>
      <c r="KK229" s="1"/>
      <c r="KL229" s="1"/>
      <c r="KM229" s="1"/>
      <c r="KN229" s="1"/>
      <c r="KO229" s="1"/>
      <c r="KP229" s="1"/>
      <c r="KQ229" s="1"/>
      <c r="KR229" s="1"/>
      <c r="KS229" s="1"/>
      <c r="KT229" s="1"/>
      <c r="KU229" s="1"/>
      <c r="KV229" s="1"/>
      <c r="KW229" s="1"/>
      <c r="KX229" s="1"/>
      <c r="KY229" s="1"/>
      <c r="KZ229" s="1"/>
      <c r="LA229" s="1"/>
      <c r="LB229" s="1"/>
      <c r="LC229" s="1"/>
      <c r="LD229" s="1"/>
      <c r="LE229" s="1"/>
      <c r="LF229" s="1"/>
      <c r="LG229" s="1"/>
      <c r="LH229" s="1"/>
    </row>
    <row r="230" spans="1:320" ht="35.1" hidden="1" customHeight="1" x14ac:dyDescent="0.15">
      <c r="A230" s="170" t="str">
        <f>+IFERROR(IF(VLOOKUP(#REF!&amp;"-"&amp;ROW()-92,[1]ワークシート!$C$2:$CI$1002,9,0)="","",VLOOKUP(#REF!&amp;"-"&amp;ROW()-92,[1]ワークシート!$C$2:$CI$1002,9,0)),"")</f>
        <v/>
      </c>
      <c r="B230" s="172"/>
      <c r="C230" s="171" t="str">
        <f>+IFERROR(IF(VLOOKUP(#REF!&amp;"-"&amp;ROW()-92,[1]ワークシート!$C$2:$CI$1002,10,0) = "","",VLOOKUP(#REF!&amp;"-"&amp;ROW()-92,[1]ワークシート!$C$2:$CI$1002,10,0)),"")</f>
        <v/>
      </c>
      <c r="D230" s="172"/>
      <c r="E230" s="170" t="str">
        <f>+IFERROR(IF(VLOOKUP(#REF!&amp;"-"&amp;ROW()-92,[1]ワークシート!$C$2:$CI$1002,11,0)="","",VLOOKUP(#REF!&amp;"-"&amp;ROW()-92,[1]ワークシート!$C$2:$CI$1002,11,0)),"")</f>
        <v/>
      </c>
      <c r="F230" s="172"/>
      <c r="G230" s="16" t="str">
        <f>+IFERROR(IF(VLOOKUP(#REF!&amp;"-"&amp;ROW()-92,[1]ワークシート!$C$2:$CI$1002,12,0)="","",VLOOKUP(#REF!&amp;"-"&amp;ROW()-92,[1]ワークシート!$C$2:$CI$1002,12,0)),"")</f>
        <v/>
      </c>
      <c r="H23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0" s="178"/>
      <c r="J230" s="170" t="str">
        <f>+IFERROR(IF(VLOOKUP(#REF!&amp;"-"&amp;ROW()-92,[1]ワークシート!$C$2:$CI$1002,20,0)="","",VLOOKUP(#REF!&amp;"-"&amp;ROW()-92,[1]ワークシート!$C$2:$CI$1002,20,0)),"")</f>
        <v/>
      </c>
      <c r="K230" s="171"/>
      <c r="L230" s="172"/>
      <c r="M230" s="179" t="str">
        <f>+IFERROR(IF(VLOOKUP(#REF!&amp;"-"&amp;ROW()-92,[1]ワークシート!$C$2:$CI$1002,61,0)="","",VLOOKUP(#REF!&amp;"-"&amp;ROW()-92,[1]ワークシート!$C$2:$CI$1002,61,0)),"")</f>
        <v/>
      </c>
      <c r="N230" s="180"/>
      <c r="O230" s="181"/>
      <c r="P230" s="182" t="str">
        <f>+IFERROR(VLOOKUP(#REF!&amp;"-"&amp;ROW()-92,[1]ワークシート!$C$2:$CI$1002,26,0),"")</f>
        <v/>
      </c>
      <c r="Q230" s="167"/>
      <c r="R230" s="166" t="str">
        <f>+IFERROR(VLOOKUP(#REF!&amp;"-"&amp;ROW()-92,[1]ワークシート!$C$2:$CI$1002,27,0),"")</f>
        <v/>
      </c>
      <c r="S230" s="167"/>
      <c r="T230" s="166" t="str">
        <f>IFERROR(IF(VLOOKUP(#REF!&amp;"-"&amp;ROW()-92,[1]ワークシート!$C$2:$CI$1002,31,0)="",IF(X230="","",IF(X230=0,"使用貸借権","賃借権")),"賃借権"),"")</f>
        <v/>
      </c>
      <c r="U230" s="167"/>
      <c r="V230" s="166" t="str">
        <f>+IFERROR(IF(VLOOKUP(#REF!&amp;"-"&amp;ROW()-92,[1]ワークシート!$C$2:$CI$1002,13,0)="","",VLOOKUP(#REF!&amp;"-"&amp;ROW()-92,[1]ワークシート!$C$2:$CI$1002,13,0)),"")</f>
        <v/>
      </c>
      <c r="W230" s="167"/>
      <c r="X23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0" s="169"/>
      <c r="Z230" s="27"/>
      <c r="AA230" s="27"/>
      <c r="AB230" s="170" t="str">
        <f>IF(T230="使用貸借権","-",+IFERROR(VLOOKUP(#REF!&amp;"-"&amp;ROW()-92,[1]ワークシート!$C$2:$CI$1002,34,0)&amp;"",""))</f>
        <v/>
      </c>
      <c r="AC230" s="171"/>
      <c r="AD230" s="172"/>
      <c r="AE230" s="173" t="str">
        <f>IF(T230="","",IF(VLOOKUP(#REF!&amp;"-"&amp;ROW()-92,[1]ワークシート!$C$2:$CI$1002,31,0)="",IF(T230="使用貸借権","-","口座振込　１２月"),"物納"))</f>
        <v/>
      </c>
      <c r="AF230" s="174"/>
      <c r="AG230" s="175" t="str">
        <f>IFERROR(IF(VLOOKUP(#REF!&amp;"-"&amp;ROW()-92,[1]ワークシート!$C$2:$CI$1002,37,0)="","",VLOOKUP(#REF!&amp;"-"&amp;ROW()-92,[1]ワークシート!$C$2:$CI$1002,37,0)),"")</f>
        <v/>
      </c>
      <c r="AH230" s="175"/>
      <c r="AI230" s="175"/>
      <c r="AJ230" s="175"/>
      <c r="AK230" s="176"/>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c r="HQ230" s="1"/>
      <c r="HR230" s="1"/>
      <c r="HS230" s="1"/>
      <c r="HT230" s="1"/>
      <c r="HU230" s="1"/>
      <c r="HV230" s="1"/>
      <c r="HW230" s="1"/>
      <c r="HX230" s="1"/>
      <c r="HY230" s="1"/>
      <c r="HZ230" s="1"/>
      <c r="IA230" s="1"/>
      <c r="IB230" s="1"/>
      <c r="IC230" s="1"/>
      <c r="ID230" s="1"/>
      <c r="IE230" s="1"/>
      <c r="IF230" s="1"/>
      <c r="IG230" s="1"/>
      <c r="IH230" s="1"/>
      <c r="II230" s="1"/>
      <c r="IJ230" s="1"/>
      <c r="IK230" s="1"/>
      <c r="IL230" s="1"/>
      <c r="IM230" s="1"/>
      <c r="IN230" s="1"/>
      <c r="IO230" s="1"/>
      <c r="IP230" s="1"/>
      <c r="IQ230" s="1"/>
      <c r="IR230" s="1"/>
      <c r="IS230" s="1"/>
      <c r="IT230" s="1"/>
      <c r="IU230" s="1"/>
      <c r="IV230" s="1"/>
      <c r="IW230" s="1"/>
      <c r="IX230" s="1"/>
      <c r="IY230" s="1"/>
      <c r="IZ230" s="1"/>
      <c r="JA230" s="1"/>
      <c r="JB230" s="1"/>
      <c r="JC230" s="1"/>
      <c r="JD230" s="1"/>
      <c r="JE230" s="1"/>
      <c r="JF230" s="1"/>
      <c r="JG230" s="1"/>
      <c r="JH230" s="1"/>
      <c r="JI230" s="1"/>
      <c r="JJ230" s="1"/>
      <c r="JK230" s="1"/>
      <c r="JL230" s="1"/>
      <c r="JM230" s="1"/>
      <c r="JN230" s="1"/>
      <c r="JO230" s="1"/>
      <c r="JP230" s="1"/>
      <c r="JQ230" s="1"/>
      <c r="JR230" s="1"/>
      <c r="JS230" s="1"/>
      <c r="JT230" s="1"/>
      <c r="JU230" s="1"/>
      <c r="JV230" s="1"/>
      <c r="JW230" s="1"/>
      <c r="JX230" s="1"/>
      <c r="JY230" s="1"/>
      <c r="JZ230" s="1"/>
      <c r="KA230" s="1"/>
      <c r="KB230" s="1"/>
      <c r="KC230" s="1"/>
      <c r="KD230" s="1"/>
      <c r="KE230" s="1"/>
      <c r="KF230" s="1"/>
      <c r="KG230" s="1"/>
      <c r="KH230" s="1"/>
      <c r="KI230" s="1"/>
      <c r="KJ230" s="1"/>
      <c r="KK230" s="1"/>
      <c r="KL230" s="1"/>
      <c r="KM230" s="1"/>
      <c r="KN230" s="1"/>
      <c r="KO230" s="1"/>
      <c r="KP230" s="1"/>
      <c r="KQ230" s="1"/>
      <c r="KR230" s="1"/>
      <c r="KS230" s="1"/>
      <c r="KT230" s="1"/>
      <c r="KU230" s="1"/>
      <c r="KV230" s="1"/>
      <c r="KW230" s="1"/>
      <c r="KX230" s="1"/>
      <c r="KY230" s="1"/>
      <c r="KZ230" s="1"/>
      <c r="LA230" s="1"/>
      <c r="LB230" s="1"/>
      <c r="LC230" s="1"/>
      <c r="LD230" s="1"/>
      <c r="LE230" s="1"/>
      <c r="LF230" s="1"/>
      <c r="LG230" s="1"/>
      <c r="LH230" s="1"/>
    </row>
    <row r="231" spans="1:320" ht="35.1" hidden="1" customHeight="1" x14ac:dyDescent="0.15">
      <c r="A231" s="170" t="str">
        <f>+IFERROR(IF(VLOOKUP(#REF!&amp;"-"&amp;ROW()-92,[1]ワークシート!$C$2:$CI$1002,9,0)="","",VLOOKUP(#REF!&amp;"-"&amp;ROW()-92,[1]ワークシート!$C$2:$CI$1002,9,0)),"")</f>
        <v/>
      </c>
      <c r="B231" s="172"/>
      <c r="C231" s="171" t="str">
        <f>+IFERROR(IF(VLOOKUP(#REF!&amp;"-"&amp;ROW()-92,[1]ワークシート!$C$2:$CI$1002,10,0) = "","",VLOOKUP(#REF!&amp;"-"&amp;ROW()-92,[1]ワークシート!$C$2:$CI$1002,10,0)),"")</f>
        <v/>
      </c>
      <c r="D231" s="172"/>
      <c r="E231" s="170" t="str">
        <f>+IFERROR(IF(VLOOKUP(#REF!&amp;"-"&amp;ROW()-92,[1]ワークシート!$C$2:$CI$1002,11,0)="","",VLOOKUP(#REF!&amp;"-"&amp;ROW()-92,[1]ワークシート!$C$2:$CI$1002,11,0)),"")</f>
        <v/>
      </c>
      <c r="F231" s="172"/>
      <c r="G231" s="16" t="str">
        <f>+IFERROR(IF(VLOOKUP(#REF!&amp;"-"&amp;ROW()-92,[1]ワークシート!$C$2:$CI$1002,12,0)="","",VLOOKUP(#REF!&amp;"-"&amp;ROW()-92,[1]ワークシート!$C$2:$CI$1002,12,0)),"")</f>
        <v/>
      </c>
      <c r="H23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1" s="178"/>
      <c r="J231" s="170" t="str">
        <f>+IFERROR(IF(VLOOKUP(#REF!&amp;"-"&amp;ROW()-92,[1]ワークシート!$C$2:$CI$1002,20,0)="","",VLOOKUP(#REF!&amp;"-"&amp;ROW()-92,[1]ワークシート!$C$2:$CI$1002,20,0)),"")</f>
        <v/>
      </c>
      <c r="K231" s="171"/>
      <c r="L231" s="172"/>
      <c r="M231" s="179" t="str">
        <f>+IFERROR(IF(VLOOKUP(#REF!&amp;"-"&amp;ROW()-92,[1]ワークシート!$C$2:$CI$1002,61,0)="","",VLOOKUP(#REF!&amp;"-"&amp;ROW()-92,[1]ワークシート!$C$2:$CI$1002,61,0)),"")</f>
        <v/>
      </c>
      <c r="N231" s="180"/>
      <c r="O231" s="181"/>
      <c r="P231" s="182" t="str">
        <f>+IFERROR(VLOOKUP(#REF!&amp;"-"&amp;ROW()-92,[1]ワークシート!$C$2:$CI$1002,26,0),"")</f>
        <v/>
      </c>
      <c r="Q231" s="167"/>
      <c r="R231" s="166" t="str">
        <f>+IFERROR(VLOOKUP(#REF!&amp;"-"&amp;ROW()-92,[1]ワークシート!$C$2:$CI$1002,27,0),"")</f>
        <v/>
      </c>
      <c r="S231" s="167"/>
      <c r="T231" s="166" t="str">
        <f>IFERROR(IF(VLOOKUP(#REF!&amp;"-"&amp;ROW()-92,[1]ワークシート!$C$2:$CI$1002,31,0)="",IF(X231="","",IF(X231=0,"使用貸借権","賃借権")),"賃借権"),"")</f>
        <v/>
      </c>
      <c r="U231" s="167"/>
      <c r="V231" s="166" t="str">
        <f>+IFERROR(IF(VLOOKUP(#REF!&amp;"-"&amp;ROW()-92,[1]ワークシート!$C$2:$CI$1002,13,0)="","",VLOOKUP(#REF!&amp;"-"&amp;ROW()-92,[1]ワークシート!$C$2:$CI$1002,13,0)),"")</f>
        <v/>
      </c>
      <c r="W231" s="167"/>
      <c r="X23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1" s="169"/>
      <c r="Z231" s="27"/>
      <c r="AA231" s="27"/>
      <c r="AB231" s="170" t="str">
        <f>IF(T231="使用貸借権","-",+IFERROR(VLOOKUP(#REF!&amp;"-"&amp;ROW()-92,[1]ワークシート!$C$2:$CI$1002,34,0)&amp;"",""))</f>
        <v/>
      </c>
      <c r="AC231" s="171"/>
      <c r="AD231" s="172"/>
      <c r="AE231" s="173" t="str">
        <f>IF(T231="","",IF(VLOOKUP(#REF!&amp;"-"&amp;ROW()-92,[1]ワークシート!$C$2:$CI$1002,31,0)="",IF(T231="使用貸借権","-","口座振込　１２月"),"物納"))</f>
        <v/>
      </c>
      <c r="AF231" s="174"/>
      <c r="AG231" s="175" t="str">
        <f>IFERROR(IF(VLOOKUP(#REF!&amp;"-"&amp;ROW()-92,[1]ワークシート!$C$2:$CI$1002,37,0)="","",VLOOKUP(#REF!&amp;"-"&amp;ROW()-92,[1]ワークシート!$C$2:$CI$1002,37,0)),"")</f>
        <v/>
      </c>
      <c r="AH231" s="175"/>
      <c r="AI231" s="175"/>
      <c r="AJ231" s="175"/>
      <c r="AK231" s="176"/>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c r="IW231" s="1"/>
      <c r="IX231" s="1"/>
      <c r="IY231" s="1"/>
      <c r="IZ231" s="1"/>
      <c r="JA231" s="1"/>
      <c r="JB231" s="1"/>
      <c r="JC231" s="1"/>
      <c r="JD231" s="1"/>
      <c r="JE231" s="1"/>
      <c r="JF231" s="1"/>
      <c r="JG231" s="1"/>
      <c r="JH231" s="1"/>
      <c r="JI231" s="1"/>
      <c r="JJ231" s="1"/>
      <c r="JK231" s="1"/>
      <c r="JL231" s="1"/>
      <c r="JM231" s="1"/>
      <c r="JN231" s="1"/>
      <c r="JO231" s="1"/>
      <c r="JP231" s="1"/>
      <c r="JQ231" s="1"/>
      <c r="JR231" s="1"/>
      <c r="JS231" s="1"/>
      <c r="JT231" s="1"/>
      <c r="JU231" s="1"/>
      <c r="JV231" s="1"/>
      <c r="JW231" s="1"/>
      <c r="JX231" s="1"/>
      <c r="JY231" s="1"/>
      <c r="JZ231" s="1"/>
      <c r="KA231" s="1"/>
      <c r="KB231" s="1"/>
      <c r="KC231" s="1"/>
      <c r="KD231" s="1"/>
      <c r="KE231" s="1"/>
      <c r="KF231" s="1"/>
      <c r="KG231" s="1"/>
      <c r="KH231" s="1"/>
      <c r="KI231" s="1"/>
      <c r="KJ231" s="1"/>
      <c r="KK231" s="1"/>
      <c r="KL231" s="1"/>
      <c r="KM231" s="1"/>
      <c r="KN231" s="1"/>
      <c r="KO231" s="1"/>
      <c r="KP231" s="1"/>
      <c r="KQ231" s="1"/>
      <c r="KR231" s="1"/>
      <c r="KS231" s="1"/>
      <c r="KT231" s="1"/>
      <c r="KU231" s="1"/>
      <c r="KV231" s="1"/>
      <c r="KW231" s="1"/>
      <c r="KX231" s="1"/>
      <c r="KY231" s="1"/>
      <c r="KZ231" s="1"/>
      <c r="LA231" s="1"/>
      <c r="LB231" s="1"/>
      <c r="LC231" s="1"/>
      <c r="LD231" s="1"/>
      <c r="LE231" s="1"/>
      <c r="LF231" s="1"/>
      <c r="LG231" s="1"/>
      <c r="LH231" s="1"/>
    </row>
    <row r="232" spans="1:320" ht="35.1" hidden="1" customHeight="1" x14ac:dyDescent="0.15">
      <c r="A232" s="170" t="str">
        <f>+IFERROR(IF(VLOOKUP(#REF!&amp;"-"&amp;ROW()-92,[1]ワークシート!$C$2:$CI$1002,9,0)="","",VLOOKUP(#REF!&amp;"-"&amp;ROW()-92,[1]ワークシート!$C$2:$CI$1002,9,0)),"")</f>
        <v/>
      </c>
      <c r="B232" s="172"/>
      <c r="C232" s="171" t="str">
        <f>+IFERROR(IF(VLOOKUP(#REF!&amp;"-"&amp;ROW()-92,[1]ワークシート!$C$2:$CI$1002,10,0) = "","",VLOOKUP(#REF!&amp;"-"&amp;ROW()-92,[1]ワークシート!$C$2:$CI$1002,10,0)),"")</f>
        <v/>
      </c>
      <c r="D232" s="172"/>
      <c r="E232" s="170" t="str">
        <f>+IFERROR(IF(VLOOKUP(#REF!&amp;"-"&amp;ROW()-92,[1]ワークシート!$C$2:$CI$1002,11,0)="","",VLOOKUP(#REF!&amp;"-"&amp;ROW()-92,[1]ワークシート!$C$2:$CI$1002,11,0)),"")</f>
        <v/>
      </c>
      <c r="F232" s="172"/>
      <c r="G232" s="16" t="str">
        <f>+IFERROR(IF(VLOOKUP(#REF!&amp;"-"&amp;ROW()-92,[1]ワークシート!$C$2:$CI$1002,12,0)="","",VLOOKUP(#REF!&amp;"-"&amp;ROW()-92,[1]ワークシート!$C$2:$CI$1002,12,0)),"")</f>
        <v/>
      </c>
      <c r="H23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2" s="178"/>
      <c r="J232" s="170" t="str">
        <f>+IFERROR(IF(VLOOKUP(#REF!&amp;"-"&amp;ROW()-92,[1]ワークシート!$C$2:$CI$1002,20,0)="","",VLOOKUP(#REF!&amp;"-"&amp;ROW()-92,[1]ワークシート!$C$2:$CI$1002,20,0)),"")</f>
        <v/>
      </c>
      <c r="K232" s="171"/>
      <c r="L232" s="172"/>
      <c r="M232" s="179" t="str">
        <f>+IFERROR(IF(VLOOKUP(#REF!&amp;"-"&amp;ROW()-92,[1]ワークシート!$C$2:$CI$1002,61,0)="","",VLOOKUP(#REF!&amp;"-"&amp;ROW()-92,[1]ワークシート!$C$2:$CI$1002,61,0)),"")</f>
        <v/>
      </c>
      <c r="N232" s="180"/>
      <c r="O232" s="181"/>
      <c r="P232" s="182" t="str">
        <f>+IFERROR(VLOOKUP(#REF!&amp;"-"&amp;ROW()-92,[1]ワークシート!$C$2:$CI$1002,26,0),"")</f>
        <v/>
      </c>
      <c r="Q232" s="167"/>
      <c r="R232" s="166" t="str">
        <f>+IFERROR(VLOOKUP(#REF!&amp;"-"&amp;ROW()-92,[1]ワークシート!$C$2:$CI$1002,27,0),"")</f>
        <v/>
      </c>
      <c r="S232" s="167"/>
      <c r="T232" s="166" t="str">
        <f>IFERROR(IF(VLOOKUP(#REF!&amp;"-"&amp;ROW()-92,[1]ワークシート!$C$2:$CI$1002,31,0)="",IF(X232="","",IF(X232=0,"使用貸借権","賃借権")),"賃借権"),"")</f>
        <v/>
      </c>
      <c r="U232" s="167"/>
      <c r="V232" s="166" t="str">
        <f>+IFERROR(IF(VLOOKUP(#REF!&amp;"-"&amp;ROW()-92,[1]ワークシート!$C$2:$CI$1002,13,0)="","",VLOOKUP(#REF!&amp;"-"&amp;ROW()-92,[1]ワークシート!$C$2:$CI$1002,13,0)),"")</f>
        <v/>
      </c>
      <c r="W232" s="167"/>
      <c r="X23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2" s="169"/>
      <c r="Z232" s="27"/>
      <c r="AA232" s="27"/>
      <c r="AB232" s="170" t="str">
        <f>IF(T232="使用貸借権","-",+IFERROR(VLOOKUP(#REF!&amp;"-"&amp;ROW()-92,[1]ワークシート!$C$2:$CI$1002,34,0)&amp;"",""))</f>
        <v/>
      </c>
      <c r="AC232" s="171"/>
      <c r="AD232" s="172"/>
      <c r="AE232" s="173" t="str">
        <f>IF(T232="","",IF(VLOOKUP(#REF!&amp;"-"&amp;ROW()-92,[1]ワークシート!$C$2:$CI$1002,31,0)="",IF(T232="使用貸借権","-","口座振込　１２月"),"物納"))</f>
        <v/>
      </c>
      <c r="AF232" s="174"/>
      <c r="AG232" s="175" t="str">
        <f>IFERROR(IF(VLOOKUP(#REF!&amp;"-"&amp;ROW()-92,[1]ワークシート!$C$2:$CI$1002,37,0)="","",VLOOKUP(#REF!&amp;"-"&amp;ROW()-92,[1]ワークシート!$C$2:$CI$1002,37,0)),"")</f>
        <v/>
      </c>
      <c r="AH232" s="175"/>
      <c r="AI232" s="175"/>
      <c r="AJ232" s="175"/>
      <c r="AK232" s="176"/>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c r="HQ232" s="1"/>
      <c r="HR232" s="1"/>
      <c r="HS232" s="1"/>
      <c r="HT232" s="1"/>
      <c r="HU232" s="1"/>
      <c r="HV232" s="1"/>
      <c r="HW232" s="1"/>
      <c r="HX232" s="1"/>
      <c r="HY232" s="1"/>
      <c r="HZ232" s="1"/>
      <c r="IA232" s="1"/>
      <c r="IB232" s="1"/>
      <c r="IC232" s="1"/>
      <c r="ID232" s="1"/>
      <c r="IE232" s="1"/>
      <c r="IF232" s="1"/>
      <c r="IG232" s="1"/>
      <c r="IH232" s="1"/>
      <c r="II232" s="1"/>
      <c r="IJ232" s="1"/>
      <c r="IK232" s="1"/>
      <c r="IL232" s="1"/>
      <c r="IM232" s="1"/>
      <c r="IN232" s="1"/>
      <c r="IO232" s="1"/>
      <c r="IP232" s="1"/>
      <c r="IQ232" s="1"/>
      <c r="IR232" s="1"/>
      <c r="IS232" s="1"/>
      <c r="IT232" s="1"/>
      <c r="IU232" s="1"/>
      <c r="IV232" s="1"/>
      <c r="IW232" s="1"/>
      <c r="IX232" s="1"/>
      <c r="IY232" s="1"/>
      <c r="IZ232" s="1"/>
      <c r="JA232" s="1"/>
      <c r="JB232" s="1"/>
      <c r="JC232" s="1"/>
      <c r="JD232" s="1"/>
      <c r="JE232" s="1"/>
      <c r="JF232" s="1"/>
      <c r="JG232" s="1"/>
      <c r="JH232" s="1"/>
      <c r="JI232" s="1"/>
      <c r="JJ232" s="1"/>
      <c r="JK232" s="1"/>
      <c r="JL232" s="1"/>
      <c r="JM232" s="1"/>
      <c r="JN232" s="1"/>
      <c r="JO232" s="1"/>
      <c r="JP232" s="1"/>
      <c r="JQ232" s="1"/>
      <c r="JR232" s="1"/>
      <c r="JS232" s="1"/>
      <c r="JT232" s="1"/>
      <c r="JU232" s="1"/>
      <c r="JV232" s="1"/>
      <c r="JW232" s="1"/>
      <c r="JX232" s="1"/>
      <c r="JY232" s="1"/>
      <c r="JZ232" s="1"/>
      <c r="KA232" s="1"/>
      <c r="KB232" s="1"/>
      <c r="KC232" s="1"/>
      <c r="KD232" s="1"/>
      <c r="KE232" s="1"/>
      <c r="KF232" s="1"/>
      <c r="KG232" s="1"/>
      <c r="KH232" s="1"/>
      <c r="KI232" s="1"/>
      <c r="KJ232" s="1"/>
      <c r="KK232" s="1"/>
      <c r="KL232" s="1"/>
      <c r="KM232" s="1"/>
      <c r="KN232" s="1"/>
      <c r="KO232" s="1"/>
      <c r="KP232" s="1"/>
      <c r="KQ232" s="1"/>
      <c r="KR232" s="1"/>
      <c r="KS232" s="1"/>
      <c r="KT232" s="1"/>
      <c r="KU232" s="1"/>
      <c r="KV232" s="1"/>
      <c r="KW232" s="1"/>
      <c r="KX232" s="1"/>
      <c r="KY232" s="1"/>
      <c r="KZ232" s="1"/>
      <c r="LA232" s="1"/>
      <c r="LB232" s="1"/>
      <c r="LC232" s="1"/>
      <c r="LD232" s="1"/>
      <c r="LE232" s="1"/>
      <c r="LF232" s="1"/>
      <c r="LG232" s="1"/>
      <c r="LH232" s="1"/>
    </row>
    <row r="233" spans="1:320" ht="35.1" hidden="1" customHeight="1" x14ac:dyDescent="0.15">
      <c r="A233" s="170" t="str">
        <f>+IFERROR(IF(VLOOKUP(#REF!&amp;"-"&amp;ROW()-92,[1]ワークシート!$C$2:$CI$1002,9,0)="","",VLOOKUP(#REF!&amp;"-"&amp;ROW()-92,[1]ワークシート!$C$2:$CI$1002,9,0)),"")</f>
        <v/>
      </c>
      <c r="B233" s="172"/>
      <c r="C233" s="171" t="str">
        <f>+IFERROR(IF(VLOOKUP(#REF!&amp;"-"&amp;ROW()-92,[1]ワークシート!$C$2:$CI$1002,10,0) = "","",VLOOKUP(#REF!&amp;"-"&amp;ROW()-92,[1]ワークシート!$C$2:$CI$1002,10,0)),"")</f>
        <v/>
      </c>
      <c r="D233" s="172"/>
      <c r="E233" s="170" t="str">
        <f>+IFERROR(IF(VLOOKUP(#REF!&amp;"-"&amp;ROW()-92,[1]ワークシート!$C$2:$CI$1002,11,0)="","",VLOOKUP(#REF!&amp;"-"&amp;ROW()-92,[1]ワークシート!$C$2:$CI$1002,11,0)),"")</f>
        <v/>
      </c>
      <c r="F233" s="172"/>
      <c r="G233" s="16" t="str">
        <f>+IFERROR(IF(VLOOKUP(#REF!&amp;"-"&amp;ROW()-92,[1]ワークシート!$C$2:$CI$1002,12,0)="","",VLOOKUP(#REF!&amp;"-"&amp;ROW()-92,[1]ワークシート!$C$2:$CI$1002,12,0)),"")</f>
        <v/>
      </c>
      <c r="H23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3" s="178"/>
      <c r="J233" s="170" t="str">
        <f>+IFERROR(IF(VLOOKUP(#REF!&amp;"-"&amp;ROW()-92,[1]ワークシート!$C$2:$CI$1002,20,0)="","",VLOOKUP(#REF!&amp;"-"&amp;ROW()-92,[1]ワークシート!$C$2:$CI$1002,20,0)),"")</f>
        <v/>
      </c>
      <c r="K233" s="171"/>
      <c r="L233" s="172"/>
      <c r="M233" s="179" t="str">
        <f>+IFERROR(IF(VLOOKUP(#REF!&amp;"-"&amp;ROW()-92,[1]ワークシート!$C$2:$CI$1002,61,0)="","",VLOOKUP(#REF!&amp;"-"&amp;ROW()-92,[1]ワークシート!$C$2:$CI$1002,61,0)),"")</f>
        <v/>
      </c>
      <c r="N233" s="180"/>
      <c r="O233" s="181"/>
      <c r="P233" s="182" t="str">
        <f>+IFERROR(VLOOKUP(#REF!&amp;"-"&amp;ROW()-92,[1]ワークシート!$C$2:$CI$1002,26,0),"")</f>
        <v/>
      </c>
      <c r="Q233" s="167"/>
      <c r="R233" s="166" t="str">
        <f>+IFERROR(VLOOKUP(#REF!&amp;"-"&amp;ROW()-92,[1]ワークシート!$C$2:$CI$1002,27,0),"")</f>
        <v/>
      </c>
      <c r="S233" s="167"/>
      <c r="T233" s="166" t="str">
        <f>IFERROR(IF(VLOOKUP(#REF!&amp;"-"&amp;ROW()-92,[1]ワークシート!$C$2:$CI$1002,31,0)="",IF(X233="","",IF(X233=0,"使用貸借権","賃借権")),"賃借権"),"")</f>
        <v/>
      </c>
      <c r="U233" s="167"/>
      <c r="V233" s="166" t="str">
        <f>+IFERROR(IF(VLOOKUP(#REF!&amp;"-"&amp;ROW()-92,[1]ワークシート!$C$2:$CI$1002,13,0)="","",VLOOKUP(#REF!&amp;"-"&amp;ROW()-92,[1]ワークシート!$C$2:$CI$1002,13,0)),"")</f>
        <v/>
      </c>
      <c r="W233" s="167"/>
      <c r="X23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3" s="169"/>
      <c r="Z233" s="27"/>
      <c r="AA233" s="27"/>
      <c r="AB233" s="170" t="str">
        <f>IF(T233="使用貸借権","-",+IFERROR(VLOOKUP(#REF!&amp;"-"&amp;ROW()-92,[1]ワークシート!$C$2:$CI$1002,34,0)&amp;"",""))</f>
        <v/>
      </c>
      <c r="AC233" s="171"/>
      <c r="AD233" s="172"/>
      <c r="AE233" s="173" t="str">
        <f>IF(T233="","",IF(VLOOKUP(#REF!&amp;"-"&amp;ROW()-92,[1]ワークシート!$C$2:$CI$1002,31,0)="",IF(T233="使用貸借権","-","口座振込　１２月"),"物納"))</f>
        <v/>
      </c>
      <c r="AF233" s="174"/>
      <c r="AG233" s="175" t="str">
        <f>IFERROR(IF(VLOOKUP(#REF!&amp;"-"&amp;ROW()-92,[1]ワークシート!$C$2:$CI$1002,37,0)="","",VLOOKUP(#REF!&amp;"-"&amp;ROW()-92,[1]ワークシート!$C$2:$CI$1002,37,0)),"")</f>
        <v/>
      </c>
      <c r="AH233" s="175"/>
      <c r="AI233" s="175"/>
      <c r="AJ233" s="175"/>
      <c r="AK233" s="176"/>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c r="IW233" s="1"/>
      <c r="IX233" s="1"/>
      <c r="IY233" s="1"/>
      <c r="IZ233" s="1"/>
      <c r="JA233" s="1"/>
      <c r="JB233" s="1"/>
      <c r="JC233" s="1"/>
      <c r="JD233" s="1"/>
      <c r="JE233" s="1"/>
      <c r="JF233" s="1"/>
      <c r="JG233" s="1"/>
      <c r="JH233" s="1"/>
      <c r="JI233" s="1"/>
      <c r="JJ233" s="1"/>
      <c r="JK233" s="1"/>
      <c r="JL233" s="1"/>
      <c r="JM233" s="1"/>
      <c r="JN233" s="1"/>
      <c r="JO233" s="1"/>
      <c r="JP233" s="1"/>
      <c r="JQ233" s="1"/>
      <c r="JR233" s="1"/>
      <c r="JS233" s="1"/>
      <c r="JT233" s="1"/>
      <c r="JU233" s="1"/>
      <c r="JV233" s="1"/>
      <c r="JW233" s="1"/>
      <c r="JX233" s="1"/>
      <c r="JY233" s="1"/>
      <c r="JZ233" s="1"/>
      <c r="KA233" s="1"/>
      <c r="KB233" s="1"/>
      <c r="KC233" s="1"/>
      <c r="KD233" s="1"/>
      <c r="KE233" s="1"/>
      <c r="KF233" s="1"/>
      <c r="KG233" s="1"/>
      <c r="KH233" s="1"/>
      <c r="KI233" s="1"/>
      <c r="KJ233" s="1"/>
      <c r="KK233" s="1"/>
      <c r="KL233" s="1"/>
      <c r="KM233" s="1"/>
      <c r="KN233" s="1"/>
      <c r="KO233" s="1"/>
      <c r="KP233" s="1"/>
      <c r="KQ233" s="1"/>
      <c r="KR233" s="1"/>
      <c r="KS233" s="1"/>
      <c r="KT233" s="1"/>
      <c r="KU233" s="1"/>
      <c r="KV233" s="1"/>
      <c r="KW233" s="1"/>
      <c r="KX233" s="1"/>
      <c r="KY233" s="1"/>
      <c r="KZ233" s="1"/>
      <c r="LA233" s="1"/>
      <c r="LB233" s="1"/>
      <c r="LC233" s="1"/>
      <c r="LD233" s="1"/>
      <c r="LE233" s="1"/>
      <c r="LF233" s="1"/>
      <c r="LG233" s="1"/>
      <c r="LH233" s="1"/>
    </row>
    <row r="234" spans="1:320" ht="35.1" hidden="1" customHeight="1" x14ac:dyDescent="0.15">
      <c r="A234" s="170" t="str">
        <f>+IFERROR(IF(VLOOKUP(#REF!&amp;"-"&amp;ROW()-92,[1]ワークシート!$C$2:$CI$1002,9,0)="","",VLOOKUP(#REF!&amp;"-"&amp;ROW()-92,[1]ワークシート!$C$2:$CI$1002,9,0)),"")</f>
        <v/>
      </c>
      <c r="B234" s="172"/>
      <c r="C234" s="171" t="str">
        <f>+IFERROR(IF(VLOOKUP(#REF!&amp;"-"&amp;ROW()-92,[1]ワークシート!$C$2:$CI$1002,10,0) = "","",VLOOKUP(#REF!&amp;"-"&amp;ROW()-92,[1]ワークシート!$C$2:$CI$1002,10,0)),"")</f>
        <v/>
      </c>
      <c r="D234" s="172"/>
      <c r="E234" s="170" t="str">
        <f>+IFERROR(IF(VLOOKUP(#REF!&amp;"-"&amp;ROW()-92,[1]ワークシート!$C$2:$CI$1002,11,0)="","",VLOOKUP(#REF!&amp;"-"&amp;ROW()-92,[1]ワークシート!$C$2:$CI$1002,11,0)),"")</f>
        <v/>
      </c>
      <c r="F234" s="172"/>
      <c r="G234" s="16" t="str">
        <f>+IFERROR(IF(VLOOKUP(#REF!&amp;"-"&amp;ROW()-92,[1]ワークシート!$C$2:$CI$1002,12,0)="","",VLOOKUP(#REF!&amp;"-"&amp;ROW()-92,[1]ワークシート!$C$2:$CI$1002,12,0)),"")</f>
        <v/>
      </c>
      <c r="H23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4" s="178"/>
      <c r="J234" s="170" t="str">
        <f>+IFERROR(IF(VLOOKUP(#REF!&amp;"-"&amp;ROW()-92,[1]ワークシート!$C$2:$CI$1002,20,0)="","",VLOOKUP(#REF!&amp;"-"&amp;ROW()-92,[1]ワークシート!$C$2:$CI$1002,20,0)),"")</f>
        <v/>
      </c>
      <c r="K234" s="171"/>
      <c r="L234" s="172"/>
      <c r="M234" s="179" t="str">
        <f>+IFERROR(IF(VLOOKUP(#REF!&amp;"-"&amp;ROW()-92,[1]ワークシート!$C$2:$CI$1002,61,0)="","",VLOOKUP(#REF!&amp;"-"&amp;ROW()-92,[1]ワークシート!$C$2:$CI$1002,61,0)),"")</f>
        <v/>
      </c>
      <c r="N234" s="180"/>
      <c r="O234" s="181"/>
      <c r="P234" s="182" t="str">
        <f>+IFERROR(VLOOKUP(#REF!&amp;"-"&amp;ROW()-92,[1]ワークシート!$C$2:$CI$1002,26,0),"")</f>
        <v/>
      </c>
      <c r="Q234" s="167"/>
      <c r="R234" s="166" t="str">
        <f>+IFERROR(VLOOKUP(#REF!&amp;"-"&amp;ROW()-92,[1]ワークシート!$C$2:$CI$1002,27,0),"")</f>
        <v/>
      </c>
      <c r="S234" s="167"/>
      <c r="T234" s="166" t="str">
        <f>IFERROR(IF(VLOOKUP(#REF!&amp;"-"&amp;ROW()-92,[1]ワークシート!$C$2:$CI$1002,31,0)="",IF(X234="","",IF(X234=0,"使用貸借権","賃借権")),"賃借権"),"")</f>
        <v/>
      </c>
      <c r="U234" s="167"/>
      <c r="V234" s="166" t="str">
        <f>+IFERROR(IF(VLOOKUP(#REF!&amp;"-"&amp;ROW()-92,[1]ワークシート!$C$2:$CI$1002,13,0)="","",VLOOKUP(#REF!&amp;"-"&amp;ROW()-92,[1]ワークシート!$C$2:$CI$1002,13,0)),"")</f>
        <v/>
      </c>
      <c r="W234" s="167"/>
      <c r="X23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4" s="169"/>
      <c r="Z234" s="27"/>
      <c r="AA234" s="27"/>
      <c r="AB234" s="170" t="str">
        <f>IF(T234="使用貸借権","-",+IFERROR(VLOOKUP(#REF!&amp;"-"&amp;ROW()-92,[1]ワークシート!$C$2:$CI$1002,34,0)&amp;"",""))</f>
        <v/>
      </c>
      <c r="AC234" s="171"/>
      <c r="AD234" s="172"/>
      <c r="AE234" s="173" t="str">
        <f>IF(T234="","",IF(VLOOKUP(#REF!&amp;"-"&amp;ROW()-92,[1]ワークシート!$C$2:$CI$1002,31,0)="",IF(T234="使用貸借権","-","口座振込　１２月"),"物納"))</f>
        <v/>
      </c>
      <c r="AF234" s="174"/>
      <c r="AG234" s="175" t="str">
        <f>IFERROR(IF(VLOOKUP(#REF!&amp;"-"&amp;ROW()-92,[1]ワークシート!$C$2:$CI$1002,37,0)="","",VLOOKUP(#REF!&amp;"-"&amp;ROW()-92,[1]ワークシート!$C$2:$CI$1002,37,0)),"")</f>
        <v/>
      </c>
      <c r="AH234" s="175"/>
      <c r="AI234" s="175"/>
      <c r="AJ234" s="175"/>
      <c r="AK234" s="176"/>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c r="HO234" s="1"/>
      <c r="HP234" s="1"/>
      <c r="HQ234" s="1"/>
      <c r="HR234" s="1"/>
      <c r="HS234" s="1"/>
      <c r="HT234" s="1"/>
      <c r="HU234" s="1"/>
      <c r="HV234" s="1"/>
      <c r="HW234" s="1"/>
      <c r="HX234" s="1"/>
      <c r="HY234" s="1"/>
      <c r="HZ234" s="1"/>
      <c r="IA234" s="1"/>
      <c r="IB234" s="1"/>
      <c r="IC234" s="1"/>
      <c r="ID234" s="1"/>
      <c r="IE234" s="1"/>
      <c r="IF234" s="1"/>
      <c r="IG234" s="1"/>
      <c r="IH234" s="1"/>
      <c r="II234" s="1"/>
      <c r="IJ234" s="1"/>
      <c r="IK234" s="1"/>
      <c r="IL234" s="1"/>
      <c r="IM234" s="1"/>
      <c r="IN234" s="1"/>
      <c r="IO234" s="1"/>
      <c r="IP234" s="1"/>
      <c r="IQ234" s="1"/>
      <c r="IR234" s="1"/>
      <c r="IS234" s="1"/>
      <c r="IT234" s="1"/>
      <c r="IU234" s="1"/>
      <c r="IV234" s="1"/>
      <c r="IW234" s="1"/>
      <c r="IX234" s="1"/>
      <c r="IY234" s="1"/>
      <c r="IZ234" s="1"/>
      <c r="JA234" s="1"/>
      <c r="JB234" s="1"/>
      <c r="JC234" s="1"/>
      <c r="JD234" s="1"/>
      <c r="JE234" s="1"/>
      <c r="JF234" s="1"/>
      <c r="JG234" s="1"/>
      <c r="JH234" s="1"/>
      <c r="JI234" s="1"/>
      <c r="JJ234" s="1"/>
      <c r="JK234" s="1"/>
      <c r="JL234" s="1"/>
      <c r="JM234" s="1"/>
      <c r="JN234" s="1"/>
      <c r="JO234" s="1"/>
      <c r="JP234" s="1"/>
      <c r="JQ234" s="1"/>
      <c r="JR234" s="1"/>
      <c r="JS234" s="1"/>
      <c r="JT234" s="1"/>
      <c r="JU234" s="1"/>
      <c r="JV234" s="1"/>
      <c r="JW234" s="1"/>
      <c r="JX234" s="1"/>
      <c r="JY234" s="1"/>
      <c r="JZ234" s="1"/>
      <c r="KA234" s="1"/>
      <c r="KB234" s="1"/>
      <c r="KC234" s="1"/>
      <c r="KD234" s="1"/>
      <c r="KE234" s="1"/>
      <c r="KF234" s="1"/>
      <c r="KG234" s="1"/>
      <c r="KH234" s="1"/>
      <c r="KI234" s="1"/>
      <c r="KJ234" s="1"/>
      <c r="KK234" s="1"/>
      <c r="KL234" s="1"/>
      <c r="KM234" s="1"/>
      <c r="KN234" s="1"/>
      <c r="KO234" s="1"/>
      <c r="KP234" s="1"/>
      <c r="KQ234" s="1"/>
      <c r="KR234" s="1"/>
      <c r="KS234" s="1"/>
      <c r="KT234" s="1"/>
      <c r="KU234" s="1"/>
      <c r="KV234" s="1"/>
      <c r="KW234" s="1"/>
      <c r="KX234" s="1"/>
      <c r="KY234" s="1"/>
      <c r="KZ234" s="1"/>
      <c r="LA234" s="1"/>
      <c r="LB234" s="1"/>
      <c r="LC234" s="1"/>
      <c r="LD234" s="1"/>
      <c r="LE234" s="1"/>
      <c r="LF234" s="1"/>
      <c r="LG234" s="1"/>
      <c r="LH234" s="1"/>
    </row>
    <row r="235" spans="1:320" ht="35.1" hidden="1" customHeight="1" x14ac:dyDescent="0.15">
      <c r="A235" s="170" t="str">
        <f>+IFERROR(IF(VLOOKUP(#REF!&amp;"-"&amp;ROW()-92,[1]ワークシート!$C$2:$CI$1002,9,0)="","",VLOOKUP(#REF!&amp;"-"&amp;ROW()-92,[1]ワークシート!$C$2:$CI$1002,9,0)),"")</f>
        <v/>
      </c>
      <c r="B235" s="172"/>
      <c r="C235" s="171" t="str">
        <f>+IFERROR(IF(VLOOKUP(#REF!&amp;"-"&amp;ROW()-92,[1]ワークシート!$C$2:$CI$1002,10,0) = "","",VLOOKUP(#REF!&amp;"-"&amp;ROW()-92,[1]ワークシート!$C$2:$CI$1002,10,0)),"")</f>
        <v/>
      </c>
      <c r="D235" s="172"/>
      <c r="E235" s="170" t="str">
        <f>+IFERROR(IF(VLOOKUP(#REF!&amp;"-"&amp;ROW()-92,[1]ワークシート!$C$2:$CI$1002,11,0)="","",VLOOKUP(#REF!&amp;"-"&amp;ROW()-92,[1]ワークシート!$C$2:$CI$1002,11,0)),"")</f>
        <v/>
      </c>
      <c r="F235" s="172"/>
      <c r="G235" s="16" t="str">
        <f>+IFERROR(IF(VLOOKUP(#REF!&amp;"-"&amp;ROW()-92,[1]ワークシート!$C$2:$CI$1002,12,0)="","",VLOOKUP(#REF!&amp;"-"&amp;ROW()-92,[1]ワークシート!$C$2:$CI$1002,12,0)),"")</f>
        <v/>
      </c>
      <c r="H23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5" s="178"/>
      <c r="J235" s="170" t="str">
        <f>+IFERROR(IF(VLOOKUP(#REF!&amp;"-"&amp;ROW()-92,[1]ワークシート!$C$2:$CI$1002,20,0)="","",VLOOKUP(#REF!&amp;"-"&amp;ROW()-92,[1]ワークシート!$C$2:$CI$1002,20,0)),"")</f>
        <v/>
      </c>
      <c r="K235" s="171"/>
      <c r="L235" s="172"/>
      <c r="M235" s="179" t="str">
        <f>+IFERROR(IF(VLOOKUP(#REF!&amp;"-"&amp;ROW()-92,[1]ワークシート!$C$2:$CI$1002,61,0)="","",VLOOKUP(#REF!&amp;"-"&amp;ROW()-92,[1]ワークシート!$C$2:$CI$1002,61,0)),"")</f>
        <v/>
      </c>
      <c r="N235" s="180"/>
      <c r="O235" s="181"/>
      <c r="P235" s="182" t="str">
        <f>+IFERROR(VLOOKUP(#REF!&amp;"-"&amp;ROW()-92,[1]ワークシート!$C$2:$CI$1002,26,0),"")</f>
        <v/>
      </c>
      <c r="Q235" s="167"/>
      <c r="R235" s="166" t="str">
        <f>+IFERROR(VLOOKUP(#REF!&amp;"-"&amp;ROW()-92,[1]ワークシート!$C$2:$CI$1002,27,0),"")</f>
        <v/>
      </c>
      <c r="S235" s="167"/>
      <c r="T235" s="166" t="str">
        <f>IFERROR(IF(VLOOKUP(#REF!&amp;"-"&amp;ROW()-92,[1]ワークシート!$C$2:$CI$1002,31,0)="",IF(X235="","",IF(X235=0,"使用貸借権","賃借権")),"賃借権"),"")</f>
        <v/>
      </c>
      <c r="U235" s="167"/>
      <c r="V235" s="166" t="str">
        <f>+IFERROR(IF(VLOOKUP(#REF!&amp;"-"&amp;ROW()-92,[1]ワークシート!$C$2:$CI$1002,13,0)="","",VLOOKUP(#REF!&amp;"-"&amp;ROW()-92,[1]ワークシート!$C$2:$CI$1002,13,0)),"")</f>
        <v/>
      </c>
      <c r="W235" s="167"/>
      <c r="X23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5" s="169"/>
      <c r="Z235" s="27"/>
      <c r="AA235" s="27"/>
      <c r="AB235" s="170" t="str">
        <f>IF(T235="使用貸借権","-",+IFERROR(VLOOKUP(#REF!&amp;"-"&amp;ROW()-92,[1]ワークシート!$C$2:$CI$1002,34,0)&amp;"",""))</f>
        <v/>
      </c>
      <c r="AC235" s="171"/>
      <c r="AD235" s="172"/>
      <c r="AE235" s="173" t="str">
        <f>IF(T235="","",IF(VLOOKUP(#REF!&amp;"-"&amp;ROW()-92,[1]ワークシート!$C$2:$CI$1002,31,0)="",IF(T235="使用貸借権","-","口座振込　１２月"),"物納"))</f>
        <v/>
      </c>
      <c r="AF235" s="174"/>
      <c r="AG235" s="175" t="str">
        <f>IFERROR(IF(VLOOKUP(#REF!&amp;"-"&amp;ROW()-92,[1]ワークシート!$C$2:$CI$1002,37,0)="","",VLOOKUP(#REF!&amp;"-"&amp;ROW()-92,[1]ワークシート!$C$2:$CI$1002,37,0)),"")</f>
        <v/>
      </c>
      <c r="AH235" s="175"/>
      <c r="AI235" s="175"/>
      <c r="AJ235" s="175"/>
      <c r="AK235" s="176"/>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c r="HO235" s="1"/>
      <c r="HP235" s="1"/>
      <c r="HQ235" s="1"/>
      <c r="HR235" s="1"/>
      <c r="HS235" s="1"/>
      <c r="HT235" s="1"/>
      <c r="HU235" s="1"/>
      <c r="HV235" s="1"/>
      <c r="HW235" s="1"/>
      <c r="HX235" s="1"/>
      <c r="HY235" s="1"/>
      <c r="HZ235" s="1"/>
      <c r="IA235" s="1"/>
      <c r="IB235" s="1"/>
      <c r="IC235" s="1"/>
      <c r="ID235" s="1"/>
      <c r="IE235" s="1"/>
      <c r="IF235" s="1"/>
      <c r="IG235" s="1"/>
      <c r="IH235" s="1"/>
      <c r="II235" s="1"/>
      <c r="IJ235" s="1"/>
      <c r="IK235" s="1"/>
      <c r="IL235" s="1"/>
      <c r="IM235" s="1"/>
      <c r="IN235" s="1"/>
      <c r="IO235" s="1"/>
      <c r="IP235" s="1"/>
      <c r="IQ235" s="1"/>
      <c r="IR235" s="1"/>
      <c r="IS235" s="1"/>
      <c r="IT235" s="1"/>
      <c r="IU235" s="1"/>
      <c r="IV235" s="1"/>
      <c r="IW235" s="1"/>
      <c r="IX235" s="1"/>
      <c r="IY235" s="1"/>
      <c r="IZ235" s="1"/>
      <c r="JA235" s="1"/>
      <c r="JB235" s="1"/>
      <c r="JC235" s="1"/>
      <c r="JD235" s="1"/>
      <c r="JE235" s="1"/>
      <c r="JF235" s="1"/>
      <c r="JG235" s="1"/>
      <c r="JH235" s="1"/>
      <c r="JI235" s="1"/>
      <c r="JJ235" s="1"/>
      <c r="JK235" s="1"/>
      <c r="JL235" s="1"/>
      <c r="JM235" s="1"/>
      <c r="JN235" s="1"/>
      <c r="JO235" s="1"/>
      <c r="JP235" s="1"/>
      <c r="JQ235" s="1"/>
      <c r="JR235" s="1"/>
      <c r="JS235" s="1"/>
      <c r="JT235" s="1"/>
      <c r="JU235" s="1"/>
      <c r="JV235" s="1"/>
      <c r="JW235" s="1"/>
      <c r="JX235" s="1"/>
      <c r="JY235" s="1"/>
      <c r="JZ235" s="1"/>
      <c r="KA235" s="1"/>
      <c r="KB235" s="1"/>
      <c r="KC235" s="1"/>
      <c r="KD235" s="1"/>
      <c r="KE235" s="1"/>
      <c r="KF235" s="1"/>
      <c r="KG235" s="1"/>
      <c r="KH235" s="1"/>
      <c r="KI235" s="1"/>
      <c r="KJ235" s="1"/>
      <c r="KK235" s="1"/>
      <c r="KL235" s="1"/>
      <c r="KM235" s="1"/>
      <c r="KN235" s="1"/>
      <c r="KO235" s="1"/>
      <c r="KP235" s="1"/>
      <c r="KQ235" s="1"/>
      <c r="KR235" s="1"/>
      <c r="KS235" s="1"/>
      <c r="KT235" s="1"/>
      <c r="KU235" s="1"/>
      <c r="KV235" s="1"/>
      <c r="KW235" s="1"/>
      <c r="KX235" s="1"/>
      <c r="KY235" s="1"/>
      <c r="KZ235" s="1"/>
      <c r="LA235" s="1"/>
      <c r="LB235" s="1"/>
      <c r="LC235" s="1"/>
      <c r="LD235" s="1"/>
      <c r="LE235" s="1"/>
      <c r="LF235" s="1"/>
      <c r="LG235" s="1"/>
      <c r="LH235" s="1"/>
    </row>
    <row r="236" spans="1:320" ht="35.1" hidden="1" customHeight="1" x14ac:dyDescent="0.15">
      <c r="A236" s="170" t="str">
        <f>+IFERROR(IF(VLOOKUP(#REF!&amp;"-"&amp;ROW()-92,[1]ワークシート!$C$2:$CI$1002,9,0)="","",VLOOKUP(#REF!&amp;"-"&amp;ROW()-92,[1]ワークシート!$C$2:$CI$1002,9,0)),"")</f>
        <v/>
      </c>
      <c r="B236" s="172"/>
      <c r="C236" s="171" t="str">
        <f>+IFERROR(IF(VLOOKUP(#REF!&amp;"-"&amp;ROW()-92,[1]ワークシート!$C$2:$CI$1002,10,0) = "","",VLOOKUP(#REF!&amp;"-"&amp;ROW()-92,[1]ワークシート!$C$2:$CI$1002,10,0)),"")</f>
        <v/>
      </c>
      <c r="D236" s="172"/>
      <c r="E236" s="170" t="str">
        <f>+IFERROR(IF(VLOOKUP(#REF!&amp;"-"&amp;ROW()-92,[1]ワークシート!$C$2:$CI$1002,11,0)="","",VLOOKUP(#REF!&amp;"-"&amp;ROW()-92,[1]ワークシート!$C$2:$CI$1002,11,0)),"")</f>
        <v/>
      </c>
      <c r="F236" s="172"/>
      <c r="G236" s="16" t="str">
        <f>+IFERROR(IF(VLOOKUP(#REF!&amp;"-"&amp;ROW()-92,[1]ワークシート!$C$2:$CI$1002,12,0)="","",VLOOKUP(#REF!&amp;"-"&amp;ROW()-92,[1]ワークシート!$C$2:$CI$1002,12,0)),"")</f>
        <v/>
      </c>
      <c r="H23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6" s="178"/>
      <c r="J236" s="170" t="str">
        <f>+IFERROR(IF(VLOOKUP(#REF!&amp;"-"&amp;ROW()-92,[1]ワークシート!$C$2:$CI$1002,20,0)="","",VLOOKUP(#REF!&amp;"-"&amp;ROW()-92,[1]ワークシート!$C$2:$CI$1002,20,0)),"")</f>
        <v/>
      </c>
      <c r="K236" s="171"/>
      <c r="L236" s="172"/>
      <c r="M236" s="179" t="str">
        <f>+IFERROR(IF(VLOOKUP(#REF!&amp;"-"&amp;ROW()-92,[1]ワークシート!$C$2:$CI$1002,61,0)="","",VLOOKUP(#REF!&amp;"-"&amp;ROW()-92,[1]ワークシート!$C$2:$CI$1002,61,0)),"")</f>
        <v/>
      </c>
      <c r="N236" s="180"/>
      <c r="O236" s="181"/>
      <c r="P236" s="182" t="str">
        <f>+IFERROR(VLOOKUP(#REF!&amp;"-"&amp;ROW()-92,[1]ワークシート!$C$2:$CI$1002,26,0),"")</f>
        <v/>
      </c>
      <c r="Q236" s="167"/>
      <c r="R236" s="166" t="str">
        <f>+IFERROR(VLOOKUP(#REF!&amp;"-"&amp;ROW()-92,[1]ワークシート!$C$2:$CI$1002,27,0),"")</f>
        <v/>
      </c>
      <c r="S236" s="167"/>
      <c r="T236" s="166" t="str">
        <f>IFERROR(IF(VLOOKUP(#REF!&amp;"-"&amp;ROW()-92,[1]ワークシート!$C$2:$CI$1002,31,0)="",IF(X236="","",IF(X236=0,"使用貸借権","賃借権")),"賃借権"),"")</f>
        <v/>
      </c>
      <c r="U236" s="167"/>
      <c r="V236" s="166" t="str">
        <f>+IFERROR(IF(VLOOKUP(#REF!&amp;"-"&amp;ROW()-92,[1]ワークシート!$C$2:$CI$1002,13,0)="","",VLOOKUP(#REF!&amp;"-"&amp;ROW()-92,[1]ワークシート!$C$2:$CI$1002,13,0)),"")</f>
        <v/>
      </c>
      <c r="W236" s="167"/>
      <c r="X23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6" s="169"/>
      <c r="Z236" s="27"/>
      <c r="AA236" s="27"/>
      <c r="AB236" s="170" t="str">
        <f>IF(T236="使用貸借権","-",+IFERROR(VLOOKUP(#REF!&amp;"-"&amp;ROW()-92,[1]ワークシート!$C$2:$CI$1002,34,0)&amp;"",""))</f>
        <v/>
      </c>
      <c r="AC236" s="171"/>
      <c r="AD236" s="172"/>
      <c r="AE236" s="173" t="str">
        <f>IF(T236="","",IF(VLOOKUP(#REF!&amp;"-"&amp;ROW()-92,[1]ワークシート!$C$2:$CI$1002,31,0)="",IF(T236="使用貸借権","-","口座振込　１２月"),"物納"))</f>
        <v/>
      </c>
      <c r="AF236" s="174"/>
      <c r="AG236" s="175" t="str">
        <f>IFERROR(IF(VLOOKUP(#REF!&amp;"-"&amp;ROW()-92,[1]ワークシート!$C$2:$CI$1002,37,0)="","",VLOOKUP(#REF!&amp;"-"&amp;ROW()-92,[1]ワークシート!$C$2:$CI$1002,37,0)),"")</f>
        <v/>
      </c>
      <c r="AH236" s="175"/>
      <c r="AI236" s="175"/>
      <c r="AJ236" s="175"/>
      <c r="AK236" s="176"/>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c r="HN236" s="1"/>
      <c r="HO236" s="1"/>
      <c r="HP236" s="1"/>
      <c r="HQ236" s="1"/>
      <c r="HR236" s="1"/>
      <c r="HS236" s="1"/>
      <c r="HT236" s="1"/>
      <c r="HU236" s="1"/>
      <c r="HV236" s="1"/>
      <c r="HW236" s="1"/>
      <c r="HX236" s="1"/>
      <c r="HY236" s="1"/>
      <c r="HZ236" s="1"/>
      <c r="IA236" s="1"/>
      <c r="IB236" s="1"/>
      <c r="IC236" s="1"/>
      <c r="ID236" s="1"/>
      <c r="IE236" s="1"/>
      <c r="IF236" s="1"/>
      <c r="IG236" s="1"/>
      <c r="IH236" s="1"/>
      <c r="II236" s="1"/>
      <c r="IJ236" s="1"/>
      <c r="IK236" s="1"/>
      <c r="IL236" s="1"/>
      <c r="IM236" s="1"/>
      <c r="IN236" s="1"/>
      <c r="IO236" s="1"/>
      <c r="IP236" s="1"/>
      <c r="IQ236" s="1"/>
      <c r="IR236" s="1"/>
      <c r="IS236" s="1"/>
      <c r="IT236" s="1"/>
      <c r="IU236" s="1"/>
      <c r="IV236" s="1"/>
      <c r="IW236" s="1"/>
      <c r="IX236" s="1"/>
      <c r="IY236" s="1"/>
      <c r="IZ236" s="1"/>
      <c r="JA236" s="1"/>
      <c r="JB236" s="1"/>
      <c r="JC236" s="1"/>
      <c r="JD236" s="1"/>
      <c r="JE236" s="1"/>
      <c r="JF236" s="1"/>
      <c r="JG236" s="1"/>
      <c r="JH236" s="1"/>
      <c r="JI236" s="1"/>
      <c r="JJ236" s="1"/>
      <c r="JK236" s="1"/>
      <c r="JL236" s="1"/>
      <c r="JM236" s="1"/>
      <c r="JN236" s="1"/>
      <c r="JO236" s="1"/>
      <c r="JP236" s="1"/>
      <c r="JQ236" s="1"/>
      <c r="JR236" s="1"/>
      <c r="JS236" s="1"/>
      <c r="JT236" s="1"/>
      <c r="JU236" s="1"/>
      <c r="JV236" s="1"/>
      <c r="JW236" s="1"/>
      <c r="JX236" s="1"/>
      <c r="JY236" s="1"/>
      <c r="JZ236" s="1"/>
      <c r="KA236" s="1"/>
      <c r="KB236" s="1"/>
      <c r="KC236" s="1"/>
      <c r="KD236" s="1"/>
      <c r="KE236" s="1"/>
      <c r="KF236" s="1"/>
      <c r="KG236" s="1"/>
      <c r="KH236" s="1"/>
      <c r="KI236" s="1"/>
      <c r="KJ236" s="1"/>
      <c r="KK236" s="1"/>
      <c r="KL236" s="1"/>
      <c r="KM236" s="1"/>
      <c r="KN236" s="1"/>
      <c r="KO236" s="1"/>
      <c r="KP236" s="1"/>
      <c r="KQ236" s="1"/>
      <c r="KR236" s="1"/>
      <c r="KS236" s="1"/>
      <c r="KT236" s="1"/>
      <c r="KU236" s="1"/>
      <c r="KV236" s="1"/>
      <c r="KW236" s="1"/>
      <c r="KX236" s="1"/>
      <c r="KY236" s="1"/>
      <c r="KZ236" s="1"/>
      <c r="LA236" s="1"/>
      <c r="LB236" s="1"/>
      <c r="LC236" s="1"/>
      <c r="LD236" s="1"/>
      <c r="LE236" s="1"/>
      <c r="LF236" s="1"/>
      <c r="LG236" s="1"/>
      <c r="LH236" s="1"/>
    </row>
    <row r="237" spans="1:320" ht="35.1" hidden="1" customHeight="1" x14ac:dyDescent="0.15">
      <c r="A237" s="170" t="str">
        <f>+IFERROR(IF(VLOOKUP(#REF!&amp;"-"&amp;ROW()-92,[1]ワークシート!$C$2:$CI$1002,9,0)="","",VLOOKUP(#REF!&amp;"-"&amp;ROW()-92,[1]ワークシート!$C$2:$CI$1002,9,0)),"")</f>
        <v/>
      </c>
      <c r="B237" s="172"/>
      <c r="C237" s="171" t="str">
        <f>+IFERROR(IF(VLOOKUP(#REF!&amp;"-"&amp;ROW()-92,[1]ワークシート!$C$2:$CI$1002,10,0) = "","",VLOOKUP(#REF!&amp;"-"&amp;ROW()-92,[1]ワークシート!$C$2:$CI$1002,10,0)),"")</f>
        <v/>
      </c>
      <c r="D237" s="172"/>
      <c r="E237" s="170" t="str">
        <f>+IFERROR(IF(VLOOKUP(#REF!&amp;"-"&amp;ROW()-92,[1]ワークシート!$C$2:$CI$1002,11,0)="","",VLOOKUP(#REF!&amp;"-"&amp;ROW()-92,[1]ワークシート!$C$2:$CI$1002,11,0)),"")</f>
        <v/>
      </c>
      <c r="F237" s="172"/>
      <c r="G237" s="16" t="str">
        <f>+IFERROR(IF(VLOOKUP(#REF!&amp;"-"&amp;ROW()-92,[1]ワークシート!$C$2:$CI$1002,12,0)="","",VLOOKUP(#REF!&amp;"-"&amp;ROW()-92,[1]ワークシート!$C$2:$CI$1002,12,0)),"")</f>
        <v/>
      </c>
      <c r="H23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7" s="178"/>
      <c r="J237" s="170" t="str">
        <f>+IFERROR(IF(VLOOKUP(#REF!&amp;"-"&amp;ROW()-92,[1]ワークシート!$C$2:$CI$1002,20,0)="","",VLOOKUP(#REF!&amp;"-"&amp;ROW()-92,[1]ワークシート!$C$2:$CI$1002,20,0)),"")</f>
        <v/>
      </c>
      <c r="K237" s="171"/>
      <c r="L237" s="172"/>
      <c r="M237" s="179" t="str">
        <f>+IFERROR(IF(VLOOKUP(#REF!&amp;"-"&amp;ROW()-92,[1]ワークシート!$C$2:$CI$1002,61,0)="","",VLOOKUP(#REF!&amp;"-"&amp;ROW()-92,[1]ワークシート!$C$2:$CI$1002,61,0)),"")</f>
        <v/>
      </c>
      <c r="N237" s="180"/>
      <c r="O237" s="181"/>
      <c r="P237" s="182" t="str">
        <f>+IFERROR(VLOOKUP(#REF!&amp;"-"&amp;ROW()-92,[1]ワークシート!$C$2:$CI$1002,26,0),"")</f>
        <v/>
      </c>
      <c r="Q237" s="167"/>
      <c r="R237" s="166" t="str">
        <f>+IFERROR(VLOOKUP(#REF!&amp;"-"&amp;ROW()-92,[1]ワークシート!$C$2:$CI$1002,27,0),"")</f>
        <v/>
      </c>
      <c r="S237" s="167"/>
      <c r="T237" s="166" t="str">
        <f>IFERROR(IF(VLOOKUP(#REF!&amp;"-"&amp;ROW()-92,[1]ワークシート!$C$2:$CI$1002,31,0)="",IF(X237="","",IF(X237=0,"使用貸借権","賃借権")),"賃借権"),"")</f>
        <v/>
      </c>
      <c r="U237" s="167"/>
      <c r="V237" s="166" t="str">
        <f>+IFERROR(IF(VLOOKUP(#REF!&amp;"-"&amp;ROW()-92,[1]ワークシート!$C$2:$CI$1002,13,0)="","",VLOOKUP(#REF!&amp;"-"&amp;ROW()-92,[1]ワークシート!$C$2:$CI$1002,13,0)),"")</f>
        <v/>
      </c>
      <c r="W237" s="167"/>
      <c r="X23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7" s="169"/>
      <c r="Z237" s="27"/>
      <c r="AA237" s="27"/>
      <c r="AB237" s="170" t="str">
        <f>IF(T237="使用貸借権","-",+IFERROR(VLOOKUP(#REF!&amp;"-"&amp;ROW()-92,[1]ワークシート!$C$2:$CI$1002,34,0)&amp;"",""))</f>
        <v/>
      </c>
      <c r="AC237" s="171"/>
      <c r="AD237" s="172"/>
      <c r="AE237" s="173" t="str">
        <f>IF(T237="","",IF(VLOOKUP(#REF!&amp;"-"&amp;ROW()-92,[1]ワークシート!$C$2:$CI$1002,31,0)="",IF(T237="使用貸借権","-","口座振込　１２月"),"物納"))</f>
        <v/>
      </c>
      <c r="AF237" s="174"/>
      <c r="AG237" s="175" t="str">
        <f>IFERROR(IF(VLOOKUP(#REF!&amp;"-"&amp;ROW()-92,[1]ワークシート!$C$2:$CI$1002,37,0)="","",VLOOKUP(#REF!&amp;"-"&amp;ROW()-92,[1]ワークシート!$C$2:$CI$1002,37,0)),"")</f>
        <v/>
      </c>
      <c r="AH237" s="175"/>
      <c r="AI237" s="175"/>
      <c r="AJ237" s="175"/>
      <c r="AK237" s="176"/>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c r="HN237" s="1"/>
      <c r="HO237" s="1"/>
      <c r="HP237" s="1"/>
      <c r="HQ237" s="1"/>
      <c r="HR237" s="1"/>
      <c r="HS237" s="1"/>
      <c r="HT237" s="1"/>
      <c r="HU237" s="1"/>
      <c r="HV237" s="1"/>
      <c r="HW237" s="1"/>
      <c r="HX237" s="1"/>
      <c r="HY237" s="1"/>
      <c r="HZ237" s="1"/>
      <c r="IA237" s="1"/>
      <c r="IB237" s="1"/>
      <c r="IC237" s="1"/>
      <c r="ID237" s="1"/>
      <c r="IE237" s="1"/>
      <c r="IF237" s="1"/>
      <c r="IG237" s="1"/>
      <c r="IH237" s="1"/>
      <c r="II237" s="1"/>
      <c r="IJ237" s="1"/>
      <c r="IK237" s="1"/>
      <c r="IL237" s="1"/>
      <c r="IM237" s="1"/>
      <c r="IN237" s="1"/>
      <c r="IO237" s="1"/>
      <c r="IP237" s="1"/>
      <c r="IQ237" s="1"/>
      <c r="IR237" s="1"/>
      <c r="IS237" s="1"/>
      <c r="IT237" s="1"/>
      <c r="IU237" s="1"/>
      <c r="IV237" s="1"/>
      <c r="IW237" s="1"/>
      <c r="IX237" s="1"/>
      <c r="IY237" s="1"/>
      <c r="IZ237" s="1"/>
      <c r="JA237" s="1"/>
      <c r="JB237" s="1"/>
      <c r="JC237" s="1"/>
      <c r="JD237" s="1"/>
      <c r="JE237" s="1"/>
      <c r="JF237" s="1"/>
      <c r="JG237" s="1"/>
      <c r="JH237" s="1"/>
      <c r="JI237" s="1"/>
      <c r="JJ237" s="1"/>
      <c r="JK237" s="1"/>
      <c r="JL237" s="1"/>
      <c r="JM237" s="1"/>
      <c r="JN237" s="1"/>
      <c r="JO237" s="1"/>
      <c r="JP237" s="1"/>
      <c r="JQ237" s="1"/>
      <c r="JR237" s="1"/>
      <c r="JS237" s="1"/>
      <c r="JT237" s="1"/>
      <c r="JU237" s="1"/>
      <c r="JV237" s="1"/>
      <c r="JW237" s="1"/>
      <c r="JX237" s="1"/>
      <c r="JY237" s="1"/>
      <c r="JZ237" s="1"/>
      <c r="KA237" s="1"/>
      <c r="KB237" s="1"/>
      <c r="KC237" s="1"/>
      <c r="KD237" s="1"/>
      <c r="KE237" s="1"/>
      <c r="KF237" s="1"/>
      <c r="KG237" s="1"/>
      <c r="KH237" s="1"/>
      <c r="KI237" s="1"/>
      <c r="KJ237" s="1"/>
      <c r="KK237" s="1"/>
      <c r="KL237" s="1"/>
      <c r="KM237" s="1"/>
      <c r="KN237" s="1"/>
      <c r="KO237" s="1"/>
      <c r="KP237" s="1"/>
      <c r="KQ237" s="1"/>
      <c r="KR237" s="1"/>
      <c r="KS237" s="1"/>
      <c r="KT237" s="1"/>
      <c r="KU237" s="1"/>
      <c r="KV237" s="1"/>
      <c r="KW237" s="1"/>
      <c r="KX237" s="1"/>
      <c r="KY237" s="1"/>
      <c r="KZ237" s="1"/>
      <c r="LA237" s="1"/>
      <c r="LB237" s="1"/>
      <c r="LC237" s="1"/>
      <c r="LD237" s="1"/>
      <c r="LE237" s="1"/>
      <c r="LF237" s="1"/>
      <c r="LG237" s="1"/>
      <c r="LH237" s="1"/>
    </row>
    <row r="238" spans="1:320" ht="35.1" hidden="1" customHeight="1" x14ac:dyDescent="0.15">
      <c r="A238" s="170" t="str">
        <f>+IFERROR(IF(VLOOKUP(#REF!&amp;"-"&amp;ROW()-92,[1]ワークシート!$C$2:$CI$1002,9,0)="","",VLOOKUP(#REF!&amp;"-"&amp;ROW()-92,[1]ワークシート!$C$2:$CI$1002,9,0)),"")</f>
        <v/>
      </c>
      <c r="B238" s="172"/>
      <c r="C238" s="171" t="str">
        <f>+IFERROR(IF(VLOOKUP(#REF!&amp;"-"&amp;ROW()-92,[1]ワークシート!$C$2:$CI$1002,10,0) = "","",VLOOKUP(#REF!&amp;"-"&amp;ROW()-92,[1]ワークシート!$C$2:$CI$1002,10,0)),"")</f>
        <v/>
      </c>
      <c r="D238" s="172"/>
      <c r="E238" s="170" t="str">
        <f>+IFERROR(IF(VLOOKUP(#REF!&amp;"-"&amp;ROW()-92,[1]ワークシート!$C$2:$CI$1002,11,0)="","",VLOOKUP(#REF!&amp;"-"&amp;ROW()-92,[1]ワークシート!$C$2:$CI$1002,11,0)),"")</f>
        <v/>
      </c>
      <c r="F238" s="172"/>
      <c r="G238" s="16" t="str">
        <f>+IFERROR(IF(VLOOKUP(#REF!&amp;"-"&amp;ROW()-92,[1]ワークシート!$C$2:$CI$1002,12,0)="","",VLOOKUP(#REF!&amp;"-"&amp;ROW()-92,[1]ワークシート!$C$2:$CI$1002,12,0)),"")</f>
        <v/>
      </c>
      <c r="H23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8" s="178"/>
      <c r="J238" s="170" t="str">
        <f>+IFERROR(IF(VLOOKUP(#REF!&amp;"-"&amp;ROW()-92,[1]ワークシート!$C$2:$CI$1002,20,0)="","",VLOOKUP(#REF!&amp;"-"&amp;ROW()-92,[1]ワークシート!$C$2:$CI$1002,20,0)),"")</f>
        <v/>
      </c>
      <c r="K238" s="171"/>
      <c r="L238" s="172"/>
      <c r="M238" s="179" t="str">
        <f>+IFERROR(IF(VLOOKUP(#REF!&amp;"-"&amp;ROW()-92,[1]ワークシート!$C$2:$CI$1002,61,0)="","",VLOOKUP(#REF!&amp;"-"&amp;ROW()-92,[1]ワークシート!$C$2:$CI$1002,61,0)),"")</f>
        <v/>
      </c>
      <c r="N238" s="180"/>
      <c r="O238" s="181"/>
      <c r="P238" s="182" t="str">
        <f>+IFERROR(VLOOKUP(#REF!&amp;"-"&amp;ROW()-92,[1]ワークシート!$C$2:$CI$1002,26,0),"")</f>
        <v/>
      </c>
      <c r="Q238" s="167"/>
      <c r="R238" s="166" t="str">
        <f>+IFERROR(VLOOKUP(#REF!&amp;"-"&amp;ROW()-92,[1]ワークシート!$C$2:$CI$1002,27,0),"")</f>
        <v/>
      </c>
      <c r="S238" s="167"/>
      <c r="T238" s="166" t="str">
        <f>IFERROR(IF(VLOOKUP(#REF!&amp;"-"&amp;ROW()-92,[1]ワークシート!$C$2:$CI$1002,31,0)="",IF(X238="","",IF(X238=0,"使用貸借権","賃借権")),"賃借権"),"")</f>
        <v/>
      </c>
      <c r="U238" s="167"/>
      <c r="V238" s="166" t="str">
        <f>+IFERROR(IF(VLOOKUP(#REF!&amp;"-"&amp;ROW()-92,[1]ワークシート!$C$2:$CI$1002,13,0)="","",VLOOKUP(#REF!&amp;"-"&amp;ROW()-92,[1]ワークシート!$C$2:$CI$1002,13,0)),"")</f>
        <v/>
      </c>
      <c r="W238" s="167"/>
      <c r="X23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8" s="169"/>
      <c r="Z238" s="27"/>
      <c r="AA238" s="27"/>
      <c r="AB238" s="170" t="str">
        <f>IF(T238="使用貸借権","-",+IFERROR(VLOOKUP(#REF!&amp;"-"&amp;ROW()-92,[1]ワークシート!$C$2:$CI$1002,34,0)&amp;"",""))</f>
        <v/>
      </c>
      <c r="AC238" s="171"/>
      <c r="AD238" s="172"/>
      <c r="AE238" s="173" t="str">
        <f>IF(T238="","",IF(VLOOKUP(#REF!&amp;"-"&amp;ROW()-92,[1]ワークシート!$C$2:$CI$1002,31,0)="",IF(T238="使用貸借権","-","口座振込　１２月"),"物納"))</f>
        <v/>
      </c>
      <c r="AF238" s="174"/>
      <c r="AG238" s="175" t="str">
        <f>IFERROR(IF(VLOOKUP(#REF!&amp;"-"&amp;ROW()-92,[1]ワークシート!$C$2:$CI$1002,37,0)="","",VLOOKUP(#REF!&amp;"-"&amp;ROW()-92,[1]ワークシート!$C$2:$CI$1002,37,0)),"")</f>
        <v/>
      </c>
      <c r="AH238" s="175"/>
      <c r="AI238" s="175"/>
      <c r="AJ238" s="175"/>
      <c r="AK238" s="176"/>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c r="HN238" s="1"/>
      <c r="HO238" s="1"/>
      <c r="HP238" s="1"/>
      <c r="HQ238" s="1"/>
      <c r="HR238" s="1"/>
      <c r="HS238" s="1"/>
      <c r="HT238" s="1"/>
      <c r="HU238" s="1"/>
      <c r="HV238" s="1"/>
      <c r="HW238" s="1"/>
      <c r="HX238" s="1"/>
      <c r="HY238" s="1"/>
      <c r="HZ238" s="1"/>
      <c r="IA238" s="1"/>
      <c r="IB238" s="1"/>
      <c r="IC238" s="1"/>
      <c r="ID238" s="1"/>
      <c r="IE238" s="1"/>
      <c r="IF238" s="1"/>
      <c r="IG238" s="1"/>
      <c r="IH238" s="1"/>
      <c r="II238" s="1"/>
      <c r="IJ238" s="1"/>
      <c r="IK238" s="1"/>
      <c r="IL238" s="1"/>
      <c r="IM238" s="1"/>
      <c r="IN238" s="1"/>
      <c r="IO238" s="1"/>
      <c r="IP238" s="1"/>
      <c r="IQ238" s="1"/>
      <c r="IR238" s="1"/>
      <c r="IS238" s="1"/>
      <c r="IT238" s="1"/>
      <c r="IU238" s="1"/>
      <c r="IV238" s="1"/>
      <c r="IW238" s="1"/>
      <c r="IX238" s="1"/>
      <c r="IY238" s="1"/>
      <c r="IZ238" s="1"/>
      <c r="JA238" s="1"/>
      <c r="JB238" s="1"/>
      <c r="JC238" s="1"/>
      <c r="JD238" s="1"/>
      <c r="JE238" s="1"/>
      <c r="JF238" s="1"/>
      <c r="JG238" s="1"/>
      <c r="JH238" s="1"/>
      <c r="JI238" s="1"/>
      <c r="JJ238" s="1"/>
      <c r="JK238" s="1"/>
      <c r="JL238" s="1"/>
      <c r="JM238" s="1"/>
      <c r="JN238" s="1"/>
      <c r="JO238" s="1"/>
      <c r="JP238" s="1"/>
      <c r="JQ238" s="1"/>
      <c r="JR238" s="1"/>
      <c r="JS238" s="1"/>
      <c r="JT238" s="1"/>
      <c r="JU238" s="1"/>
      <c r="JV238" s="1"/>
      <c r="JW238" s="1"/>
      <c r="JX238" s="1"/>
      <c r="JY238" s="1"/>
      <c r="JZ238" s="1"/>
      <c r="KA238" s="1"/>
      <c r="KB238" s="1"/>
      <c r="KC238" s="1"/>
      <c r="KD238" s="1"/>
      <c r="KE238" s="1"/>
      <c r="KF238" s="1"/>
      <c r="KG238" s="1"/>
      <c r="KH238" s="1"/>
      <c r="KI238" s="1"/>
      <c r="KJ238" s="1"/>
      <c r="KK238" s="1"/>
      <c r="KL238" s="1"/>
      <c r="KM238" s="1"/>
      <c r="KN238" s="1"/>
      <c r="KO238" s="1"/>
      <c r="KP238" s="1"/>
      <c r="KQ238" s="1"/>
      <c r="KR238" s="1"/>
      <c r="KS238" s="1"/>
      <c r="KT238" s="1"/>
      <c r="KU238" s="1"/>
      <c r="KV238" s="1"/>
      <c r="KW238" s="1"/>
      <c r="KX238" s="1"/>
      <c r="KY238" s="1"/>
      <c r="KZ238" s="1"/>
      <c r="LA238" s="1"/>
      <c r="LB238" s="1"/>
      <c r="LC238" s="1"/>
      <c r="LD238" s="1"/>
      <c r="LE238" s="1"/>
      <c r="LF238" s="1"/>
      <c r="LG238" s="1"/>
      <c r="LH238" s="1"/>
    </row>
    <row r="239" spans="1:320" ht="35.1" hidden="1" customHeight="1" x14ac:dyDescent="0.15">
      <c r="A239" s="170" t="str">
        <f>+IFERROR(IF(VLOOKUP(#REF!&amp;"-"&amp;ROW()-92,[1]ワークシート!$C$2:$CI$1002,9,0)="","",VLOOKUP(#REF!&amp;"-"&amp;ROW()-92,[1]ワークシート!$C$2:$CI$1002,9,0)),"")</f>
        <v/>
      </c>
      <c r="B239" s="172"/>
      <c r="C239" s="171" t="str">
        <f>+IFERROR(IF(VLOOKUP(#REF!&amp;"-"&amp;ROW()-92,[1]ワークシート!$C$2:$CI$1002,10,0) = "","",VLOOKUP(#REF!&amp;"-"&amp;ROW()-92,[1]ワークシート!$C$2:$CI$1002,10,0)),"")</f>
        <v/>
      </c>
      <c r="D239" s="172"/>
      <c r="E239" s="170" t="str">
        <f>+IFERROR(IF(VLOOKUP(#REF!&amp;"-"&amp;ROW()-92,[1]ワークシート!$C$2:$CI$1002,11,0)="","",VLOOKUP(#REF!&amp;"-"&amp;ROW()-92,[1]ワークシート!$C$2:$CI$1002,11,0)),"")</f>
        <v/>
      </c>
      <c r="F239" s="172"/>
      <c r="G239" s="16" t="str">
        <f>+IFERROR(IF(VLOOKUP(#REF!&amp;"-"&amp;ROW()-92,[1]ワークシート!$C$2:$CI$1002,12,0)="","",VLOOKUP(#REF!&amp;"-"&amp;ROW()-92,[1]ワークシート!$C$2:$CI$1002,12,0)),"")</f>
        <v/>
      </c>
      <c r="H23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9" s="178"/>
      <c r="J239" s="170" t="str">
        <f>+IFERROR(IF(VLOOKUP(#REF!&amp;"-"&amp;ROW()-92,[1]ワークシート!$C$2:$CI$1002,20,0)="","",VLOOKUP(#REF!&amp;"-"&amp;ROW()-92,[1]ワークシート!$C$2:$CI$1002,20,0)),"")</f>
        <v/>
      </c>
      <c r="K239" s="171"/>
      <c r="L239" s="172"/>
      <c r="M239" s="179" t="str">
        <f>+IFERROR(IF(VLOOKUP(#REF!&amp;"-"&amp;ROW()-92,[1]ワークシート!$C$2:$CI$1002,61,0)="","",VLOOKUP(#REF!&amp;"-"&amp;ROW()-92,[1]ワークシート!$C$2:$CI$1002,61,0)),"")</f>
        <v/>
      </c>
      <c r="N239" s="180"/>
      <c r="O239" s="181"/>
      <c r="P239" s="182" t="str">
        <f>+IFERROR(VLOOKUP(#REF!&amp;"-"&amp;ROW()-92,[1]ワークシート!$C$2:$CI$1002,26,0),"")</f>
        <v/>
      </c>
      <c r="Q239" s="167"/>
      <c r="R239" s="166" t="str">
        <f>+IFERROR(VLOOKUP(#REF!&amp;"-"&amp;ROW()-92,[1]ワークシート!$C$2:$CI$1002,27,0),"")</f>
        <v/>
      </c>
      <c r="S239" s="167"/>
      <c r="T239" s="166" t="str">
        <f>IFERROR(IF(VLOOKUP(#REF!&amp;"-"&amp;ROW()-92,[1]ワークシート!$C$2:$CI$1002,31,0)="",IF(X239="","",IF(X239=0,"使用貸借権","賃借権")),"賃借権"),"")</f>
        <v/>
      </c>
      <c r="U239" s="167"/>
      <c r="V239" s="166" t="str">
        <f>+IFERROR(IF(VLOOKUP(#REF!&amp;"-"&amp;ROW()-92,[1]ワークシート!$C$2:$CI$1002,13,0)="","",VLOOKUP(#REF!&amp;"-"&amp;ROW()-92,[1]ワークシート!$C$2:$CI$1002,13,0)),"")</f>
        <v/>
      </c>
      <c r="W239" s="167"/>
      <c r="X23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9" s="169"/>
      <c r="Z239" s="27"/>
      <c r="AA239" s="27"/>
      <c r="AB239" s="170" t="str">
        <f>IF(T239="使用貸借権","-",+IFERROR(VLOOKUP(#REF!&amp;"-"&amp;ROW()-92,[1]ワークシート!$C$2:$CI$1002,34,0)&amp;"",""))</f>
        <v/>
      </c>
      <c r="AC239" s="171"/>
      <c r="AD239" s="172"/>
      <c r="AE239" s="173" t="str">
        <f>IF(T239="","",IF(VLOOKUP(#REF!&amp;"-"&amp;ROW()-92,[1]ワークシート!$C$2:$CI$1002,31,0)="",IF(T239="使用貸借権","-","口座振込　１２月"),"物納"))</f>
        <v/>
      </c>
      <c r="AF239" s="174"/>
      <c r="AG239" s="175" t="str">
        <f>IFERROR(IF(VLOOKUP(#REF!&amp;"-"&amp;ROW()-92,[1]ワークシート!$C$2:$CI$1002,37,0)="","",VLOOKUP(#REF!&amp;"-"&amp;ROW()-92,[1]ワークシート!$C$2:$CI$1002,37,0)),"")</f>
        <v/>
      </c>
      <c r="AH239" s="175"/>
      <c r="AI239" s="175"/>
      <c r="AJ239" s="175"/>
      <c r="AK239" s="176"/>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c r="HN239" s="1"/>
      <c r="HO239" s="1"/>
      <c r="HP239" s="1"/>
      <c r="HQ239" s="1"/>
      <c r="HR239" s="1"/>
      <c r="HS239" s="1"/>
      <c r="HT239" s="1"/>
      <c r="HU239" s="1"/>
      <c r="HV239" s="1"/>
      <c r="HW239" s="1"/>
      <c r="HX239" s="1"/>
      <c r="HY239" s="1"/>
      <c r="HZ239" s="1"/>
      <c r="IA239" s="1"/>
      <c r="IB239" s="1"/>
      <c r="IC239" s="1"/>
      <c r="ID239" s="1"/>
      <c r="IE239" s="1"/>
      <c r="IF239" s="1"/>
      <c r="IG239" s="1"/>
      <c r="IH239" s="1"/>
      <c r="II239" s="1"/>
      <c r="IJ239" s="1"/>
      <c r="IK239" s="1"/>
      <c r="IL239" s="1"/>
      <c r="IM239" s="1"/>
      <c r="IN239" s="1"/>
      <c r="IO239" s="1"/>
      <c r="IP239" s="1"/>
      <c r="IQ239" s="1"/>
      <c r="IR239" s="1"/>
      <c r="IS239" s="1"/>
      <c r="IT239" s="1"/>
      <c r="IU239" s="1"/>
      <c r="IV239" s="1"/>
      <c r="IW239" s="1"/>
      <c r="IX239" s="1"/>
      <c r="IY239" s="1"/>
      <c r="IZ239" s="1"/>
      <c r="JA239" s="1"/>
      <c r="JB239" s="1"/>
      <c r="JC239" s="1"/>
      <c r="JD239" s="1"/>
      <c r="JE239" s="1"/>
      <c r="JF239" s="1"/>
      <c r="JG239" s="1"/>
      <c r="JH239" s="1"/>
      <c r="JI239" s="1"/>
      <c r="JJ239" s="1"/>
      <c r="JK239" s="1"/>
      <c r="JL239" s="1"/>
      <c r="JM239" s="1"/>
      <c r="JN239" s="1"/>
      <c r="JO239" s="1"/>
      <c r="JP239" s="1"/>
      <c r="JQ239" s="1"/>
      <c r="JR239" s="1"/>
      <c r="JS239" s="1"/>
      <c r="JT239" s="1"/>
      <c r="JU239" s="1"/>
      <c r="JV239" s="1"/>
      <c r="JW239" s="1"/>
      <c r="JX239" s="1"/>
      <c r="JY239" s="1"/>
      <c r="JZ239" s="1"/>
      <c r="KA239" s="1"/>
      <c r="KB239" s="1"/>
      <c r="KC239" s="1"/>
      <c r="KD239" s="1"/>
      <c r="KE239" s="1"/>
      <c r="KF239" s="1"/>
      <c r="KG239" s="1"/>
      <c r="KH239" s="1"/>
      <c r="KI239" s="1"/>
      <c r="KJ239" s="1"/>
      <c r="KK239" s="1"/>
      <c r="KL239" s="1"/>
      <c r="KM239" s="1"/>
      <c r="KN239" s="1"/>
      <c r="KO239" s="1"/>
      <c r="KP239" s="1"/>
      <c r="KQ239" s="1"/>
      <c r="KR239" s="1"/>
      <c r="KS239" s="1"/>
      <c r="KT239" s="1"/>
      <c r="KU239" s="1"/>
      <c r="KV239" s="1"/>
      <c r="KW239" s="1"/>
      <c r="KX239" s="1"/>
      <c r="KY239" s="1"/>
      <c r="KZ239" s="1"/>
      <c r="LA239" s="1"/>
      <c r="LB239" s="1"/>
      <c r="LC239" s="1"/>
      <c r="LD239" s="1"/>
      <c r="LE239" s="1"/>
      <c r="LF239" s="1"/>
      <c r="LG239" s="1"/>
      <c r="LH239" s="1"/>
    </row>
    <row r="240" spans="1:320" ht="35.1" hidden="1" customHeight="1" x14ac:dyDescent="0.15">
      <c r="A240" s="170" t="str">
        <f>+IFERROR(IF(VLOOKUP(#REF!&amp;"-"&amp;ROW()-92,[1]ワークシート!$C$2:$CI$1002,9,0)="","",VLOOKUP(#REF!&amp;"-"&amp;ROW()-92,[1]ワークシート!$C$2:$CI$1002,9,0)),"")</f>
        <v/>
      </c>
      <c r="B240" s="172"/>
      <c r="C240" s="171" t="str">
        <f>+IFERROR(IF(VLOOKUP(#REF!&amp;"-"&amp;ROW()-92,[1]ワークシート!$C$2:$CI$1002,10,0) = "","",VLOOKUP(#REF!&amp;"-"&amp;ROW()-92,[1]ワークシート!$C$2:$CI$1002,10,0)),"")</f>
        <v/>
      </c>
      <c r="D240" s="172"/>
      <c r="E240" s="170" t="str">
        <f>+IFERROR(IF(VLOOKUP(#REF!&amp;"-"&amp;ROW()-92,[1]ワークシート!$C$2:$CI$1002,11,0)="","",VLOOKUP(#REF!&amp;"-"&amp;ROW()-92,[1]ワークシート!$C$2:$CI$1002,11,0)),"")</f>
        <v/>
      </c>
      <c r="F240" s="172"/>
      <c r="G240" s="16" t="str">
        <f>+IFERROR(IF(VLOOKUP(#REF!&amp;"-"&amp;ROW()-92,[1]ワークシート!$C$2:$CI$1002,12,0)="","",VLOOKUP(#REF!&amp;"-"&amp;ROW()-92,[1]ワークシート!$C$2:$CI$1002,12,0)),"")</f>
        <v/>
      </c>
      <c r="H24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0" s="178"/>
      <c r="J240" s="170" t="str">
        <f>+IFERROR(IF(VLOOKUP(#REF!&amp;"-"&amp;ROW()-92,[1]ワークシート!$C$2:$CI$1002,20,0)="","",VLOOKUP(#REF!&amp;"-"&amp;ROW()-92,[1]ワークシート!$C$2:$CI$1002,20,0)),"")</f>
        <v/>
      </c>
      <c r="K240" s="171"/>
      <c r="L240" s="172"/>
      <c r="M240" s="179" t="str">
        <f>+IFERROR(IF(VLOOKUP(#REF!&amp;"-"&amp;ROW()-92,[1]ワークシート!$C$2:$CI$1002,61,0)="","",VLOOKUP(#REF!&amp;"-"&amp;ROW()-92,[1]ワークシート!$C$2:$CI$1002,61,0)),"")</f>
        <v/>
      </c>
      <c r="N240" s="180"/>
      <c r="O240" s="181"/>
      <c r="P240" s="182" t="str">
        <f>+IFERROR(VLOOKUP(#REF!&amp;"-"&amp;ROW()-92,[1]ワークシート!$C$2:$CI$1002,26,0),"")</f>
        <v/>
      </c>
      <c r="Q240" s="167"/>
      <c r="R240" s="166" t="str">
        <f>+IFERROR(VLOOKUP(#REF!&amp;"-"&amp;ROW()-92,[1]ワークシート!$C$2:$CI$1002,27,0),"")</f>
        <v/>
      </c>
      <c r="S240" s="167"/>
      <c r="T240" s="166" t="str">
        <f>IFERROR(IF(VLOOKUP(#REF!&amp;"-"&amp;ROW()-92,[1]ワークシート!$C$2:$CI$1002,31,0)="",IF(X240="","",IF(X240=0,"使用貸借権","賃借権")),"賃借権"),"")</f>
        <v/>
      </c>
      <c r="U240" s="167"/>
      <c r="V240" s="166" t="str">
        <f>+IFERROR(IF(VLOOKUP(#REF!&amp;"-"&amp;ROW()-92,[1]ワークシート!$C$2:$CI$1002,13,0)="","",VLOOKUP(#REF!&amp;"-"&amp;ROW()-92,[1]ワークシート!$C$2:$CI$1002,13,0)),"")</f>
        <v/>
      </c>
      <c r="W240" s="167"/>
      <c r="X24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0" s="169"/>
      <c r="Z240" s="27"/>
      <c r="AA240" s="27"/>
      <c r="AB240" s="170" t="str">
        <f>IF(T240="使用貸借権","-",+IFERROR(VLOOKUP(#REF!&amp;"-"&amp;ROW()-92,[1]ワークシート!$C$2:$CI$1002,34,0)&amp;"",""))</f>
        <v/>
      </c>
      <c r="AC240" s="171"/>
      <c r="AD240" s="172"/>
      <c r="AE240" s="173" t="str">
        <f>IF(T240="","",IF(VLOOKUP(#REF!&amp;"-"&amp;ROW()-92,[1]ワークシート!$C$2:$CI$1002,31,0)="",IF(T240="使用貸借権","-","口座振込　１２月"),"物納"))</f>
        <v/>
      </c>
      <c r="AF240" s="174"/>
      <c r="AG240" s="175" t="str">
        <f>IFERROR(IF(VLOOKUP(#REF!&amp;"-"&amp;ROW()-92,[1]ワークシート!$C$2:$CI$1002,37,0)="","",VLOOKUP(#REF!&amp;"-"&amp;ROW()-92,[1]ワークシート!$C$2:$CI$1002,37,0)),"")</f>
        <v/>
      </c>
      <c r="AH240" s="175"/>
      <c r="AI240" s="175"/>
      <c r="AJ240" s="175"/>
      <c r="AK240" s="176"/>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c r="HQ240" s="1"/>
      <c r="HR240" s="1"/>
      <c r="HS240" s="1"/>
      <c r="HT240" s="1"/>
      <c r="HU240" s="1"/>
      <c r="HV240" s="1"/>
      <c r="HW240" s="1"/>
      <c r="HX240" s="1"/>
      <c r="HY240" s="1"/>
      <c r="HZ240" s="1"/>
      <c r="IA240" s="1"/>
      <c r="IB240" s="1"/>
      <c r="IC240" s="1"/>
      <c r="ID240" s="1"/>
      <c r="IE240" s="1"/>
      <c r="IF240" s="1"/>
      <c r="IG240" s="1"/>
      <c r="IH240" s="1"/>
      <c r="II240" s="1"/>
      <c r="IJ240" s="1"/>
      <c r="IK240" s="1"/>
      <c r="IL240" s="1"/>
      <c r="IM240" s="1"/>
      <c r="IN240" s="1"/>
      <c r="IO240" s="1"/>
      <c r="IP240" s="1"/>
      <c r="IQ240" s="1"/>
      <c r="IR240" s="1"/>
      <c r="IS240" s="1"/>
      <c r="IT240" s="1"/>
      <c r="IU240" s="1"/>
      <c r="IV240" s="1"/>
      <c r="IW240" s="1"/>
      <c r="IX240" s="1"/>
      <c r="IY240" s="1"/>
      <c r="IZ240" s="1"/>
      <c r="JA240" s="1"/>
      <c r="JB240" s="1"/>
      <c r="JC240" s="1"/>
      <c r="JD240" s="1"/>
      <c r="JE240" s="1"/>
      <c r="JF240" s="1"/>
      <c r="JG240" s="1"/>
      <c r="JH240" s="1"/>
      <c r="JI240" s="1"/>
      <c r="JJ240" s="1"/>
      <c r="JK240" s="1"/>
      <c r="JL240" s="1"/>
      <c r="JM240" s="1"/>
      <c r="JN240" s="1"/>
      <c r="JO240" s="1"/>
      <c r="JP240" s="1"/>
      <c r="JQ240" s="1"/>
      <c r="JR240" s="1"/>
      <c r="JS240" s="1"/>
      <c r="JT240" s="1"/>
      <c r="JU240" s="1"/>
      <c r="JV240" s="1"/>
      <c r="JW240" s="1"/>
      <c r="JX240" s="1"/>
      <c r="JY240" s="1"/>
      <c r="JZ240" s="1"/>
      <c r="KA240" s="1"/>
      <c r="KB240" s="1"/>
      <c r="KC240" s="1"/>
      <c r="KD240" s="1"/>
      <c r="KE240" s="1"/>
      <c r="KF240" s="1"/>
      <c r="KG240" s="1"/>
      <c r="KH240" s="1"/>
      <c r="KI240" s="1"/>
      <c r="KJ240" s="1"/>
      <c r="KK240" s="1"/>
      <c r="KL240" s="1"/>
      <c r="KM240" s="1"/>
      <c r="KN240" s="1"/>
      <c r="KO240" s="1"/>
      <c r="KP240" s="1"/>
      <c r="KQ240" s="1"/>
      <c r="KR240" s="1"/>
      <c r="KS240" s="1"/>
      <c r="KT240" s="1"/>
      <c r="KU240" s="1"/>
      <c r="KV240" s="1"/>
      <c r="KW240" s="1"/>
      <c r="KX240" s="1"/>
      <c r="KY240" s="1"/>
      <c r="KZ240" s="1"/>
      <c r="LA240" s="1"/>
      <c r="LB240" s="1"/>
      <c r="LC240" s="1"/>
      <c r="LD240" s="1"/>
      <c r="LE240" s="1"/>
      <c r="LF240" s="1"/>
      <c r="LG240" s="1"/>
      <c r="LH240" s="1"/>
    </row>
    <row r="241" spans="1:320" ht="35.1" hidden="1" customHeight="1" x14ac:dyDescent="0.15">
      <c r="A241" s="170" t="str">
        <f>+IFERROR(IF(VLOOKUP(#REF!&amp;"-"&amp;ROW()-92,[1]ワークシート!$C$2:$CI$1002,9,0)="","",VLOOKUP(#REF!&amp;"-"&amp;ROW()-92,[1]ワークシート!$C$2:$CI$1002,9,0)),"")</f>
        <v/>
      </c>
      <c r="B241" s="172"/>
      <c r="C241" s="171" t="str">
        <f>+IFERROR(IF(VLOOKUP(#REF!&amp;"-"&amp;ROW()-92,[1]ワークシート!$C$2:$CI$1002,10,0) = "","",VLOOKUP(#REF!&amp;"-"&amp;ROW()-92,[1]ワークシート!$C$2:$CI$1002,10,0)),"")</f>
        <v/>
      </c>
      <c r="D241" s="172"/>
      <c r="E241" s="170" t="str">
        <f>+IFERROR(IF(VLOOKUP(#REF!&amp;"-"&amp;ROW()-92,[1]ワークシート!$C$2:$CI$1002,11,0)="","",VLOOKUP(#REF!&amp;"-"&amp;ROW()-92,[1]ワークシート!$C$2:$CI$1002,11,0)),"")</f>
        <v/>
      </c>
      <c r="F241" s="172"/>
      <c r="G241" s="16" t="str">
        <f>+IFERROR(IF(VLOOKUP(#REF!&amp;"-"&amp;ROW()-92,[1]ワークシート!$C$2:$CI$1002,12,0)="","",VLOOKUP(#REF!&amp;"-"&amp;ROW()-92,[1]ワークシート!$C$2:$CI$1002,12,0)),"")</f>
        <v/>
      </c>
      <c r="H24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1" s="178"/>
      <c r="J241" s="170" t="str">
        <f>+IFERROR(IF(VLOOKUP(#REF!&amp;"-"&amp;ROW()-92,[1]ワークシート!$C$2:$CI$1002,20,0)="","",VLOOKUP(#REF!&amp;"-"&amp;ROW()-92,[1]ワークシート!$C$2:$CI$1002,20,0)),"")</f>
        <v/>
      </c>
      <c r="K241" s="171"/>
      <c r="L241" s="172"/>
      <c r="M241" s="179" t="str">
        <f>+IFERROR(IF(VLOOKUP(#REF!&amp;"-"&amp;ROW()-92,[1]ワークシート!$C$2:$CI$1002,61,0)="","",VLOOKUP(#REF!&amp;"-"&amp;ROW()-92,[1]ワークシート!$C$2:$CI$1002,61,0)),"")</f>
        <v/>
      </c>
      <c r="N241" s="180"/>
      <c r="O241" s="181"/>
      <c r="P241" s="182" t="str">
        <f>+IFERROR(VLOOKUP(#REF!&amp;"-"&amp;ROW()-92,[1]ワークシート!$C$2:$CI$1002,26,0),"")</f>
        <v/>
      </c>
      <c r="Q241" s="167"/>
      <c r="R241" s="166" t="str">
        <f>+IFERROR(VLOOKUP(#REF!&amp;"-"&amp;ROW()-92,[1]ワークシート!$C$2:$CI$1002,27,0),"")</f>
        <v/>
      </c>
      <c r="S241" s="167"/>
      <c r="T241" s="166" t="str">
        <f>IFERROR(IF(VLOOKUP(#REF!&amp;"-"&amp;ROW()-92,[1]ワークシート!$C$2:$CI$1002,31,0)="",IF(X241="","",IF(X241=0,"使用貸借権","賃借権")),"賃借権"),"")</f>
        <v/>
      </c>
      <c r="U241" s="167"/>
      <c r="V241" s="166" t="str">
        <f>+IFERROR(IF(VLOOKUP(#REF!&amp;"-"&amp;ROW()-92,[1]ワークシート!$C$2:$CI$1002,13,0)="","",VLOOKUP(#REF!&amp;"-"&amp;ROW()-92,[1]ワークシート!$C$2:$CI$1002,13,0)),"")</f>
        <v/>
      </c>
      <c r="W241" s="167"/>
      <c r="X24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1" s="169"/>
      <c r="Z241" s="27"/>
      <c r="AA241" s="27"/>
      <c r="AB241" s="170" t="str">
        <f>IF(T241="使用貸借権","-",+IFERROR(VLOOKUP(#REF!&amp;"-"&amp;ROW()-92,[1]ワークシート!$C$2:$CI$1002,34,0)&amp;"",""))</f>
        <v/>
      </c>
      <c r="AC241" s="171"/>
      <c r="AD241" s="172"/>
      <c r="AE241" s="173" t="str">
        <f>IF(T241="","",IF(VLOOKUP(#REF!&amp;"-"&amp;ROW()-92,[1]ワークシート!$C$2:$CI$1002,31,0)="",IF(T241="使用貸借権","-","口座振込　１２月"),"物納"))</f>
        <v/>
      </c>
      <c r="AF241" s="174"/>
      <c r="AG241" s="175" t="str">
        <f>IFERROR(IF(VLOOKUP(#REF!&amp;"-"&amp;ROW()-92,[1]ワークシート!$C$2:$CI$1002,37,0)="","",VLOOKUP(#REF!&amp;"-"&amp;ROW()-92,[1]ワークシート!$C$2:$CI$1002,37,0)),"")</f>
        <v/>
      </c>
      <c r="AH241" s="175"/>
      <c r="AI241" s="175"/>
      <c r="AJ241" s="175"/>
      <c r="AK241" s="176"/>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c r="HQ241" s="1"/>
      <c r="HR241" s="1"/>
      <c r="HS241" s="1"/>
      <c r="HT241" s="1"/>
      <c r="HU241" s="1"/>
      <c r="HV241" s="1"/>
      <c r="HW241" s="1"/>
      <c r="HX241" s="1"/>
      <c r="HY241" s="1"/>
      <c r="HZ241" s="1"/>
      <c r="IA241" s="1"/>
      <c r="IB241" s="1"/>
      <c r="IC241" s="1"/>
      <c r="ID241" s="1"/>
      <c r="IE241" s="1"/>
      <c r="IF241" s="1"/>
      <c r="IG241" s="1"/>
      <c r="IH241" s="1"/>
      <c r="II241" s="1"/>
      <c r="IJ241" s="1"/>
      <c r="IK241" s="1"/>
      <c r="IL241" s="1"/>
      <c r="IM241" s="1"/>
      <c r="IN241" s="1"/>
      <c r="IO241" s="1"/>
      <c r="IP241" s="1"/>
      <c r="IQ241" s="1"/>
      <c r="IR241" s="1"/>
      <c r="IS241" s="1"/>
      <c r="IT241" s="1"/>
      <c r="IU241" s="1"/>
      <c r="IV241" s="1"/>
      <c r="IW241" s="1"/>
      <c r="IX241" s="1"/>
      <c r="IY241" s="1"/>
      <c r="IZ241" s="1"/>
      <c r="JA241" s="1"/>
      <c r="JB241" s="1"/>
      <c r="JC241" s="1"/>
      <c r="JD241" s="1"/>
      <c r="JE241" s="1"/>
      <c r="JF241" s="1"/>
      <c r="JG241" s="1"/>
      <c r="JH241" s="1"/>
      <c r="JI241" s="1"/>
      <c r="JJ241" s="1"/>
      <c r="JK241" s="1"/>
      <c r="JL241" s="1"/>
      <c r="JM241" s="1"/>
      <c r="JN241" s="1"/>
      <c r="JO241" s="1"/>
      <c r="JP241" s="1"/>
      <c r="JQ241" s="1"/>
      <c r="JR241" s="1"/>
      <c r="JS241" s="1"/>
      <c r="JT241" s="1"/>
      <c r="JU241" s="1"/>
      <c r="JV241" s="1"/>
      <c r="JW241" s="1"/>
      <c r="JX241" s="1"/>
      <c r="JY241" s="1"/>
      <c r="JZ241" s="1"/>
      <c r="KA241" s="1"/>
      <c r="KB241" s="1"/>
      <c r="KC241" s="1"/>
      <c r="KD241" s="1"/>
      <c r="KE241" s="1"/>
      <c r="KF241" s="1"/>
      <c r="KG241" s="1"/>
      <c r="KH241" s="1"/>
      <c r="KI241" s="1"/>
      <c r="KJ241" s="1"/>
      <c r="KK241" s="1"/>
      <c r="KL241" s="1"/>
      <c r="KM241" s="1"/>
      <c r="KN241" s="1"/>
      <c r="KO241" s="1"/>
      <c r="KP241" s="1"/>
      <c r="KQ241" s="1"/>
      <c r="KR241" s="1"/>
      <c r="KS241" s="1"/>
      <c r="KT241" s="1"/>
      <c r="KU241" s="1"/>
      <c r="KV241" s="1"/>
      <c r="KW241" s="1"/>
      <c r="KX241" s="1"/>
      <c r="KY241" s="1"/>
      <c r="KZ241" s="1"/>
      <c r="LA241" s="1"/>
      <c r="LB241" s="1"/>
      <c r="LC241" s="1"/>
      <c r="LD241" s="1"/>
      <c r="LE241" s="1"/>
      <c r="LF241" s="1"/>
      <c r="LG241" s="1"/>
      <c r="LH241" s="1"/>
    </row>
    <row r="242" spans="1:320" ht="35.1" hidden="1" customHeight="1" x14ac:dyDescent="0.15">
      <c r="A242" s="170" t="str">
        <f>+IFERROR(IF(VLOOKUP(#REF!&amp;"-"&amp;ROW()-92,[1]ワークシート!$C$2:$CI$1002,9,0)="","",VLOOKUP(#REF!&amp;"-"&amp;ROW()-92,[1]ワークシート!$C$2:$CI$1002,9,0)),"")</f>
        <v/>
      </c>
      <c r="B242" s="172"/>
      <c r="C242" s="171" t="str">
        <f>+IFERROR(IF(VLOOKUP(#REF!&amp;"-"&amp;ROW()-92,[1]ワークシート!$C$2:$CI$1002,10,0) = "","",VLOOKUP(#REF!&amp;"-"&amp;ROW()-92,[1]ワークシート!$C$2:$CI$1002,10,0)),"")</f>
        <v/>
      </c>
      <c r="D242" s="172"/>
      <c r="E242" s="170" t="str">
        <f>+IFERROR(IF(VLOOKUP(#REF!&amp;"-"&amp;ROW()-92,[1]ワークシート!$C$2:$CI$1002,11,0)="","",VLOOKUP(#REF!&amp;"-"&amp;ROW()-92,[1]ワークシート!$C$2:$CI$1002,11,0)),"")</f>
        <v/>
      </c>
      <c r="F242" s="172"/>
      <c r="G242" s="16" t="str">
        <f>+IFERROR(IF(VLOOKUP(#REF!&amp;"-"&amp;ROW()-92,[1]ワークシート!$C$2:$CI$1002,12,0)="","",VLOOKUP(#REF!&amp;"-"&amp;ROW()-92,[1]ワークシート!$C$2:$CI$1002,12,0)),"")</f>
        <v/>
      </c>
      <c r="H24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2" s="178"/>
      <c r="J242" s="170" t="str">
        <f>+IFERROR(IF(VLOOKUP(#REF!&amp;"-"&amp;ROW()-92,[1]ワークシート!$C$2:$CI$1002,20,0)="","",VLOOKUP(#REF!&amp;"-"&amp;ROW()-92,[1]ワークシート!$C$2:$CI$1002,20,0)),"")</f>
        <v/>
      </c>
      <c r="K242" s="171"/>
      <c r="L242" s="172"/>
      <c r="M242" s="179" t="str">
        <f>+IFERROR(IF(VLOOKUP(#REF!&amp;"-"&amp;ROW()-92,[1]ワークシート!$C$2:$CI$1002,61,0)="","",VLOOKUP(#REF!&amp;"-"&amp;ROW()-92,[1]ワークシート!$C$2:$CI$1002,61,0)),"")</f>
        <v/>
      </c>
      <c r="N242" s="180"/>
      <c r="O242" s="181"/>
      <c r="P242" s="182" t="str">
        <f>+IFERROR(VLOOKUP(#REF!&amp;"-"&amp;ROW()-92,[1]ワークシート!$C$2:$CI$1002,26,0),"")</f>
        <v/>
      </c>
      <c r="Q242" s="167"/>
      <c r="R242" s="166" t="str">
        <f>+IFERROR(VLOOKUP(#REF!&amp;"-"&amp;ROW()-92,[1]ワークシート!$C$2:$CI$1002,27,0),"")</f>
        <v/>
      </c>
      <c r="S242" s="167"/>
      <c r="T242" s="166" t="str">
        <f>IFERROR(IF(VLOOKUP(#REF!&amp;"-"&amp;ROW()-92,[1]ワークシート!$C$2:$CI$1002,31,0)="",IF(X242="","",IF(X242=0,"使用貸借権","賃借権")),"賃借権"),"")</f>
        <v/>
      </c>
      <c r="U242" s="167"/>
      <c r="V242" s="166" t="str">
        <f>+IFERROR(IF(VLOOKUP(#REF!&amp;"-"&amp;ROW()-92,[1]ワークシート!$C$2:$CI$1002,13,0)="","",VLOOKUP(#REF!&amp;"-"&amp;ROW()-92,[1]ワークシート!$C$2:$CI$1002,13,0)),"")</f>
        <v/>
      </c>
      <c r="W242" s="167"/>
      <c r="X24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2" s="169"/>
      <c r="Z242" s="27"/>
      <c r="AA242" s="27"/>
      <c r="AB242" s="170" t="str">
        <f>IF(T242="使用貸借権","-",+IFERROR(VLOOKUP(#REF!&amp;"-"&amp;ROW()-92,[1]ワークシート!$C$2:$CI$1002,34,0)&amp;"",""))</f>
        <v/>
      </c>
      <c r="AC242" s="171"/>
      <c r="AD242" s="172"/>
      <c r="AE242" s="173" t="str">
        <f>IF(T242="","",IF(VLOOKUP(#REF!&amp;"-"&amp;ROW()-92,[1]ワークシート!$C$2:$CI$1002,31,0)="",IF(T242="使用貸借権","-","口座振込　１２月"),"物納"))</f>
        <v/>
      </c>
      <c r="AF242" s="174"/>
      <c r="AG242" s="175" t="str">
        <f>IFERROR(IF(VLOOKUP(#REF!&amp;"-"&amp;ROW()-92,[1]ワークシート!$C$2:$CI$1002,37,0)="","",VLOOKUP(#REF!&amp;"-"&amp;ROW()-92,[1]ワークシート!$C$2:$CI$1002,37,0)),"")</f>
        <v/>
      </c>
      <c r="AH242" s="175"/>
      <c r="AI242" s="175"/>
      <c r="AJ242" s="175"/>
      <c r="AK242" s="176"/>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c r="HR242" s="1"/>
      <c r="HS242" s="1"/>
      <c r="HT242" s="1"/>
      <c r="HU242" s="1"/>
      <c r="HV242" s="1"/>
      <c r="HW242" s="1"/>
      <c r="HX242" s="1"/>
      <c r="HY242" s="1"/>
      <c r="HZ242" s="1"/>
      <c r="IA242" s="1"/>
      <c r="IB242" s="1"/>
      <c r="IC242" s="1"/>
      <c r="ID242" s="1"/>
      <c r="IE242" s="1"/>
      <c r="IF242" s="1"/>
      <c r="IG242" s="1"/>
      <c r="IH242" s="1"/>
      <c r="II242" s="1"/>
      <c r="IJ242" s="1"/>
      <c r="IK242" s="1"/>
      <c r="IL242" s="1"/>
      <c r="IM242" s="1"/>
      <c r="IN242" s="1"/>
      <c r="IO242" s="1"/>
      <c r="IP242" s="1"/>
      <c r="IQ242" s="1"/>
      <c r="IR242" s="1"/>
      <c r="IS242" s="1"/>
      <c r="IT242" s="1"/>
      <c r="IU242" s="1"/>
      <c r="IV242" s="1"/>
      <c r="IW242" s="1"/>
      <c r="IX242" s="1"/>
      <c r="IY242" s="1"/>
      <c r="IZ242" s="1"/>
      <c r="JA242" s="1"/>
      <c r="JB242" s="1"/>
      <c r="JC242" s="1"/>
      <c r="JD242" s="1"/>
      <c r="JE242" s="1"/>
      <c r="JF242" s="1"/>
      <c r="JG242" s="1"/>
      <c r="JH242" s="1"/>
      <c r="JI242" s="1"/>
      <c r="JJ242" s="1"/>
      <c r="JK242" s="1"/>
      <c r="JL242" s="1"/>
      <c r="JM242" s="1"/>
      <c r="JN242" s="1"/>
      <c r="JO242" s="1"/>
      <c r="JP242" s="1"/>
      <c r="JQ242" s="1"/>
      <c r="JR242" s="1"/>
      <c r="JS242" s="1"/>
      <c r="JT242" s="1"/>
      <c r="JU242" s="1"/>
      <c r="JV242" s="1"/>
      <c r="JW242" s="1"/>
      <c r="JX242" s="1"/>
      <c r="JY242" s="1"/>
      <c r="JZ242" s="1"/>
      <c r="KA242" s="1"/>
      <c r="KB242" s="1"/>
      <c r="KC242" s="1"/>
      <c r="KD242" s="1"/>
      <c r="KE242" s="1"/>
      <c r="KF242" s="1"/>
      <c r="KG242" s="1"/>
      <c r="KH242" s="1"/>
      <c r="KI242" s="1"/>
      <c r="KJ242" s="1"/>
      <c r="KK242" s="1"/>
      <c r="KL242" s="1"/>
      <c r="KM242" s="1"/>
      <c r="KN242" s="1"/>
      <c r="KO242" s="1"/>
      <c r="KP242" s="1"/>
      <c r="KQ242" s="1"/>
      <c r="KR242" s="1"/>
      <c r="KS242" s="1"/>
      <c r="KT242" s="1"/>
      <c r="KU242" s="1"/>
      <c r="KV242" s="1"/>
      <c r="KW242" s="1"/>
      <c r="KX242" s="1"/>
      <c r="KY242" s="1"/>
      <c r="KZ242" s="1"/>
      <c r="LA242" s="1"/>
      <c r="LB242" s="1"/>
      <c r="LC242" s="1"/>
      <c r="LD242" s="1"/>
      <c r="LE242" s="1"/>
      <c r="LF242" s="1"/>
      <c r="LG242" s="1"/>
      <c r="LH242" s="1"/>
    </row>
    <row r="243" spans="1:320" ht="35.1" hidden="1" customHeight="1" x14ac:dyDescent="0.15">
      <c r="A243" s="170" t="str">
        <f>+IFERROR(IF(VLOOKUP(#REF!&amp;"-"&amp;ROW()-92,[1]ワークシート!$C$2:$CI$1002,9,0)="","",VLOOKUP(#REF!&amp;"-"&amp;ROW()-92,[1]ワークシート!$C$2:$CI$1002,9,0)),"")</f>
        <v/>
      </c>
      <c r="B243" s="172"/>
      <c r="C243" s="171" t="str">
        <f>+IFERROR(IF(VLOOKUP(#REF!&amp;"-"&amp;ROW()-92,[1]ワークシート!$C$2:$CI$1002,10,0) = "","",VLOOKUP(#REF!&amp;"-"&amp;ROW()-92,[1]ワークシート!$C$2:$CI$1002,10,0)),"")</f>
        <v/>
      </c>
      <c r="D243" s="172"/>
      <c r="E243" s="170" t="str">
        <f>+IFERROR(IF(VLOOKUP(#REF!&amp;"-"&amp;ROW()-92,[1]ワークシート!$C$2:$CI$1002,11,0)="","",VLOOKUP(#REF!&amp;"-"&amp;ROW()-92,[1]ワークシート!$C$2:$CI$1002,11,0)),"")</f>
        <v/>
      </c>
      <c r="F243" s="172"/>
      <c r="G243" s="16" t="str">
        <f>+IFERROR(IF(VLOOKUP(#REF!&amp;"-"&amp;ROW()-92,[1]ワークシート!$C$2:$CI$1002,12,0)="","",VLOOKUP(#REF!&amp;"-"&amp;ROW()-92,[1]ワークシート!$C$2:$CI$1002,12,0)),"")</f>
        <v/>
      </c>
      <c r="H24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3" s="178"/>
      <c r="J243" s="170" t="str">
        <f>+IFERROR(IF(VLOOKUP(#REF!&amp;"-"&amp;ROW()-92,[1]ワークシート!$C$2:$CI$1002,20,0)="","",VLOOKUP(#REF!&amp;"-"&amp;ROW()-92,[1]ワークシート!$C$2:$CI$1002,20,0)),"")</f>
        <v/>
      </c>
      <c r="K243" s="171"/>
      <c r="L243" s="172"/>
      <c r="M243" s="179" t="str">
        <f>+IFERROR(IF(VLOOKUP(#REF!&amp;"-"&amp;ROW()-92,[1]ワークシート!$C$2:$CI$1002,61,0)="","",VLOOKUP(#REF!&amp;"-"&amp;ROW()-92,[1]ワークシート!$C$2:$CI$1002,61,0)),"")</f>
        <v/>
      </c>
      <c r="N243" s="180"/>
      <c r="O243" s="181"/>
      <c r="P243" s="182" t="str">
        <f>+IFERROR(VLOOKUP(#REF!&amp;"-"&amp;ROW()-92,[1]ワークシート!$C$2:$CI$1002,26,0),"")</f>
        <v/>
      </c>
      <c r="Q243" s="167"/>
      <c r="R243" s="166" t="str">
        <f>+IFERROR(VLOOKUP(#REF!&amp;"-"&amp;ROW()-92,[1]ワークシート!$C$2:$CI$1002,27,0),"")</f>
        <v/>
      </c>
      <c r="S243" s="167"/>
      <c r="T243" s="166" t="str">
        <f>IFERROR(IF(VLOOKUP(#REF!&amp;"-"&amp;ROW()-92,[1]ワークシート!$C$2:$CI$1002,31,0)="",IF(X243="","",IF(X243=0,"使用貸借権","賃借権")),"賃借権"),"")</f>
        <v/>
      </c>
      <c r="U243" s="167"/>
      <c r="V243" s="166" t="str">
        <f>+IFERROR(IF(VLOOKUP(#REF!&amp;"-"&amp;ROW()-92,[1]ワークシート!$C$2:$CI$1002,13,0)="","",VLOOKUP(#REF!&amp;"-"&amp;ROW()-92,[1]ワークシート!$C$2:$CI$1002,13,0)),"")</f>
        <v/>
      </c>
      <c r="W243" s="167"/>
      <c r="X24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3" s="169"/>
      <c r="Z243" s="27"/>
      <c r="AA243" s="27"/>
      <c r="AB243" s="170" t="str">
        <f>IF(T243="使用貸借権","-",+IFERROR(VLOOKUP(#REF!&amp;"-"&amp;ROW()-92,[1]ワークシート!$C$2:$CI$1002,34,0)&amp;"",""))</f>
        <v/>
      </c>
      <c r="AC243" s="171"/>
      <c r="AD243" s="172"/>
      <c r="AE243" s="173" t="str">
        <f>IF(T243="","",IF(VLOOKUP(#REF!&amp;"-"&amp;ROW()-92,[1]ワークシート!$C$2:$CI$1002,31,0)="",IF(T243="使用貸借権","-","口座振込　１２月"),"物納"))</f>
        <v/>
      </c>
      <c r="AF243" s="174"/>
      <c r="AG243" s="175" t="str">
        <f>IFERROR(IF(VLOOKUP(#REF!&amp;"-"&amp;ROW()-92,[1]ワークシート!$C$2:$CI$1002,37,0)="","",VLOOKUP(#REF!&amp;"-"&amp;ROW()-92,[1]ワークシート!$C$2:$CI$1002,37,0)),"")</f>
        <v/>
      </c>
      <c r="AH243" s="175"/>
      <c r="AI243" s="175"/>
      <c r="AJ243" s="175"/>
      <c r="AK243" s="176"/>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c r="HR243" s="1"/>
      <c r="HS243" s="1"/>
      <c r="HT243" s="1"/>
      <c r="HU243" s="1"/>
      <c r="HV243" s="1"/>
      <c r="HW243" s="1"/>
      <c r="HX243" s="1"/>
      <c r="HY243" s="1"/>
      <c r="HZ243" s="1"/>
      <c r="IA243" s="1"/>
      <c r="IB243" s="1"/>
      <c r="IC243" s="1"/>
      <c r="ID243" s="1"/>
      <c r="IE243" s="1"/>
      <c r="IF243" s="1"/>
      <c r="IG243" s="1"/>
      <c r="IH243" s="1"/>
      <c r="II243" s="1"/>
      <c r="IJ243" s="1"/>
      <c r="IK243" s="1"/>
      <c r="IL243" s="1"/>
      <c r="IM243" s="1"/>
      <c r="IN243" s="1"/>
      <c r="IO243" s="1"/>
      <c r="IP243" s="1"/>
      <c r="IQ243" s="1"/>
      <c r="IR243" s="1"/>
      <c r="IS243" s="1"/>
      <c r="IT243" s="1"/>
      <c r="IU243" s="1"/>
      <c r="IV243" s="1"/>
      <c r="IW243" s="1"/>
      <c r="IX243" s="1"/>
      <c r="IY243" s="1"/>
      <c r="IZ243" s="1"/>
      <c r="JA243" s="1"/>
      <c r="JB243" s="1"/>
      <c r="JC243" s="1"/>
      <c r="JD243" s="1"/>
      <c r="JE243" s="1"/>
      <c r="JF243" s="1"/>
      <c r="JG243" s="1"/>
      <c r="JH243" s="1"/>
      <c r="JI243" s="1"/>
      <c r="JJ243" s="1"/>
      <c r="JK243" s="1"/>
      <c r="JL243" s="1"/>
      <c r="JM243" s="1"/>
      <c r="JN243" s="1"/>
      <c r="JO243" s="1"/>
      <c r="JP243" s="1"/>
      <c r="JQ243" s="1"/>
      <c r="JR243" s="1"/>
      <c r="JS243" s="1"/>
      <c r="JT243" s="1"/>
      <c r="JU243" s="1"/>
      <c r="JV243" s="1"/>
      <c r="JW243" s="1"/>
      <c r="JX243" s="1"/>
      <c r="JY243" s="1"/>
      <c r="JZ243" s="1"/>
      <c r="KA243" s="1"/>
      <c r="KB243" s="1"/>
      <c r="KC243" s="1"/>
      <c r="KD243" s="1"/>
      <c r="KE243" s="1"/>
      <c r="KF243" s="1"/>
      <c r="KG243" s="1"/>
      <c r="KH243" s="1"/>
      <c r="KI243" s="1"/>
      <c r="KJ243" s="1"/>
      <c r="KK243" s="1"/>
      <c r="KL243" s="1"/>
      <c r="KM243" s="1"/>
      <c r="KN243" s="1"/>
      <c r="KO243" s="1"/>
      <c r="KP243" s="1"/>
      <c r="KQ243" s="1"/>
      <c r="KR243" s="1"/>
      <c r="KS243" s="1"/>
      <c r="KT243" s="1"/>
      <c r="KU243" s="1"/>
      <c r="KV243" s="1"/>
      <c r="KW243" s="1"/>
      <c r="KX243" s="1"/>
      <c r="KY243" s="1"/>
      <c r="KZ243" s="1"/>
      <c r="LA243" s="1"/>
      <c r="LB243" s="1"/>
      <c r="LC243" s="1"/>
      <c r="LD243" s="1"/>
      <c r="LE243" s="1"/>
      <c r="LF243" s="1"/>
      <c r="LG243" s="1"/>
      <c r="LH243" s="1"/>
    </row>
    <row r="244" spans="1:320" ht="35.1" hidden="1" customHeight="1" x14ac:dyDescent="0.15">
      <c r="A244" s="170" t="str">
        <f>+IFERROR(IF(VLOOKUP(#REF!&amp;"-"&amp;ROW()-92,[1]ワークシート!$C$2:$CI$1002,9,0)="","",VLOOKUP(#REF!&amp;"-"&amp;ROW()-92,[1]ワークシート!$C$2:$CI$1002,9,0)),"")</f>
        <v/>
      </c>
      <c r="B244" s="172"/>
      <c r="C244" s="171" t="str">
        <f>+IFERROR(IF(VLOOKUP(#REF!&amp;"-"&amp;ROW()-92,[1]ワークシート!$C$2:$CI$1002,10,0) = "","",VLOOKUP(#REF!&amp;"-"&amp;ROW()-92,[1]ワークシート!$C$2:$CI$1002,10,0)),"")</f>
        <v/>
      </c>
      <c r="D244" s="172"/>
      <c r="E244" s="170" t="str">
        <f>+IFERROR(IF(VLOOKUP(#REF!&amp;"-"&amp;ROW()-92,[1]ワークシート!$C$2:$CI$1002,11,0)="","",VLOOKUP(#REF!&amp;"-"&amp;ROW()-92,[1]ワークシート!$C$2:$CI$1002,11,0)),"")</f>
        <v/>
      </c>
      <c r="F244" s="172"/>
      <c r="G244" s="16" t="str">
        <f>+IFERROR(IF(VLOOKUP(#REF!&amp;"-"&amp;ROW()-92,[1]ワークシート!$C$2:$CI$1002,12,0)="","",VLOOKUP(#REF!&amp;"-"&amp;ROW()-92,[1]ワークシート!$C$2:$CI$1002,12,0)),"")</f>
        <v/>
      </c>
      <c r="H24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4" s="178"/>
      <c r="J244" s="170" t="str">
        <f>+IFERROR(IF(VLOOKUP(#REF!&amp;"-"&amp;ROW()-92,[1]ワークシート!$C$2:$CI$1002,20,0)="","",VLOOKUP(#REF!&amp;"-"&amp;ROW()-92,[1]ワークシート!$C$2:$CI$1002,20,0)),"")</f>
        <v/>
      </c>
      <c r="K244" s="171"/>
      <c r="L244" s="172"/>
      <c r="M244" s="179" t="str">
        <f>+IFERROR(IF(VLOOKUP(#REF!&amp;"-"&amp;ROW()-92,[1]ワークシート!$C$2:$CI$1002,61,0)="","",VLOOKUP(#REF!&amp;"-"&amp;ROW()-92,[1]ワークシート!$C$2:$CI$1002,61,0)),"")</f>
        <v/>
      </c>
      <c r="N244" s="180"/>
      <c r="O244" s="181"/>
      <c r="P244" s="182" t="str">
        <f>+IFERROR(VLOOKUP(#REF!&amp;"-"&amp;ROW()-92,[1]ワークシート!$C$2:$CI$1002,26,0),"")</f>
        <v/>
      </c>
      <c r="Q244" s="167"/>
      <c r="R244" s="166" t="str">
        <f>+IFERROR(VLOOKUP(#REF!&amp;"-"&amp;ROW()-92,[1]ワークシート!$C$2:$CI$1002,27,0),"")</f>
        <v/>
      </c>
      <c r="S244" s="167"/>
      <c r="T244" s="166" t="str">
        <f>IFERROR(IF(VLOOKUP(#REF!&amp;"-"&amp;ROW()-92,[1]ワークシート!$C$2:$CI$1002,31,0)="",IF(X244="","",IF(X244=0,"使用貸借権","賃借権")),"賃借権"),"")</f>
        <v/>
      </c>
      <c r="U244" s="167"/>
      <c r="V244" s="166" t="str">
        <f>+IFERROR(IF(VLOOKUP(#REF!&amp;"-"&amp;ROW()-92,[1]ワークシート!$C$2:$CI$1002,13,0)="","",VLOOKUP(#REF!&amp;"-"&amp;ROW()-92,[1]ワークシート!$C$2:$CI$1002,13,0)),"")</f>
        <v/>
      </c>
      <c r="W244" s="167"/>
      <c r="X24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4" s="169"/>
      <c r="Z244" s="27"/>
      <c r="AA244" s="27"/>
      <c r="AB244" s="170" t="str">
        <f>IF(T244="使用貸借権","-",+IFERROR(VLOOKUP(#REF!&amp;"-"&amp;ROW()-92,[1]ワークシート!$C$2:$CI$1002,34,0)&amp;"",""))</f>
        <v/>
      </c>
      <c r="AC244" s="171"/>
      <c r="AD244" s="172"/>
      <c r="AE244" s="173" t="str">
        <f>IF(T244="","",IF(VLOOKUP(#REF!&amp;"-"&amp;ROW()-92,[1]ワークシート!$C$2:$CI$1002,31,0)="",IF(T244="使用貸借権","-","口座振込　１２月"),"物納"))</f>
        <v/>
      </c>
      <c r="AF244" s="174"/>
      <c r="AG244" s="175" t="str">
        <f>IFERROR(IF(VLOOKUP(#REF!&amp;"-"&amp;ROW()-92,[1]ワークシート!$C$2:$CI$1002,37,0)="","",VLOOKUP(#REF!&amp;"-"&amp;ROW()-92,[1]ワークシート!$C$2:$CI$1002,37,0)),"")</f>
        <v/>
      </c>
      <c r="AH244" s="175"/>
      <c r="AI244" s="175"/>
      <c r="AJ244" s="175"/>
      <c r="AK244" s="176"/>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c r="HQ244" s="1"/>
      <c r="HR244" s="1"/>
      <c r="HS244" s="1"/>
      <c r="HT244" s="1"/>
      <c r="HU244" s="1"/>
      <c r="HV244" s="1"/>
      <c r="HW244" s="1"/>
      <c r="HX244" s="1"/>
      <c r="HY244" s="1"/>
      <c r="HZ244" s="1"/>
      <c r="IA244" s="1"/>
      <c r="IB244" s="1"/>
      <c r="IC244" s="1"/>
      <c r="ID244" s="1"/>
      <c r="IE244" s="1"/>
      <c r="IF244" s="1"/>
      <c r="IG244" s="1"/>
      <c r="IH244" s="1"/>
      <c r="II244" s="1"/>
      <c r="IJ244" s="1"/>
      <c r="IK244" s="1"/>
      <c r="IL244" s="1"/>
      <c r="IM244" s="1"/>
      <c r="IN244" s="1"/>
      <c r="IO244" s="1"/>
      <c r="IP244" s="1"/>
      <c r="IQ244" s="1"/>
      <c r="IR244" s="1"/>
      <c r="IS244" s="1"/>
      <c r="IT244" s="1"/>
      <c r="IU244" s="1"/>
      <c r="IV244" s="1"/>
      <c r="IW244" s="1"/>
      <c r="IX244" s="1"/>
      <c r="IY244" s="1"/>
      <c r="IZ244" s="1"/>
      <c r="JA244" s="1"/>
      <c r="JB244" s="1"/>
      <c r="JC244" s="1"/>
      <c r="JD244" s="1"/>
      <c r="JE244" s="1"/>
      <c r="JF244" s="1"/>
      <c r="JG244" s="1"/>
      <c r="JH244" s="1"/>
      <c r="JI244" s="1"/>
      <c r="JJ244" s="1"/>
      <c r="JK244" s="1"/>
      <c r="JL244" s="1"/>
      <c r="JM244" s="1"/>
      <c r="JN244" s="1"/>
      <c r="JO244" s="1"/>
      <c r="JP244" s="1"/>
      <c r="JQ244" s="1"/>
      <c r="JR244" s="1"/>
      <c r="JS244" s="1"/>
      <c r="JT244" s="1"/>
      <c r="JU244" s="1"/>
      <c r="JV244" s="1"/>
      <c r="JW244" s="1"/>
      <c r="JX244" s="1"/>
      <c r="JY244" s="1"/>
      <c r="JZ244" s="1"/>
      <c r="KA244" s="1"/>
      <c r="KB244" s="1"/>
      <c r="KC244" s="1"/>
      <c r="KD244" s="1"/>
      <c r="KE244" s="1"/>
      <c r="KF244" s="1"/>
      <c r="KG244" s="1"/>
      <c r="KH244" s="1"/>
      <c r="KI244" s="1"/>
      <c r="KJ244" s="1"/>
      <c r="KK244" s="1"/>
      <c r="KL244" s="1"/>
      <c r="KM244" s="1"/>
      <c r="KN244" s="1"/>
      <c r="KO244" s="1"/>
      <c r="KP244" s="1"/>
      <c r="KQ244" s="1"/>
      <c r="KR244" s="1"/>
      <c r="KS244" s="1"/>
      <c r="KT244" s="1"/>
      <c r="KU244" s="1"/>
      <c r="KV244" s="1"/>
      <c r="KW244" s="1"/>
      <c r="KX244" s="1"/>
      <c r="KY244" s="1"/>
      <c r="KZ244" s="1"/>
      <c r="LA244" s="1"/>
      <c r="LB244" s="1"/>
      <c r="LC244" s="1"/>
      <c r="LD244" s="1"/>
      <c r="LE244" s="1"/>
      <c r="LF244" s="1"/>
      <c r="LG244" s="1"/>
      <c r="LH244" s="1"/>
    </row>
    <row r="245" spans="1:320" ht="35.1" hidden="1" customHeight="1" x14ac:dyDescent="0.15">
      <c r="A245" s="170" t="str">
        <f>+IFERROR(IF(VLOOKUP(#REF!&amp;"-"&amp;ROW()-92,[1]ワークシート!$C$2:$CI$1002,9,0)="","",VLOOKUP(#REF!&amp;"-"&amp;ROW()-92,[1]ワークシート!$C$2:$CI$1002,9,0)),"")</f>
        <v/>
      </c>
      <c r="B245" s="172"/>
      <c r="C245" s="171" t="str">
        <f>+IFERROR(IF(VLOOKUP(#REF!&amp;"-"&amp;ROW()-92,[1]ワークシート!$C$2:$CI$1002,10,0) = "","",VLOOKUP(#REF!&amp;"-"&amp;ROW()-92,[1]ワークシート!$C$2:$CI$1002,10,0)),"")</f>
        <v/>
      </c>
      <c r="D245" s="172"/>
      <c r="E245" s="170" t="str">
        <f>+IFERROR(IF(VLOOKUP(#REF!&amp;"-"&amp;ROW()-92,[1]ワークシート!$C$2:$CI$1002,11,0)="","",VLOOKUP(#REF!&amp;"-"&amp;ROW()-92,[1]ワークシート!$C$2:$CI$1002,11,0)),"")</f>
        <v/>
      </c>
      <c r="F245" s="172"/>
      <c r="G245" s="16" t="str">
        <f>+IFERROR(IF(VLOOKUP(#REF!&amp;"-"&amp;ROW()-92,[1]ワークシート!$C$2:$CI$1002,12,0)="","",VLOOKUP(#REF!&amp;"-"&amp;ROW()-92,[1]ワークシート!$C$2:$CI$1002,12,0)),"")</f>
        <v/>
      </c>
      <c r="H24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5" s="178"/>
      <c r="J245" s="170" t="str">
        <f>+IFERROR(IF(VLOOKUP(#REF!&amp;"-"&amp;ROW()-92,[1]ワークシート!$C$2:$CI$1002,20,0)="","",VLOOKUP(#REF!&amp;"-"&amp;ROW()-92,[1]ワークシート!$C$2:$CI$1002,20,0)),"")</f>
        <v/>
      </c>
      <c r="K245" s="171"/>
      <c r="L245" s="172"/>
      <c r="M245" s="179" t="str">
        <f>+IFERROR(IF(VLOOKUP(#REF!&amp;"-"&amp;ROW()-92,[1]ワークシート!$C$2:$CI$1002,61,0)="","",VLOOKUP(#REF!&amp;"-"&amp;ROW()-92,[1]ワークシート!$C$2:$CI$1002,61,0)),"")</f>
        <v/>
      </c>
      <c r="N245" s="180"/>
      <c r="O245" s="181"/>
      <c r="P245" s="182" t="str">
        <f>+IFERROR(VLOOKUP(#REF!&amp;"-"&amp;ROW()-92,[1]ワークシート!$C$2:$CI$1002,26,0),"")</f>
        <v/>
      </c>
      <c r="Q245" s="167"/>
      <c r="R245" s="166" t="str">
        <f>+IFERROR(VLOOKUP(#REF!&amp;"-"&amp;ROW()-92,[1]ワークシート!$C$2:$CI$1002,27,0),"")</f>
        <v/>
      </c>
      <c r="S245" s="167"/>
      <c r="T245" s="166" t="str">
        <f>IFERROR(IF(VLOOKUP(#REF!&amp;"-"&amp;ROW()-92,[1]ワークシート!$C$2:$CI$1002,31,0)="",IF(X245="","",IF(X245=0,"使用貸借権","賃借権")),"賃借権"),"")</f>
        <v/>
      </c>
      <c r="U245" s="167"/>
      <c r="V245" s="166" t="str">
        <f>+IFERROR(IF(VLOOKUP(#REF!&amp;"-"&amp;ROW()-92,[1]ワークシート!$C$2:$CI$1002,13,0)="","",VLOOKUP(#REF!&amp;"-"&amp;ROW()-92,[1]ワークシート!$C$2:$CI$1002,13,0)),"")</f>
        <v/>
      </c>
      <c r="W245" s="167"/>
      <c r="X24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5" s="169"/>
      <c r="Z245" s="27"/>
      <c r="AA245" s="27"/>
      <c r="AB245" s="170" t="str">
        <f>IF(T245="使用貸借権","-",+IFERROR(VLOOKUP(#REF!&amp;"-"&amp;ROW()-92,[1]ワークシート!$C$2:$CI$1002,34,0)&amp;"",""))</f>
        <v/>
      </c>
      <c r="AC245" s="171"/>
      <c r="AD245" s="172"/>
      <c r="AE245" s="173" t="str">
        <f>IF(T245="","",IF(VLOOKUP(#REF!&amp;"-"&amp;ROW()-92,[1]ワークシート!$C$2:$CI$1002,31,0)="",IF(T245="使用貸借権","-","口座振込　１２月"),"物納"))</f>
        <v/>
      </c>
      <c r="AF245" s="174"/>
      <c r="AG245" s="175" t="str">
        <f>IFERROR(IF(VLOOKUP(#REF!&amp;"-"&amp;ROW()-92,[1]ワークシート!$C$2:$CI$1002,37,0)="","",VLOOKUP(#REF!&amp;"-"&amp;ROW()-92,[1]ワークシート!$C$2:$CI$1002,37,0)),"")</f>
        <v/>
      </c>
      <c r="AH245" s="175"/>
      <c r="AI245" s="175"/>
      <c r="AJ245" s="175"/>
      <c r="AK245" s="176"/>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c r="IW245" s="1"/>
      <c r="IX245" s="1"/>
      <c r="IY245" s="1"/>
      <c r="IZ245" s="1"/>
      <c r="JA245" s="1"/>
      <c r="JB245" s="1"/>
      <c r="JC245" s="1"/>
      <c r="JD245" s="1"/>
      <c r="JE245" s="1"/>
      <c r="JF245" s="1"/>
      <c r="JG245" s="1"/>
      <c r="JH245" s="1"/>
      <c r="JI245" s="1"/>
      <c r="JJ245" s="1"/>
      <c r="JK245" s="1"/>
      <c r="JL245" s="1"/>
      <c r="JM245" s="1"/>
      <c r="JN245" s="1"/>
      <c r="JO245" s="1"/>
      <c r="JP245" s="1"/>
      <c r="JQ245" s="1"/>
      <c r="JR245" s="1"/>
      <c r="JS245" s="1"/>
      <c r="JT245" s="1"/>
      <c r="JU245" s="1"/>
      <c r="JV245" s="1"/>
      <c r="JW245" s="1"/>
      <c r="JX245" s="1"/>
      <c r="JY245" s="1"/>
      <c r="JZ245" s="1"/>
      <c r="KA245" s="1"/>
      <c r="KB245" s="1"/>
      <c r="KC245" s="1"/>
      <c r="KD245" s="1"/>
      <c r="KE245" s="1"/>
      <c r="KF245" s="1"/>
      <c r="KG245" s="1"/>
      <c r="KH245" s="1"/>
      <c r="KI245" s="1"/>
      <c r="KJ245" s="1"/>
      <c r="KK245" s="1"/>
      <c r="KL245" s="1"/>
      <c r="KM245" s="1"/>
      <c r="KN245" s="1"/>
      <c r="KO245" s="1"/>
      <c r="KP245" s="1"/>
      <c r="KQ245" s="1"/>
      <c r="KR245" s="1"/>
      <c r="KS245" s="1"/>
      <c r="KT245" s="1"/>
      <c r="KU245" s="1"/>
      <c r="KV245" s="1"/>
      <c r="KW245" s="1"/>
      <c r="KX245" s="1"/>
      <c r="KY245" s="1"/>
      <c r="KZ245" s="1"/>
      <c r="LA245" s="1"/>
      <c r="LB245" s="1"/>
      <c r="LC245" s="1"/>
      <c r="LD245" s="1"/>
      <c r="LE245" s="1"/>
      <c r="LF245" s="1"/>
      <c r="LG245" s="1"/>
      <c r="LH245" s="1"/>
    </row>
    <row r="246" spans="1:320" ht="35.1" hidden="1" customHeight="1" x14ac:dyDescent="0.15">
      <c r="A246" s="170" t="str">
        <f>+IFERROR(IF(VLOOKUP(#REF!&amp;"-"&amp;ROW()-92,[1]ワークシート!$C$2:$CI$1002,9,0)="","",VLOOKUP(#REF!&amp;"-"&amp;ROW()-92,[1]ワークシート!$C$2:$CI$1002,9,0)),"")</f>
        <v/>
      </c>
      <c r="B246" s="172"/>
      <c r="C246" s="171" t="str">
        <f>+IFERROR(IF(VLOOKUP(#REF!&amp;"-"&amp;ROW()-92,[1]ワークシート!$C$2:$CI$1002,10,0) = "","",VLOOKUP(#REF!&amp;"-"&amp;ROW()-92,[1]ワークシート!$C$2:$CI$1002,10,0)),"")</f>
        <v/>
      </c>
      <c r="D246" s="172"/>
      <c r="E246" s="170" t="str">
        <f>+IFERROR(IF(VLOOKUP(#REF!&amp;"-"&amp;ROW()-92,[1]ワークシート!$C$2:$CI$1002,11,0)="","",VLOOKUP(#REF!&amp;"-"&amp;ROW()-92,[1]ワークシート!$C$2:$CI$1002,11,0)),"")</f>
        <v/>
      </c>
      <c r="F246" s="172"/>
      <c r="G246" s="16" t="str">
        <f>+IFERROR(IF(VLOOKUP(#REF!&amp;"-"&amp;ROW()-92,[1]ワークシート!$C$2:$CI$1002,12,0)="","",VLOOKUP(#REF!&amp;"-"&amp;ROW()-92,[1]ワークシート!$C$2:$CI$1002,12,0)),"")</f>
        <v/>
      </c>
      <c r="H24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6" s="178"/>
      <c r="J246" s="170" t="str">
        <f>+IFERROR(IF(VLOOKUP(#REF!&amp;"-"&amp;ROW()-92,[1]ワークシート!$C$2:$CI$1002,20,0)="","",VLOOKUP(#REF!&amp;"-"&amp;ROW()-92,[1]ワークシート!$C$2:$CI$1002,20,0)),"")</f>
        <v/>
      </c>
      <c r="K246" s="171"/>
      <c r="L246" s="172"/>
      <c r="M246" s="179" t="str">
        <f>+IFERROR(IF(VLOOKUP(#REF!&amp;"-"&amp;ROW()-92,[1]ワークシート!$C$2:$CI$1002,61,0)="","",VLOOKUP(#REF!&amp;"-"&amp;ROW()-92,[1]ワークシート!$C$2:$CI$1002,61,0)),"")</f>
        <v/>
      </c>
      <c r="N246" s="180"/>
      <c r="O246" s="181"/>
      <c r="P246" s="182" t="str">
        <f>+IFERROR(VLOOKUP(#REF!&amp;"-"&amp;ROW()-92,[1]ワークシート!$C$2:$CI$1002,26,0),"")</f>
        <v/>
      </c>
      <c r="Q246" s="167"/>
      <c r="R246" s="166" t="str">
        <f>+IFERROR(VLOOKUP(#REF!&amp;"-"&amp;ROW()-92,[1]ワークシート!$C$2:$CI$1002,27,0),"")</f>
        <v/>
      </c>
      <c r="S246" s="167"/>
      <c r="T246" s="166" t="str">
        <f>IFERROR(IF(VLOOKUP(#REF!&amp;"-"&amp;ROW()-92,[1]ワークシート!$C$2:$CI$1002,31,0)="",IF(X246="","",IF(X246=0,"使用貸借権","賃借権")),"賃借権"),"")</f>
        <v/>
      </c>
      <c r="U246" s="167"/>
      <c r="V246" s="166" t="str">
        <f>+IFERROR(IF(VLOOKUP(#REF!&amp;"-"&amp;ROW()-92,[1]ワークシート!$C$2:$CI$1002,13,0)="","",VLOOKUP(#REF!&amp;"-"&amp;ROW()-92,[1]ワークシート!$C$2:$CI$1002,13,0)),"")</f>
        <v/>
      </c>
      <c r="W246" s="167"/>
      <c r="X24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6" s="169"/>
      <c r="Z246" s="27"/>
      <c r="AA246" s="27"/>
      <c r="AB246" s="170" t="str">
        <f>IF(T246="使用貸借権","-",+IFERROR(VLOOKUP(#REF!&amp;"-"&amp;ROW()-92,[1]ワークシート!$C$2:$CI$1002,34,0)&amp;"",""))</f>
        <v/>
      </c>
      <c r="AC246" s="171"/>
      <c r="AD246" s="172"/>
      <c r="AE246" s="173" t="str">
        <f>IF(T246="","",IF(VLOOKUP(#REF!&amp;"-"&amp;ROW()-92,[1]ワークシート!$C$2:$CI$1002,31,0)="",IF(T246="使用貸借権","-","口座振込　１２月"),"物納"))</f>
        <v/>
      </c>
      <c r="AF246" s="174"/>
      <c r="AG246" s="175" t="str">
        <f>IFERROR(IF(VLOOKUP(#REF!&amp;"-"&amp;ROW()-92,[1]ワークシート!$C$2:$CI$1002,37,0)="","",VLOOKUP(#REF!&amp;"-"&amp;ROW()-92,[1]ワークシート!$C$2:$CI$1002,37,0)),"")</f>
        <v/>
      </c>
      <c r="AH246" s="175"/>
      <c r="AI246" s="175"/>
      <c r="AJ246" s="175"/>
      <c r="AK246" s="176"/>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c r="HR246" s="1"/>
      <c r="HS246" s="1"/>
      <c r="HT246" s="1"/>
      <c r="HU246" s="1"/>
      <c r="HV246" s="1"/>
      <c r="HW246" s="1"/>
      <c r="HX246" s="1"/>
      <c r="HY246" s="1"/>
      <c r="HZ246" s="1"/>
      <c r="IA246" s="1"/>
      <c r="IB246" s="1"/>
      <c r="IC246" s="1"/>
      <c r="ID246" s="1"/>
      <c r="IE246" s="1"/>
      <c r="IF246" s="1"/>
      <c r="IG246" s="1"/>
      <c r="IH246" s="1"/>
      <c r="II246" s="1"/>
      <c r="IJ246" s="1"/>
      <c r="IK246" s="1"/>
      <c r="IL246" s="1"/>
      <c r="IM246" s="1"/>
      <c r="IN246" s="1"/>
      <c r="IO246" s="1"/>
      <c r="IP246" s="1"/>
      <c r="IQ246" s="1"/>
      <c r="IR246" s="1"/>
      <c r="IS246" s="1"/>
      <c r="IT246" s="1"/>
      <c r="IU246" s="1"/>
      <c r="IV246" s="1"/>
      <c r="IW246" s="1"/>
      <c r="IX246" s="1"/>
      <c r="IY246" s="1"/>
      <c r="IZ246" s="1"/>
      <c r="JA246" s="1"/>
      <c r="JB246" s="1"/>
      <c r="JC246" s="1"/>
      <c r="JD246" s="1"/>
      <c r="JE246" s="1"/>
      <c r="JF246" s="1"/>
      <c r="JG246" s="1"/>
      <c r="JH246" s="1"/>
      <c r="JI246" s="1"/>
      <c r="JJ246" s="1"/>
      <c r="JK246" s="1"/>
      <c r="JL246" s="1"/>
      <c r="JM246" s="1"/>
      <c r="JN246" s="1"/>
      <c r="JO246" s="1"/>
      <c r="JP246" s="1"/>
      <c r="JQ246" s="1"/>
      <c r="JR246" s="1"/>
      <c r="JS246" s="1"/>
      <c r="JT246" s="1"/>
      <c r="JU246" s="1"/>
      <c r="JV246" s="1"/>
      <c r="JW246" s="1"/>
      <c r="JX246" s="1"/>
      <c r="JY246" s="1"/>
      <c r="JZ246" s="1"/>
      <c r="KA246" s="1"/>
      <c r="KB246" s="1"/>
      <c r="KC246" s="1"/>
      <c r="KD246" s="1"/>
      <c r="KE246" s="1"/>
      <c r="KF246" s="1"/>
      <c r="KG246" s="1"/>
      <c r="KH246" s="1"/>
      <c r="KI246" s="1"/>
      <c r="KJ246" s="1"/>
      <c r="KK246" s="1"/>
      <c r="KL246" s="1"/>
      <c r="KM246" s="1"/>
      <c r="KN246" s="1"/>
      <c r="KO246" s="1"/>
      <c r="KP246" s="1"/>
      <c r="KQ246" s="1"/>
      <c r="KR246" s="1"/>
      <c r="KS246" s="1"/>
      <c r="KT246" s="1"/>
      <c r="KU246" s="1"/>
      <c r="KV246" s="1"/>
      <c r="KW246" s="1"/>
      <c r="KX246" s="1"/>
      <c r="KY246" s="1"/>
      <c r="KZ246" s="1"/>
      <c r="LA246" s="1"/>
      <c r="LB246" s="1"/>
      <c r="LC246" s="1"/>
      <c r="LD246" s="1"/>
      <c r="LE246" s="1"/>
      <c r="LF246" s="1"/>
      <c r="LG246" s="1"/>
      <c r="LH246" s="1"/>
    </row>
    <row r="247" spans="1:320" ht="35.1" hidden="1" customHeight="1" x14ac:dyDescent="0.15">
      <c r="A247" s="170" t="str">
        <f>+IFERROR(IF(VLOOKUP(#REF!&amp;"-"&amp;ROW()-92,[1]ワークシート!$C$2:$CI$1002,9,0)="","",VLOOKUP(#REF!&amp;"-"&amp;ROW()-92,[1]ワークシート!$C$2:$CI$1002,9,0)),"")</f>
        <v/>
      </c>
      <c r="B247" s="172"/>
      <c r="C247" s="171" t="str">
        <f>+IFERROR(IF(VLOOKUP(#REF!&amp;"-"&amp;ROW()-92,[1]ワークシート!$C$2:$CI$1002,10,0) = "","",VLOOKUP(#REF!&amp;"-"&amp;ROW()-92,[1]ワークシート!$C$2:$CI$1002,10,0)),"")</f>
        <v/>
      </c>
      <c r="D247" s="172"/>
      <c r="E247" s="170" t="str">
        <f>+IFERROR(IF(VLOOKUP(#REF!&amp;"-"&amp;ROW()-92,[1]ワークシート!$C$2:$CI$1002,11,0)="","",VLOOKUP(#REF!&amp;"-"&amp;ROW()-92,[1]ワークシート!$C$2:$CI$1002,11,0)),"")</f>
        <v/>
      </c>
      <c r="F247" s="172"/>
      <c r="G247" s="16" t="str">
        <f>+IFERROR(IF(VLOOKUP(#REF!&amp;"-"&amp;ROW()-92,[1]ワークシート!$C$2:$CI$1002,12,0)="","",VLOOKUP(#REF!&amp;"-"&amp;ROW()-92,[1]ワークシート!$C$2:$CI$1002,12,0)),"")</f>
        <v/>
      </c>
      <c r="H24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7" s="178"/>
      <c r="J247" s="170" t="str">
        <f>+IFERROR(IF(VLOOKUP(#REF!&amp;"-"&amp;ROW()-92,[1]ワークシート!$C$2:$CI$1002,20,0)="","",VLOOKUP(#REF!&amp;"-"&amp;ROW()-92,[1]ワークシート!$C$2:$CI$1002,20,0)),"")</f>
        <v/>
      </c>
      <c r="K247" s="171"/>
      <c r="L247" s="172"/>
      <c r="M247" s="179" t="str">
        <f>+IFERROR(IF(VLOOKUP(#REF!&amp;"-"&amp;ROW()-92,[1]ワークシート!$C$2:$CI$1002,61,0)="","",VLOOKUP(#REF!&amp;"-"&amp;ROW()-92,[1]ワークシート!$C$2:$CI$1002,61,0)),"")</f>
        <v/>
      </c>
      <c r="N247" s="180"/>
      <c r="O247" s="181"/>
      <c r="P247" s="182" t="str">
        <f>+IFERROR(VLOOKUP(#REF!&amp;"-"&amp;ROW()-92,[1]ワークシート!$C$2:$CI$1002,26,0),"")</f>
        <v/>
      </c>
      <c r="Q247" s="167"/>
      <c r="R247" s="166" t="str">
        <f>+IFERROR(VLOOKUP(#REF!&amp;"-"&amp;ROW()-92,[1]ワークシート!$C$2:$CI$1002,27,0),"")</f>
        <v/>
      </c>
      <c r="S247" s="167"/>
      <c r="T247" s="166" t="str">
        <f>IFERROR(IF(VLOOKUP(#REF!&amp;"-"&amp;ROW()-92,[1]ワークシート!$C$2:$CI$1002,31,0)="",IF(X247="","",IF(X247=0,"使用貸借権","賃借権")),"賃借権"),"")</f>
        <v/>
      </c>
      <c r="U247" s="167"/>
      <c r="V247" s="166" t="str">
        <f>+IFERROR(IF(VLOOKUP(#REF!&amp;"-"&amp;ROW()-92,[1]ワークシート!$C$2:$CI$1002,13,0)="","",VLOOKUP(#REF!&amp;"-"&amp;ROW()-92,[1]ワークシート!$C$2:$CI$1002,13,0)),"")</f>
        <v/>
      </c>
      <c r="W247" s="167"/>
      <c r="X24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7" s="169"/>
      <c r="Z247" s="27"/>
      <c r="AA247" s="27"/>
      <c r="AB247" s="170" t="str">
        <f>IF(T247="使用貸借権","-",+IFERROR(VLOOKUP(#REF!&amp;"-"&amp;ROW()-92,[1]ワークシート!$C$2:$CI$1002,34,0)&amp;"",""))</f>
        <v/>
      </c>
      <c r="AC247" s="171"/>
      <c r="AD247" s="172"/>
      <c r="AE247" s="173" t="str">
        <f>IF(T247="","",IF(VLOOKUP(#REF!&amp;"-"&amp;ROW()-92,[1]ワークシート!$C$2:$CI$1002,31,0)="",IF(T247="使用貸借権","-","口座振込　１２月"),"物納"))</f>
        <v/>
      </c>
      <c r="AF247" s="174"/>
      <c r="AG247" s="175" t="str">
        <f>IFERROR(IF(VLOOKUP(#REF!&amp;"-"&amp;ROW()-92,[1]ワークシート!$C$2:$CI$1002,37,0)="","",VLOOKUP(#REF!&amp;"-"&amp;ROW()-92,[1]ワークシート!$C$2:$CI$1002,37,0)),"")</f>
        <v/>
      </c>
      <c r="AH247" s="175"/>
      <c r="AI247" s="175"/>
      <c r="AJ247" s="175"/>
      <c r="AK247" s="176"/>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c r="IW247" s="1"/>
      <c r="IX247" s="1"/>
      <c r="IY247" s="1"/>
      <c r="IZ247" s="1"/>
      <c r="JA247" s="1"/>
      <c r="JB247" s="1"/>
      <c r="JC247" s="1"/>
      <c r="JD247" s="1"/>
      <c r="JE247" s="1"/>
      <c r="JF247" s="1"/>
      <c r="JG247" s="1"/>
      <c r="JH247" s="1"/>
      <c r="JI247" s="1"/>
      <c r="JJ247" s="1"/>
      <c r="JK247" s="1"/>
      <c r="JL247" s="1"/>
      <c r="JM247" s="1"/>
      <c r="JN247" s="1"/>
      <c r="JO247" s="1"/>
      <c r="JP247" s="1"/>
      <c r="JQ247" s="1"/>
      <c r="JR247" s="1"/>
      <c r="JS247" s="1"/>
      <c r="JT247" s="1"/>
      <c r="JU247" s="1"/>
      <c r="JV247" s="1"/>
      <c r="JW247" s="1"/>
      <c r="JX247" s="1"/>
      <c r="JY247" s="1"/>
      <c r="JZ247" s="1"/>
      <c r="KA247" s="1"/>
      <c r="KB247" s="1"/>
      <c r="KC247" s="1"/>
      <c r="KD247" s="1"/>
      <c r="KE247" s="1"/>
      <c r="KF247" s="1"/>
      <c r="KG247" s="1"/>
      <c r="KH247" s="1"/>
      <c r="KI247" s="1"/>
      <c r="KJ247" s="1"/>
      <c r="KK247" s="1"/>
      <c r="KL247" s="1"/>
      <c r="KM247" s="1"/>
      <c r="KN247" s="1"/>
      <c r="KO247" s="1"/>
      <c r="KP247" s="1"/>
      <c r="KQ247" s="1"/>
      <c r="KR247" s="1"/>
      <c r="KS247" s="1"/>
      <c r="KT247" s="1"/>
      <c r="KU247" s="1"/>
      <c r="KV247" s="1"/>
      <c r="KW247" s="1"/>
      <c r="KX247" s="1"/>
      <c r="KY247" s="1"/>
      <c r="KZ247" s="1"/>
      <c r="LA247" s="1"/>
      <c r="LB247" s="1"/>
      <c r="LC247" s="1"/>
      <c r="LD247" s="1"/>
      <c r="LE247" s="1"/>
      <c r="LF247" s="1"/>
      <c r="LG247" s="1"/>
      <c r="LH247" s="1"/>
    </row>
    <row r="248" spans="1:320" ht="35.1" hidden="1" customHeight="1" x14ac:dyDescent="0.15">
      <c r="A248" s="170" t="str">
        <f>+IFERROR(IF(VLOOKUP(#REF!&amp;"-"&amp;ROW()-92,[1]ワークシート!$C$2:$CI$1002,9,0)="","",VLOOKUP(#REF!&amp;"-"&amp;ROW()-92,[1]ワークシート!$C$2:$CI$1002,9,0)),"")</f>
        <v/>
      </c>
      <c r="B248" s="172"/>
      <c r="C248" s="171" t="str">
        <f>+IFERROR(IF(VLOOKUP(#REF!&amp;"-"&amp;ROW()-92,[1]ワークシート!$C$2:$CI$1002,10,0) = "","",VLOOKUP(#REF!&amp;"-"&amp;ROW()-92,[1]ワークシート!$C$2:$CI$1002,10,0)),"")</f>
        <v/>
      </c>
      <c r="D248" s="172"/>
      <c r="E248" s="170" t="str">
        <f>+IFERROR(IF(VLOOKUP(#REF!&amp;"-"&amp;ROW()-92,[1]ワークシート!$C$2:$CI$1002,11,0)="","",VLOOKUP(#REF!&amp;"-"&amp;ROW()-92,[1]ワークシート!$C$2:$CI$1002,11,0)),"")</f>
        <v/>
      </c>
      <c r="F248" s="172"/>
      <c r="G248" s="16" t="str">
        <f>+IFERROR(IF(VLOOKUP(#REF!&amp;"-"&amp;ROW()-92,[1]ワークシート!$C$2:$CI$1002,12,0)="","",VLOOKUP(#REF!&amp;"-"&amp;ROW()-92,[1]ワークシート!$C$2:$CI$1002,12,0)),"")</f>
        <v/>
      </c>
      <c r="H24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8" s="178"/>
      <c r="J248" s="170" t="str">
        <f>+IFERROR(IF(VLOOKUP(#REF!&amp;"-"&amp;ROW()-92,[1]ワークシート!$C$2:$CI$1002,20,0)="","",VLOOKUP(#REF!&amp;"-"&amp;ROW()-92,[1]ワークシート!$C$2:$CI$1002,20,0)),"")</f>
        <v/>
      </c>
      <c r="K248" s="171"/>
      <c r="L248" s="172"/>
      <c r="M248" s="179" t="str">
        <f>+IFERROR(IF(VLOOKUP(#REF!&amp;"-"&amp;ROW()-92,[1]ワークシート!$C$2:$CI$1002,61,0)="","",VLOOKUP(#REF!&amp;"-"&amp;ROW()-92,[1]ワークシート!$C$2:$CI$1002,61,0)),"")</f>
        <v/>
      </c>
      <c r="N248" s="180"/>
      <c r="O248" s="181"/>
      <c r="P248" s="182" t="str">
        <f>+IFERROR(VLOOKUP(#REF!&amp;"-"&amp;ROW()-92,[1]ワークシート!$C$2:$CI$1002,26,0),"")</f>
        <v/>
      </c>
      <c r="Q248" s="167"/>
      <c r="R248" s="166" t="str">
        <f>+IFERROR(VLOOKUP(#REF!&amp;"-"&amp;ROW()-92,[1]ワークシート!$C$2:$CI$1002,27,0),"")</f>
        <v/>
      </c>
      <c r="S248" s="167"/>
      <c r="T248" s="166" t="str">
        <f>IFERROR(IF(VLOOKUP(#REF!&amp;"-"&amp;ROW()-92,[1]ワークシート!$C$2:$CI$1002,31,0)="",IF(X248="","",IF(X248=0,"使用貸借権","賃借権")),"賃借権"),"")</f>
        <v/>
      </c>
      <c r="U248" s="167"/>
      <c r="V248" s="166" t="str">
        <f>+IFERROR(IF(VLOOKUP(#REF!&amp;"-"&amp;ROW()-92,[1]ワークシート!$C$2:$CI$1002,13,0)="","",VLOOKUP(#REF!&amp;"-"&amp;ROW()-92,[1]ワークシート!$C$2:$CI$1002,13,0)),"")</f>
        <v/>
      </c>
      <c r="W248" s="167"/>
      <c r="X24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8" s="169"/>
      <c r="Z248" s="27"/>
      <c r="AA248" s="27"/>
      <c r="AB248" s="170" t="str">
        <f>IF(T248="使用貸借権","-",+IFERROR(VLOOKUP(#REF!&amp;"-"&amp;ROW()-92,[1]ワークシート!$C$2:$CI$1002,34,0)&amp;"",""))</f>
        <v/>
      </c>
      <c r="AC248" s="171"/>
      <c r="AD248" s="172"/>
      <c r="AE248" s="173" t="str">
        <f>IF(T248="","",IF(VLOOKUP(#REF!&amp;"-"&amp;ROW()-92,[1]ワークシート!$C$2:$CI$1002,31,0)="",IF(T248="使用貸借権","-","口座振込　１２月"),"物納"))</f>
        <v/>
      </c>
      <c r="AF248" s="174"/>
      <c r="AG248" s="175" t="str">
        <f>IFERROR(IF(VLOOKUP(#REF!&amp;"-"&amp;ROW()-92,[1]ワークシート!$C$2:$CI$1002,37,0)="","",VLOOKUP(#REF!&amp;"-"&amp;ROW()-92,[1]ワークシート!$C$2:$CI$1002,37,0)),"")</f>
        <v/>
      </c>
      <c r="AH248" s="175"/>
      <c r="AI248" s="175"/>
      <c r="AJ248" s="175"/>
      <c r="AK248" s="176"/>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c r="IW248" s="1"/>
      <c r="IX248" s="1"/>
      <c r="IY248" s="1"/>
      <c r="IZ248" s="1"/>
      <c r="JA248" s="1"/>
      <c r="JB248" s="1"/>
      <c r="JC248" s="1"/>
      <c r="JD248" s="1"/>
      <c r="JE248" s="1"/>
      <c r="JF248" s="1"/>
      <c r="JG248" s="1"/>
      <c r="JH248" s="1"/>
      <c r="JI248" s="1"/>
      <c r="JJ248" s="1"/>
      <c r="JK248" s="1"/>
      <c r="JL248" s="1"/>
      <c r="JM248" s="1"/>
      <c r="JN248" s="1"/>
      <c r="JO248" s="1"/>
      <c r="JP248" s="1"/>
      <c r="JQ248" s="1"/>
      <c r="JR248" s="1"/>
      <c r="JS248" s="1"/>
      <c r="JT248" s="1"/>
      <c r="JU248" s="1"/>
      <c r="JV248" s="1"/>
      <c r="JW248" s="1"/>
      <c r="JX248" s="1"/>
      <c r="JY248" s="1"/>
      <c r="JZ248" s="1"/>
      <c r="KA248" s="1"/>
      <c r="KB248" s="1"/>
      <c r="KC248" s="1"/>
      <c r="KD248" s="1"/>
      <c r="KE248" s="1"/>
      <c r="KF248" s="1"/>
      <c r="KG248" s="1"/>
      <c r="KH248" s="1"/>
      <c r="KI248" s="1"/>
      <c r="KJ248" s="1"/>
      <c r="KK248" s="1"/>
      <c r="KL248" s="1"/>
      <c r="KM248" s="1"/>
      <c r="KN248" s="1"/>
      <c r="KO248" s="1"/>
      <c r="KP248" s="1"/>
      <c r="KQ248" s="1"/>
      <c r="KR248" s="1"/>
      <c r="KS248" s="1"/>
      <c r="KT248" s="1"/>
      <c r="KU248" s="1"/>
      <c r="KV248" s="1"/>
      <c r="KW248" s="1"/>
      <c r="KX248" s="1"/>
      <c r="KY248" s="1"/>
      <c r="KZ248" s="1"/>
      <c r="LA248" s="1"/>
      <c r="LB248" s="1"/>
      <c r="LC248" s="1"/>
      <c r="LD248" s="1"/>
      <c r="LE248" s="1"/>
      <c r="LF248" s="1"/>
      <c r="LG248" s="1"/>
      <c r="LH248" s="1"/>
    </row>
    <row r="249" spans="1:320" ht="35.1" hidden="1" customHeight="1" x14ac:dyDescent="0.15">
      <c r="A249" s="170" t="str">
        <f>+IFERROR(IF(VLOOKUP(#REF!&amp;"-"&amp;ROW()-92,[1]ワークシート!$C$2:$CI$1002,9,0)="","",VLOOKUP(#REF!&amp;"-"&amp;ROW()-92,[1]ワークシート!$C$2:$CI$1002,9,0)),"")</f>
        <v/>
      </c>
      <c r="B249" s="172"/>
      <c r="C249" s="171" t="str">
        <f>+IFERROR(IF(VLOOKUP(#REF!&amp;"-"&amp;ROW()-92,[1]ワークシート!$C$2:$CI$1002,10,0) = "","",VLOOKUP(#REF!&amp;"-"&amp;ROW()-92,[1]ワークシート!$C$2:$CI$1002,10,0)),"")</f>
        <v/>
      </c>
      <c r="D249" s="172"/>
      <c r="E249" s="170" t="str">
        <f>+IFERROR(IF(VLOOKUP(#REF!&amp;"-"&amp;ROW()-92,[1]ワークシート!$C$2:$CI$1002,11,0)="","",VLOOKUP(#REF!&amp;"-"&amp;ROW()-92,[1]ワークシート!$C$2:$CI$1002,11,0)),"")</f>
        <v/>
      </c>
      <c r="F249" s="172"/>
      <c r="G249" s="16" t="str">
        <f>+IFERROR(IF(VLOOKUP(#REF!&amp;"-"&amp;ROW()-92,[1]ワークシート!$C$2:$CI$1002,12,0)="","",VLOOKUP(#REF!&amp;"-"&amp;ROW()-92,[1]ワークシート!$C$2:$CI$1002,12,0)),"")</f>
        <v/>
      </c>
      <c r="H24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9" s="178"/>
      <c r="J249" s="170" t="str">
        <f>+IFERROR(IF(VLOOKUP(#REF!&amp;"-"&amp;ROW()-92,[1]ワークシート!$C$2:$CI$1002,20,0)="","",VLOOKUP(#REF!&amp;"-"&amp;ROW()-92,[1]ワークシート!$C$2:$CI$1002,20,0)),"")</f>
        <v/>
      </c>
      <c r="K249" s="171"/>
      <c r="L249" s="172"/>
      <c r="M249" s="179" t="str">
        <f>+IFERROR(IF(VLOOKUP(#REF!&amp;"-"&amp;ROW()-92,[1]ワークシート!$C$2:$CI$1002,61,0)="","",VLOOKUP(#REF!&amp;"-"&amp;ROW()-92,[1]ワークシート!$C$2:$CI$1002,61,0)),"")</f>
        <v/>
      </c>
      <c r="N249" s="180"/>
      <c r="O249" s="181"/>
      <c r="P249" s="182" t="str">
        <f>+IFERROR(VLOOKUP(#REF!&amp;"-"&amp;ROW()-92,[1]ワークシート!$C$2:$CI$1002,26,0),"")</f>
        <v/>
      </c>
      <c r="Q249" s="167"/>
      <c r="R249" s="166" t="str">
        <f>+IFERROR(VLOOKUP(#REF!&amp;"-"&amp;ROW()-92,[1]ワークシート!$C$2:$CI$1002,27,0),"")</f>
        <v/>
      </c>
      <c r="S249" s="167"/>
      <c r="T249" s="166" t="str">
        <f>IFERROR(IF(VLOOKUP(#REF!&amp;"-"&amp;ROW()-92,[1]ワークシート!$C$2:$CI$1002,31,0)="",IF(X249="","",IF(X249=0,"使用貸借権","賃借権")),"賃借権"),"")</f>
        <v/>
      </c>
      <c r="U249" s="167"/>
      <c r="V249" s="166" t="str">
        <f>+IFERROR(IF(VLOOKUP(#REF!&amp;"-"&amp;ROW()-92,[1]ワークシート!$C$2:$CI$1002,13,0)="","",VLOOKUP(#REF!&amp;"-"&amp;ROW()-92,[1]ワークシート!$C$2:$CI$1002,13,0)),"")</f>
        <v/>
      </c>
      <c r="W249" s="167"/>
      <c r="X24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9" s="169"/>
      <c r="Z249" s="27"/>
      <c r="AA249" s="27"/>
      <c r="AB249" s="170" t="str">
        <f>IF(T249="使用貸借権","-",+IFERROR(VLOOKUP(#REF!&amp;"-"&amp;ROW()-92,[1]ワークシート!$C$2:$CI$1002,34,0)&amp;"",""))</f>
        <v/>
      </c>
      <c r="AC249" s="171"/>
      <c r="AD249" s="172"/>
      <c r="AE249" s="173" t="str">
        <f>IF(T249="","",IF(VLOOKUP(#REF!&amp;"-"&amp;ROW()-92,[1]ワークシート!$C$2:$CI$1002,31,0)="",IF(T249="使用貸借権","-","口座振込　１２月"),"物納"))</f>
        <v/>
      </c>
      <c r="AF249" s="174"/>
      <c r="AG249" s="175" t="str">
        <f>IFERROR(IF(VLOOKUP(#REF!&amp;"-"&amp;ROW()-92,[1]ワークシート!$C$2:$CI$1002,37,0)="","",VLOOKUP(#REF!&amp;"-"&amp;ROW()-92,[1]ワークシート!$C$2:$CI$1002,37,0)),"")</f>
        <v/>
      </c>
      <c r="AH249" s="175"/>
      <c r="AI249" s="175"/>
      <c r="AJ249" s="175"/>
      <c r="AK249" s="176"/>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c r="IW249" s="1"/>
      <c r="IX249" s="1"/>
      <c r="IY249" s="1"/>
      <c r="IZ249" s="1"/>
      <c r="JA249" s="1"/>
      <c r="JB249" s="1"/>
      <c r="JC249" s="1"/>
      <c r="JD249" s="1"/>
      <c r="JE249" s="1"/>
      <c r="JF249" s="1"/>
      <c r="JG249" s="1"/>
      <c r="JH249" s="1"/>
      <c r="JI249" s="1"/>
      <c r="JJ249" s="1"/>
      <c r="JK249" s="1"/>
      <c r="JL249" s="1"/>
      <c r="JM249" s="1"/>
      <c r="JN249" s="1"/>
      <c r="JO249" s="1"/>
      <c r="JP249" s="1"/>
      <c r="JQ249" s="1"/>
      <c r="JR249" s="1"/>
      <c r="JS249" s="1"/>
      <c r="JT249" s="1"/>
      <c r="JU249" s="1"/>
      <c r="JV249" s="1"/>
      <c r="JW249" s="1"/>
      <c r="JX249" s="1"/>
      <c r="JY249" s="1"/>
      <c r="JZ249" s="1"/>
      <c r="KA249" s="1"/>
      <c r="KB249" s="1"/>
      <c r="KC249" s="1"/>
      <c r="KD249" s="1"/>
      <c r="KE249" s="1"/>
      <c r="KF249" s="1"/>
      <c r="KG249" s="1"/>
      <c r="KH249" s="1"/>
      <c r="KI249" s="1"/>
      <c r="KJ249" s="1"/>
      <c r="KK249" s="1"/>
      <c r="KL249" s="1"/>
      <c r="KM249" s="1"/>
      <c r="KN249" s="1"/>
      <c r="KO249" s="1"/>
      <c r="KP249" s="1"/>
      <c r="KQ249" s="1"/>
      <c r="KR249" s="1"/>
      <c r="KS249" s="1"/>
      <c r="KT249" s="1"/>
      <c r="KU249" s="1"/>
      <c r="KV249" s="1"/>
      <c r="KW249" s="1"/>
      <c r="KX249" s="1"/>
      <c r="KY249" s="1"/>
      <c r="KZ249" s="1"/>
      <c r="LA249" s="1"/>
      <c r="LB249" s="1"/>
      <c r="LC249" s="1"/>
      <c r="LD249" s="1"/>
      <c r="LE249" s="1"/>
      <c r="LF249" s="1"/>
      <c r="LG249" s="1"/>
      <c r="LH249" s="1"/>
    </row>
    <row r="250" spans="1:320" ht="35.1" hidden="1" customHeight="1" x14ac:dyDescent="0.15">
      <c r="A250" s="170" t="str">
        <f>+IFERROR(IF(VLOOKUP(#REF!&amp;"-"&amp;ROW()-92,[1]ワークシート!$C$2:$CI$1002,9,0)="","",VLOOKUP(#REF!&amp;"-"&amp;ROW()-92,[1]ワークシート!$C$2:$CI$1002,9,0)),"")</f>
        <v/>
      </c>
      <c r="B250" s="172"/>
      <c r="C250" s="171" t="str">
        <f>+IFERROR(IF(VLOOKUP(#REF!&amp;"-"&amp;ROW()-92,[1]ワークシート!$C$2:$CI$1002,10,0) = "","",VLOOKUP(#REF!&amp;"-"&amp;ROW()-92,[1]ワークシート!$C$2:$CI$1002,10,0)),"")</f>
        <v/>
      </c>
      <c r="D250" s="172"/>
      <c r="E250" s="170" t="str">
        <f>+IFERROR(IF(VLOOKUP(#REF!&amp;"-"&amp;ROW()-92,[1]ワークシート!$C$2:$CI$1002,11,0)="","",VLOOKUP(#REF!&amp;"-"&amp;ROW()-92,[1]ワークシート!$C$2:$CI$1002,11,0)),"")</f>
        <v/>
      </c>
      <c r="F250" s="172"/>
      <c r="G250" s="16" t="str">
        <f>+IFERROR(IF(VLOOKUP(#REF!&amp;"-"&amp;ROW()-92,[1]ワークシート!$C$2:$CI$1002,12,0)="","",VLOOKUP(#REF!&amp;"-"&amp;ROW()-92,[1]ワークシート!$C$2:$CI$1002,12,0)),"")</f>
        <v/>
      </c>
      <c r="H25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0" s="178"/>
      <c r="J250" s="170" t="str">
        <f>+IFERROR(IF(VLOOKUP(#REF!&amp;"-"&amp;ROW()-92,[1]ワークシート!$C$2:$CI$1002,20,0)="","",VLOOKUP(#REF!&amp;"-"&amp;ROW()-92,[1]ワークシート!$C$2:$CI$1002,20,0)),"")</f>
        <v/>
      </c>
      <c r="K250" s="171"/>
      <c r="L250" s="172"/>
      <c r="M250" s="179" t="str">
        <f>+IFERROR(IF(VLOOKUP(#REF!&amp;"-"&amp;ROW()-92,[1]ワークシート!$C$2:$CI$1002,61,0)="","",VLOOKUP(#REF!&amp;"-"&amp;ROW()-92,[1]ワークシート!$C$2:$CI$1002,61,0)),"")</f>
        <v/>
      </c>
      <c r="N250" s="180"/>
      <c r="O250" s="181"/>
      <c r="P250" s="182" t="str">
        <f>+IFERROR(VLOOKUP(#REF!&amp;"-"&amp;ROW()-92,[1]ワークシート!$C$2:$CI$1002,26,0),"")</f>
        <v/>
      </c>
      <c r="Q250" s="167"/>
      <c r="R250" s="166" t="str">
        <f>+IFERROR(VLOOKUP(#REF!&amp;"-"&amp;ROW()-92,[1]ワークシート!$C$2:$CI$1002,27,0),"")</f>
        <v/>
      </c>
      <c r="S250" s="167"/>
      <c r="T250" s="166" t="str">
        <f>IFERROR(IF(VLOOKUP(#REF!&amp;"-"&amp;ROW()-92,[1]ワークシート!$C$2:$CI$1002,31,0)="",IF(X250="","",IF(X250=0,"使用貸借権","賃借権")),"賃借権"),"")</f>
        <v/>
      </c>
      <c r="U250" s="167"/>
      <c r="V250" s="166" t="str">
        <f>+IFERROR(IF(VLOOKUP(#REF!&amp;"-"&amp;ROW()-92,[1]ワークシート!$C$2:$CI$1002,13,0)="","",VLOOKUP(#REF!&amp;"-"&amp;ROW()-92,[1]ワークシート!$C$2:$CI$1002,13,0)),"")</f>
        <v/>
      </c>
      <c r="W250" s="167"/>
      <c r="X25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0" s="169"/>
      <c r="Z250" s="27"/>
      <c r="AA250" s="27"/>
      <c r="AB250" s="170" t="str">
        <f>IF(T250="使用貸借権","-",+IFERROR(VLOOKUP(#REF!&amp;"-"&amp;ROW()-92,[1]ワークシート!$C$2:$CI$1002,34,0)&amp;"",""))</f>
        <v/>
      </c>
      <c r="AC250" s="171"/>
      <c r="AD250" s="172"/>
      <c r="AE250" s="173" t="str">
        <f>IF(T250="","",IF(VLOOKUP(#REF!&amp;"-"&amp;ROW()-92,[1]ワークシート!$C$2:$CI$1002,31,0)="",IF(T250="使用貸借権","-","口座振込　１２月"),"物納"))</f>
        <v/>
      </c>
      <c r="AF250" s="174"/>
      <c r="AG250" s="175" t="str">
        <f>IFERROR(IF(VLOOKUP(#REF!&amp;"-"&amp;ROW()-92,[1]ワークシート!$C$2:$CI$1002,37,0)="","",VLOOKUP(#REF!&amp;"-"&amp;ROW()-92,[1]ワークシート!$C$2:$CI$1002,37,0)),"")</f>
        <v/>
      </c>
      <c r="AH250" s="175"/>
      <c r="AI250" s="175"/>
      <c r="AJ250" s="175"/>
      <c r="AK250" s="176"/>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c r="IW250" s="1"/>
      <c r="IX250" s="1"/>
      <c r="IY250" s="1"/>
      <c r="IZ250" s="1"/>
      <c r="JA250" s="1"/>
      <c r="JB250" s="1"/>
      <c r="JC250" s="1"/>
      <c r="JD250" s="1"/>
      <c r="JE250" s="1"/>
      <c r="JF250" s="1"/>
      <c r="JG250" s="1"/>
      <c r="JH250" s="1"/>
      <c r="JI250" s="1"/>
      <c r="JJ250" s="1"/>
      <c r="JK250" s="1"/>
      <c r="JL250" s="1"/>
      <c r="JM250" s="1"/>
      <c r="JN250" s="1"/>
      <c r="JO250" s="1"/>
      <c r="JP250" s="1"/>
      <c r="JQ250" s="1"/>
      <c r="JR250" s="1"/>
      <c r="JS250" s="1"/>
      <c r="JT250" s="1"/>
      <c r="JU250" s="1"/>
      <c r="JV250" s="1"/>
      <c r="JW250" s="1"/>
      <c r="JX250" s="1"/>
      <c r="JY250" s="1"/>
      <c r="JZ250" s="1"/>
      <c r="KA250" s="1"/>
      <c r="KB250" s="1"/>
      <c r="KC250" s="1"/>
      <c r="KD250" s="1"/>
      <c r="KE250" s="1"/>
      <c r="KF250" s="1"/>
      <c r="KG250" s="1"/>
      <c r="KH250" s="1"/>
      <c r="KI250" s="1"/>
      <c r="KJ250" s="1"/>
      <c r="KK250" s="1"/>
      <c r="KL250" s="1"/>
      <c r="KM250" s="1"/>
      <c r="KN250" s="1"/>
      <c r="KO250" s="1"/>
      <c r="KP250" s="1"/>
      <c r="KQ250" s="1"/>
      <c r="KR250" s="1"/>
      <c r="KS250" s="1"/>
      <c r="KT250" s="1"/>
      <c r="KU250" s="1"/>
      <c r="KV250" s="1"/>
      <c r="KW250" s="1"/>
      <c r="KX250" s="1"/>
      <c r="KY250" s="1"/>
      <c r="KZ250" s="1"/>
      <c r="LA250" s="1"/>
      <c r="LB250" s="1"/>
      <c r="LC250" s="1"/>
      <c r="LD250" s="1"/>
      <c r="LE250" s="1"/>
      <c r="LF250" s="1"/>
      <c r="LG250" s="1"/>
      <c r="LH250" s="1"/>
    </row>
    <row r="251" spans="1:320" ht="35.1" hidden="1" customHeight="1" x14ac:dyDescent="0.15">
      <c r="A251" s="170" t="str">
        <f>+IFERROR(IF(VLOOKUP(#REF!&amp;"-"&amp;ROW()-92,[1]ワークシート!$C$2:$CI$1002,9,0)="","",VLOOKUP(#REF!&amp;"-"&amp;ROW()-92,[1]ワークシート!$C$2:$CI$1002,9,0)),"")</f>
        <v/>
      </c>
      <c r="B251" s="172"/>
      <c r="C251" s="171" t="str">
        <f>+IFERROR(IF(VLOOKUP(#REF!&amp;"-"&amp;ROW()-92,[1]ワークシート!$C$2:$CI$1002,10,0) = "","",VLOOKUP(#REF!&amp;"-"&amp;ROW()-92,[1]ワークシート!$C$2:$CI$1002,10,0)),"")</f>
        <v/>
      </c>
      <c r="D251" s="172"/>
      <c r="E251" s="170" t="str">
        <f>+IFERROR(IF(VLOOKUP(#REF!&amp;"-"&amp;ROW()-92,[1]ワークシート!$C$2:$CI$1002,11,0)="","",VLOOKUP(#REF!&amp;"-"&amp;ROW()-92,[1]ワークシート!$C$2:$CI$1002,11,0)),"")</f>
        <v/>
      </c>
      <c r="F251" s="172"/>
      <c r="G251" s="16" t="str">
        <f>+IFERROR(IF(VLOOKUP(#REF!&amp;"-"&amp;ROW()-92,[1]ワークシート!$C$2:$CI$1002,12,0)="","",VLOOKUP(#REF!&amp;"-"&amp;ROW()-92,[1]ワークシート!$C$2:$CI$1002,12,0)),"")</f>
        <v/>
      </c>
      <c r="H25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1" s="178"/>
      <c r="J251" s="170" t="str">
        <f>+IFERROR(IF(VLOOKUP(#REF!&amp;"-"&amp;ROW()-92,[1]ワークシート!$C$2:$CI$1002,20,0)="","",VLOOKUP(#REF!&amp;"-"&amp;ROW()-92,[1]ワークシート!$C$2:$CI$1002,20,0)),"")</f>
        <v/>
      </c>
      <c r="K251" s="171"/>
      <c r="L251" s="172"/>
      <c r="M251" s="179" t="str">
        <f>+IFERROR(IF(VLOOKUP(#REF!&amp;"-"&amp;ROW()-92,[1]ワークシート!$C$2:$CI$1002,61,0)="","",VLOOKUP(#REF!&amp;"-"&amp;ROW()-92,[1]ワークシート!$C$2:$CI$1002,61,0)),"")</f>
        <v/>
      </c>
      <c r="N251" s="180"/>
      <c r="O251" s="181"/>
      <c r="P251" s="182" t="str">
        <f>+IFERROR(VLOOKUP(#REF!&amp;"-"&amp;ROW()-92,[1]ワークシート!$C$2:$CI$1002,26,0),"")</f>
        <v/>
      </c>
      <c r="Q251" s="167"/>
      <c r="R251" s="166" t="str">
        <f>+IFERROR(VLOOKUP(#REF!&amp;"-"&amp;ROW()-92,[1]ワークシート!$C$2:$CI$1002,27,0),"")</f>
        <v/>
      </c>
      <c r="S251" s="167"/>
      <c r="T251" s="166" t="str">
        <f>IFERROR(IF(VLOOKUP(#REF!&amp;"-"&amp;ROW()-92,[1]ワークシート!$C$2:$CI$1002,31,0)="",IF(X251="","",IF(X251=0,"使用貸借権","賃借権")),"賃借権"),"")</f>
        <v/>
      </c>
      <c r="U251" s="167"/>
      <c r="V251" s="166" t="str">
        <f>+IFERROR(IF(VLOOKUP(#REF!&amp;"-"&amp;ROW()-92,[1]ワークシート!$C$2:$CI$1002,13,0)="","",VLOOKUP(#REF!&amp;"-"&amp;ROW()-92,[1]ワークシート!$C$2:$CI$1002,13,0)),"")</f>
        <v/>
      </c>
      <c r="W251" s="167"/>
      <c r="X25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1" s="169"/>
      <c r="Z251" s="27"/>
      <c r="AA251" s="27"/>
      <c r="AB251" s="170" t="str">
        <f>IF(T251="使用貸借権","-",+IFERROR(VLOOKUP(#REF!&amp;"-"&amp;ROW()-92,[1]ワークシート!$C$2:$CI$1002,34,0)&amp;"",""))</f>
        <v/>
      </c>
      <c r="AC251" s="171"/>
      <c r="AD251" s="172"/>
      <c r="AE251" s="173" t="str">
        <f>IF(T251="","",IF(VLOOKUP(#REF!&amp;"-"&amp;ROW()-92,[1]ワークシート!$C$2:$CI$1002,31,0)="",IF(T251="使用貸借権","-","口座振込　１２月"),"物納"))</f>
        <v/>
      </c>
      <c r="AF251" s="174"/>
      <c r="AG251" s="175" t="str">
        <f>IFERROR(IF(VLOOKUP(#REF!&amp;"-"&amp;ROW()-92,[1]ワークシート!$C$2:$CI$1002,37,0)="","",VLOOKUP(#REF!&amp;"-"&amp;ROW()-92,[1]ワークシート!$C$2:$CI$1002,37,0)),"")</f>
        <v/>
      </c>
      <c r="AH251" s="175"/>
      <c r="AI251" s="175"/>
      <c r="AJ251" s="175"/>
      <c r="AK251" s="176"/>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c r="IW251" s="1"/>
      <c r="IX251" s="1"/>
      <c r="IY251" s="1"/>
      <c r="IZ251" s="1"/>
      <c r="JA251" s="1"/>
      <c r="JB251" s="1"/>
      <c r="JC251" s="1"/>
      <c r="JD251" s="1"/>
      <c r="JE251" s="1"/>
      <c r="JF251" s="1"/>
      <c r="JG251" s="1"/>
      <c r="JH251" s="1"/>
      <c r="JI251" s="1"/>
      <c r="JJ251" s="1"/>
      <c r="JK251" s="1"/>
      <c r="JL251" s="1"/>
      <c r="JM251" s="1"/>
      <c r="JN251" s="1"/>
      <c r="JO251" s="1"/>
      <c r="JP251" s="1"/>
      <c r="JQ251" s="1"/>
      <c r="JR251" s="1"/>
      <c r="JS251" s="1"/>
      <c r="JT251" s="1"/>
      <c r="JU251" s="1"/>
      <c r="JV251" s="1"/>
      <c r="JW251" s="1"/>
      <c r="JX251" s="1"/>
      <c r="JY251" s="1"/>
      <c r="JZ251" s="1"/>
      <c r="KA251" s="1"/>
      <c r="KB251" s="1"/>
      <c r="KC251" s="1"/>
      <c r="KD251" s="1"/>
      <c r="KE251" s="1"/>
      <c r="KF251" s="1"/>
      <c r="KG251" s="1"/>
      <c r="KH251" s="1"/>
      <c r="KI251" s="1"/>
      <c r="KJ251" s="1"/>
      <c r="KK251" s="1"/>
      <c r="KL251" s="1"/>
      <c r="KM251" s="1"/>
      <c r="KN251" s="1"/>
      <c r="KO251" s="1"/>
      <c r="KP251" s="1"/>
      <c r="KQ251" s="1"/>
      <c r="KR251" s="1"/>
      <c r="KS251" s="1"/>
      <c r="KT251" s="1"/>
      <c r="KU251" s="1"/>
      <c r="KV251" s="1"/>
      <c r="KW251" s="1"/>
      <c r="KX251" s="1"/>
      <c r="KY251" s="1"/>
      <c r="KZ251" s="1"/>
      <c r="LA251" s="1"/>
      <c r="LB251" s="1"/>
      <c r="LC251" s="1"/>
      <c r="LD251" s="1"/>
      <c r="LE251" s="1"/>
      <c r="LF251" s="1"/>
      <c r="LG251" s="1"/>
      <c r="LH251" s="1"/>
    </row>
    <row r="252" spans="1:320" ht="35.1" hidden="1" customHeight="1" x14ac:dyDescent="0.15">
      <c r="A252" s="170" t="str">
        <f>+IFERROR(IF(VLOOKUP(#REF!&amp;"-"&amp;ROW()-92,[1]ワークシート!$C$2:$CI$1002,9,0)="","",VLOOKUP(#REF!&amp;"-"&amp;ROW()-92,[1]ワークシート!$C$2:$CI$1002,9,0)),"")</f>
        <v/>
      </c>
      <c r="B252" s="172"/>
      <c r="C252" s="171" t="str">
        <f>+IFERROR(IF(VLOOKUP(#REF!&amp;"-"&amp;ROW()-92,[1]ワークシート!$C$2:$CI$1002,10,0) = "","",VLOOKUP(#REF!&amp;"-"&amp;ROW()-92,[1]ワークシート!$C$2:$CI$1002,10,0)),"")</f>
        <v/>
      </c>
      <c r="D252" s="172"/>
      <c r="E252" s="170" t="str">
        <f>+IFERROR(IF(VLOOKUP(#REF!&amp;"-"&amp;ROW()-92,[1]ワークシート!$C$2:$CI$1002,11,0)="","",VLOOKUP(#REF!&amp;"-"&amp;ROW()-92,[1]ワークシート!$C$2:$CI$1002,11,0)),"")</f>
        <v/>
      </c>
      <c r="F252" s="172"/>
      <c r="G252" s="16" t="str">
        <f>+IFERROR(IF(VLOOKUP(#REF!&amp;"-"&amp;ROW()-92,[1]ワークシート!$C$2:$CI$1002,12,0)="","",VLOOKUP(#REF!&amp;"-"&amp;ROW()-92,[1]ワークシート!$C$2:$CI$1002,12,0)),"")</f>
        <v/>
      </c>
      <c r="H25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2" s="178"/>
      <c r="J252" s="170" t="str">
        <f>+IFERROR(IF(VLOOKUP(#REF!&amp;"-"&amp;ROW()-92,[1]ワークシート!$C$2:$CI$1002,20,0)="","",VLOOKUP(#REF!&amp;"-"&amp;ROW()-92,[1]ワークシート!$C$2:$CI$1002,20,0)),"")</f>
        <v/>
      </c>
      <c r="K252" s="171"/>
      <c r="L252" s="172"/>
      <c r="M252" s="179" t="str">
        <f>+IFERROR(IF(VLOOKUP(#REF!&amp;"-"&amp;ROW()-92,[1]ワークシート!$C$2:$CI$1002,61,0)="","",VLOOKUP(#REF!&amp;"-"&amp;ROW()-92,[1]ワークシート!$C$2:$CI$1002,61,0)),"")</f>
        <v/>
      </c>
      <c r="N252" s="180"/>
      <c r="O252" s="181"/>
      <c r="P252" s="182" t="str">
        <f>+IFERROR(VLOOKUP(#REF!&amp;"-"&amp;ROW()-92,[1]ワークシート!$C$2:$CI$1002,26,0),"")</f>
        <v/>
      </c>
      <c r="Q252" s="167"/>
      <c r="R252" s="166" t="str">
        <f>+IFERROR(VLOOKUP(#REF!&amp;"-"&amp;ROW()-92,[1]ワークシート!$C$2:$CI$1002,27,0),"")</f>
        <v/>
      </c>
      <c r="S252" s="167"/>
      <c r="T252" s="166" t="str">
        <f>IFERROR(IF(VLOOKUP(#REF!&amp;"-"&amp;ROW()-92,[1]ワークシート!$C$2:$CI$1002,31,0)="",IF(X252="","",IF(X252=0,"使用貸借権","賃借権")),"賃借権"),"")</f>
        <v/>
      </c>
      <c r="U252" s="167"/>
      <c r="V252" s="166" t="str">
        <f>+IFERROR(IF(VLOOKUP(#REF!&amp;"-"&amp;ROW()-92,[1]ワークシート!$C$2:$CI$1002,13,0)="","",VLOOKUP(#REF!&amp;"-"&amp;ROW()-92,[1]ワークシート!$C$2:$CI$1002,13,0)),"")</f>
        <v/>
      </c>
      <c r="W252" s="167"/>
      <c r="X25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2" s="169"/>
      <c r="Z252" s="27"/>
      <c r="AA252" s="27"/>
      <c r="AB252" s="170" t="str">
        <f>IF(T252="使用貸借権","-",+IFERROR(VLOOKUP(#REF!&amp;"-"&amp;ROW()-92,[1]ワークシート!$C$2:$CI$1002,34,0)&amp;"",""))</f>
        <v/>
      </c>
      <c r="AC252" s="171"/>
      <c r="AD252" s="172"/>
      <c r="AE252" s="173" t="str">
        <f>IF(T252="","",IF(VLOOKUP(#REF!&amp;"-"&amp;ROW()-92,[1]ワークシート!$C$2:$CI$1002,31,0)="",IF(T252="使用貸借権","-","口座振込　１２月"),"物納"))</f>
        <v/>
      </c>
      <c r="AF252" s="174"/>
      <c r="AG252" s="175" t="str">
        <f>IFERROR(IF(VLOOKUP(#REF!&amp;"-"&amp;ROW()-92,[1]ワークシート!$C$2:$CI$1002,37,0)="","",VLOOKUP(#REF!&amp;"-"&amp;ROW()-92,[1]ワークシート!$C$2:$CI$1002,37,0)),"")</f>
        <v/>
      </c>
      <c r="AH252" s="175"/>
      <c r="AI252" s="175"/>
      <c r="AJ252" s="175"/>
      <c r="AK252" s="176"/>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c r="IW252" s="1"/>
      <c r="IX252" s="1"/>
      <c r="IY252" s="1"/>
      <c r="IZ252" s="1"/>
      <c r="JA252" s="1"/>
      <c r="JB252" s="1"/>
      <c r="JC252" s="1"/>
      <c r="JD252" s="1"/>
      <c r="JE252" s="1"/>
      <c r="JF252" s="1"/>
      <c r="JG252" s="1"/>
      <c r="JH252" s="1"/>
      <c r="JI252" s="1"/>
      <c r="JJ252" s="1"/>
      <c r="JK252" s="1"/>
      <c r="JL252" s="1"/>
      <c r="JM252" s="1"/>
      <c r="JN252" s="1"/>
      <c r="JO252" s="1"/>
      <c r="JP252" s="1"/>
      <c r="JQ252" s="1"/>
      <c r="JR252" s="1"/>
      <c r="JS252" s="1"/>
      <c r="JT252" s="1"/>
      <c r="JU252" s="1"/>
      <c r="JV252" s="1"/>
      <c r="JW252" s="1"/>
      <c r="JX252" s="1"/>
      <c r="JY252" s="1"/>
      <c r="JZ252" s="1"/>
      <c r="KA252" s="1"/>
      <c r="KB252" s="1"/>
      <c r="KC252" s="1"/>
      <c r="KD252" s="1"/>
      <c r="KE252" s="1"/>
      <c r="KF252" s="1"/>
      <c r="KG252" s="1"/>
      <c r="KH252" s="1"/>
      <c r="KI252" s="1"/>
      <c r="KJ252" s="1"/>
      <c r="KK252" s="1"/>
      <c r="KL252" s="1"/>
      <c r="KM252" s="1"/>
      <c r="KN252" s="1"/>
      <c r="KO252" s="1"/>
      <c r="KP252" s="1"/>
      <c r="KQ252" s="1"/>
      <c r="KR252" s="1"/>
      <c r="KS252" s="1"/>
      <c r="KT252" s="1"/>
      <c r="KU252" s="1"/>
      <c r="KV252" s="1"/>
      <c r="KW252" s="1"/>
      <c r="KX252" s="1"/>
      <c r="KY252" s="1"/>
      <c r="KZ252" s="1"/>
      <c r="LA252" s="1"/>
      <c r="LB252" s="1"/>
      <c r="LC252" s="1"/>
      <c r="LD252" s="1"/>
      <c r="LE252" s="1"/>
      <c r="LF252" s="1"/>
      <c r="LG252" s="1"/>
      <c r="LH252" s="1"/>
    </row>
    <row r="253" spans="1:320" ht="35.1" hidden="1" customHeight="1" x14ac:dyDescent="0.15">
      <c r="A253" s="170" t="str">
        <f>+IFERROR(IF(VLOOKUP(#REF!&amp;"-"&amp;ROW()-92,[1]ワークシート!$C$2:$CI$1002,9,0)="","",VLOOKUP(#REF!&amp;"-"&amp;ROW()-92,[1]ワークシート!$C$2:$CI$1002,9,0)),"")</f>
        <v/>
      </c>
      <c r="B253" s="172"/>
      <c r="C253" s="171" t="str">
        <f>+IFERROR(IF(VLOOKUP(#REF!&amp;"-"&amp;ROW()-92,[1]ワークシート!$C$2:$CI$1002,10,0) = "","",VLOOKUP(#REF!&amp;"-"&amp;ROW()-92,[1]ワークシート!$C$2:$CI$1002,10,0)),"")</f>
        <v/>
      </c>
      <c r="D253" s="172"/>
      <c r="E253" s="170" t="str">
        <f>+IFERROR(IF(VLOOKUP(#REF!&amp;"-"&amp;ROW()-92,[1]ワークシート!$C$2:$CI$1002,11,0)="","",VLOOKUP(#REF!&amp;"-"&amp;ROW()-92,[1]ワークシート!$C$2:$CI$1002,11,0)),"")</f>
        <v/>
      </c>
      <c r="F253" s="172"/>
      <c r="G253" s="16" t="str">
        <f>+IFERROR(IF(VLOOKUP(#REF!&amp;"-"&amp;ROW()-92,[1]ワークシート!$C$2:$CI$1002,12,0)="","",VLOOKUP(#REF!&amp;"-"&amp;ROW()-92,[1]ワークシート!$C$2:$CI$1002,12,0)),"")</f>
        <v/>
      </c>
      <c r="H25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3" s="178"/>
      <c r="J253" s="170" t="str">
        <f>+IFERROR(IF(VLOOKUP(#REF!&amp;"-"&amp;ROW()-92,[1]ワークシート!$C$2:$CI$1002,20,0)="","",VLOOKUP(#REF!&amp;"-"&amp;ROW()-92,[1]ワークシート!$C$2:$CI$1002,20,0)),"")</f>
        <v/>
      </c>
      <c r="K253" s="171"/>
      <c r="L253" s="172"/>
      <c r="M253" s="179" t="str">
        <f>+IFERROR(IF(VLOOKUP(#REF!&amp;"-"&amp;ROW()-92,[1]ワークシート!$C$2:$CI$1002,61,0)="","",VLOOKUP(#REF!&amp;"-"&amp;ROW()-92,[1]ワークシート!$C$2:$CI$1002,61,0)),"")</f>
        <v/>
      </c>
      <c r="N253" s="180"/>
      <c r="O253" s="181"/>
      <c r="P253" s="182" t="str">
        <f>+IFERROR(VLOOKUP(#REF!&amp;"-"&amp;ROW()-92,[1]ワークシート!$C$2:$CI$1002,26,0),"")</f>
        <v/>
      </c>
      <c r="Q253" s="167"/>
      <c r="R253" s="166" t="str">
        <f>+IFERROR(VLOOKUP(#REF!&amp;"-"&amp;ROW()-92,[1]ワークシート!$C$2:$CI$1002,27,0),"")</f>
        <v/>
      </c>
      <c r="S253" s="167"/>
      <c r="T253" s="166" t="str">
        <f>IFERROR(IF(VLOOKUP(#REF!&amp;"-"&amp;ROW()-92,[1]ワークシート!$C$2:$CI$1002,31,0)="",IF(X253="","",IF(X253=0,"使用貸借権","賃借権")),"賃借権"),"")</f>
        <v/>
      </c>
      <c r="U253" s="167"/>
      <c r="V253" s="166" t="str">
        <f>+IFERROR(IF(VLOOKUP(#REF!&amp;"-"&amp;ROW()-92,[1]ワークシート!$C$2:$CI$1002,13,0)="","",VLOOKUP(#REF!&amp;"-"&amp;ROW()-92,[1]ワークシート!$C$2:$CI$1002,13,0)),"")</f>
        <v/>
      </c>
      <c r="W253" s="167"/>
      <c r="X25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3" s="169"/>
      <c r="Z253" s="27"/>
      <c r="AA253" s="27"/>
      <c r="AB253" s="170" t="str">
        <f>IF(T253="使用貸借権","-",+IFERROR(VLOOKUP(#REF!&amp;"-"&amp;ROW()-92,[1]ワークシート!$C$2:$CI$1002,34,0)&amp;"",""))</f>
        <v/>
      </c>
      <c r="AC253" s="171"/>
      <c r="AD253" s="172"/>
      <c r="AE253" s="173" t="str">
        <f>IF(T253="","",IF(VLOOKUP(#REF!&amp;"-"&amp;ROW()-92,[1]ワークシート!$C$2:$CI$1002,31,0)="",IF(T253="使用貸借権","-","口座振込　１２月"),"物納"))</f>
        <v/>
      </c>
      <c r="AF253" s="174"/>
      <c r="AG253" s="175" t="str">
        <f>IFERROR(IF(VLOOKUP(#REF!&amp;"-"&amp;ROW()-92,[1]ワークシート!$C$2:$CI$1002,37,0)="","",VLOOKUP(#REF!&amp;"-"&amp;ROW()-92,[1]ワークシート!$C$2:$CI$1002,37,0)),"")</f>
        <v/>
      </c>
      <c r="AH253" s="175"/>
      <c r="AI253" s="175"/>
      <c r="AJ253" s="175"/>
      <c r="AK253" s="176"/>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c r="IW253" s="1"/>
      <c r="IX253" s="1"/>
      <c r="IY253" s="1"/>
      <c r="IZ253" s="1"/>
      <c r="JA253" s="1"/>
      <c r="JB253" s="1"/>
      <c r="JC253" s="1"/>
      <c r="JD253" s="1"/>
      <c r="JE253" s="1"/>
      <c r="JF253" s="1"/>
      <c r="JG253" s="1"/>
      <c r="JH253" s="1"/>
      <c r="JI253" s="1"/>
      <c r="JJ253" s="1"/>
      <c r="JK253" s="1"/>
      <c r="JL253" s="1"/>
      <c r="JM253" s="1"/>
      <c r="JN253" s="1"/>
      <c r="JO253" s="1"/>
      <c r="JP253" s="1"/>
      <c r="JQ253" s="1"/>
      <c r="JR253" s="1"/>
      <c r="JS253" s="1"/>
      <c r="JT253" s="1"/>
      <c r="JU253" s="1"/>
      <c r="JV253" s="1"/>
      <c r="JW253" s="1"/>
      <c r="JX253" s="1"/>
      <c r="JY253" s="1"/>
      <c r="JZ253" s="1"/>
      <c r="KA253" s="1"/>
      <c r="KB253" s="1"/>
      <c r="KC253" s="1"/>
      <c r="KD253" s="1"/>
      <c r="KE253" s="1"/>
      <c r="KF253" s="1"/>
      <c r="KG253" s="1"/>
      <c r="KH253" s="1"/>
      <c r="KI253" s="1"/>
      <c r="KJ253" s="1"/>
      <c r="KK253" s="1"/>
      <c r="KL253" s="1"/>
      <c r="KM253" s="1"/>
      <c r="KN253" s="1"/>
      <c r="KO253" s="1"/>
      <c r="KP253" s="1"/>
      <c r="KQ253" s="1"/>
      <c r="KR253" s="1"/>
      <c r="KS253" s="1"/>
      <c r="KT253" s="1"/>
      <c r="KU253" s="1"/>
      <c r="KV253" s="1"/>
      <c r="KW253" s="1"/>
      <c r="KX253" s="1"/>
      <c r="KY253" s="1"/>
      <c r="KZ253" s="1"/>
      <c r="LA253" s="1"/>
      <c r="LB253" s="1"/>
      <c r="LC253" s="1"/>
      <c r="LD253" s="1"/>
      <c r="LE253" s="1"/>
      <c r="LF253" s="1"/>
      <c r="LG253" s="1"/>
      <c r="LH253" s="1"/>
    </row>
    <row r="254" spans="1:320" ht="35.1" hidden="1" customHeight="1" x14ac:dyDescent="0.15">
      <c r="A254" s="170" t="str">
        <f>+IFERROR(IF(VLOOKUP(#REF!&amp;"-"&amp;ROW()-92,[1]ワークシート!$C$2:$CI$1002,9,0)="","",VLOOKUP(#REF!&amp;"-"&amp;ROW()-92,[1]ワークシート!$C$2:$CI$1002,9,0)),"")</f>
        <v/>
      </c>
      <c r="B254" s="172"/>
      <c r="C254" s="171" t="str">
        <f>+IFERROR(IF(VLOOKUP(#REF!&amp;"-"&amp;ROW()-92,[1]ワークシート!$C$2:$CI$1002,10,0) = "","",VLOOKUP(#REF!&amp;"-"&amp;ROW()-92,[1]ワークシート!$C$2:$CI$1002,10,0)),"")</f>
        <v/>
      </c>
      <c r="D254" s="172"/>
      <c r="E254" s="170" t="str">
        <f>+IFERROR(IF(VLOOKUP(#REF!&amp;"-"&amp;ROW()-92,[1]ワークシート!$C$2:$CI$1002,11,0)="","",VLOOKUP(#REF!&amp;"-"&amp;ROW()-92,[1]ワークシート!$C$2:$CI$1002,11,0)),"")</f>
        <v/>
      </c>
      <c r="F254" s="172"/>
      <c r="G254" s="16" t="str">
        <f>+IFERROR(IF(VLOOKUP(#REF!&amp;"-"&amp;ROW()-92,[1]ワークシート!$C$2:$CI$1002,12,0)="","",VLOOKUP(#REF!&amp;"-"&amp;ROW()-92,[1]ワークシート!$C$2:$CI$1002,12,0)),"")</f>
        <v/>
      </c>
      <c r="H25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4" s="178"/>
      <c r="J254" s="170" t="str">
        <f>+IFERROR(IF(VLOOKUP(#REF!&amp;"-"&amp;ROW()-92,[1]ワークシート!$C$2:$CI$1002,20,0)="","",VLOOKUP(#REF!&amp;"-"&amp;ROW()-92,[1]ワークシート!$C$2:$CI$1002,20,0)),"")</f>
        <v/>
      </c>
      <c r="K254" s="171"/>
      <c r="L254" s="172"/>
      <c r="M254" s="179" t="str">
        <f>+IFERROR(IF(VLOOKUP(#REF!&amp;"-"&amp;ROW()-92,[1]ワークシート!$C$2:$CI$1002,61,0)="","",VLOOKUP(#REF!&amp;"-"&amp;ROW()-92,[1]ワークシート!$C$2:$CI$1002,61,0)),"")</f>
        <v/>
      </c>
      <c r="N254" s="180"/>
      <c r="O254" s="181"/>
      <c r="P254" s="182" t="str">
        <f>+IFERROR(VLOOKUP(#REF!&amp;"-"&amp;ROW()-92,[1]ワークシート!$C$2:$CI$1002,26,0),"")</f>
        <v/>
      </c>
      <c r="Q254" s="167"/>
      <c r="R254" s="166" t="str">
        <f>+IFERROR(VLOOKUP(#REF!&amp;"-"&amp;ROW()-92,[1]ワークシート!$C$2:$CI$1002,27,0),"")</f>
        <v/>
      </c>
      <c r="S254" s="167"/>
      <c r="T254" s="166" t="str">
        <f>IFERROR(IF(VLOOKUP(#REF!&amp;"-"&amp;ROW()-92,[1]ワークシート!$C$2:$CI$1002,31,0)="",IF(X254="","",IF(X254=0,"使用貸借権","賃借権")),"賃借権"),"")</f>
        <v/>
      </c>
      <c r="U254" s="167"/>
      <c r="V254" s="166" t="str">
        <f>+IFERROR(IF(VLOOKUP(#REF!&amp;"-"&amp;ROW()-92,[1]ワークシート!$C$2:$CI$1002,13,0)="","",VLOOKUP(#REF!&amp;"-"&amp;ROW()-92,[1]ワークシート!$C$2:$CI$1002,13,0)),"")</f>
        <v/>
      </c>
      <c r="W254" s="167"/>
      <c r="X25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4" s="169"/>
      <c r="Z254" s="27"/>
      <c r="AA254" s="27"/>
      <c r="AB254" s="170" t="str">
        <f>IF(T254="使用貸借権","-",+IFERROR(VLOOKUP(#REF!&amp;"-"&amp;ROW()-92,[1]ワークシート!$C$2:$CI$1002,34,0)&amp;"",""))</f>
        <v/>
      </c>
      <c r="AC254" s="171"/>
      <c r="AD254" s="172"/>
      <c r="AE254" s="173" t="str">
        <f>IF(T254="","",IF(VLOOKUP(#REF!&amp;"-"&amp;ROW()-92,[1]ワークシート!$C$2:$CI$1002,31,0)="",IF(T254="使用貸借権","-","口座振込　１２月"),"物納"))</f>
        <v/>
      </c>
      <c r="AF254" s="174"/>
      <c r="AG254" s="175" t="str">
        <f>IFERROR(IF(VLOOKUP(#REF!&amp;"-"&amp;ROW()-92,[1]ワークシート!$C$2:$CI$1002,37,0)="","",VLOOKUP(#REF!&amp;"-"&amp;ROW()-92,[1]ワークシート!$C$2:$CI$1002,37,0)),"")</f>
        <v/>
      </c>
      <c r="AH254" s="175"/>
      <c r="AI254" s="175"/>
      <c r="AJ254" s="175"/>
      <c r="AK254" s="176"/>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c r="HR254" s="1"/>
      <c r="HS254" s="1"/>
      <c r="HT254" s="1"/>
      <c r="HU254" s="1"/>
      <c r="HV254" s="1"/>
      <c r="HW254" s="1"/>
      <c r="HX254" s="1"/>
      <c r="HY254" s="1"/>
      <c r="HZ254" s="1"/>
      <c r="IA254" s="1"/>
      <c r="IB254" s="1"/>
      <c r="IC254" s="1"/>
      <c r="ID254" s="1"/>
      <c r="IE254" s="1"/>
      <c r="IF254" s="1"/>
      <c r="IG254" s="1"/>
      <c r="IH254" s="1"/>
      <c r="II254" s="1"/>
      <c r="IJ254" s="1"/>
      <c r="IK254" s="1"/>
      <c r="IL254" s="1"/>
      <c r="IM254" s="1"/>
      <c r="IN254" s="1"/>
      <c r="IO254" s="1"/>
      <c r="IP254" s="1"/>
      <c r="IQ254" s="1"/>
      <c r="IR254" s="1"/>
      <c r="IS254" s="1"/>
      <c r="IT254" s="1"/>
      <c r="IU254" s="1"/>
      <c r="IV254" s="1"/>
      <c r="IW254" s="1"/>
      <c r="IX254" s="1"/>
      <c r="IY254" s="1"/>
      <c r="IZ254" s="1"/>
      <c r="JA254" s="1"/>
      <c r="JB254" s="1"/>
      <c r="JC254" s="1"/>
      <c r="JD254" s="1"/>
      <c r="JE254" s="1"/>
      <c r="JF254" s="1"/>
      <c r="JG254" s="1"/>
      <c r="JH254" s="1"/>
      <c r="JI254" s="1"/>
      <c r="JJ254" s="1"/>
      <c r="JK254" s="1"/>
      <c r="JL254" s="1"/>
      <c r="JM254" s="1"/>
      <c r="JN254" s="1"/>
      <c r="JO254" s="1"/>
      <c r="JP254" s="1"/>
      <c r="JQ254" s="1"/>
      <c r="JR254" s="1"/>
      <c r="JS254" s="1"/>
      <c r="JT254" s="1"/>
      <c r="JU254" s="1"/>
      <c r="JV254" s="1"/>
      <c r="JW254" s="1"/>
      <c r="JX254" s="1"/>
      <c r="JY254" s="1"/>
      <c r="JZ254" s="1"/>
      <c r="KA254" s="1"/>
      <c r="KB254" s="1"/>
      <c r="KC254" s="1"/>
      <c r="KD254" s="1"/>
      <c r="KE254" s="1"/>
      <c r="KF254" s="1"/>
      <c r="KG254" s="1"/>
      <c r="KH254" s="1"/>
      <c r="KI254" s="1"/>
      <c r="KJ254" s="1"/>
      <c r="KK254" s="1"/>
      <c r="KL254" s="1"/>
      <c r="KM254" s="1"/>
      <c r="KN254" s="1"/>
      <c r="KO254" s="1"/>
      <c r="KP254" s="1"/>
      <c r="KQ254" s="1"/>
      <c r="KR254" s="1"/>
      <c r="KS254" s="1"/>
      <c r="KT254" s="1"/>
      <c r="KU254" s="1"/>
      <c r="KV254" s="1"/>
      <c r="KW254" s="1"/>
      <c r="KX254" s="1"/>
      <c r="KY254" s="1"/>
      <c r="KZ254" s="1"/>
      <c r="LA254" s="1"/>
      <c r="LB254" s="1"/>
      <c r="LC254" s="1"/>
      <c r="LD254" s="1"/>
      <c r="LE254" s="1"/>
      <c r="LF254" s="1"/>
      <c r="LG254" s="1"/>
      <c r="LH254" s="1"/>
    </row>
    <row r="255" spans="1:320" ht="35.1" hidden="1" customHeight="1" x14ac:dyDescent="0.15">
      <c r="A255" s="170" t="str">
        <f>+IFERROR(IF(VLOOKUP(#REF!&amp;"-"&amp;ROW()-92,[1]ワークシート!$C$2:$CI$1002,9,0)="","",VLOOKUP(#REF!&amp;"-"&amp;ROW()-92,[1]ワークシート!$C$2:$CI$1002,9,0)),"")</f>
        <v/>
      </c>
      <c r="B255" s="172"/>
      <c r="C255" s="171" t="str">
        <f>+IFERROR(IF(VLOOKUP(#REF!&amp;"-"&amp;ROW()-92,[1]ワークシート!$C$2:$CI$1002,10,0) = "","",VLOOKUP(#REF!&amp;"-"&amp;ROW()-92,[1]ワークシート!$C$2:$CI$1002,10,0)),"")</f>
        <v/>
      </c>
      <c r="D255" s="172"/>
      <c r="E255" s="170" t="str">
        <f>+IFERROR(IF(VLOOKUP(#REF!&amp;"-"&amp;ROW()-92,[1]ワークシート!$C$2:$CI$1002,11,0)="","",VLOOKUP(#REF!&amp;"-"&amp;ROW()-92,[1]ワークシート!$C$2:$CI$1002,11,0)),"")</f>
        <v/>
      </c>
      <c r="F255" s="172"/>
      <c r="G255" s="16" t="str">
        <f>+IFERROR(IF(VLOOKUP(#REF!&amp;"-"&amp;ROW()-92,[1]ワークシート!$C$2:$CI$1002,12,0)="","",VLOOKUP(#REF!&amp;"-"&amp;ROW()-92,[1]ワークシート!$C$2:$CI$1002,12,0)),"")</f>
        <v/>
      </c>
      <c r="H25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5" s="178"/>
      <c r="J255" s="170" t="str">
        <f>+IFERROR(IF(VLOOKUP(#REF!&amp;"-"&amp;ROW()-92,[1]ワークシート!$C$2:$CI$1002,20,0)="","",VLOOKUP(#REF!&amp;"-"&amp;ROW()-92,[1]ワークシート!$C$2:$CI$1002,20,0)),"")</f>
        <v/>
      </c>
      <c r="K255" s="171"/>
      <c r="L255" s="172"/>
      <c r="M255" s="179" t="str">
        <f>+IFERROR(IF(VLOOKUP(#REF!&amp;"-"&amp;ROW()-92,[1]ワークシート!$C$2:$CI$1002,61,0)="","",VLOOKUP(#REF!&amp;"-"&amp;ROW()-92,[1]ワークシート!$C$2:$CI$1002,61,0)),"")</f>
        <v/>
      </c>
      <c r="N255" s="180"/>
      <c r="O255" s="181"/>
      <c r="P255" s="182" t="str">
        <f>+IFERROR(VLOOKUP(#REF!&amp;"-"&amp;ROW()-92,[1]ワークシート!$C$2:$CI$1002,26,0),"")</f>
        <v/>
      </c>
      <c r="Q255" s="167"/>
      <c r="R255" s="166" t="str">
        <f>+IFERROR(VLOOKUP(#REF!&amp;"-"&amp;ROW()-92,[1]ワークシート!$C$2:$CI$1002,27,0),"")</f>
        <v/>
      </c>
      <c r="S255" s="167"/>
      <c r="T255" s="166" t="str">
        <f>IFERROR(IF(VLOOKUP(#REF!&amp;"-"&amp;ROW()-92,[1]ワークシート!$C$2:$CI$1002,31,0)="",IF(X255="","",IF(X255=0,"使用貸借権","賃借権")),"賃借権"),"")</f>
        <v/>
      </c>
      <c r="U255" s="167"/>
      <c r="V255" s="166" t="str">
        <f>+IFERROR(IF(VLOOKUP(#REF!&amp;"-"&amp;ROW()-92,[1]ワークシート!$C$2:$CI$1002,13,0)="","",VLOOKUP(#REF!&amp;"-"&amp;ROW()-92,[1]ワークシート!$C$2:$CI$1002,13,0)),"")</f>
        <v/>
      </c>
      <c r="W255" s="167"/>
      <c r="X25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5" s="169"/>
      <c r="Z255" s="27"/>
      <c r="AA255" s="27"/>
      <c r="AB255" s="170" t="str">
        <f>IF(T255="使用貸借権","-",+IFERROR(VLOOKUP(#REF!&amp;"-"&amp;ROW()-92,[1]ワークシート!$C$2:$CI$1002,34,0)&amp;"",""))</f>
        <v/>
      </c>
      <c r="AC255" s="171"/>
      <c r="AD255" s="172"/>
      <c r="AE255" s="173" t="str">
        <f>IF(T255="","",IF(VLOOKUP(#REF!&amp;"-"&amp;ROW()-92,[1]ワークシート!$C$2:$CI$1002,31,0)="",IF(T255="使用貸借権","-","口座振込　１２月"),"物納"))</f>
        <v/>
      </c>
      <c r="AF255" s="174"/>
      <c r="AG255" s="175" t="str">
        <f>IFERROR(IF(VLOOKUP(#REF!&amp;"-"&amp;ROW()-92,[1]ワークシート!$C$2:$CI$1002,37,0)="","",VLOOKUP(#REF!&amp;"-"&amp;ROW()-92,[1]ワークシート!$C$2:$CI$1002,37,0)),"")</f>
        <v/>
      </c>
      <c r="AH255" s="175"/>
      <c r="AI255" s="175"/>
      <c r="AJ255" s="175"/>
      <c r="AK255" s="176"/>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c r="IW255" s="1"/>
      <c r="IX255" s="1"/>
      <c r="IY255" s="1"/>
      <c r="IZ255" s="1"/>
      <c r="JA255" s="1"/>
      <c r="JB255" s="1"/>
      <c r="JC255" s="1"/>
      <c r="JD255" s="1"/>
      <c r="JE255" s="1"/>
      <c r="JF255" s="1"/>
      <c r="JG255" s="1"/>
      <c r="JH255" s="1"/>
      <c r="JI255" s="1"/>
      <c r="JJ255" s="1"/>
      <c r="JK255" s="1"/>
      <c r="JL255" s="1"/>
      <c r="JM255" s="1"/>
      <c r="JN255" s="1"/>
      <c r="JO255" s="1"/>
      <c r="JP255" s="1"/>
      <c r="JQ255" s="1"/>
      <c r="JR255" s="1"/>
      <c r="JS255" s="1"/>
      <c r="JT255" s="1"/>
      <c r="JU255" s="1"/>
      <c r="JV255" s="1"/>
      <c r="JW255" s="1"/>
      <c r="JX255" s="1"/>
      <c r="JY255" s="1"/>
      <c r="JZ255" s="1"/>
      <c r="KA255" s="1"/>
      <c r="KB255" s="1"/>
      <c r="KC255" s="1"/>
      <c r="KD255" s="1"/>
      <c r="KE255" s="1"/>
      <c r="KF255" s="1"/>
      <c r="KG255" s="1"/>
      <c r="KH255" s="1"/>
      <c r="KI255" s="1"/>
      <c r="KJ255" s="1"/>
      <c r="KK255" s="1"/>
      <c r="KL255" s="1"/>
      <c r="KM255" s="1"/>
      <c r="KN255" s="1"/>
      <c r="KO255" s="1"/>
      <c r="KP255" s="1"/>
      <c r="KQ255" s="1"/>
      <c r="KR255" s="1"/>
      <c r="KS255" s="1"/>
      <c r="KT255" s="1"/>
      <c r="KU255" s="1"/>
      <c r="KV255" s="1"/>
      <c r="KW255" s="1"/>
      <c r="KX255" s="1"/>
      <c r="KY255" s="1"/>
      <c r="KZ255" s="1"/>
      <c r="LA255" s="1"/>
      <c r="LB255" s="1"/>
      <c r="LC255" s="1"/>
      <c r="LD255" s="1"/>
      <c r="LE255" s="1"/>
      <c r="LF255" s="1"/>
      <c r="LG255" s="1"/>
      <c r="LH255" s="1"/>
    </row>
    <row r="256" spans="1:320" ht="35.1" hidden="1" customHeight="1" x14ac:dyDescent="0.15">
      <c r="A256" s="170" t="str">
        <f>+IFERROR(IF(VLOOKUP(#REF!&amp;"-"&amp;ROW()-92,[1]ワークシート!$C$2:$CI$1002,9,0)="","",VLOOKUP(#REF!&amp;"-"&amp;ROW()-92,[1]ワークシート!$C$2:$CI$1002,9,0)),"")</f>
        <v/>
      </c>
      <c r="B256" s="172"/>
      <c r="C256" s="171" t="str">
        <f>+IFERROR(IF(VLOOKUP(#REF!&amp;"-"&amp;ROW()-92,[1]ワークシート!$C$2:$CI$1002,10,0) = "","",VLOOKUP(#REF!&amp;"-"&amp;ROW()-92,[1]ワークシート!$C$2:$CI$1002,10,0)),"")</f>
        <v/>
      </c>
      <c r="D256" s="172"/>
      <c r="E256" s="170" t="str">
        <f>+IFERROR(IF(VLOOKUP(#REF!&amp;"-"&amp;ROW()-92,[1]ワークシート!$C$2:$CI$1002,11,0)="","",VLOOKUP(#REF!&amp;"-"&amp;ROW()-92,[1]ワークシート!$C$2:$CI$1002,11,0)),"")</f>
        <v/>
      </c>
      <c r="F256" s="172"/>
      <c r="G256" s="16" t="str">
        <f>+IFERROR(IF(VLOOKUP(#REF!&amp;"-"&amp;ROW()-92,[1]ワークシート!$C$2:$CI$1002,12,0)="","",VLOOKUP(#REF!&amp;"-"&amp;ROW()-92,[1]ワークシート!$C$2:$CI$1002,12,0)),"")</f>
        <v/>
      </c>
      <c r="H25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6" s="178"/>
      <c r="J256" s="170" t="str">
        <f>+IFERROR(IF(VLOOKUP(#REF!&amp;"-"&amp;ROW()-92,[1]ワークシート!$C$2:$CI$1002,20,0)="","",VLOOKUP(#REF!&amp;"-"&amp;ROW()-92,[1]ワークシート!$C$2:$CI$1002,20,0)),"")</f>
        <v/>
      </c>
      <c r="K256" s="171"/>
      <c r="L256" s="172"/>
      <c r="M256" s="179" t="str">
        <f>+IFERROR(IF(VLOOKUP(#REF!&amp;"-"&amp;ROW()-92,[1]ワークシート!$C$2:$CI$1002,61,0)="","",VLOOKUP(#REF!&amp;"-"&amp;ROW()-92,[1]ワークシート!$C$2:$CI$1002,61,0)),"")</f>
        <v/>
      </c>
      <c r="N256" s="180"/>
      <c r="O256" s="181"/>
      <c r="P256" s="182" t="str">
        <f>+IFERROR(VLOOKUP(#REF!&amp;"-"&amp;ROW()-92,[1]ワークシート!$C$2:$CI$1002,26,0),"")</f>
        <v/>
      </c>
      <c r="Q256" s="167"/>
      <c r="R256" s="166" t="str">
        <f>+IFERROR(VLOOKUP(#REF!&amp;"-"&amp;ROW()-92,[1]ワークシート!$C$2:$CI$1002,27,0),"")</f>
        <v/>
      </c>
      <c r="S256" s="167"/>
      <c r="T256" s="166" t="str">
        <f>IFERROR(IF(VLOOKUP(#REF!&amp;"-"&amp;ROW()-92,[1]ワークシート!$C$2:$CI$1002,31,0)="",IF(X256="","",IF(X256=0,"使用貸借権","賃借権")),"賃借権"),"")</f>
        <v/>
      </c>
      <c r="U256" s="167"/>
      <c r="V256" s="166" t="str">
        <f>+IFERROR(IF(VLOOKUP(#REF!&amp;"-"&amp;ROW()-92,[1]ワークシート!$C$2:$CI$1002,13,0)="","",VLOOKUP(#REF!&amp;"-"&amp;ROW()-92,[1]ワークシート!$C$2:$CI$1002,13,0)),"")</f>
        <v/>
      </c>
      <c r="W256" s="167"/>
      <c r="X25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6" s="169"/>
      <c r="Z256" s="27"/>
      <c r="AA256" s="27"/>
      <c r="AB256" s="170" t="str">
        <f>IF(T256="使用貸借権","-",+IFERROR(VLOOKUP(#REF!&amp;"-"&amp;ROW()-92,[1]ワークシート!$C$2:$CI$1002,34,0)&amp;"",""))</f>
        <v/>
      </c>
      <c r="AC256" s="171"/>
      <c r="AD256" s="172"/>
      <c r="AE256" s="173" t="str">
        <f>IF(T256="","",IF(VLOOKUP(#REF!&amp;"-"&amp;ROW()-92,[1]ワークシート!$C$2:$CI$1002,31,0)="",IF(T256="使用貸借権","-","口座振込　１２月"),"物納"))</f>
        <v/>
      </c>
      <c r="AF256" s="174"/>
      <c r="AG256" s="175" t="str">
        <f>IFERROR(IF(VLOOKUP(#REF!&amp;"-"&amp;ROW()-92,[1]ワークシート!$C$2:$CI$1002,37,0)="","",VLOOKUP(#REF!&amp;"-"&amp;ROW()-92,[1]ワークシート!$C$2:$CI$1002,37,0)),"")</f>
        <v/>
      </c>
      <c r="AH256" s="175"/>
      <c r="AI256" s="175"/>
      <c r="AJ256" s="175"/>
      <c r="AK256" s="176"/>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c r="IW256" s="1"/>
      <c r="IX256" s="1"/>
      <c r="IY256" s="1"/>
      <c r="IZ256" s="1"/>
      <c r="JA256" s="1"/>
      <c r="JB256" s="1"/>
      <c r="JC256" s="1"/>
      <c r="JD256" s="1"/>
      <c r="JE256" s="1"/>
      <c r="JF256" s="1"/>
      <c r="JG256" s="1"/>
      <c r="JH256" s="1"/>
      <c r="JI256" s="1"/>
      <c r="JJ256" s="1"/>
      <c r="JK256" s="1"/>
      <c r="JL256" s="1"/>
      <c r="JM256" s="1"/>
      <c r="JN256" s="1"/>
      <c r="JO256" s="1"/>
      <c r="JP256" s="1"/>
      <c r="JQ256" s="1"/>
      <c r="JR256" s="1"/>
      <c r="JS256" s="1"/>
      <c r="JT256" s="1"/>
      <c r="JU256" s="1"/>
      <c r="JV256" s="1"/>
      <c r="JW256" s="1"/>
      <c r="JX256" s="1"/>
      <c r="JY256" s="1"/>
      <c r="JZ256" s="1"/>
      <c r="KA256" s="1"/>
      <c r="KB256" s="1"/>
      <c r="KC256" s="1"/>
      <c r="KD256" s="1"/>
      <c r="KE256" s="1"/>
      <c r="KF256" s="1"/>
      <c r="KG256" s="1"/>
      <c r="KH256" s="1"/>
      <c r="KI256" s="1"/>
      <c r="KJ256" s="1"/>
      <c r="KK256" s="1"/>
      <c r="KL256" s="1"/>
      <c r="KM256" s="1"/>
      <c r="KN256" s="1"/>
      <c r="KO256" s="1"/>
      <c r="KP256" s="1"/>
      <c r="KQ256" s="1"/>
      <c r="KR256" s="1"/>
      <c r="KS256" s="1"/>
      <c r="KT256" s="1"/>
      <c r="KU256" s="1"/>
      <c r="KV256" s="1"/>
      <c r="KW256" s="1"/>
      <c r="KX256" s="1"/>
      <c r="KY256" s="1"/>
      <c r="KZ256" s="1"/>
      <c r="LA256" s="1"/>
      <c r="LB256" s="1"/>
      <c r="LC256" s="1"/>
      <c r="LD256" s="1"/>
      <c r="LE256" s="1"/>
      <c r="LF256" s="1"/>
      <c r="LG256" s="1"/>
      <c r="LH256" s="1"/>
    </row>
    <row r="257" spans="1:320" ht="35.1" hidden="1" customHeight="1" x14ac:dyDescent="0.15">
      <c r="A257" s="170" t="str">
        <f>+IFERROR(IF(VLOOKUP(#REF!&amp;"-"&amp;ROW()-92,[1]ワークシート!$C$2:$CI$1002,9,0)="","",VLOOKUP(#REF!&amp;"-"&amp;ROW()-92,[1]ワークシート!$C$2:$CI$1002,9,0)),"")</f>
        <v/>
      </c>
      <c r="B257" s="172"/>
      <c r="C257" s="171" t="str">
        <f>+IFERROR(IF(VLOOKUP(#REF!&amp;"-"&amp;ROW()-92,[1]ワークシート!$C$2:$CI$1002,10,0) = "","",VLOOKUP(#REF!&amp;"-"&amp;ROW()-92,[1]ワークシート!$C$2:$CI$1002,10,0)),"")</f>
        <v/>
      </c>
      <c r="D257" s="172"/>
      <c r="E257" s="170" t="str">
        <f>+IFERROR(IF(VLOOKUP(#REF!&amp;"-"&amp;ROW()-92,[1]ワークシート!$C$2:$CI$1002,11,0)="","",VLOOKUP(#REF!&amp;"-"&amp;ROW()-92,[1]ワークシート!$C$2:$CI$1002,11,0)),"")</f>
        <v/>
      </c>
      <c r="F257" s="172"/>
      <c r="G257" s="16" t="str">
        <f>+IFERROR(IF(VLOOKUP(#REF!&amp;"-"&amp;ROW()-92,[1]ワークシート!$C$2:$CI$1002,12,0)="","",VLOOKUP(#REF!&amp;"-"&amp;ROW()-92,[1]ワークシート!$C$2:$CI$1002,12,0)),"")</f>
        <v/>
      </c>
      <c r="H25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7" s="178"/>
      <c r="J257" s="170" t="str">
        <f>+IFERROR(IF(VLOOKUP(#REF!&amp;"-"&amp;ROW()-92,[1]ワークシート!$C$2:$CI$1002,20,0)="","",VLOOKUP(#REF!&amp;"-"&amp;ROW()-92,[1]ワークシート!$C$2:$CI$1002,20,0)),"")</f>
        <v/>
      </c>
      <c r="K257" s="171"/>
      <c r="L257" s="172"/>
      <c r="M257" s="179" t="str">
        <f>+IFERROR(IF(VLOOKUP(#REF!&amp;"-"&amp;ROW()-92,[1]ワークシート!$C$2:$CI$1002,61,0)="","",VLOOKUP(#REF!&amp;"-"&amp;ROW()-92,[1]ワークシート!$C$2:$CI$1002,61,0)),"")</f>
        <v/>
      </c>
      <c r="N257" s="180"/>
      <c r="O257" s="181"/>
      <c r="P257" s="182" t="str">
        <f>+IFERROR(VLOOKUP(#REF!&amp;"-"&amp;ROW()-92,[1]ワークシート!$C$2:$CI$1002,26,0),"")</f>
        <v/>
      </c>
      <c r="Q257" s="167"/>
      <c r="R257" s="166" t="str">
        <f>+IFERROR(VLOOKUP(#REF!&amp;"-"&amp;ROW()-92,[1]ワークシート!$C$2:$CI$1002,27,0),"")</f>
        <v/>
      </c>
      <c r="S257" s="167"/>
      <c r="T257" s="166" t="str">
        <f>IFERROR(IF(VLOOKUP(#REF!&amp;"-"&amp;ROW()-92,[1]ワークシート!$C$2:$CI$1002,31,0)="",IF(X257="","",IF(X257=0,"使用貸借権","賃借権")),"賃借権"),"")</f>
        <v/>
      </c>
      <c r="U257" s="167"/>
      <c r="V257" s="166" t="str">
        <f>+IFERROR(IF(VLOOKUP(#REF!&amp;"-"&amp;ROW()-92,[1]ワークシート!$C$2:$CI$1002,13,0)="","",VLOOKUP(#REF!&amp;"-"&amp;ROW()-92,[1]ワークシート!$C$2:$CI$1002,13,0)),"")</f>
        <v/>
      </c>
      <c r="W257" s="167"/>
      <c r="X25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7" s="169"/>
      <c r="Z257" s="27"/>
      <c r="AA257" s="27"/>
      <c r="AB257" s="170" t="str">
        <f>IF(T257="使用貸借権","-",+IFERROR(VLOOKUP(#REF!&amp;"-"&amp;ROW()-92,[1]ワークシート!$C$2:$CI$1002,34,0)&amp;"",""))</f>
        <v/>
      </c>
      <c r="AC257" s="171"/>
      <c r="AD257" s="172"/>
      <c r="AE257" s="173" t="str">
        <f>IF(T257="","",IF(VLOOKUP(#REF!&amp;"-"&amp;ROW()-92,[1]ワークシート!$C$2:$CI$1002,31,0)="",IF(T257="使用貸借権","-","口座振込　１２月"),"物納"))</f>
        <v/>
      </c>
      <c r="AF257" s="174"/>
      <c r="AG257" s="175" t="str">
        <f>IFERROR(IF(VLOOKUP(#REF!&amp;"-"&amp;ROW()-92,[1]ワークシート!$C$2:$CI$1002,37,0)="","",VLOOKUP(#REF!&amp;"-"&amp;ROW()-92,[1]ワークシート!$C$2:$CI$1002,37,0)),"")</f>
        <v/>
      </c>
      <c r="AH257" s="175"/>
      <c r="AI257" s="175"/>
      <c r="AJ257" s="175"/>
      <c r="AK257" s="176"/>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c r="IW257" s="1"/>
      <c r="IX257" s="1"/>
      <c r="IY257" s="1"/>
      <c r="IZ257" s="1"/>
      <c r="JA257" s="1"/>
      <c r="JB257" s="1"/>
      <c r="JC257" s="1"/>
      <c r="JD257" s="1"/>
      <c r="JE257" s="1"/>
      <c r="JF257" s="1"/>
      <c r="JG257" s="1"/>
      <c r="JH257" s="1"/>
      <c r="JI257" s="1"/>
      <c r="JJ257" s="1"/>
      <c r="JK257" s="1"/>
      <c r="JL257" s="1"/>
      <c r="JM257" s="1"/>
      <c r="JN257" s="1"/>
      <c r="JO257" s="1"/>
      <c r="JP257" s="1"/>
      <c r="JQ257" s="1"/>
      <c r="JR257" s="1"/>
      <c r="JS257" s="1"/>
      <c r="JT257" s="1"/>
      <c r="JU257" s="1"/>
      <c r="JV257" s="1"/>
      <c r="JW257" s="1"/>
      <c r="JX257" s="1"/>
      <c r="JY257" s="1"/>
      <c r="JZ257" s="1"/>
      <c r="KA257" s="1"/>
      <c r="KB257" s="1"/>
      <c r="KC257" s="1"/>
      <c r="KD257" s="1"/>
      <c r="KE257" s="1"/>
      <c r="KF257" s="1"/>
      <c r="KG257" s="1"/>
      <c r="KH257" s="1"/>
      <c r="KI257" s="1"/>
      <c r="KJ257" s="1"/>
      <c r="KK257" s="1"/>
      <c r="KL257" s="1"/>
      <c r="KM257" s="1"/>
      <c r="KN257" s="1"/>
      <c r="KO257" s="1"/>
      <c r="KP257" s="1"/>
      <c r="KQ257" s="1"/>
      <c r="KR257" s="1"/>
      <c r="KS257" s="1"/>
      <c r="KT257" s="1"/>
      <c r="KU257" s="1"/>
      <c r="KV257" s="1"/>
      <c r="KW257" s="1"/>
      <c r="KX257" s="1"/>
      <c r="KY257" s="1"/>
      <c r="KZ257" s="1"/>
      <c r="LA257" s="1"/>
      <c r="LB257" s="1"/>
      <c r="LC257" s="1"/>
      <c r="LD257" s="1"/>
      <c r="LE257" s="1"/>
      <c r="LF257" s="1"/>
      <c r="LG257" s="1"/>
      <c r="LH257" s="1"/>
    </row>
    <row r="258" spans="1:320" ht="35.1" hidden="1" customHeight="1" x14ac:dyDescent="0.15">
      <c r="A258" s="170" t="str">
        <f>+IFERROR(IF(VLOOKUP(#REF!&amp;"-"&amp;ROW()-92,[1]ワークシート!$C$2:$CI$1002,9,0)="","",VLOOKUP(#REF!&amp;"-"&amp;ROW()-92,[1]ワークシート!$C$2:$CI$1002,9,0)),"")</f>
        <v/>
      </c>
      <c r="B258" s="172"/>
      <c r="C258" s="171" t="str">
        <f>+IFERROR(IF(VLOOKUP(#REF!&amp;"-"&amp;ROW()-92,[1]ワークシート!$C$2:$CI$1002,10,0) = "","",VLOOKUP(#REF!&amp;"-"&amp;ROW()-92,[1]ワークシート!$C$2:$CI$1002,10,0)),"")</f>
        <v/>
      </c>
      <c r="D258" s="172"/>
      <c r="E258" s="170" t="str">
        <f>+IFERROR(IF(VLOOKUP(#REF!&amp;"-"&amp;ROW()-92,[1]ワークシート!$C$2:$CI$1002,11,0)="","",VLOOKUP(#REF!&amp;"-"&amp;ROW()-92,[1]ワークシート!$C$2:$CI$1002,11,0)),"")</f>
        <v/>
      </c>
      <c r="F258" s="172"/>
      <c r="G258" s="16" t="str">
        <f>+IFERROR(IF(VLOOKUP(#REF!&amp;"-"&amp;ROW()-92,[1]ワークシート!$C$2:$CI$1002,12,0)="","",VLOOKUP(#REF!&amp;"-"&amp;ROW()-92,[1]ワークシート!$C$2:$CI$1002,12,0)),"")</f>
        <v/>
      </c>
      <c r="H25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8" s="178"/>
      <c r="J258" s="170" t="str">
        <f>+IFERROR(IF(VLOOKUP(#REF!&amp;"-"&amp;ROW()-92,[1]ワークシート!$C$2:$CI$1002,20,0)="","",VLOOKUP(#REF!&amp;"-"&amp;ROW()-92,[1]ワークシート!$C$2:$CI$1002,20,0)),"")</f>
        <v/>
      </c>
      <c r="K258" s="171"/>
      <c r="L258" s="172"/>
      <c r="M258" s="179" t="str">
        <f>+IFERROR(IF(VLOOKUP(#REF!&amp;"-"&amp;ROW()-92,[1]ワークシート!$C$2:$CI$1002,61,0)="","",VLOOKUP(#REF!&amp;"-"&amp;ROW()-92,[1]ワークシート!$C$2:$CI$1002,61,0)),"")</f>
        <v/>
      </c>
      <c r="N258" s="180"/>
      <c r="O258" s="181"/>
      <c r="P258" s="182" t="str">
        <f>+IFERROR(VLOOKUP(#REF!&amp;"-"&amp;ROW()-92,[1]ワークシート!$C$2:$CI$1002,26,0),"")</f>
        <v/>
      </c>
      <c r="Q258" s="167"/>
      <c r="R258" s="166" t="str">
        <f>+IFERROR(VLOOKUP(#REF!&amp;"-"&amp;ROW()-92,[1]ワークシート!$C$2:$CI$1002,27,0),"")</f>
        <v/>
      </c>
      <c r="S258" s="167"/>
      <c r="T258" s="166" t="str">
        <f>IFERROR(IF(VLOOKUP(#REF!&amp;"-"&amp;ROW()-92,[1]ワークシート!$C$2:$CI$1002,31,0)="",IF(X258="","",IF(X258=0,"使用貸借権","賃借権")),"賃借権"),"")</f>
        <v/>
      </c>
      <c r="U258" s="167"/>
      <c r="V258" s="166" t="str">
        <f>+IFERROR(IF(VLOOKUP(#REF!&amp;"-"&amp;ROW()-92,[1]ワークシート!$C$2:$CI$1002,13,0)="","",VLOOKUP(#REF!&amp;"-"&amp;ROW()-92,[1]ワークシート!$C$2:$CI$1002,13,0)),"")</f>
        <v/>
      </c>
      <c r="W258" s="167"/>
      <c r="X25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8" s="169"/>
      <c r="Z258" s="27"/>
      <c r="AA258" s="27"/>
      <c r="AB258" s="170" t="str">
        <f>IF(T258="使用貸借権","-",+IFERROR(VLOOKUP(#REF!&amp;"-"&amp;ROW()-92,[1]ワークシート!$C$2:$CI$1002,34,0)&amp;"",""))</f>
        <v/>
      </c>
      <c r="AC258" s="171"/>
      <c r="AD258" s="172"/>
      <c r="AE258" s="173" t="str">
        <f>IF(T258="","",IF(VLOOKUP(#REF!&amp;"-"&amp;ROW()-92,[1]ワークシート!$C$2:$CI$1002,31,0)="",IF(T258="使用貸借権","-","口座振込　１２月"),"物納"))</f>
        <v/>
      </c>
      <c r="AF258" s="174"/>
      <c r="AG258" s="175" t="str">
        <f>IFERROR(IF(VLOOKUP(#REF!&amp;"-"&amp;ROW()-92,[1]ワークシート!$C$2:$CI$1002,37,0)="","",VLOOKUP(#REF!&amp;"-"&amp;ROW()-92,[1]ワークシート!$C$2:$CI$1002,37,0)),"")</f>
        <v/>
      </c>
      <c r="AH258" s="175"/>
      <c r="AI258" s="175"/>
      <c r="AJ258" s="175"/>
      <c r="AK258" s="176"/>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c r="IW258" s="1"/>
      <c r="IX258" s="1"/>
      <c r="IY258" s="1"/>
      <c r="IZ258" s="1"/>
      <c r="JA258" s="1"/>
      <c r="JB258" s="1"/>
      <c r="JC258" s="1"/>
      <c r="JD258" s="1"/>
      <c r="JE258" s="1"/>
      <c r="JF258" s="1"/>
      <c r="JG258" s="1"/>
      <c r="JH258" s="1"/>
      <c r="JI258" s="1"/>
      <c r="JJ258" s="1"/>
      <c r="JK258" s="1"/>
      <c r="JL258" s="1"/>
      <c r="JM258" s="1"/>
      <c r="JN258" s="1"/>
      <c r="JO258" s="1"/>
      <c r="JP258" s="1"/>
      <c r="JQ258" s="1"/>
      <c r="JR258" s="1"/>
      <c r="JS258" s="1"/>
      <c r="JT258" s="1"/>
      <c r="JU258" s="1"/>
      <c r="JV258" s="1"/>
      <c r="JW258" s="1"/>
      <c r="JX258" s="1"/>
      <c r="JY258" s="1"/>
      <c r="JZ258" s="1"/>
      <c r="KA258" s="1"/>
      <c r="KB258" s="1"/>
      <c r="KC258" s="1"/>
      <c r="KD258" s="1"/>
      <c r="KE258" s="1"/>
      <c r="KF258" s="1"/>
      <c r="KG258" s="1"/>
      <c r="KH258" s="1"/>
      <c r="KI258" s="1"/>
      <c r="KJ258" s="1"/>
      <c r="KK258" s="1"/>
      <c r="KL258" s="1"/>
      <c r="KM258" s="1"/>
      <c r="KN258" s="1"/>
      <c r="KO258" s="1"/>
      <c r="KP258" s="1"/>
      <c r="KQ258" s="1"/>
      <c r="KR258" s="1"/>
      <c r="KS258" s="1"/>
      <c r="KT258" s="1"/>
      <c r="KU258" s="1"/>
      <c r="KV258" s="1"/>
      <c r="KW258" s="1"/>
      <c r="KX258" s="1"/>
      <c r="KY258" s="1"/>
      <c r="KZ258" s="1"/>
      <c r="LA258" s="1"/>
      <c r="LB258" s="1"/>
      <c r="LC258" s="1"/>
      <c r="LD258" s="1"/>
      <c r="LE258" s="1"/>
      <c r="LF258" s="1"/>
      <c r="LG258" s="1"/>
      <c r="LH258" s="1"/>
    </row>
    <row r="259" spans="1:320" ht="35.1" hidden="1" customHeight="1" x14ac:dyDescent="0.15">
      <c r="A259" s="170" t="str">
        <f>+IFERROR(IF(VLOOKUP(#REF!&amp;"-"&amp;ROW()-92,[1]ワークシート!$C$2:$CI$1002,9,0)="","",VLOOKUP(#REF!&amp;"-"&amp;ROW()-92,[1]ワークシート!$C$2:$CI$1002,9,0)),"")</f>
        <v/>
      </c>
      <c r="B259" s="172"/>
      <c r="C259" s="171" t="str">
        <f>+IFERROR(IF(VLOOKUP(#REF!&amp;"-"&amp;ROW()-92,[1]ワークシート!$C$2:$CI$1002,10,0) = "","",VLOOKUP(#REF!&amp;"-"&amp;ROW()-92,[1]ワークシート!$C$2:$CI$1002,10,0)),"")</f>
        <v/>
      </c>
      <c r="D259" s="172"/>
      <c r="E259" s="170" t="str">
        <f>+IFERROR(IF(VLOOKUP(#REF!&amp;"-"&amp;ROW()-92,[1]ワークシート!$C$2:$CI$1002,11,0)="","",VLOOKUP(#REF!&amp;"-"&amp;ROW()-92,[1]ワークシート!$C$2:$CI$1002,11,0)),"")</f>
        <v/>
      </c>
      <c r="F259" s="172"/>
      <c r="G259" s="16" t="str">
        <f>+IFERROR(IF(VLOOKUP(#REF!&amp;"-"&amp;ROW()-92,[1]ワークシート!$C$2:$CI$1002,12,0)="","",VLOOKUP(#REF!&amp;"-"&amp;ROW()-92,[1]ワークシート!$C$2:$CI$1002,12,0)),"")</f>
        <v/>
      </c>
      <c r="H25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9" s="178"/>
      <c r="J259" s="170" t="str">
        <f>+IFERROR(IF(VLOOKUP(#REF!&amp;"-"&amp;ROW()-92,[1]ワークシート!$C$2:$CI$1002,20,0)="","",VLOOKUP(#REF!&amp;"-"&amp;ROW()-92,[1]ワークシート!$C$2:$CI$1002,20,0)),"")</f>
        <v/>
      </c>
      <c r="K259" s="171"/>
      <c r="L259" s="172"/>
      <c r="M259" s="179" t="str">
        <f>+IFERROR(IF(VLOOKUP(#REF!&amp;"-"&amp;ROW()-92,[1]ワークシート!$C$2:$CI$1002,61,0)="","",VLOOKUP(#REF!&amp;"-"&amp;ROW()-92,[1]ワークシート!$C$2:$CI$1002,61,0)),"")</f>
        <v/>
      </c>
      <c r="N259" s="180"/>
      <c r="O259" s="181"/>
      <c r="P259" s="182" t="str">
        <f>+IFERROR(VLOOKUP(#REF!&amp;"-"&amp;ROW()-92,[1]ワークシート!$C$2:$CI$1002,26,0),"")</f>
        <v/>
      </c>
      <c r="Q259" s="167"/>
      <c r="R259" s="166" t="str">
        <f>+IFERROR(VLOOKUP(#REF!&amp;"-"&amp;ROW()-92,[1]ワークシート!$C$2:$CI$1002,27,0),"")</f>
        <v/>
      </c>
      <c r="S259" s="167"/>
      <c r="T259" s="166" t="str">
        <f>IFERROR(IF(VLOOKUP(#REF!&amp;"-"&amp;ROW()-92,[1]ワークシート!$C$2:$CI$1002,31,0)="",IF(X259="","",IF(X259=0,"使用貸借権","賃借権")),"賃借権"),"")</f>
        <v/>
      </c>
      <c r="U259" s="167"/>
      <c r="V259" s="166" t="str">
        <f>+IFERROR(IF(VLOOKUP(#REF!&amp;"-"&amp;ROW()-92,[1]ワークシート!$C$2:$CI$1002,13,0)="","",VLOOKUP(#REF!&amp;"-"&amp;ROW()-92,[1]ワークシート!$C$2:$CI$1002,13,0)),"")</f>
        <v/>
      </c>
      <c r="W259" s="167"/>
      <c r="X25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9" s="169"/>
      <c r="Z259" s="27"/>
      <c r="AA259" s="27"/>
      <c r="AB259" s="170" t="str">
        <f>IF(T259="使用貸借権","-",+IFERROR(VLOOKUP(#REF!&amp;"-"&amp;ROW()-92,[1]ワークシート!$C$2:$CI$1002,34,0)&amp;"",""))</f>
        <v/>
      </c>
      <c r="AC259" s="171"/>
      <c r="AD259" s="172"/>
      <c r="AE259" s="173" t="str">
        <f>IF(T259="","",IF(VLOOKUP(#REF!&amp;"-"&amp;ROW()-92,[1]ワークシート!$C$2:$CI$1002,31,0)="",IF(T259="使用貸借権","-","口座振込　１２月"),"物納"))</f>
        <v/>
      </c>
      <c r="AF259" s="174"/>
      <c r="AG259" s="175" t="str">
        <f>IFERROR(IF(VLOOKUP(#REF!&amp;"-"&amp;ROW()-92,[1]ワークシート!$C$2:$CI$1002,37,0)="","",VLOOKUP(#REF!&amp;"-"&amp;ROW()-92,[1]ワークシート!$C$2:$CI$1002,37,0)),"")</f>
        <v/>
      </c>
      <c r="AH259" s="175"/>
      <c r="AI259" s="175"/>
      <c r="AJ259" s="175"/>
      <c r="AK259" s="176"/>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c r="IW259" s="1"/>
      <c r="IX259" s="1"/>
      <c r="IY259" s="1"/>
      <c r="IZ259" s="1"/>
      <c r="JA259" s="1"/>
      <c r="JB259" s="1"/>
      <c r="JC259" s="1"/>
      <c r="JD259" s="1"/>
      <c r="JE259" s="1"/>
      <c r="JF259" s="1"/>
      <c r="JG259" s="1"/>
      <c r="JH259" s="1"/>
      <c r="JI259" s="1"/>
      <c r="JJ259" s="1"/>
      <c r="JK259" s="1"/>
      <c r="JL259" s="1"/>
      <c r="JM259" s="1"/>
      <c r="JN259" s="1"/>
      <c r="JO259" s="1"/>
      <c r="JP259" s="1"/>
      <c r="JQ259" s="1"/>
      <c r="JR259" s="1"/>
      <c r="JS259" s="1"/>
      <c r="JT259" s="1"/>
      <c r="JU259" s="1"/>
      <c r="JV259" s="1"/>
      <c r="JW259" s="1"/>
      <c r="JX259" s="1"/>
      <c r="JY259" s="1"/>
      <c r="JZ259" s="1"/>
      <c r="KA259" s="1"/>
      <c r="KB259" s="1"/>
      <c r="KC259" s="1"/>
      <c r="KD259" s="1"/>
      <c r="KE259" s="1"/>
      <c r="KF259" s="1"/>
      <c r="KG259" s="1"/>
      <c r="KH259" s="1"/>
      <c r="KI259" s="1"/>
      <c r="KJ259" s="1"/>
      <c r="KK259" s="1"/>
      <c r="KL259" s="1"/>
      <c r="KM259" s="1"/>
      <c r="KN259" s="1"/>
      <c r="KO259" s="1"/>
      <c r="KP259" s="1"/>
      <c r="KQ259" s="1"/>
      <c r="KR259" s="1"/>
      <c r="KS259" s="1"/>
      <c r="KT259" s="1"/>
      <c r="KU259" s="1"/>
      <c r="KV259" s="1"/>
      <c r="KW259" s="1"/>
      <c r="KX259" s="1"/>
      <c r="KY259" s="1"/>
      <c r="KZ259" s="1"/>
      <c r="LA259" s="1"/>
      <c r="LB259" s="1"/>
      <c r="LC259" s="1"/>
      <c r="LD259" s="1"/>
      <c r="LE259" s="1"/>
      <c r="LF259" s="1"/>
      <c r="LG259" s="1"/>
      <c r="LH259" s="1"/>
    </row>
    <row r="260" spans="1:320" ht="35.1" hidden="1" customHeight="1" x14ac:dyDescent="0.15">
      <c r="A260" s="170" t="str">
        <f>+IFERROR(IF(VLOOKUP(#REF!&amp;"-"&amp;ROW()-92,[1]ワークシート!$C$2:$CI$1002,9,0)="","",VLOOKUP(#REF!&amp;"-"&amp;ROW()-92,[1]ワークシート!$C$2:$CI$1002,9,0)),"")</f>
        <v/>
      </c>
      <c r="B260" s="172"/>
      <c r="C260" s="171" t="str">
        <f>+IFERROR(IF(VLOOKUP(#REF!&amp;"-"&amp;ROW()-92,[1]ワークシート!$C$2:$CI$1002,10,0) = "","",VLOOKUP(#REF!&amp;"-"&amp;ROW()-92,[1]ワークシート!$C$2:$CI$1002,10,0)),"")</f>
        <v/>
      </c>
      <c r="D260" s="172"/>
      <c r="E260" s="170" t="str">
        <f>+IFERROR(IF(VLOOKUP(#REF!&amp;"-"&amp;ROW()-92,[1]ワークシート!$C$2:$CI$1002,11,0)="","",VLOOKUP(#REF!&amp;"-"&amp;ROW()-92,[1]ワークシート!$C$2:$CI$1002,11,0)),"")</f>
        <v/>
      </c>
      <c r="F260" s="172"/>
      <c r="G260" s="16" t="str">
        <f>+IFERROR(IF(VLOOKUP(#REF!&amp;"-"&amp;ROW()-92,[1]ワークシート!$C$2:$CI$1002,12,0)="","",VLOOKUP(#REF!&amp;"-"&amp;ROW()-92,[1]ワークシート!$C$2:$CI$1002,12,0)),"")</f>
        <v/>
      </c>
      <c r="H26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0" s="178"/>
      <c r="J260" s="170" t="str">
        <f>+IFERROR(IF(VLOOKUP(#REF!&amp;"-"&amp;ROW()-92,[1]ワークシート!$C$2:$CI$1002,20,0)="","",VLOOKUP(#REF!&amp;"-"&amp;ROW()-92,[1]ワークシート!$C$2:$CI$1002,20,0)),"")</f>
        <v/>
      </c>
      <c r="K260" s="171"/>
      <c r="L260" s="172"/>
      <c r="M260" s="179" t="str">
        <f>+IFERROR(IF(VLOOKUP(#REF!&amp;"-"&amp;ROW()-92,[1]ワークシート!$C$2:$CI$1002,61,0)="","",VLOOKUP(#REF!&amp;"-"&amp;ROW()-92,[1]ワークシート!$C$2:$CI$1002,61,0)),"")</f>
        <v/>
      </c>
      <c r="N260" s="180"/>
      <c r="O260" s="181"/>
      <c r="P260" s="182" t="str">
        <f>+IFERROR(VLOOKUP(#REF!&amp;"-"&amp;ROW()-92,[1]ワークシート!$C$2:$CI$1002,26,0),"")</f>
        <v/>
      </c>
      <c r="Q260" s="167"/>
      <c r="R260" s="166" t="str">
        <f>+IFERROR(VLOOKUP(#REF!&amp;"-"&amp;ROW()-92,[1]ワークシート!$C$2:$CI$1002,27,0),"")</f>
        <v/>
      </c>
      <c r="S260" s="167"/>
      <c r="T260" s="166" t="str">
        <f>IFERROR(IF(VLOOKUP(#REF!&amp;"-"&amp;ROW()-92,[1]ワークシート!$C$2:$CI$1002,31,0)="",IF(X260="","",IF(X260=0,"使用貸借権","賃借権")),"賃借権"),"")</f>
        <v/>
      </c>
      <c r="U260" s="167"/>
      <c r="V260" s="166" t="str">
        <f>+IFERROR(IF(VLOOKUP(#REF!&amp;"-"&amp;ROW()-92,[1]ワークシート!$C$2:$CI$1002,13,0)="","",VLOOKUP(#REF!&amp;"-"&amp;ROW()-92,[1]ワークシート!$C$2:$CI$1002,13,0)),"")</f>
        <v/>
      </c>
      <c r="W260" s="167"/>
      <c r="X26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0" s="169"/>
      <c r="Z260" s="27"/>
      <c r="AA260" s="27"/>
      <c r="AB260" s="170" t="str">
        <f>IF(T260="使用貸借権","-",+IFERROR(VLOOKUP(#REF!&amp;"-"&amp;ROW()-92,[1]ワークシート!$C$2:$CI$1002,34,0)&amp;"",""))</f>
        <v/>
      </c>
      <c r="AC260" s="171"/>
      <c r="AD260" s="172"/>
      <c r="AE260" s="173" t="str">
        <f>IF(T260="","",IF(VLOOKUP(#REF!&amp;"-"&amp;ROW()-92,[1]ワークシート!$C$2:$CI$1002,31,0)="",IF(T260="使用貸借権","-","口座振込　１２月"),"物納"))</f>
        <v/>
      </c>
      <c r="AF260" s="174"/>
      <c r="AG260" s="175" t="str">
        <f>IFERROR(IF(VLOOKUP(#REF!&amp;"-"&amp;ROW()-92,[1]ワークシート!$C$2:$CI$1002,37,0)="","",VLOOKUP(#REF!&amp;"-"&amp;ROW()-92,[1]ワークシート!$C$2:$CI$1002,37,0)),"")</f>
        <v/>
      </c>
      <c r="AH260" s="175"/>
      <c r="AI260" s="175"/>
      <c r="AJ260" s="175"/>
      <c r="AK260" s="176"/>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c r="IW260" s="1"/>
      <c r="IX260" s="1"/>
      <c r="IY260" s="1"/>
      <c r="IZ260" s="1"/>
      <c r="JA260" s="1"/>
      <c r="JB260" s="1"/>
      <c r="JC260" s="1"/>
      <c r="JD260" s="1"/>
      <c r="JE260" s="1"/>
      <c r="JF260" s="1"/>
      <c r="JG260" s="1"/>
      <c r="JH260" s="1"/>
      <c r="JI260" s="1"/>
      <c r="JJ260" s="1"/>
      <c r="JK260" s="1"/>
      <c r="JL260" s="1"/>
      <c r="JM260" s="1"/>
      <c r="JN260" s="1"/>
      <c r="JO260" s="1"/>
      <c r="JP260" s="1"/>
      <c r="JQ260" s="1"/>
      <c r="JR260" s="1"/>
      <c r="JS260" s="1"/>
      <c r="JT260" s="1"/>
      <c r="JU260" s="1"/>
      <c r="JV260" s="1"/>
      <c r="JW260" s="1"/>
      <c r="JX260" s="1"/>
      <c r="JY260" s="1"/>
      <c r="JZ260" s="1"/>
      <c r="KA260" s="1"/>
      <c r="KB260" s="1"/>
      <c r="KC260" s="1"/>
      <c r="KD260" s="1"/>
      <c r="KE260" s="1"/>
      <c r="KF260" s="1"/>
      <c r="KG260" s="1"/>
      <c r="KH260" s="1"/>
      <c r="KI260" s="1"/>
      <c r="KJ260" s="1"/>
      <c r="KK260" s="1"/>
      <c r="KL260" s="1"/>
      <c r="KM260" s="1"/>
      <c r="KN260" s="1"/>
      <c r="KO260" s="1"/>
      <c r="KP260" s="1"/>
      <c r="KQ260" s="1"/>
      <c r="KR260" s="1"/>
      <c r="KS260" s="1"/>
      <c r="KT260" s="1"/>
      <c r="KU260" s="1"/>
      <c r="KV260" s="1"/>
      <c r="KW260" s="1"/>
      <c r="KX260" s="1"/>
      <c r="KY260" s="1"/>
      <c r="KZ260" s="1"/>
      <c r="LA260" s="1"/>
      <c r="LB260" s="1"/>
      <c r="LC260" s="1"/>
      <c r="LD260" s="1"/>
      <c r="LE260" s="1"/>
      <c r="LF260" s="1"/>
      <c r="LG260" s="1"/>
      <c r="LH260" s="1"/>
    </row>
    <row r="261" spans="1:320" ht="35.1" hidden="1" customHeight="1" x14ac:dyDescent="0.15">
      <c r="A261" s="170" t="str">
        <f>+IFERROR(IF(VLOOKUP(#REF!&amp;"-"&amp;ROW()-92,[1]ワークシート!$C$2:$CI$1002,9,0)="","",VLOOKUP(#REF!&amp;"-"&amp;ROW()-92,[1]ワークシート!$C$2:$CI$1002,9,0)),"")</f>
        <v/>
      </c>
      <c r="B261" s="172"/>
      <c r="C261" s="171" t="str">
        <f>+IFERROR(IF(VLOOKUP(#REF!&amp;"-"&amp;ROW()-92,[1]ワークシート!$C$2:$CI$1002,10,0) = "","",VLOOKUP(#REF!&amp;"-"&amp;ROW()-92,[1]ワークシート!$C$2:$CI$1002,10,0)),"")</f>
        <v/>
      </c>
      <c r="D261" s="172"/>
      <c r="E261" s="170" t="str">
        <f>+IFERROR(IF(VLOOKUP(#REF!&amp;"-"&amp;ROW()-92,[1]ワークシート!$C$2:$CI$1002,11,0)="","",VLOOKUP(#REF!&amp;"-"&amp;ROW()-92,[1]ワークシート!$C$2:$CI$1002,11,0)),"")</f>
        <v/>
      </c>
      <c r="F261" s="172"/>
      <c r="G261" s="16" t="str">
        <f>+IFERROR(IF(VLOOKUP(#REF!&amp;"-"&amp;ROW()-92,[1]ワークシート!$C$2:$CI$1002,12,0)="","",VLOOKUP(#REF!&amp;"-"&amp;ROW()-92,[1]ワークシート!$C$2:$CI$1002,12,0)),"")</f>
        <v/>
      </c>
      <c r="H26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1" s="178"/>
      <c r="J261" s="170" t="str">
        <f>+IFERROR(IF(VLOOKUP(#REF!&amp;"-"&amp;ROW()-92,[1]ワークシート!$C$2:$CI$1002,20,0)="","",VLOOKUP(#REF!&amp;"-"&amp;ROW()-92,[1]ワークシート!$C$2:$CI$1002,20,0)),"")</f>
        <v/>
      </c>
      <c r="K261" s="171"/>
      <c r="L261" s="172"/>
      <c r="M261" s="179" t="str">
        <f>+IFERROR(IF(VLOOKUP(#REF!&amp;"-"&amp;ROW()-92,[1]ワークシート!$C$2:$CI$1002,61,0)="","",VLOOKUP(#REF!&amp;"-"&amp;ROW()-92,[1]ワークシート!$C$2:$CI$1002,61,0)),"")</f>
        <v/>
      </c>
      <c r="N261" s="180"/>
      <c r="O261" s="181"/>
      <c r="P261" s="182" t="str">
        <f>+IFERROR(VLOOKUP(#REF!&amp;"-"&amp;ROW()-92,[1]ワークシート!$C$2:$CI$1002,26,0),"")</f>
        <v/>
      </c>
      <c r="Q261" s="167"/>
      <c r="R261" s="166" t="str">
        <f>+IFERROR(VLOOKUP(#REF!&amp;"-"&amp;ROW()-92,[1]ワークシート!$C$2:$CI$1002,27,0),"")</f>
        <v/>
      </c>
      <c r="S261" s="167"/>
      <c r="T261" s="166" t="str">
        <f>IFERROR(IF(VLOOKUP(#REF!&amp;"-"&amp;ROW()-92,[1]ワークシート!$C$2:$CI$1002,31,0)="",IF(X261="","",IF(X261=0,"使用貸借権","賃借権")),"賃借権"),"")</f>
        <v/>
      </c>
      <c r="U261" s="167"/>
      <c r="V261" s="166" t="str">
        <f>+IFERROR(IF(VLOOKUP(#REF!&amp;"-"&amp;ROW()-92,[1]ワークシート!$C$2:$CI$1002,13,0)="","",VLOOKUP(#REF!&amp;"-"&amp;ROW()-92,[1]ワークシート!$C$2:$CI$1002,13,0)),"")</f>
        <v/>
      </c>
      <c r="W261" s="167"/>
      <c r="X26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1" s="169"/>
      <c r="Z261" s="27"/>
      <c r="AA261" s="27"/>
      <c r="AB261" s="170" t="str">
        <f>IF(T261="使用貸借権","-",+IFERROR(VLOOKUP(#REF!&amp;"-"&amp;ROW()-92,[1]ワークシート!$C$2:$CI$1002,34,0)&amp;"",""))</f>
        <v/>
      </c>
      <c r="AC261" s="171"/>
      <c r="AD261" s="172"/>
      <c r="AE261" s="173" t="str">
        <f>IF(T261="","",IF(VLOOKUP(#REF!&amp;"-"&amp;ROW()-92,[1]ワークシート!$C$2:$CI$1002,31,0)="",IF(T261="使用貸借権","-","口座振込　１２月"),"物納"))</f>
        <v/>
      </c>
      <c r="AF261" s="174"/>
      <c r="AG261" s="175" t="str">
        <f>IFERROR(IF(VLOOKUP(#REF!&amp;"-"&amp;ROW()-92,[1]ワークシート!$C$2:$CI$1002,37,0)="","",VLOOKUP(#REF!&amp;"-"&amp;ROW()-92,[1]ワークシート!$C$2:$CI$1002,37,0)),"")</f>
        <v/>
      </c>
      <c r="AH261" s="175"/>
      <c r="AI261" s="175"/>
      <c r="AJ261" s="175"/>
      <c r="AK261" s="176"/>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c r="IW261" s="1"/>
      <c r="IX261" s="1"/>
      <c r="IY261" s="1"/>
      <c r="IZ261" s="1"/>
      <c r="JA261" s="1"/>
      <c r="JB261" s="1"/>
      <c r="JC261" s="1"/>
      <c r="JD261" s="1"/>
      <c r="JE261" s="1"/>
      <c r="JF261" s="1"/>
      <c r="JG261" s="1"/>
      <c r="JH261" s="1"/>
      <c r="JI261" s="1"/>
      <c r="JJ261" s="1"/>
      <c r="JK261" s="1"/>
      <c r="JL261" s="1"/>
      <c r="JM261" s="1"/>
      <c r="JN261" s="1"/>
      <c r="JO261" s="1"/>
      <c r="JP261" s="1"/>
      <c r="JQ261" s="1"/>
      <c r="JR261" s="1"/>
      <c r="JS261" s="1"/>
      <c r="JT261" s="1"/>
      <c r="JU261" s="1"/>
      <c r="JV261" s="1"/>
      <c r="JW261" s="1"/>
      <c r="JX261" s="1"/>
      <c r="JY261" s="1"/>
      <c r="JZ261" s="1"/>
      <c r="KA261" s="1"/>
      <c r="KB261" s="1"/>
      <c r="KC261" s="1"/>
      <c r="KD261" s="1"/>
      <c r="KE261" s="1"/>
      <c r="KF261" s="1"/>
      <c r="KG261" s="1"/>
      <c r="KH261" s="1"/>
      <c r="KI261" s="1"/>
      <c r="KJ261" s="1"/>
      <c r="KK261" s="1"/>
      <c r="KL261" s="1"/>
      <c r="KM261" s="1"/>
      <c r="KN261" s="1"/>
      <c r="KO261" s="1"/>
      <c r="KP261" s="1"/>
      <c r="KQ261" s="1"/>
      <c r="KR261" s="1"/>
      <c r="KS261" s="1"/>
      <c r="KT261" s="1"/>
      <c r="KU261" s="1"/>
      <c r="KV261" s="1"/>
      <c r="KW261" s="1"/>
      <c r="KX261" s="1"/>
      <c r="KY261" s="1"/>
      <c r="KZ261" s="1"/>
      <c r="LA261" s="1"/>
      <c r="LB261" s="1"/>
      <c r="LC261" s="1"/>
      <c r="LD261" s="1"/>
      <c r="LE261" s="1"/>
      <c r="LF261" s="1"/>
      <c r="LG261" s="1"/>
      <c r="LH261" s="1"/>
    </row>
    <row r="262" spans="1:320" ht="35.1" hidden="1" customHeight="1" x14ac:dyDescent="0.15">
      <c r="A262" s="170" t="str">
        <f>+IFERROR(IF(VLOOKUP(#REF!&amp;"-"&amp;ROW()-92,[1]ワークシート!$C$2:$CI$1002,9,0)="","",VLOOKUP(#REF!&amp;"-"&amp;ROW()-92,[1]ワークシート!$C$2:$CI$1002,9,0)),"")</f>
        <v/>
      </c>
      <c r="B262" s="172"/>
      <c r="C262" s="171" t="str">
        <f>+IFERROR(IF(VLOOKUP(#REF!&amp;"-"&amp;ROW()-92,[1]ワークシート!$C$2:$CI$1002,10,0) = "","",VLOOKUP(#REF!&amp;"-"&amp;ROW()-92,[1]ワークシート!$C$2:$CI$1002,10,0)),"")</f>
        <v/>
      </c>
      <c r="D262" s="172"/>
      <c r="E262" s="170" t="str">
        <f>+IFERROR(IF(VLOOKUP(#REF!&amp;"-"&amp;ROW()-92,[1]ワークシート!$C$2:$CI$1002,11,0)="","",VLOOKUP(#REF!&amp;"-"&amp;ROW()-92,[1]ワークシート!$C$2:$CI$1002,11,0)),"")</f>
        <v/>
      </c>
      <c r="F262" s="172"/>
      <c r="G262" s="16" t="str">
        <f>+IFERROR(IF(VLOOKUP(#REF!&amp;"-"&amp;ROW()-92,[1]ワークシート!$C$2:$CI$1002,12,0)="","",VLOOKUP(#REF!&amp;"-"&amp;ROW()-92,[1]ワークシート!$C$2:$CI$1002,12,0)),"")</f>
        <v/>
      </c>
      <c r="H26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2" s="178"/>
      <c r="J262" s="170" t="str">
        <f>+IFERROR(IF(VLOOKUP(#REF!&amp;"-"&amp;ROW()-92,[1]ワークシート!$C$2:$CI$1002,20,0)="","",VLOOKUP(#REF!&amp;"-"&amp;ROW()-92,[1]ワークシート!$C$2:$CI$1002,20,0)),"")</f>
        <v/>
      </c>
      <c r="K262" s="171"/>
      <c r="L262" s="172"/>
      <c r="M262" s="179" t="str">
        <f>+IFERROR(IF(VLOOKUP(#REF!&amp;"-"&amp;ROW()-92,[1]ワークシート!$C$2:$CI$1002,61,0)="","",VLOOKUP(#REF!&amp;"-"&amp;ROW()-92,[1]ワークシート!$C$2:$CI$1002,61,0)),"")</f>
        <v/>
      </c>
      <c r="N262" s="180"/>
      <c r="O262" s="181"/>
      <c r="P262" s="182" t="str">
        <f>+IFERROR(VLOOKUP(#REF!&amp;"-"&amp;ROW()-92,[1]ワークシート!$C$2:$CI$1002,26,0),"")</f>
        <v/>
      </c>
      <c r="Q262" s="167"/>
      <c r="R262" s="166" t="str">
        <f>+IFERROR(VLOOKUP(#REF!&amp;"-"&amp;ROW()-92,[1]ワークシート!$C$2:$CI$1002,27,0),"")</f>
        <v/>
      </c>
      <c r="S262" s="167"/>
      <c r="T262" s="166" t="str">
        <f>IFERROR(IF(VLOOKUP(#REF!&amp;"-"&amp;ROW()-92,[1]ワークシート!$C$2:$CI$1002,31,0)="",IF(X262="","",IF(X262=0,"使用貸借権","賃借権")),"賃借権"),"")</f>
        <v/>
      </c>
      <c r="U262" s="167"/>
      <c r="V262" s="166" t="str">
        <f>+IFERROR(IF(VLOOKUP(#REF!&amp;"-"&amp;ROW()-92,[1]ワークシート!$C$2:$CI$1002,13,0)="","",VLOOKUP(#REF!&amp;"-"&amp;ROW()-92,[1]ワークシート!$C$2:$CI$1002,13,0)),"")</f>
        <v/>
      </c>
      <c r="W262" s="167"/>
      <c r="X26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2" s="169"/>
      <c r="Z262" s="27"/>
      <c r="AA262" s="27"/>
      <c r="AB262" s="170" t="str">
        <f>IF(T262="使用貸借権","-",+IFERROR(VLOOKUP(#REF!&amp;"-"&amp;ROW()-92,[1]ワークシート!$C$2:$CI$1002,34,0)&amp;"",""))</f>
        <v/>
      </c>
      <c r="AC262" s="171"/>
      <c r="AD262" s="172"/>
      <c r="AE262" s="173" t="str">
        <f>IF(T262="","",IF(VLOOKUP(#REF!&amp;"-"&amp;ROW()-92,[1]ワークシート!$C$2:$CI$1002,31,0)="",IF(T262="使用貸借権","-","口座振込　１２月"),"物納"))</f>
        <v/>
      </c>
      <c r="AF262" s="174"/>
      <c r="AG262" s="175" t="str">
        <f>IFERROR(IF(VLOOKUP(#REF!&amp;"-"&amp;ROW()-92,[1]ワークシート!$C$2:$CI$1002,37,0)="","",VLOOKUP(#REF!&amp;"-"&amp;ROW()-92,[1]ワークシート!$C$2:$CI$1002,37,0)),"")</f>
        <v/>
      </c>
      <c r="AH262" s="175"/>
      <c r="AI262" s="175"/>
      <c r="AJ262" s="175"/>
      <c r="AK262" s="176"/>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c r="IW262" s="1"/>
      <c r="IX262" s="1"/>
      <c r="IY262" s="1"/>
      <c r="IZ262" s="1"/>
      <c r="JA262" s="1"/>
      <c r="JB262" s="1"/>
      <c r="JC262" s="1"/>
      <c r="JD262" s="1"/>
      <c r="JE262" s="1"/>
      <c r="JF262" s="1"/>
      <c r="JG262" s="1"/>
      <c r="JH262" s="1"/>
      <c r="JI262" s="1"/>
      <c r="JJ262" s="1"/>
      <c r="JK262" s="1"/>
      <c r="JL262" s="1"/>
      <c r="JM262" s="1"/>
      <c r="JN262" s="1"/>
      <c r="JO262" s="1"/>
      <c r="JP262" s="1"/>
      <c r="JQ262" s="1"/>
      <c r="JR262" s="1"/>
      <c r="JS262" s="1"/>
      <c r="JT262" s="1"/>
      <c r="JU262" s="1"/>
      <c r="JV262" s="1"/>
      <c r="JW262" s="1"/>
      <c r="JX262" s="1"/>
      <c r="JY262" s="1"/>
      <c r="JZ262" s="1"/>
      <c r="KA262" s="1"/>
      <c r="KB262" s="1"/>
      <c r="KC262" s="1"/>
      <c r="KD262" s="1"/>
      <c r="KE262" s="1"/>
      <c r="KF262" s="1"/>
      <c r="KG262" s="1"/>
      <c r="KH262" s="1"/>
      <c r="KI262" s="1"/>
      <c r="KJ262" s="1"/>
      <c r="KK262" s="1"/>
      <c r="KL262" s="1"/>
      <c r="KM262" s="1"/>
      <c r="KN262" s="1"/>
      <c r="KO262" s="1"/>
      <c r="KP262" s="1"/>
      <c r="KQ262" s="1"/>
      <c r="KR262" s="1"/>
      <c r="KS262" s="1"/>
      <c r="KT262" s="1"/>
      <c r="KU262" s="1"/>
      <c r="KV262" s="1"/>
      <c r="KW262" s="1"/>
      <c r="KX262" s="1"/>
      <c r="KY262" s="1"/>
      <c r="KZ262" s="1"/>
      <c r="LA262" s="1"/>
      <c r="LB262" s="1"/>
      <c r="LC262" s="1"/>
      <c r="LD262" s="1"/>
      <c r="LE262" s="1"/>
      <c r="LF262" s="1"/>
      <c r="LG262" s="1"/>
      <c r="LH262" s="1"/>
    </row>
    <row r="263" spans="1:320" ht="35.1" hidden="1" customHeight="1" x14ac:dyDescent="0.15">
      <c r="A263" s="170" t="str">
        <f>+IFERROR(IF(VLOOKUP(#REF!&amp;"-"&amp;ROW()-92,[1]ワークシート!$C$2:$CI$1002,9,0)="","",VLOOKUP(#REF!&amp;"-"&amp;ROW()-92,[1]ワークシート!$C$2:$CI$1002,9,0)),"")</f>
        <v/>
      </c>
      <c r="B263" s="172"/>
      <c r="C263" s="171" t="str">
        <f>+IFERROR(IF(VLOOKUP(#REF!&amp;"-"&amp;ROW()-92,[1]ワークシート!$C$2:$CI$1002,10,0) = "","",VLOOKUP(#REF!&amp;"-"&amp;ROW()-92,[1]ワークシート!$C$2:$CI$1002,10,0)),"")</f>
        <v/>
      </c>
      <c r="D263" s="172"/>
      <c r="E263" s="170" t="str">
        <f>+IFERROR(IF(VLOOKUP(#REF!&amp;"-"&amp;ROW()-92,[1]ワークシート!$C$2:$CI$1002,11,0)="","",VLOOKUP(#REF!&amp;"-"&amp;ROW()-92,[1]ワークシート!$C$2:$CI$1002,11,0)),"")</f>
        <v/>
      </c>
      <c r="F263" s="172"/>
      <c r="G263" s="16" t="str">
        <f>+IFERROR(IF(VLOOKUP(#REF!&amp;"-"&amp;ROW()-92,[1]ワークシート!$C$2:$CI$1002,12,0)="","",VLOOKUP(#REF!&amp;"-"&amp;ROW()-92,[1]ワークシート!$C$2:$CI$1002,12,0)),"")</f>
        <v/>
      </c>
      <c r="H26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3" s="178"/>
      <c r="J263" s="170" t="str">
        <f>+IFERROR(IF(VLOOKUP(#REF!&amp;"-"&amp;ROW()-92,[1]ワークシート!$C$2:$CI$1002,20,0)="","",VLOOKUP(#REF!&amp;"-"&amp;ROW()-92,[1]ワークシート!$C$2:$CI$1002,20,0)),"")</f>
        <v/>
      </c>
      <c r="K263" s="171"/>
      <c r="L263" s="172"/>
      <c r="M263" s="179" t="str">
        <f>+IFERROR(IF(VLOOKUP(#REF!&amp;"-"&amp;ROW()-92,[1]ワークシート!$C$2:$CI$1002,61,0)="","",VLOOKUP(#REF!&amp;"-"&amp;ROW()-92,[1]ワークシート!$C$2:$CI$1002,61,0)),"")</f>
        <v/>
      </c>
      <c r="N263" s="180"/>
      <c r="O263" s="181"/>
      <c r="P263" s="182" t="str">
        <f>+IFERROR(VLOOKUP(#REF!&amp;"-"&amp;ROW()-92,[1]ワークシート!$C$2:$CI$1002,26,0),"")</f>
        <v/>
      </c>
      <c r="Q263" s="167"/>
      <c r="R263" s="166" t="str">
        <f>+IFERROR(VLOOKUP(#REF!&amp;"-"&amp;ROW()-92,[1]ワークシート!$C$2:$CI$1002,27,0),"")</f>
        <v/>
      </c>
      <c r="S263" s="167"/>
      <c r="T263" s="166" t="str">
        <f>IFERROR(IF(VLOOKUP(#REF!&amp;"-"&amp;ROW()-92,[1]ワークシート!$C$2:$CI$1002,31,0)="",IF(X263="","",IF(X263=0,"使用貸借権","賃借権")),"賃借権"),"")</f>
        <v/>
      </c>
      <c r="U263" s="167"/>
      <c r="V263" s="166" t="str">
        <f>+IFERROR(IF(VLOOKUP(#REF!&amp;"-"&amp;ROW()-92,[1]ワークシート!$C$2:$CI$1002,13,0)="","",VLOOKUP(#REF!&amp;"-"&amp;ROW()-92,[1]ワークシート!$C$2:$CI$1002,13,0)),"")</f>
        <v/>
      </c>
      <c r="W263" s="167"/>
      <c r="X26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3" s="169"/>
      <c r="Z263" s="27"/>
      <c r="AA263" s="27"/>
      <c r="AB263" s="170" t="str">
        <f>IF(T263="使用貸借権","-",+IFERROR(VLOOKUP(#REF!&amp;"-"&amp;ROW()-92,[1]ワークシート!$C$2:$CI$1002,34,0)&amp;"",""))</f>
        <v/>
      </c>
      <c r="AC263" s="171"/>
      <c r="AD263" s="172"/>
      <c r="AE263" s="173" t="str">
        <f>IF(T263="","",IF(VLOOKUP(#REF!&amp;"-"&amp;ROW()-92,[1]ワークシート!$C$2:$CI$1002,31,0)="",IF(T263="使用貸借権","-","口座振込　１２月"),"物納"))</f>
        <v/>
      </c>
      <c r="AF263" s="174"/>
      <c r="AG263" s="175" t="str">
        <f>IFERROR(IF(VLOOKUP(#REF!&amp;"-"&amp;ROW()-92,[1]ワークシート!$C$2:$CI$1002,37,0)="","",VLOOKUP(#REF!&amp;"-"&amp;ROW()-92,[1]ワークシート!$C$2:$CI$1002,37,0)),"")</f>
        <v/>
      </c>
      <c r="AH263" s="175"/>
      <c r="AI263" s="175"/>
      <c r="AJ263" s="175"/>
      <c r="AK263" s="176"/>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c r="IW263" s="1"/>
      <c r="IX263" s="1"/>
      <c r="IY263" s="1"/>
      <c r="IZ263" s="1"/>
      <c r="JA263" s="1"/>
      <c r="JB263" s="1"/>
      <c r="JC263" s="1"/>
      <c r="JD263" s="1"/>
      <c r="JE263" s="1"/>
      <c r="JF263" s="1"/>
      <c r="JG263" s="1"/>
      <c r="JH263" s="1"/>
      <c r="JI263" s="1"/>
      <c r="JJ263" s="1"/>
      <c r="JK263" s="1"/>
      <c r="JL263" s="1"/>
      <c r="JM263" s="1"/>
      <c r="JN263" s="1"/>
      <c r="JO263" s="1"/>
      <c r="JP263" s="1"/>
      <c r="JQ263" s="1"/>
      <c r="JR263" s="1"/>
      <c r="JS263" s="1"/>
      <c r="JT263" s="1"/>
      <c r="JU263" s="1"/>
      <c r="JV263" s="1"/>
      <c r="JW263" s="1"/>
      <c r="JX263" s="1"/>
      <c r="JY263" s="1"/>
      <c r="JZ263" s="1"/>
      <c r="KA263" s="1"/>
      <c r="KB263" s="1"/>
      <c r="KC263" s="1"/>
      <c r="KD263" s="1"/>
      <c r="KE263" s="1"/>
      <c r="KF263" s="1"/>
      <c r="KG263" s="1"/>
      <c r="KH263" s="1"/>
      <c r="KI263" s="1"/>
      <c r="KJ263" s="1"/>
      <c r="KK263" s="1"/>
      <c r="KL263" s="1"/>
      <c r="KM263" s="1"/>
      <c r="KN263" s="1"/>
      <c r="KO263" s="1"/>
      <c r="KP263" s="1"/>
      <c r="KQ263" s="1"/>
      <c r="KR263" s="1"/>
      <c r="KS263" s="1"/>
      <c r="KT263" s="1"/>
      <c r="KU263" s="1"/>
      <c r="KV263" s="1"/>
      <c r="KW263" s="1"/>
      <c r="KX263" s="1"/>
      <c r="KY263" s="1"/>
      <c r="KZ263" s="1"/>
      <c r="LA263" s="1"/>
      <c r="LB263" s="1"/>
      <c r="LC263" s="1"/>
      <c r="LD263" s="1"/>
      <c r="LE263" s="1"/>
      <c r="LF263" s="1"/>
      <c r="LG263" s="1"/>
      <c r="LH263" s="1"/>
    </row>
    <row r="264" spans="1:320" ht="35.1" hidden="1" customHeight="1" x14ac:dyDescent="0.15">
      <c r="A264" s="170" t="str">
        <f>+IFERROR(IF(VLOOKUP(#REF!&amp;"-"&amp;ROW()-92,[1]ワークシート!$C$2:$CI$1002,9,0)="","",VLOOKUP(#REF!&amp;"-"&amp;ROW()-92,[1]ワークシート!$C$2:$CI$1002,9,0)),"")</f>
        <v/>
      </c>
      <c r="B264" s="172"/>
      <c r="C264" s="171" t="str">
        <f>+IFERROR(IF(VLOOKUP(#REF!&amp;"-"&amp;ROW()-92,[1]ワークシート!$C$2:$CI$1002,10,0) = "","",VLOOKUP(#REF!&amp;"-"&amp;ROW()-92,[1]ワークシート!$C$2:$CI$1002,10,0)),"")</f>
        <v/>
      </c>
      <c r="D264" s="172"/>
      <c r="E264" s="170" t="str">
        <f>+IFERROR(IF(VLOOKUP(#REF!&amp;"-"&amp;ROW()-92,[1]ワークシート!$C$2:$CI$1002,11,0)="","",VLOOKUP(#REF!&amp;"-"&amp;ROW()-92,[1]ワークシート!$C$2:$CI$1002,11,0)),"")</f>
        <v/>
      </c>
      <c r="F264" s="172"/>
      <c r="G264" s="16" t="str">
        <f>+IFERROR(IF(VLOOKUP(#REF!&amp;"-"&amp;ROW()-92,[1]ワークシート!$C$2:$CI$1002,12,0)="","",VLOOKUP(#REF!&amp;"-"&amp;ROW()-92,[1]ワークシート!$C$2:$CI$1002,12,0)),"")</f>
        <v/>
      </c>
      <c r="H26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4" s="178"/>
      <c r="J264" s="170" t="str">
        <f>+IFERROR(IF(VLOOKUP(#REF!&amp;"-"&amp;ROW()-92,[1]ワークシート!$C$2:$CI$1002,20,0)="","",VLOOKUP(#REF!&amp;"-"&amp;ROW()-92,[1]ワークシート!$C$2:$CI$1002,20,0)),"")</f>
        <v/>
      </c>
      <c r="K264" s="171"/>
      <c r="L264" s="172"/>
      <c r="M264" s="179" t="str">
        <f>+IFERROR(IF(VLOOKUP(#REF!&amp;"-"&amp;ROW()-92,[1]ワークシート!$C$2:$CI$1002,61,0)="","",VLOOKUP(#REF!&amp;"-"&amp;ROW()-92,[1]ワークシート!$C$2:$CI$1002,61,0)),"")</f>
        <v/>
      </c>
      <c r="N264" s="180"/>
      <c r="O264" s="181"/>
      <c r="P264" s="182" t="str">
        <f>+IFERROR(VLOOKUP(#REF!&amp;"-"&amp;ROW()-92,[1]ワークシート!$C$2:$CI$1002,26,0),"")</f>
        <v/>
      </c>
      <c r="Q264" s="167"/>
      <c r="R264" s="166" t="str">
        <f>+IFERROR(VLOOKUP(#REF!&amp;"-"&amp;ROW()-92,[1]ワークシート!$C$2:$CI$1002,27,0),"")</f>
        <v/>
      </c>
      <c r="S264" s="167"/>
      <c r="T264" s="166" t="str">
        <f>IFERROR(IF(VLOOKUP(#REF!&amp;"-"&amp;ROW()-92,[1]ワークシート!$C$2:$CI$1002,31,0)="",IF(X264="","",IF(X264=0,"使用貸借権","賃借権")),"賃借権"),"")</f>
        <v/>
      </c>
      <c r="U264" s="167"/>
      <c r="V264" s="166" t="str">
        <f>+IFERROR(IF(VLOOKUP(#REF!&amp;"-"&amp;ROW()-92,[1]ワークシート!$C$2:$CI$1002,13,0)="","",VLOOKUP(#REF!&amp;"-"&amp;ROW()-92,[1]ワークシート!$C$2:$CI$1002,13,0)),"")</f>
        <v/>
      </c>
      <c r="W264" s="167"/>
      <c r="X26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4" s="169"/>
      <c r="Z264" s="27"/>
      <c r="AA264" s="27"/>
      <c r="AB264" s="170" t="str">
        <f>IF(T264="使用貸借権","-",+IFERROR(VLOOKUP(#REF!&amp;"-"&amp;ROW()-92,[1]ワークシート!$C$2:$CI$1002,34,0)&amp;"",""))</f>
        <v/>
      </c>
      <c r="AC264" s="171"/>
      <c r="AD264" s="172"/>
      <c r="AE264" s="173" t="str">
        <f>IF(T264="","",IF(VLOOKUP(#REF!&amp;"-"&amp;ROW()-92,[1]ワークシート!$C$2:$CI$1002,31,0)="",IF(T264="使用貸借権","-","口座振込　１２月"),"物納"))</f>
        <v/>
      </c>
      <c r="AF264" s="174"/>
      <c r="AG264" s="175" t="str">
        <f>IFERROR(IF(VLOOKUP(#REF!&amp;"-"&amp;ROW()-92,[1]ワークシート!$C$2:$CI$1002,37,0)="","",VLOOKUP(#REF!&amp;"-"&amp;ROW()-92,[1]ワークシート!$C$2:$CI$1002,37,0)),"")</f>
        <v/>
      </c>
      <c r="AH264" s="175"/>
      <c r="AI264" s="175"/>
      <c r="AJ264" s="175"/>
      <c r="AK264" s="176"/>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c r="IW264" s="1"/>
      <c r="IX264" s="1"/>
      <c r="IY264" s="1"/>
      <c r="IZ264" s="1"/>
      <c r="JA264" s="1"/>
      <c r="JB264" s="1"/>
      <c r="JC264" s="1"/>
      <c r="JD264" s="1"/>
      <c r="JE264" s="1"/>
      <c r="JF264" s="1"/>
      <c r="JG264" s="1"/>
      <c r="JH264" s="1"/>
      <c r="JI264" s="1"/>
      <c r="JJ264" s="1"/>
      <c r="JK264" s="1"/>
      <c r="JL264" s="1"/>
      <c r="JM264" s="1"/>
      <c r="JN264" s="1"/>
      <c r="JO264" s="1"/>
      <c r="JP264" s="1"/>
      <c r="JQ264" s="1"/>
      <c r="JR264" s="1"/>
      <c r="JS264" s="1"/>
      <c r="JT264" s="1"/>
      <c r="JU264" s="1"/>
      <c r="JV264" s="1"/>
      <c r="JW264" s="1"/>
      <c r="JX264" s="1"/>
      <c r="JY264" s="1"/>
      <c r="JZ264" s="1"/>
      <c r="KA264" s="1"/>
      <c r="KB264" s="1"/>
      <c r="KC264" s="1"/>
      <c r="KD264" s="1"/>
      <c r="KE264" s="1"/>
      <c r="KF264" s="1"/>
      <c r="KG264" s="1"/>
      <c r="KH264" s="1"/>
      <c r="KI264" s="1"/>
      <c r="KJ264" s="1"/>
      <c r="KK264" s="1"/>
      <c r="KL264" s="1"/>
      <c r="KM264" s="1"/>
      <c r="KN264" s="1"/>
      <c r="KO264" s="1"/>
      <c r="KP264" s="1"/>
      <c r="KQ264" s="1"/>
      <c r="KR264" s="1"/>
      <c r="KS264" s="1"/>
      <c r="KT264" s="1"/>
      <c r="KU264" s="1"/>
      <c r="KV264" s="1"/>
      <c r="KW264" s="1"/>
      <c r="KX264" s="1"/>
      <c r="KY264" s="1"/>
      <c r="KZ264" s="1"/>
      <c r="LA264" s="1"/>
      <c r="LB264" s="1"/>
      <c r="LC264" s="1"/>
      <c r="LD264" s="1"/>
      <c r="LE264" s="1"/>
      <c r="LF264" s="1"/>
      <c r="LG264" s="1"/>
      <c r="LH264" s="1"/>
    </row>
    <row r="265" spans="1:320" ht="35.1" hidden="1" customHeight="1" x14ac:dyDescent="0.15">
      <c r="A265" s="170" t="str">
        <f>+IFERROR(IF(VLOOKUP(#REF!&amp;"-"&amp;ROW()-92,[1]ワークシート!$C$2:$CI$1002,9,0)="","",VLOOKUP(#REF!&amp;"-"&amp;ROW()-92,[1]ワークシート!$C$2:$CI$1002,9,0)),"")</f>
        <v/>
      </c>
      <c r="B265" s="172"/>
      <c r="C265" s="171" t="str">
        <f>+IFERROR(IF(VLOOKUP(#REF!&amp;"-"&amp;ROW()-92,[1]ワークシート!$C$2:$CI$1002,10,0) = "","",VLOOKUP(#REF!&amp;"-"&amp;ROW()-92,[1]ワークシート!$C$2:$CI$1002,10,0)),"")</f>
        <v/>
      </c>
      <c r="D265" s="172"/>
      <c r="E265" s="170" t="str">
        <f>+IFERROR(IF(VLOOKUP(#REF!&amp;"-"&amp;ROW()-92,[1]ワークシート!$C$2:$CI$1002,11,0)="","",VLOOKUP(#REF!&amp;"-"&amp;ROW()-92,[1]ワークシート!$C$2:$CI$1002,11,0)),"")</f>
        <v/>
      </c>
      <c r="F265" s="172"/>
      <c r="G265" s="16" t="str">
        <f>+IFERROR(IF(VLOOKUP(#REF!&amp;"-"&amp;ROW()-92,[1]ワークシート!$C$2:$CI$1002,12,0)="","",VLOOKUP(#REF!&amp;"-"&amp;ROW()-92,[1]ワークシート!$C$2:$CI$1002,12,0)),"")</f>
        <v/>
      </c>
      <c r="H26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5" s="178"/>
      <c r="J265" s="170" t="str">
        <f>+IFERROR(IF(VLOOKUP(#REF!&amp;"-"&amp;ROW()-92,[1]ワークシート!$C$2:$CI$1002,20,0)="","",VLOOKUP(#REF!&amp;"-"&amp;ROW()-92,[1]ワークシート!$C$2:$CI$1002,20,0)),"")</f>
        <v/>
      </c>
      <c r="K265" s="171"/>
      <c r="L265" s="172"/>
      <c r="M265" s="179" t="str">
        <f>+IFERROR(IF(VLOOKUP(#REF!&amp;"-"&amp;ROW()-92,[1]ワークシート!$C$2:$CI$1002,61,0)="","",VLOOKUP(#REF!&amp;"-"&amp;ROW()-92,[1]ワークシート!$C$2:$CI$1002,61,0)),"")</f>
        <v/>
      </c>
      <c r="N265" s="180"/>
      <c r="O265" s="181"/>
      <c r="P265" s="182" t="str">
        <f>+IFERROR(VLOOKUP(#REF!&amp;"-"&amp;ROW()-92,[1]ワークシート!$C$2:$CI$1002,26,0),"")</f>
        <v/>
      </c>
      <c r="Q265" s="167"/>
      <c r="R265" s="166" t="str">
        <f>+IFERROR(VLOOKUP(#REF!&amp;"-"&amp;ROW()-92,[1]ワークシート!$C$2:$CI$1002,27,0),"")</f>
        <v/>
      </c>
      <c r="S265" s="167"/>
      <c r="T265" s="166" t="str">
        <f>IFERROR(IF(VLOOKUP(#REF!&amp;"-"&amp;ROW()-92,[1]ワークシート!$C$2:$CI$1002,31,0)="",IF(X265="","",IF(X265=0,"使用貸借権","賃借権")),"賃借権"),"")</f>
        <v/>
      </c>
      <c r="U265" s="167"/>
      <c r="V265" s="166" t="str">
        <f>+IFERROR(IF(VLOOKUP(#REF!&amp;"-"&amp;ROW()-92,[1]ワークシート!$C$2:$CI$1002,13,0)="","",VLOOKUP(#REF!&amp;"-"&amp;ROW()-92,[1]ワークシート!$C$2:$CI$1002,13,0)),"")</f>
        <v/>
      </c>
      <c r="W265" s="167"/>
      <c r="X26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5" s="169"/>
      <c r="Z265" s="27"/>
      <c r="AA265" s="27"/>
      <c r="AB265" s="170" t="str">
        <f>IF(T265="使用貸借権","-",+IFERROR(VLOOKUP(#REF!&amp;"-"&amp;ROW()-92,[1]ワークシート!$C$2:$CI$1002,34,0)&amp;"",""))</f>
        <v/>
      </c>
      <c r="AC265" s="171"/>
      <c r="AD265" s="172"/>
      <c r="AE265" s="173" t="str">
        <f>IF(T265="","",IF(VLOOKUP(#REF!&amp;"-"&amp;ROW()-92,[1]ワークシート!$C$2:$CI$1002,31,0)="",IF(T265="使用貸借権","-","口座振込　１２月"),"物納"))</f>
        <v/>
      </c>
      <c r="AF265" s="174"/>
      <c r="AG265" s="175" t="str">
        <f>IFERROR(IF(VLOOKUP(#REF!&amp;"-"&amp;ROW()-92,[1]ワークシート!$C$2:$CI$1002,37,0)="","",VLOOKUP(#REF!&amp;"-"&amp;ROW()-92,[1]ワークシート!$C$2:$CI$1002,37,0)),"")</f>
        <v/>
      </c>
      <c r="AH265" s="175"/>
      <c r="AI265" s="175"/>
      <c r="AJ265" s="175"/>
      <c r="AK265" s="176"/>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c r="IW265" s="1"/>
      <c r="IX265" s="1"/>
      <c r="IY265" s="1"/>
      <c r="IZ265" s="1"/>
      <c r="JA265" s="1"/>
      <c r="JB265" s="1"/>
      <c r="JC265" s="1"/>
      <c r="JD265" s="1"/>
      <c r="JE265" s="1"/>
      <c r="JF265" s="1"/>
      <c r="JG265" s="1"/>
      <c r="JH265" s="1"/>
      <c r="JI265" s="1"/>
      <c r="JJ265" s="1"/>
      <c r="JK265" s="1"/>
      <c r="JL265" s="1"/>
      <c r="JM265" s="1"/>
      <c r="JN265" s="1"/>
      <c r="JO265" s="1"/>
      <c r="JP265" s="1"/>
      <c r="JQ265" s="1"/>
      <c r="JR265" s="1"/>
      <c r="JS265" s="1"/>
      <c r="JT265" s="1"/>
      <c r="JU265" s="1"/>
      <c r="JV265" s="1"/>
      <c r="JW265" s="1"/>
      <c r="JX265" s="1"/>
      <c r="JY265" s="1"/>
      <c r="JZ265" s="1"/>
      <c r="KA265" s="1"/>
      <c r="KB265" s="1"/>
      <c r="KC265" s="1"/>
      <c r="KD265" s="1"/>
      <c r="KE265" s="1"/>
      <c r="KF265" s="1"/>
      <c r="KG265" s="1"/>
      <c r="KH265" s="1"/>
      <c r="KI265" s="1"/>
      <c r="KJ265" s="1"/>
      <c r="KK265" s="1"/>
      <c r="KL265" s="1"/>
      <c r="KM265" s="1"/>
      <c r="KN265" s="1"/>
      <c r="KO265" s="1"/>
      <c r="KP265" s="1"/>
      <c r="KQ265" s="1"/>
      <c r="KR265" s="1"/>
      <c r="KS265" s="1"/>
      <c r="KT265" s="1"/>
      <c r="KU265" s="1"/>
      <c r="KV265" s="1"/>
      <c r="KW265" s="1"/>
      <c r="KX265" s="1"/>
      <c r="KY265" s="1"/>
      <c r="KZ265" s="1"/>
      <c r="LA265" s="1"/>
      <c r="LB265" s="1"/>
      <c r="LC265" s="1"/>
      <c r="LD265" s="1"/>
      <c r="LE265" s="1"/>
      <c r="LF265" s="1"/>
      <c r="LG265" s="1"/>
      <c r="LH265" s="1"/>
    </row>
    <row r="266" spans="1:320" ht="35.1" hidden="1" customHeight="1" x14ac:dyDescent="0.15">
      <c r="A266" s="170" t="str">
        <f>+IFERROR(IF(VLOOKUP(#REF!&amp;"-"&amp;ROW()-92,[1]ワークシート!$C$2:$CI$1002,9,0)="","",VLOOKUP(#REF!&amp;"-"&amp;ROW()-92,[1]ワークシート!$C$2:$CI$1002,9,0)),"")</f>
        <v/>
      </c>
      <c r="B266" s="172"/>
      <c r="C266" s="171" t="str">
        <f>+IFERROR(IF(VLOOKUP(#REF!&amp;"-"&amp;ROW()-92,[1]ワークシート!$C$2:$CI$1002,10,0) = "","",VLOOKUP(#REF!&amp;"-"&amp;ROW()-92,[1]ワークシート!$C$2:$CI$1002,10,0)),"")</f>
        <v/>
      </c>
      <c r="D266" s="172"/>
      <c r="E266" s="170" t="str">
        <f>+IFERROR(IF(VLOOKUP(#REF!&amp;"-"&amp;ROW()-92,[1]ワークシート!$C$2:$CI$1002,11,0)="","",VLOOKUP(#REF!&amp;"-"&amp;ROW()-92,[1]ワークシート!$C$2:$CI$1002,11,0)),"")</f>
        <v/>
      </c>
      <c r="F266" s="172"/>
      <c r="G266" s="16" t="str">
        <f>+IFERROR(IF(VLOOKUP(#REF!&amp;"-"&amp;ROW()-92,[1]ワークシート!$C$2:$CI$1002,12,0)="","",VLOOKUP(#REF!&amp;"-"&amp;ROW()-92,[1]ワークシート!$C$2:$CI$1002,12,0)),"")</f>
        <v/>
      </c>
      <c r="H26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6" s="178"/>
      <c r="J266" s="170" t="str">
        <f>+IFERROR(IF(VLOOKUP(#REF!&amp;"-"&amp;ROW()-92,[1]ワークシート!$C$2:$CI$1002,20,0)="","",VLOOKUP(#REF!&amp;"-"&amp;ROW()-92,[1]ワークシート!$C$2:$CI$1002,20,0)),"")</f>
        <v/>
      </c>
      <c r="K266" s="171"/>
      <c r="L266" s="172"/>
      <c r="M266" s="179" t="str">
        <f>+IFERROR(IF(VLOOKUP(#REF!&amp;"-"&amp;ROW()-92,[1]ワークシート!$C$2:$CI$1002,61,0)="","",VLOOKUP(#REF!&amp;"-"&amp;ROW()-92,[1]ワークシート!$C$2:$CI$1002,61,0)),"")</f>
        <v/>
      </c>
      <c r="N266" s="180"/>
      <c r="O266" s="181"/>
      <c r="P266" s="182" t="str">
        <f>+IFERROR(VLOOKUP(#REF!&amp;"-"&amp;ROW()-92,[1]ワークシート!$C$2:$CI$1002,26,0),"")</f>
        <v/>
      </c>
      <c r="Q266" s="167"/>
      <c r="R266" s="166" t="str">
        <f>+IFERROR(VLOOKUP(#REF!&amp;"-"&amp;ROW()-92,[1]ワークシート!$C$2:$CI$1002,27,0),"")</f>
        <v/>
      </c>
      <c r="S266" s="167"/>
      <c r="T266" s="166" t="str">
        <f>IFERROR(IF(VLOOKUP(#REF!&amp;"-"&amp;ROW()-92,[1]ワークシート!$C$2:$CI$1002,31,0)="",IF(X266="","",IF(X266=0,"使用貸借権","賃借権")),"賃借権"),"")</f>
        <v/>
      </c>
      <c r="U266" s="167"/>
      <c r="V266" s="166" t="str">
        <f>+IFERROR(IF(VLOOKUP(#REF!&amp;"-"&amp;ROW()-92,[1]ワークシート!$C$2:$CI$1002,13,0)="","",VLOOKUP(#REF!&amp;"-"&amp;ROW()-92,[1]ワークシート!$C$2:$CI$1002,13,0)),"")</f>
        <v/>
      </c>
      <c r="W266" s="167"/>
      <c r="X26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6" s="169"/>
      <c r="Z266" s="27"/>
      <c r="AA266" s="27"/>
      <c r="AB266" s="170" t="str">
        <f>IF(T266="使用貸借権","-",+IFERROR(VLOOKUP(#REF!&amp;"-"&amp;ROW()-92,[1]ワークシート!$C$2:$CI$1002,34,0)&amp;"",""))</f>
        <v/>
      </c>
      <c r="AC266" s="171"/>
      <c r="AD266" s="172"/>
      <c r="AE266" s="173" t="str">
        <f>IF(T266="","",IF(VLOOKUP(#REF!&amp;"-"&amp;ROW()-92,[1]ワークシート!$C$2:$CI$1002,31,0)="",IF(T266="使用貸借権","-","口座振込　１２月"),"物納"))</f>
        <v/>
      </c>
      <c r="AF266" s="174"/>
      <c r="AG266" s="175" t="str">
        <f>IFERROR(IF(VLOOKUP(#REF!&amp;"-"&amp;ROW()-92,[1]ワークシート!$C$2:$CI$1002,37,0)="","",VLOOKUP(#REF!&amp;"-"&amp;ROW()-92,[1]ワークシート!$C$2:$CI$1002,37,0)),"")</f>
        <v/>
      </c>
      <c r="AH266" s="175"/>
      <c r="AI266" s="175"/>
      <c r="AJ266" s="175"/>
      <c r="AK266" s="176"/>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c r="IW266" s="1"/>
      <c r="IX266" s="1"/>
      <c r="IY266" s="1"/>
      <c r="IZ266" s="1"/>
      <c r="JA266" s="1"/>
      <c r="JB266" s="1"/>
      <c r="JC266" s="1"/>
      <c r="JD266" s="1"/>
      <c r="JE266" s="1"/>
      <c r="JF266" s="1"/>
      <c r="JG266" s="1"/>
      <c r="JH266" s="1"/>
      <c r="JI266" s="1"/>
      <c r="JJ266" s="1"/>
      <c r="JK266" s="1"/>
      <c r="JL266" s="1"/>
      <c r="JM266" s="1"/>
      <c r="JN266" s="1"/>
      <c r="JO266" s="1"/>
      <c r="JP266" s="1"/>
      <c r="JQ266" s="1"/>
      <c r="JR266" s="1"/>
      <c r="JS266" s="1"/>
      <c r="JT266" s="1"/>
      <c r="JU266" s="1"/>
      <c r="JV266" s="1"/>
      <c r="JW266" s="1"/>
      <c r="JX266" s="1"/>
      <c r="JY266" s="1"/>
      <c r="JZ266" s="1"/>
      <c r="KA266" s="1"/>
      <c r="KB266" s="1"/>
      <c r="KC266" s="1"/>
      <c r="KD266" s="1"/>
      <c r="KE266" s="1"/>
      <c r="KF266" s="1"/>
      <c r="KG266" s="1"/>
      <c r="KH266" s="1"/>
      <c r="KI266" s="1"/>
      <c r="KJ266" s="1"/>
      <c r="KK266" s="1"/>
      <c r="KL266" s="1"/>
      <c r="KM266" s="1"/>
      <c r="KN266" s="1"/>
      <c r="KO266" s="1"/>
      <c r="KP266" s="1"/>
      <c r="KQ266" s="1"/>
      <c r="KR266" s="1"/>
      <c r="KS266" s="1"/>
      <c r="KT266" s="1"/>
      <c r="KU266" s="1"/>
      <c r="KV266" s="1"/>
      <c r="KW266" s="1"/>
      <c r="KX266" s="1"/>
      <c r="KY266" s="1"/>
      <c r="KZ266" s="1"/>
      <c r="LA266" s="1"/>
      <c r="LB266" s="1"/>
      <c r="LC266" s="1"/>
      <c r="LD266" s="1"/>
      <c r="LE266" s="1"/>
      <c r="LF266" s="1"/>
      <c r="LG266" s="1"/>
      <c r="LH266" s="1"/>
    </row>
    <row r="267" spans="1:320" ht="35.1" hidden="1" customHeight="1" x14ac:dyDescent="0.15">
      <c r="A267" s="170" t="str">
        <f>+IFERROR(IF(VLOOKUP(#REF!&amp;"-"&amp;ROW()-92,[1]ワークシート!$C$2:$CI$1002,9,0)="","",VLOOKUP(#REF!&amp;"-"&amp;ROW()-92,[1]ワークシート!$C$2:$CI$1002,9,0)),"")</f>
        <v/>
      </c>
      <c r="B267" s="172"/>
      <c r="C267" s="171" t="str">
        <f>+IFERROR(IF(VLOOKUP(#REF!&amp;"-"&amp;ROW()-92,[1]ワークシート!$C$2:$CI$1002,10,0) = "","",VLOOKUP(#REF!&amp;"-"&amp;ROW()-92,[1]ワークシート!$C$2:$CI$1002,10,0)),"")</f>
        <v/>
      </c>
      <c r="D267" s="172"/>
      <c r="E267" s="170" t="str">
        <f>+IFERROR(IF(VLOOKUP(#REF!&amp;"-"&amp;ROW()-92,[1]ワークシート!$C$2:$CI$1002,11,0)="","",VLOOKUP(#REF!&amp;"-"&amp;ROW()-92,[1]ワークシート!$C$2:$CI$1002,11,0)),"")</f>
        <v/>
      </c>
      <c r="F267" s="172"/>
      <c r="G267" s="16" t="str">
        <f>+IFERROR(IF(VLOOKUP(#REF!&amp;"-"&amp;ROW()-92,[1]ワークシート!$C$2:$CI$1002,12,0)="","",VLOOKUP(#REF!&amp;"-"&amp;ROW()-92,[1]ワークシート!$C$2:$CI$1002,12,0)),"")</f>
        <v/>
      </c>
      <c r="H26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7" s="178"/>
      <c r="J267" s="170" t="str">
        <f>+IFERROR(IF(VLOOKUP(#REF!&amp;"-"&amp;ROW()-92,[1]ワークシート!$C$2:$CI$1002,20,0)="","",VLOOKUP(#REF!&amp;"-"&amp;ROW()-92,[1]ワークシート!$C$2:$CI$1002,20,0)),"")</f>
        <v/>
      </c>
      <c r="K267" s="171"/>
      <c r="L267" s="172"/>
      <c r="M267" s="179" t="str">
        <f>+IFERROR(IF(VLOOKUP(#REF!&amp;"-"&amp;ROW()-92,[1]ワークシート!$C$2:$CI$1002,61,0)="","",VLOOKUP(#REF!&amp;"-"&amp;ROW()-92,[1]ワークシート!$C$2:$CI$1002,61,0)),"")</f>
        <v/>
      </c>
      <c r="N267" s="180"/>
      <c r="O267" s="181"/>
      <c r="P267" s="182" t="str">
        <f>+IFERROR(VLOOKUP(#REF!&amp;"-"&amp;ROW()-92,[1]ワークシート!$C$2:$CI$1002,26,0),"")</f>
        <v/>
      </c>
      <c r="Q267" s="167"/>
      <c r="R267" s="166" t="str">
        <f>+IFERROR(VLOOKUP(#REF!&amp;"-"&amp;ROW()-92,[1]ワークシート!$C$2:$CI$1002,27,0),"")</f>
        <v/>
      </c>
      <c r="S267" s="167"/>
      <c r="T267" s="166" t="str">
        <f>IFERROR(IF(VLOOKUP(#REF!&amp;"-"&amp;ROW()-92,[1]ワークシート!$C$2:$CI$1002,31,0)="",IF(X267="","",IF(X267=0,"使用貸借権","賃借権")),"賃借権"),"")</f>
        <v/>
      </c>
      <c r="U267" s="167"/>
      <c r="V267" s="166" t="str">
        <f>+IFERROR(IF(VLOOKUP(#REF!&amp;"-"&amp;ROW()-92,[1]ワークシート!$C$2:$CI$1002,13,0)="","",VLOOKUP(#REF!&amp;"-"&amp;ROW()-92,[1]ワークシート!$C$2:$CI$1002,13,0)),"")</f>
        <v/>
      </c>
      <c r="W267" s="167"/>
      <c r="X26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7" s="169"/>
      <c r="Z267" s="27"/>
      <c r="AA267" s="27"/>
      <c r="AB267" s="170" t="str">
        <f>IF(T267="使用貸借権","-",+IFERROR(VLOOKUP(#REF!&amp;"-"&amp;ROW()-92,[1]ワークシート!$C$2:$CI$1002,34,0)&amp;"",""))</f>
        <v/>
      </c>
      <c r="AC267" s="171"/>
      <c r="AD267" s="172"/>
      <c r="AE267" s="173" t="str">
        <f>IF(T267="","",IF(VLOOKUP(#REF!&amp;"-"&amp;ROW()-92,[1]ワークシート!$C$2:$CI$1002,31,0)="",IF(T267="使用貸借権","-","口座振込　１２月"),"物納"))</f>
        <v/>
      </c>
      <c r="AF267" s="174"/>
      <c r="AG267" s="175" t="str">
        <f>IFERROR(IF(VLOOKUP(#REF!&amp;"-"&amp;ROW()-92,[1]ワークシート!$C$2:$CI$1002,37,0)="","",VLOOKUP(#REF!&amp;"-"&amp;ROW()-92,[1]ワークシート!$C$2:$CI$1002,37,0)),"")</f>
        <v/>
      </c>
      <c r="AH267" s="175"/>
      <c r="AI267" s="175"/>
      <c r="AJ267" s="175"/>
      <c r="AK267" s="176"/>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c r="IW267" s="1"/>
      <c r="IX267" s="1"/>
      <c r="IY267" s="1"/>
      <c r="IZ267" s="1"/>
      <c r="JA267" s="1"/>
      <c r="JB267" s="1"/>
      <c r="JC267" s="1"/>
      <c r="JD267" s="1"/>
      <c r="JE267" s="1"/>
      <c r="JF267" s="1"/>
      <c r="JG267" s="1"/>
      <c r="JH267" s="1"/>
      <c r="JI267" s="1"/>
      <c r="JJ267" s="1"/>
      <c r="JK267" s="1"/>
      <c r="JL267" s="1"/>
      <c r="JM267" s="1"/>
      <c r="JN267" s="1"/>
      <c r="JO267" s="1"/>
      <c r="JP267" s="1"/>
      <c r="JQ267" s="1"/>
      <c r="JR267" s="1"/>
      <c r="JS267" s="1"/>
      <c r="JT267" s="1"/>
      <c r="JU267" s="1"/>
      <c r="JV267" s="1"/>
      <c r="JW267" s="1"/>
      <c r="JX267" s="1"/>
      <c r="JY267" s="1"/>
      <c r="JZ267" s="1"/>
      <c r="KA267" s="1"/>
      <c r="KB267" s="1"/>
      <c r="KC267" s="1"/>
      <c r="KD267" s="1"/>
      <c r="KE267" s="1"/>
      <c r="KF267" s="1"/>
      <c r="KG267" s="1"/>
      <c r="KH267" s="1"/>
      <c r="KI267" s="1"/>
      <c r="KJ267" s="1"/>
      <c r="KK267" s="1"/>
      <c r="KL267" s="1"/>
      <c r="KM267" s="1"/>
      <c r="KN267" s="1"/>
      <c r="KO267" s="1"/>
      <c r="KP267" s="1"/>
      <c r="KQ267" s="1"/>
      <c r="KR267" s="1"/>
      <c r="KS267" s="1"/>
      <c r="KT267" s="1"/>
      <c r="KU267" s="1"/>
      <c r="KV267" s="1"/>
      <c r="KW267" s="1"/>
      <c r="KX267" s="1"/>
      <c r="KY267" s="1"/>
      <c r="KZ267" s="1"/>
      <c r="LA267" s="1"/>
      <c r="LB267" s="1"/>
      <c r="LC267" s="1"/>
      <c r="LD267" s="1"/>
      <c r="LE267" s="1"/>
      <c r="LF267" s="1"/>
      <c r="LG267" s="1"/>
      <c r="LH267" s="1"/>
    </row>
    <row r="268" spans="1:320" ht="35.1" hidden="1" customHeight="1" x14ac:dyDescent="0.15">
      <c r="A268" s="170" t="str">
        <f>+IFERROR(IF(VLOOKUP(#REF!&amp;"-"&amp;ROW()-92,[1]ワークシート!$C$2:$CI$1002,9,0)="","",VLOOKUP(#REF!&amp;"-"&amp;ROW()-92,[1]ワークシート!$C$2:$CI$1002,9,0)),"")</f>
        <v/>
      </c>
      <c r="B268" s="172"/>
      <c r="C268" s="171" t="str">
        <f>+IFERROR(IF(VLOOKUP(#REF!&amp;"-"&amp;ROW()-92,[1]ワークシート!$C$2:$CI$1002,10,0) = "","",VLOOKUP(#REF!&amp;"-"&amp;ROW()-92,[1]ワークシート!$C$2:$CI$1002,10,0)),"")</f>
        <v/>
      </c>
      <c r="D268" s="172"/>
      <c r="E268" s="170" t="str">
        <f>+IFERROR(IF(VLOOKUP(#REF!&amp;"-"&amp;ROW()-92,[1]ワークシート!$C$2:$CI$1002,11,0)="","",VLOOKUP(#REF!&amp;"-"&amp;ROW()-92,[1]ワークシート!$C$2:$CI$1002,11,0)),"")</f>
        <v/>
      </c>
      <c r="F268" s="172"/>
      <c r="G268" s="16" t="str">
        <f>+IFERROR(IF(VLOOKUP(#REF!&amp;"-"&amp;ROW()-92,[1]ワークシート!$C$2:$CI$1002,12,0)="","",VLOOKUP(#REF!&amp;"-"&amp;ROW()-92,[1]ワークシート!$C$2:$CI$1002,12,0)),"")</f>
        <v/>
      </c>
      <c r="H26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8" s="178"/>
      <c r="J268" s="170" t="str">
        <f>+IFERROR(IF(VLOOKUP(#REF!&amp;"-"&amp;ROW()-92,[1]ワークシート!$C$2:$CI$1002,20,0)="","",VLOOKUP(#REF!&amp;"-"&amp;ROW()-92,[1]ワークシート!$C$2:$CI$1002,20,0)),"")</f>
        <v/>
      </c>
      <c r="K268" s="171"/>
      <c r="L268" s="172"/>
      <c r="M268" s="179" t="str">
        <f>+IFERROR(IF(VLOOKUP(#REF!&amp;"-"&amp;ROW()-92,[1]ワークシート!$C$2:$CI$1002,61,0)="","",VLOOKUP(#REF!&amp;"-"&amp;ROW()-92,[1]ワークシート!$C$2:$CI$1002,61,0)),"")</f>
        <v/>
      </c>
      <c r="N268" s="180"/>
      <c r="O268" s="181"/>
      <c r="P268" s="182" t="str">
        <f>+IFERROR(VLOOKUP(#REF!&amp;"-"&amp;ROW()-92,[1]ワークシート!$C$2:$CI$1002,26,0),"")</f>
        <v/>
      </c>
      <c r="Q268" s="167"/>
      <c r="R268" s="166" t="str">
        <f>+IFERROR(VLOOKUP(#REF!&amp;"-"&amp;ROW()-92,[1]ワークシート!$C$2:$CI$1002,27,0),"")</f>
        <v/>
      </c>
      <c r="S268" s="167"/>
      <c r="T268" s="166" t="str">
        <f>IFERROR(IF(VLOOKUP(#REF!&amp;"-"&amp;ROW()-92,[1]ワークシート!$C$2:$CI$1002,31,0)="",IF(X268="","",IF(X268=0,"使用貸借権","賃借権")),"賃借権"),"")</f>
        <v/>
      </c>
      <c r="U268" s="167"/>
      <c r="V268" s="166" t="str">
        <f>+IFERROR(IF(VLOOKUP(#REF!&amp;"-"&amp;ROW()-92,[1]ワークシート!$C$2:$CI$1002,13,0)="","",VLOOKUP(#REF!&amp;"-"&amp;ROW()-92,[1]ワークシート!$C$2:$CI$1002,13,0)),"")</f>
        <v/>
      </c>
      <c r="W268" s="167"/>
      <c r="X26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8" s="169"/>
      <c r="Z268" s="27"/>
      <c r="AA268" s="27"/>
      <c r="AB268" s="170" t="str">
        <f>IF(T268="使用貸借権","-",+IFERROR(VLOOKUP(#REF!&amp;"-"&amp;ROW()-92,[1]ワークシート!$C$2:$CI$1002,34,0)&amp;"",""))</f>
        <v/>
      </c>
      <c r="AC268" s="171"/>
      <c r="AD268" s="172"/>
      <c r="AE268" s="173" t="str">
        <f>IF(T268="","",IF(VLOOKUP(#REF!&amp;"-"&amp;ROW()-92,[1]ワークシート!$C$2:$CI$1002,31,0)="",IF(T268="使用貸借権","-","口座振込　１２月"),"物納"))</f>
        <v/>
      </c>
      <c r="AF268" s="174"/>
      <c r="AG268" s="175" t="str">
        <f>IFERROR(IF(VLOOKUP(#REF!&amp;"-"&amp;ROW()-92,[1]ワークシート!$C$2:$CI$1002,37,0)="","",VLOOKUP(#REF!&amp;"-"&amp;ROW()-92,[1]ワークシート!$C$2:$CI$1002,37,0)),"")</f>
        <v/>
      </c>
      <c r="AH268" s="175"/>
      <c r="AI268" s="175"/>
      <c r="AJ268" s="175"/>
      <c r="AK268" s="176"/>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c r="IW268" s="1"/>
      <c r="IX268" s="1"/>
      <c r="IY268" s="1"/>
      <c r="IZ268" s="1"/>
      <c r="JA268" s="1"/>
      <c r="JB268" s="1"/>
      <c r="JC268" s="1"/>
      <c r="JD268" s="1"/>
      <c r="JE268" s="1"/>
      <c r="JF268" s="1"/>
      <c r="JG268" s="1"/>
      <c r="JH268" s="1"/>
      <c r="JI268" s="1"/>
      <c r="JJ268" s="1"/>
      <c r="JK268" s="1"/>
      <c r="JL268" s="1"/>
      <c r="JM268" s="1"/>
      <c r="JN268" s="1"/>
      <c r="JO268" s="1"/>
      <c r="JP268" s="1"/>
      <c r="JQ268" s="1"/>
      <c r="JR268" s="1"/>
      <c r="JS268" s="1"/>
      <c r="JT268" s="1"/>
      <c r="JU268" s="1"/>
      <c r="JV268" s="1"/>
      <c r="JW268" s="1"/>
      <c r="JX268" s="1"/>
      <c r="JY268" s="1"/>
      <c r="JZ268" s="1"/>
      <c r="KA268" s="1"/>
      <c r="KB268" s="1"/>
      <c r="KC268" s="1"/>
      <c r="KD268" s="1"/>
      <c r="KE268" s="1"/>
      <c r="KF268" s="1"/>
      <c r="KG268" s="1"/>
      <c r="KH268" s="1"/>
      <c r="KI268" s="1"/>
      <c r="KJ268" s="1"/>
      <c r="KK268" s="1"/>
      <c r="KL268" s="1"/>
      <c r="KM268" s="1"/>
      <c r="KN268" s="1"/>
      <c r="KO268" s="1"/>
      <c r="KP268" s="1"/>
      <c r="KQ268" s="1"/>
      <c r="KR268" s="1"/>
      <c r="KS268" s="1"/>
      <c r="KT268" s="1"/>
      <c r="KU268" s="1"/>
      <c r="KV268" s="1"/>
      <c r="KW268" s="1"/>
      <c r="KX268" s="1"/>
      <c r="KY268" s="1"/>
      <c r="KZ268" s="1"/>
      <c r="LA268" s="1"/>
      <c r="LB268" s="1"/>
      <c r="LC268" s="1"/>
      <c r="LD268" s="1"/>
      <c r="LE268" s="1"/>
      <c r="LF268" s="1"/>
      <c r="LG268" s="1"/>
      <c r="LH268" s="1"/>
    </row>
    <row r="269" spans="1:320" ht="35.1" hidden="1" customHeight="1" x14ac:dyDescent="0.15">
      <c r="A269" s="170" t="str">
        <f>+IFERROR(IF(VLOOKUP(#REF!&amp;"-"&amp;ROW()-92,[1]ワークシート!$C$2:$CI$1002,9,0)="","",VLOOKUP(#REF!&amp;"-"&amp;ROW()-92,[1]ワークシート!$C$2:$CI$1002,9,0)),"")</f>
        <v/>
      </c>
      <c r="B269" s="172"/>
      <c r="C269" s="171" t="str">
        <f>+IFERROR(IF(VLOOKUP(#REF!&amp;"-"&amp;ROW()-92,[1]ワークシート!$C$2:$CI$1002,10,0) = "","",VLOOKUP(#REF!&amp;"-"&amp;ROW()-92,[1]ワークシート!$C$2:$CI$1002,10,0)),"")</f>
        <v/>
      </c>
      <c r="D269" s="172"/>
      <c r="E269" s="170" t="str">
        <f>+IFERROR(IF(VLOOKUP(#REF!&amp;"-"&amp;ROW()-92,[1]ワークシート!$C$2:$CI$1002,11,0)="","",VLOOKUP(#REF!&amp;"-"&amp;ROW()-92,[1]ワークシート!$C$2:$CI$1002,11,0)),"")</f>
        <v/>
      </c>
      <c r="F269" s="172"/>
      <c r="G269" s="16" t="str">
        <f>+IFERROR(IF(VLOOKUP(#REF!&amp;"-"&amp;ROW()-92,[1]ワークシート!$C$2:$CI$1002,12,0)="","",VLOOKUP(#REF!&amp;"-"&amp;ROW()-92,[1]ワークシート!$C$2:$CI$1002,12,0)),"")</f>
        <v/>
      </c>
      <c r="H26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9" s="178"/>
      <c r="J269" s="170" t="str">
        <f>+IFERROR(IF(VLOOKUP(#REF!&amp;"-"&amp;ROW()-92,[1]ワークシート!$C$2:$CI$1002,20,0)="","",VLOOKUP(#REF!&amp;"-"&amp;ROW()-92,[1]ワークシート!$C$2:$CI$1002,20,0)),"")</f>
        <v/>
      </c>
      <c r="K269" s="171"/>
      <c r="L269" s="172"/>
      <c r="M269" s="179" t="str">
        <f>+IFERROR(IF(VLOOKUP(#REF!&amp;"-"&amp;ROW()-92,[1]ワークシート!$C$2:$CI$1002,61,0)="","",VLOOKUP(#REF!&amp;"-"&amp;ROW()-92,[1]ワークシート!$C$2:$CI$1002,61,0)),"")</f>
        <v/>
      </c>
      <c r="N269" s="180"/>
      <c r="O269" s="181"/>
      <c r="P269" s="182" t="str">
        <f>+IFERROR(VLOOKUP(#REF!&amp;"-"&amp;ROW()-92,[1]ワークシート!$C$2:$CI$1002,26,0),"")</f>
        <v/>
      </c>
      <c r="Q269" s="167"/>
      <c r="R269" s="166" t="str">
        <f>+IFERROR(VLOOKUP(#REF!&amp;"-"&amp;ROW()-92,[1]ワークシート!$C$2:$CI$1002,27,0),"")</f>
        <v/>
      </c>
      <c r="S269" s="167"/>
      <c r="T269" s="166" t="str">
        <f>IFERROR(IF(VLOOKUP(#REF!&amp;"-"&amp;ROW()-92,[1]ワークシート!$C$2:$CI$1002,31,0)="",IF(X269="","",IF(X269=0,"使用貸借権","賃借権")),"賃借権"),"")</f>
        <v/>
      </c>
      <c r="U269" s="167"/>
      <c r="V269" s="166" t="str">
        <f>+IFERROR(IF(VLOOKUP(#REF!&amp;"-"&amp;ROW()-92,[1]ワークシート!$C$2:$CI$1002,13,0)="","",VLOOKUP(#REF!&amp;"-"&amp;ROW()-92,[1]ワークシート!$C$2:$CI$1002,13,0)),"")</f>
        <v/>
      </c>
      <c r="W269" s="167"/>
      <c r="X26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9" s="169"/>
      <c r="Z269" s="27"/>
      <c r="AA269" s="27"/>
      <c r="AB269" s="170" t="str">
        <f>IF(T269="使用貸借権","-",+IFERROR(VLOOKUP(#REF!&amp;"-"&amp;ROW()-92,[1]ワークシート!$C$2:$CI$1002,34,0)&amp;"",""))</f>
        <v/>
      </c>
      <c r="AC269" s="171"/>
      <c r="AD269" s="172"/>
      <c r="AE269" s="173" t="str">
        <f>IF(T269="","",IF(VLOOKUP(#REF!&amp;"-"&amp;ROW()-92,[1]ワークシート!$C$2:$CI$1002,31,0)="",IF(T269="使用貸借権","-","口座振込　１２月"),"物納"))</f>
        <v/>
      </c>
      <c r="AF269" s="174"/>
      <c r="AG269" s="175" t="str">
        <f>IFERROR(IF(VLOOKUP(#REF!&amp;"-"&amp;ROW()-92,[1]ワークシート!$C$2:$CI$1002,37,0)="","",VLOOKUP(#REF!&amp;"-"&amp;ROW()-92,[1]ワークシート!$C$2:$CI$1002,37,0)),"")</f>
        <v/>
      </c>
      <c r="AH269" s="175"/>
      <c r="AI269" s="175"/>
      <c r="AJ269" s="175"/>
      <c r="AK269" s="176"/>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c r="IW269" s="1"/>
      <c r="IX269" s="1"/>
      <c r="IY269" s="1"/>
      <c r="IZ269" s="1"/>
      <c r="JA269" s="1"/>
      <c r="JB269" s="1"/>
      <c r="JC269" s="1"/>
      <c r="JD269" s="1"/>
      <c r="JE269" s="1"/>
      <c r="JF269" s="1"/>
      <c r="JG269" s="1"/>
      <c r="JH269" s="1"/>
      <c r="JI269" s="1"/>
      <c r="JJ269" s="1"/>
      <c r="JK269" s="1"/>
      <c r="JL269" s="1"/>
      <c r="JM269" s="1"/>
      <c r="JN269" s="1"/>
      <c r="JO269" s="1"/>
      <c r="JP269" s="1"/>
      <c r="JQ269" s="1"/>
      <c r="JR269" s="1"/>
      <c r="JS269" s="1"/>
      <c r="JT269" s="1"/>
      <c r="JU269" s="1"/>
      <c r="JV269" s="1"/>
      <c r="JW269" s="1"/>
      <c r="JX269" s="1"/>
      <c r="JY269" s="1"/>
      <c r="JZ269" s="1"/>
      <c r="KA269" s="1"/>
      <c r="KB269" s="1"/>
      <c r="KC269" s="1"/>
      <c r="KD269" s="1"/>
      <c r="KE269" s="1"/>
      <c r="KF269" s="1"/>
      <c r="KG269" s="1"/>
      <c r="KH269" s="1"/>
      <c r="KI269" s="1"/>
      <c r="KJ269" s="1"/>
      <c r="KK269" s="1"/>
      <c r="KL269" s="1"/>
      <c r="KM269" s="1"/>
      <c r="KN269" s="1"/>
      <c r="KO269" s="1"/>
      <c r="KP269" s="1"/>
      <c r="KQ269" s="1"/>
      <c r="KR269" s="1"/>
      <c r="KS269" s="1"/>
      <c r="KT269" s="1"/>
      <c r="KU269" s="1"/>
      <c r="KV269" s="1"/>
      <c r="KW269" s="1"/>
      <c r="KX269" s="1"/>
      <c r="KY269" s="1"/>
      <c r="KZ269" s="1"/>
      <c r="LA269" s="1"/>
      <c r="LB269" s="1"/>
      <c r="LC269" s="1"/>
      <c r="LD269" s="1"/>
      <c r="LE269" s="1"/>
      <c r="LF269" s="1"/>
      <c r="LG269" s="1"/>
      <c r="LH269" s="1"/>
    </row>
    <row r="270" spans="1:320" ht="35.1" hidden="1" customHeight="1" x14ac:dyDescent="0.15">
      <c r="A270" s="170" t="str">
        <f>+IFERROR(IF(VLOOKUP(#REF!&amp;"-"&amp;ROW()-92,[1]ワークシート!$C$2:$CI$1002,9,0)="","",VLOOKUP(#REF!&amp;"-"&amp;ROW()-92,[1]ワークシート!$C$2:$CI$1002,9,0)),"")</f>
        <v/>
      </c>
      <c r="B270" s="172"/>
      <c r="C270" s="171" t="str">
        <f>+IFERROR(IF(VLOOKUP(#REF!&amp;"-"&amp;ROW()-92,[1]ワークシート!$C$2:$CI$1002,10,0) = "","",VLOOKUP(#REF!&amp;"-"&amp;ROW()-92,[1]ワークシート!$C$2:$CI$1002,10,0)),"")</f>
        <v/>
      </c>
      <c r="D270" s="172"/>
      <c r="E270" s="170" t="str">
        <f>+IFERROR(IF(VLOOKUP(#REF!&amp;"-"&amp;ROW()-92,[1]ワークシート!$C$2:$CI$1002,11,0)="","",VLOOKUP(#REF!&amp;"-"&amp;ROW()-92,[1]ワークシート!$C$2:$CI$1002,11,0)),"")</f>
        <v/>
      </c>
      <c r="F270" s="172"/>
      <c r="G270" s="16" t="str">
        <f>+IFERROR(IF(VLOOKUP(#REF!&amp;"-"&amp;ROW()-92,[1]ワークシート!$C$2:$CI$1002,12,0)="","",VLOOKUP(#REF!&amp;"-"&amp;ROW()-92,[1]ワークシート!$C$2:$CI$1002,12,0)),"")</f>
        <v/>
      </c>
      <c r="H27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0" s="178"/>
      <c r="J270" s="170" t="str">
        <f>+IFERROR(IF(VLOOKUP(#REF!&amp;"-"&amp;ROW()-92,[1]ワークシート!$C$2:$CI$1002,20,0)="","",VLOOKUP(#REF!&amp;"-"&amp;ROW()-92,[1]ワークシート!$C$2:$CI$1002,20,0)),"")</f>
        <v/>
      </c>
      <c r="K270" s="171"/>
      <c r="L270" s="172"/>
      <c r="M270" s="179" t="str">
        <f>+IFERROR(IF(VLOOKUP(#REF!&amp;"-"&amp;ROW()-92,[1]ワークシート!$C$2:$CI$1002,61,0)="","",VLOOKUP(#REF!&amp;"-"&amp;ROW()-92,[1]ワークシート!$C$2:$CI$1002,61,0)),"")</f>
        <v/>
      </c>
      <c r="N270" s="180"/>
      <c r="O270" s="181"/>
      <c r="P270" s="182" t="str">
        <f>+IFERROR(VLOOKUP(#REF!&amp;"-"&amp;ROW()-92,[1]ワークシート!$C$2:$CI$1002,26,0),"")</f>
        <v/>
      </c>
      <c r="Q270" s="167"/>
      <c r="R270" s="166" t="str">
        <f>+IFERROR(VLOOKUP(#REF!&amp;"-"&amp;ROW()-92,[1]ワークシート!$C$2:$CI$1002,27,0),"")</f>
        <v/>
      </c>
      <c r="S270" s="167"/>
      <c r="T270" s="166" t="str">
        <f>IFERROR(IF(VLOOKUP(#REF!&amp;"-"&amp;ROW()-92,[1]ワークシート!$C$2:$CI$1002,31,0)="",IF(X270="","",IF(X270=0,"使用貸借権","賃借権")),"賃借権"),"")</f>
        <v/>
      </c>
      <c r="U270" s="167"/>
      <c r="V270" s="166" t="str">
        <f>+IFERROR(IF(VLOOKUP(#REF!&amp;"-"&amp;ROW()-92,[1]ワークシート!$C$2:$CI$1002,13,0)="","",VLOOKUP(#REF!&amp;"-"&amp;ROW()-92,[1]ワークシート!$C$2:$CI$1002,13,0)),"")</f>
        <v/>
      </c>
      <c r="W270" s="167"/>
      <c r="X27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0" s="169"/>
      <c r="Z270" s="27"/>
      <c r="AA270" s="27"/>
      <c r="AB270" s="170" t="str">
        <f>IF(T270="使用貸借権","-",+IFERROR(VLOOKUP(#REF!&amp;"-"&amp;ROW()-92,[1]ワークシート!$C$2:$CI$1002,34,0)&amp;"",""))</f>
        <v/>
      </c>
      <c r="AC270" s="171"/>
      <c r="AD270" s="172"/>
      <c r="AE270" s="173" t="str">
        <f>IF(T270="","",IF(VLOOKUP(#REF!&amp;"-"&amp;ROW()-92,[1]ワークシート!$C$2:$CI$1002,31,0)="",IF(T270="使用貸借権","-","口座振込　１２月"),"物納"))</f>
        <v/>
      </c>
      <c r="AF270" s="174"/>
      <c r="AG270" s="175" t="str">
        <f>IFERROR(IF(VLOOKUP(#REF!&amp;"-"&amp;ROW()-92,[1]ワークシート!$C$2:$CI$1002,37,0)="","",VLOOKUP(#REF!&amp;"-"&amp;ROW()-92,[1]ワークシート!$C$2:$CI$1002,37,0)),"")</f>
        <v/>
      </c>
      <c r="AH270" s="175"/>
      <c r="AI270" s="175"/>
      <c r="AJ270" s="175"/>
      <c r="AK270" s="176"/>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c r="IW270" s="1"/>
      <c r="IX270" s="1"/>
      <c r="IY270" s="1"/>
      <c r="IZ270" s="1"/>
      <c r="JA270" s="1"/>
      <c r="JB270" s="1"/>
      <c r="JC270" s="1"/>
      <c r="JD270" s="1"/>
      <c r="JE270" s="1"/>
      <c r="JF270" s="1"/>
      <c r="JG270" s="1"/>
      <c r="JH270" s="1"/>
      <c r="JI270" s="1"/>
      <c r="JJ270" s="1"/>
      <c r="JK270" s="1"/>
      <c r="JL270" s="1"/>
      <c r="JM270" s="1"/>
      <c r="JN270" s="1"/>
      <c r="JO270" s="1"/>
      <c r="JP270" s="1"/>
      <c r="JQ270" s="1"/>
      <c r="JR270" s="1"/>
      <c r="JS270" s="1"/>
      <c r="JT270" s="1"/>
      <c r="JU270" s="1"/>
      <c r="JV270" s="1"/>
      <c r="JW270" s="1"/>
      <c r="JX270" s="1"/>
      <c r="JY270" s="1"/>
      <c r="JZ270" s="1"/>
      <c r="KA270" s="1"/>
      <c r="KB270" s="1"/>
      <c r="KC270" s="1"/>
      <c r="KD270" s="1"/>
      <c r="KE270" s="1"/>
      <c r="KF270" s="1"/>
      <c r="KG270" s="1"/>
      <c r="KH270" s="1"/>
      <c r="KI270" s="1"/>
      <c r="KJ270" s="1"/>
      <c r="KK270" s="1"/>
      <c r="KL270" s="1"/>
      <c r="KM270" s="1"/>
      <c r="KN270" s="1"/>
      <c r="KO270" s="1"/>
      <c r="KP270" s="1"/>
      <c r="KQ270" s="1"/>
      <c r="KR270" s="1"/>
      <c r="KS270" s="1"/>
      <c r="KT270" s="1"/>
      <c r="KU270" s="1"/>
      <c r="KV270" s="1"/>
      <c r="KW270" s="1"/>
      <c r="KX270" s="1"/>
      <c r="KY270" s="1"/>
      <c r="KZ270" s="1"/>
      <c r="LA270" s="1"/>
      <c r="LB270" s="1"/>
      <c r="LC270" s="1"/>
      <c r="LD270" s="1"/>
      <c r="LE270" s="1"/>
      <c r="LF270" s="1"/>
      <c r="LG270" s="1"/>
      <c r="LH270" s="1"/>
    </row>
    <row r="271" spans="1:320" ht="35.1" hidden="1" customHeight="1" x14ac:dyDescent="0.15">
      <c r="A271" s="170" t="str">
        <f>+IFERROR(IF(VLOOKUP(#REF!&amp;"-"&amp;ROW()-92,[1]ワークシート!$C$2:$CI$1002,9,0)="","",VLOOKUP(#REF!&amp;"-"&amp;ROW()-92,[1]ワークシート!$C$2:$CI$1002,9,0)),"")</f>
        <v/>
      </c>
      <c r="B271" s="172"/>
      <c r="C271" s="171" t="str">
        <f>+IFERROR(IF(VLOOKUP(#REF!&amp;"-"&amp;ROW()-92,[1]ワークシート!$C$2:$CI$1002,10,0) = "","",VLOOKUP(#REF!&amp;"-"&amp;ROW()-92,[1]ワークシート!$C$2:$CI$1002,10,0)),"")</f>
        <v/>
      </c>
      <c r="D271" s="172"/>
      <c r="E271" s="170" t="str">
        <f>+IFERROR(IF(VLOOKUP(#REF!&amp;"-"&amp;ROW()-92,[1]ワークシート!$C$2:$CI$1002,11,0)="","",VLOOKUP(#REF!&amp;"-"&amp;ROW()-92,[1]ワークシート!$C$2:$CI$1002,11,0)),"")</f>
        <v/>
      </c>
      <c r="F271" s="172"/>
      <c r="G271" s="16" t="str">
        <f>+IFERROR(IF(VLOOKUP(#REF!&amp;"-"&amp;ROW()-92,[1]ワークシート!$C$2:$CI$1002,12,0)="","",VLOOKUP(#REF!&amp;"-"&amp;ROW()-92,[1]ワークシート!$C$2:$CI$1002,12,0)),"")</f>
        <v/>
      </c>
      <c r="H27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1" s="178"/>
      <c r="J271" s="170" t="str">
        <f>+IFERROR(IF(VLOOKUP(#REF!&amp;"-"&amp;ROW()-92,[1]ワークシート!$C$2:$CI$1002,20,0)="","",VLOOKUP(#REF!&amp;"-"&amp;ROW()-92,[1]ワークシート!$C$2:$CI$1002,20,0)),"")</f>
        <v/>
      </c>
      <c r="K271" s="171"/>
      <c r="L271" s="172"/>
      <c r="M271" s="179" t="str">
        <f>+IFERROR(IF(VLOOKUP(#REF!&amp;"-"&amp;ROW()-92,[1]ワークシート!$C$2:$CI$1002,61,0)="","",VLOOKUP(#REF!&amp;"-"&amp;ROW()-92,[1]ワークシート!$C$2:$CI$1002,61,0)),"")</f>
        <v/>
      </c>
      <c r="N271" s="180"/>
      <c r="O271" s="181"/>
      <c r="P271" s="182" t="str">
        <f>+IFERROR(VLOOKUP(#REF!&amp;"-"&amp;ROW()-92,[1]ワークシート!$C$2:$CI$1002,26,0),"")</f>
        <v/>
      </c>
      <c r="Q271" s="167"/>
      <c r="R271" s="166" t="str">
        <f>+IFERROR(VLOOKUP(#REF!&amp;"-"&amp;ROW()-92,[1]ワークシート!$C$2:$CI$1002,27,0),"")</f>
        <v/>
      </c>
      <c r="S271" s="167"/>
      <c r="T271" s="166" t="str">
        <f>IFERROR(IF(VLOOKUP(#REF!&amp;"-"&amp;ROW()-92,[1]ワークシート!$C$2:$CI$1002,31,0)="",IF(X271="","",IF(X271=0,"使用貸借権","賃借権")),"賃借権"),"")</f>
        <v/>
      </c>
      <c r="U271" s="167"/>
      <c r="V271" s="166" t="str">
        <f>+IFERROR(IF(VLOOKUP(#REF!&amp;"-"&amp;ROW()-92,[1]ワークシート!$C$2:$CI$1002,13,0)="","",VLOOKUP(#REF!&amp;"-"&amp;ROW()-92,[1]ワークシート!$C$2:$CI$1002,13,0)),"")</f>
        <v/>
      </c>
      <c r="W271" s="167"/>
      <c r="X27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1" s="169"/>
      <c r="Z271" s="27"/>
      <c r="AA271" s="27"/>
      <c r="AB271" s="170" t="str">
        <f>IF(T271="使用貸借権","-",+IFERROR(VLOOKUP(#REF!&amp;"-"&amp;ROW()-92,[1]ワークシート!$C$2:$CI$1002,34,0)&amp;"",""))</f>
        <v/>
      </c>
      <c r="AC271" s="171"/>
      <c r="AD271" s="172"/>
      <c r="AE271" s="173" t="str">
        <f>IF(T271="","",IF(VLOOKUP(#REF!&amp;"-"&amp;ROW()-92,[1]ワークシート!$C$2:$CI$1002,31,0)="",IF(T271="使用貸借権","-","口座振込　１２月"),"物納"))</f>
        <v/>
      </c>
      <c r="AF271" s="174"/>
      <c r="AG271" s="175" t="str">
        <f>IFERROR(IF(VLOOKUP(#REF!&amp;"-"&amp;ROW()-92,[1]ワークシート!$C$2:$CI$1002,37,0)="","",VLOOKUP(#REF!&amp;"-"&amp;ROW()-92,[1]ワークシート!$C$2:$CI$1002,37,0)),"")</f>
        <v/>
      </c>
      <c r="AH271" s="175"/>
      <c r="AI271" s="175"/>
      <c r="AJ271" s="175"/>
      <c r="AK271" s="176"/>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c r="IW271" s="1"/>
      <c r="IX271" s="1"/>
      <c r="IY271" s="1"/>
      <c r="IZ271" s="1"/>
      <c r="JA271" s="1"/>
      <c r="JB271" s="1"/>
      <c r="JC271" s="1"/>
      <c r="JD271" s="1"/>
      <c r="JE271" s="1"/>
      <c r="JF271" s="1"/>
      <c r="JG271" s="1"/>
      <c r="JH271" s="1"/>
      <c r="JI271" s="1"/>
      <c r="JJ271" s="1"/>
      <c r="JK271" s="1"/>
      <c r="JL271" s="1"/>
      <c r="JM271" s="1"/>
      <c r="JN271" s="1"/>
      <c r="JO271" s="1"/>
      <c r="JP271" s="1"/>
      <c r="JQ271" s="1"/>
      <c r="JR271" s="1"/>
      <c r="JS271" s="1"/>
      <c r="JT271" s="1"/>
      <c r="JU271" s="1"/>
      <c r="JV271" s="1"/>
      <c r="JW271" s="1"/>
      <c r="JX271" s="1"/>
      <c r="JY271" s="1"/>
      <c r="JZ271" s="1"/>
      <c r="KA271" s="1"/>
      <c r="KB271" s="1"/>
      <c r="KC271" s="1"/>
      <c r="KD271" s="1"/>
      <c r="KE271" s="1"/>
      <c r="KF271" s="1"/>
      <c r="KG271" s="1"/>
      <c r="KH271" s="1"/>
      <c r="KI271" s="1"/>
      <c r="KJ271" s="1"/>
      <c r="KK271" s="1"/>
      <c r="KL271" s="1"/>
      <c r="KM271" s="1"/>
      <c r="KN271" s="1"/>
      <c r="KO271" s="1"/>
      <c r="KP271" s="1"/>
      <c r="KQ271" s="1"/>
      <c r="KR271" s="1"/>
      <c r="KS271" s="1"/>
      <c r="KT271" s="1"/>
      <c r="KU271" s="1"/>
      <c r="KV271" s="1"/>
      <c r="KW271" s="1"/>
      <c r="KX271" s="1"/>
      <c r="KY271" s="1"/>
      <c r="KZ271" s="1"/>
      <c r="LA271" s="1"/>
      <c r="LB271" s="1"/>
      <c r="LC271" s="1"/>
      <c r="LD271" s="1"/>
      <c r="LE271" s="1"/>
      <c r="LF271" s="1"/>
      <c r="LG271" s="1"/>
      <c r="LH271" s="1"/>
    </row>
    <row r="272" spans="1:320" ht="35.1" hidden="1" customHeight="1" x14ac:dyDescent="0.15">
      <c r="A272" s="170" t="str">
        <f>+IFERROR(IF(VLOOKUP(#REF!&amp;"-"&amp;ROW()-92,[1]ワークシート!$C$2:$CI$1002,9,0)="","",VLOOKUP(#REF!&amp;"-"&amp;ROW()-92,[1]ワークシート!$C$2:$CI$1002,9,0)),"")</f>
        <v/>
      </c>
      <c r="B272" s="172"/>
      <c r="C272" s="171" t="str">
        <f>+IFERROR(IF(VLOOKUP(#REF!&amp;"-"&amp;ROW()-92,[1]ワークシート!$C$2:$CI$1002,10,0) = "","",VLOOKUP(#REF!&amp;"-"&amp;ROW()-92,[1]ワークシート!$C$2:$CI$1002,10,0)),"")</f>
        <v/>
      </c>
      <c r="D272" s="172"/>
      <c r="E272" s="170" t="str">
        <f>+IFERROR(IF(VLOOKUP(#REF!&amp;"-"&amp;ROW()-92,[1]ワークシート!$C$2:$CI$1002,11,0)="","",VLOOKUP(#REF!&amp;"-"&amp;ROW()-92,[1]ワークシート!$C$2:$CI$1002,11,0)),"")</f>
        <v/>
      </c>
      <c r="F272" s="172"/>
      <c r="G272" s="16" t="str">
        <f>+IFERROR(IF(VLOOKUP(#REF!&amp;"-"&amp;ROW()-92,[1]ワークシート!$C$2:$CI$1002,12,0)="","",VLOOKUP(#REF!&amp;"-"&amp;ROW()-92,[1]ワークシート!$C$2:$CI$1002,12,0)),"")</f>
        <v/>
      </c>
      <c r="H27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2" s="178"/>
      <c r="J272" s="170" t="str">
        <f>+IFERROR(IF(VLOOKUP(#REF!&amp;"-"&amp;ROW()-92,[1]ワークシート!$C$2:$CI$1002,20,0)="","",VLOOKUP(#REF!&amp;"-"&amp;ROW()-92,[1]ワークシート!$C$2:$CI$1002,20,0)),"")</f>
        <v/>
      </c>
      <c r="K272" s="171"/>
      <c r="L272" s="172"/>
      <c r="M272" s="179" t="str">
        <f>+IFERROR(IF(VLOOKUP(#REF!&amp;"-"&amp;ROW()-92,[1]ワークシート!$C$2:$CI$1002,61,0)="","",VLOOKUP(#REF!&amp;"-"&amp;ROW()-92,[1]ワークシート!$C$2:$CI$1002,61,0)),"")</f>
        <v/>
      </c>
      <c r="N272" s="180"/>
      <c r="O272" s="181"/>
      <c r="P272" s="182" t="str">
        <f>+IFERROR(VLOOKUP(#REF!&amp;"-"&amp;ROW()-92,[1]ワークシート!$C$2:$CI$1002,26,0),"")</f>
        <v/>
      </c>
      <c r="Q272" s="167"/>
      <c r="R272" s="166" t="str">
        <f>+IFERROR(VLOOKUP(#REF!&amp;"-"&amp;ROW()-92,[1]ワークシート!$C$2:$CI$1002,27,0),"")</f>
        <v/>
      </c>
      <c r="S272" s="167"/>
      <c r="T272" s="166" t="str">
        <f>IFERROR(IF(VLOOKUP(#REF!&amp;"-"&amp;ROW()-92,[1]ワークシート!$C$2:$CI$1002,31,0)="",IF(X272="","",IF(X272=0,"使用貸借権","賃借権")),"賃借権"),"")</f>
        <v/>
      </c>
      <c r="U272" s="167"/>
      <c r="V272" s="166" t="str">
        <f>+IFERROR(IF(VLOOKUP(#REF!&amp;"-"&amp;ROW()-92,[1]ワークシート!$C$2:$CI$1002,13,0)="","",VLOOKUP(#REF!&amp;"-"&amp;ROW()-92,[1]ワークシート!$C$2:$CI$1002,13,0)),"")</f>
        <v/>
      </c>
      <c r="W272" s="167"/>
      <c r="X27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2" s="169"/>
      <c r="Z272" s="27"/>
      <c r="AA272" s="27"/>
      <c r="AB272" s="170" t="str">
        <f>IF(T272="使用貸借権","-",+IFERROR(VLOOKUP(#REF!&amp;"-"&amp;ROW()-92,[1]ワークシート!$C$2:$CI$1002,34,0)&amp;"",""))</f>
        <v/>
      </c>
      <c r="AC272" s="171"/>
      <c r="AD272" s="172"/>
      <c r="AE272" s="173" t="str">
        <f>IF(T272="","",IF(VLOOKUP(#REF!&amp;"-"&amp;ROW()-92,[1]ワークシート!$C$2:$CI$1002,31,0)="",IF(T272="使用貸借権","-","口座振込　１２月"),"物納"))</f>
        <v/>
      </c>
      <c r="AF272" s="174"/>
      <c r="AG272" s="175" t="str">
        <f>IFERROR(IF(VLOOKUP(#REF!&amp;"-"&amp;ROW()-92,[1]ワークシート!$C$2:$CI$1002,37,0)="","",VLOOKUP(#REF!&amp;"-"&amp;ROW()-92,[1]ワークシート!$C$2:$CI$1002,37,0)),"")</f>
        <v/>
      </c>
      <c r="AH272" s="175"/>
      <c r="AI272" s="175"/>
      <c r="AJ272" s="175"/>
      <c r="AK272" s="176"/>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c r="IW272" s="1"/>
      <c r="IX272" s="1"/>
      <c r="IY272" s="1"/>
      <c r="IZ272" s="1"/>
      <c r="JA272" s="1"/>
      <c r="JB272" s="1"/>
      <c r="JC272" s="1"/>
      <c r="JD272" s="1"/>
      <c r="JE272" s="1"/>
      <c r="JF272" s="1"/>
      <c r="JG272" s="1"/>
      <c r="JH272" s="1"/>
      <c r="JI272" s="1"/>
      <c r="JJ272" s="1"/>
      <c r="JK272" s="1"/>
      <c r="JL272" s="1"/>
      <c r="JM272" s="1"/>
      <c r="JN272" s="1"/>
      <c r="JO272" s="1"/>
      <c r="JP272" s="1"/>
      <c r="JQ272" s="1"/>
      <c r="JR272" s="1"/>
      <c r="JS272" s="1"/>
      <c r="JT272" s="1"/>
      <c r="JU272" s="1"/>
      <c r="JV272" s="1"/>
      <c r="JW272" s="1"/>
      <c r="JX272" s="1"/>
      <c r="JY272" s="1"/>
      <c r="JZ272" s="1"/>
      <c r="KA272" s="1"/>
      <c r="KB272" s="1"/>
      <c r="KC272" s="1"/>
      <c r="KD272" s="1"/>
      <c r="KE272" s="1"/>
      <c r="KF272" s="1"/>
      <c r="KG272" s="1"/>
      <c r="KH272" s="1"/>
      <c r="KI272" s="1"/>
      <c r="KJ272" s="1"/>
      <c r="KK272" s="1"/>
      <c r="KL272" s="1"/>
      <c r="KM272" s="1"/>
      <c r="KN272" s="1"/>
      <c r="KO272" s="1"/>
      <c r="KP272" s="1"/>
      <c r="KQ272" s="1"/>
      <c r="KR272" s="1"/>
      <c r="KS272" s="1"/>
      <c r="KT272" s="1"/>
      <c r="KU272" s="1"/>
      <c r="KV272" s="1"/>
      <c r="KW272" s="1"/>
      <c r="KX272" s="1"/>
      <c r="KY272" s="1"/>
      <c r="KZ272" s="1"/>
      <c r="LA272" s="1"/>
      <c r="LB272" s="1"/>
      <c r="LC272" s="1"/>
      <c r="LD272" s="1"/>
      <c r="LE272" s="1"/>
      <c r="LF272" s="1"/>
      <c r="LG272" s="1"/>
      <c r="LH272" s="1"/>
    </row>
    <row r="273" spans="1:320" ht="35.1" hidden="1" customHeight="1" x14ac:dyDescent="0.15">
      <c r="A273" s="170" t="str">
        <f>+IFERROR(IF(VLOOKUP(#REF!&amp;"-"&amp;ROW()-92,[1]ワークシート!$C$2:$CI$1002,9,0)="","",VLOOKUP(#REF!&amp;"-"&amp;ROW()-92,[1]ワークシート!$C$2:$CI$1002,9,0)),"")</f>
        <v/>
      </c>
      <c r="B273" s="172"/>
      <c r="C273" s="171" t="str">
        <f>+IFERROR(IF(VLOOKUP(#REF!&amp;"-"&amp;ROW()-92,[1]ワークシート!$C$2:$CI$1002,10,0) = "","",VLOOKUP(#REF!&amp;"-"&amp;ROW()-92,[1]ワークシート!$C$2:$CI$1002,10,0)),"")</f>
        <v/>
      </c>
      <c r="D273" s="172"/>
      <c r="E273" s="170" t="str">
        <f>+IFERROR(IF(VLOOKUP(#REF!&amp;"-"&amp;ROW()-92,[1]ワークシート!$C$2:$CI$1002,11,0)="","",VLOOKUP(#REF!&amp;"-"&amp;ROW()-92,[1]ワークシート!$C$2:$CI$1002,11,0)),"")</f>
        <v/>
      </c>
      <c r="F273" s="172"/>
      <c r="G273" s="16" t="str">
        <f>+IFERROR(IF(VLOOKUP(#REF!&amp;"-"&amp;ROW()-92,[1]ワークシート!$C$2:$CI$1002,12,0)="","",VLOOKUP(#REF!&amp;"-"&amp;ROW()-92,[1]ワークシート!$C$2:$CI$1002,12,0)),"")</f>
        <v/>
      </c>
      <c r="H27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3" s="178"/>
      <c r="J273" s="170" t="str">
        <f>+IFERROR(IF(VLOOKUP(#REF!&amp;"-"&amp;ROW()-92,[1]ワークシート!$C$2:$CI$1002,20,0)="","",VLOOKUP(#REF!&amp;"-"&amp;ROW()-92,[1]ワークシート!$C$2:$CI$1002,20,0)),"")</f>
        <v/>
      </c>
      <c r="K273" s="171"/>
      <c r="L273" s="172"/>
      <c r="M273" s="179" t="str">
        <f>+IFERROR(IF(VLOOKUP(#REF!&amp;"-"&amp;ROW()-92,[1]ワークシート!$C$2:$CI$1002,61,0)="","",VLOOKUP(#REF!&amp;"-"&amp;ROW()-92,[1]ワークシート!$C$2:$CI$1002,61,0)),"")</f>
        <v/>
      </c>
      <c r="N273" s="180"/>
      <c r="O273" s="181"/>
      <c r="P273" s="182" t="str">
        <f>+IFERROR(VLOOKUP(#REF!&amp;"-"&amp;ROW()-92,[1]ワークシート!$C$2:$CI$1002,26,0),"")</f>
        <v/>
      </c>
      <c r="Q273" s="167"/>
      <c r="R273" s="166" t="str">
        <f>+IFERROR(VLOOKUP(#REF!&amp;"-"&amp;ROW()-92,[1]ワークシート!$C$2:$CI$1002,27,0),"")</f>
        <v/>
      </c>
      <c r="S273" s="167"/>
      <c r="T273" s="166" t="str">
        <f>IFERROR(IF(VLOOKUP(#REF!&amp;"-"&amp;ROW()-92,[1]ワークシート!$C$2:$CI$1002,31,0)="",IF(X273="","",IF(X273=0,"使用貸借権","賃借権")),"賃借権"),"")</f>
        <v/>
      </c>
      <c r="U273" s="167"/>
      <c r="V273" s="166" t="str">
        <f>+IFERROR(IF(VLOOKUP(#REF!&amp;"-"&amp;ROW()-92,[1]ワークシート!$C$2:$CI$1002,13,0)="","",VLOOKUP(#REF!&amp;"-"&amp;ROW()-92,[1]ワークシート!$C$2:$CI$1002,13,0)),"")</f>
        <v/>
      </c>
      <c r="W273" s="167"/>
      <c r="X27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3" s="169"/>
      <c r="Z273" s="27"/>
      <c r="AA273" s="27"/>
      <c r="AB273" s="170" t="str">
        <f>IF(T273="使用貸借権","-",+IFERROR(VLOOKUP(#REF!&amp;"-"&amp;ROW()-92,[1]ワークシート!$C$2:$CI$1002,34,0)&amp;"",""))</f>
        <v/>
      </c>
      <c r="AC273" s="171"/>
      <c r="AD273" s="172"/>
      <c r="AE273" s="173" t="str">
        <f>IF(T273="","",IF(VLOOKUP(#REF!&amp;"-"&amp;ROW()-92,[1]ワークシート!$C$2:$CI$1002,31,0)="",IF(T273="使用貸借権","-","口座振込　１２月"),"物納"))</f>
        <v/>
      </c>
      <c r="AF273" s="174"/>
      <c r="AG273" s="175" t="str">
        <f>IFERROR(IF(VLOOKUP(#REF!&amp;"-"&amp;ROW()-92,[1]ワークシート!$C$2:$CI$1002,37,0)="","",VLOOKUP(#REF!&amp;"-"&amp;ROW()-92,[1]ワークシート!$C$2:$CI$1002,37,0)),"")</f>
        <v/>
      </c>
      <c r="AH273" s="175"/>
      <c r="AI273" s="175"/>
      <c r="AJ273" s="175"/>
      <c r="AK273" s="176"/>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c r="IW273" s="1"/>
      <c r="IX273" s="1"/>
      <c r="IY273" s="1"/>
      <c r="IZ273" s="1"/>
      <c r="JA273" s="1"/>
      <c r="JB273" s="1"/>
      <c r="JC273" s="1"/>
      <c r="JD273" s="1"/>
      <c r="JE273" s="1"/>
      <c r="JF273" s="1"/>
      <c r="JG273" s="1"/>
      <c r="JH273" s="1"/>
      <c r="JI273" s="1"/>
      <c r="JJ273" s="1"/>
      <c r="JK273" s="1"/>
      <c r="JL273" s="1"/>
      <c r="JM273" s="1"/>
      <c r="JN273" s="1"/>
      <c r="JO273" s="1"/>
      <c r="JP273" s="1"/>
      <c r="JQ273" s="1"/>
      <c r="JR273" s="1"/>
      <c r="JS273" s="1"/>
      <c r="JT273" s="1"/>
      <c r="JU273" s="1"/>
      <c r="JV273" s="1"/>
      <c r="JW273" s="1"/>
      <c r="JX273" s="1"/>
      <c r="JY273" s="1"/>
      <c r="JZ273" s="1"/>
      <c r="KA273" s="1"/>
      <c r="KB273" s="1"/>
      <c r="KC273" s="1"/>
      <c r="KD273" s="1"/>
      <c r="KE273" s="1"/>
      <c r="KF273" s="1"/>
      <c r="KG273" s="1"/>
      <c r="KH273" s="1"/>
      <c r="KI273" s="1"/>
      <c r="KJ273" s="1"/>
      <c r="KK273" s="1"/>
      <c r="KL273" s="1"/>
      <c r="KM273" s="1"/>
      <c r="KN273" s="1"/>
      <c r="KO273" s="1"/>
      <c r="KP273" s="1"/>
      <c r="KQ273" s="1"/>
      <c r="KR273" s="1"/>
      <c r="KS273" s="1"/>
      <c r="KT273" s="1"/>
      <c r="KU273" s="1"/>
      <c r="KV273" s="1"/>
      <c r="KW273" s="1"/>
      <c r="KX273" s="1"/>
      <c r="KY273" s="1"/>
      <c r="KZ273" s="1"/>
      <c r="LA273" s="1"/>
      <c r="LB273" s="1"/>
      <c r="LC273" s="1"/>
      <c r="LD273" s="1"/>
      <c r="LE273" s="1"/>
      <c r="LF273" s="1"/>
      <c r="LG273" s="1"/>
      <c r="LH273" s="1"/>
    </row>
    <row r="274" spans="1:320" ht="35.1" hidden="1" customHeight="1" x14ac:dyDescent="0.15">
      <c r="A274" s="170" t="str">
        <f>+IFERROR(IF(VLOOKUP(#REF!&amp;"-"&amp;ROW()-92,[1]ワークシート!$C$2:$CI$1002,9,0)="","",VLOOKUP(#REF!&amp;"-"&amp;ROW()-92,[1]ワークシート!$C$2:$CI$1002,9,0)),"")</f>
        <v/>
      </c>
      <c r="B274" s="172"/>
      <c r="C274" s="171" t="str">
        <f>+IFERROR(IF(VLOOKUP(#REF!&amp;"-"&amp;ROW()-92,[1]ワークシート!$C$2:$CI$1002,10,0) = "","",VLOOKUP(#REF!&amp;"-"&amp;ROW()-92,[1]ワークシート!$C$2:$CI$1002,10,0)),"")</f>
        <v/>
      </c>
      <c r="D274" s="172"/>
      <c r="E274" s="170" t="str">
        <f>+IFERROR(IF(VLOOKUP(#REF!&amp;"-"&amp;ROW()-92,[1]ワークシート!$C$2:$CI$1002,11,0)="","",VLOOKUP(#REF!&amp;"-"&amp;ROW()-92,[1]ワークシート!$C$2:$CI$1002,11,0)),"")</f>
        <v/>
      </c>
      <c r="F274" s="172"/>
      <c r="G274" s="16" t="str">
        <f>+IFERROR(IF(VLOOKUP(#REF!&amp;"-"&amp;ROW()-92,[1]ワークシート!$C$2:$CI$1002,12,0)="","",VLOOKUP(#REF!&amp;"-"&amp;ROW()-92,[1]ワークシート!$C$2:$CI$1002,12,0)),"")</f>
        <v/>
      </c>
      <c r="H27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4" s="178"/>
      <c r="J274" s="170" t="str">
        <f>+IFERROR(IF(VLOOKUP(#REF!&amp;"-"&amp;ROW()-92,[1]ワークシート!$C$2:$CI$1002,20,0)="","",VLOOKUP(#REF!&amp;"-"&amp;ROW()-92,[1]ワークシート!$C$2:$CI$1002,20,0)),"")</f>
        <v/>
      </c>
      <c r="K274" s="171"/>
      <c r="L274" s="172"/>
      <c r="M274" s="179" t="str">
        <f>+IFERROR(IF(VLOOKUP(#REF!&amp;"-"&amp;ROW()-92,[1]ワークシート!$C$2:$CI$1002,61,0)="","",VLOOKUP(#REF!&amp;"-"&amp;ROW()-92,[1]ワークシート!$C$2:$CI$1002,61,0)),"")</f>
        <v/>
      </c>
      <c r="N274" s="180"/>
      <c r="O274" s="181"/>
      <c r="P274" s="182" t="str">
        <f>+IFERROR(VLOOKUP(#REF!&amp;"-"&amp;ROW()-92,[1]ワークシート!$C$2:$CI$1002,26,0),"")</f>
        <v/>
      </c>
      <c r="Q274" s="167"/>
      <c r="R274" s="166" t="str">
        <f>+IFERROR(VLOOKUP(#REF!&amp;"-"&amp;ROW()-92,[1]ワークシート!$C$2:$CI$1002,27,0),"")</f>
        <v/>
      </c>
      <c r="S274" s="167"/>
      <c r="T274" s="166" t="str">
        <f>IFERROR(IF(VLOOKUP(#REF!&amp;"-"&amp;ROW()-92,[1]ワークシート!$C$2:$CI$1002,31,0)="",IF(X274="","",IF(X274=0,"使用貸借権","賃借権")),"賃借権"),"")</f>
        <v/>
      </c>
      <c r="U274" s="167"/>
      <c r="V274" s="166" t="str">
        <f>+IFERROR(IF(VLOOKUP(#REF!&amp;"-"&amp;ROW()-92,[1]ワークシート!$C$2:$CI$1002,13,0)="","",VLOOKUP(#REF!&amp;"-"&amp;ROW()-92,[1]ワークシート!$C$2:$CI$1002,13,0)),"")</f>
        <v/>
      </c>
      <c r="W274" s="167"/>
      <c r="X27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4" s="169"/>
      <c r="Z274" s="27"/>
      <c r="AA274" s="27"/>
      <c r="AB274" s="170" t="str">
        <f>IF(T274="使用貸借権","-",+IFERROR(VLOOKUP(#REF!&amp;"-"&amp;ROW()-92,[1]ワークシート!$C$2:$CI$1002,34,0)&amp;"",""))</f>
        <v/>
      </c>
      <c r="AC274" s="171"/>
      <c r="AD274" s="172"/>
      <c r="AE274" s="173" t="str">
        <f>IF(T274="","",IF(VLOOKUP(#REF!&amp;"-"&amp;ROW()-92,[1]ワークシート!$C$2:$CI$1002,31,0)="",IF(T274="使用貸借権","-","口座振込　１２月"),"物納"))</f>
        <v/>
      </c>
      <c r="AF274" s="174"/>
      <c r="AG274" s="175" t="str">
        <f>IFERROR(IF(VLOOKUP(#REF!&amp;"-"&amp;ROW()-92,[1]ワークシート!$C$2:$CI$1002,37,0)="","",VLOOKUP(#REF!&amp;"-"&amp;ROW()-92,[1]ワークシート!$C$2:$CI$1002,37,0)),"")</f>
        <v/>
      </c>
      <c r="AH274" s="175"/>
      <c r="AI274" s="175"/>
      <c r="AJ274" s="175"/>
      <c r="AK274" s="176"/>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c r="IW274" s="1"/>
      <c r="IX274" s="1"/>
      <c r="IY274" s="1"/>
      <c r="IZ274" s="1"/>
      <c r="JA274" s="1"/>
      <c r="JB274" s="1"/>
      <c r="JC274" s="1"/>
      <c r="JD274" s="1"/>
      <c r="JE274" s="1"/>
      <c r="JF274" s="1"/>
      <c r="JG274" s="1"/>
      <c r="JH274" s="1"/>
      <c r="JI274" s="1"/>
      <c r="JJ274" s="1"/>
      <c r="JK274" s="1"/>
      <c r="JL274" s="1"/>
      <c r="JM274" s="1"/>
      <c r="JN274" s="1"/>
      <c r="JO274" s="1"/>
      <c r="JP274" s="1"/>
      <c r="JQ274" s="1"/>
      <c r="JR274" s="1"/>
      <c r="JS274" s="1"/>
      <c r="JT274" s="1"/>
      <c r="JU274" s="1"/>
      <c r="JV274" s="1"/>
      <c r="JW274" s="1"/>
      <c r="JX274" s="1"/>
      <c r="JY274" s="1"/>
      <c r="JZ274" s="1"/>
      <c r="KA274" s="1"/>
      <c r="KB274" s="1"/>
      <c r="KC274" s="1"/>
      <c r="KD274" s="1"/>
      <c r="KE274" s="1"/>
      <c r="KF274" s="1"/>
      <c r="KG274" s="1"/>
      <c r="KH274" s="1"/>
      <c r="KI274" s="1"/>
      <c r="KJ274" s="1"/>
      <c r="KK274" s="1"/>
      <c r="KL274" s="1"/>
      <c r="KM274" s="1"/>
      <c r="KN274" s="1"/>
      <c r="KO274" s="1"/>
      <c r="KP274" s="1"/>
      <c r="KQ274" s="1"/>
      <c r="KR274" s="1"/>
      <c r="KS274" s="1"/>
      <c r="KT274" s="1"/>
      <c r="KU274" s="1"/>
      <c r="KV274" s="1"/>
      <c r="KW274" s="1"/>
      <c r="KX274" s="1"/>
      <c r="KY274" s="1"/>
      <c r="KZ274" s="1"/>
      <c r="LA274" s="1"/>
      <c r="LB274" s="1"/>
      <c r="LC274" s="1"/>
      <c r="LD274" s="1"/>
      <c r="LE274" s="1"/>
      <c r="LF274" s="1"/>
      <c r="LG274" s="1"/>
      <c r="LH274" s="1"/>
    </row>
    <row r="275" spans="1:320" ht="35.1" hidden="1" customHeight="1" x14ac:dyDescent="0.15">
      <c r="A275" s="170" t="str">
        <f>+IFERROR(IF(VLOOKUP(#REF!&amp;"-"&amp;ROW()-92,[1]ワークシート!$C$2:$CI$1002,9,0)="","",VLOOKUP(#REF!&amp;"-"&amp;ROW()-92,[1]ワークシート!$C$2:$CI$1002,9,0)),"")</f>
        <v/>
      </c>
      <c r="B275" s="172"/>
      <c r="C275" s="171" t="str">
        <f>+IFERROR(IF(VLOOKUP(#REF!&amp;"-"&amp;ROW()-92,[1]ワークシート!$C$2:$CI$1002,10,0) = "","",VLOOKUP(#REF!&amp;"-"&amp;ROW()-92,[1]ワークシート!$C$2:$CI$1002,10,0)),"")</f>
        <v/>
      </c>
      <c r="D275" s="172"/>
      <c r="E275" s="170" t="str">
        <f>+IFERROR(IF(VLOOKUP(#REF!&amp;"-"&amp;ROW()-92,[1]ワークシート!$C$2:$CI$1002,11,0)="","",VLOOKUP(#REF!&amp;"-"&amp;ROW()-92,[1]ワークシート!$C$2:$CI$1002,11,0)),"")</f>
        <v/>
      </c>
      <c r="F275" s="172"/>
      <c r="G275" s="16" t="str">
        <f>+IFERROR(IF(VLOOKUP(#REF!&amp;"-"&amp;ROW()-92,[1]ワークシート!$C$2:$CI$1002,12,0)="","",VLOOKUP(#REF!&amp;"-"&amp;ROW()-92,[1]ワークシート!$C$2:$CI$1002,12,0)),"")</f>
        <v/>
      </c>
      <c r="H27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5" s="178"/>
      <c r="J275" s="170" t="str">
        <f>+IFERROR(IF(VLOOKUP(#REF!&amp;"-"&amp;ROW()-92,[1]ワークシート!$C$2:$CI$1002,20,0)="","",VLOOKUP(#REF!&amp;"-"&amp;ROW()-92,[1]ワークシート!$C$2:$CI$1002,20,0)),"")</f>
        <v/>
      </c>
      <c r="K275" s="171"/>
      <c r="L275" s="172"/>
      <c r="M275" s="179" t="str">
        <f>+IFERROR(IF(VLOOKUP(#REF!&amp;"-"&amp;ROW()-92,[1]ワークシート!$C$2:$CI$1002,61,0)="","",VLOOKUP(#REF!&amp;"-"&amp;ROW()-92,[1]ワークシート!$C$2:$CI$1002,61,0)),"")</f>
        <v/>
      </c>
      <c r="N275" s="180"/>
      <c r="O275" s="181"/>
      <c r="P275" s="182" t="str">
        <f>+IFERROR(VLOOKUP(#REF!&amp;"-"&amp;ROW()-92,[1]ワークシート!$C$2:$CI$1002,26,0),"")</f>
        <v/>
      </c>
      <c r="Q275" s="167"/>
      <c r="R275" s="166" t="str">
        <f>+IFERROR(VLOOKUP(#REF!&amp;"-"&amp;ROW()-92,[1]ワークシート!$C$2:$CI$1002,27,0),"")</f>
        <v/>
      </c>
      <c r="S275" s="167"/>
      <c r="T275" s="166" t="str">
        <f>IFERROR(IF(VLOOKUP(#REF!&amp;"-"&amp;ROW()-92,[1]ワークシート!$C$2:$CI$1002,31,0)="",IF(X275="","",IF(X275=0,"使用貸借権","賃借権")),"賃借権"),"")</f>
        <v/>
      </c>
      <c r="U275" s="167"/>
      <c r="V275" s="166" t="str">
        <f>+IFERROR(IF(VLOOKUP(#REF!&amp;"-"&amp;ROW()-92,[1]ワークシート!$C$2:$CI$1002,13,0)="","",VLOOKUP(#REF!&amp;"-"&amp;ROW()-92,[1]ワークシート!$C$2:$CI$1002,13,0)),"")</f>
        <v/>
      </c>
      <c r="W275" s="167"/>
      <c r="X27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5" s="169"/>
      <c r="Z275" s="27"/>
      <c r="AA275" s="27"/>
      <c r="AB275" s="170" t="str">
        <f>IF(T275="使用貸借権","-",+IFERROR(VLOOKUP(#REF!&amp;"-"&amp;ROW()-92,[1]ワークシート!$C$2:$CI$1002,34,0)&amp;"",""))</f>
        <v/>
      </c>
      <c r="AC275" s="171"/>
      <c r="AD275" s="172"/>
      <c r="AE275" s="173" t="str">
        <f>IF(T275="","",IF(VLOOKUP(#REF!&amp;"-"&amp;ROW()-92,[1]ワークシート!$C$2:$CI$1002,31,0)="",IF(T275="使用貸借権","-","口座振込　１２月"),"物納"))</f>
        <v/>
      </c>
      <c r="AF275" s="174"/>
      <c r="AG275" s="175" t="str">
        <f>IFERROR(IF(VLOOKUP(#REF!&amp;"-"&amp;ROW()-92,[1]ワークシート!$C$2:$CI$1002,37,0)="","",VLOOKUP(#REF!&amp;"-"&amp;ROW()-92,[1]ワークシート!$C$2:$CI$1002,37,0)),"")</f>
        <v/>
      </c>
      <c r="AH275" s="175"/>
      <c r="AI275" s="175"/>
      <c r="AJ275" s="175"/>
      <c r="AK275" s="176"/>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c r="IW275" s="1"/>
      <c r="IX275" s="1"/>
      <c r="IY275" s="1"/>
      <c r="IZ275" s="1"/>
      <c r="JA275" s="1"/>
      <c r="JB275" s="1"/>
      <c r="JC275" s="1"/>
      <c r="JD275" s="1"/>
      <c r="JE275" s="1"/>
      <c r="JF275" s="1"/>
      <c r="JG275" s="1"/>
      <c r="JH275" s="1"/>
      <c r="JI275" s="1"/>
      <c r="JJ275" s="1"/>
      <c r="JK275" s="1"/>
      <c r="JL275" s="1"/>
      <c r="JM275" s="1"/>
      <c r="JN275" s="1"/>
      <c r="JO275" s="1"/>
      <c r="JP275" s="1"/>
      <c r="JQ275" s="1"/>
      <c r="JR275" s="1"/>
      <c r="JS275" s="1"/>
      <c r="JT275" s="1"/>
      <c r="JU275" s="1"/>
      <c r="JV275" s="1"/>
      <c r="JW275" s="1"/>
      <c r="JX275" s="1"/>
      <c r="JY275" s="1"/>
      <c r="JZ275" s="1"/>
      <c r="KA275" s="1"/>
      <c r="KB275" s="1"/>
      <c r="KC275" s="1"/>
      <c r="KD275" s="1"/>
      <c r="KE275" s="1"/>
      <c r="KF275" s="1"/>
      <c r="KG275" s="1"/>
      <c r="KH275" s="1"/>
      <c r="KI275" s="1"/>
      <c r="KJ275" s="1"/>
      <c r="KK275" s="1"/>
      <c r="KL275" s="1"/>
      <c r="KM275" s="1"/>
      <c r="KN275" s="1"/>
      <c r="KO275" s="1"/>
      <c r="KP275" s="1"/>
      <c r="KQ275" s="1"/>
      <c r="KR275" s="1"/>
      <c r="KS275" s="1"/>
      <c r="KT275" s="1"/>
      <c r="KU275" s="1"/>
      <c r="KV275" s="1"/>
      <c r="KW275" s="1"/>
      <c r="KX275" s="1"/>
      <c r="KY275" s="1"/>
      <c r="KZ275" s="1"/>
      <c r="LA275" s="1"/>
      <c r="LB275" s="1"/>
      <c r="LC275" s="1"/>
      <c r="LD275" s="1"/>
      <c r="LE275" s="1"/>
      <c r="LF275" s="1"/>
      <c r="LG275" s="1"/>
      <c r="LH275" s="1"/>
    </row>
    <row r="276" spans="1:320" ht="35.1" hidden="1" customHeight="1" x14ac:dyDescent="0.15">
      <c r="A276" s="170" t="str">
        <f>+IFERROR(IF(VLOOKUP(#REF!&amp;"-"&amp;ROW()-92,[1]ワークシート!$C$2:$CI$1002,9,0)="","",VLOOKUP(#REF!&amp;"-"&amp;ROW()-92,[1]ワークシート!$C$2:$CI$1002,9,0)),"")</f>
        <v/>
      </c>
      <c r="B276" s="172"/>
      <c r="C276" s="171" t="str">
        <f>+IFERROR(IF(VLOOKUP(#REF!&amp;"-"&amp;ROW()-92,[1]ワークシート!$C$2:$CI$1002,10,0) = "","",VLOOKUP(#REF!&amp;"-"&amp;ROW()-92,[1]ワークシート!$C$2:$CI$1002,10,0)),"")</f>
        <v/>
      </c>
      <c r="D276" s="172"/>
      <c r="E276" s="170" t="str">
        <f>+IFERROR(IF(VLOOKUP(#REF!&amp;"-"&amp;ROW()-92,[1]ワークシート!$C$2:$CI$1002,11,0)="","",VLOOKUP(#REF!&amp;"-"&amp;ROW()-92,[1]ワークシート!$C$2:$CI$1002,11,0)),"")</f>
        <v/>
      </c>
      <c r="F276" s="172"/>
      <c r="G276" s="16" t="str">
        <f>+IFERROR(IF(VLOOKUP(#REF!&amp;"-"&amp;ROW()-92,[1]ワークシート!$C$2:$CI$1002,12,0)="","",VLOOKUP(#REF!&amp;"-"&amp;ROW()-92,[1]ワークシート!$C$2:$CI$1002,12,0)),"")</f>
        <v/>
      </c>
      <c r="H27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6" s="178"/>
      <c r="J276" s="170" t="str">
        <f>+IFERROR(IF(VLOOKUP(#REF!&amp;"-"&amp;ROW()-92,[1]ワークシート!$C$2:$CI$1002,20,0)="","",VLOOKUP(#REF!&amp;"-"&amp;ROW()-92,[1]ワークシート!$C$2:$CI$1002,20,0)),"")</f>
        <v/>
      </c>
      <c r="K276" s="171"/>
      <c r="L276" s="172"/>
      <c r="M276" s="179" t="str">
        <f>+IFERROR(IF(VLOOKUP(#REF!&amp;"-"&amp;ROW()-92,[1]ワークシート!$C$2:$CI$1002,61,0)="","",VLOOKUP(#REF!&amp;"-"&amp;ROW()-92,[1]ワークシート!$C$2:$CI$1002,61,0)),"")</f>
        <v/>
      </c>
      <c r="N276" s="180"/>
      <c r="O276" s="181"/>
      <c r="P276" s="182" t="str">
        <f>+IFERROR(VLOOKUP(#REF!&amp;"-"&amp;ROW()-92,[1]ワークシート!$C$2:$CI$1002,26,0),"")</f>
        <v/>
      </c>
      <c r="Q276" s="167"/>
      <c r="R276" s="166" t="str">
        <f>+IFERROR(VLOOKUP(#REF!&amp;"-"&amp;ROW()-92,[1]ワークシート!$C$2:$CI$1002,27,0),"")</f>
        <v/>
      </c>
      <c r="S276" s="167"/>
      <c r="T276" s="166" t="str">
        <f>IFERROR(IF(VLOOKUP(#REF!&amp;"-"&amp;ROW()-92,[1]ワークシート!$C$2:$CI$1002,31,0)="",IF(X276="","",IF(X276=0,"使用貸借権","賃借権")),"賃借権"),"")</f>
        <v/>
      </c>
      <c r="U276" s="167"/>
      <c r="V276" s="166" t="str">
        <f>+IFERROR(IF(VLOOKUP(#REF!&amp;"-"&amp;ROW()-92,[1]ワークシート!$C$2:$CI$1002,13,0)="","",VLOOKUP(#REF!&amp;"-"&amp;ROW()-92,[1]ワークシート!$C$2:$CI$1002,13,0)),"")</f>
        <v/>
      </c>
      <c r="W276" s="167"/>
      <c r="X27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6" s="169"/>
      <c r="Z276" s="27"/>
      <c r="AA276" s="27"/>
      <c r="AB276" s="170" t="str">
        <f>IF(T276="使用貸借権","-",+IFERROR(VLOOKUP(#REF!&amp;"-"&amp;ROW()-92,[1]ワークシート!$C$2:$CI$1002,34,0)&amp;"",""))</f>
        <v/>
      </c>
      <c r="AC276" s="171"/>
      <c r="AD276" s="172"/>
      <c r="AE276" s="173" t="str">
        <f>IF(T276="","",IF(VLOOKUP(#REF!&amp;"-"&amp;ROW()-92,[1]ワークシート!$C$2:$CI$1002,31,0)="",IF(T276="使用貸借権","-","口座振込　１２月"),"物納"))</f>
        <v/>
      </c>
      <c r="AF276" s="174"/>
      <c r="AG276" s="175" t="str">
        <f>IFERROR(IF(VLOOKUP(#REF!&amp;"-"&amp;ROW()-92,[1]ワークシート!$C$2:$CI$1002,37,0)="","",VLOOKUP(#REF!&amp;"-"&amp;ROW()-92,[1]ワークシート!$C$2:$CI$1002,37,0)),"")</f>
        <v/>
      </c>
      <c r="AH276" s="175"/>
      <c r="AI276" s="175"/>
      <c r="AJ276" s="175"/>
      <c r="AK276" s="176"/>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c r="IW276" s="1"/>
      <c r="IX276" s="1"/>
      <c r="IY276" s="1"/>
      <c r="IZ276" s="1"/>
      <c r="JA276" s="1"/>
      <c r="JB276" s="1"/>
      <c r="JC276" s="1"/>
      <c r="JD276" s="1"/>
      <c r="JE276" s="1"/>
      <c r="JF276" s="1"/>
      <c r="JG276" s="1"/>
      <c r="JH276" s="1"/>
      <c r="JI276" s="1"/>
      <c r="JJ276" s="1"/>
      <c r="JK276" s="1"/>
      <c r="JL276" s="1"/>
      <c r="JM276" s="1"/>
      <c r="JN276" s="1"/>
      <c r="JO276" s="1"/>
      <c r="JP276" s="1"/>
      <c r="JQ276" s="1"/>
      <c r="JR276" s="1"/>
      <c r="JS276" s="1"/>
      <c r="JT276" s="1"/>
      <c r="JU276" s="1"/>
      <c r="JV276" s="1"/>
      <c r="JW276" s="1"/>
      <c r="JX276" s="1"/>
      <c r="JY276" s="1"/>
      <c r="JZ276" s="1"/>
      <c r="KA276" s="1"/>
      <c r="KB276" s="1"/>
      <c r="KC276" s="1"/>
      <c r="KD276" s="1"/>
      <c r="KE276" s="1"/>
      <c r="KF276" s="1"/>
      <c r="KG276" s="1"/>
      <c r="KH276" s="1"/>
      <c r="KI276" s="1"/>
      <c r="KJ276" s="1"/>
      <c r="KK276" s="1"/>
      <c r="KL276" s="1"/>
      <c r="KM276" s="1"/>
      <c r="KN276" s="1"/>
      <c r="KO276" s="1"/>
      <c r="KP276" s="1"/>
      <c r="KQ276" s="1"/>
      <c r="KR276" s="1"/>
      <c r="KS276" s="1"/>
      <c r="KT276" s="1"/>
      <c r="KU276" s="1"/>
      <c r="KV276" s="1"/>
      <c r="KW276" s="1"/>
      <c r="KX276" s="1"/>
      <c r="KY276" s="1"/>
      <c r="KZ276" s="1"/>
      <c r="LA276" s="1"/>
      <c r="LB276" s="1"/>
      <c r="LC276" s="1"/>
      <c r="LD276" s="1"/>
      <c r="LE276" s="1"/>
      <c r="LF276" s="1"/>
      <c r="LG276" s="1"/>
      <c r="LH276" s="1"/>
    </row>
    <row r="277" spans="1:320" ht="35.1" hidden="1" customHeight="1" x14ac:dyDescent="0.15">
      <c r="A277" s="170" t="str">
        <f>+IFERROR(IF(VLOOKUP(#REF!&amp;"-"&amp;ROW()-92,[1]ワークシート!$C$2:$CI$1002,9,0)="","",VLOOKUP(#REF!&amp;"-"&amp;ROW()-92,[1]ワークシート!$C$2:$CI$1002,9,0)),"")</f>
        <v/>
      </c>
      <c r="B277" s="172"/>
      <c r="C277" s="171" t="str">
        <f>+IFERROR(IF(VLOOKUP(#REF!&amp;"-"&amp;ROW()-92,[1]ワークシート!$C$2:$CI$1002,10,0) = "","",VLOOKUP(#REF!&amp;"-"&amp;ROW()-92,[1]ワークシート!$C$2:$CI$1002,10,0)),"")</f>
        <v/>
      </c>
      <c r="D277" s="172"/>
      <c r="E277" s="170" t="str">
        <f>+IFERROR(IF(VLOOKUP(#REF!&amp;"-"&amp;ROW()-92,[1]ワークシート!$C$2:$CI$1002,11,0)="","",VLOOKUP(#REF!&amp;"-"&amp;ROW()-92,[1]ワークシート!$C$2:$CI$1002,11,0)),"")</f>
        <v/>
      </c>
      <c r="F277" s="172"/>
      <c r="G277" s="16" t="str">
        <f>+IFERROR(IF(VLOOKUP(#REF!&amp;"-"&amp;ROW()-92,[1]ワークシート!$C$2:$CI$1002,12,0)="","",VLOOKUP(#REF!&amp;"-"&amp;ROW()-92,[1]ワークシート!$C$2:$CI$1002,12,0)),"")</f>
        <v/>
      </c>
      <c r="H27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7" s="178"/>
      <c r="J277" s="170" t="str">
        <f>+IFERROR(IF(VLOOKUP(#REF!&amp;"-"&amp;ROW()-92,[1]ワークシート!$C$2:$CI$1002,20,0)="","",VLOOKUP(#REF!&amp;"-"&amp;ROW()-92,[1]ワークシート!$C$2:$CI$1002,20,0)),"")</f>
        <v/>
      </c>
      <c r="K277" s="171"/>
      <c r="L277" s="172"/>
      <c r="M277" s="179" t="str">
        <f>+IFERROR(IF(VLOOKUP(#REF!&amp;"-"&amp;ROW()-92,[1]ワークシート!$C$2:$CI$1002,61,0)="","",VLOOKUP(#REF!&amp;"-"&amp;ROW()-92,[1]ワークシート!$C$2:$CI$1002,61,0)),"")</f>
        <v/>
      </c>
      <c r="N277" s="180"/>
      <c r="O277" s="181"/>
      <c r="P277" s="182" t="str">
        <f>+IFERROR(VLOOKUP(#REF!&amp;"-"&amp;ROW()-92,[1]ワークシート!$C$2:$CI$1002,26,0),"")</f>
        <v/>
      </c>
      <c r="Q277" s="167"/>
      <c r="R277" s="166" t="str">
        <f>+IFERROR(VLOOKUP(#REF!&amp;"-"&amp;ROW()-92,[1]ワークシート!$C$2:$CI$1002,27,0),"")</f>
        <v/>
      </c>
      <c r="S277" s="167"/>
      <c r="T277" s="166" t="str">
        <f>IFERROR(IF(VLOOKUP(#REF!&amp;"-"&amp;ROW()-92,[1]ワークシート!$C$2:$CI$1002,31,0)="",IF(X277="","",IF(X277=0,"使用貸借権","賃借権")),"賃借権"),"")</f>
        <v/>
      </c>
      <c r="U277" s="167"/>
      <c r="V277" s="166" t="str">
        <f>+IFERROR(IF(VLOOKUP(#REF!&amp;"-"&amp;ROW()-92,[1]ワークシート!$C$2:$CI$1002,13,0)="","",VLOOKUP(#REF!&amp;"-"&amp;ROW()-92,[1]ワークシート!$C$2:$CI$1002,13,0)),"")</f>
        <v/>
      </c>
      <c r="W277" s="167"/>
      <c r="X27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7" s="169"/>
      <c r="Z277" s="27"/>
      <c r="AA277" s="27"/>
      <c r="AB277" s="170" t="str">
        <f>IF(T277="使用貸借権","-",+IFERROR(VLOOKUP(#REF!&amp;"-"&amp;ROW()-92,[1]ワークシート!$C$2:$CI$1002,34,0)&amp;"",""))</f>
        <v/>
      </c>
      <c r="AC277" s="171"/>
      <c r="AD277" s="172"/>
      <c r="AE277" s="173" t="str">
        <f>IF(T277="","",IF(VLOOKUP(#REF!&amp;"-"&amp;ROW()-92,[1]ワークシート!$C$2:$CI$1002,31,0)="",IF(T277="使用貸借権","-","口座振込　１２月"),"物納"))</f>
        <v/>
      </c>
      <c r="AF277" s="174"/>
      <c r="AG277" s="175" t="str">
        <f>IFERROR(IF(VLOOKUP(#REF!&amp;"-"&amp;ROW()-92,[1]ワークシート!$C$2:$CI$1002,37,0)="","",VLOOKUP(#REF!&amp;"-"&amp;ROW()-92,[1]ワークシート!$C$2:$CI$1002,37,0)),"")</f>
        <v/>
      </c>
      <c r="AH277" s="175"/>
      <c r="AI277" s="175"/>
      <c r="AJ277" s="175"/>
      <c r="AK277" s="176"/>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c r="IW277" s="1"/>
      <c r="IX277" s="1"/>
      <c r="IY277" s="1"/>
      <c r="IZ277" s="1"/>
      <c r="JA277" s="1"/>
      <c r="JB277" s="1"/>
      <c r="JC277" s="1"/>
      <c r="JD277" s="1"/>
      <c r="JE277" s="1"/>
      <c r="JF277" s="1"/>
      <c r="JG277" s="1"/>
      <c r="JH277" s="1"/>
      <c r="JI277" s="1"/>
      <c r="JJ277" s="1"/>
      <c r="JK277" s="1"/>
      <c r="JL277" s="1"/>
      <c r="JM277" s="1"/>
      <c r="JN277" s="1"/>
      <c r="JO277" s="1"/>
      <c r="JP277" s="1"/>
      <c r="JQ277" s="1"/>
      <c r="JR277" s="1"/>
      <c r="JS277" s="1"/>
      <c r="JT277" s="1"/>
      <c r="JU277" s="1"/>
      <c r="JV277" s="1"/>
      <c r="JW277" s="1"/>
      <c r="JX277" s="1"/>
      <c r="JY277" s="1"/>
      <c r="JZ277" s="1"/>
      <c r="KA277" s="1"/>
      <c r="KB277" s="1"/>
      <c r="KC277" s="1"/>
      <c r="KD277" s="1"/>
      <c r="KE277" s="1"/>
      <c r="KF277" s="1"/>
      <c r="KG277" s="1"/>
      <c r="KH277" s="1"/>
      <c r="KI277" s="1"/>
      <c r="KJ277" s="1"/>
      <c r="KK277" s="1"/>
      <c r="KL277" s="1"/>
      <c r="KM277" s="1"/>
      <c r="KN277" s="1"/>
      <c r="KO277" s="1"/>
      <c r="KP277" s="1"/>
      <c r="KQ277" s="1"/>
      <c r="KR277" s="1"/>
      <c r="KS277" s="1"/>
      <c r="KT277" s="1"/>
      <c r="KU277" s="1"/>
      <c r="KV277" s="1"/>
      <c r="KW277" s="1"/>
      <c r="KX277" s="1"/>
      <c r="KY277" s="1"/>
      <c r="KZ277" s="1"/>
      <c r="LA277" s="1"/>
      <c r="LB277" s="1"/>
      <c r="LC277" s="1"/>
      <c r="LD277" s="1"/>
      <c r="LE277" s="1"/>
      <c r="LF277" s="1"/>
      <c r="LG277" s="1"/>
      <c r="LH277" s="1"/>
    </row>
    <row r="278" spans="1:320" ht="35.1" hidden="1" customHeight="1" x14ac:dyDescent="0.15">
      <c r="A278" s="170" t="str">
        <f>+IFERROR(IF(VLOOKUP(#REF!&amp;"-"&amp;ROW()-92,[1]ワークシート!$C$2:$CI$1002,9,0)="","",VLOOKUP(#REF!&amp;"-"&amp;ROW()-92,[1]ワークシート!$C$2:$CI$1002,9,0)),"")</f>
        <v/>
      </c>
      <c r="B278" s="172"/>
      <c r="C278" s="171" t="str">
        <f>+IFERROR(IF(VLOOKUP(#REF!&amp;"-"&amp;ROW()-92,[1]ワークシート!$C$2:$CI$1002,10,0) = "","",VLOOKUP(#REF!&amp;"-"&amp;ROW()-92,[1]ワークシート!$C$2:$CI$1002,10,0)),"")</f>
        <v/>
      </c>
      <c r="D278" s="172"/>
      <c r="E278" s="170" t="str">
        <f>+IFERROR(IF(VLOOKUP(#REF!&amp;"-"&amp;ROW()-92,[1]ワークシート!$C$2:$CI$1002,11,0)="","",VLOOKUP(#REF!&amp;"-"&amp;ROW()-92,[1]ワークシート!$C$2:$CI$1002,11,0)),"")</f>
        <v/>
      </c>
      <c r="F278" s="172"/>
      <c r="G278" s="16" t="str">
        <f>+IFERROR(IF(VLOOKUP(#REF!&amp;"-"&amp;ROW()-92,[1]ワークシート!$C$2:$CI$1002,12,0)="","",VLOOKUP(#REF!&amp;"-"&amp;ROW()-92,[1]ワークシート!$C$2:$CI$1002,12,0)),"")</f>
        <v/>
      </c>
      <c r="H27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8" s="178"/>
      <c r="J278" s="170" t="str">
        <f>+IFERROR(IF(VLOOKUP(#REF!&amp;"-"&amp;ROW()-92,[1]ワークシート!$C$2:$CI$1002,20,0)="","",VLOOKUP(#REF!&amp;"-"&amp;ROW()-92,[1]ワークシート!$C$2:$CI$1002,20,0)),"")</f>
        <v/>
      </c>
      <c r="K278" s="171"/>
      <c r="L278" s="172"/>
      <c r="M278" s="179" t="str">
        <f>+IFERROR(IF(VLOOKUP(#REF!&amp;"-"&amp;ROW()-92,[1]ワークシート!$C$2:$CI$1002,61,0)="","",VLOOKUP(#REF!&amp;"-"&amp;ROW()-92,[1]ワークシート!$C$2:$CI$1002,61,0)),"")</f>
        <v/>
      </c>
      <c r="N278" s="180"/>
      <c r="O278" s="181"/>
      <c r="P278" s="182" t="str">
        <f>+IFERROR(VLOOKUP(#REF!&amp;"-"&amp;ROW()-92,[1]ワークシート!$C$2:$CI$1002,26,0),"")</f>
        <v/>
      </c>
      <c r="Q278" s="167"/>
      <c r="R278" s="166" t="str">
        <f>+IFERROR(VLOOKUP(#REF!&amp;"-"&amp;ROW()-92,[1]ワークシート!$C$2:$CI$1002,27,0),"")</f>
        <v/>
      </c>
      <c r="S278" s="167"/>
      <c r="T278" s="166" t="str">
        <f>IFERROR(IF(VLOOKUP(#REF!&amp;"-"&amp;ROW()-92,[1]ワークシート!$C$2:$CI$1002,31,0)="",IF(X278="","",IF(X278=0,"使用貸借権","賃借権")),"賃借権"),"")</f>
        <v/>
      </c>
      <c r="U278" s="167"/>
      <c r="V278" s="166" t="str">
        <f>+IFERROR(IF(VLOOKUP(#REF!&amp;"-"&amp;ROW()-92,[1]ワークシート!$C$2:$CI$1002,13,0)="","",VLOOKUP(#REF!&amp;"-"&amp;ROW()-92,[1]ワークシート!$C$2:$CI$1002,13,0)),"")</f>
        <v/>
      </c>
      <c r="W278" s="167"/>
      <c r="X27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8" s="169"/>
      <c r="Z278" s="27"/>
      <c r="AA278" s="27"/>
      <c r="AB278" s="170" t="str">
        <f>IF(T278="使用貸借権","-",+IFERROR(VLOOKUP(#REF!&amp;"-"&amp;ROW()-92,[1]ワークシート!$C$2:$CI$1002,34,0)&amp;"",""))</f>
        <v/>
      </c>
      <c r="AC278" s="171"/>
      <c r="AD278" s="172"/>
      <c r="AE278" s="173" t="str">
        <f>IF(T278="","",IF(VLOOKUP(#REF!&amp;"-"&amp;ROW()-92,[1]ワークシート!$C$2:$CI$1002,31,0)="",IF(T278="使用貸借権","-","口座振込　１２月"),"物納"))</f>
        <v/>
      </c>
      <c r="AF278" s="174"/>
      <c r="AG278" s="175" t="str">
        <f>IFERROR(IF(VLOOKUP(#REF!&amp;"-"&amp;ROW()-92,[1]ワークシート!$C$2:$CI$1002,37,0)="","",VLOOKUP(#REF!&amp;"-"&amp;ROW()-92,[1]ワークシート!$C$2:$CI$1002,37,0)),"")</f>
        <v/>
      </c>
      <c r="AH278" s="175"/>
      <c r="AI278" s="175"/>
      <c r="AJ278" s="175"/>
      <c r="AK278" s="176"/>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c r="IW278" s="1"/>
      <c r="IX278" s="1"/>
      <c r="IY278" s="1"/>
      <c r="IZ278" s="1"/>
      <c r="JA278" s="1"/>
      <c r="JB278" s="1"/>
      <c r="JC278" s="1"/>
      <c r="JD278" s="1"/>
      <c r="JE278" s="1"/>
      <c r="JF278" s="1"/>
      <c r="JG278" s="1"/>
      <c r="JH278" s="1"/>
      <c r="JI278" s="1"/>
      <c r="JJ278" s="1"/>
      <c r="JK278" s="1"/>
      <c r="JL278" s="1"/>
      <c r="JM278" s="1"/>
      <c r="JN278" s="1"/>
      <c r="JO278" s="1"/>
      <c r="JP278" s="1"/>
      <c r="JQ278" s="1"/>
      <c r="JR278" s="1"/>
      <c r="JS278" s="1"/>
      <c r="JT278" s="1"/>
      <c r="JU278" s="1"/>
      <c r="JV278" s="1"/>
      <c r="JW278" s="1"/>
      <c r="JX278" s="1"/>
      <c r="JY278" s="1"/>
      <c r="JZ278" s="1"/>
      <c r="KA278" s="1"/>
      <c r="KB278" s="1"/>
      <c r="KC278" s="1"/>
      <c r="KD278" s="1"/>
      <c r="KE278" s="1"/>
      <c r="KF278" s="1"/>
      <c r="KG278" s="1"/>
      <c r="KH278" s="1"/>
      <c r="KI278" s="1"/>
      <c r="KJ278" s="1"/>
      <c r="KK278" s="1"/>
      <c r="KL278" s="1"/>
      <c r="KM278" s="1"/>
      <c r="KN278" s="1"/>
      <c r="KO278" s="1"/>
      <c r="KP278" s="1"/>
      <c r="KQ278" s="1"/>
      <c r="KR278" s="1"/>
      <c r="KS278" s="1"/>
      <c r="KT278" s="1"/>
      <c r="KU278" s="1"/>
      <c r="KV278" s="1"/>
      <c r="KW278" s="1"/>
      <c r="KX278" s="1"/>
      <c r="KY278" s="1"/>
      <c r="KZ278" s="1"/>
      <c r="LA278" s="1"/>
      <c r="LB278" s="1"/>
      <c r="LC278" s="1"/>
      <c r="LD278" s="1"/>
      <c r="LE278" s="1"/>
      <c r="LF278" s="1"/>
      <c r="LG278" s="1"/>
      <c r="LH278" s="1"/>
    </row>
    <row r="279" spans="1:320" ht="35.1" hidden="1" customHeight="1" x14ac:dyDescent="0.15">
      <c r="A279" s="170" t="str">
        <f>+IFERROR(IF(VLOOKUP(#REF!&amp;"-"&amp;ROW()-92,[1]ワークシート!$C$2:$CI$1002,9,0)="","",VLOOKUP(#REF!&amp;"-"&amp;ROW()-92,[1]ワークシート!$C$2:$CI$1002,9,0)),"")</f>
        <v/>
      </c>
      <c r="B279" s="172"/>
      <c r="C279" s="171" t="str">
        <f>+IFERROR(IF(VLOOKUP(#REF!&amp;"-"&amp;ROW()-92,[1]ワークシート!$C$2:$CI$1002,10,0) = "","",VLOOKUP(#REF!&amp;"-"&amp;ROW()-92,[1]ワークシート!$C$2:$CI$1002,10,0)),"")</f>
        <v/>
      </c>
      <c r="D279" s="172"/>
      <c r="E279" s="170" t="str">
        <f>+IFERROR(IF(VLOOKUP(#REF!&amp;"-"&amp;ROW()-92,[1]ワークシート!$C$2:$CI$1002,11,0)="","",VLOOKUP(#REF!&amp;"-"&amp;ROW()-92,[1]ワークシート!$C$2:$CI$1002,11,0)),"")</f>
        <v/>
      </c>
      <c r="F279" s="172"/>
      <c r="G279" s="16" t="str">
        <f>+IFERROR(IF(VLOOKUP(#REF!&amp;"-"&amp;ROW()-92,[1]ワークシート!$C$2:$CI$1002,12,0)="","",VLOOKUP(#REF!&amp;"-"&amp;ROW()-92,[1]ワークシート!$C$2:$CI$1002,12,0)),"")</f>
        <v/>
      </c>
      <c r="H27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9" s="178"/>
      <c r="J279" s="170" t="str">
        <f>+IFERROR(IF(VLOOKUP(#REF!&amp;"-"&amp;ROW()-92,[1]ワークシート!$C$2:$CI$1002,20,0)="","",VLOOKUP(#REF!&amp;"-"&amp;ROW()-92,[1]ワークシート!$C$2:$CI$1002,20,0)),"")</f>
        <v/>
      </c>
      <c r="K279" s="171"/>
      <c r="L279" s="172"/>
      <c r="M279" s="179" t="str">
        <f>+IFERROR(IF(VLOOKUP(#REF!&amp;"-"&amp;ROW()-92,[1]ワークシート!$C$2:$CI$1002,61,0)="","",VLOOKUP(#REF!&amp;"-"&amp;ROW()-92,[1]ワークシート!$C$2:$CI$1002,61,0)),"")</f>
        <v/>
      </c>
      <c r="N279" s="180"/>
      <c r="O279" s="181"/>
      <c r="P279" s="182" t="str">
        <f>+IFERROR(VLOOKUP(#REF!&amp;"-"&amp;ROW()-92,[1]ワークシート!$C$2:$CI$1002,26,0),"")</f>
        <v/>
      </c>
      <c r="Q279" s="167"/>
      <c r="R279" s="166" t="str">
        <f>+IFERROR(VLOOKUP(#REF!&amp;"-"&amp;ROW()-92,[1]ワークシート!$C$2:$CI$1002,27,0),"")</f>
        <v/>
      </c>
      <c r="S279" s="167"/>
      <c r="T279" s="166" t="str">
        <f>IFERROR(IF(VLOOKUP(#REF!&amp;"-"&amp;ROW()-92,[1]ワークシート!$C$2:$CI$1002,31,0)="",IF(X279="","",IF(X279=0,"使用貸借権","賃借権")),"賃借権"),"")</f>
        <v/>
      </c>
      <c r="U279" s="167"/>
      <c r="V279" s="166" t="str">
        <f>+IFERROR(IF(VLOOKUP(#REF!&amp;"-"&amp;ROW()-92,[1]ワークシート!$C$2:$CI$1002,13,0)="","",VLOOKUP(#REF!&amp;"-"&amp;ROW()-92,[1]ワークシート!$C$2:$CI$1002,13,0)),"")</f>
        <v/>
      </c>
      <c r="W279" s="167"/>
      <c r="X27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9" s="169"/>
      <c r="Z279" s="27"/>
      <c r="AA279" s="27"/>
      <c r="AB279" s="170" t="str">
        <f>IF(T279="使用貸借権","-",+IFERROR(VLOOKUP(#REF!&amp;"-"&amp;ROW()-92,[1]ワークシート!$C$2:$CI$1002,34,0)&amp;"",""))</f>
        <v/>
      </c>
      <c r="AC279" s="171"/>
      <c r="AD279" s="172"/>
      <c r="AE279" s="173" t="str">
        <f>IF(T279="","",IF(VLOOKUP(#REF!&amp;"-"&amp;ROW()-92,[1]ワークシート!$C$2:$CI$1002,31,0)="",IF(T279="使用貸借権","-","口座振込　１２月"),"物納"))</f>
        <v/>
      </c>
      <c r="AF279" s="174"/>
      <c r="AG279" s="175" t="str">
        <f>IFERROR(IF(VLOOKUP(#REF!&amp;"-"&amp;ROW()-92,[1]ワークシート!$C$2:$CI$1002,37,0)="","",VLOOKUP(#REF!&amp;"-"&amp;ROW()-92,[1]ワークシート!$C$2:$CI$1002,37,0)),"")</f>
        <v/>
      </c>
      <c r="AH279" s="175"/>
      <c r="AI279" s="175"/>
      <c r="AJ279" s="175"/>
      <c r="AK279" s="176"/>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c r="IW279" s="1"/>
      <c r="IX279" s="1"/>
      <c r="IY279" s="1"/>
      <c r="IZ279" s="1"/>
      <c r="JA279" s="1"/>
      <c r="JB279" s="1"/>
      <c r="JC279" s="1"/>
      <c r="JD279" s="1"/>
      <c r="JE279" s="1"/>
      <c r="JF279" s="1"/>
      <c r="JG279" s="1"/>
      <c r="JH279" s="1"/>
      <c r="JI279" s="1"/>
      <c r="JJ279" s="1"/>
      <c r="JK279" s="1"/>
      <c r="JL279" s="1"/>
      <c r="JM279" s="1"/>
      <c r="JN279" s="1"/>
      <c r="JO279" s="1"/>
      <c r="JP279" s="1"/>
      <c r="JQ279" s="1"/>
      <c r="JR279" s="1"/>
      <c r="JS279" s="1"/>
      <c r="JT279" s="1"/>
      <c r="JU279" s="1"/>
      <c r="JV279" s="1"/>
      <c r="JW279" s="1"/>
      <c r="JX279" s="1"/>
      <c r="JY279" s="1"/>
      <c r="JZ279" s="1"/>
      <c r="KA279" s="1"/>
      <c r="KB279" s="1"/>
      <c r="KC279" s="1"/>
      <c r="KD279" s="1"/>
      <c r="KE279" s="1"/>
      <c r="KF279" s="1"/>
      <c r="KG279" s="1"/>
      <c r="KH279" s="1"/>
      <c r="KI279" s="1"/>
      <c r="KJ279" s="1"/>
      <c r="KK279" s="1"/>
      <c r="KL279" s="1"/>
      <c r="KM279" s="1"/>
      <c r="KN279" s="1"/>
      <c r="KO279" s="1"/>
      <c r="KP279" s="1"/>
      <c r="KQ279" s="1"/>
      <c r="KR279" s="1"/>
      <c r="KS279" s="1"/>
      <c r="KT279" s="1"/>
      <c r="KU279" s="1"/>
      <c r="KV279" s="1"/>
      <c r="KW279" s="1"/>
      <c r="KX279" s="1"/>
      <c r="KY279" s="1"/>
      <c r="KZ279" s="1"/>
      <c r="LA279" s="1"/>
      <c r="LB279" s="1"/>
      <c r="LC279" s="1"/>
      <c r="LD279" s="1"/>
      <c r="LE279" s="1"/>
      <c r="LF279" s="1"/>
      <c r="LG279" s="1"/>
      <c r="LH279" s="1"/>
    </row>
    <row r="280" spans="1:320" ht="35.1" hidden="1" customHeight="1" x14ac:dyDescent="0.15">
      <c r="A280" s="170" t="str">
        <f>+IFERROR(IF(VLOOKUP(#REF!&amp;"-"&amp;ROW()-92,[1]ワークシート!$C$2:$CI$1002,9,0)="","",VLOOKUP(#REF!&amp;"-"&amp;ROW()-92,[1]ワークシート!$C$2:$CI$1002,9,0)),"")</f>
        <v/>
      </c>
      <c r="B280" s="172"/>
      <c r="C280" s="171" t="str">
        <f>+IFERROR(IF(VLOOKUP(#REF!&amp;"-"&amp;ROW()-92,[1]ワークシート!$C$2:$CI$1002,10,0) = "","",VLOOKUP(#REF!&amp;"-"&amp;ROW()-92,[1]ワークシート!$C$2:$CI$1002,10,0)),"")</f>
        <v/>
      </c>
      <c r="D280" s="172"/>
      <c r="E280" s="170" t="str">
        <f>+IFERROR(IF(VLOOKUP(#REF!&amp;"-"&amp;ROW()-92,[1]ワークシート!$C$2:$CI$1002,11,0)="","",VLOOKUP(#REF!&amp;"-"&amp;ROW()-92,[1]ワークシート!$C$2:$CI$1002,11,0)),"")</f>
        <v/>
      </c>
      <c r="F280" s="172"/>
      <c r="G280" s="16" t="str">
        <f>+IFERROR(IF(VLOOKUP(#REF!&amp;"-"&amp;ROW()-92,[1]ワークシート!$C$2:$CI$1002,12,0)="","",VLOOKUP(#REF!&amp;"-"&amp;ROW()-92,[1]ワークシート!$C$2:$CI$1002,12,0)),"")</f>
        <v/>
      </c>
      <c r="H28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0" s="178"/>
      <c r="J280" s="170" t="str">
        <f>+IFERROR(IF(VLOOKUP(#REF!&amp;"-"&amp;ROW()-92,[1]ワークシート!$C$2:$CI$1002,20,0)="","",VLOOKUP(#REF!&amp;"-"&amp;ROW()-92,[1]ワークシート!$C$2:$CI$1002,20,0)),"")</f>
        <v/>
      </c>
      <c r="K280" s="171"/>
      <c r="L280" s="172"/>
      <c r="M280" s="179" t="str">
        <f>+IFERROR(IF(VLOOKUP(#REF!&amp;"-"&amp;ROW()-92,[1]ワークシート!$C$2:$CI$1002,61,0)="","",VLOOKUP(#REF!&amp;"-"&amp;ROW()-92,[1]ワークシート!$C$2:$CI$1002,61,0)),"")</f>
        <v/>
      </c>
      <c r="N280" s="180"/>
      <c r="O280" s="181"/>
      <c r="P280" s="182" t="str">
        <f>+IFERROR(VLOOKUP(#REF!&amp;"-"&amp;ROW()-92,[1]ワークシート!$C$2:$CI$1002,26,0),"")</f>
        <v/>
      </c>
      <c r="Q280" s="167"/>
      <c r="R280" s="166" t="str">
        <f>+IFERROR(VLOOKUP(#REF!&amp;"-"&amp;ROW()-92,[1]ワークシート!$C$2:$CI$1002,27,0),"")</f>
        <v/>
      </c>
      <c r="S280" s="167"/>
      <c r="T280" s="166" t="str">
        <f>IFERROR(IF(VLOOKUP(#REF!&amp;"-"&amp;ROW()-92,[1]ワークシート!$C$2:$CI$1002,31,0)="",IF(X280="","",IF(X280=0,"使用貸借権","賃借権")),"賃借権"),"")</f>
        <v/>
      </c>
      <c r="U280" s="167"/>
      <c r="V280" s="166" t="str">
        <f>+IFERROR(IF(VLOOKUP(#REF!&amp;"-"&amp;ROW()-92,[1]ワークシート!$C$2:$CI$1002,13,0)="","",VLOOKUP(#REF!&amp;"-"&amp;ROW()-92,[1]ワークシート!$C$2:$CI$1002,13,0)),"")</f>
        <v/>
      </c>
      <c r="W280" s="167"/>
      <c r="X28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0" s="169"/>
      <c r="Z280" s="27"/>
      <c r="AA280" s="27"/>
      <c r="AB280" s="170" t="str">
        <f>IF(T280="使用貸借権","-",+IFERROR(VLOOKUP(#REF!&amp;"-"&amp;ROW()-92,[1]ワークシート!$C$2:$CI$1002,34,0)&amp;"",""))</f>
        <v/>
      </c>
      <c r="AC280" s="171"/>
      <c r="AD280" s="172"/>
      <c r="AE280" s="173" t="str">
        <f>IF(T280="","",IF(VLOOKUP(#REF!&amp;"-"&amp;ROW()-92,[1]ワークシート!$C$2:$CI$1002,31,0)="",IF(T280="使用貸借権","-","口座振込　１２月"),"物納"))</f>
        <v/>
      </c>
      <c r="AF280" s="174"/>
      <c r="AG280" s="175" t="str">
        <f>IFERROR(IF(VLOOKUP(#REF!&amp;"-"&amp;ROW()-92,[1]ワークシート!$C$2:$CI$1002,37,0)="","",VLOOKUP(#REF!&amp;"-"&amp;ROW()-92,[1]ワークシート!$C$2:$CI$1002,37,0)),"")</f>
        <v/>
      </c>
      <c r="AH280" s="175"/>
      <c r="AI280" s="175"/>
      <c r="AJ280" s="175"/>
      <c r="AK280" s="176"/>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c r="IW280" s="1"/>
      <c r="IX280" s="1"/>
      <c r="IY280" s="1"/>
      <c r="IZ280" s="1"/>
      <c r="JA280" s="1"/>
      <c r="JB280" s="1"/>
      <c r="JC280" s="1"/>
      <c r="JD280" s="1"/>
      <c r="JE280" s="1"/>
      <c r="JF280" s="1"/>
      <c r="JG280" s="1"/>
      <c r="JH280" s="1"/>
      <c r="JI280" s="1"/>
      <c r="JJ280" s="1"/>
      <c r="JK280" s="1"/>
      <c r="JL280" s="1"/>
      <c r="JM280" s="1"/>
      <c r="JN280" s="1"/>
      <c r="JO280" s="1"/>
      <c r="JP280" s="1"/>
      <c r="JQ280" s="1"/>
      <c r="JR280" s="1"/>
      <c r="JS280" s="1"/>
      <c r="JT280" s="1"/>
      <c r="JU280" s="1"/>
      <c r="JV280" s="1"/>
      <c r="JW280" s="1"/>
      <c r="JX280" s="1"/>
      <c r="JY280" s="1"/>
      <c r="JZ280" s="1"/>
      <c r="KA280" s="1"/>
      <c r="KB280" s="1"/>
      <c r="KC280" s="1"/>
      <c r="KD280" s="1"/>
      <c r="KE280" s="1"/>
      <c r="KF280" s="1"/>
      <c r="KG280" s="1"/>
      <c r="KH280" s="1"/>
      <c r="KI280" s="1"/>
      <c r="KJ280" s="1"/>
      <c r="KK280" s="1"/>
      <c r="KL280" s="1"/>
      <c r="KM280" s="1"/>
      <c r="KN280" s="1"/>
      <c r="KO280" s="1"/>
      <c r="KP280" s="1"/>
      <c r="KQ280" s="1"/>
      <c r="KR280" s="1"/>
      <c r="KS280" s="1"/>
      <c r="KT280" s="1"/>
      <c r="KU280" s="1"/>
      <c r="KV280" s="1"/>
      <c r="KW280" s="1"/>
      <c r="KX280" s="1"/>
      <c r="KY280" s="1"/>
      <c r="KZ280" s="1"/>
      <c r="LA280" s="1"/>
      <c r="LB280" s="1"/>
      <c r="LC280" s="1"/>
      <c r="LD280" s="1"/>
      <c r="LE280" s="1"/>
      <c r="LF280" s="1"/>
      <c r="LG280" s="1"/>
      <c r="LH280" s="1"/>
    </row>
    <row r="281" spans="1:320" ht="35.1" hidden="1" customHeight="1" x14ac:dyDescent="0.15">
      <c r="A281" s="170" t="str">
        <f>+IFERROR(IF(VLOOKUP(#REF!&amp;"-"&amp;ROW()-92,[1]ワークシート!$C$2:$CI$1002,9,0)="","",VLOOKUP(#REF!&amp;"-"&amp;ROW()-92,[1]ワークシート!$C$2:$CI$1002,9,0)),"")</f>
        <v/>
      </c>
      <c r="B281" s="172"/>
      <c r="C281" s="171" t="str">
        <f>+IFERROR(IF(VLOOKUP(#REF!&amp;"-"&amp;ROW()-92,[1]ワークシート!$C$2:$CI$1002,10,0) = "","",VLOOKUP(#REF!&amp;"-"&amp;ROW()-92,[1]ワークシート!$C$2:$CI$1002,10,0)),"")</f>
        <v/>
      </c>
      <c r="D281" s="172"/>
      <c r="E281" s="170" t="str">
        <f>+IFERROR(IF(VLOOKUP(#REF!&amp;"-"&amp;ROW()-92,[1]ワークシート!$C$2:$CI$1002,11,0)="","",VLOOKUP(#REF!&amp;"-"&amp;ROW()-92,[1]ワークシート!$C$2:$CI$1002,11,0)),"")</f>
        <v/>
      </c>
      <c r="F281" s="172"/>
      <c r="G281" s="16" t="str">
        <f>+IFERROR(IF(VLOOKUP(#REF!&amp;"-"&amp;ROW()-92,[1]ワークシート!$C$2:$CI$1002,12,0)="","",VLOOKUP(#REF!&amp;"-"&amp;ROW()-92,[1]ワークシート!$C$2:$CI$1002,12,0)),"")</f>
        <v/>
      </c>
      <c r="H28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1" s="178"/>
      <c r="J281" s="170" t="str">
        <f>+IFERROR(IF(VLOOKUP(#REF!&amp;"-"&amp;ROW()-92,[1]ワークシート!$C$2:$CI$1002,20,0)="","",VLOOKUP(#REF!&amp;"-"&amp;ROW()-92,[1]ワークシート!$C$2:$CI$1002,20,0)),"")</f>
        <v/>
      </c>
      <c r="K281" s="171"/>
      <c r="L281" s="172"/>
      <c r="M281" s="179" t="str">
        <f>+IFERROR(IF(VLOOKUP(#REF!&amp;"-"&amp;ROW()-92,[1]ワークシート!$C$2:$CI$1002,61,0)="","",VLOOKUP(#REF!&amp;"-"&amp;ROW()-92,[1]ワークシート!$C$2:$CI$1002,61,0)),"")</f>
        <v/>
      </c>
      <c r="N281" s="180"/>
      <c r="O281" s="181"/>
      <c r="P281" s="182" t="str">
        <f>+IFERROR(VLOOKUP(#REF!&amp;"-"&amp;ROW()-92,[1]ワークシート!$C$2:$CI$1002,26,0),"")</f>
        <v/>
      </c>
      <c r="Q281" s="167"/>
      <c r="R281" s="166" t="str">
        <f>+IFERROR(VLOOKUP(#REF!&amp;"-"&amp;ROW()-92,[1]ワークシート!$C$2:$CI$1002,27,0),"")</f>
        <v/>
      </c>
      <c r="S281" s="167"/>
      <c r="T281" s="166" t="str">
        <f>IFERROR(IF(VLOOKUP(#REF!&amp;"-"&amp;ROW()-92,[1]ワークシート!$C$2:$CI$1002,31,0)="",IF(X281="","",IF(X281=0,"使用貸借権","賃借権")),"賃借権"),"")</f>
        <v/>
      </c>
      <c r="U281" s="167"/>
      <c r="V281" s="166" t="str">
        <f>+IFERROR(IF(VLOOKUP(#REF!&amp;"-"&amp;ROW()-92,[1]ワークシート!$C$2:$CI$1002,13,0)="","",VLOOKUP(#REF!&amp;"-"&amp;ROW()-92,[1]ワークシート!$C$2:$CI$1002,13,0)),"")</f>
        <v/>
      </c>
      <c r="W281" s="167"/>
      <c r="X28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1" s="169"/>
      <c r="Z281" s="27"/>
      <c r="AA281" s="27"/>
      <c r="AB281" s="170" t="str">
        <f>IF(T281="使用貸借権","-",+IFERROR(VLOOKUP(#REF!&amp;"-"&amp;ROW()-92,[1]ワークシート!$C$2:$CI$1002,34,0)&amp;"",""))</f>
        <v/>
      </c>
      <c r="AC281" s="171"/>
      <c r="AD281" s="172"/>
      <c r="AE281" s="173" t="str">
        <f>IF(T281="","",IF(VLOOKUP(#REF!&amp;"-"&amp;ROW()-92,[1]ワークシート!$C$2:$CI$1002,31,0)="",IF(T281="使用貸借権","-","口座振込　１２月"),"物納"))</f>
        <v/>
      </c>
      <c r="AF281" s="174"/>
      <c r="AG281" s="175" t="str">
        <f>IFERROR(IF(VLOOKUP(#REF!&amp;"-"&amp;ROW()-92,[1]ワークシート!$C$2:$CI$1002,37,0)="","",VLOOKUP(#REF!&amp;"-"&amp;ROW()-92,[1]ワークシート!$C$2:$CI$1002,37,0)),"")</f>
        <v/>
      </c>
      <c r="AH281" s="175"/>
      <c r="AI281" s="175"/>
      <c r="AJ281" s="175"/>
      <c r="AK281" s="176"/>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c r="IW281" s="1"/>
      <c r="IX281" s="1"/>
      <c r="IY281" s="1"/>
      <c r="IZ281" s="1"/>
      <c r="JA281" s="1"/>
      <c r="JB281" s="1"/>
      <c r="JC281" s="1"/>
      <c r="JD281" s="1"/>
      <c r="JE281" s="1"/>
      <c r="JF281" s="1"/>
      <c r="JG281" s="1"/>
      <c r="JH281" s="1"/>
      <c r="JI281" s="1"/>
      <c r="JJ281" s="1"/>
      <c r="JK281" s="1"/>
      <c r="JL281" s="1"/>
      <c r="JM281" s="1"/>
      <c r="JN281" s="1"/>
      <c r="JO281" s="1"/>
      <c r="JP281" s="1"/>
      <c r="JQ281" s="1"/>
      <c r="JR281" s="1"/>
      <c r="JS281" s="1"/>
      <c r="JT281" s="1"/>
      <c r="JU281" s="1"/>
      <c r="JV281" s="1"/>
      <c r="JW281" s="1"/>
      <c r="JX281" s="1"/>
      <c r="JY281" s="1"/>
      <c r="JZ281" s="1"/>
      <c r="KA281" s="1"/>
      <c r="KB281" s="1"/>
      <c r="KC281" s="1"/>
      <c r="KD281" s="1"/>
      <c r="KE281" s="1"/>
      <c r="KF281" s="1"/>
      <c r="KG281" s="1"/>
      <c r="KH281" s="1"/>
      <c r="KI281" s="1"/>
      <c r="KJ281" s="1"/>
      <c r="KK281" s="1"/>
      <c r="KL281" s="1"/>
      <c r="KM281" s="1"/>
      <c r="KN281" s="1"/>
      <c r="KO281" s="1"/>
      <c r="KP281" s="1"/>
      <c r="KQ281" s="1"/>
      <c r="KR281" s="1"/>
      <c r="KS281" s="1"/>
      <c r="KT281" s="1"/>
      <c r="KU281" s="1"/>
      <c r="KV281" s="1"/>
      <c r="KW281" s="1"/>
      <c r="KX281" s="1"/>
      <c r="KY281" s="1"/>
      <c r="KZ281" s="1"/>
      <c r="LA281" s="1"/>
      <c r="LB281" s="1"/>
      <c r="LC281" s="1"/>
      <c r="LD281" s="1"/>
      <c r="LE281" s="1"/>
      <c r="LF281" s="1"/>
      <c r="LG281" s="1"/>
      <c r="LH281" s="1"/>
    </row>
    <row r="282" spans="1:320" ht="35.1" hidden="1" customHeight="1" x14ac:dyDescent="0.15">
      <c r="A282" s="170" t="str">
        <f>+IFERROR(IF(VLOOKUP(#REF!&amp;"-"&amp;ROW()-92,[1]ワークシート!$C$2:$CI$1002,9,0)="","",VLOOKUP(#REF!&amp;"-"&amp;ROW()-92,[1]ワークシート!$C$2:$CI$1002,9,0)),"")</f>
        <v/>
      </c>
      <c r="B282" s="172"/>
      <c r="C282" s="171" t="str">
        <f>+IFERROR(IF(VLOOKUP(#REF!&amp;"-"&amp;ROW()-92,[1]ワークシート!$C$2:$CI$1002,10,0) = "","",VLOOKUP(#REF!&amp;"-"&amp;ROW()-92,[1]ワークシート!$C$2:$CI$1002,10,0)),"")</f>
        <v/>
      </c>
      <c r="D282" s="172"/>
      <c r="E282" s="170" t="str">
        <f>+IFERROR(IF(VLOOKUP(#REF!&amp;"-"&amp;ROW()-92,[1]ワークシート!$C$2:$CI$1002,11,0)="","",VLOOKUP(#REF!&amp;"-"&amp;ROW()-92,[1]ワークシート!$C$2:$CI$1002,11,0)),"")</f>
        <v/>
      </c>
      <c r="F282" s="172"/>
      <c r="G282" s="16" t="str">
        <f>+IFERROR(IF(VLOOKUP(#REF!&amp;"-"&amp;ROW()-92,[1]ワークシート!$C$2:$CI$1002,12,0)="","",VLOOKUP(#REF!&amp;"-"&amp;ROW()-92,[1]ワークシート!$C$2:$CI$1002,12,0)),"")</f>
        <v/>
      </c>
      <c r="H28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2" s="178"/>
      <c r="J282" s="170" t="str">
        <f>+IFERROR(IF(VLOOKUP(#REF!&amp;"-"&amp;ROW()-92,[1]ワークシート!$C$2:$CI$1002,20,0)="","",VLOOKUP(#REF!&amp;"-"&amp;ROW()-92,[1]ワークシート!$C$2:$CI$1002,20,0)),"")</f>
        <v/>
      </c>
      <c r="K282" s="171"/>
      <c r="L282" s="172"/>
      <c r="M282" s="179" t="str">
        <f>+IFERROR(IF(VLOOKUP(#REF!&amp;"-"&amp;ROW()-92,[1]ワークシート!$C$2:$CI$1002,61,0)="","",VLOOKUP(#REF!&amp;"-"&amp;ROW()-92,[1]ワークシート!$C$2:$CI$1002,61,0)),"")</f>
        <v/>
      </c>
      <c r="N282" s="180"/>
      <c r="O282" s="181"/>
      <c r="P282" s="182" t="str">
        <f>+IFERROR(VLOOKUP(#REF!&amp;"-"&amp;ROW()-92,[1]ワークシート!$C$2:$CI$1002,26,0),"")</f>
        <v/>
      </c>
      <c r="Q282" s="167"/>
      <c r="R282" s="166" t="str">
        <f>+IFERROR(VLOOKUP(#REF!&amp;"-"&amp;ROW()-92,[1]ワークシート!$C$2:$CI$1002,27,0),"")</f>
        <v/>
      </c>
      <c r="S282" s="167"/>
      <c r="T282" s="166" t="str">
        <f>IFERROR(IF(VLOOKUP(#REF!&amp;"-"&amp;ROW()-92,[1]ワークシート!$C$2:$CI$1002,31,0)="",IF(X282="","",IF(X282=0,"使用貸借権","賃借権")),"賃借権"),"")</f>
        <v/>
      </c>
      <c r="U282" s="167"/>
      <c r="V282" s="166" t="str">
        <f>+IFERROR(IF(VLOOKUP(#REF!&amp;"-"&amp;ROW()-92,[1]ワークシート!$C$2:$CI$1002,13,0)="","",VLOOKUP(#REF!&amp;"-"&amp;ROW()-92,[1]ワークシート!$C$2:$CI$1002,13,0)),"")</f>
        <v/>
      </c>
      <c r="W282" s="167"/>
      <c r="X28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2" s="169"/>
      <c r="Z282" s="27"/>
      <c r="AA282" s="27"/>
      <c r="AB282" s="170" t="str">
        <f>IF(T282="使用貸借権","-",+IFERROR(VLOOKUP(#REF!&amp;"-"&amp;ROW()-92,[1]ワークシート!$C$2:$CI$1002,34,0)&amp;"",""))</f>
        <v/>
      </c>
      <c r="AC282" s="171"/>
      <c r="AD282" s="172"/>
      <c r="AE282" s="173" t="str">
        <f>IF(T282="","",IF(VLOOKUP(#REF!&amp;"-"&amp;ROW()-92,[1]ワークシート!$C$2:$CI$1002,31,0)="",IF(T282="使用貸借権","-","口座振込　１２月"),"物納"))</f>
        <v/>
      </c>
      <c r="AF282" s="174"/>
      <c r="AG282" s="175" t="str">
        <f>IFERROR(IF(VLOOKUP(#REF!&amp;"-"&amp;ROW()-92,[1]ワークシート!$C$2:$CI$1002,37,0)="","",VLOOKUP(#REF!&amp;"-"&amp;ROW()-92,[1]ワークシート!$C$2:$CI$1002,37,0)),"")</f>
        <v/>
      </c>
      <c r="AH282" s="175"/>
      <c r="AI282" s="175"/>
      <c r="AJ282" s="175"/>
      <c r="AK282" s="176"/>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c r="IW282" s="1"/>
      <c r="IX282" s="1"/>
      <c r="IY282" s="1"/>
      <c r="IZ282" s="1"/>
      <c r="JA282" s="1"/>
      <c r="JB282" s="1"/>
      <c r="JC282" s="1"/>
      <c r="JD282" s="1"/>
      <c r="JE282" s="1"/>
      <c r="JF282" s="1"/>
      <c r="JG282" s="1"/>
      <c r="JH282" s="1"/>
      <c r="JI282" s="1"/>
      <c r="JJ282" s="1"/>
      <c r="JK282" s="1"/>
      <c r="JL282" s="1"/>
      <c r="JM282" s="1"/>
      <c r="JN282" s="1"/>
      <c r="JO282" s="1"/>
      <c r="JP282" s="1"/>
      <c r="JQ282" s="1"/>
      <c r="JR282" s="1"/>
      <c r="JS282" s="1"/>
      <c r="JT282" s="1"/>
      <c r="JU282" s="1"/>
      <c r="JV282" s="1"/>
      <c r="JW282" s="1"/>
      <c r="JX282" s="1"/>
      <c r="JY282" s="1"/>
      <c r="JZ282" s="1"/>
      <c r="KA282" s="1"/>
      <c r="KB282" s="1"/>
      <c r="KC282" s="1"/>
      <c r="KD282" s="1"/>
      <c r="KE282" s="1"/>
      <c r="KF282" s="1"/>
      <c r="KG282" s="1"/>
      <c r="KH282" s="1"/>
      <c r="KI282" s="1"/>
      <c r="KJ282" s="1"/>
      <c r="KK282" s="1"/>
      <c r="KL282" s="1"/>
      <c r="KM282" s="1"/>
      <c r="KN282" s="1"/>
      <c r="KO282" s="1"/>
      <c r="KP282" s="1"/>
      <c r="KQ282" s="1"/>
      <c r="KR282" s="1"/>
      <c r="KS282" s="1"/>
      <c r="KT282" s="1"/>
      <c r="KU282" s="1"/>
      <c r="KV282" s="1"/>
      <c r="KW282" s="1"/>
      <c r="KX282" s="1"/>
      <c r="KY282" s="1"/>
      <c r="KZ282" s="1"/>
      <c r="LA282" s="1"/>
      <c r="LB282" s="1"/>
      <c r="LC282" s="1"/>
      <c r="LD282" s="1"/>
      <c r="LE282" s="1"/>
      <c r="LF282" s="1"/>
      <c r="LG282" s="1"/>
      <c r="LH282" s="1"/>
    </row>
    <row r="283" spans="1:320" ht="35.1" hidden="1" customHeight="1" x14ac:dyDescent="0.15">
      <c r="A283" s="170" t="str">
        <f>+IFERROR(IF(VLOOKUP(#REF!&amp;"-"&amp;ROW()-92,[1]ワークシート!$C$2:$CI$1002,9,0)="","",VLOOKUP(#REF!&amp;"-"&amp;ROW()-92,[1]ワークシート!$C$2:$CI$1002,9,0)),"")</f>
        <v/>
      </c>
      <c r="B283" s="172"/>
      <c r="C283" s="171" t="str">
        <f>+IFERROR(IF(VLOOKUP(#REF!&amp;"-"&amp;ROW()-92,[1]ワークシート!$C$2:$CI$1002,10,0) = "","",VLOOKUP(#REF!&amp;"-"&amp;ROW()-92,[1]ワークシート!$C$2:$CI$1002,10,0)),"")</f>
        <v/>
      </c>
      <c r="D283" s="172"/>
      <c r="E283" s="170" t="str">
        <f>+IFERROR(IF(VLOOKUP(#REF!&amp;"-"&amp;ROW()-92,[1]ワークシート!$C$2:$CI$1002,11,0)="","",VLOOKUP(#REF!&amp;"-"&amp;ROW()-92,[1]ワークシート!$C$2:$CI$1002,11,0)),"")</f>
        <v/>
      </c>
      <c r="F283" s="172"/>
      <c r="G283" s="16" t="str">
        <f>+IFERROR(IF(VLOOKUP(#REF!&amp;"-"&amp;ROW()-92,[1]ワークシート!$C$2:$CI$1002,12,0)="","",VLOOKUP(#REF!&amp;"-"&amp;ROW()-92,[1]ワークシート!$C$2:$CI$1002,12,0)),"")</f>
        <v/>
      </c>
      <c r="H28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3" s="178"/>
      <c r="J283" s="170" t="str">
        <f>+IFERROR(IF(VLOOKUP(#REF!&amp;"-"&amp;ROW()-92,[1]ワークシート!$C$2:$CI$1002,20,0)="","",VLOOKUP(#REF!&amp;"-"&amp;ROW()-92,[1]ワークシート!$C$2:$CI$1002,20,0)),"")</f>
        <v/>
      </c>
      <c r="K283" s="171"/>
      <c r="L283" s="172"/>
      <c r="M283" s="179" t="str">
        <f>+IFERROR(IF(VLOOKUP(#REF!&amp;"-"&amp;ROW()-92,[1]ワークシート!$C$2:$CI$1002,61,0)="","",VLOOKUP(#REF!&amp;"-"&amp;ROW()-92,[1]ワークシート!$C$2:$CI$1002,61,0)),"")</f>
        <v/>
      </c>
      <c r="N283" s="180"/>
      <c r="O283" s="181"/>
      <c r="P283" s="182" t="str">
        <f>+IFERROR(VLOOKUP(#REF!&amp;"-"&amp;ROW()-92,[1]ワークシート!$C$2:$CI$1002,26,0),"")</f>
        <v/>
      </c>
      <c r="Q283" s="167"/>
      <c r="R283" s="166" t="str">
        <f>+IFERROR(VLOOKUP(#REF!&amp;"-"&amp;ROW()-92,[1]ワークシート!$C$2:$CI$1002,27,0),"")</f>
        <v/>
      </c>
      <c r="S283" s="167"/>
      <c r="T283" s="166" t="str">
        <f>IFERROR(IF(VLOOKUP(#REF!&amp;"-"&amp;ROW()-92,[1]ワークシート!$C$2:$CI$1002,31,0)="",IF(X283="","",IF(X283=0,"使用貸借権","賃借権")),"賃借権"),"")</f>
        <v/>
      </c>
      <c r="U283" s="167"/>
      <c r="V283" s="166" t="str">
        <f>+IFERROR(IF(VLOOKUP(#REF!&amp;"-"&amp;ROW()-92,[1]ワークシート!$C$2:$CI$1002,13,0)="","",VLOOKUP(#REF!&amp;"-"&amp;ROW()-92,[1]ワークシート!$C$2:$CI$1002,13,0)),"")</f>
        <v/>
      </c>
      <c r="W283" s="167"/>
      <c r="X28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3" s="169"/>
      <c r="Z283" s="27"/>
      <c r="AA283" s="27"/>
      <c r="AB283" s="170" t="str">
        <f>IF(T283="使用貸借権","-",+IFERROR(VLOOKUP(#REF!&amp;"-"&amp;ROW()-92,[1]ワークシート!$C$2:$CI$1002,34,0)&amp;"",""))</f>
        <v/>
      </c>
      <c r="AC283" s="171"/>
      <c r="AD283" s="172"/>
      <c r="AE283" s="173" t="str">
        <f>IF(T283="","",IF(VLOOKUP(#REF!&amp;"-"&amp;ROW()-92,[1]ワークシート!$C$2:$CI$1002,31,0)="",IF(T283="使用貸借権","-","口座振込　１２月"),"物納"))</f>
        <v/>
      </c>
      <c r="AF283" s="174"/>
      <c r="AG283" s="175" t="str">
        <f>IFERROR(IF(VLOOKUP(#REF!&amp;"-"&amp;ROW()-92,[1]ワークシート!$C$2:$CI$1002,37,0)="","",VLOOKUP(#REF!&amp;"-"&amp;ROW()-92,[1]ワークシート!$C$2:$CI$1002,37,0)),"")</f>
        <v/>
      </c>
      <c r="AH283" s="175"/>
      <c r="AI283" s="175"/>
      <c r="AJ283" s="175"/>
      <c r="AK283" s="176"/>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c r="IW283" s="1"/>
      <c r="IX283" s="1"/>
      <c r="IY283" s="1"/>
      <c r="IZ283" s="1"/>
      <c r="JA283" s="1"/>
      <c r="JB283" s="1"/>
      <c r="JC283" s="1"/>
      <c r="JD283" s="1"/>
      <c r="JE283" s="1"/>
      <c r="JF283" s="1"/>
      <c r="JG283" s="1"/>
      <c r="JH283" s="1"/>
      <c r="JI283" s="1"/>
      <c r="JJ283" s="1"/>
      <c r="JK283" s="1"/>
      <c r="JL283" s="1"/>
      <c r="JM283" s="1"/>
      <c r="JN283" s="1"/>
      <c r="JO283" s="1"/>
      <c r="JP283" s="1"/>
      <c r="JQ283" s="1"/>
      <c r="JR283" s="1"/>
      <c r="JS283" s="1"/>
      <c r="JT283" s="1"/>
      <c r="JU283" s="1"/>
      <c r="JV283" s="1"/>
      <c r="JW283" s="1"/>
      <c r="JX283" s="1"/>
      <c r="JY283" s="1"/>
      <c r="JZ283" s="1"/>
      <c r="KA283" s="1"/>
      <c r="KB283" s="1"/>
      <c r="KC283" s="1"/>
      <c r="KD283" s="1"/>
      <c r="KE283" s="1"/>
      <c r="KF283" s="1"/>
      <c r="KG283" s="1"/>
      <c r="KH283" s="1"/>
      <c r="KI283" s="1"/>
      <c r="KJ283" s="1"/>
      <c r="KK283" s="1"/>
      <c r="KL283" s="1"/>
      <c r="KM283" s="1"/>
      <c r="KN283" s="1"/>
      <c r="KO283" s="1"/>
      <c r="KP283" s="1"/>
      <c r="KQ283" s="1"/>
      <c r="KR283" s="1"/>
      <c r="KS283" s="1"/>
      <c r="KT283" s="1"/>
      <c r="KU283" s="1"/>
      <c r="KV283" s="1"/>
      <c r="KW283" s="1"/>
      <c r="KX283" s="1"/>
      <c r="KY283" s="1"/>
      <c r="KZ283" s="1"/>
      <c r="LA283" s="1"/>
      <c r="LB283" s="1"/>
      <c r="LC283" s="1"/>
      <c r="LD283" s="1"/>
      <c r="LE283" s="1"/>
      <c r="LF283" s="1"/>
      <c r="LG283" s="1"/>
      <c r="LH283" s="1"/>
    </row>
    <row r="284" spans="1:320" ht="35.1" hidden="1" customHeight="1" x14ac:dyDescent="0.15">
      <c r="A284" s="170" t="str">
        <f>+IFERROR(IF(VLOOKUP(#REF!&amp;"-"&amp;ROW()-92,[1]ワークシート!$C$2:$CI$1002,9,0)="","",VLOOKUP(#REF!&amp;"-"&amp;ROW()-92,[1]ワークシート!$C$2:$CI$1002,9,0)),"")</f>
        <v/>
      </c>
      <c r="B284" s="172"/>
      <c r="C284" s="171" t="str">
        <f>+IFERROR(IF(VLOOKUP(#REF!&amp;"-"&amp;ROW()-92,[1]ワークシート!$C$2:$CI$1002,10,0) = "","",VLOOKUP(#REF!&amp;"-"&amp;ROW()-92,[1]ワークシート!$C$2:$CI$1002,10,0)),"")</f>
        <v/>
      </c>
      <c r="D284" s="172"/>
      <c r="E284" s="170" t="str">
        <f>+IFERROR(IF(VLOOKUP(#REF!&amp;"-"&amp;ROW()-92,[1]ワークシート!$C$2:$CI$1002,11,0)="","",VLOOKUP(#REF!&amp;"-"&amp;ROW()-92,[1]ワークシート!$C$2:$CI$1002,11,0)),"")</f>
        <v/>
      </c>
      <c r="F284" s="172"/>
      <c r="G284" s="16" t="str">
        <f>+IFERROR(IF(VLOOKUP(#REF!&amp;"-"&amp;ROW()-92,[1]ワークシート!$C$2:$CI$1002,12,0)="","",VLOOKUP(#REF!&amp;"-"&amp;ROW()-92,[1]ワークシート!$C$2:$CI$1002,12,0)),"")</f>
        <v/>
      </c>
      <c r="H28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4" s="178"/>
      <c r="J284" s="170" t="str">
        <f>+IFERROR(IF(VLOOKUP(#REF!&amp;"-"&amp;ROW()-92,[1]ワークシート!$C$2:$CI$1002,20,0)="","",VLOOKUP(#REF!&amp;"-"&amp;ROW()-92,[1]ワークシート!$C$2:$CI$1002,20,0)),"")</f>
        <v/>
      </c>
      <c r="K284" s="171"/>
      <c r="L284" s="172"/>
      <c r="M284" s="179" t="str">
        <f>+IFERROR(IF(VLOOKUP(#REF!&amp;"-"&amp;ROW()-92,[1]ワークシート!$C$2:$CI$1002,61,0)="","",VLOOKUP(#REF!&amp;"-"&amp;ROW()-92,[1]ワークシート!$C$2:$CI$1002,61,0)),"")</f>
        <v/>
      </c>
      <c r="N284" s="180"/>
      <c r="O284" s="181"/>
      <c r="P284" s="182" t="str">
        <f>+IFERROR(VLOOKUP(#REF!&amp;"-"&amp;ROW()-92,[1]ワークシート!$C$2:$CI$1002,26,0),"")</f>
        <v/>
      </c>
      <c r="Q284" s="167"/>
      <c r="R284" s="166" t="str">
        <f>+IFERROR(VLOOKUP(#REF!&amp;"-"&amp;ROW()-92,[1]ワークシート!$C$2:$CI$1002,27,0),"")</f>
        <v/>
      </c>
      <c r="S284" s="167"/>
      <c r="T284" s="166" t="str">
        <f>IFERROR(IF(VLOOKUP(#REF!&amp;"-"&amp;ROW()-92,[1]ワークシート!$C$2:$CI$1002,31,0)="",IF(X284="","",IF(X284=0,"使用貸借権","賃借権")),"賃借権"),"")</f>
        <v/>
      </c>
      <c r="U284" s="167"/>
      <c r="V284" s="166" t="str">
        <f>+IFERROR(IF(VLOOKUP(#REF!&amp;"-"&amp;ROW()-92,[1]ワークシート!$C$2:$CI$1002,13,0)="","",VLOOKUP(#REF!&amp;"-"&amp;ROW()-92,[1]ワークシート!$C$2:$CI$1002,13,0)),"")</f>
        <v/>
      </c>
      <c r="W284" s="167"/>
      <c r="X28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4" s="169"/>
      <c r="Z284" s="27"/>
      <c r="AA284" s="27"/>
      <c r="AB284" s="170" t="str">
        <f>IF(T284="使用貸借権","-",+IFERROR(VLOOKUP(#REF!&amp;"-"&amp;ROW()-92,[1]ワークシート!$C$2:$CI$1002,34,0)&amp;"",""))</f>
        <v/>
      </c>
      <c r="AC284" s="171"/>
      <c r="AD284" s="172"/>
      <c r="AE284" s="173" t="str">
        <f>IF(T284="","",IF(VLOOKUP(#REF!&amp;"-"&amp;ROW()-92,[1]ワークシート!$C$2:$CI$1002,31,0)="",IF(T284="使用貸借権","-","口座振込　１２月"),"物納"))</f>
        <v/>
      </c>
      <c r="AF284" s="174"/>
      <c r="AG284" s="175" t="str">
        <f>IFERROR(IF(VLOOKUP(#REF!&amp;"-"&amp;ROW()-92,[1]ワークシート!$C$2:$CI$1002,37,0)="","",VLOOKUP(#REF!&amp;"-"&amp;ROW()-92,[1]ワークシート!$C$2:$CI$1002,37,0)),"")</f>
        <v/>
      </c>
      <c r="AH284" s="175"/>
      <c r="AI284" s="175"/>
      <c r="AJ284" s="175"/>
      <c r="AK284" s="176"/>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c r="IW284" s="1"/>
      <c r="IX284" s="1"/>
      <c r="IY284" s="1"/>
      <c r="IZ284" s="1"/>
      <c r="JA284" s="1"/>
      <c r="JB284" s="1"/>
      <c r="JC284" s="1"/>
      <c r="JD284" s="1"/>
      <c r="JE284" s="1"/>
      <c r="JF284" s="1"/>
      <c r="JG284" s="1"/>
      <c r="JH284" s="1"/>
      <c r="JI284" s="1"/>
      <c r="JJ284" s="1"/>
      <c r="JK284" s="1"/>
      <c r="JL284" s="1"/>
      <c r="JM284" s="1"/>
      <c r="JN284" s="1"/>
      <c r="JO284" s="1"/>
      <c r="JP284" s="1"/>
      <c r="JQ284" s="1"/>
      <c r="JR284" s="1"/>
      <c r="JS284" s="1"/>
      <c r="JT284" s="1"/>
      <c r="JU284" s="1"/>
      <c r="JV284" s="1"/>
      <c r="JW284" s="1"/>
      <c r="JX284" s="1"/>
      <c r="JY284" s="1"/>
      <c r="JZ284" s="1"/>
      <c r="KA284" s="1"/>
      <c r="KB284" s="1"/>
      <c r="KC284" s="1"/>
      <c r="KD284" s="1"/>
      <c r="KE284" s="1"/>
      <c r="KF284" s="1"/>
      <c r="KG284" s="1"/>
      <c r="KH284" s="1"/>
      <c r="KI284" s="1"/>
      <c r="KJ284" s="1"/>
      <c r="KK284" s="1"/>
      <c r="KL284" s="1"/>
      <c r="KM284" s="1"/>
      <c r="KN284" s="1"/>
      <c r="KO284" s="1"/>
      <c r="KP284" s="1"/>
      <c r="KQ284" s="1"/>
      <c r="KR284" s="1"/>
      <c r="KS284" s="1"/>
      <c r="KT284" s="1"/>
      <c r="KU284" s="1"/>
      <c r="KV284" s="1"/>
      <c r="KW284" s="1"/>
      <c r="KX284" s="1"/>
      <c r="KY284" s="1"/>
      <c r="KZ284" s="1"/>
      <c r="LA284" s="1"/>
      <c r="LB284" s="1"/>
      <c r="LC284" s="1"/>
      <c r="LD284" s="1"/>
      <c r="LE284" s="1"/>
      <c r="LF284" s="1"/>
      <c r="LG284" s="1"/>
      <c r="LH284" s="1"/>
    </row>
    <row r="285" spans="1:320" ht="35.1" hidden="1" customHeight="1" x14ac:dyDescent="0.15">
      <c r="A285" s="170" t="str">
        <f>+IFERROR(IF(VLOOKUP(#REF!&amp;"-"&amp;ROW()-92,[1]ワークシート!$C$2:$CI$1002,9,0)="","",VLOOKUP(#REF!&amp;"-"&amp;ROW()-92,[1]ワークシート!$C$2:$CI$1002,9,0)),"")</f>
        <v/>
      </c>
      <c r="B285" s="172"/>
      <c r="C285" s="171" t="str">
        <f>+IFERROR(IF(VLOOKUP(#REF!&amp;"-"&amp;ROW()-92,[1]ワークシート!$C$2:$CI$1002,10,0) = "","",VLOOKUP(#REF!&amp;"-"&amp;ROW()-92,[1]ワークシート!$C$2:$CI$1002,10,0)),"")</f>
        <v/>
      </c>
      <c r="D285" s="172"/>
      <c r="E285" s="170" t="str">
        <f>+IFERROR(IF(VLOOKUP(#REF!&amp;"-"&amp;ROW()-92,[1]ワークシート!$C$2:$CI$1002,11,0)="","",VLOOKUP(#REF!&amp;"-"&amp;ROW()-92,[1]ワークシート!$C$2:$CI$1002,11,0)),"")</f>
        <v/>
      </c>
      <c r="F285" s="172"/>
      <c r="G285" s="16" t="str">
        <f>+IFERROR(IF(VLOOKUP(#REF!&amp;"-"&amp;ROW()-92,[1]ワークシート!$C$2:$CI$1002,12,0)="","",VLOOKUP(#REF!&amp;"-"&amp;ROW()-92,[1]ワークシート!$C$2:$CI$1002,12,0)),"")</f>
        <v/>
      </c>
      <c r="H28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5" s="178"/>
      <c r="J285" s="170" t="str">
        <f>+IFERROR(IF(VLOOKUP(#REF!&amp;"-"&amp;ROW()-92,[1]ワークシート!$C$2:$CI$1002,20,0)="","",VLOOKUP(#REF!&amp;"-"&amp;ROW()-92,[1]ワークシート!$C$2:$CI$1002,20,0)),"")</f>
        <v/>
      </c>
      <c r="K285" s="171"/>
      <c r="L285" s="172"/>
      <c r="M285" s="179" t="str">
        <f>+IFERROR(IF(VLOOKUP(#REF!&amp;"-"&amp;ROW()-92,[1]ワークシート!$C$2:$CI$1002,61,0)="","",VLOOKUP(#REF!&amp;"-"&amp;ROW()-92,[1]ワークシート!$C$2:$CI$1002,61,0)),"")</f>
        <v/>
      </c>
      <c r="N285" s="180"/>
      <c r="O285" s="181"/>
      <c r="P285" s="182" t="str">
        <f>+IFERROR(VLOOKUP(#REF!&amp;"-"&amp;ROW()-92,[1]ワークシート!$C$2:$CI$1002,26,0),"")</f>
        <v/>
      </c>
      <c r="Q285" s="167"/>
      <c r="R285" s="166" t="str">
        <f>+IFERROR(VLOOKUP(#REF!&amp;"-"&amp;ROW()-92,[1]ワークシート!$C$2:$CI$1002,27,0),"")</f>
        <v/>
      </c>
      <c r="S285" s="167"/>
      <c r="T285" s="166" t="str">
        <f>IFERROR(IF(VLOOKUP(#REF!&amp;"-"&amp;ROW()-92,[1]ワークシート!$C$2:$CI$1002,31,0)="",IF(X285="","",IF(X285=0,"使用貸借権","賃借権")),"賃借権"),"")</f>
        <v/>
      </c>
      <c r="U285" s="167"/>
      <c r="V285" s="166" t="str">
        <f>+IFERROR(IF(VLOOKUP(#REF!&amp;"-"&amp;ROW()-92,[1]ワークシート!$C$2:$CI$1002,13,0)="","",VLOOKUP(#REF!&amp;"-"&amp;ROW()-92,[1]ワークシート!$C$2:$CI$1002,13,0)),"")</f>
        <v/>
      </c>
      <c r="W285" s="167"/>
      <c r="X28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5" s="169"/>
      <c r="Z285" s="27"/>
      <c r="AA285" s="27"/>
      <c r="AB285" s="170" t="str">
        <f>IF(T285="使用貸借権","-",+IFERROR(VLOOKUP(#REF!&amp;"-"&amp;ROW()-92,[1]ワークシート!$C$2:$CI$1002,34,0)&amp;"",""))</f>
        <v/>
      </c>
      <c r="AC285" s="171"/>
      <c r="AD285" s="172"/>
      <c r="AE285" s="173" t="str">
        <f>IF(T285="","",IF(VLOOKUP(#REF!&amp;"-"&amp;ROW()-92,[1]ワークシート!$C$2:$CI$1002,31,0)="",IF(T285="使用貸借権","-","口座振込　１２月"),"物納"))</f>
        <v/>
      </c>
      <c r="AF285" s="174"/>
      <c r="AG285" s="175" t="str">
        <f>IFERROR(IF(VLOOKUP(#REF!&amp;"-"&amp;ROW()-92,[1]ワークシート!$C$2:$CI$1002,37,0)="","",VLOOKUP(#REF!&amp;"-"&amp;ROW()-92,[1]ワークシート!$C$2:$CI$1002,37,0)),"")</f>
        <v/>
      </c>
      <c r="AH285" s="175"/>
      <c r="AI285" s="175"/>
      <c r="AJ285" s="175"/>
      <c r="AK285" s="176"/>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c r="IW285" s="1"/>
      <c r="IX285" s="1"/>
      <c r="IY285" s="1"/>
      <c r="IZ285" s="1"/>
      <c r="JA285" s="1"/>
      <c r="JB285" s="1"/>
      <c r="JC285" s="1"/>
      <c r="JD285" s="1"/>
      <c r="JE285" s="1"/>
      <c r="JF285" s="1"/>
      <c r="JG285" s="1"/>
      <c r="JH285" s="1"/>
      <c r="JI285" s="1"/>
      <c r="JJ285" s="1"/>
      <c r="JK285" s="1"/>
      <c r="JL285" s="1"/>
      <c r="JM285" s="1"/>
      <c r="JN285" s="1"/>
      <c r="JO285" s="1"/>
      <c r="JP285" s="1"/>
      <c r="JQ285" s="1"/>
      <c r="JR285" s="1"/>
      <c r="JS285" s="1"/>
      <c r="JT285" s="1"/>
      <c r="JU285" s="1"/>
      <c r="JV285" s="1"/>
      <c r="JW285" s="1"/>
      <c r="JX285" s="1"/>
      <c r="JY285" s="1"/>
      <c r="JZ285" s="1"/>
      <c r="KA285" s="1"/>
      <c r="KB285" s="1"/>
      <c r="KC285" s="1"/>
      <c r="KD285" s="1"/>
      <c r="KE285" s="1"/>
      <c r="KF285" s="1"/>
      <c r="KG285" s="1"/>
      <c r="KH285" s="1"/>
      <c r="KI285" s="1"/>
      <c r="KJ285" s="1"/>
      <c r="KK285" s="1"/>
      <c r="KL285" s="1"/>
      <c r="KM285" s="1"/>
      <c r="KN285" s="1"/>
      <c r="KO285" s="1"/>
      <c r="KP285" s="1"/>
      <c r="KQ285" s="1"/>
      <c r="KR285" s="1"/>
      <c r="KS285" s="1"/>
      <c r="KT285" s="1"/>
      <c r="KU285" s="1"/>
      <c r="KV285" s="1"/>
      <c r="KW285" s="1"/>
      <c r="KX285" s="1"/>
      <c r="KY285" s="1"/>
      <c r="KZ285" s="1"/>
      <c r="LA285" s="1"/>
      <c r="LB285" s="1"/>
      <c r="LC285" s="1"/>
      <c r="LD285" s="1"/>
      <c r="LE285" s="1"/>
      <c r="LF285" s="1"/>
      <c r="LG285" s="1"/>
      <c r="LH285" s="1"/>
    </row>
    <row r="286" spans="1:320" ht="35.1" hidden="1" customHeight="1" x14ac:dyDescent="0.15">
      <c r="A286" s="170" t="str">
        <f>+IFERROR(IF(VLOOKUP(#REF!&amp;"-"&amp;ROW()-92,[1]ワークシート!$C$2:$CI$1002,9,0)="","",VLOOKUP(#REF!&amp;"-"&amp;ROW()-92,[1]ワークシート!$C$2:$CI$1002,9,0)),"")</f>
        <v/>
      </c>
      <c r="B286" s="172"/>
      <c r="C286" s="171" t="str">
        <f>+IFERROR(IF(VLOOKUP(#REF!&amp;"-"&amp;ROW()-92,[1]ワークシート!$C$2:$CI$1002,10,0) = "","",VLOOKUP(#REF!&amp;"-"&amp;ROW()-92,[1]ワークシート!$C$2:$CI$1002,10,0)),"")</f>
        <v/>
      </c>
      <c r="D286" s="172"/>
      <c r="E286" s="170" t="str">
        <f>+IFERROR(IF(VLOOKUP(#REF!&amp;"-"&amp;ROW()-92,[1]ワークシート!$C$2:$CI$1002,11,0)="","",VLOOKUP(#REF!&amp;"-"&amp;ROW()-92,[1]ワークシート!$C$2:$CI$1002,11,0)),"")</f>
        <v/>
      </c>
      <c r="F286" s="172"/>
      <c r="G286" s="16" t="str">
        <f>+IFERROR(IF(VLOOKUP(#REF!&amp;"-"&amp;ROW()-92,[1]ワークシート!$C$2:$CI$1002,12,0)="","",VLOOKUP(#REF!&amp;"-"&amp;ROW()-92,[1]ワークシート!$C$2:$CI$1002,12,0)),"")</f>
        <v/>
      </c>
      <c r="H28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6" s="178"/>
      <c r="J286" s="170" t="str">
        <f>+IFERROR(IF(VLOOKUP(#REF!&amp;"-"&amp;ROW()-92,[1]ワークシート!$C$2:$CI$1002,20,0)="","",VLOOKUP(#REF!&amp;"-"&amp;ROW()-92,[1]ワークシート!$C$2:$CI$1002,20,0)),"")</f>
        <v/>
      </c>
      <c r="K286" s="171"/>
      <c r="L286" s="172"/>
      <c r="M286" s="179" t="str">
        <f>+IFERROR(IF(VLOOKUP(#REF!&amp;"-"&amp;ROW()-92,[1]ワークシート!$C$2:$CI$1002,61,0)="","",VLOOKUP(#REF!&amp;"-"&amp;ROW()-92,[1]ワークシート!$C$2:$CI$1002,61,0)),"")</f>
        <v/>
      </c>
      <c r="N286" s="180"/>
      <c r="O286" s="181"/>
      <c r="P286" s="182" t="str">
        <f>+IFERROR(VLOOKUP(#REF!&amp;"-"&amp;ROW()-92,[1]ワークシート!$C$2:$CI$1002,26,0),"")</f>
        <v/>
      </c>
      <c r="Q286" s="167"/>
      <c r="R286" s="166" t="str">
        <f>+IFERROR(VLOOKUP(#REF!&amp;"-"&amp;ROW()-92,[1]ワークシート!$C$2:$CI$1002,27,0),"")</f>
        <v/>
      </c>
      <c r="S286" s="167"/>
      <c r="T286" s="166" t="str">
        <f>IFERROR(IF(VLOOKUP(#REF!&amp;"-"&amp;ROW()-92,[1]ワークシート!$C$2:$CI$1002,31,0)="",IF(X286="","",IF(X286=0,"使用貸借権","賃借権")),"賃借権"),"")</f>
        <v/>
      </c>
      <c r="U286" s="167"/>
      <c r="V286" s="166" t="str">
        <f>+IFERROR(IF(VLOOKUP(#REF!&amp;"-"&amp;ROW()-92,[1]ワークシート!$C$2:$CI$1002,13,0)="","",VLOOKUP(#REF!&amp;"-"&amp;ROW()-92,[1]ワークシート!$C$2:$CI$1002,13,0)),"")</f>
        <v/>
      </c>
      <c r="W286" s="167"/>
      <c r="X28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6" s="169"/>
      <c r="Z286" s="27"/>
      <c r="AA286" s="27"/>
      <c r="AB286" s="170" t="str">
        <f>IF(T286="使用貸借権","-",+IFERROR(VLOOKUP(#REF!&amp;"-"&amp;ROW()-92,[1]ワークシート!$C$2:$CI$1002,34,0)&amp;"",""))</f>
        <v/>
      </c>
      <c r="AC286" s="171"/>
      <c r="AD286" s="172"/>
      <c r="AE286" s="173" t="str">
        <f>IF(T286="","",IF(VLOOKUP(#REF!&amp;"-"&amp;ROW()-92,[1]ワークシート!$C$2:$CI$1002,31,0)="",IF(T286="使用貸借権","-","口座振込　１２月"),"物納"))</f>
        <v/>
      </c>
      <c r="AF286" s="174"/>
      <c r="AG286" s="175" t="str">
        <f>IFERROR(IF(VLOOKUP(#REF!&amp;"-"&amp;ROW()-92,[1]ワークシート!$C$2:$CI$1002,37,0)="","",VLOOKUP(#REF!&amp;"-"&amp;ROW()-92,[1]ワークシート!$C$2:$CI$1002,37,0)),"")</f>
        <v/>
      </c>
      <c r="AH286" s="175"/>
      <c r="AI286" s="175"/>
      <c r="AJ286" s="175"/>
      <c r="AK286" s="176"/>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c r="IW286" s="1"/>
      <c r="IX286" s="1"/>
      <c r="IY286" s="1"/>
      <c r="IZ286" s="1"/>
      <c r="JA286" s="1"/>
      <c r="JB286" s="1"/>
      <c r="JC286" s="1"/>
      <c r="JD286" s="1"/>
      <c r="JE286" s="1"/>
      <c r="JF286" s="1"/>
      <c r="JG286" s="1"/>
      <c r="JH286" s="1"/>
      <c r="JI286" s="1"/>
      <c r="JJ286" s="1"/>
      <c r="JK286" s="1"/>
      <c r="JL286" s="1"/>
      <c r="JM286" s="1"/>
      <c r="JN286" s="1"/>
      <c r="JO286" s="1"/>
      <c r="JP286" s="1"/>
      <c r="JQ286" s="1"/>
      <c r="JR286" s="1"/>
      <c r="JS286" s="1"/>
      <c r="JT286" s="1"/>
      <c r="JU286" s="1"/>
      <c r="JV286" s="1"/>
      <c r="JW286" s="1"/>
      <c r="JX286" s="1"/>
      <c r="JY286" s="1"/>
      <c r="JZ286" s="1"/>
      <c r="KA286" s="1"/>
      <c r="KB286" s="1"/>
      <c r="KC286" s="1"/>
      <c r="KD286" s="1"/>
      <c r="KE286" s="1"/>
      <c r="KF286" s="1"/>
      <c r="KG286" s="1"/>
      <c r="KH286" s="1"/>
      <c r="KI286" s="1"/>
      <c r="KJ286" s="1"/>
      <c r="KK286" s="1"/>
      <c r="KL286" s="1"/>
      <c r="KM286" s="1"/>
      <c r="KN286" s="1"/>
      <c r="KO286" s="1"/>
      <c r="KP286" s="1"/>
      <c r="KQ286" s="1"/>
      <c r="KR286" s="1"/>
      <c r="KS286" s="1"/>
      <c r="KT286" s="1"/>
      <c r="KU286" s="1"/>
      <c r="KV286" s="1"/>
      <c r="KW286" s="1"/>
      <c r="KX286" s="1"/>
      <c r="KY286" s="1"/>
      <c r="KZ286" s="1"/>
      <c r="LA286" s="1"/>
      <c r="LB286" s="1"/>
      <c r="LC286" s="1"/>
      <c r="LD286" s="1"/>
      <c r="LE286" s="1"/>
      <c r="LF286" s="1"/>
      <c r="LG286" s="1"/>
      <c r="LH286" s="1"/>
    </row>
    <row r="287" spans="1:320" ht="35.1" hidden="1" customHeight="1" x14ac:dyDescent="0.15">
      <c r="A287" s="170" t="str">
        <f>+IFERROR(IF(VLOOKUP(#REF!&amp;"-"&amp;ROW()-92,[1]ワークシート!$C$2:$CI$1002,9,0)="","",VLOOKUP(#REF!&amp;"-"&amp;ROW()-92,[1]ワークシート!$C$2:$CI$1002,9,0)),"")</f>
        <v/>
      </c>
      <c r="B287" s="172"/>
      <c r="C287" s="171" t="str">
        <f>+IFERROR(IF(VLOOKUP(#REF!&amp;"-"&amp;ROW()-92,[1]ワークシート!$C$2:$CI$1002,10,0) = "","",VLOOKUP(#REF!&amp;"-"&amp;ROW()-92,[1]ワークシート!$C$2:$CI$1002,10,0)),"")</f>
        <v/>
      </c>
      <c r="D287" s="172"/>
      <c r="E287" s="170" t="str">
        <f>+IFERROR(IF(VLOOKUP(#REF!&amp;"-"&amp;ROW()-92,[1]ワークシート!$C$2:$CI$1002,11,0)="","",VLOOKUP(#REF!&amp;"-"&amp;ROW()-92,[1]ワークシート!$C$2:$CI$1002,11,0)),"")</f>
        <v/>
      </c>
      <c r="F287" s="172"/>
      <c r="G287" s="16" t="str">
        <f>+IFERROR(IF(VLOOKUP(#REF!&amp;"-"&amp;ROW()-92,[1]ワークシート!$C$2:$CI$1002,12,0)="","",VLOOKUP(#REF!&amp;"-"&amp;ROW()-92,[1]ワークシート!$C$2:$CI$1002,12,0)),"")</f>
        <v/>
      </c>
      <c r="H28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7" s="178"/>
      <c r="J287" s="170" t="str">
        <f>+IFERROR(IF(VLOOKUP(#REF!&amp;"-"&amp;ROW()-92,[1]ワークシート!$C$2:$CI$1002,20,0)="","",VLOOKUP(#REF!&amp;"-"&amp;ROW()-92,[1]ワークシート!$C$2:$CI$1002,20,0)),"")</f>
        <v/>
      </c>
      <c r="K287" s="171"/>
      <c r="L287" s="172"/>
      <c r="M287" s="179" t="str">
        <f>+IFERROR(IF(VLOOKUP(#REF!&amp;"-"&amp;ROW()-92,[1]ワークシート!$C$2:$CI$1002,61,0)="","",VLOOKUP(#REF!&amp;"-"&amp;ROW()-92,[1]ワークシート!$C$2:$CI$1002,61,0)),"")</f>
        <v/>
      </c>
      <c r="N287" s="180"/>
      <c r="O287" s="181"/>
      <c r="P287" s="182" t="str">
        <f>+IFERROR(VLOOKUP(#REF!&amp;"-"&amp;ROW()-92,[1]ワークシート!$C$2:$CI$1002,26,0),"")</f>
        <v/>
      </c>
      <c r="Q287" s="167"/>
      <c r="R287" s="166" t="str">
        <f>+IFERROR(VLOOKUP(#REF!&amp;"-"&amp;ROW()-92,[1]ワークシート!$C$2:$CI$1002,27,0),"")</f>
        <v/>
      </c>
      <c r="S287" s="167"/>
      <c r="T287" s="166" t="str">
        <f>IFERROR(IF(VLOOKUP(#REF!&amp;"-"&amp;ROW()-92,[1]ワークシート!$C$2:$CI$1002,31,0)="",IF(X287="","",IF(X287=0,"使用貸借権","賃借権")),"賃借権"),"")</f>
        <v/>
      </c>
      <c r="U287" s="167"/>
      <c r="V287" s="166" t="str">
        <f>+IFERROR(IF(VLOOKUP(#REF!&amp;"-"&amp;ROW()-92,[1]ワークシート!$C$2:$CI$1002,13,0)="","",VLOOKUP(#REF!&amp;"-"&amp;ROW()-92,[1]ワークシート!$C$2:$CI$1002,13,0)),"")</f>
        <v/>
      </c>
      <c r="W287" s="167"/>
      <c r="X28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7" s="169"/>
      <c r="Z287" s="27"/>
      <c r="AA287" s="27"/>
      <c r="AB287" s="170" t="str">
        <f>IF(T287="使用貸借権","-",+IFERROR(VLOOKUP(#REF!&amp;"-"&amp;ROW()-92,[1]ワークシート!$C$2:$CI$1002,34,0)&amp;"",""))</f>
        <v/>
      </c>
      <c r="AC287" s="171"/>
      <c r="AD287" s="172"/>
      <c r="AE287" s="173" t="str">
        <f>IF(T287="","",IF(VLOOKUP(#REF!&amp;"-"&amp;ROW()-92,[1]ワークシート!$C$2:$CI$1002,31,0)="",IF(T287="使用貸借権","-","口座振込　１２月"),"物納"))</f>
        <v/>
      </c>
      <c r="AF287" s="174"/>
      <c r="AG287" s="175" t="str">
        <f>IFERROR(IF(VLOOKUP(#REF!&amp;"-"&amp;ROW()-92,[1]ワークシート!$C$2:$CI$1002,37,0)="","",VLOOKUP(#REF!&amp;"-"&amp;ROW()-92,[1]ワークシート!$C$2:$CI$1002,37,0)),"")</f>
        <v/>
      </c>
      <c r="AH287" s="175"/>
      <c r="AI287" s="175"/>
      <c r="AJ287" s="175"/>
      <c r="AK287" s="176"/>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c r="IW287" s="1"/>
      <c r="IX287" s="1"/>
      <c r="IY287" s="1"/>
      <c r="IZ287" s="1"/>
      <c r="JA287" s="1"/>
      <c r="JB287" s="1"/>
      <c r="JC287" s="1"/>
      <c r="JD287" s="1"/>
      <c r="JE287" s="1"/>
      <c r="JF287" s="1"/>
      <c r="JG287" s="1"/>
      <c r="JH287" s="1"/>
      <c r="JI287" s="1"/>
      <c r="JJ287" s="1"/>
      <c r="JK287" s="1"/>
      <c r="JL287" s="1"/>
      <c r="JM287" s="1"/>
      <c r="JN287" s="1"/>
      <c r="JO287" s="1"/>
      <c r="JP287" s="1"/>
      <c r="JQ287" s="1"/>
      <c r="JR287" s="1"/>
      <c r="JS287" s="1"/>
      <c r="JT287" s="1"/>
      <c r="JU287" s="1"/>
      <c r="JV287" s="1"/>
      <c r="JW287" s="1"/>
      <c r="JX287" s="1"/>
      <c r="JY287" s="1"/>
      <c r="JZ287" s="1"/>
      <c r="KA287" s="1"/>
      <c r="KB287" s="1"/>
      <c r="KC287" s="1"/>
      <c r="KD287" s="1"/>
      <c r="KE287" s="1"/>
      <c r="KF287" s="1"/>
      <c r="KG287" s="1"/>
      <c r="KH287" s="1"/>
      <c r="KI287" s="1"/>
      <c r="KJ287" s="1"/>
      <c r="KK287" s="1"/>
      <c r="KL287" s="1"/>
      <c r="KM287" s="1"/>
      <c r="KN287" s="1"/>
      <c r="KO287" s="1"/>
      <c r="KP287" s="1"/>
      <c r="KQ287" s="1"/>
      <c r="KR287" s="1"/>
      <c r="KS287" s="1"/>
      <c r="KT287" s="1"/>
      <c r="KU287" s="1"/>
      <c r="KV287" s="1"/>
      <c r="KW287" s="1"/>
      <c r="KX287" s="1"/>
      <c r="KY287" s="1"/>
      <c r="KZ287" s="1"/>
      <c r="LA287" s="1"/>
      <c r="LB287" s="1"/>
      <c r="LC287" s="1"/>
      <c r="LD287" s="1"/>
      <c r="LE287" s="1"/>
      <c r="LF287" s="1"/>
      <c r="LG287" s="1"/>
      <c r="LH287" s="1"/>
    </row>
    <row r="288" spans="1:320" ht="35.1" hidden="1" customHeight="1" x14ac:dyDescent="0.15">
      <c r="A288" s="170" t="str">
        <f>+IFERROR(IF(VLOOKUP(#REF!&amp;"-"&amp;ROW()-92,[1]ワークシート!$C$2:$CI$1002,9,0)="","",VLOOKUP(#REF!&amp;"-"&amp;ROW()-92,[1]ワークシート!$C$2:$CI$1002,9,0)),"")</f>
        <v/>
      </c>
      <c r="B288" s="172"/>
      <c r="C288" s="171" t="str">
        <f>+IFERROR(IF(VLOOKUP(#REF!&amp;"-"&amp;ROW()-92,[1]ワークシート!$C$2:$CI$1002,10,0) = "","",VLOOKUP(#REF!&amp;"-"&amp;ROW()-92,[1]ワークシート!$C$2:$CI$1002,10,0)),"")</f>
        <v/>
      </c>
      <c r="D288" s="172"/>
      <c r="E288" s="170" t="str">
        <f>+IFERROR(IF(VLOOKUP(#REF!&amp;"-"&amp;ROW()-92,[1]ワークシート!$C$2:$CI$1002,11,0)="","",VLOOKUP(#REF!&amp;"-"&amp;ROW()-92,[1]ワークシート!$C$2:$CI$1002,11,0)),"")</f>
        <v/>
      </c>
      <c r="F288" s="172"/>
      <c r="G288" s="16" t="str">
        <f>+IFERROR(IF(VLOOKUP(#REF!&amp;"-"&amp;ROW()-92,[1]ワークシート!$C$2:$CI$1002,12,0)="","",VLOOKUP(#REF!&amp;"-"&amp;ROW()-92,[1]ワークシート!$C$2:$CI$1002,12,0)),"")</f>
        <v/>
      </c>
      <c r="H28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8" s="178"/>
      <c r="J288" s="170" t="str">
        <f>+IFERROR(IF(VLOOKUP(#REF!&amp;"-"&amp;ROW()-92,[1]ワークシート!$C$2:$CI$1002,20,0)="","",VLOOKUP(#REF!&amp;"-"&amp;ROW()-92,[1]ワークシート!$C$2:$CI$1002,20,0)),"")</f>
        <v/>
      </c>
      <c r="K288" s="171"/>
      <c r="L288" s="172"/>
      <c r="M288" s="179" t="str">
        <f>+IFERROR(IF(VLOOKUP(#REF!&amp;"-"&amp;ROW()-92,[1]ワークシート!$C$2:$CI$1002,61,0)="","",VLOOKUP(#REF!&amp;"-"&amp;ROW()-92,[1]ワークシート!$C$2:$CI$1002,61,0)),"")</f>
        <v/>
      </c>
      <c r="N288" s="180"/>
      <c r="O288" s="181"/>
      <c r="P288" s="182" t="str">
        <f>+IFERROR(VLOOKUP(#REF!&amp;"-"&amp;ROW()-92,[1]ワークシート!$C$2:$CI$1002,26,0),"")</f>
        <v/>
      </c>
      <c r="Q288" s="167"/>
      <c r="R288" s="166" t="str">
        <f>+IFERROR(VLOOKUP(#REF!&amp;"-"&amp;ROW()-92,[1]ワークシート!$C$2:$CI$1002,27,0),"")</f>
        <v/>
      </c>
      <c r="S288" s="167"/>
      <c r="T288" s="166" t="str">
        <f>IFERROR(IF(VLOOKUP(#REF!&amp;"-"&amp;ROW()-92,[1]ワークシート!$C$2:$CI$1002,31,0)="",IF(X288="","",IF(X288=0,"使用貸借権","賃借権")),"賃借権"),"")</f>
        <v/>
      </c>
      <c r="U288" s="167"/>
      <c r="V288" s="166" t="str">
        <f>+IFERROR(IF(VLOOKUP(#REF!&amp;"-"&amp;ROW()-92,[1]ワークシート!$C$2:$CI$1002,13,0)="","",VLOOKUP(#REF!&amp;"-"&amp;ROW()-92,[1]ワークシート!$C$2:$CI$1002,13,0)),"")</f>
        <v/>
      </c>
      <c r="W288" s="167"/>
      <c r="X28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8" s="169"/>
      <c r="Z288" s="27"/>
      <c r="AA288" s="27"/>
      <c r="AB288" s="170" t="str">
        <f>IF(T288="使用貸借権","-",+IFERROR(VLOOKUP(#REF!&amp;"-"&amp;ROW()-92,[1]ワークシート!$C$2:$CI$1002,34,0)&amp;"",""))</f>
        <v/>
      </c>
      <c r="AC288" s="171"/>
      <c r="AD288" s="172"/>
      <c r="AE288" s="173" t="str">
        <f>IF(T288="","",IF(VLOOKUP(#REF!&amp;"-"&amp;ROW()-92,[1]ワークシート!$C$2:$CI$1002,31,0)="",IF(T288="使用貸借権","-","口座振込　１２月"),"物納"))</f>
        <v/>
      </c>
      <c r="AF288" s="174"/>
      <c r="AG288" s="175" t="str">
        <f>IFERROR(IF(VLOOKUP(#REF!&amp;"-"&amp;ROW()-92,[1]ワークシート!$C$2:$CI$1002,37,0)="","",VLOOKUP(#REF!&amp;"-"&amp;ROW()-92,[1]ワークシート!$C$2:$CI$1002,37,0)),"")</f>
        <v/>
      </c>
      <c r="AH288" s="175"/>
      <c r="AI288" s="175"/>
      <c r="AJ288" s="175"/>
      <c r="AK288" s="176"/>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c r="IW288" s="1"/>
      <c r="IX288" s="1"/>
      <c r="IY288" s="1"/>
      <c r="IZ288" s="1"/>
      <c r="JA288" s="1"/>
      <c r="JB288" s="1"/>
      <c r="JC288" s="1"/>
      <c r="JD288" s="1"/>
      <c r="JE288" s="1"/>
      <c r="JF288" s="1"/>
      <c r="JG288" s="1"/>
      <c r="JH288" s="1"/>
      <c r="JI288" s="1"/>
      <c r="JJ288" s="1"/>
      <c r="JK288" s="1"/>
      <c r="JL288" s="1"/>
      <c r="JM288" s="1"/>
      <c r="JN288" s="1"/>
      <c r="JO288" s="1"/>
      <c r="JP288" s="1"/>
      <c r="JQ288" s="1"/>
      <c r="JR288" s="1"/>
      <c r="JS288" s="1"/>
      <c r="JT288" s="1"/>
      <c r="JU288" s="1"/>
      <c r="JV288" s="1"/>
      <c r="JW288" s="1"/>
      <c r="JX288" s="1"/>
      <c r="JY288" s="1"/>
      <c r="JZ288" s="1"/>
      <c r="KA288" s="1"/>
      <c r="KB288" s="1"/>
      <c r="KC288" s="1"/>
      <c r="KD288" s="1"/>
      <c r="KE288" s="1"/>
      <c r="KF288" s="1"/>
      <c r="KG288" s="1"/>
      <c r="KH288" s="1"/>
      <c r="KI288" s="1"/>
      <c r="KJ288" s="1"/>
      <c r="KK288" s="1"/>
      <c r="KL288" s="1"/>
      <c r="KM288" s="1"/>
      <c r="KN288" s="1"/>
      <c r="KO288" s="1"/>
      <c r="KP288" s="1"/>
      <c r="KQ288" s="1"/>
      <c r="KR288" s="1"/>
      <c r="KS288" s="1"/>
      <c r="KT288" s="1"/>
      <c r="KU288" s="1"/>
      <c r="KV288" s="1"/>
      <c r="KW288" s="1"/>
      <c r="KX288" s="1"/>
      <c r="KY288" s="1"/>
      <c r="KZ288" s="1"/>
      <c r="LA288" s="1"/>
      <c r="LB288" s="1"/>
      <c r="LC288" s="1"/>
      <c r="LD288" s="1"/>
      <c r="LE288" s="1"/>
      <c r="LF288" s="1"/>
      <c r="LG288" s="1"/>
      <c r="LH288" s="1"/>
    </row>
    <row r="289" spans="1:320" ht="35.1" hidden="1" customHeight="1" x14ac:dyDescent="0.15">
      <c r="A289" s="170" t="str">
        <f>+IFERROR(IF(VLOOKUP(#REF!&amp;"-"&amp;ROW()-92,[1]ワークシート!$C$2:$CI$1002,9,0)="","",VLOOKUP(#REF!&amp;"-"&amp;ROW()-92,[1]ワークシート!$C$2:$CI$1002,9,0)),"")</f>
        <v/>
      </c>
      <c r="B289" s="172"/>
      <c r="C289" s="171" t="str">
        <f>+IFERROR(IF(VLOOKUP(#REF!&amp;"-"&amp;ROW()-92,[1]ワークシート!$C$2:$CI$1002,10,0) = "","",VLOOKUP(#REF!&amp;"-"&amp;ROW()-92,[1]ワークシート!$C$2:$CI$1002,10,0)),"")</f>
        <v/>
      </c>
      <c r="D289" s="172"/>
      <c r="E289" s="170" t="str">
        <f>+IFERROR(IF(VLOOKUP(#REF!&amp;"-"&amp;ROW()-92,[1]ワークシート!$C$2:$CI$1002,11,0)="","",VLOOKUP(#REF!&amp;"-"&amp;ROW()-92,[1]ワークシート!$C$2:$CI$1002,11,0)),"")</f>
        <v/>
      </c>
      <c r="F289" s="172"/>
      <c r="G289" s="16" t="str">
        <f>+IFERROR(IF(VLOOKUP(#REF!&amp;"-"&amp;ROW()-92,[1]ワークシート!$C$2:$CI$1002,12,0)="","",VLOOKUP(#REF!&amp;"-"&amp;ROW()-92,[1]ワークシート!$C$2:$CI$1002,12,0)),"")</f>
        <v/>
      </c>
      <c r="H28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9" s="178"/>
      <c r="J289" s="170" t="str">
        <f>+IFERROR(IF(VLOOKUP(#REF!&amp;"-"&amp;ROW()-92,[1]ワークシート!$C$2:$CI$1002,20,0)="","",VLOOKUP(#REF!&amp;"-"&amp;ROW()-92,[1]ワークシート!$C$2:$CI$1002,20,0)),"")</f>
        <v/>
      </c>
      <c r="K289" s="171"/>
      <c r="L289" s="172"/>
      <c r="M289" s="179" t="str">
        <f>+IFERROR(IF(VLOOKUP(#REF!&amp;"-"&amp;ROW()-92,[1]ワークシート!$C$2:$CI$1002,61,0)="","",VLOOKUP(#REF!&amp;"-"&amp;ROW()-92,[1]ワークシート!$C$2:$CI$1002,61,0)),"")</f>
        <v/>
      </c>
      <c r="N289" s="180"/>
      <c r="O289" s="181"/>
      <c r="P289" s="182" t="str">
        <f>+IFERROR(VLOOKUP(#REF!&amp;"-"&amp;ROW()-92,[1]ワークシート!$C$2:$CI$1002,26,0),"")</f>
        <v/>
      </c>
      <c r="Q289" s="167"/>
      <c r="R289" s="166" t="str">
        <f>+IFERROR(VLOOKUP(#REF!&amp;"-"&amp;ROW()-92,[1]ワークシート!$C$2:$CI$1002,27,0),"")</f>
        <v/>
      </c>
      <c r="S289" s="167"/>
      <c r="T289" s="166" t="str">
        <f>IFERROR(IF(VLOOKUP(#REF!&amp;"-"&amp;ROW()-92,[1]ワークシート!$C$2:$CI$1002,31,0)="",IF(X289="","",IF(X289=0,"使用貸借権","賃借権")),"賃借権"),"")</f>
        <v/>
      </c>
      <c r="U289" s="167"/>
      <c r="V289" s="166" t="str">
        <f>+IFERROR(IF(VLOOKUP(#REF!&amp;"-"&amp;ROW()-92,[1]ワークシート!$C$2:$CI$1002,13,0)="","",VLOOKUP(#REF!&amp;"-"&amp;ROW()-92,[1]ワークシート!$C$2:$CI$1002,13,0)),"")</f>
        <v/>
      </c>
      <c r="W289" s="167"/>
      <c r="X28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9" s="169"/>
      <c r="Z289" s="27"/>
      <c r="AA289" s="27"/>
      <c r="AB289" s="170" t="str">
        <f>IF(T289="使用貸借権","-",+IFERROR(VLOOKUP(#REF!&amp;"-"&amp;ROW()-92,[1]ワークシート!$C$2:$CI$1002,34,0)&amp;"",""))</f>
        <v/>
      </c>
      <c r="AC289" s="171"/>
      <c r="AD289" s="172"/>
      <c r="AE289" s="173" t="str">
        <f>IF(T289="","",IF(VLOOKUP(#REF!&amp;"-"&amp;ROW()-92,[1]ワークシート!$C$2:$CI$1002,31,0)="",IF(T289="使用貸借権","-","口座振込　１２月"),"物納"))</f>
        <v/>
      </c>
      <c r="AF289" s="174"/>
      <c r="AG289" s="175" t="str">
        <f>IFERROR(IF(VLOOKUP(#REF!&amp;"-"&amp;ROW()-92,[1]ワークシート!$C$2:$CI$1002,37,0)="","",VLOOKUP(#REF!&amp;"-"&amp;ROW()-92,[1]ワークシート!$C$2:$CI$1002,37,0)),"")</f>
        <v/>
      </c>
      <c r="AH289" s="175"/>
      <c r="AI289" s="175"/>
      <c r="AJ289" s="175"/>
      <c r="AK289" s="176"/>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c r="IW289" s="1"/>
      <c r="IX289" s="1"/>
      <c r="IY289" s="1"/>
      <c r="IZ289" s="1"/>
      <c r="JA289" s="1"/>
      <c r="JB289" s="1"/>
      <c r="JC289" s="1"/>
      <c r="JD289" s="1"/>
      <c r="JE289" s="1"/>
      <c r="JF289" s="1"/>
      <c r="JG289" s="1"/>
      <c r="JH289" s="1"/>
      <c r="JI289" s="1"/>
      <c r="JJ289" s="1"/>
      <c r="JK289" s="1"/>
      <c r="JL289" s="1"/>
      <c r="JM289" s="1"/>
      <c r="JN289" s="1"/>
      <c r="JO289" s="1"/>
      <c r="JP289" s="1"/>
      <c r="JQ289" s="1"/>
      <c r="JR289" s="1"/>
      <c r="JS289" s="1"/>
      <c r="JT289" s="1"/>
      <c r="JU289" s="1"/>
      <c r="JV289" s="1"/>
      <c r="JW289" s="1"/>
      <c r="JX289" s="1"/>
      <c r="JY289" s="1"/>
      <c r="JZ289" s="1"/>
      <c r="KA289" s="1"/>
      <c r="KB289" s="1"/>
      <c r="KC289" s="1"/>
      <c r="KD289" s="1"/>
      <c r="KE289" s="1"/>
      <c r="KF289" s="1"/>
      <c r="KG289" s="1"/>
      <c r="KH289" s="1"/>
      <c r="KI289" s="1"/>
      <c r="KJ289" s="1"/>
      <c r="KK289" s="1"/>
      <c r="KL289" s="1"/>
      <c r="KM289" s="1"/>
      <c r="KN289" s="1"/>
      <c r="KO289" s="1"/>
      <c r="KP289" s="1"/>
      <c r="KQ289" s="1"/>
      <c r="KR289" s="1"/>
      <c r="KS289" s="1"/>
      <c r="KT289" s="1"/>
      <c r="KU289" s="1"/>
      <c r="KV289" s="1"/>
      <c r="KW289" s="1"/>
      <c r="KX289" s="1"/>
      <c r="KY289" s="1"/>
      <c r="KZ289" s="1"/>
      <c r="LA289" s="1"/>
      <c r="LB289" s="1"/>
      <c r="LC289" s="1"/>
      <c r="LD289" s="1"/>
      <c r="LE289" s="1"/>
      <c r="LF289" s="1"/>
      <c r="LG289" s="1"/>
      <c r="LH289" s="1"/>
    </row>
    <row r="290" spans="1:320" ht="35.1" hidden="1" customHeight="1" x14ac:dyDescent="0.15">
      <c r="A290" s="170" t="str">
        <f>+IFERROR(IF(VLOOKUP(#REF!&amp;"-"&amp;ROW()-92,[1]ワークシート!$C$2:$CI$1002,9,0)="","",VLOOKUP(#REF!&amp;"-"&amp;ROW()-92,[1]ワークシート!$C$2:$CI$1002,9,0)),"")</f>
        <v/>
      </c>
      <c r="B290" s="172"/>
      <c r="C290" s="171" t="str">
        <f>+IFERROR(IF(VLOOKUP(#REF!&amp;"-"&amp;ROW()-92,[1]ワークシート!$C$2:$CI$1002,10,0) = "","",VLOOKUP(#REF!&amp;"-"&amp;ROW()-92,[1]ワークシート!$C$2:$CI$1002,10,0)),"")</f>
        <v/>
      </c>
      <c r="D290" s="172"/>
      <c r="E290" s="170" t="str">
        <f>+IFERROR(IF(VLOOKUP(#REF!&amp;"-"&amp;ROW()-92,[1]ワークシート!$C$2:$CI$1002,11,0)="","",VLOOKUP(#REF!&amp;"-"&amp;ROW()-92,[1]ワークシート!$C$2:$CI$1002,11,0)),"")</f>
        <v/>
      </c>
      <c r="F290" s="172"/>
      <c r="G290" s="16" t="str">
        <f>+IFERROR(IF(VLOOKUP(#REF!&amp;"-"&amp;ROW()-92,[1]ワークシート!$C$2:$CI$1002,12,0)="","",VLOOKUP(#REF!&amp;"-"&amp;ROW()-92,[1]ワークシート!$C$2:$CI$1002,12,0)),"")</f>
        <v/>
      </c>
      <c r="H29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0" s="178"/>
      <c r="J290" s="170" t="str">
        <f>+IFERROR(IF(VLOOKUP(#REF!&amp;"-"&amp;ROW()-92,[1]ワークシート!$C$2:$CI$1002,20,0)="","",VLOOKUP(#REF!&amp;"-"&amp;ROW()-92,[1]ワークシート!$C$2:$CI$1002,20,0)),"")</f>
        <v/>
      </c>
      <c r="K290" s="171"/>
      <c r="L290" s="172"/>
      <c r="M290" s="179" t="str">
        <f>+IFERROR(IF(VLOOKUP(#REF!&amp;"-"&amp;ROW()-92,[1]ワークシート!$C$2:$CI$1002,61,0)="","",VLOOKUP(#REF!&amp;"-"&amp;ROW()-92,[1]ワークシート!$C$2:$CI$1002,61,0)),"")</f>
        <v/>
      </c>
      <c r="N290" s="180"/>
      <c r="O290" s="181"/>
      <c r="P290" s="182" t="str">
        <f>+IFERROR(VLOOKUP(#REF!&amp;"-"&amp;ROW()-92,[1]ワークシート!$C$2:$CI$1002,26,0),"")</f>
        <v/>
      </c>
      <c r="Q290" s="167"/>
      <c r="R290" s="166" t="str">
        <f>+IFERROR(VLOOKUP(#REF!&amp;"-"&amp;ROW()-92,[1]ワークシート!$C$2:$CI$1002,27,0),"")</f>
        <v/>
      </c>
      <c r="S290" s="167"/>
      <c r="T290" s="166" t="str">
        <f>IFERROR(IF(VLOOKUP(#REF!&amp;"-"&amp;ROW()-92,[1]ワークシート!$C$2:$CI$1002,31,0)="",IF(X290="","",IF(X290=0,"使用貸借権","賃借権")),"賃借権"),"")</f>
        <v/>
      </c>
      <c r="U290" s="167"/>
      <c r="V290" s="166" t="str">
        <f>+IFERROR(IF(VLOOKUP(#REF!&amp;"-"&amp;ROW()-92,[1]ワークシート!$C$2:$CI$1002,13,0)="","",VLOOKUP(#REF!&amp;"-"&amp;ROW()-92,[1]ワークシート!$C$2:$CI$1002,13,0)),"")</f>
        <v/>
      </c>
      <c r="W290" s="167"/>
      <c r="X29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0" s="169"/>
      <c r="Z290" s="27"/>
      <c r="AA290" s="27"/>
      <c r="AB290" s="170" t="str">
        <f>IF(T290="使用貸借権","-",+IFERROR(VLOOKUP(#REF!&amp;"-"&amp;ROW()-92,[1]ワークシート!$C$2:$CI$1002,34,0)&amp;"",""))</f>
        <v/>
      </c>
      <c r="AC290" s="171"/>
      <c r="AD290" s="172"/>
      <c r="AE290" s="173" t="str">
        <f>IF(T290="","",IF(VLOOKUP(#REF!&amp;"-"&amp;ROW()-92,[1]ワークシート!$C$2:$CI$1002,31,0)="",IF(T290="使用貸借権","-","口座振込　１２月"),"物納"))</f>
        <v/>
      </c>
      <c r="AF290" s="174"/>
      <c r="AG290" s="175" t="str">
        <f>IFERROR(IF(VLOOKUP(#REF!&amp;"-"&amp;ROW()-92,[1]ワークシート!$C$2:$CI$1002,37,0)="","",VLOOKUP(#REF!&amp;"-"&amp;ROW()-92,[1]ワークシート!$C$2:$CI$1002,37,0)),"")</f>
        <v/>
      </c>
      <c r="AH290" s="175"/>
      <c r="AI290" s="175"/>
      <c r="AJ290" s="175"/>
      <c r="AK290" s="176"/>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c r="IW290" s="1"/>
      <c r="IX290" s="1"/>
      <c r="IY290" s="1"/>
      <c r="IZ290" s="1"/>
      <c r="JA290" s="1"/>
      <c r="JB290" s="1"/>
      <c r="JC290" s="1"/>
      <c r="JD290" s="1"/>
      <c r="JE290" s="1"/>
      <c r="JF290" s="1"/>
      <c r="JG290" s="1"/>
      <c r="JH290" s="1"/>
      <c r="JI290" s="1"/>
      <c r="JJ290" s="1"/>
      <c r="JK290" s="1"/>
      <c r="JL290" s="1"/>
      <c r="JM290" s="1"/>
      <c r="JN290" s="1"/>
      <c r="JO290" s="1"/>
      <c r="JP290" s="1"/>
      <c r="JQ290" s="1"/>
      <c r="JR290" s="1"/>
      <c r="JS290" s="1"/>
      <c r="JT290" s="1"/>
      <c r="JU290" s="1"/>
      <c r="JV290" s="1"/>
      <c r="JW290" s="1"/>
      <c r="JX290" s="1"/>
      <c r="JY290" s="1"/>
      <c r="JZ290" s="1"/>
      <c r="KA290" s="1"/>
      <c r="KB290" s="1"/>
      <c r="KC290" s="1"/>
      <c r="KD290" s="1"/>
      <c r="KE290" s="1"/>
      <c r="KF290" s="1"/>
      <c r="KG290" s="1"/>
      <c r="KH290" s="1"/>
      <c r="KI290" s="1"/>
      <c r="KJ290" s="1"/>
      <c r="KK290" s="1"/>
      <c r="KL290" s="1"/>
      <c r="KM290" s="1"/>
      <c r="KN290" s="1"/>
      <c r="KO290" s="1"/>
      <c r="KP290" s="1"/>
      <c r="KQ290" s="1"/>
      <c r="KR290" s="1"/>
      <c r="KS290" s="1"/>
      <c r="KT290" s="1"/>
      <c r="KU290" s="1"/>
      <c r="KV290" s="1"/>
      <c r="KW290" s="1"/>
      <c r="KX290" s="1"/>
      <c r="KY290" s="1"/>
      <c r="KZ290" s="1"/>
      <c r="LA290" s="1"/>
      <c r="LB290" s="1"/>
      <c r="LC290" s="1"/>
      <c r="LD290" s="1"/>
      <c r="LE290" s="1"/>
      <c r="LF290" s="1"/>
      <c r="LG290" s="1"/>
      <c r="LH290" s="1"/>
    </row>
    <row r="291" spans="1:320" ht="35.1" hidden="1" customHeight="1" x14ac:dyDescent="0.15">
      <c r="A291" s="170" t="str">
        <f>+IFERROR(IF(VLOOKUP(#REF!&amp;"-"&amp;ROW()-92,[1]ワークシート!$C$2:$CI$1002,9,0)="","",VLOOKUP(#REF!&amp;"-"&amp;ROW()-92,[1]ワークシート!$C$2:$CI$1002,9,0)),"")</f>
        <v/>
      </c>
      <c r="B291" s="172"/>
      <c r="C291" s="171" t="str">
        <f>+IFERROR(IF(VLOOKUP(#REF!&amp;"-"&amp;ROW()-92,[1]ワークシート!$C$2:$CI$1002,10,0) = "","",VLOOKUP(#REF!&amp;"-"&amp;ROW()-92,[1]ワークシート!$C$2:$CI$1002,10,0)),"")</f>
        <v/>
      </c>
      <c r="D291" s="172"/>
      <c r="E291" s="170" t="str">
        <f>+IFERROR(IF(VLOOKUP(#REF!&amp;"-"&amp;ROW()-92,[1]ワークシート!$C$2:$CI$1002,11,0)="","",VLOOKUP(#REF!&amp;"-"&amp;ROW()-92,[1]ワークシート!$C$2:$CI$1002,11,0)),"")</f>
        <v/>
      </c>
      <c r="F291" s="172"/>
      <c r="G291" s="16" t="str">
        <f>+IFERROR(IF(VLOOKUP(#REF!&amp;"-"&amp;ROW()-92,[1]ワークシート!$C$2:$CI$1002,12,0)="","",VLOOKUP(#REF!&amp;"-"&amp;ROW()-92,[1]ワークシート!$C$2:$CI$1002,12,0)),"")</f>
        <v/>
      </c>
      <c r="H29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1" s="178"/>
      <c r="J291" s="170" t="str">
        <f>+IFERROR(IF(VLOOKUP(#REF!&amp;"-"&amp;ROW()-92,[1]ワークシート!$C$2:$CI$1002,20,0)="","",VLOOKUP(#REF!&amp;"-"&amp;ROW()-92,[1]ワークシート!$C$2:$CI$1002,20,0)),"")</f>
        <v/>
      </c>
      <c r="K291" s="171"/>
      <c r="L291" s="172"/>
      <c r="M291" s="179" t="str">
        <f>+IFERROR(IF(VLOOKUP(#REF!&amp;"-"&amp;ROW()-92,[1]ワークシート!$C$2:$CI$1002,61,0)="","",VLOOKUP(#REF!&amp;"-"&amp;ROW()-92,[1]ワークシート!$C$2:$CI$1002,61,0)),"")</f>
        <v/>
      </c>
      <c r="N291" s="180"/>
      <c r="O291" s="181"/>
      <c r="P291" s="182" t="str">
        <f>+IFERROR(VLOOKUP(#REF!&amp;"-"&amp;ROW()-92,[1]ワークシート!$C$2:$CI$1002,26,0),"")</f>
        <v/>
      </c>
      <c r="Q291" s="167"/>
      <c r="R291" s="166" t="str">
        <f>+IFERROR(VLOOKUP(#REF!&amp;"-"&amp;ROW()-92,[1]ワークシート!$C$2:$CI$1002,27,0),"")</f>
        <v/>
      </c>
      <c r="S291" s="167"/>
      <c r="T291" s="166" t="str">
        <f>IFERROR(IF(VLOOKUP(#REF!&amp;"-"&amp;ROW()-92,[1]ワークシート!$C$2:$CI$1002,31,0)="",IF(X291="","",IF(X291=0,"使用貸借権","賃借権")),"賃借権"),"")</f>
        <v/>
      </c>
      <c r="U291" s="167"/>
      <c r="V291" s="166" t="str">
        <f>+IFERROR(IF(VLOOKUP(#REF!&amp;"-"&amp;ROW()-92,[1]ワークシート!$C$2:$CI$1002,13,0)="","",VLOOKUP(#REF!&amp;"-"&amp;ROW()-92,[1]ワークシート!$C$2:$CI$1002,13,0)),"")</f>
        <v/>
      </c>
      <c r="W291" s="167"/>
      <c r="X29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1" s="169"/>
      <c r="Z291" s="27"/>
      <c r="AA291" s="27"/>
      <c r="AB291" s="170" t="str">
        <f>IF(T291="使用貸借権","-",+IFERROR(VLOOKUP(#REF!&amp;"-"&amp;ROW()-92,[1]ワークシート!$C$2:$CI$1002,34,0)&amp;"",""))</f>
        <v/>
      </c>
      <c r="AC291" s="171"/>
      <c r="AD291" s="172"/>
      <c r="AE291" s="173" t="str">
        <f>IF(T291="","",IF(VLOOKUP(#REF!&amp;"-"&amp;ROW()-92,[1]ワークシート!$C$2:$CI$1002,31,0)="",IF(T291="使用貸借権","-","口座振込　１２月"),"物納"))</f>
        <v/>
      </c>
      <c r="AF291" s="174"/>
      <c r="AG291" s="175" t="str">
        <f>IFERROR(IF(VLOOKUP(#REF!&amp;"-"&amp;ROW()-92,[1]ワークシート!$C$2:$CI$1002,37,0)="","",VLOOKUP(#REF!&amp;"-"&amp;ROW()-92,[1]ワークシート!$C$2:$CI$1002,37,0)),"")</f>
        <v/>
      </c>
      <c r="AH291" s="175"/>
      <c r="AI291" s="175"/>
      <c r="AJ291" s="175"/>
      <c r="AK291" s="176"/>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c r="IW291" s="1"/>
      <c r="IX291" s="1"/>
      <c r="IY291" s="1"/>
      <c r="IZ291" s="1"/>
      <c r="JA291" s="1"/>
      <c r="JB291" s="1"/>
      <c r="JC291" s="1"/>
      <c r="JD291" s="1"/>
      <c r="JE291" s="1"/>
      <c r="JF291" s="1"/>
      <c r="JG291" s="1"/>
      <c r="JH291" s="1"/>
      <c r="JI291" s="1"/>
      <c r="JJ291" s="1"/>
      <c r="JK291" s="1"/>
      <c r="JL291" s="1"/>
      <c r="JM291" s="1"/>
      <c r="JN291" s="1"/>
      <c r="JO291" s="1"/>
      <c r="JP291" s="1"/>
      <c r="JQ291" s="1"/>
      <c r="JR291" s="1"/>
      <c r="JS291" s="1"/>
      <c r="JT291" s="1"/>
      <c r="JU291" s="1"/>
      <c r="JV291" s="1"/>
      <c r="JW291" s="1"/>
      <c r="JX291" s="1"/>
      <c r="JY291" s="1"/>
      <c r="JZ291" s="1"/>
      <c r="KA291" s="1"/>
      <c r="KB291" s="1"/>
      <c r="KC291" s="1"/>
      <c r="KD291" s="1"/>
      <c r="KE291" s="1"/>
      <c r="KF291" s="1"/>
      <c r="KG291" s="1"/>
      <c r="KH291" s="1"/>
      <c r="KI291" s="1"/>
      <c r="KJ291" s="1"/>
      <c r="KK291" s="1"/>
      <c r="KL291" s="1"/>
      <c r="KM291" s="1"/>
      <c r="KN291" s="1"/>
      <c r="KO291" s="1"/>
      <c r="KP291" s="1"/>
      <c r="KQ291" s="1"/>
      <c r="KR291" s="1"/>
      <c r="KS291" s="1"/>
      <c r="KT291" s="1"/>
      <c r="KU291" s="1"/>
      <c r="KV291" s="1"/>
      <c r="KW291" s="1"/>
      <c r="KX291" s="1"/>
      <c r="KY291" s="1"/>
      <c r="KZ291" s="1"/>
      <c r="LA291" s="1"/>
      <c r="LB291" s="1"/>
      <c r="LC291" s="1"/>
      <c r="LD291" s="1"/>
      <c r="LE291" s="1"/>
      <c r="LF291" s="1"/>
      <c r="LG291" s="1"/>
      <c r="LH291" s="1"/>
    </row>
    <row r="292" spans="1:320" ht="35.1" hidden="1" customHeight="1" x14ac:dyDescent="0.15">
      <c r="A292" s="170" t="str">
        <f>+IFERROR(IF(VLOOKUP(#REF!&amp;"-"&amp;ROW()-92,[1]ワークシート!$C$2:$CI$1002,9,0)="","",VLOOKUP(#REF!&amp;"-"&amp;ROW()-92,[1]ワークシート!$C$2:$CI$1002,9,0)),"")</f>
        <v/>
      </c>
      <c r="B292" s="172"/>
      <c r="C292" s="171" t="str">
        <f>+IFERROR(IF(VLOOKUP(#REF!&amp;"-"&amp;ROW()-92,[1]ワークシート!$C$2:$CI$1002,10,0) = "","",VLOOKUP(#REF!&amp;"-"&amp;ROW()-92,[1]ワークシート!$C$2:$CI$1002,10,0)),"")</f>
        <v/>
      </c>
      <c r="D292" s="172"/>
      <c r="E292" s="170" t="str">
        <f>+IFERROR(IF(VLOOKUP(#REF!&amp;"-"&amp;ROW()-92,[1]ワークシート!$C$2:$CI$1002,11,0)="","",VLOOKUP(#REF!&amp;"-"&amp;ROW()-92,[1]ワークシート!$C$2:$CI$1002,11,0)),"")</f>
        <v/>
      </c>
      <c r="F292" s="172"/>
      <c r="G292" s="16" t="str">
        <f>+IFERROR(IF(VLOOKUP(#REF!&amp;"-"&amp;ROW()-92,[1]ワークシート!$C$2:$CI$1002,12,0)="","",VLOOKUP(#REF!&amp;"-"&amp;ROW()-92,[1]ワークシート!$C$2:$CI$1002,12,0)),"")</f>
        <v/>
      </c>
      <c r="H29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2" s="178"/>
      <c r="J292" s="170" t="str">
        <f>+IFERROR(IF(VLOOKUP(#REF!&amp;"-"&amp;ROW()-92,[1]ワークシート!$C$2:$CI$1002,20,0)="","",VLOOKUP(#REF!&amp;"-"&amp;ROW()-92,[1]ワークシート!$C$2:$CI$1002,20,0)),"")</f>
        <v/>
      </c>
      <c r="K292" s="171"/>
      <c r="L292" s="172"/>
      <c r="M292" s="179" t="str">
        <f>+IFERROR(IF(VLOOKUP(#REF!&amp;"-"&amp;ROW()-92,[1]ワークシート!$C$2:$CI$1002,61,0)="","",VLOOKUP(#REF!&amp;"-"&amp;ROW()-92,[1]ワークシート!$C$2:$CI$1002,61,0)),"")</f>
        <v/>
      </c>
      <c r="N292" s="180"/>
      <c r="O292" s="181"/>
      <c r="P292" s="182" t="str">
        <f>+IFERROR(VLOOKUP(#REF!&amp;"-"&amp;ROW()-92,[1]ワークシート!$C$2:$CI$1002,26,0),"")</f>
        <v/>
      </c>
      <c r="Q292" s="167"/>
      <c r="R292" s="166" t="str">
        <f>+IFERROR(VLOOKUP(#REF!&amp;"-"&amp;ROW()-92,[1]ワークシート!$C$2:$CI$1002,27,0),"")</f>
        <v/>
      </c>
      <c r="S292" s="167"/>
      <c r="T292" s="166" t="str">
        <f>IFERROR(IF(VLOOKUP(#REF!&amp;"-"&amp;ROW()-92,[1]ワークシート!$C$2:$CI$1002,31,0)="",IF(X292="","",IF(X292=0,"使用貸借権","賃借権")),"賃借権"),"")</f>
        <v/>
      </c>
      <c r="U292" s="167"/>
      <c r="V292" s="166" t="str">
        <f>+IFERROR(IF(VLOOKUP(#REF!&amp;"-"&amp;ROW()-92,[1]ワークシート!$C$2:$CI$1002,13,0)="","",VLOOKUP(#REF!&amp;"-"&amp;ROW()-92,[1]ワークシート!$C$2:$CI$1002,13,0)),"")</f>
        <v/>
      </c>
      <c r="W292" s="167"/>
      <c r="X29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2" s="169"/>
      <c r="Z292" s="27"/>
      <c r="AA292" s="27"/>
      <c r="AB292" s="170" t="str">
        <f>IF(T292="使用貸借権","-",+IFERROR(VLOOKUP(#REF!&amp;"-"&amp;ROW()-92,[1]ワークシート!$C$2:$CI$1002,34,0)&amp;"",""))</f>
        <v/>
      </c>
      <c r="AC292" s="171"/>
      <c r="AD292" s="172"/>
      <c r="AE292" s="173" t="str">
        <f>IF(T292="","",IF(VLOOKUP(#REF!&amp;"-"&amp;ROW()-92,[1]ワークシート!$C$2:$CI$1002,31,0)="",IF(T292="使用貸借権","-","口座振込　１２月"),"物納"))</f>
        <v/>
      </c>
      <c r="AF292" s="174"/>
      <c r="AG292" s="175" t="str">
        <f>IFERROR(IF(VLOOKUP(#REF!&amp;"-"&amp;ROW()-92,[1]ワークシート!$C$2:$CI$1002,37,0)="","",VLOOKUP(#REF!&amp;"-"&amp;ROW()-92,[1]ワークシート!$C$2:$CI$1002,37,0)),"")</f>
        <v/>
      </c>
      <c r="AH292" s="175"/>
      <c r="AI292" s="175"/>
      <c r="AJ292" s="175"/>
      <c r="AK292" s="176"/>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c r="IW292" s="1"/>
      <c r="IX292" s="1"/>
      <c r="IY292" s="1"/>
      <c r="IZ292" s="1"/>
      <c r="JA292" s="1"/>
      <c r="JB292" s="1"/>
      <c r="JC292" s="1"/>
      <c r="JD292" s="1"/>
      <c r="JE292" s="1"/>
      <c r="JF292" s="1"/>
      <c r="JG292" s="1"/>
      <c r="JH292" s="1"/>
      <c r="JI292" s="1"/>
      <c r="JJ292" s="1"/>
      <c r="JK292" s="1"/>
      <c r="JL292" s="1"/>
      <c r="JM292" s="1"/>
      <c r="JN292" s="1"/>
      <c r="JO292" s="1"/>
      <c r="JP292" s="1"/>
      <c r="JQ292" s="1"/>
      <c r="JR292" s="1"/>
      <c r="JS292" s="1"/>
      <c r="JT292" s="1"/>
      <c r="JU292" s="1"/>
      <c r="JV292" s="1"/>
      <c r="JW292" s="1"/>
      <c r="JX292" s="1"/>
      <c r="JY292" s="1"/>
      <c r="JZ292" s="1"/>
      <c r="KA292" s="1"/>
      <c r="KB292" s="1"/>
      <c r="KC292" s="1"/>
      <c r="KD292" s="1"/>
      <c r="KE292" s="1"/>
      <c r="KF292" s="1"/>
      <c r="KG292" s="1"/>
      <c r="KH292" s="1"/>
      <c r="KI292" s="1"/>
      <c r="KJ292" s="1"/>
      <c r="KK292" s="1"/>
      <c r="KL292" s="1"/>
      <c r="KM292" s="1"/>
      <c r="KN292" s="1"/>
      <c r="KO292" s="1"/>
      <c r="KP292" s="1"/>
      <c r="KQ292" s="1"/>
      <c r="KR292" s="1"/>
      <c r="KS292" s="1"/>
      <c r="KT292" s="1"/>
      <c r="KU292" s="1"/>
      <c r="KV292" s="1"/>
      <c r="KW292" s="1"/>
      <c r="KX292" s="1"/>
      <c r="KY292" s="1"/>
      <c r="KZ292" s="1"/>
      <c r="LA292" s="1"/>
      <c r="LB292" s="1"/>
      <c r="LC292" s="1"/>
      <c r="LD292" s="1"/>
      <c r="LE292" s="1"/>
      <c r="LF292" s="1"/>
      <c r="LG292" s="1"/>
      <c r="LH292" s="1"/>
    </row>
    <row r="293" spans="1:320" ht="35.1" hidden="1" customHeight="1" x14ac:dyDescent="0.15">
      <c r="A293" s="170" t="str">
        <f>+IFERROR(IF(VLOOKUP(#REF!&amp;"-"&amp;ROW()-92,[1]ワークシート!$C$2:$CI$1002,9,0)="","",VLOOKUP(#REF!&amp;"-"&amp;ROW()-92,[1]ワークシート!$C$2:$CI$1002,9,0)),"")</f>
        <v/>
      </c>
      <c r="B293" s="172"/>
      <c r="C293" s="171" t="str">
        <f>+IFERROR(IF(VLOOKUP(#REF!&amp;"-"&amp;ROW()-92,[1]ワークシート!$C$2:$CI$1002,10,0) = "","",VLOOKUP(#REF!&amp;"-"&amp;ROW()-92,[1]ワークシート!$C$2:$CI$1002,10,0)),"")</f>
        <v/>
      </c>
      <c r="D293" s="172"/>
      <c r="E293" s="170" t="str">
        <f>+IFERROR(IF(VLOOKUP(#REF!&amp;"-"&amp;ROW()-92,[1]ワークシート!$C$2:$CI$1002,11,0)="","",VLOOKUP(#REF!&amp;"-"&amp;ROW()-92,[1]ワークシート!$C$2:$CI$1002,11,0)),"")</f>
        <v/>
      </c>
      <c r="F293" s="172"/>
      <c r="G293" s="16" t="str">
        <f>+IFERROR(IF(VLOOKUP(#REF!&amp;"-"&amp;ROW()-92,[1]ワークシート!$C$2:$CI$1002,12,0)="","",VLOOKUP(#REF!&amp;"-"&amp;ROW()-92,[1]ワークシート!$C$2:$CI$1002,12,0)),"")</f>
        <v/>
      </c>
      <c r="H29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3" s="178"/>
      <c r="J293" s="170" t="str">
        <f>+IFERROR(IF(VLOOKUP(#REF!&amp;"-"&amp;ROW()-92,[1]ワークシート!$C$2:$CI$1002,20,0)="","",VLOOKUP(#REF!&amp;"-"&amp;ROW()-92,[1]ワークシート!$C$2:$CI$1002,20,0)),"")</f>
        <v/>
      </c>
      <c r="K293" s="171"/>
      <c r="L293" s="172"/>
      <c r="M293" s="179" t="str">
        <f>+IFERROR(IF(VLOOKUP(#REF!&amp;"-"&amp;ROW()-92,[1]ワークシート!$C$2:$CI$1002,61,0)="","",VLOOKUP(#REF!&amp;"-"&amp;ROW()-92,[1]ワークシート!$C$2:$CI$1002,61,0)),"")</f>
        <v/>
      </c>
      <c r="N293" s="180"/>
      <c r="O293" s="181"/>
      <c r="P293" s="182" t="str">
        <f>+IFERROR(VLOOKUP(#REF!&amp;"-"&amp;ROW()-92,[1]ワークシート!$C$2:$CI$1002,26,0),"")</f>
        <v/>
      </c>
      <c r="Q293" s="167"/>
      <c r="R293" s="166" t="str">
        <f>+IFERROR(VLOOKUP(#REF!&amp;"-"&amp;ROW()-92,[1]ワークシート!$C$2:$CI$1002,27,0),"")</f>
        <v/>
      </c>
      <c r="S293" s="167"/>
      <c r="T293" s="166" t="str">
        <f>IFERROR(IF(VLOOKUP(#REF!&amp;"-"&amp;ROW()-92,[1]ワークシート!$C$2:$CI$1002,31,0)="",IF(X293="","",IF(X293=0,"使用貸借権","賃借権")),"賃借権"),"")</f>
        <v/>
      </c>
      <c r="U293" s="167"/>
      <c r="V293" s="166" t="str">
        <f>+IFERROR(IF(VLOOKUP(#REF!&amp;"-"&amp;ROW()-92,[1]ワークシート!$C$2:$CI$1002,13,0)="","",VLOOKUP(#REF!&amp;"-"&amp;ROW()-92,[1]ワークシート!$C$2:$CI$1002,13,0)),"")</f>
        <v/>
      </c>
      <c r="W293" s="167"/>
      <c r="X29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3" s="169"/>
      <c r="Z293" s="27"/>
      <c r="AA293" s="27"/>
      <c r="AB293" s="170" t="str">
        <f>IF(T293="使用貸借権","-",+IFERROR(VLOOKUP(#REF!&amp;"-"&amp;ROW()-92,[1]ワークシート!$C$2:$CI$1002,34,0)&amp;"",""))</f>
        <v/>
      </c>
      <c r="AC293" s="171"/>
      <c r="AD293" s="172"/>
      <c r="AE293" s="173" t="str">
        <f>IF(T293="","",IF(VLOOKUP(#REF!&amp;"-"&amp;ROW()-92,[1]ワークシート!$C$2:$CI$1002,31,0)="",IF(T293="使用貸借権","-","口座振込　１２月"),"物納"))</f>
        <v/>
      </c>
      <c r="AF293" s="174"/>
      <c r="AG293" s="175" t="str">
        <f>IFERROR(IF(VLOOKUP(#REF!&amp;"-"&amp;ROW()-92,[1]ワークシート!$C$2:$CI$1002,37,0)="","",VLOOKUP(#REF!&amp;"-"&amp;ROW()-92,[1]ワークシート!$C$2:$CI$1002,37,0)),"")</f>
        <v/>
      </c>
      <c r="AH293" s="175"/>
      <c r="AI293" s="175"/>
      <c r="AJ293" s="175"/>
      <c r="AK293" s="176"/>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c r="DI293" s="1"/>
      <c r="DJ293" s="1"/>
      <c r="DK293" s="1"/>
      <c r="DL293" s="1"/>
      <c r="DM293" s="1"/>
      <c r="DN293" s="1"/>
      <c r="DO293" s="1"/>
      <c r="DP293" s="1"/>
      <c r="DQ293" s="1"/>
      <c r="DR293" s="1"/>
      <c r="DS293" s="1"/>
      <c r="DT293" s="1"/>
      <c r="DU293" s="1"/>
      <c r="DV293" s="1"/>
      <c r="DW293" s="1"/>
      <c r="DX293" s="1"/>
      <c r="DY293" s="1"/>
      <c r="DZ293" s="1"/>
      <c r="EA293" s="1"/>
      <c r="EB293" s="1"/>
      <c r="EC293" s="1"/>
      <c r="ED293" s="1"/>
      <c r="EE293" s="1"/>
      <c r="EF293" s="1"/>
      <c r="EG293" s="1"/>
      <c r="EH293" s="1"/>
      <c r="EI293" s="1"/>
      <c r="EJ293" s="1"/>
      <c r="EK293" s="1"/>
      <c r="EL293" s="1"/>
      <c r="EM293" s="1"/>
      <c r="EN293" s="1"/>
      <c r="EO293" s="1"/>
      <c r="EP293" s="1"/>
      <c r="EQ293" s="1"/>
      <c r="ER293" s="1"/>
      <c r="ES293" s="1"/>
      <c r="ET293" s="1"/>
      <c r="EU293" s="1"/>
      <c r="EV293" s="1"/>
      <c r="EW293" s="1"/>
      <c r="EX293" s="1"/>
      <c r="EY293" s="1"/>
      <c r="EZ293" s="1"/>
      <c r="FA293" s="1"/>
      <c r="FB293" s="1"/>
      <c r="FC293" s="1"/>
      <c r="FD293" s="1"/>
      <c r="FE293" s="1"/>
      <c r="FF293" s="1"/>
      <c r="FG293" s="1"/>
      <c r="FH293" s="1"/>
      <c r="FI293" s="1"/>
      <c r="FJ293" s="1"/>
      <c r="FK293" s="1"/>
      <c r="FL293" s="1"/>
      <c r="FM293" s="1"/>
      <c r="FN293" s="1"/>
      <c r="FO293" s="1"/>
      <c r="FP293" s="1"/>
      <c r="FQ293" s="1"/>
      <c r="FR293" s="1"/>
      <c r="FS293" s="1"/>
      <c r="FT293" s="1"/>
      <c r="FU293" s="1"/>
      <c r="FV293" s="1"/>
      <c r="FW293" s="1"/>
      <c r="FX293" s="1"/>
      <c r="FY293" s="1"/>
      <c r="FZ293" s="1"/>
      <c r="GA293" s="1"/>
      <c r="GB293" s="1"/>
      <c r="GC293" s="1"/>
      <c r="GD293" s="1"/>
      <c r="GE293" s="1"/>
      <c r="GF293" s="1"/>
      <c r="GG293" s="1"/>
      <c r="GH293" s="1"/>
      <c r="GI293" s="1"/>
      <c r="GJ293" s="1"/>
      <c r="GK293" s="1"/>
      <c r="GL293" s="1"/>
      <c r="GM293" s="1"/>
      <c r="GN293" s="1"/>
      <c r="GO293" s="1"/>
      <c r="GP293" s="1"/>
      <c r="GQ293" s="1"/>
      <c r="GR293" s="1"/>
      <c r="GS293" s="1"/>
      <c r="GT293" s="1"/>
      <c r="GU293" s="1"/>
      <c r="GV293" s="1"/>
      <c r="GW293" s="1"/>
      <c r="GX293" s="1"/>
      <c r="GY293" s="1"/>
      <c r="GZ293" s="1"/>
      <c r="HA293" s="1"/>
      <c r="HB293" s="1"/>
      <c r="HC293" s="1"/>
      <c r="HD293" s="1"/>
      <c r="HE293" s="1"/>
      <c r="HF293" s="1"/>
      <c r="HG293" s="1"/>
      <c r="HH293" s="1"/>
      <c r="HI293" s="1"/>
      <c r="HJ293" s="1"/>
      <c r="HK293" s="1"/>
      <c r="HL293" s="1"/>
      <c r="HM293" s="1"/>
      <c r="HN293" s="1"/>
      <c r="HO293" s="1"/>
      <c r="HP293" s="1"/>
      <c r="HQ293" s="1"/>
      <c r="HR293" s="1"/>
      <c r="HS293" s="1"/>
      <c r="HT293" s="1"/>
      <c r="HU293" s="1"/>
      <c r="HV293" s="1"/>
      <c r="HW293" s="1"/>
      <c r="HX293" s="1"/>
      <c r="HY293" s="1"/>
      <c r="HZ293" s="1"/>
      <c r="IA293" s="1"/>
      <c r="IB293" s="1"/>
      <c r="IC293" s="1"/>
      <c r="ID293" s="1"/>
      <c r="IE293" s="1"/>
      <c r="IF293" s="1"/>
      <c r="IG293" s="1"/>
      <c r="IH293" s="1"/>
      <c r="II293" s="1"/>
      <c r="IJ293" s="1"/>
      <c r="IK293" s="1"/>
      <c r="IL293" s="1"/>
      <c r="IM293" s="1"/>
      <c r="IN293" s="1"/>
      <c r="IO293" s="1"/>
      <c r="IP293" s="1"/>
      <c r="IQ293" s="1"/>
      <c r="IR293" s="1"/>
      <c r="IS293" s="1"/>
      <c r="IT293" s="1"/>
      <c r="IU293" s="1"/>
      <c r="IV293" s="1"/>
      <c r="IW293" s="1"/>
      <c r="IX293" s="1"/>
      <c r="IY293" s="1"/>
      <c r="IZ293" s="1"/>
      <c r="JA293" s="1"/>
      <c r="JB293" s="1"/>
      <c r="JC293" s="1"/>
      <c r="JD293" s="1"/>
      <c r="JE293" s="1"/>
      <c r="JF293" s="1"/>
      <c r="JG293" s="1"/>
      <c r="JH293" s="1"/>
      <c r="JI293" s="1"/>
      <c r="JJ293" s="1"/>
      <c r="JK293" s="1"/>
      <c r="JL293" s="1"/>
      <c r="JM293" s="1"/>
      <c r="JN293" s="1"/>
      <c r="JO293" s="1"/>
      <c r="JP293" s="1"/>
      <c r="JQ293" s="1"/>
      <c r="JR293" s="1"/>
      <c r="JS293" s="1"/>
      <c r="JT293" s="1"/>
      <c r="JU293" s="1"/>
      <c r="JV293" s="1"/>
      <c r="JW293" s="1"/>
      <c r="JX293" s="1"/>
      <c r="JY293" s="1"/>
      <c r="JZ293" s="1"/>
      <c r="KA293" s="1"/>
      <c r="KB293" s="1"/>
      <c r="KC293" s="1"/>
      <c r="KD293" s="1"/>
      <c r="KE293" s="1"/>
      <c r="KF293" s="1"/>
      <c r="KG293" s="1"/>
      <c r="KH293" s="1"/>
      <c r="KI293" s="1"/>
      <c r="KJ293" s="1"/>
      <c r="KK293" s="1"/>
      <c r="KL293" s="1"/>
      <c r="KM293" s="1"/>
      <c r="KN293" s="1"/>
      <c r="KO293" s="1"/>
      <c r="KP293" s="1"/>
      <c r="KQ293" s="1"/>
      <c r="KR293" s="1"/>
      <c r="KS293" s="1"/>
      <c r="KT293" s="1"/>
      <c r="KU293" s="1"/>
      <c r="KV293" s="1"/>
      <c r="KW293" s="1"/>
      <c r="KX293" s="1"/>
      <c r="KY293" s="1"/>
      <c r="KZ293" s="1"/>
      <c r="LA293" s="1"/>
      <c r="LB293" s="1"/>
      <c r="LC293" s="1"/>
      <c r="LD293" s="1"/>
      <c r="LE293" s="1"/>
      <c r="LF293" s="1"/>
      <c r="LG293" s="1"/>
      <c r="LH293" s="1"/>
    </row>
    <row r="294" spans="1:320" ht="35.1" hidden="1" customHeight="1" x14ac:dyDescent="0.15">
      <c r="A294" s="170" t="str">
        <f>+IFERROR(IF(VLOOKUP(#REF!&amp;"-"&amp;ROW()-92,[1]ワークシート!$C$2:$CI$1002,9,0)="","",VLOOKUP(#REF!&amp;"-"&amp;ROW()-92,[1]ワークシート!$C$2:$CI$1002,9,0)),"")</f>
        <v/>
      </c>
      <c r="B294" s="172"/>
      <c r="C294" s="171" t="str">
        <f>+IFERROR(IF(VLOOKUP(#REF!&amp;"-"&amp;ROW()-92,[1]ワークシート!$C$2:$CI$1002,10,0) = "","",VLOOKUP(#REF!&amp;"-"&amp;ROW()-92,[1]ワークシート!$C$2:$CI$1002,10,0)),"")</f>
        <v/>
      </c>
      <c r="D294" s="172"/>
      <c r="E294" s="170" t="str">
        <f>+IFERROR(IF(VLOOKUP(#REF!&amp;"-"&amp;ROW()-92,[1]ワークシート!$C$2:$CI$1002,11,0)="","",VLOOKUP(#REF!&amp;"-"&amp;ROW()-92,[1]ワークシート!$C$2:$CI$1002,11,0)),"")</f>
        <v/>
      </c>
      <c r="F294" s="172"/>
      <c r="G294" s="16" t="str">
        <f>+IFERROR(IF(VLOOKUP(#REF!&amp;"-"&amp;ROW()-92,[1]ワークシート!$C$2:$CI$1002,12,0)="","",VLOOKUP(#REF!&amp;"-"&amp;ROW()-92,[1]ワークシート!$C$2:$CI$1002,12,0)),"")</f>
        <v/>
      </c>
      <c r="H29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4" s="178"/>
      <c r="J294" s="170" t="str">
        <f>+IFERROR(IF(VLOOKUP(#REF!&amp;"-"&amp;ROW()-92,[1]ワークシート!$C$2:$CI$1002,20,0)="","",VLOOKUP(#REF!&amp;"-"&amp;ROW()-92,[1]ワークシート!$C$2:$CI$1002,20,0)),"")</f>
        <v/>
      </c>
      <c r="K294" s="171"/>
      <c r="L294" s="172"/>
      <c r="M294" s="179" t="str">
        <f>+IFERROR(IF(VLOOKUP(#REF!&amp;"-"&amp;ROW()-92,[1]ワークシート!$C$2:$CI$1002,61,0)="","",VLOOKUP(#REF!&amp;"-"&amp;ROW()-92,[1]ワークシート!$C$2:$CI$1002,61,0)),"")</f>
        <v/>
      </c>
      <c r="N294" s="180"/>
      <c r="O294" s="181"/>
      <c r="P294" s="182" t="str">
        <f>+IFERROR(VLOOKUP(#REF!&amp;"-"&amp;ROW()-92,[1]ワークシート!$C$2:$CI$1002,26,0),"")</f>
        <v/>
      </c>
      <c r="Q294" s="167"/>
      <c r="R294" s="166" t="str">
        <f>+IFERROR(VLOOKUP(#REF!&amp;"-"&amp;ROW()-92,[1]ワークシート!$C$2:$CI$1002,27,0),"")</f>
        <v/>
      </c>
      <c r="S294" s="167"/>
      <c r="T294" s="166" t="str">
        <f>IFERROR(IF(VLOOKUP(#REF!&amp;"-"&amp;ROW()-92,[1]ワークシート!$C$2:$CI$1002,31,0)="",IF(X294="","",IF(X294=0,"使用貸借権","賃借権")),"賃借権"),"")</f>
        <v/>
      </c>
      <c r="U294" s="167"/>
      <c r="V294" s="166" t="str">
        <f>+IFERROR(IF(VLOOKUP(#REF!&amp;"-"&amp;ROW()-92,[1]ワークシート!$C$2:$CI$1002,13,0)="","",VLOOKUP(#REF!&amp;"-"&amp;ROW()-92,[1]ワークシート!$C$2:$CI$1002,13,0)),"")</f>
        <v/>
      </c>
      <c r="W294" s="167"/>
      <c r="X29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4" s="169"/>
      <c r="Z294" s="27"/>
      <c r="AA294" s="27"/>
      <c r="AB294" s="170" t="str">
        <f>IF(T294="使用貸借権","-",+IFERROR(VLOOKUP(#REF!&amp;"-"&amp;ROW()-92,[1]ワークシート!$C$2:$CI$1002,34,0)&amp;"",""))</f>
        <v/>
      </c>
      <c r="AC294" s="171"/>
      <c r="AD294" s="172"/>
      <c r="AE294" s="173" t="str">
        <f>IF(T294="","",IF(VLOOKUP(#REF!&amp;"-"&amp;ROW()-92,[1]ワークシート!$C$2:$CI$1002,31,0)="",IF(T294="使用貸借権","-","口座振込　１２月"),"物納"))</f>
        <v/>
      </c>
      <c r="AF294" s="174"/>
      <c r="AG294" s="175" t="str">
        <f>IFERROR(IF(VLOOKUP(#REF!&amp;"-"&amp;ROW()-92,[1]ワークシート!$C$2:$CI$1002,37,0)="","",VLOOKUP(#REF!&amp;"-"&amp;ROW()-92,[1]ワークシート!$C$2:$CI$1002,37,0)),"")</f>
        <v/>
      </c>
      <c r="AH294" s="175"/>
      <c r="AI294" s="175"/>
      <c r="AJ294" s="175"/>
      <c r="AK294" s="176"/>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c r="IW294" s="1"/>
      <c r="IX294" s="1"/>
      <c r="IY294" s="1"/>
      <c r="IZ294" s="1"/>
      <c r="JA294" s="1"/>
      <c r="JB294" s="1"/>
      <c r="JC294" s="1"/>
      <c r="JD294" s="1"/>
      <c r="JE294" s="1"/>
      <c r="JF294" s="1"/>
      <c r="JG294" s="1"/>
      <c r="JH294" s="1"/>
      <c r="JI294" s="1"/>
      <c r="JJ294" s="1"/>
      <c r="JK294" s="1"/>
      <c r="JL294" s="1"/>
      <c r="JM294" s="1"/>
      <c r="JN294" s="1"/>
      <c r="JO294" s="1"/>
      <c r="JP294" s="1"/>
      <c r="JQ294" s="1"/>
      <c r="JR294" s="1"/>
      <c r="JS294" s="1"/>
      <c r="JT294" s="1"/>
      <c r="JU294" s="1"/>
      <c r="JV294" s="1"/>
      <c r="JW294" s="1"/>
      <c r="JX294" s="1"/>
      <c r="JY294" s="1"/>
      <c r="JZ294" s="1"/>
      <c r="KA294" s="1"/>
      <c r="KB294" s="1"/>
      <c r="KC294" s="1"/>
      <c r="KD294" s="1"/>
      <c r="KE294" s="1"/>
      <c r="KF294" s="1"/>
      <c r="KG294" s="1"/>
      <c r="KH294" s="1"/>
      <c r="KI294" s="1"/>
      <c r="KJ294" s="1"/>
      <c r="KK294" s="1"/>
      <c r="KL294" s="1"/>
      <c r="KM294" s="1"/>
      <c r="KN294" s="1"/>
      <c r="KO294" s="1"/>
      <c r="KP294" s="1"/>
      <c r="KQ294" s="1"/>
      <c r="KR294" s="1"/>
      <c r="KS294" s="1"/>
      <c r="KT294" s="1"/>
      <c r="KU294" s="1"/>
      <c r="KV294" s="1"/>
      <c r="KW294" s="1"/>
      <c r="KX294" s="1"/>
      <c r="KY294" s="1"/>
      <c r="KZ294" s="1"/>
      <c r="LA294" s="1"/>
      <c r="LB294" s="1"/>
      <c r="LC294" s="1"/>
      <c r="LD294" s="1"/>
      <c r="LE294" s="1"/>
      <c r="LF294" s="1"/>
      <c r="LG294" s="1"/>
      <c r="LH294" s="1"/>
    </row>
    <row r="295" spans="1:320" ht="35.1" hidden="1" customHeight="1" x14ac:dyDescent="0.15">
      <c r="A295" s="170" t="str">
        <f>+IFERROR(IF(VLOOKUP(#REF!&amp;"-"&amp;ROW()-92,[1]ワークシート!$C$2:$CI$1002,9,0)="","",VLOOKUP(#REF!&amp;"-"&amp;ROW()-92,[1]ワークシート!$C$2:$CI$1002,9,0)),"")</f>
        <v/>
      </c>
      <c r="B295" s="172"/>
      <c r="C295" s="171" t="str">
        <f>+IFERROR(IF(VLOOKUP(#REF!&amp;"-"&amp;ROW()-92,[1]ワークシート!$C$2:$CI$1002,10,0) = "","",VLOOKUP(#REF!&amp;"-"&amp;ROW()-92,[1]ワークシート!$C$2:$CI$1002,10,0)),"")</f>
        <v/>
      </c>
      <c r="D295" s="172"/>
      <c r="E295" s="170" t="str">
        <f>+IFERROR(IF(VLOOKUP(#REF!&amp;"-"&amp;ROW()-92,[1]ワークシート!$C$2:$CI$1002,11,0)="","",VLOOKUP(#REF!&amp;"-"&amp;ROW()-92,[1]ワークシート!$C$2:$CI$1002,11,0)),"")</f>
        <v/>
      </c>
      <c r="F295" s="172"/>
      <c r="G295" s="16" t="str">
        <f>+IFERROR(IF(VLOOKUP(#REF!&amp;"-"&amp;ROW()-92,[1]ワークシート!$C$2:$CI$1002,12,0)="","",VLOOKUP(#REF!&amp;"-"&amp;ROW()-92,[1]ワークシート!$C$2:$CI$1002,12,0)),"")</f>
        <v/>
      </c>
      <c r="H29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5" s="178"/>
      <c r="J295" s="170" t="str">
        <f>+IFERROR(IF(VLOOKUP(#REF!&amp;"-"&amp;ROW()-92,[1]ワークシート!$C$2:$CI$1002,20,0)="","",VLOOKUP(#REF!&amp;"-"&amp;ROW()-92,[1]ワークシート!$C$2:$CI$1002,20,0)),"")</f>
        <v/>
      </c>
      <c r="K295" s="171"/>
      <c r="L295" s="172"/>
      <c r="M295" s="179" t="str">
        <f>+IFERROR(IF(VLOOKUP(#REF!&amp;"-"&amp;ROW()-92,[1]ワークシート!$C$2:$CI$1002,61,0)="","",VLOOKUP(#REF!&amp;"-"&amp;ROW()-92,[1]ワークシート!$C$2:$CI$1002,61,0)),"")</f>
        <v/>
      </c>
      <c r="N295" s="180"/>
      <c r="O295" s="181"/>
      <c r="P295" s="182" t="str">
        <f>+IFERROR(VLOOKUP(#REF!&amp;"-"&amp;ROW()-92,[1]ワークシート!$C$2:$CI$1002,26,0),"")</f>
        <v/>
      </c>
      <c r="Q295" s="167"/>
      <c r="R295" s="166" t="str">
        <f>+IFERROR(VLOOKUP(#REF!&amp;"-"&amp;ROW()-92,[1]ワークシート!$C$2:$CI$1002,27,0),"")</f>
        <v/>
      </c>
      <c r="S295" s="167"/>
      <c r="T295" s="166" t="str">
        <f>IFERROR(IF(VLOOKUP(#REF!&amp;"-"&amp;ROW()-92,[1]ワークシート!$C$2:$CI$1002,31,0)="",IF(X295="","",IF(X295=0,"使用貸借権","賃借権")),"賃借権"),"")</f>
        <v/>
      </c>
      <c r="U295" s="167"/>
      <c r="V295" s="166" t="str">
        <f>+IFERROR(IF(VLOOKUP(#REF!&amp;"-"&amp;ROW()-92,[1]ワークシート!$C$2:$CI$1002,13,0)="","",VLOOKUP(#REF!&amp;"-"&amp;ROW()-92,[1]ワークシート!$C$2:$CI$1002,13,0)),"")</f>
        <v/>
      </c>
      <c r="W295" s="167"/>
      <c r="X29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5" s="169"/>
      <c r="Z295" s="27"/>
      <c r="AA295" s="27"/>
      <c r="AB295" s="170" t="str">
        <f>IF(T295="使用貸借権","-",+IFERROR(VLOOKUP(#REF!&amp;"-"&amp;ROW()-92,[1]ワークシート!$C$2:$CI$1002,34,0)&amp;"",""))</f>
        <v/>
      </c>
      <c r="AC295" s="171"/>
      <c r="AD295" s="172"/>
      <c r="AE295" s="173" t="str">
        <f>IF(T295="","",IF(VLOOKUP(#REF!&amp;"-"&amp;ROW()-92,[1]ワークシート!$C$2:$CI$1002,31,0)="",IF(T295="使用貸借権","-","口座振込　１２月"),"物納"))</f>
        <v/>
      </c>
      <c r="AF295" s="174"/>
      <c r="AG295" s="175" t="str">
        <f>IFERROR(IF(VLOOKUP(#REF!&amp;"-"&amp;ROW()-92,[1]ワークシート!$C$2:$CI$1002,37,0)="","",VLOOKUP(#REF!&amp;"-"&amp;ROW()-92,[1]ワークシート!$C$2:$CI$1002,37,0)),"")</f>
        <v/>
      </c>
      <c r="AH295" s="175"/>
      <c r="AI295" s="175"/>
      <c r="AJ295" s="175"/>
      <c r="AK295" s="176"/>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c r="IW295" s="1"/>
      <c r="IX295" s="1"/>
      <c r="IY295" s="1"/>
      <c r="IZ295" s="1"/>
      <c r="JA295" s="1"/>
      <c r="JB295" s="1"/>
      <c r="JC295" s="1"/>
      <c r="JD295" s="1"/>
      <c r="JE295" s="1"/>
      <c r="JF295" s="1"/>
      <c r="JG295" s="1"/>
      <c r="JH295" s="1"/>
      <c r="JI295" s="1"/>
      <c r="JJ295" s="1"/>
      <c r="JK295" s="1"/>
      <c r="JL295" s="1"/>
      <c r="JM295" s="1"/>
      <c r="JN295" s="1"/>
      <c r="JO295" s="1"/>
      <c r="JP295" s="1"/>
      <c r="JQ295" s="1"/>
      <c r="JR295" s="1"/>
      <c r="JS295" s="1"/>
      <c r="JT295" s="1"/>
      <c r="JU295" s="1"/>
      <c r="JV295" s="1"/>
      <c r="JW295" s="1"/>
      <c r="JX295" s="1"/>
      <c r="JY295" s="1"/>
      <c r="JZ295" s="1"/>
      <c r="KA295" s="1"/>
      <c r="KB295" s="1"/>
      <c r="KC295" s="1"/>
      <c r="KD295" s="1"/>
      <c r="KE295" s="1"/>
      <c r="KF295" s="1"/>
      <c r="KG295" s="1"/>
      <c r="KH295" s="1"/>
      <c r="KI295" s="1"/>
      <c r="KJ295" s="1"/>
      <c r="KK295" s="1"/>
      <c r="KL295" s="1"/>
      <c r="KM295" s="1"/>
      <c r="KN295" s="1"/>
      <c r="KO295" s="1"/>
      <c r="KP295" s="1"/>
      <c r="KQ295" s="1"/>
      <c r="KR295" s="1"/>
      <c r="KS295" s="1"/>
      <c r="KT295" s="1"/>
      <c r="KU295" s="1"/>
      <c r="KV295" s="1"/>
      <c r="KW295" s="1"/>
      <c r="KX295" s="1"/>
      <c r="KY295" s="1"/>
      <c r="KZ295" s="1"/>
      <c r="LA295" s="1"/>
      <c r="LB295" s="1"/>
      <c r="LC295" s="1"/>
      <c r="LD295" s="1"/>
      <c r="LE295" s="1"/>
      <c r="LF295" s="1"/>
      <c r="LG295" s="1"/>
      <c r="LH295" s="1"/>
    </row>
    <row r="296" spans="1:320" ht="35.1" hidden="1" customHeight="1" x14ac:dyDescent="0.15">
      <c r="A296" s="170" t="str">
        <f>+IFERROR(IF(VLOOKUP(#REF!&amp;"-"&amp;ROW()-92,[1]ワークシート!$C$2:$CI$1002,9,0)="","",VLOOKUP(#REF!&amp;"-"&amp;ROW()-92,[1]ワークシート!$C$2:$CI$1002,9,0)),"")</f>
        <v/>
      </c>
      <c r="B296" s="172"/>
      <c r="C296" s="171" t="str">
        <f>+IFERROR(IF(VLOOKUP(#REF!&amp;"-"&amp;ROW()-92,[1]ワークシート!$C$2:$CI$1002,10,0) = "","",VLOOKUP(#REF!&amp;"-"&amp;ROW()-92,[1]ワークシート!$C$2:$CI$1002,10,0)),"")</f>
        <v/>
      </c>
      <c r="D296" s="172"/>
      <c r="E296" s="170" t="str">
        <f>+IFERROR(IF(VLOOKUP(#REF!&amp;"-"&amp;ROW()-92,[1]ワークシート!$C$2:$CI$1002,11,0)="","",VLOOKUP(#REF!&amp;"-"&amp;ROW()-92,[1]ワークシート!$C$2:$CI$1002,11,0)),"")</f>
        <v/>
      </c>
      <c r="F296" s="172"/>
      <c r="G296" s="16" t="str">
        <f>+IFERROR(IF(VLOOKUP(#REF!&amp;"-"&amp;ROW()-92,[1]ワークシート!$C$2:$CI$1002,12,0)="","",VLOOKUP(#REF!&amp;"-"&amp;ROW()-92,[1]ワークシート!$C$2:$CI$1002,12,0)),"")</f>
        <v/>
      </c>
      <c r="H29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6" s="178"/>
      <c r="J296" s="170" t="str">
        <f>+IFERROR(IF(VLOOKUP(#REF!&amp;"-"&amp;ROW()-92,[1]ワークシート!$C$2:$CI$1002,20,0)="","",VLOOKUP(#REF!&amp;"-"&amp;ROW()-92,[1]ワークシート!$C$2:$CI$1002,20,0)),"")</f>
        <v/>
      </c>
      <c r="K296" s="171"/>
      <c r="L296" s="172"/>
      <c r="M296" s="179" t="str">
        <f>+IFERROR(IF(VLOOKUP(#REF!&amp;"-"&amp;ROW()-92,[1]ワークシート!$C$2:$CI$1002,61,0)="","",VLOOKUP(#REF!&amp;"-"&amp;ROW()-92,[1]ワークシート!$C$2:$CI$1002,61,0)),"")</f>
        <v/>
      </c>
      <c r="N296" s="180"/>
      <c r="O296" s="181"/>
      <c r="P296" s="182" t="str">
        <f>+IFERROR(VLOOKUP(#REF!&amp;"-"&amp;ROW()-92,[1]ワークシート!$C$2:$CI$1002,26,0),"")</f>
        <v/>
      </c>
      <c r="Q296" s="167"/>
      <c r="R296" s="166" t="str">
        <f>+IFERROR(VLOOKUP(#REF!&amp;"-"&amp;ROW()-92,[1]ワークシート!$C$2:$CI$1002,27,0),"")</f>
        <v/>
      </c>
      <c r="S296" s="167"/>
      <c r="T296" s="166" t="str">
        <f>IFERROR(IF(VLOOKUP(#REF!&amp;"-"&amp;ROW()-92,[1]ワークシート!$C$2:$CI$1002,31,0)="",IF(X296="","",IF(X296=0,"使用貸借権","賃借権")),"賃借権"),"")</f>
        <v/>
      </c>
      <c r="U296" s="167"/>
      <c r="V296" s="166" t="str">
        <f>+IFERROR(IF(VLOOKUP(#REF!&amp;"-"&amp;ROW()-92,[1]ワークシート!$C$2:$CI$1002,13,0)="","",VLOOKUP(#REF!&amp;"-"&amp;ROW()-92,[1]ワークシート!$C$2:$CI$1002,13,0)),"")</f>
        <v/>
      </c>
      <c r="W296" s="167"/>
      <c r="X29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6" s="169"/>
      <c r="Z296" s="27"/>
      <c r="AA296" s="27"/>
      <c r="AB296" s="170" t="str">
        <f>IF(T296="使用貸借権","-",+IFERROR(VLOOKUP(#REF!&amp;"-"&amp;ROW()-92,[1]ワークシート!$C$2:$CI$1002,34,0)&amp;"",""))</f>
        <v/>
      </c>
      <c r="AC296" s="171"/>
      <c r="AD296" s="172"/>
      <c r="AE296" s="173" t="str">
        <f>IF(T296="","",IF(VLOOKUP(#REF!&amp;"-"&amp;ROW()-92,[1]ワークシート!$C$2:$CI$1002,31,0)="",IF(T296="使用貸借権","-","口座振込　１２月"),"物納"))</f>
        <v/>
      </c>
      <c r="AF296" s="174"/>
      <c r="AG296" s="175" t="str">
        <f>IFERROR(IF(VLOOKUP(#REF!&amp;"-"&amp;ROW()-92,[1]ワークシート!$C$2:$CI$1002,37,0)="","",VLOOKUP(#REF!&amp;"-"&amp;ROW()-92,[1]ワークシート!$C$2:$CI$1002,37,0)),"")</f>
        <v/>
      </c>
      <c r="AH296" s="175"/>
      <c r="AI296" s="175"/>
      <c r="AJ296" s="175"/>
      <c r="AK296" s="176"/>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c r="IW296" s="1"/>
      <c r="IX296" s="1"/>
      <c r="IY296" s="1"/>
      <c r="IZ296" s="1"/>
      <c r="JA296" s="1"/>
      <c r="JB296" s="1"/>
      <c r="JC296" s="1"/>
      <c r="JD296" s="1"/>
      <c r="JE296" s="1"/>
      <c r="JF296" s="1"/>
      <c r="JG296" s="1"/>
      <c r="JH296" s="1"/>
      <c r="JI296" s="1"/>
      <c r="JJ296" s="1"/>
      <c r="JK296" s="1"/>
      <c r="JL296" s="1"/>
      <c r="JM296" s="1"/>
      <c r="JN296" s="1"/>
      <c r="JO296" s="1"/>
      <c r="JP296" s="1"/>
      <c r="JQ296" s="1"/>
      <c r="JR296" s="1"/>
      <c r="JS296" s="1"/>
      <c r="JT296" s="1"/>
      <c r="JU296" s="1"/>
      <c r="JV296" s="1"/>
      <c r="JW296" s="1"/>
      <c r="JX296" s="1"/>
      <c r="JY296" s="1"/>
      <c r="JZ296" s="1"/>
      <c r="KA296" s="1"/>
      <c r="KB296" s="1"/>
      <c r="KC296" s="1"/>
      <c r="KD296" s="1"/>
      <c r="KE296" s="1"/>
      <c r="KF296" s="1"/>
      <c r="KG296" s="1"/>
      <c r="KH296" s="1"/>
      <c r="KI296" s="1"/>
      <c r="KJ296" s="1"/>
      <c r="KK296" s="1"/>
      <c r="KL296" s="1"/>
      <c r="KM296" s="1"/>
      <c r="KN296" s="1"/>
      <c r="KO296" s="1"/>
      <c r="KP296" s="1"/>
      <c r="KQ296" s="1"/>
      <c r="KR296" s="1"/>
      <c r="KS296" s="1"/>
      <c r="KT296" s="1"/>
      <c r="KU296" s="1"/>
      <c r="KV296" s="1"/>
      <c r="KW296" s="1"/>
      <c r="KX296" s="1"/>
      <c r="KY296" s="1"/>
      <c r="KZ296" s="1"/>
      <c r="LA296" s="1"/>
      <c r="LB296" s="1"/>
      <c r="LC296" s="1"/>
      <c r="LD296" s="1"/>
      <c r="LE296" s="1"/>
      <c r="LF296" s="1"/>
      <c r="LG296" s="1"/>
      <c r="LH296" s="1"/>
    </row>
    <row r="297" spans="1:320" ht="35.1" hidden="1" customHeight="1" x14ac:dyDescent="0.15">
      <c r="A297" s="170" t="str">
        <f>+IFERROR(IF(VLOOKUP(#REF!&amp;"-"&amp;ROW()-92,[1]ワークシート!$C$2:$CI$1002,9,0)="","",VLOOKUP(#REF!&amp;"-"&amp;ROW()-92,[1]ワークシート!$C$2:$CI$1002,9,0)),"")</f>
        <v/>
      </c>
      <c r="B297" s="172"/>
      <c r="C297" s="171" t="str">
        <f>+IFERROR(IF(VLOOKUP(#REF!&amp;"-"&amp;ROW()-92,[1]ワークシート!$C$2:$CI$1002,10,0) = "","",VLOOKUP(#REF!&amp;"-"&amp;ROW()-92,[1]ワークシート!$C$2:$CI$1002,10,0)),"")</f>
        <v/>
      </c>
      <c r="D297" s="172"/>
      <c r="E297" s="170" t="str">
        <f>+IFERROR(IF(VLOOKUP(#REF!&amp;"-"&amp;ROW()-92,[1]ワークシート!$C$2:$CI$1002,11,0)="","",VLOOKUP(#REF!&amp;"-"&amp;ROW()-92,[1]ワークシート!$C$2:$CI$1002,11,0)),"")</f>
        <v/>
      </c>
      <c r="F297" s="172"/>
      <c r="G297" s="16" t="str">
        <f>+IFERROR(IF(VLOOKUP(#REF!&amp;"-"&amp;ROW()-92,[1]ワークシート!$C$2:$CI$1002,12,0)="","",VLOOKUP(#REF!&amp;"-"&amp;ROW()-92,[1]ワークシート!$C$2:$CI$1002,12,0)),"")</f>
        <v/>
      </c>
      <c r="H29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7" s="178"/>
      <c r="J297" s="170" t="str">
        <f>+IFERROR(IF(VLOOKUP(#REF!&amp;"-"&amp;ROW()-92,[1]ワークシート!$C$2:$CI$1002,20,0)="","",VLOOKUP(#REF!&amp;"-"&amp;ROW()-92,[1]ワークシート!$C$2:$CI$1002,20,0)),"")</f>
        <v/>
      </c>
      <c r="K297" s="171"/>
      <c r="L297" s="172"/>
      <c r="M297" s="179" t="str">
        <f>+IFERROR(IF(VLOOKUP(#REF!&amp;"-"&amp;ROW()-92,[1]ワークシート!$C$2:$CI$1002,61,0)="","",VLOOKUP(#REF!&amp;"-"&amp;ROW()-92,[1]ワークシート!$C$2:$CI$1002,61,0)),"")</f>
        <v/>
      </c>
      <c r="N297" s="180"/>
      <c r="O297" s="181"/>
      <c r="P297" s="182" t="str">
        <f>+IFERROR(VLOOKUP(#REF!&amp;"-"&amp;ROW()-92,[1]ワークシート!$C$2:$CI$1002,26,0),"")</f>
        <v/>
      </c>
      <c r="Q297" s="167"/>
      <c r="R297" s="166" t="str">
        <f>+IFERROR(VLOOKUP(#REF!&amp;"-"&amp;ROW()-92,[1]ワークシート!$C$2:$CI$1002,27,0),"")</f>
        <v/>
      </c>
      <c r="S297" s="167"/>
      <c r="T297" s="166" t="str">
        <f>IFERROR(IF(VLOOKUP(#REF!&amp;"-"&amp;ROW()-92,[1]ワークシート!$C$2:$CI$1002,31,0)="",IF(X297="","",IF(X297=0,"使用貸借権","賃借権")),"賃借権"),"")</f>
        <v/>
      </c>
      <c r="U297" s="167"/>
      <c r="V297" s="166" t="str">
        <f>+IFERROR(IF(VLOOKUP(#REF!&amp;"-"&amp;ROW()-92,[1]ワークシート!$C$2:$CI$1002,13,0)="","",VLOOKUP(#REF!&amp;"-"&amp;ROW()-92,[1]ワークシート!$C$2:$CI$1002,13,0)),"")</f>
        <v/>
      </c>
      <c r="W297" s="167"/>
      <c r="X29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7" s="169"/>
      <c r="Z297" s="27"/>
      <c r="AA297" s="27"/>
      <c r="AB297" s="170" t="str">
        <f>IF(T297="使用貸借権","-",+IFERROR(VLOOKUP(#REF!&amp;"-"&amp;ROW()-92,[1]ワークシート!$C$2:$CI$1002,34,0)&amp;"",""))</f>
        <v/>
      </c>
      <c r="AC297" s="171"/>
      <c r="AD297" s="172"/>
      <c r="AE297" s="173" t="str">
        <f>IF(T297="","",IF(VLOOKUP(#REF!&amp;"-"&amp;ROW()-92,[1]ワークシート!$C$2:$CI$1002,31,0)="",IF(T297="使用貸借権","-","口座振込　１２月"),"物納"))</f>
        <v/>
      </c>
      <c r="AF297" s="174"/>
      <c r="AG297" s="175" t="str">
        <f>IFERROR(IF(VLOOKUP(#REF!&amp;"-"&amp;ROW()-92,[1]ワークシート!$C$2:$CI$1002,37,0)="","",VLOOKUP(#REF!&amp;"-"&amp;ROW()-92,[1]ワークシート!$C$2:$CI$1002,37,0)),"")</f>
        <v/>
      </c>
      <c r="AH297" s="175"/>
      <c r="AI297" s="175"/>
      <c r="AJ297" s="175"/>
      <c r="AK297" s="176"/>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c r="IW297" s="1"/>
      <c r="IX297" s="1"/>
      <c r="IY297" s="1"/>
      <c r="IZ297" s="1"/>
      <c r="JA297" s="1"/>
      <c r="JB297" s="1"/>
      <c r="JC297" s="1"/>
      <c r="JD297" s="1"/>
      <c r="JE297" s="1"/>
      <c r="JF297" s="1"/>
      <c r="JG297" s="1"/>
      <c r="JH297" s="1"/>
      <c r="JI297" s="1"/>
      <c r="JJ297" s="1"/>
      <c r="JK297" s="1"/>
      <c r="JL297" s="1"/>
      <c r="JM297" s="1"/>
      <c r="JN297" s="1"/>
      <c r="JO297" s="1"/>
      <c r="JP297" s="1"/>
      <c r="JQ297" s="1"/>
      <c r="JR297" s="1"/>
      <c r="JS297" s="1"/>
      <c r="JT297" s="1"/>
      <c r="JU297" s="1"/>
      <c r="JV297" s="1"/>
      <c r="JW297" s="1"/>
      <c r="JX297" s="1"/>
      <c r="JY297" s="1"/>
      <c r="JZ297" s="1"/>
      <c r="KA297" s="1"/>
      <c r="KB297" s="1"/>
      <c r="KC297" s="1"/>
      <c r="KD297" s="1"/>
      <c r="KE297" s="1"/>
      <c r="KF297" s="1"/>
      <c r="KG297" s="1"/>
      <c r="KH297" s="1"/>
      <c r="KI297" s="1"/>
      <c r="KJ297" s="1"/>
      <c r="KK297" s="1"/>
      <c r="KL297" s="1"/>
      <c r="KM297" s="1"/>
      <c r="KN297" s="1"/>
      <c r="KO297" s="1"/>
      <c r="KP297" s="1"/>
      <c r="KQ297" s="1"/>
      <c r="KR297" s="1"/>
      <c r="KS297" s="1"/>
      <c r="KT297" s="1"/>
      <c r="KU297" s="1"/>
      <c r="KV297" s="1"/>
      <c r="KW297" s="1"/>
      <c r="KX297" s="1"/>
      <c r="KY297" s="1"/>
      <c r="KZ297" s="1"/>
      <c r="LA297" s="1"/>
      <c r="LB297" s="1"/>
      <c r="LC297" s="1"/>
      <c r="LD297" s="1"/>
      <c r="LE297" s="1"/>
      <c r="LF297" s="1"/>
      <c r="LG297" s="1"/>
      <c r="LH297" s="1"/>
    </row>
    <row r="298" spans="1:320" ht="35.1" hidden="1" customHeight="1" x14ac:dyDescent="0.15">
      <c r="A298" s="170" t="str">
        <f>+IFERROR(IF(VLOOKUP(#REF!&amp;"-"&amp;ROW()-92,[1]ワークシート!$C$2:$CI$1002,9,0)="","",VLOOKUP(#REF!&amp;"-"&amp;ROW()-92,[1]ワークシート!$C$2:$CI$1002,9,0)),"")</f>
        <v/>
      </c>
      <c r="B298" s="172"/>
      <c r="C298" s="171" t="str">
        <f>+IFERROR(IF(VLOOKUP(#REF!&amp;"-"&amp;ROW()-92,[1]ワークシート!$C$2:$CI$1002,10,0) = "","",VLOOKUP(#REF!&amp;"-"&amp;ROW()-92,[1]ワークシート!$C$2:$CI$1002,10,0)),"")</f>
        <v/>
      </c>
      <c r="D298" s="172"/>
      <c r="E298" s="170" t="str">
        <f>+IFERROR(IF(VLOOKUP(#REF!&amp;"-"&amp;ROW()-92,[1]ワークシート!$C$2:$CI$1002,11,0)="","",VLOOKUP(#REF!&amp;"-"&amp;ROW()-92,[1]ワークシート!$C$2:$CI$1002,11,0)),"")</f>
        <v/>
      </c>
      <c r="F298" s="172"/>
      <c r="G298" s="16" t="str">
        <f>+IFERROR(IF(VLOOKUP(#REF!&amp;"-"&amp;ROW()-92,[1]ワークシート!$C$2:$CI$1002,12,0)="","",VLOOKUP(#REF!&amp;"-"&amp;ROW()-92,[1]ワークシート!$C$2:$CI$1002,12,0)),"")</f>
        <v/>
      </c>
      <c r="H29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8" s="178"/>
      <c r="J298" s="170" t="str">
        <f>+IFERROR(IF(VLOOKUP(#REF!&amp;"-"&amp;ROW()-92,[1]ワークシート!$C$2:$CI$1002,20,0)="","",VLOOKUP(#REF!&amp;"-"&amp;ROW()-92,[1]ワークシート!$C$2:$CI$1002,20,0)),"")</f>
        <v/>
      </c>
      <c r="K298" s="171"/>
      <c r="L298" s="172"/>
      <c r="M298" s="179" t="str">
        <f>+IFERROR(IF(VLOOKUP(#REF!&amp;"-"&amp;ROW()-92,[1]ワークシート!$C$2:$CI$1002,61,0)="","",VLOOKUP(#REF!&amp;"-"&amp;ROW()-92,[1]ワークシート!$C$2:$CI$1002,61,0)),"")</f>
        <v/>
      </c>
      <c r="N298" s="180"/>
      <c r="O298" s="181"/>
      <c r="P298" s="182" t="str">
        <f>+IFERROR(VLOOKUP(#REF!&amp;"-"&amp;ROW()-92,[1]ワークシート!$C$2:$CI$1002,26,0),"")</f>
        <v/>
      </c>
      <c r="Q298" s="167"/>
      <c r="R298" s="166" t="str">
        <f>+IFERROR(VLOOKUP(#REF!&amp;"-"&amp;ROW()-92,[1]ワークシート!$C$2:$CI$1002,27,0),"")</f>
        <v/>
      </c>
      <c r="S298" s="167"/>
      <c r="T298" s="166" t="str">
        <f>IFERROR(IF(VLOOKUP(#REF!&amp;"-"&amp;ROW()-92,[1]ワークシート!$C$2:$CI$1002,31,0)="",IF(X298="","",IF(X298=0,"使用貸借権","賃借権")),"賃借権"),"")</f>
        <v/>
      </c>
      <c r="U298" s="167"/>
      <c r="V298" s="166" t="str">
        <f>+IFERROR(IF(VLOOKUP(#REF!&amp;"-"&amp;ROW()-92,[1]ワークシート!$C$2:$CI$1002,13,0)="","",VLOOKUP(#REF!&amp;"-"&amp;ROW()-92,[1]ワークシート!$C$2:$CI$1002,13,0)),"")</f>
        <v/>
      </c>
      <c r="W298" s="167"/>
      <c r="X29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8" s="169"/>
      <c r="Z298" s="27"/>
      <c r="AA298" s="27"/>
      <c r="AB298" s="170" t="str">
        <f>IF(T298="使用貸借権","-",+IFERROR(VLOOKUP(#REF!&amp;"-"&amp;ROW()-92,[1]ワークシート!$C$2:$CI$1002,34,0)&amp;"",""))</f>
        <v/>
      </c>
      <c r="AC298" s="171"/>
      <c r="AD298" s="172"/>
      <c r="AE298" s="173" t="str">
        <f>IF(T298="","",IF(VLOOKUP(#REF!&amp;"-"&amp;ROW()-92,[1]ワークシート!$C$2:$CI$1002,31,0)="",IF(T298="使用貸借権","-","口座振込　１２月"),"物納"))</f>
        <v/>
      </c>
      <c r="AF298" s="174"/>
      <c r="AG298" s="175" t="str">
        <f>IFERROR(IF(VLOOKUP(#REF!&amp;"-"&amp;ROW()-92,[1]ワークシート!$C$2:$CI$1002,37,0)="","",VLOOKUP(#REF!&amp;"-"&amp;ROW()-92,[1]ワークシート!$C$2:$CI$1002,37,0)),"")</f>
        <v/>
      </c>
      <c r="AH298" s="175"/>
      <c r="AI298" s="175"/>
      <c r="AJ298" s="175"/>
      <c r="AK298" s="176"/>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c r="IW298" s="1"/>
      <c r="IX298" s="1"/>
      <c r="IY298" s="1"/>
      <c r="IZ298" s="1"/>
      <c r="JA298" s="1"/>
      <c r="JB298" s="1"/>
      <c r="JC298" s="1"/>
      <c r="JD298" s="1"/>
      <c r="JE298" s="1"/>
      <c r="JF298" s="1"/>
      <c r="JG298" s="1"/>
      <c r="JH298" s="1"/>
      <c r="JI298" s="1"/>
      <c r="JJ298" s="1"/>
      <c r="JK298" s="1"/>
      <c r="JL298" s="1"/>
      <c r="JM298" s="1"/>
      <c r="JN298" s="1"/>
      <c r="JO298" s="1"/>
      <c r="JP298" s="1"/>
      <c r="JQ298" s="1"/>
      <c r="JR298" s="1"/>
      <c r="JS298" s="1"/>
      <c r="JT298" s="1"/>
      <c r="JU298" s="1"/>
      <c r="JV298" s="1"/>
      <c r="JW298" s="1"/>
      <c r="JX298" s="1"/>
      <c r="JY298" s="1"/>
      <c r="JZ298" s="1"/>
      <c r="KA298" s="1"/>
      <c r="KB298" s="1"/>
      <c r="KC298" s="1"/>
      <c r="KD298" s="1"/>
      <c r="KE298" s="1"/>
      <c r="KF298" s="1"/>
      <c r="KG298" s="1"/>
      <c r="KH298" s="1"/>
      <c r="KI298" s="1"/>
      <c r="KJ298" s="1"/>
      <c r="KK298" s="1"/>
      <c r="KL298" s="1"/>
      <c r="KM298" s="1"/>
      <c r="KN298" s="1"/>
      <c r="KO298" s="1"/>
      <c r="KP298" s="1"/>
      <c r="KQ298" s="1"/>
      <c r="KR298" s="1"/>
      <c r="KS298" s="1"/>
      <c r="KT298" s="1"/>
      <c r="KU298" s="1"/>
      <c r="KV298" s="1"/>
      <c r="KW298" s="1"/>
      <c r="KX298" s="1"/>
      <c r="KY298" s="1"/>
      <c r="KZ298" s="1"/>
      <c r="LA298" s="1"/>
      <c r="LB298" s="1"/>
      <c r="LC298" s="1"/>
      <c r="LD298" s="1"/>
      <c r="LE298" s="1"/>
      <c r="LF298" s="1"/>
      <c r="LG298" s="1"/>
      <c r="LH298" s="1"/>
    </row>
    <row r="299" spans="1:320" ht="35.1" hidden="1" customHeight="1" x14ac:dyDescent="0.15">
      <c r="A299" s="170" t="str">
        <f>+IFERROR(IF(VLOOKUP(#REF!&amp;"-"&amp;ROW()-92,[1]ワークシート!$C$2:$CI$1002,9,0)="","",VLOOKUP(#REF!&amp;"-"&amp;ROW()-92,[1]ワークシート!$C$2:$CI$1002,9,0)),"")</f>
        <v/>
      </c>
      <c r="B299" s="172"/>
      <c r="C299" s="171" t="str">
        <f>+IFERROR(IF(VLOOKUP(#REF!&amp;"-"&amp;ROW()-92,[1]ワークシート!$C$2:$CI$1002,10,0) = "","",VLOOKUP(#REF!&amp;"-"&amp;ROW()-92,[1]ワークシート!$C$2:$CI$1002,10,0)),"")</f>
        <v/>
      </c>
      <c r="D299" s="172"/>
      <c r="E299" s="170" t="str">
        <f>+IFERROR(IF(VLOOKUP(#REF!&amp;"-"&amp;ROW()-92,[1]ワークシート!$C$2:$CI$1002,11,0)="","",VLOOKUP(#REF!&amp;"-"&amp;ROW()-92,[1]ワークシート!$C$2:$CI$1002,11,0)),"")</f>
        <v/>
      </c>
      <c r="F299" s="172"/>
      <c r="G299" s="16" t="str">
        <f>+IFERROR(IF(VLOOKUP(#REF!&amp;"-"&amp;ROW()-92,[1]ワークシート!$C$2:$CI$1002,12,0)="","",VLOOKUP(#REF!&amp;"-"&amp;ROW()-92,[1]ワークシート!$C$2:$CI$1002,12,0)),"")</f>
        <v/>
      </c>
      <c r="H29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9" s="178"/>
      <c r="J299" s="170" t="str">
        <f>+IFERROR(IF(VLOOKUP(#REF!&amp;"-"&amp;ROW()-92,[1]ワークシート!$C$2:$CI$1002,20,0)="","",VLOOKUP(#REF!&amp;"-"&amp;ROW()-92,[1]ワークシート!$C$2:$CI$1002,20,0)),"")</f>
        <v/>
      </c>
      <c r="K299" s="171"/>
      <c r="L299" s="172"/>
      <c r="M299" s="179" t="str">
        <f>+IFERROR(IF(VLOOKUP(#REF!&amp;"-"&amp;ROW()-92,[1]ワークシート!$C$2:$CI$1002,61,0)="","",VLOOKUP(#REF!&amp;"-"&amp;ROW()-92,[1]ワークシート!$C$2:$CI$1002,61,0)),"")</f>
        <v/>
      </c>
      <c r="N299" s="180"/>
      <c r="O299" s="181"/>
      <c r="P299" s="182" t="str">
        <f>+IFERROR(VLOOKUP(#REF!&amp;"-"&amp;ROW()-92,[1]ワークシート!$C$2:$CI$1002,26,0),"")</f>
        <v/>
      </c>
      <c r="Q299" s="167"/>
      <c r="R299" s="166" t="str">
        <f>+IFERROR(VLOOKUP(#REF!&amp;"-"&amp;ROW()-92,[1]ワークシート!$C$2:$CI$1002,27,0),"")</f>
        <v/>
      </c>
      <c r="S299" s="167"/>
      <c r="T299" s="166" t="str">
        <f>IFERROR(IF(VLOOKUP(#REF!&amp;"-"&amp;ROW()-92,[1]ワークシート!$C$2:$CI$1002,31,0)="",IF(X299="","",IF(X299=0,"使用貸借権","賃借権")),"賃借権"),"")</f>
        <v/>
      </c>
      <c r="U299" s="167"/>
      <c r="V299" s="166" t="str">
        <f>+IFERROR(IF(VLOOKUP(#REF!&amp;"-"&amp;ROW()-92,[1]ワークシート!$C$2:$CI$1002,13,0)="","",VLOOKUP(#REF!&amp;"-"&amp;ROW()-92,[1]ワークシート!$C$2:$CI$1002,13,0)),"")</f>
        <v/>
      </c>
      <c r="W299" s="167"/>
      <c r="X29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9" s="169"/>
      <c r="Z299" s="27"/>
      <c r="AA299" s="27"/>
      <c r="AB299" s="170" t="str">
        <f>IF(T299="使用貸借権","-",+IFERROR(VLOOKUP(#REF!&amp;"-"&amp;ROW()-92,[1]ワークシート!$C$2:$CI$1002,34,0)&amp;"",""))</f>
        <v/>
      </c>
      <c r="AC299" s="171"/>
      <c r="AD299" s="172"/>
      <c r="AE299" s="173" t="str">
        <f>IF(T299="","",IF(VLOOKUP(#REF!&amp;"-"&amp;ROW()-92,[1]ワークシート!$C$2:$CI$1002,31,0)="",IF(T299="使用貸借権","-","口座振込　１２月"),"物納"))</f>
        <v/>
      </c>
      <c r="AF299" s="174"/>
      <c r="AG299" s="175" t="str">
        <f>IFERROR(IF(VLOOKUP(#REF!&amp;"-"&amp;ROW()-92,[1]ワークシート!$C$2:$CI$1002,37,0)="","",VLOOKUP(#REF!&amp;"-"&amp;ROW()-92,[1]ワークシート!$C$2:$CI$1002,37,0)),"")</f>
        <v/>
      </c>
      <c r="AH299" s="175"/>
      <c r="AI299" s="175"/>
      <c r="AJ299" s="175"/>
      <c r="AK299" s="176"/>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c r="IW299" s="1"/>
      <c r="IX299" s="1"/>
      <c r="IY299" s="1"/>
      <c r="IZ299" s="1"/>
      <c r="JA299" s="1"/>
      <c r="JB299" s="1"/>
      <c r="JC299" s="1"/>
      <c r="JD299" s="1"/>
      <c r="JE299" s="1"/>
      <c r="JF299" s="1"/>
      <c r="JG299" s="1"/>
      <c r="JH299" s="1"/>
      <c r="JI299" s="1"/>
      <c r="JJ299" s="1"/>
      <c r="JK299" s="1"/>
      <c r="JL299" s="1"/>
      <c r="JM299" s="1"/>
      <c r="JN299" s="1"/>
      <c r="JO299" s="1"/>
      <c r="JP299" s="1"/>
      <c r="JQ299" s="1"/>
      <c r="JR299" s="1"/>
      <c r="JS299" s="1"/>
      <c r="JT299" s="1"/>
      <c r="JU299" s="1"/>
      <c r="JV299" s="1"/>
      <c r="JW299" s="1"/>
      <c r="JX299" s="1"/>
      <c r="JY299" s="1"/>
      <c r="JZ299" s="1"/>
      <c r="KA299" s="1"/>
      <c r="KB299" s="1"/>
      <c r="KC299" s="1"/>
      <c r="KD299" s="1"/>
      <c r="KE299" s="1"/>
      <c r="KF299" s="1"/>
      <c r="KG299" s="1"/>
      <c r="KH299" s="1"/>
      <c r="KI299" s="1"/>
      <c r="KJ299" s="1"/>
      <c r="KK299" s="1"/>
      <c r="KL299" s="1"/>
      <c r="KM299" s="1"/>
      <c r="KN299" s="1"/>
      <c r="KO299" s="1"/>
      <c r="KP299" s="1"/>
      <c r="KQ299" s="1"/>
      <c r="KR299" s="1"/>
      <c r="KS299" s="1"/>
      <c r="KT299" s="1"/>
      <c r="KU299" s="1"/>
      <c r="KV299" s="1"/>
      <c r="KW299" s="1"/>
      <c r="KX299" s="1"/>
      <c r="KY299" s="1"/>
      <c r="KZ299" s="1"/>
      <c r="LA299" s="1"/>
      <c r="LB299" s="1"/>
      <c r="LC299" s="1"/>
      <c r="LD299" s="1"/>
      <c r="LE299" s="1"/>
      <c r="LF299" s="1"/>
      <c r="LG299" s="1"/>
      <c r="LH299" s="1"/>
    </row>
    <row r="300" spans="1:320" ht="35.1" hidden="1" customHeight="1" x14ac:dyDescent="0.15">
      <c r="A300" s="170" t="str">
        <f>+IFERROR(IF(VLOOKUP(#REF!&amp;"-"&amp;ROW()-92,[1]ワークシート!$C$2:$CI$1002,9,0)="","",VLOOKUP(#REF!&amp;"-"&amp;ROW()-92,[1]ワークシート!$C$2:$CI$1002,9,0)),"")</f>
        <v/>
      </c>
      <c r="B300" s="172"/>
      <c r="C300" s="171" t="str">
        <f>+IFERROR(IF(VLOOKUP(#REF!&amp;"-"&amp;ROW()-92,[1]ワークシート!$C$2:$CI$1002,10,0) = "","",VLOOKUP(#REF!&amp;"-"&amp;ROW()-92,[1]ワークシート!$C$2:$CI$1002,10,0)),"")</f>
        <v/>
      </c>
      <c r="D300" s="172"/>
      <c r="E300" s="170" t="str">
        <f>+IFERROR(IF(VLOOKUP(#REF!&amp;"-"&amp;ROW()-92,[1]ワークシート!$C$2:$CI$1002,11,0)="","",VLOOKUP(#REF!&amp;"-"&amp;ROW()-92,[1]ワークシート!$C$2:$CI$1002,11,0)),"")</f>
        <v/>
      </c>
      <c r="F300" s="172"/>
      <c r="G300" s="16" t="str">
        <f>+IFERROR(IF(VLOOKUP(#REF!&amp;"-"&amp;ROW()-92,[1]ワークシート!$C$2:$CI$1002,12,0)="","",VLOOKUP(#REF!&amp;"-"&amp;ROW()-92,[1]ワークシート!$C$2:$CI$1002,12,0)),"")</f>
        <v/>
      </c>
      <c r="H30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0" s="178"/>
      <c r="J300" s="170" t="str">
        <f>+IFERROR(IF(VLOOKUP(#REF!&amp;"-"&amp;ROW()-92,[1]ワークシート!$C$2:$CI$1002,20,0)="","",VLOOKUP(#REF!&amp;"-"&amp;ROW()-92,[1]ワークシート!$C$2:$CI$1002,20,0)),"")</f>
        <v/>
      </c>
      <c r="K300" s="171"/>
      <c r="L300" s="172"/>
      <c r="M300" s="179" t="str">
        <f>+IFERROR(IF(VLOOKUP(#REF!&amp;"-"&amp;ROW()-92,[1]ワークシート!$C$2:$CI$1002,61,0)="","",VLOOKUP(#REF!&amp;"-"&amp;ROW()-92,[1]ワークシート!$C$2:$CI$1002,61,0)),"")</f>
        <v/>
      </c>
      <c r="N300" s="180"/>
      <c r="O300" s="181"/>
      <c r="P300" s="182" t="str">
        <f>+IFERROR(VLOOKUP(#REF!&amp;"-"&amp;ROW()-92,[1]ワークシート!$C$2:$CI$1002,26,0),"")</f>
        <v/>
      </c>
      <c r="Q300" s="167"/>
      <c r="R300" s="166" t="str">
        <f>+IFERROR(VLOOKUP(#REF!&amp;"-"&amp;ROW()-92,[1]ワークシート!$C$2:$CI$1002,27,0),"")</f>
        <v/>
      </c>
      <c r="S300" s="167"/>
      <c r="T300" s="166" t="str">
        <f>IFERROR(IF(VLOOKUP(#REF!&amp;"-"&amp;ROW()-92,[1]ワークシート!$C$2:$CI$1002,31,0)="",IF(X300="","",IF(X300=0,"使用貸借権","賃借権")),"賃借権"),"")</f>
        <v/>
      </c>
      <c r="U300" s="167"/>
      <c r="V300" s="166" t="str">
        <f>+IFERROR(IF(VLOOKUP(#REF!&amp;"-"&amp;ROW()-92,[1]ワークシート!$C$2:$CI$1002,13,0)="","",VLOOKUP(#REF!&amp;"-"&amp;ROW()-92,[1]ワークシート!$C$2:$CI$1002,13,0)),"")</f>
        <v/>
      </c>
      <c r="W300" s="167"/>
      <c r="X30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0" s="169"/>
      <c r="Z300" s="27"/>
      <c r="AA300" s="27"/>
      <c r="AB300" s="170" t="str">
        <f>IF(T300="使用貸借権","-",+IFERROR(VLOOKUP(#REF!&amp;"-"&amp;ROW()-92,[1]ワークシート!$C$2:$CI$1002,34,0)&amp;"",""))</f>
        <v/>
      </c>
      <c r="AC300" s="171"/>
      <c r="AD300" s="172"/>
      <c r="AE300" s="173" t="str">
        <f>IF(T300="","",IF(VLOOKUP(#REF!&amp;"-"&amp;ROW()-92,[1]ワークシート!$C$2:$CI$1002,31,0)="",IF(T300="使用貸借権","-","口座振込　１２月"),"物納"))</f>
        <v/>
      </c>
      <c r="AF300" s="174"/>
      <c r="AG300" s="175" t="str">
        <f>IFERROR(IF(VLOOKUP(#REF!&amp;"-"&amp;ROW()-92,[1]ワークシート!$C$2:$CI$1002,37,0)="","",VLOOKUP(#REF!&amp;"-"&amp;ROW()-92,[1]ワークシート!$C$2:$CI$1002,37,0)),"")</f>
        <v/>
      </c>
      <c r="AH300" s="175"/>
      <c r="AI300" s="175"/>
      <c r="AJ300" s="175"/>
      <c r="AK300" s="176"/>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c r="IW300" s="1"/>
      <c r="IX300" s="1"/>
      <c r="IY300" s="1"/>
      <c r="IZ300" s="1"/>
      <c r="JA300" s="1"/>
      <c r="JB300" s="1"/>
      <c r="JC300" s="1"/>
      <c r="JD300" s="1"/>
      <c r="JE300" s="1"/>
      <c r="JF300" s="1"/>
      <c r="JG300" s="1"/>
      <c r="JH300" s="1"/>
      <c r="JI300" s="1"/>
      <c r="JJ300" s="1"/>
      <c r="JK300" s="1"/>
      <c r="JL300" s="1"/>
      <c r="JM300" s="1"/>
      <c r="JN300" s="1"/>
      <c r="JO300" s="1"/>
      <c r="JP300" s="1"/>
      <c r="JQ300" s="1"/>
      <c r="JR300" s="1"/>
      <c r="JS300" s="1"/>
      <c r="JT300" s="1"/>
      <c r="JU300" s="1"/>
      <c r="JV300" s="1"/>
      <c r="JW300" s="1"/>
      <c r="JX300" s="1"/>
      <c r="JY300" s="1"/>
      <c r="JZ300" s="1"/>
      <c r="KA300" s="1"/>
      <c r="KB300" s="1"/>
      <c r="KC300" s="1"/>
      <c r="KD300" s="1"/>
      <c r="KE300" s="1"/>
      <c r="KF300" s="1"/>
      <c r="KG300" s="1"/>
      <c r="KH300" s="1"/>
      <c r="KI300" s="1"/>
      <c r="KJ300" s="1"/>
      <c r="KK300" s="1"/>
      <c r="KL300" s="1"/>
      <c r="KM300" s="1"/>
      <c r="KN300" s="1"/>
      <c r="KO300" s="1"/>
      <c r="KP300" s="1"/>
      <c r="KQ300" s="1"/>
      <c r="KR300" s="1"/>
      <c r="KS300" s="1"/>
      <c r="KT300" s="1"/>
      <c r="KU300" s="1"/>
      <c r="KV300" s="1"/>
      <c r="KW300" s="1"/>
      <c r="KX300" s="1"/>
      <c r="KY300" s="1"/>
      <c r="KZ300" s="1"/>
      <c r="LA300" s="1"/>
      <c r="LB300" s="1"/>
      <c r="LC300" s="1"/>
      <c r="LD300" s="1"/>
      <c r="LE300" s="1"/>
      <c r="LF300" s="1"/>
      <c r="LG300" s="1"/>
      <c r="LH300" s="1"/>
    </row>
    <row r="301" spans="1:320" ht="35.1" hidden="1" customHeight="1" x14ac:dyDescent="0.15">
      <c r="A301" s="170" t="str">
        <f>+IFERROR(IF(VLOOKUP(#REF!&amp;"-"&amp;ROW()-92,[1]ワークシート!$C$2:$CI$1002,9,0)="","",VLOOKUP(#REF!&amp;"-"&amp;ROW()-92,[1]ワークシート!$C$2:$CI$1002,9,0)),"")</f>
        <v/>
      </c>
      <c r="B301" s="172"/>
      <c r="C301" s="171" t="str">
        <f>+IFERROR(IF(VLOOKUP(#REF!&amp;"-"&amp;ROW()-92,[1]ワークシート!$C$2:$CI$1002,10,0) = "","",VLOOKUP(#REF!&amp;"-"&amp;ROW()-92,[1]ワークシート!$C$2:$CI$1002,10,0)),"")</f>
        <v/>
      </c>
      <c r="D301" s="172"/>
      <c r="E301" s="170" t="str">
        <f>+IFERROR(IF(VLOOKUP(#REF!&amp;"-"&amp;ROW()-92,[1]ワークシート!$C$2:$CI$1002,11,0)="","",VLOOKUP(#REF!&amp;"-"&amp;ROW()-92,[1]ワークシート!$C$2:$CI$1002,11,0)),"")</f>
        <v/>
      </c>
      <c r="F301" s="172"/>
      <c r="G301" s="16" t="str">
        <f>+IFERROR(IF(VLOOKUP(#REF!&amp;"-"&amp;ROW()-92,[1]ワークシート!$C$2:$CI$1002,12,0)="","",VLOOKUP(#REF!&amp;"-"&amp;ROW()-92,[1]ワークシート!$C$2:$CI$1002,12,0)),"")</f>
        <v/>
      </c>
      <c r="H30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1" s="178"/>
      <c r="J301" s="170" t="str">
        <f>+IFERROR(IF(VLOOKUP(#REF!&amp;"-"&amp;ROW()-92,[1]ワークシート!$C$2:$CI$1002,20,0)="","",VLOOKUP(#REF!&amp;"-"&amp;ROW()-92,[1]ワークシート!$C$2:$CI$1002,20,0)),"")</f>
        <v/>
      </c>
      <c r="K301" s="171"/>
      <c r="L301" s="172"/>
      <c r="M301" s="179" t="str">
        <f>+IFERROR(IF(VLOOKUP(#REF!&amp;"-"&amp;ROW()-92,[1]ワークシート!$C$2:$CI$1002,61,0)="","",VLOOKUP(#REF!&amp;"-"&amp;ROW()-92,[1]ワークシート!$C$2:$CI$1002,61,0)),"")</f>
        <v/>
      </c>
      <c r="N301" s="180"/>
      <c r="O301" s="181"/>
      <c r="P301" s="182" t="str">
        <f>+IFERROR(VLOOKUP(#REF!&amp;"-"&amp;ROW()-92,[1]ワークシート!$C$2:$CI$1002,26,0),"")</f>
        <v/>
      </c>
      <c r="Q301" s="167"/>
      <c r="R301" s="166" t="str">
        <f>+IFERROR(VLOOKUP(#REF!&amp;"-"&amp;ROW()-92,[1]ワークシート!$C$2:$CI$1002,27,0),"")</f>
        <v/>
      </c>
      <c r="S301" s="167"/>
      <c r="T301" s="166" t="str">
        <f>IFERROR(IF(VLOOKUP(#REF!&amp;"-"&amp;ROW()-92,[1]ワークシート!$C$2:$CI$1002,31,0)="",IF(X301="","",IF(X301=0,"使用貸借権","賃借権")),"賃借権"),"")</f>
        <v/>
      </c>
      <c r="U301" s="167"/>
      <c r="V301" s="166" t="str">
        <f>+IFERROR(IF(VLOOKUP(#REF!&amp;"-"&amp;ROW()-92,[1]ワークシート!$C$2:$CI$1002,13,0)="","",VLOOKUP(#REF!&amp;"-"&amp;ROW()-92,[1]ワークシート!$C$2:$CI$1002,13,0)),"")</f>
        <v/>
      </c>
      <c r="W301" s="167"/>
      <c r="X30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1" s="169"/>
      <c r="Z301" s="27"/>
      <c r="AA301" s="27"/>
      <c r="AB301" s="170" t="str">
        <f>IF(T301="使用貸借権","-",+IFERROR(VLOOKUP(#REF!&amp;"-"&amp;ROW()-92,[1]ワークシート!$C$2:$CI$1002,34,0)&amp;"",""))</f>
        <v/>
      </c>
      <c r="AC301" s="171"/>
      <c r="AD301" s="172"/>
      <c r="AE301" s="173" t="str">
        <f>IF(T301="","",IF(VLOOKUP(#REF!&amp;"-"&amp;ROW()-92,[1]ワークシート!$C$2:$CI$1002,31,0)="",IF(T301="使用貸借権","-","口座振込　１２月"),"物納"))</f>
        <v/>
      </c>
      <c r="AF301" s="174"/>
      <c r="AG301" s="175" t="str">
        <f>IFERROR(IF(VLOOKUP(#REF!&amp;"-"&amp;ROW()-92,[1]ワークシート!$C$2:$CI$1002,37,0)="","",VLOOKUP(#REF!&amp;"-"&amp;ROW()-92,[1]ワークシート!$C$2:$CI$1002,37,0)),"")</f>
        <v/>
      </c>
      <c r="AH301" s="175"/>
      <c r="AI301" s="175"/>
      <c r="AJ301" s="175"/>
      <c r="AK301" s="176"/>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c r="IW301" s="1"/>
      <c r="IX301" s="1"/>
      <c r="IY301" s="1"/>
      <c r="IZ301" s="1"/>
      <c r="JA301" s="1"/>
      <c r="JB301" s="1"/>
      <c r="JC301" s="1"/>
      <c r="JD301" s="1"/>
      <c r="JE301" s="1"/>
      <c r="JF301" s="1"/>
      <c r="JG301" s="1"/>
      <c r="JH301" s="1"/>
      <c r="JI301" s="1"/>
      <c r="JJ301" s="1"/>
      <c r="JK301" s="1"/>
      <c r="JL301" s="1"/>
      <c r="JM301" s="1"/>
      <c r="JN301" s="1"/>
      <c r="JO301" s="1"/>
      <c r="JP301" s="1"/>
      <c r="JQ301" s="1"/>
      <c r="JR301" s="1"/>
      <c r="JS301" s="1"/>
      <c r="JT301" s="1"/>
      <c r="JU301" s="1"/>
      <c r="JV301" s="1"/>
      <c r="JW301" s="1"/>
      <c r="JX301" s="1"/>
      <c r="JY301" s="1"/>
      <c r="JZ301" s="1"/>
      <c r="KA301" s="1"/>
      <c r="KB301" s="1"/>
      <c r="KC301" s="1"/>
      <c r="KD301" s="1"/>
      <c r="KE301" s="1"/>
      <c r="KF301" s="1"/>
      <c r="KG301" s="1"/>
      <c r="KH301" s="1"/>
      <c r="KI301" s="1"/>
      <c r="KJ301" s="1"/>
      <c r="KK301" s="1"/>
      <c r="KL301" s="1"/>
      <c r="KM301" s="1"/>
      <c r="KN301" s="1"/>
      <c r="KO301" s="1"/>
      <c r="KP301" s="1"/>
      <c r="KQ301" s="1"/>
      <c r="KR301" s="1"/>
      <c r="KS301" s="1"/>
      <c r="KT301" s="1"/>
      <c r="KU301" s="1"/>
      <c r="KV301" s="1"/>
      <c r="KW301" s="1"/>
      <c r="KX301" s="1"/>
      <c r="KY301" s="1"/>
      <c r="KZ301" s="1"/>
      <c r="LA301" s="1"/>
      <c r="LB301" s="1"/>
      <c r="LC301" s="1"/>
      <c r="LD301" s="1"/>
      <c r="LE301" s="1"/>
      <c r="LF301" s="1"/>
      <c r="LG301" s="1"/>
      <c r="LH301" s="1"/>
    </row>
    <row r="302" spans="1:320" ht="35.1" hidden="1" customHeight="1" x14ac:dyDescent="0.15">
      <c r="A302" s="170" t="str">
        <f>+IFERROR(IF(VLOOKUP(#REF!&amp;"-"&amp;ROW()-92,[1]ワークシート!$C$2:$CI$1002,9,0)="","",VLOOKUP(#REF!&amp;"-"&amp;ROW()-92,[1]ワークシート!$C$2:$CI$1002,9,0)),"")</f>
        <v/>
      </c>
      <c r="B302" s="172"/>
      <c r="C302" s="171" t="str">
        <f>+IFERROR(IF(VLOOKUP(#REF!&amp;"-"&amp;ROW()-92,[1]ワークシート!$C$2:$CI$1002,10,0) = "","",VLOOKUP(#REF!&amp;"-"&amp;ROW()-92,[1]ワークシート!$C$2:$CI$1002,10,0)),"")</f>
        <v/>
      </c>
      <c r="D302" s="172"/>
      <c r="E302" s="170" t="str">
        <f>+IFERROR(IF(VLOOKUP(#REF!&amp;"-"&amp;ROW()-92,[1]ワークシート!$C$2:$CI$1002,11,0)="","",VLOOKUP(#REF!&amp;"-"&amp;ROW()-92,[1]ワークシート!$C$2:$CI$1002,11,0)),"")</f>
        <v/>
      </c>
      <c r="F302" s="172"/>
      <c r="G302" s="16" t="str">
        <f>+IFERROR(IF(VLOOKUP(#REF!&amp;"-"&amp;ROW()-92,[1]ワークシート!$C$2:$CI$1002,12,0)="","",VLOOKUP(#REF!&amp;"-"&amp;ROW()-92,[1]ワークシート!$C$2:$CI$1002,12,0)),"")</f>
        <v/>
      </c>
      <c r="H30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2" s="178"/>
      <c r="J302" s="170" t="str">
        <f>+IFERROR(IF(VLOOKUP(#REF!&amp;"-"&amp;ROW()-92,[1]ワークシート!$C$2:$CI$1002,20,0)="","",VLOOKUP(#REF!&amp;"-"&amp;ROW()-92,[1]ワークシート!$C$2:$CI$1002,20,0)),"")</f>
        <v/>
      </c>
      <c r="K302" s="171"/>
      <c r="L302" s="172"/>
      <c r="M302" s="179" t="str">
        <f>+IFERROR(IF(VLOOKUP(#REF!&amp;"-"&amp;ROW()-92,[1]ワークシート!$C$2:$CI$1002,61,0)="","",VLOOKUP(#REF!&amp;"-"&amp;ROW()-92,[1]ワークシート!$C$2:$CI$1002,61,0)),"")</f>
        <v/>
      </c>
      <c r="N302" s="180"/>
      <c r="O302" s="181"/>
      <c r="P302" s="182" t="str">
        <f>+IFERROR(VLOOKUP(#REF!&amp;"-"&amp;ROW()-92,[1]ワークシート!$C$2:$CI$1002,26,0),"")</f>
        <v/>
      </c>
      <c r="Q302" s="167"/>
      <c r="R302" s="166" t="str">
        <f>+IFERROR(VLOOKUP(#REF!&amp;"-"&amp;ROW()-92,[1]ワークシート!$C$2:$CI$1002,27,0),"")</f>
        <v/>
      </c>
      <c r="S302" s="167"/>
      <c r="T302" s="166" t="str">
        <f>IFERROR(IF(VLOOKUP(#REF!&amp;"-"&amp;ROW()-92,[1]ワークシート!$C$2:$CI$1002,31,0)="",IF(X302="","",IF(X302=0,"使用貸借権","賃借権")),"賃借権"),"")</f>
        <v/>
      </c>
      <c r="U302" s="167"/>
      <c r="V302" s="166" t="str">
        <f>+IFERROR(IF(VLOOKUP(#REF!&amp;"-"&amp;ROW()-92,[1]ワークシート!$C$2:$CI$1002,13,0)="","",VLOOKUP(#REF!&amp;"-"&amp;ROW()-92,[1]ワークシート!$C$2:$CI$1002,13,0)),"")</f>
        <v/>
      </c>
      <c r="W302" s="167"/>
      <c r="X30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2" s="169"/>
      <c r="Z302" s="27"/>
      <c r="AA302" s="27"/>
      <c r="AB302" s="170" t="str">
        <f>IF(T302="使用貸借権","-",+IFERROR(VLOOKUP(#REF!&amp;"-"&amp;ROW()-92,[1]ワークシート!$C$2:$CI$1002,34,0)&amp;"",""))</f>
        <v/>
      </c>
      <c r="AC302" s="171"/>
      <c r="AD302" s="172"/>
      <c r="AE302" s="173" t="str">
        <f>IF(T302="","",IF(VLOOKUP(#REF!&amp;"-"&amp;ROW()-92,[1]ワークシート!$C$2:$CI$1002,31,0)="",IF(T302="使用貸借権","-","口座振込　１２月"),"物納"))</f>
        <v/>
      </c>
      <c r="AF302" s="174"/>
      <c r="AG302" s="175" t="str">
        <f>IFERROR(IF(VLOOKUP(#REF!&amp;"-"&amp;ROW()-92,[1]ワークシート!$C$2:$CI$1002,37,0)="","",VLOOKUP(#REF!&amp;"-"&amp;ROW()-92,[1]ワークシート!$C$2:$CI$1002,37,0)),"")</f>
        <v/>
      </c>
      <c r="AH302" s="175"/>
      <c r="AI302" s="175"/>
      <c r="AJ302" s="175"/>
      <c r="AK302" s="176"/>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c r="IW302" s="1"/>
      <c r="IX302" s="1"/>
      <c r="IY302" s="1"/>
      <c r="IZ302" s="1"/>
      <c r="JA302" s="1"/>
      <c r="JB302" s="1"/>
      <c r="JC302" s="1"/>
      <c r="JD302" s="1"/>
      <c r="JE302" s="1"/>
      <c r="JF302" s="1"/>
      <c r="JG302" s="1"/>
      <c r="JH302" s="1"/>
      <c r="JI302" s="1"/>
      <c r="JJ302" s="1"/>
      <c r="JK302" s="1"/>
      <c r="JL302" s="1"/>
      <c r="JM302" s="1"/>
      <c r="JN302" s="1"/>
      <c r="JO302" s="1"/>
      <c r="JP302" s="1"/>
      <c r="JQ302" s="1"/>
      <c r="JR302" s="1"/>
      <c r="JS302" s="1"/>
      <c r="JT302" s="1"/>
      <c r="JU302" s="1"/>
      <c r="JV302" s="1"/>
      <c r="JW302" s="1"/>
      <c r="JX302" s="1"/>
      <c r="JY302" s="1"/>
      <c r="JZ302" s="1"/>
      <c r="KA302" s="1"/>
      <c r="KB302" s="1"/>
      <c r="KC302" s="1"/>
      <c r="KD302" s="1"/>
      <c r="KE302" s="1"/>
      <c r="KF302" s="1"/>
      <c r="KG302" s="1"/>
      <c r="KH302" s="1"/>
      <c r="KI302" s="1"/>
      <c r="KJ302" s="1"/>
      <c r="KK302" s="1"/>
      <c r="KL302" s="1"/>
      <c r="KM302" s="1"/>
      <c r="KN302" s="1"/>
      <c r="KO302" s="1"/>
      <c r="KP302" s="1"/>
      <c r="KQ302" s="1"/>
      <c r="KR302" s="1"/>
      <c r="KS302" s="1"/>
      <c r="KT302" s="1"/>
      <c r="KU302" s="1"/>
      <c r="KV302" s="1"/>
      <c r="KW302" s="1"/>
      <c r="KX302" s="1"/>
      <c r="KY302" s="1"/>
      <c r="KZ302" s="1"/>
      <c r="LA302" s="1"/>
      <c r="LB302" s="1"/>
      <c r="LC302" s="1"/>
      <c r="LD302" s="1"/>
      <c r="LE302" s="1"/>
      <c r="LF302" s="1"/>
      <c r="LG302" s="1"/>
      <c r="LH302" s="1"/>
    </row>
    <row r="303" spans="1:320" ht="35.1" hidden="1" customHeight="1" x14ac:dyDescent="0.15">
      <c r="A303" s="170" t="str">
        <f>+IFERROR(IF(VLOOKUP(#REF!&amp;"-"&amp;ROW()-92,[1]ワークシート!$C$2:$CI$1002,9,0)="","",VLOOKUP(#REF!&amp;"-"&amp;ROW()-92,[1]ワークシート!$C$2:$CI$1002,9,0)),"")</f>
        <v/>
      </c>
      <c r="B303" s="172"/>
      <c r="C303" s="171" t="str">
        <f>+IFERROR(IF(VLOOKUP(#REF!&amp;"-"&amp;ROW()-92,[1]ワークシート!$C$2:$CI$1002,10,0) = "","",VLOOKUP(#REF!&amp;"-"&amp;ROW()-92,[1]ワークシート!$C$2:$CI$1002,10,0)),"")</f>
        <v/>
      </c>
      <c r="D303" s="172"/>
      <c r="E303" s="170" t="str">
        <f>+IFERROR(IF(VLOOKUP(#REF!&amp;"-"&amp;ROW()-92,[1]ワークシート!$C$2:$CI$1002,11,0)="","",VLOOKUP(#REF!&amp;"-"&amp;ROW()-92,[1]ワークシート!$C$2:$CI$1002,11,0)),"")</f>
        <v/>
      </c>
      <c r="F303" s="172"/>
      <c r="G303" s="16" t="str">
        <f>+IFERROR(IF(VLOOKUP(#REF!&amp;"-"&amp;ROW()-92,[1]ワークシート!$C$2:$CI$1002,12,0)="","",VLOOKUP(#REF!&amp;"-"&amp;ROW()-92,[1]ワークシート!$C$2:$CI$1002,12,0)),"")</f>
        <v/>
      </c>
      <c r="H30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3" s="178"/>
      <c r="J303" s="170" t="str">
        <f>+IFERROR(IF(VLOOKUP(#REF!&amp;"-"&amp;ROW()-92,[1]ワークシート!$C$2:$CI$1002,20,0)="","",VLOOKUP(#REF!&amp;"-"&amp;ROW()-92,[1]ワークシート!$C$2:$CI$1002,20,0)),"")</f>
        <v/>
      </c>
      <c r="K303" s="171"/>
      <c r="L303" s="172"/>
      <c r="M303" s="179" t="str">
        <f>+IFERROR(IF(VLOOKUP(#REF!&amp;"-"&amp;ROW()-92,[1]ワークシート!$C$2:$CI$1002,61,0)="","",VLOOKUP(#REF!&amp;"-"&amp;ROW()-92,[1]ワークシート!$C$2:$CI$1002,61,0)),"")</f>
        <v/>
      </c>
      <c r="N303" s="180"/>
      <c r="O303" s="181"/>
      <c r="P303" s="182" t="str">
        <f>+IFERROR(VLOOKUP(#REF!&amp;"-"&amp;ROW()-92,[1]ワークシート!$C$2:$CI$1002,26,0),"")</f>
        <v/>
      </c>
      <c r="Q303" s="167"/>
      <c r="R303" s="166" t="str">
        <f>+IFERROR(VLOOKUP(#REF!&amp;"-"&amp;ROW()-92,[1]ワークシート!$C$2:$CI$1002,27,0),"")</f>
        <v/>
      </c>
      <c r="S303" s="167"/>
      <c r="T303" s="166" t="str">
        <f>IFERROR(IF(VLOOKUP(#REF!&amp;"-"&amp;ROW()-92,[1]ワークシート!$C$2:$CI$1002,31,0)="",IF(X303="","",IF(X303=0,"使用貸借権","賃借権")),"賃借権"),"")</f>
        <v/>
      </c>
      <c r="U303" s="167"/>
      <c r="V303" s="166" t="str">
        <f>+IFERROR(IF(VLOOKUP(#REF!&amp;"-"&amp;ROW()-92,[1]ワークシート!$C$2:$CI$1002,13,0)="","",VLOOKUP(#REF!&amp;"-"&amp;ROW()-92,[1]ワークシート!$C$2:$CI$1002,13,0)),"")</f>
        <v/>
      </c>
      <c r="W303" s="167"/>
      <c r="X30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3" s="169"/>
      <c r="Z303" s="27"/>
      <c r="AA303" s="27"/>
      <c r="AB303" s="170" t="str">
        <f>IF(T303="使用貸借権","-",+IFERROR(VLOOKUP(#REF!&amp;"-"&amp;ROW()-92,[1]ワークシート!$C$2:$CI$1002,34,0)&amp;"",""))</f>
        <v/>
      </c>
      <c r="AC303" s="171"/>
      <c r="AD303" s="172"/>
      <c r="AE303" s="173" t="str">
        <f>IF(T303="","",IF(VLOOKUP(#REF!&amp;"-"&amp;ROW()-92,[1]ワークシート!$C$2:$CI$1002,31,0)="",IF(T303="使用貸借権","-","口座振込　１２月"),"物納"))</f>
        <v/>
      </c>
      <c r="AF303" s="174"/>
      <c r="AG303" s="175" t="str">
        <f>IFERROR(IF(VLOOKUP(#REF!&amp;"-"&amp;ROW()-92,[1]ワークシート!$C$2:$CI$1002,37,0)="","",VLOOKUP(#REF!&amp;"-"&amp;ROW()-92,[1]ワークシート!$C$2:$CI$1002,37,0)),"")</f>
        <v/>
      </c>
      <c r="AH303" s="175"/>
      <c r="AI303" s="175"/>
      <c r="AJ303" s="175"/>
      <c r="AK303" s="176"/>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c r="IW303" s="1"/>
      <c r="IX303" s="1"/>
      <c r="IY303" s="1"/>
      <c r="IZ303" s="1"/>
      <c r="JA303" s="1"/>
      <c r="JB303" s="1"/>
      <c r="JC303" s="1"/>
      <c r="JD303" s="1"/>
      <c r="JE303" s="1"/>
      <c r="JF303" s="1"/>
      <c r="JG303" s="1"/>
      <c r="JH303" s="1"/>
      <c r="JI303" s="1"/>
      <c r="JJ303" s="1"/>
      <c r="JK303" s="1"/>
      <c r="JL303" s="1"/>
      <c r="JM303" s="1"/>
      <c r="JN303" s="1"/>
      <c r="JO303" s="1"/>
      <c r="JP303" s="1"/>
      <c r="JQ303" s="1"/>
      <c r="JR303" s="1"/>
      <c r="JS303" s="1"/>
      <c r="JT303" s="1"/>
      <c r="JU303" s="1"/>
      <c r="JV303" s="1"/>
      <c r="JW303" s="1"/>
      <c r="JX303" s="1"/>
      <c r="JY303" s="1"/>
      <c r="JZ303" s="1"/>
      <c r="KA303" s="1"/>
      <c r="KB303" s="1"/>
      <c r="KC303" s="1"/>
      <c r="KD303" s="1"/>
      <c r="KE303" s="1"/>
      <c r="KF303" s="1"/>
      <c r="KG303" s="1"/>
      <c r="KH303" s="1"/>
      <c r="KI303" s="1"/>
      <c r="KJ303" s="1"/>
      <c r="KK303" s="1"/>
      <c r="KL303" s="1"/>
      <c r="KM303" s="1"/>
      <c r="KN303" s="1"/>
      <c r="KO303" s="1"/>
      <c r="KP303" s="1"/>
      <c r="KQ303" s="1"/>
      <c r="KR303" s="1"/>
      <c r="KS303" s="1"/>
      <c r="KT303" s="1"/>
      <c r="KU303" s="1"/>
      <c r="KV303" s="1"/>
      <c r="KW303" s="1"/>
      <c r="KX303" s="1"/>
      <c r="KY303" s="1"/>
      <c r="KZ303" s="1"/>
      <c r="LA303" s="1"/>
      <c r="LB303" s="1"/>
      <c r="LC303" s="1"/>
      <c r="LD303" s="1"/>
      <c r="LE303" s="1"/>
      <c r="LF303" s="1"/>
      <c r="LG303" s="1"/>
      <c r="LH303" s="1"/>
    </row>
    <row r="304" spans="1:320" ht="35.1" hidden="1" customHeight="1" x14ac:dyDescent="0.15">
      <c r="A304" s="170" t="str">
        <f>+IFERROR(IF(VLOOKUP(#REF!&amp;"-"&amp;ROW()-92,[1]ワークシート!$C$2:$CI$1002,9,0)="","",VLOOKUP(#REF!&amp;"-"&amp;ROW()-92,[1]ワークシート!$C$2:$CI$1002,9,0)),"")</f>
        <v/>
      </c>
      <c r="B304" s="172"/>
      <c r="C304" s="171" t="str">
        <f>+IFERROR(IF(VLOOKUP(#REF!&amp;"-"&amp;ROW()-92,[1]ワークシート!$C$2:$CI$1002,10,0) = "","",VLOOKUP(#REF!&amp;"-"&amp;ROW()-92,[1]ワークシート!$C$2:$CI$1002,10,0)),"")</f>
        <v/>
      </c>
      <c r="D304" s="172"/>
      <c r="E304" s="170" t="str">
        <f>+IFERROR(IF(VLOOKUP(#REF!&amp;"-"&amp;ROW()-92,[1]ワークシート!$C$2:$CI$1002,11,0)="","",VLOOKUP(#REF!&amp;"-"&amp;ROW()-92,[1]ワークシート!$C$2:$CI$1002,11,0)),"")</f>
        <v/>
      </c>
      <c r="F304" s="172"/>
      <c r="G304" s="16" t="str">
        <f>+IFERROR(IF(VLOOKUP(#REF!&amp;"-"&amp;ROW()-92,[1]ワークシート!$C$2:$CI$1002,12,0)="","",VLOOKUP(#REF!&amp;"-"&amp;ROW()-92,[1]ワークシート!$C$2:$CI$1002,12,0)),"")</f>
        <v/>
      </c>
      <c r="H30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4" s="178"/>
      <c r="J304" s="170" t="str">
        <f>+IFERROR(IF(VLOOKUP(#REF!&amp;"-"&amp;ROW()-92,[1]ワークシート!$C$2:$CI$1002,20,0)="","",VLOOKUP(#REF!&amp;"-"&amp;ROW()-92,[1]ワークシート!$C$2:$CI$1002,20,0)),"")</f>
        <v/>
      </c>
      <c r="K304" s="171"/>
      <c r="L304" s="172"/>
      <c r="M304" s="179" t="str">
        <f>+IFERROR(IF(VLOOKUP(#REF!&amp;"-"&amp;ROW()-92,[1]ワークシート!$C$2:$CI$1002,61,0)="","",VLOOKUP(#REF!&amp;"-"&amp;ROW()-92,[1]ワークシート!$C$2:$CI$1002,61,0)),"")</f>
        <v/>
      </c>
      <c r="N304" s="180"/>
      <c r="O304" s="181"/>
      <c r="P304" s="182" t="str">
        <f>+IFERROR(VLOOKUP(#REF!&amp;"-"&amp;ROW()-92,[1]ワークシート!$C$2:$CI$1002,26,0),"")</f>
        <v/>
      </c>
      <c r="Q304" s="167"/>
      <c r="R304" s="166" t="str">
        <f>+IFERROR(VLOOKUP(#REF!&amp;"-"&amp;ROW()-92,[1]ワークシート!$C$2:$CI$1002,27,0),"")</f>
        <v/>
      </c>
      <c r="S304" s="167"/>
      <c r="T304" s="166" t="str">
        <f>IFERROR(IF(VLOOKUP(#REF!&amp;"-"&amp;ROW()-92,[1]ワークシート!$C$2:$CI$1002,31,0)="",IF(X304="","",IF(X304=0,"使用貸借権","賃借権")),"賃借権"),"")</f>
        <v/>
      </c>
      <c r="U304" s="167"/>
      <c r="V304" s="166" t="str">
        <f>+IFERROR(IF(VLOOKUP(#REF!&amp;"-"&amp;ROW()-92,[1]ワークシート!$C$2:$CI$1002,13,0)="","",VLOOKUP(#REF!&amp;"-"&amp;ROW()-92,[1]ワークシート!$C$2:$CI$1002,13,0)),"")</f>
        <v/>
      </c>
      <c r="W304" s="167"/>
      <c r="X30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4" s="169"/>
      <c r="Z304" s="27"/>
      <c r="AA304" s="27"/>
      <c r="AB304" s="170" t="str">
        <f>IF(T304="使用貸借権","-",+IFERROR(VLOOKUP(#REF!&amp;"-"&amp;ROW()-92,[1]ワークシート!$C$2:$CI$1002,34,0)&amp;"",""))</f>
        <v/>
      </c>
      <c r="AC304" s="171"/>
      <c r="AD304" s="172"/>
      <c r="AE304" s="173" t="str">
        <f>IF(T304="","",IF(VLOOKUP(#REF!&amp;"-"&amp;ROW()-92,[1]ワークシート!$C$2:$CI$1002,31,0)="",IF(T304="使用貸借権","-","口座振込　１２月"),"物納"))</f>
        <v/>
      </c>
      <c r="AF304" s="174"/>
      <c r="AG304" s="175" t="str">
        <f>IFERROR(IF(VLOOKUP(#REF!&amp;"-"&amp;ROW()-92,[1]ワークシート!$C$2:$CI$1002,37,0)="","",VLOOKUP(#REF!&amp;"-"&amp;ROW()-92,[1]ワークシート!$C$2:$CI$1002,37,0)),"")</f>
        <v/>
      </c>
      <c r="AH304" s="175"/>
      <c r="AI304" s="175"/>
      <c r="AJ304" s="175"/>
      <c r="AK304" s="176"/>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c r="IW304" s="1"/>
      <c r="IX304" s="1"/>
      <c r="IY304" s="1"/>
      <c r="IZ304" s="1"/>
      <c r="JA304" s="1"/>
      <c r="JB304" s="1"/>
      <c r="JC304" s="1"/>
      <c r="JD304" s="1"/>
      <c r="JE304" s="1"/>
      <c r="JF304" s="1"/>
      <c r="JG304" s="1"/>
      <c r="JH304" s="1"/>
      <c r="JI304" s="1"/>
      <c r="JJ304" s="1"/>
      <c r="JK304" s="1"/>
      <c r="JL304" s="1"/>
      <c r="JM304" s="1"/>
      <c r="JN304" s="1"/>
      <c r="JO304" s="1"/>
      <c r="JP304" s="1"/>
      <c r="JQ304" s="1"/>
      <c r="JR304" s="1"/>
      <c r="JS304" s="1"/>
      <c r="JT304" s="1"/>
      <c r="JU304" s="1"/>
      <c r="JV304" s="1"/>
      <c r="JW304" s="1"/>
      <c r="JX304" s="1"/>
      <c r="JY304" s="1"/>
      <c r="JZ304" s="1"/>
      <c r="KA304" s="1"/>
      <c r="KB304" s="1"/>
      <c r="KC304" s="1"/>
      <c r="KD304" s="1"/>
      <c r="KE304" s="1"/>
      <c r="KF304" s="1"/>
      <c r="KG304" s="1"/>
      <c r="KH304" s="1"/>
      <c r="KI304" s="1"/>
      <c r="KJ304" s="1"/>
      <c r="KK304" s="1"/>
      <c r="KL304" s="1"/>
      <c r="KM304" s="1"/>
      <c r="KN304" s="1"/>
      <c r="KO304" s="1"/>
      <c r="KP304" s="1"/>
      <c r="KQ304" s="1"/>
      <c r="KR304" s="1"/>
      <c r="KS304" s="1"/>
      <c r="KT304" s="1"/>
      <c r="KU304" s="1"/>
      <c r="KV304" s="1"/>
      <c r="KW304" s="1"/>
      <c r="KX304" s="1"/>
      <c r="KY304" s="1"/>
      <c r="KZ304" s="1"/>
      <c r="LA304" s="1"/>
      <c r="LB304" s="1"/>
      <c r="LC304" s="1"/>
      <c r="LD304" s="1"/>
      <c r="LE304" s="1"/>
      <c r="LF304" s="1"/>
      <c r="LG304" s="1"/>
      <c r="LH304" s="1"/>
    </row>
    <row r="305" spans="1:320" ht="35.1" hidden="1" customHeight="1" x14ac:dyDescent="0.15">
      <c r="A305" s="170" t="str">
        <f>+IFERROR(IF(VLOOKUP(#REF!&amp;"-"&amp;ROW()-92,[1]ワークシート!$C$2:$CI$1002,9,0)="","",VLOOKUP(#REF!&amp;"-"&amp;ROW()-92,[1]ワークシート!$C$2:$CI$1002,9,0)),"")</f>
        <v/>
      </c>
      <c r="B305" s="172"/>
      <c r="C305" s="171" t="str">
        <f>+IFERROR(IF(VLOOKUP(#REF!&amp;"-"&amp;ROW()-92,[1]ワークシート!$C$2:$CI$1002,10,0) = "","",VLOOKUP(#REF!&amp;"-"&amp;ROW()-92,[1]ワークシート!$C$2:$CI$1002,10,0)),"")</f>
        <v/>
      </c>
      <c r="D305" s="172"/>
      <c r="E305" s="170" t="str">
        <f>+IFERROR(IF(VLOOKUP(#REF!&amp;"-"&amp;ROW()-92,[1]ワークシート!$C$2:$CI$1002,11,0)="","",VLOOKUP(#REF!&amp;"-"&amp;ROW()-92,[1]ワークシート!$C$2:$CI$1002,11,0)),"")</f>
        <v/>
      </c>
      <c r="F305" s="172"/>
      <c r="G305" s="16" t="str">
        <f>+IFERROR(IF(VLOOKUP(#REF!&amp;"-"&amp;ROW()-92,[1]ワークシート!$C$2:$CI$1002,12,0)="","",VLOOKUP(#REF!&amp;"-"&amp;ROW()-92,[1]ワークシート!$C$2:$CI$1002,12,0)),"")</f>
        <v/>
      </c>
      <c r="H30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5" s="178"/>
      <c r="J305" s="170" t="str">
        <f>+IFERROR(IF(VLOOKUP(#REF!&amp;"-"&amp;ROW()-92,[1]ワークシート!$C$2:$CI$1002,20,0)="","",VLOOKUP(#REF!&amp;"-"&amp;ROW()-92,[1]ワークシート!$C$2:$CI$1002,20,0)),"")</f>
        <v/>
      </c>
      <c r="K305" s="171"/>
      <c r="L305" s="172"/>
      <c r="M305" s="179" t="str">
        <f>+IFERROR(IF(VLOOKUP(#REF!&amp;"-"&amp;ROW()-92,[1]ワークシート!$C$2:$CI$1002,61,0)="","",VLOOKUP(#REF!&amp;"-"&amp;ROW()-92,[1]ワークシート!$C$2:$CI$1002,61,0)),"")</f>
        <v/>
      </c>
      <c r="N305" s="180"/>
      <c r="O305" s="181"/>
      <c r="P305" s="182" t="str">
        <f>+IFERROR(VLOOKUP(#REF!&amp;"-"&amp;ROW()-92,[1]ワークシート!$C$2:$CI$1002,26,0),"")</f>
        <v/>
      </c>
      <c r="Q305" s="167"/>
      <c r="R305" s="166" t="str">
        <f>+IFERROR(VLOOKUP(#REF!&amp;"-"&amp;ROW()-92,[1]ワークシート!$C$2:$CI$1002,27,0),"")</f>
        <v/>
      </c>
      <c r="S305" s="167"/>
      <c r="T305" s="166" t="str">
        <f>IFERROR(IF(VLOOKUP(#REF!&amp;"-"&amp;ROW()-92,[1]ワークシート!$C$2:$CI$1002,31,0)="",IF(X305="","",IF(X305=0,"使用貸借権","賃借権")),"賃借権"),"")</f>
        <v/>
      </c>
      <c r="U305" s="167"/>
      <c r="V305" s="166" t="str">
        <f>+IFERROR(IF(VLOOKUP(#REF!&amp;"-"&amp;ROW()-92,[1]ワークシート!$C$2:$CI$1002,13,0)="","",VLOOKUP(#REF!&amp;"-"&amp;ROW()-92,[1]ワークシート!$C$2:$CI$1002,13,0)),"")</f>
        <v/>
      </c>
      <c r="W305" s="167"/>
      <c r="X30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5" s="169"/>
      <c r="Z305" s="27"/>
      <c r="AA305" s="27"/>
      <c r="AB305" s="170" t="str">
        <f>IF(T305="使用貸借権","-",+IFERROR(VLOOKUP(#REF!&amp;"-"&amp;ROW()-92,[1]ワークシート!$C$2:$CI$1002,34,0)&amp;"",""))</f>
        <v/>
      </c>
      <c r="AC305" s="171"/>
      <c r="AD305" s="172"/>
      <c r="AE305" s="173" t="str">
        <f>IF(T305="","",IF(VLOOKUP(#REF!&amp;"-"&amp;ROW()-92,[1]ワークシート!$C$2:$CI$1002,31,0)="",IF(T305="使用貸借権","-","口座振込　１２月"),"物納"))</f>
        <v/>
      </c>
      <c r="AF305" s="174"/>
      <c r="AG305" s="175" t="str">
        <f>IFERROR(IF(VLOOKUP(#REF!&amp;"-"&amp;ROW()-92,[1]ワークシート!$C$2:$CI$1002,37,0)="","",VLOOKUP(#REF!&amp;"-"&amp;ROW()-92,[1]ワークシート!$C$2:$CI$1002,37,0)),"")</f>
        <v/>
      </c>
      <c r="AH305" s="175"/>
      <c r="AI305" s="175"/>
      <c r="AJ305" s="175"/>
      <c r="AK305" s="176"/>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c r="IW305" s="1"/>
      <c r="IX305" s="1"/>
      <c r="IY305" s="1"/>
      <c r="IZ305" s="1"/>
      <c r="JA305" s="1"/>
      <c r="JB305" s="1"/>
      <c r="JC305" s="1"/>
      <c r="JD305" s="1"/>
      <c r="JE305" s="1"/>
      <c r="JF305" s="1"/>
      <c r="JG305" s="1"/>
      <c r="JH305" s="1"/>
      <c r="JI305" s="1"/>
      <c r="JJ305" s="1"/>
      <c r="JK305" s="1"/>
      <c r="JL305" s="1"/>
      <c r="JM305" s="1"/>
      <c r="JN305" s="1"/>
      <c r="JO305" s="1"/>
      <c r="JP305" s="1"/>
      <c r="JQ305" s="1"/>
      <c r="JR305" s="1"/>
      <c r="JS305" s="1"/>
      <c r="JT305" s="1"/>
      <c r="JU305" s="1"/>
      <c r="JV305" s="1"/>
      <c r="JW305" s="1"/>
      <c r="JX305" s="1"/>
      <c r="JY305" s="1"/>
      <c r="JZ305" s="1"/>
      <c r="KA305" s="1"/>
      <c r="KB305" s="1"/>
      <c r="KC305" s="1"/>
      <c r="KD305" s="1"/>
      <c r="KE305" s="1"/>
      <c r="KF305" s="1"/>
      <c r="KG305" s="1"/>
      <c r="KH305" s="1"/>
      <c r="KI305" s="1"/>
      <c r="KJ305" s="1"/>
      <c r="KK305" s="1"/>
      <c r="KL305" s="1"/>
      <c r="KM305" s="1"/>
      <c r="KN305" s="1"/>
      <c r="KO305" s="1"/>
      <c r="KP305" s="1"/>
      <c r="KQ305" s="1"/>
      <c r="KR305" s="1"/>
      <c r="KS305" s="1"/>
      <c r="KT305" s="1"/>
      <c r="KU305" s="1"/>
      <c r="KV305" s="1"/>
      <c r="KW305" s="1"/>
      <c r="KX305" s="1"/>
      <c r="KY305" s="1"/>
      <c r="KZ305" s="1"/>
      <c r="LA305" s="1"/>
      <c r="LB305" s="1"/>
      <c r="LC305" s="1"/>
      <c r="LD305" s="1"/>
      <c r="LE305" s="1"/>
      <c r="LF305" s="1"/>
      <c r="LG305" s="1"/>
      <c r="LH305" s="1"/>
    </row>
    <row r="306" spans="1:320" ht="35.1" hidden="1" customHeight="1" x14ac:dyDescent="0.15">
      <c r="A306" s="170" t="str">
        <f>+IFERROR(IF(VLOOKUP(#REF!&amp;"-"&amp;ROW()-92,[1]ワークシート!$C$2:$CI$1002,9,0)="","",VLOOKUP(#REF!&amp;"-"&amp;ROW()-92,[1]ワークシート!$C$2:$CI$1002,9,0)),"")</f>
        <v/>
      </c>
      <c r="B306" s="172"/>
      <c r="C306" s="171" t="str">
        <f>+IFERROR(IF(VLOOKUP(#REF!&amp;"-"&amp;ROW()-92,[1]ワークシート!$C$2:$CI$1002,10,0) = "","",VLOOKUP(#REF!&amp;"-"&amp;ROW()-92,[1]ワークシート!$C$2:$CI$1002,10,0)),"")</f>
        <v/>
      </c>
      <c r="D306" s="172"/>
      <c r="E306" s="170" t="str">
        <f>+IFERROR(IF(VLOOKUP(#REF!&amp;"-"&amp;ROW()-92,[1]ワークシート!$C$2:$CI$1002,11,0)="","",VLOOKUP(#REF!&amp;"-"&amp;ROW()-92,[1]ワークシート!$C$2:$CI$1002,11,0)),"")</f>
        <v/>
      </c>
      <c r="F306" s="172"/>
      <c r="G306" s="16" t="str">
        <f>+IFERROR(IF(VLOOKUP(#REF!&amp;"-"&amp;ROW()-92,[1]ワークシート!$C$2:$CI$1002,12,0)="","",VLOOKUP(#REF!&amp;"-"&amp;ROW()-92,[1]ワークシート!$C$2:$CI$1002,12,0)),"")</f>
        <v/>
      </c>
      <c r="H30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6" s="178"/>
      <c r="J306" s="170" t="str">
        <f>+IFERROR(IF(VLOOKUP(#REF!&amp;"-"&amp;ROW()-92,[1]ワークシート!$C$2:$CI$1002,20,0)="","",VLOOKUP(#REF!&amp;"-"&amp;ROW()-92,[1]ワークシート!$C$2:$CI$1002,20,0)),"")</f>
        <v/>
      </c>
      <c r="K306" s="171"/>
      <c r="L306" s="172"/>
      <c r="M306" s="179" t="str">
        <f>+IFERROR(IF(VLOOKUP(#REF!&amp;"-"&amp;ROW()-92,[1]ワークシート!$C$2:$CI$1002,61,0)="","",VLOOKUP(#REF!&amp;"-"&amp;ROW()-92,[1]ワークシート!$C$2:$CI$1002,61,0)),"")</f>
        <v/>
      </c>
      <c r="N306" s="180"/>
      <c r="O306" s="181"/>
      <c r="P306" s="182" t="str">
        <f>+IFERROR(VLOOKUP(#REF!&amp;"-"&amp;ROW()-92,[1]ワークシート!$C$2:$CI$1002,26,0),"")</f>
        <v/>
      </c>
      <c r="Q306" s="167"/>
      <c r="R306" s="166" t="str">
        <f>+IFERROR(VLOOKUP(#REF!&amp;"-"&amp;ROW()-92,[1]ワークシート!$C$2:$CI$1002,27,0),"")</f>
        <v/>
      </c>
      <c r="S306" s="167"/>
      <c r="T306" s="166" t="str">
        <f>IFERROR(IF(VLOOKUP(#REF!&amp;"-"&amp;ROW()-92,[1]ワークシート!$C$2:$CI$1002,31,0)="",IF(X306="","",IF(X306=0,"使用貸借権","賃借権")),"賃借権"),"")</f>
        <v/>
      </c>
      <c r="U306" s="167"/>
      <c r="V306" s="166" t="str">
        <f>+IFERROR(IF(VLOOKUP(#REF!&amp;"-"&amp;ROW()-92,[1]ワークシート!$C$2:$CI$1002,13,0)="","",VLOOKUP(#REF!&amp;"-"&amp;ROW()-92,[1]ワークシート!$C$2:$CI$1002,13,0)),"")</f>
        <v/>
      </c>
      <c r="W306" s="167"/>
      <c r="X30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6" s="169"/>
      <c r="Z306" s="27"/>
      <c r="AA306" s="27"/>
      <c r="AB306" s="170" t="str">
        <f>IF(T306="使用貸借権","-",+IFERROR(VLOOKUP(#REF!&amp;"-"&amp;ROW()-92,[1]ワークシート!$C$2:$CI$1002,34,0)&amp;"",""))</f>
        <v/>
      </c>
      <c r="AC306" s="171"/>
      <c r="AD306" s="172"/>
      <c r="AE306" s="173" t="str">
        <f>IF(T306="","",IF(VLOOKUP(#REF!&amp;"-"&amp;ROW()-92,[1]ワークシート!$C$2:$CI$1002,31,0)="",IF(T306="使用貸借権","-","口座振込　１２月"),"物納"))</f>
        <v/>
      </c>
      <c r="AF306" s="174"/>
      <c r="AG306" s="175" t="str">
        <f>IFERROR(IF(VLOOKUP(#REF!&amp;"-"&amp;ROW()-92,[1]ワークシート!$C$2:$CI$1002,37,0)="","",VLOOKUP(#REF!&amp;"-"&amp;ROW()-92,[1]ワークシート!$C$2:$CI$1002,37,0)),"")</f>
        <v/>
      </c>
      <c r="AH306" s="175"/>
      <c r="AI306" s="175"/>
      <c r="AJ306" s="175"/>
      <c r="AK306" s="176"/>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c r="IW306" s="1"/>
      <c r="IX306" s="1"/>
      <c r="IY306" s="1"/>
      <c r="IZ306" s="1"/>
      <c r="JA306" s="1"/>
      <c r="JB306" s="1"/>
      <c r="JC306" s="1"/>
      <c r="JD306" s="1"/>
      <c r="JE306" s="1"/>
      <c r="JF306" s="1"/>
      <c r="JG306" s="1"/>
      <c r="JH306" s="1"/>
      <c r="JI306" s="1"/>
      <c r="JJ306" s="1"/>
      <c r="JK306" s="1"/>
      <c r="JL306" s="1"/>
      <c r="JM306" s="1"/>
      <c r="JN306" s="1"/>
      <c r="JO306" s="1"/>
      <c r="JP306" s="1"/>
      <c r="JQ306" s="1"/>
      <c r="JR306" s="1"/>
      <c r="JS306" s="1"/>
      <c r="JT306" s="1"/>
      <c r="JU306" s="1"/>
      <c r="JV306" s="1"/>
      <c r="JW306" s="1"/>
      <c r="JX306" s="1"/>
      <c r="JY306" s="1"/>
      <c r="JZ306" s="1"/>
      <c r="KA306" s="1"/>
      <c r="KB306" s="1"/>
      <c r="KC306" s="1"/>
      <c r="KD306" s="1"/>
      <c r="KE306" s="1"/>
      <c r="KF306" s="1"/>
      <c r="KG306" s="1"/>
      <c r="KH306" s="1"/>
      <c r="KI306" s="1"/>
      <c r="KJ306" s="1"/>
      <c r="KK306" s="1"/>
      <c r="KL306" s="1"/>
      <c r="KM306" s="1"/>
      <c r="KN306" s="1"/>
      <c r="KO306" s="1"/>
      <c r="KP306" s="1"/>
      <c r="KQ306" s="1"/>
      <c r="KR306" s="1"/>
      <c r="KS306" s="1"/>
      <c r="KT306" s="1"/>
      <c r="KU306" s="1"/>
      <c r="KV306" s="1"/>
      <c r="KW306" s="1"/>
      <c r="KX306" s="1"/>
      <c r="KY306" s="1"/>
      <c r="KZ306" s="1"/>
      <c r="LA306" s="1"/>
      <c r="LB306" s="1"/>
      <c r="LC306" s="1"/>
      <c r="LD306" s="1"/>
      <c r="LE306" s="1"/>
      <c r="LF306" s="1"/>
      <c r="LG306" s="1"/>
      <c r="LH306" s="1"/>
    </row>
    <row r="307" spans="1:320" ht="35.1" hidden="1" customHeight="1" x14ac:dyDescent="0.15">
      <c r="A307" s="170" t="str">
        <f>+IFERROR(IF(VLOOKUP(#REF!&amp;"-"&amp;ROW()-92,[1]ワークシート!$C$2:$CI$1002,9,0)="","",VLOOKUP(#REF!&amp;"-"&amp;ROW()-92,[1]ワークシート!$C$2:$CI$1002,9,0)),"")</f>
        <v/>
      </c>
      <c r="B307" s="172"/>
      <c r="C307" s="171" t="str">
        <f>+IFERROR(IF(VLOOKUP(#REF!&amp;"-"&amp;ROW()-92,[1]ワークシート!$C$2:$CI$1002,10,0) = "","",VLOOKUP(#REF!&amp;"-"&amp;ROW()-92,[1]ワークシート!$C$2:$CI$1002,10,0)),"")</f>
        <v/>
      </c>
      <c r="D307" s="172"/>
      <c r="E307" s="170" t="str">
        <f>+IFERROR(IF(VLOOKUP(#REF!&amp;"-"&amp;ROW()-92,[1]ワークシート!$C$2:$CI$1002,11,0)="","",VLOOKUP(#REF!&amp;"-"&amp;ROW()-92,[1]ワークシート!$C$2:$CI$1002,11,0)),"")</f>
        <v/>
      </c>
      <c r="F307" s="172"/>
      <c r="G307" s="16" t="str">
        <f>+IFERROR(IF(VLOOKUP(#REF!&amp;"-"&amp;ROW()-92,[1]ワークシート!$C$2:$CI$1002,12,0)="","",VLOOKUP(#REF!&amp;"-"&amp;ROW()-92,[1]ワークシート!$C$2:$CI$1002,12,0)),"")</f>
        <v/>
      </c>
      <c r="H30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7" s="178"/>
      <c r="J307" s="170" t="str">
        <f>+IFERROR(IF(VLOOKUP(#REF!&amp;"-"&amp;ROW()-92,[1]ワークシート!$C$2:$CI$1002,20,0)="","",VLOOKUP(#REF!&amp;"-"&amp;ROW()-92,[1]ワークシート!$C$2:$CI$1002,20,0)),"")</f>
        <v/>
      </c>
      <c r="K307" s="171"/>
      <c r="L307" s="172"/>
      <c r="M307" s="179" t="str">
        <f>+IFERROR(IF(VLOOKUP(#REF!&amp;"-"&amp;ROW()-92,[1]ワークシート!$C$2:$CI$1002,61,0)="","",VLOOKUP(#REF!&amp;"-"&amp;ROW()-92,[1]ワークシート!$C$2:$CI$1002,61,0)),"")</f>
        <v/>
      </c>
      <c r="N307" s="180"/>
      <c r="O307" s="181"/>
      <c r="P307" s="182" t="str">
        <f>+IFERROR(VLOOKUP(#REF!&amp;"-"&amp;ROW()-92,[1]ワークシート!$C$2:$CI$1002,26,0),"")</f>
        <v/>
      </c>
      <c r="Q307" s="167"/>
      <c r="R307" s="166" t="str">
        <f>+IFERROR(VLOOKUP(#REF!&amp;"-"&amp;ROW()-92,[1]ワークシート!$C$2:$CI$1002,27,0),"")</f>
        <v/>
      </c>
      <c r="S307" s="167"/>
      <c r="T307" s="166" t="str">
        <f>IFERROR(IF(VLOOKUP(#REF!&amp;"-"&amp;ROW()-92,[1]ワークシート!$C$2:$CI$1002,31,0)="",IF(X307="","",IF(X307=0,"使用貸借権","賃借権")),"賃借権"),"")</f>
        <v/>
      </c>
      <c r="U307" s="167"/>
      <c r="V307" s="166" t="str">
        <f>+IFERROR(IF(VLOOKUP(#REF!&amp;"-"&amp;ROW()-92,[1]ワークシート!$C$2:$CI$1002,13,0)="","",VLOOKUP(#REF!&amp;"-"&amp;ROW()-92,[1]ワークシート!$C$2:$CI$1002,13,0)),"")</f>
        <v/>
      </c>
      <c r="W307" s="167"/>
      <c r="X30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7" s="169"/>
      <c r="Z307" s="27"/>
      <c r="AA307" s="27"/>
      <c r="AB307" s="170" t="str">
        <f>IF(T307="使用貸借権","-",+IFERROR(VLOOKUP(#REF!&amp;"-"&amp;ROW()-92,[1]ワークシート!$C$2:$CI$1002,34,0)&amp;"",""))</f>
        <v/>
      </c>
      <c r="AC307" s="171"/>
      <c r="AD307" s="172"/>
      <c r="AE307" s="173" t="str">
        <f>IF(T307="","",IF(VLOOKUP(#REF!&amp;"-"&amp;ROW()-92,[1]ワークシート!$C$2:$CI$1002,31,0)="",IF(T307="使用貸借権","-","口座振込　１２月"),"物納"))</f>
        <v/>
      </c>
      <c r="AF307" s="174"/>
      <c r="AG307" s="175" t="str">
        <f>IFERROR(IF(VLOOKUP(#REF!&amp;"-"&amp;ROW()-92,[1]ワークシート!$C$2:$CI$1002,37,0)="","",VLOOKUP(#REF!&amp;"-"&amp;ROW()-92,[1]ワークシート!$C$2:$CI$1002,37,0)),"")</f>
        <v/>
      </c>
      <c r="AH307" s="175"/>
      <c r="AI307" s="175"/>
      <c r="AJ307" s="175"/>
      <c r="AK307" s="176"/>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c r="IW307" s="1"/>
      <c r="IX307" s="1"/>
      <c r="IY307" s="1"/>
      <c r="IZ307" s="1"/>
      <c r="JA307" s="1"/>
      <c r="JB307" s="1"/>
      <c r="JC307" s="1"/>
      <c r="JD307" s="1"/>
      <c r="JE307" s="1"/>
      <c r="JF307" s="1"/>
      <c r="JG307" s="1"/>
      <c r="JH307" s="1"/>
      <c r="JI307" s="1"/>
      <c r="JJ307" s="1"/>
      <c r="JK307" s="1"/>
      <c r="JL307" s="1"/>
      <c r="JM307" s="1"/>
      <c r="JN307" s="1"/>
      <c r="JO307" s="1"/>
      <c r="JP307" s="1"/>
      <c r="JQ307" s="1"/>
      <c r="JR307" s="1"/>
      <c r="JS307" s="1"/>
      <c r="JT307" s="1"/>
      <c r="JU307" s="1"/>
      <c r="JV307" s="1"/>
      <c r="JW307" s="1"/>
      <c r="JX307" s="1"/>
      <c r="JY307" s="1"/>
      <c r="JZ307" s="1"/>
      <c r="KA307" s="1"/>
      <c r="KB307" s="1"/>
      <c r="KC307" s="1"/>
      <c r="KD307" s="1"/>
      <c r="KE307" s="1"/>
      <c r="KF307" s="1"/>
      <c r="KG307" s="1"/>
      <c r="KH307" s="1"/>
      <c r="KI307" s="1"/>
      <c r="KJ307" s="1"/>
      <c r="KK307" s="1"/>
      <c r="KL307" s="1"/>
      <c r="KM307" s="1"/>
      <c r="KN307" s="1"/>
      <c r="KO307" s="1"/>
      <c r="KP307" s="1"/>
      <c r="KQ307" s="1"/>
      <c r="KR307" s="1"/>
      <c r="KS307" s="1"/>
      <c r="KT307" s="1"/>
      <c r="KU307" s="1"/>
      <c r="KV307" s="1"/>
      <c r="KW307" s="1"/>
      <c r="KX307" s="1"/>
      <c r="KY307" s="1"/>
      <c r="KZ307" s="1"/>
      <c r="LA307" s="1"/>
      <c r="LB307" s="1"/>
      <c r="LC307" s="1"/>
      <c r="LD307" s="1"/>
      <c r="LE307" s="1"/>
      <c r="LF307" s="1"/>
      <c r="LG307" s="1"/>
      <c r="LH307" s="1"/>
    </row>
    <row r="308" spans="1:320" ht="35.1" hidden="1" customHeight="1" x14ac:dyDescent="0.15">
      <c r="A308" s="170" t="str">
        <f>+IFERROR(IF(VLOOKUP(#REF!&amp;"-"&amp;ROW()-92,[1]ワークシート!$C$2:$CI$1002,9,0)="","",VLOOKUP(#REF!&amp;"-"&amp;ROW()-92,[1]ワークシート!$C$2:$CI$1002,9,0)),"")</f>
        <v/>
      </c>
      <c r="B308" s="172"/>
      <c r="C308" s="171" t="str">
        <f>+IFERROR(IF(VLOOKUP(#REF!&amp;"-"&amp;ROW()-92,[1]ワークシート!$C$2:$CI$1002,10,0) = "","",VLOOKUP(#REF!&amp;"-"&amp;ROW()-92,[1]ワークシート!$C$2:$CI$1002,10,0)),"")</f>
        <v/>
      </c>
      <c r="D308" s="172"/>
      <c r="E308" s="170" t="str">
        <f>+IFERROR(IF(VLOOKUP(#REF!&amp;"-"&amp;ROW()-92,[1]ワークシート!$C$2:$CI$1002,11,0)="","",VLOOKUP(#REF!&amp;"-"&amp;ROW()-92,[1]ワークシート!$C$2:$CI$1002,11,0)),"")</f>
        <v/>
      </c>
      <c r="F308" s="172"/>
      <c r="G308" s="16" t="str">
        <f>+IFERROR(IF(VLOOKUP(#REF!&amp;"-"&amp;ROW()-92,[1]ワークシート!$C$2:$CI$1002,12,0)="","",VLOOKUP(#REF!&amp;"-"&amp;ROW()-92,[1]ワークシート!$C$2:$CI$1002,12,0)),"")</f>
        <v/>
      </c>
      <c r="H30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8" s="178"/>
      <c r="J308" s="170" t="str">
        <f>+IFERROR(IF(VLOOKUP(#REF!&amp;"-"&amp;ROW()-92,[1]ワークシート!$C$2:$CI$1002,20,0)="","",VLOOKUP(#REF!&amp;"-"&amp;ROW()-92,[1]ワークシート!$C$2:$CI$1002,20,0)),"")</f>
        <v/>
      </c>
      <c r="K308" s="171"/>
      <c r="L308" s="172"/>
      <c r="M308" s="179" t="str">
        <f>+IFERROR(IF(VLOOKUP(#REF!&amp;"-"&amp;ROW()-92,[1]ワークシート!$C$2:$CI$1002,61,0)="","",VLOOKUP(#REF!&amp;"-"&amp;ROW()-92,[1]ワークシート!$C$2:$CI$1002,61,0)),"")</f>
        <v/>
      </c>
      <c r="N308" s="180"/>
      <c r="O308" s="181"/>
      <c r="P308" s="182" t="str">
        <f>+IFERROR(VLOOKUP(#REF!&amp;"-"&amp;ROW()-92,[1]ワークシート!$C$2:$CI$1002,26,0),"")</f>
        <v/>
      </c>
      <c r="Q308" s="167"/>
      <c r="R308" s="166" t="str">
        <f>+IFERROR(VLOOKUP(#REF!&amp;"-"&amp;ROW()-92,[1]ワークシート!$C$2:$CI$1002,27,0),"")</f>
        <v/>
      </c>
      <c r="S308" s="167"/>
      <c r="T308" s="166" t="str">
        <f>IFERROR(IF(VLOOKUP(#REF!&amp;"-"&amp;ROW()-92,[1]ワークシート!$C$2:$CI$1002,31,0)="",IF(X308="","",IF(X308=0,"使用貸借権","賃借権")),"賃借権"),"")</f>
        <v/>
      </c>
      <c r="U308" s="167"/>
      <c r="V308" s="166" t="str">
        <f>+IFERROR(IF(VLOOKUP(#REF!&amp;"-"&amp;ROW()-92,[1]ワークシート!$C$2:$CI$1002,13,0)="","",VLOOKUP(#REF!&amp;"-"&amp;ROW()-92,[1]ワークシート!$C$2:$CI$1002,13,0)),"")</f>
        <v/>
      </c>
      <c r="W308" s="167"/>
      <c r="X30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8" s="169"/>
      <c r="Z308" s="27"/>
      <c r="AA308" s="27"/>
      <c r="AB308" s="170" t="str">
        <f>IF(T308="使用貸借権","-",+IFERROR(VLOOKUP(#REF!&amp;"-"&amp;ROW()-92,[1]ワークシート!$C$2:$CI$1002,34,0)&amp;"",""))</f>
        <v/>
      </c>
      <c r="AC308" s="171"/>
      <c r="AD308" s="172"/>
      <c r="AE308" s="173" t="str">
        <f>IF(T308="","",IF(VLOOKUP(#REF!&amp;"-"&amp;ROW()-92,[1]ワークシート!$C$2:$CI$1002,31,0)="",IF(T308="使用貸借権","-","口座振込　１２月"),"物納"))</f>
        <v/>
      </c>
      <c r="AF308" s="174"/>
      <c r="AG308" s="175" t="str">
        <f>IFERROR(IF(VLOOKUP(#REF!&amp;"-"&amp;ROW()-92,[1]ワークシート!$C$2:$CI$1002,37,0)="","",VLOOKUP(#REF!&amp;"-"&amp;ROW()-92,[1]ワークシート!$C$2:$CI$1002,37,0)),"")</f>
        <v/>
      </c>
      <c r="AH308" s="175"/>
      <c r="AI308" s="175"/>
      <c r="AJ308" s="175"/>
      <c r="AK308" s="176"/>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c r="IW308" s="1"/>
      <c r="IX308" s="1"/>
      <c r="IY308" s="1"/>
      <c r="IZ308" s="1"/>
      <c r="JA308" s="1"/>
      <c r="JB308" s="1"/>
      <c r="JC308" s="1"/>
      <c r="JD308" s="1"/>
      <c r="JE308" s="1"/>
      <c r="JF308" s="1"/>
      <c r="JG308" s="1"/>
      <c r="JH308" s="1"/>
      <c r="JI308" s="1"/>
      <c r="JJ308" s="1"/>
      <c r="JK308" s="1"/>
      <c r="JL308" s="1"/>
      <c r="JM308" s="1"/>
      <c r="JN308" s="1"/>
      <c r="JO308" s="1"/>
      <c r="JP308" s="1"/>
      <c r="JQ308" s="1"/>
      <c r="JR308" s="1"/>
      <c r="JS308" s="1"/>
      <c r="JT308" s="1"/>
      <c r="JU308" s="1"/>
      <c r="JV308" s="1"/>
      <c r="JW308" s="1"/>
      <c r="JX308" s="1"/>
      <c r="JY308" s="1"/>
      <c r="JZ308" s="1"/>
      <c r="KA308" s="1"/>
      <c r="KB308" s="1"/>
      <c r="KC308" s="1"/>
      <c r="KD308" s="1"/>
      <c r="KE308" s="1"/>
      <c r="KF308" s="1"/>
      <c r="KG308" s="1"/>
      <c r="KH308" s="1"/>
      <c r="KI308" s="1"/>
      <c r="KJ308" s="1"/>
      <c r="KK308" s="1"/>
      <c r="KL308" s="1"/>
      <c r="KM308" s="1"/>
      <c r="KN308" s="1"/>
      <c r="KO308" s="1"/>
      <c r="KP308" s="1"/>
      <c r="KQ308" s="1"/>
      <c r="KR308" s="1"/>
      <c r="KS308" s="1"/>
      <c r="KT308" s="1"/>
      <c r="KU308" s="1"/>
      <c r="KV308" s="1"/>
      <c r="KW308" s="1"/>
      <c r="KX308" s="1"/>
      <c r="KY308" s="1"/>
      <c r="KZ308" s="1"/>
      <c r="LA308" s="1"/>
      <c r="LB308" s="1"/>
      <c r="LC308" s="1"/>
      <c r="LD308" s="1"/>
      <c r="LE308" s="1"/>
      <c r="LF308" s="1"/>
      <c r="LG308" s="1"/>
      <c r="LH308" s="1"/>
    </row>
    <row r="309" spans="1:320" ht="35.1" hidden="1" customHeight="1" x14ac:dyDescent="0.15">
      <c r="A309" s="170" t="str">
        <f>+IFERROR(IF(VLOOKUP(#REF!&amp;"-"&amp;ROW()-92,[1]ワークシート!$C$2:$CI$1002,9,0)="","",VLOOKUP(#REF!&amp;"-"&amp;ROW()-92,[1]ワークシート!$C$2:$CI$1002,9,0)),"")</f>
        <v/>
      </c>
      <c r="B309" s="172"/>
      <c r="C309" s="171" t="str">
        <f>+IFERROR(IF(VLOOKUP(#REF!&amp;"-"&amp;ROW()-92,[1]ワークシート!$C$2:$CI$1002,10,0) = "","",VLOOKUP(#REF!&amp;"-"&amp;ROW()-92,[1]ワークシート!$C$2:$CI$1002,10,0)),"")</f>
        <v/>
      </c>
      <c r="D309" s="172"/>
      <c r="E309" s="170" t="str">
        <f>+IFERROR(IF(VLOOKUP(#REF!&amp;"-"&amp;ROW()-92,[1]ワークシート!$C$2:$CI$1002,11,0)="","",VLOOKUP(#REF!&amp;"-"&amp;ROW()-92,[1]ワークシート!$C$2:$CI$1002,11,0)),"")</f>
        <v/>
      </c>
      <c r="F309" s="172"/>
      <c r="G309" s="16" t="str">
        <f>+IFERROR(IF(VLOOKUP(#REF!&amp;"-"&amp;ROW()-92,[1]ワークシート!$C$2:$CI$1002,12,0)="","",VLOOKUP(#REF!&amp;"-"&amp;ROW()-92,[1]ワークシート!$C$2:$CI$1002,12,0)),"")</f>
        <v/>
      </c>
      <c r="H30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9" s="178"/>
      <c r="J309" s="170" t="str">
        <f>+IFERROR(IF(VLOOKUP(#REF!&amp;"-"&amp;ROW()-92,[1]ワークシート!$C$2:$CI$1002,20,0)="","",VLOOKUP(#REF!&amp;"-"&amp;ROW()-92,[1]ワークシート!$C$2:$CI$1002,20,0)),"")</f>
        <v/>
      </c>
      <c r="K309" s="171"/>
      <c r="L309" s="172"/>
      <c r="M309" s="179" t="str">
        <f>+IFERROR(IF(VLOOKUP(#REF!&amp;"-"&amp;ROW()-92,[1]ワークシート!$C$2:$CI$1002,61,0)="","",VLOOKUP(#REF!&amp;"-"&amp;ROW()-92,[1]ワークシート!$C$2:$CI$1002,61,0)),"")</f>
        <v/>
      </c>
      <c r="N309" s="180"/>
      <c r="O309" s="181"/>
      <c r="P309" s="182" t="str">
        <f>+IFERROR(VLOOKUP(#REF!&amp;"-"&amp;ROW()-92,[1]ワークシート!$C$2:$CI$1002,26,0),"")</f>
        <v/>
      </c>
      <c r="Q309" s="167"/>
      <c r="R309" s="166" t="str">
        <f>+IFERROR(VLOOKUP(#REF!&amp;"-"&amp;ROW()-92,[1]ワークシート!$C$2:$CI$1002,27,0),"")</f>
        <v/>
      </c>
      <c r="S309" s="167"/>
      <c r="T309" s="166" t="str">
        <f>IFERROR(IF(VLOOKUP(#REF!&amp;"-"&amp;ROW()-92,[1]ワークシート!$C$2:$CI$1002,31,0)="",IF(X309="","",IF(X309=0,"使用貸借権","賃借権")),"賃借権"),"")</f>
        <v/>
      </c>
      <c r="U309" s="167"/>
      <c r="V309" s="166" t="str">
        <f>+IFERROR(IF(VLOOKUP(#REF!&amp;"-"&amp;ROW()-92,[1]ワークシート!$C$2:$CI$1002,13,0)="","",VLOOKUP(#REF!&amp;"-"&amp;ROW()-92,[1]ワークシート!$C$2:$CI$1002,13,0)),"")</f>
        <v/>
      </c>
      <c r="W309" s="167"/>
      <c r="X30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9" s="169"/>
      <c r="Z309" s="27"/>
      <c r="AA309" s="27"/>
      <c r="AB309" s="170" t="str">
        <f>IF(T309="使用貸借権","-",+IFERROR(VLOOKUP(#REF!&amp;"-"&amp;ROW()-92,[1]ワークシート!$C$2:$CI$1002,34,0)&amp;"",""))</f>
        <v/>
      </c>
      <c r="AC309" s="171"/>
      <c r="AD309" s="172"/>
      <c r="AE309" s="173" t="str">
        <f>IF(T309="","",IF(VLOOKUP(#REF!&amp;"-"&amp;ROW()-92,[1]ワークシート!$C$2:$CI$1002,31,0)="",IF(T309="使用貸借権","-","口座振込　１２月"),"物納"))</f>
        <v/>
      </c>
      <c r="AF309" s="174"/>
      <c r="AG309" s="175" t="str">
        <f>IFERROR(IF(VLOOKUP(#REF!&amp;"-"&amp;ROW()-92,[1]ワークシート!$C$2:$CI$1002,37,0)="","",VLOOKUP(#REF!&amp;"-"&amp;ROW()-92,[1]ワークシート!$C$2:$CI$1002,37,0)),"")</f>
        <v/>
      </c>
      <c r="AH309" s="175"/>
      <c r="AI309" s="175"/>
      <c r="AJ309" s="175"/>
      <c r="AK309" s="176"/>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c r="IW309" s="1"/>
      <c r="IX309" s="1"/>
      <c r="IY309" s="1"/>
      <c r="IZ309" s="1"/>
      <c r="JA309" s="1"/>
      <c r="JB309" s="1"/>
      <c r="JC309" s="1"/>
      <c r="JD309" s="1"/>
      <c r="JE309" s="1"/>
      <c r="JF309" s="1"/>
      <c r="JG309" s="1"/>
      <c r="JH309" s="1"/>
      <c r="JI309" s="1"/>
      <c r="JJ309" s="1"/>
      <c r="JK309" s="1"/>
      <c r="JL309" s="1"/>
      <c r="JM309" s="1"/>
      <c r="JN309" s="1"/>
      <c r="JO309" s="1"/>
      <c r="JP309" s="1"/>
      <c r="JQ309" s="1"/>
      <c r="JR309" s="1"/>
      <c r="JS309" s="1"/>
      <c r="JT309" s="1"/>
      <c r="JU309" s="1"/>
      <c r="JV309" s="1"/>
      <c r="JW309" s="1"/>
      <c r="JX309" s="1"/>
      <c r="JY309" s="1"/>
      <c r="JZ309" s="1"/>
      <c r="KA309" s="1"/>
      <c r="KB309" s="1"/>
      <c r="KC309" s="1"/>
      <c r="KD309" s="1"/>
      <c r="KE309" s="1"/>
      <c r="KF309" s="1"/>
      <c r="KG309" s="1"/>
      <c r="KH309" s="1"/>
      <c r="KI309" s="1"/>
      <c r="KJ309" s="1"/>
      <c r="KK309" s="1"/>
      <c r="KL309" s="1"/>
      <c r="KM309" s="1"/>
      <c r="KN309" s="1"/>
      <c r="KO309" s="1"/>
      <c r="KP309" s="1"/>
      <c r="KQ309" s="1"/>
      <c r="KR309" s="1"/>
      <c r="KS309" s="1"/>
      <c r="KT309" s="1"/>
      <c r="KU309" s="1"/>
      <c r="KV309" s="1"/>
      <c r="KW309" s="1"/>
      <c r="KX309" s="1"/>
      <c r="KY309" s="1"/>
      <c r="KZ309" s="1"/>
      <c r="LA309" s="1"/>
      <c r="LB309" s="1"/>
      <c r="LC309" s="1"/>
      <c r="LD309" s="1"/>
      <c r="LE309" s="1"/>
      <c r="LF309" s="1"/>
      <c r="LG309" s="1"/>
      <c r="LH309" s="1"/>
    </row>
    <row r="310" spans="1:320" ht="35.1" hidden="1" customHeight="1" x14ac:dyDescent="0.15">
      <c r="A310" s="170" t="str">
        <f>+IFERROR(IF(VLOOKUP(#REF!&amp;"-"&amp;ROW()-92,[1]ワークシート!$C$2:$CI$1002,9,0)="","",VLOOKUP(#REF!&amp;"-"&amp;ROW()-92,[1]ワークシート!$C$2:$CI$1002,9,0)),"")</f>
        <v/>
      </c>
      <c r="B310" s="172"/>
      <c r="C310" s="171" t="str">
        <f>+IFERROR(IF(VLOOKUP(#REF!&amp;"-"&amp;ROW()-92,[1]ワークシート!$C$2:$CI$1002,10,0) = "","",VLOOKUP(#REF!&amp;"-"&amp;ROW()-92,[1]ワークシート!$C$2:$CI$1002,10,0)),"")</f>
        <v/>
      </c>
      <c r="D310" s="172"/>
      <c r="E310" s="170" t="str">
        <f>+IFERROR(IF(VLOOKUP(#REF!&amp;"-"&amp;ROW()-92,[1]ワークシート!$C$2:$CI$1002,11,0)="","",VLOOKUP(#REF!&amp;"-"&amp;ROW()-92,[1]ワークシート!$C$2:$CI$1002,11,0)),"")</f>
        <v/>
      </c>
      <c r="F310" s="172"/>
      <c r="G310" s="16" t="str">
        <f>+IFERROR(IF(VLOOKUP(#REF!&amp;"-"&amp;ROW()-92,[1]ワークシート!$C$2:$CI$1002,12,0)="","",VLOOKUP(#REF!&amp;"-"&amp;ROW()-92,[1]ワークシート!$C$2:$CI$1002,12,0)),"")</f>
        <v/>
      </c>
      <c r="H31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0" s="178"/>
      <c r="J310" s="170" t="str">
        <f>+IFERROR(IF(VLOOKUP(#REF!&amp;"-"&amp;ROW()-92,[1]ワークシート!$C$2:$CI$1002,20,0)="","",VLOOKUP(#REF!&amp;"-"&amp;ROW()-92,[1]ワークシート!$C$2:$CI$1002,20,0)),"")</f>
        <v/>
      </c>
      <c r="K310" s="171"/>
      <c r="L310" s="172"/>
      <c r="M310" s="179" t="str">
        <f>+IFERROR(IF(VLOOKUP(#REF!&amp;"-"&amp;ROW()-92,[1]ワークシート!$C$2:$CI$1002,61,0)="","",VLOOKUP(#REF!&amp;"-"&amp;ROW()-92,[1]ワークシート!$C$2:$CI$1002,61,0)),"")</f>
        <v/>
      </c>
      <c r="N310" s="180"/>
      <c r="O310" s="181"/>
      <c r="P310" s="182" t="str">
        <f>+IFERROR(VLOOKUP(#REF!&amp;"-"&amp;ROW()-92,[1]ワークシート!$C$2:$CI$1002,26,0),"")</f>
        <v/>
      </c>
      <c r="Q310" s="167"/>
      <c r="R310" s="166" t="str">
        <f>+IFERROR(VLOOKUP(#REF!&amp;"-"&amp;ROW()-92,[1]ワークシート!$C$2:$CI$1002,27,0),"")</f>
        <v/>
      </c>
      <c r="S310" s="167"/>
      <c r="T310" s="166" t="str">
        <f>IFERROR(IF(VLOOKUP(#REF!&amp;"-"&amp;ROW()-92,[1]ワークシート!$C$2:$CI$1002,31,0)="",IF(X310="","",IF(X310=0,"使用貸借権","賃借権")),"賃借権"),"")</f>
        <v/>
      </c>
      <c r="U310" s="167"/>
      <c r="V310" s="166" t="str">
        <f>+IFERROR(IF(VLOOKUP(#REF!&amp;"-"&amp;ROW()-92,[1]ワークシート!$C$2:$CI$1002,13,0)="","",VLOOKUP(#REF!&amp;"-"&amp;ROW()-92,[1]ワークシート!$C$2:$CI$1002,13,0)),"")</f>
        <v/>
      </c>
      <c r="W310" s="167"/>
      <c r="X31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0" s="169"/>
      <c r="Z310" s="27"/>
      <c r="AA310" s="27"/>
      <c r="AB310" s="170" t="str">
        <f>IF(T310="使用貸借権","-",+IFERROR(VLOOKUP(#REF!&amp;"-"&amp;ROW()-92,[1]ワークシート!$C$2:$CI$1002,34,0)&amp;"",""))</f>
        <v/>
      </c>
      <c r="AC310" s="171"/>
      <c r="AD310" s="172"/>
      <c r="AE310" s="173" t="str">
        <f>IF(T310="","",IF(VLOOKUP(#REF!&amp;"-"&amp;ROW()-92,[1]ワークシート!$C$2:$CI$1002,31,0)="",IF(T310="使用貸借権","-","口座振込　１２月"),"物納"))</f>
        <v/>
      </c>
      <c r="AF310" s="174"/>
      <c r="AG310" s="175" t="str">
        <f>IFERROR(IF(VLOOKUP(#REF!&amp;"-"&amp;ROW()-92,[1]ワークシート!$C$2:$CI$1002,37,0)="","",VLOOKUP(#REF!&amp;"-"&amp;ROW()-92,[1]ワークシート!$C$2:$CI$1002,37,0)),"")</f>
        <v/>
      </c>
      <c r="AH310" s="175"/>
      <c r="AI310" s="175"/>
      <c r="AJ310" s="175"/>
      <c r="AK310" s="176"/>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c r="IW310" s="1"/>
      <c r="IX310" s="1"/>
      <c r="IY310" s="1"/>
      <c r="IZ310" s="1"/>
      <c r="JA310" s="1"/>
      <c r="JB310" s="1"/>
      <c r="JC310" s="1"/>
      <c r="JD310" s="1"/>
      <c r="JE310" s="1"/>
      <c r="JF310" s="1"/>
      <c r="JG310" s="1"/>
      <c r="JH310" s="1"/>
      <c r="JI310" s="1"/>
      <c r="JJ310" s="1"/>
      <c r="JK310" s="1"/>
      <c r="JL310" s="1"/>
      <c r="JM310" s="1"/>
      <c r="JN310" s="1"/>
      <c r="JO310" s="1"/>
      <c r="JP310" s="1"/>
      <c r="JQ310" s="1"/>
      <c r="JR310" s="1"/>
      <c r="JS310" s="1"/>
      <c r="JT310" s="1"/>
      <c r="JU310" s="1"/>
      <c r="JV310" s="1"/>
      <c r="JW310" s="1"/>
      <c r="JX310" s="1"/>
      <c r="JY310" s="1"/>
      <c r="JZ310" s="1"/>
      <c r="KA310" s="1"/>
      <c r="KB310" s="1"/>
      <c r="KC310" s="1"/>
      <c r="KD310" s="1"/>
      <c r="KE310" s="1"/>
      <c r="KF310" s="1"/>
      <c r="KG310" s="1"/>
      <c r="KH310" s="1"/>
      <c r="KI310" s="1"/>
      <c r="KJ310" s="1"/>
      <c r="KK310" s="1"/>
      <c r="KL310" s="1"/>
      <c r="KM310" s="1"/>
      <c r="KN310" s="1"/>
      <c r="KO310" s="1"/>
      <c r="KP310" s="1"/>
      <c r="KQ310" s="1"/>
      <c r="KR310" s="1"/>
      <c r="KS310" s="1"/>
      <c r="KT310" s="1"/>
      <c r="KU310" s="1"/>
      <c r="KV310" s="1"/>
      <c r="KW310" s="1"/>
      <c r="KX310" s="1"/>
      <c r="KY310" s="1"/>
      <c r="KZ310" s="1"/>
      <c r="LA310" s="1"/>
      <c r="LB310" s="1"/>
      <c r="LC310" s="1"/>
      <c r="LD310" s="1"/>
      <c r="LE310" s="1"/>
      <c r="LF310" s="1"/>
      <c r="LG310" s="1"/>
      <c r="LH310" s="1"/>
    </row>
    <row r="311" spans="1:320" ht="35.1" hidden="1" customHeight="1" x14ac:dyDescent="0.15">
      <c r="A311" s="170" t="str">
        <f>+IFERROR(IF(VLOOKUP(#REF!&amp;"-"&amp;ROW()-92,[1]ワークシート!$C$2:$CI$1002,9,0)="","",VLOOKUP(#REF!&amp;"-"&amp;ROW()-92,[1]ワークシート!$C$2:$CI$1002,9,0)),"")</f>
        <v/>
      </c>
      <c r="B311" s="172"/>
      <c r="C311" s="171" t="str">
        <f>+IFERROR(IF(VLOOKUP(#REF!&amp;"-"&amp;ROW()-92,[1]ワークシート!$C$2:$CI$1002,10,0) = "","",VLOOKUP(#REF!&amp;"-"&amp;ROW()-92,[1]ワークシート!$C$2:$CI$1002,10,0)),"")</f>
        <v/>
      </c>
      <c r="D311" s="172"/>
      <c r="E311" s="170" t="str">
        <f>+IFERROR(IF(VLOOKUP(#REF!&amp;"-"&amp;ROW()-92,[1]ワークシート!$C$2:$CI$1002,11,0)="","",VLOOKUP(#REF!&amp;"-"&amp;ROW()-92,[1]ワークシート!$C$2:$CI$1002,11,0)),"")</f>
        <v/>
      </c>
      <c r="F311" s="172"/>
      <c r="G311" s="16" t="str">
        <f>+IFERROR(IF(VLOOKUP(#REF!&amp;"-"&amp;ROW()-92,[1]ワークシート!$C$2:$CI$1002,12,0)="","",VLOOKUP(#REF!&amp;"-"&amp;ROW()-92,[1]ワークシート!$C$2:$CI$1002,12,0)),"")</f>
        <v/>
      </c>
      <c r="H31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1" s="178"/>
      <c r="J311" s="170" t="str">
        <f>+IFERROR(IF(VLOOKUP(#REF!&amp;"-"&amp;ROW()-92,[1]ワークシート!$C$2:$CI$1002,20,0)="","",VLOOKUP(#REF!&amp;"-"&amp;ROW()-92,[1]ワークシート!$C$2:$CI$1002,20,0)),"")</f>
        <v/>
      </c>
      <c r="K311" s="171"/>
      <c r="L311" s="172"/>
      <c r="M311" s="179" t="str">
        <f>+IFERROR(IF(VLOOKUP(#REF!&amp;"-"&amp;ROW()-92,[1]ワークシート!$C$2:$CI$1002,61,0)="","",VLOOKUP(#REF!&amp;"-"&amp;ROW()-92,[1]ワークシート!$C$2:$CI$1002,61,0)),"")</f>
        <v/>
      </c>
      <c r="N311" s="180"/>
      <c r="O311" s="181"/>
      <c r="P311" s="182" t="str">
        <f>+IFERROR(VLOOKUP(#REF!&amp;"-"&amp;ROW()-92,[1]ワークシート!$C$2:$CI$1002,26,0),"")</f>
        <v/>
      </c>
      <c r="Q311" s="167"/>
      <c r="R311" s="166" t="str">
        <f>+IFERROR(VLOOKUP(#REF!&amp;"-"&amp;ROW()-92,[1]ワークシート!$C$2:$CI$1002,27,0),"")</f>
        <v/>
      </c>
      <c r="S311" s="167"/>
      <c r="T311" s="166" t="str">
        <f>IFERROR(IF(VLOOKUP(#REF!&amp;"-"&amp;ROW()-92,[1]ワークシート!$C$2:$CI$1002,31,0)="",IF(X311="","",IF(X311=0,"使用貸借権","賃借権")),"賃借権"),"")</f>
        <v/>
      </c>
      <c r="U311" s="167"/>
      <c r="V311" s="166" t="str">
        <f>+IFERROR(IF(VLOOKUP(#REF!&amp;"-"&amp;ROW()-92,[1]ワークシート!$C$2:$CI$1002,13,0)="","",VLOOKUP(#REF!&amp;"-"&amp;ROW()-92,[1]ワークシート!$C$2:$CI$1002,13,0)),"")</f>
        <v/>
      </c>
      <c r="W311" s="167"/>
      <c r="X31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1" s="169"/>
      <c r="Z311" s="27"/>
      <c r="AA311" s="27"/>
      <c r="AB311" s="170" t="str">
        <f>IF(T311="使用貸借権","-",+IFERROR(VLOOKUP(#REF!&amp;"-"&amp;ROW()-92,[1]ワークシート!$C$2:$CI$1002,34,0)&amp;"",""))</f>
        <v/>
      </c>
      <c r="AC311" s="171"/>
      <c r="AD311" s="172"/>
      <c r="AE311" s="173" t="str">
        <f>IF(T311="","",IF(VLOOKUP(#REF!&amp;"-"&amp;ROW()-92,[1]ワークシート!$C$2:$CI$1002,31,0)="",IF(T311="使用貸借権","-","口座振込　１２月"),"物納"))</f>
        <v/>
      </c>
      <c r="AF311" s="174"/>
      <c r="AG311" s="175" t="str">
        <f>IFERROR(IF(VLOOKUP(#REF!&amp;"-"&amp;ROW()-92,[1]ワークシート!$C$2:$CI$1002,37,0)="","",VLOOKUP(#REF!&amp;"-"&amp;ROW()-92,[1]ワークシート!$C$2:$CI$1002,37,0)),"")</f>
        <v/>
      </c>
      <c r="AH311" s="175"/>
      <c r="AI311" s="175"/>
      <c r="AJ311" s="175"/>
      <c r="AK311" s="176"/>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c r="IW311" s="1"/>
      <c r="IX311" s="1"/>
      <c r="IY311" s="1"/>
      <c r="IZ311" s="1"/>
      <c r="JA311" s="1"/>
      <c r="JB311" s="1"/>
      <c r="JC311" s="1"/>
      <c r="JD311" s="1"/>
      <c r="JE311" s="1"/>
      <c r="JF311" s="1"/>
      <c r="JG311" s="1"/>
      <c r="JH311" s="1"/>
      <c r="JI311" s="1"/>
      <c r="JJ311" s="1"/>
      <c r="JK311" s="1"/>
      <c r="JL311" s="1"/>
      <c r="JM311" s="1"/>
      <c r="JN311" s="1"/>
      <c r="JO311" s="1"/>
      <c r="JP311" s="1"/>
      <c r="JQ311" s="1"/>
      <c r="JR311" s="1"/>
      <c r="JS311" s="1"/>
      <c r="JT311" s="1"/>
      <c r="JU311" s="1"/>
      <c r="JV311" s="1"/>
      <c r="JW311" s="1"/>
      <c r="JX311" s="1"/>
      <c r="JY311" s="1"/>
      <c r="JZ311" s="1"/>
      <c r="KA311" s="1"/>
      <c r="KB311" s="1"/>
      <c r="KC311" s="1"/>
      <c r="KD311" s="1"/>
      <c r="KE311" s="1"/>
      <c r="KF311" s="1"/>
      <c r="KG311" s="1"/>
      <c r="KH311" s="1"/>
      <c r="KI311" s="1"/>
      <c r="KJ311" s="1"/>
      <c r="KK311" s="1"/>
      <c r="KL311" s="1"/>
      <c r="KM311" s="1"/>
      <c r="KN311" s="1"/>
      <c r="KO311" s="1"/>
      <c r="KP311" s="1"/>
      <c r="KQ311" s="1"/>
      <c r="KR311" s="1"/>
      <c r="KS311" s="1"/>
      <c r="KT311" s="1"/>
      <c r="KU311" s="1"/>
      <c r="KV311" s="1"/>
      <c r="KW311" s="1"/>
      <c r="KX311" s="1"/>
      <c r="KY311" s="1"/>
      <c r="KZ311" s="1"/>
      <c r="LA311" s="1"/>
      <c r="LB311" s="1"/>
      <c r="LC311" s="1"/>
      <c r="LD311" s="1"/>
      <c r="LE311" s="1"/>
      <c r="LF311" s="1"/>
      <c r="LG311" s="1"/>
      <c r="LH311" s="1"/>
    </row>
    <row r="312" spans="1:320" ht="35.1" hidden="1" customHeight="1" x14ac:dyDescent="0.15">
      <c r="A312" s="170" t="str">
        <f>+IFERROR(IF(VLOOKUP(#REF!&amp;"-"&amp;ROW()-92,[1]ワークシート!$C$2:$CI$1002,9,0)="","",VLOOKUP(#REF!&amp;"-"&amp;ROW()-92,[1]ワークシート!$C$2:$CI$1002,9,0)),"")</f>
        <v/>
      </c>
      <c r="B312" s="172"/>
      <c r="C312" s="171" t="str">
        <f>+IFERROR(IF(VLOOKUP(#REF!&amp;"-"&amp;ROW()-92,[1]ワークシート!$C$2:$CI$1002,10,0) = "","",VLOOKUP(#REF!&amp;"-"&amp;ROW()-92,[1]ワークシート!$C$2:$CI$1002,10,0)),"")</f>
        <v/>
      </c>
      <c r="D312" s="172"/>
      <c r="E312" s="170" t="str">
        <f>+IFERROR(IF(VLOOKUP(#REF!&amp;"-"&amp;ROW()-92,[1]ワークシート!$C$2:$CI$1002,11,0)="","",VLOOKUP(#REF!&amp;"-"&amp;ROW()-92,[1]ワークシート!$C$2:$CI$1002,11,0)),"")</f>
        <v/>
      </c>
      <c r="F312" s="172"/>
      <c r="G312" s="16" t="str">
        <f>+IFERROR(IF(VLOOKUP(#REF!&amp;"-"&amp;ROW()-92,[1]ワークシート!$C$2:$CI$1002,12,0)="","",VLOOKUP(#REF!&amp;"-"&amp;ROW()-92,[1]ワークシート!$C$2:$CI$1002,12,0)),"")</f>
        <v/>
      </c>
      <c r="H31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2" s="178"/>
      <c r="J312" s="170" t="str">
        <f>+IFERROR(IF(VLOOKUP(#REF!&amp;"-"&amp;ROW()-92,[1]ワークシート!$C$2:$CI$1002,20,0)="","",VLOOKUP(#REF!&amp;"-"&amp;ROW()-92,[1]ワークシート!$C$2:$CI$1002,20,0)),"")</f>
        <v/>
      </c>
      <c r="K312" s="171"/>
      <c r="L312" s="172"/>
      <c r="M312" s="179" t="str">
        <f>+IFERROR(IF(VLOOKUP(#REF!&amp;"-"&amp;ROW()-92,[1]ワークシート!$C$2:$CI$1002,61,0)="","",VLOOKUP(#REF!&amp;"-"&amp;ROW()-92,[1]ワークシート!$C$2:$CI$1002,61,0)),"")</f>
        <v/>
      </c>
      <c r="N312" s="180"/>
      <c r="O312" s="181"/>
      <c r="P312" s="182" t="str">
        <f>+IFERROR(VLOOKUP(#REF!&amp;"-"&amp;ROW()-92,[1]ワークシート!$C$2:$CI$1002,26,0),"")</f>
        <v/>
      </c>
      <c r="Q312" s="167"/>
      <c r="R312" s="166" t="str">
        <f>+IFERROR(VLOOKUP(#REF!&amp;"-"&amp;ROW()-92,[1]ワークシート!$C$2:$CI$1002,27,0),"")</f>
        <v/>
      </c>
      <c r="S312" s="167"/>
      <c r="T312" s="166" t="str">
        <f>IFERROR(IF(VLOOKUP(#REF!&amp;"-"&amp;ROW()-92,[1]ワークシート!$C$2:$CI$1002,31,0)="",IF(X312="","",IF(X312=0,"使用貸借権","賃借権")),"賃借権"),"")</f>
        <v/>
      </c>
      <c r="U312" s="167"/>
      <c r="V312" s="166" t="str">
        <f>+IFERROR(IF(VLOOKUP(#REF!&amp;"-"&amp;ROW()-92,[1]ワークシート!$C$2:$CI$1002,13,0)="","",VLOOKUP(#REF!&amp;"-"&amp;ROW()-92,[1]ワークシート!$C$2:$CI$1002,13,0)),"")</f>
        <v/>
      </c>
      <c r="W312" s="167"/>
      <c r="X31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2" s="169"/>
      <c r="Z312" s="27"/>
      <c r="AA312" s="27"/>
      <c r="AB312" s="170" t="str">
        <f>IF(T312="使用貸借権","-",+IFERROR(VLOOKUP(#REF!&amp;"-"&amp;ROW()-92,[1]ワークシート!$C$2:$CI$1002,34,0)&amp;"",""))</f>
        <v/>
      </c>
      <c r="AC312" s="171"/>
      <c r="AD312" s="172"/>
      <c r="AE312" s="173" t="str">
        <f>IF(T312="","",IF(VLOOKUP(#REF!&amp;"-"&amp;ROW()-92,[1]ワークシート!$C$2:$CI$1002,31,0)="",IF(T312="使用貸借権","-","口座振込　１２月"),"物納"))</f>
        <v/>
      </c>
      <c r="AF312" s="174"/>
      <c r="AG312" s="175" t="str">
        <f>IFERROR(IF(VLOOKUP(#REF!&amp;"-"&amp;ROW()-92,[1]ワークシート!$C$2:$CI$1002,37,0)="","",VLOOKUP(#REF!&amp;"-"&amp;ROW()-92,[1]ワークシート!$C$2:$CI$1002,37,0)),"")</f>
        <v/>
      </c>
      <c r="AH312" s="175"/>
      <c r="AI312" s="175"/>
      <c r="AJ312" s="175"/>
      <c r="AK312" s="176"/>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c r="IW312" s="1"/>
      <c r="IX312" s="1"/>
      <c r="IY312" s="1"/>
      <c r="IZ312" s="1"/>
      <c r="JA312" s="1"/>
      <c r="JB312" s="1"/>
      <c r="JC312" s="1"/>
      <c r="JD312" s="1"/>
      <c r="JE312" s="1"/>
      <c r="JF312" s="1"/>
      <c r="JG312" s="1"/>
      <c r="JH312" s="1"/>
      <c r="JI312" s="1"/>
      <c r="JJ312" s="1"/>
      <c r="JK312" s="1"/>
      <c r="JL312" s="1"/>
      <c r="JM312" s="1"/>
      <c r="JN312" s="1"/>
      <c r="JO312" s="1"/>
      <c r="JP312" s="1"/>
      <c r="JQ312" s="1"/>
      <c r="JR312" s="1"/>
      <c r="JS312" s="1"/>
      <c r="JT312" s="1"/>
      <c r="JU312" s="1"/>
      <c r="JV312" s="1"/>
      <c r="JW312" s="1"/>
      <c r="JX312" s="1"/>
      <c r="JY312" s="1"/>
      <c r="JZ312" s="1"/>
      <c r="KA312" s="1"/>
      <c r="KB312" s="1"/>
      <c r="KC312" s="1"/>
      <c r="KD312" s="1"/>
      <c r="KE312" s="1"/>
      <c r="KF312" s="1"/>
      <c r="KG312" s="1"/>
      <c r="KH312" s="1"/>
      <c r="KI312" s="1"/>
      <c r="KJ312" s="1"/>
      <c r="KK312" s="1"/>
      <c r="KL312" s="1"/>
      <c r="KM312" s="1"/>
      <c r="KN312" s="1"/>
      <c r="KO312" s="1"/>
      <c r="KP312" s="1"/>
      <c r="KQ312" s="1"/>
      <c r="KR312" s="1"/>
      <c r="KS312" s="1"/>
      <c r="KT312" s="1"/>
      <c r="KU312" s="1"/>
      <c r="KV312" s="1"/>
      <c r="KW312" s="1"/>
      <c r="KX312" s="1"/>
      <c r="KY312" s="1"/>
      <c r="KZ312" s="1"/>
      <c r="LA312" s="1"/>
      <c r="LB312" s="1"/>
      <c r="LC312" s="1"/>
      <c r="LD312" s="1"/>
      <c r="LE312" s="1"/>
      <c r="LF312" s="1"/>
      <c r="LG312" s="1"/>
      <c r="LH312" s="1"/>
    </row>
    <row r="313" spans="1:320" ht="35.1" hidden="1" customHeight="1" x14ac:dyDescent="0.15">
      <c r="A313" s="170" t="str">
        <f>+IFERROR(IF(VLOOKUP(#REF!&amp;"-"&amp;ROW()-92,[1]ワークシート!$C$2:$CI$1002,9,0)="","",VLOOKUP(#REF!&amp;"-"&amp;ROW()-92,[1]ワークシート!$C$2:$CI$1002,9,0)),"")</f>
        <v/>
      </c>
      <c r="B313" s="172"/>
      <c r="C313" s="171" t="str">
        <f>+IFERROR(IF(VLOOKUP(#REF!&amp;"-"&amp;ROW()-92,[1]ワークシート!$C$2:$CI$1002,10,0) = "","",VLOOKUP(#REF!&amp;"-"&amp;ROW()-92,[1]ワークシート!$C$2:$CI$1002,10,0)),"")</f>
        <v/>
      </c>
      <c r="D313" s="172"/>
      <c r="E313" s="170" t="str">
        <f>+IFERROR(IF(VLOOKUP(#REF!&amp;"-"&amp;ROW()-92,[1]ワークシート!$C$2:$CI$1002,11,0)="","",VLOOKUP(#REF!&amp;"-"&amp;ROW()-92,[1]ワークシート!$C$2:$CI$1002,11,0)),"")</f>
        <v/>
      </c>
      <c r="F313" s="172"/>
      <c r="G313" s="16" t="str">
        <f>+IFERROR(IF(VLOOKUP(#REF!&amp;"-"&amp;ROW()-92,[1]ワークシート!$C$2:$CI$1002,12,0)="","",VLOOKUP(#REF!&amp;"-"&amp;ROW()-92,[1]ワークシート!$C$2:$CI$1002,12,0)),"")</f>
        <v/>
      </c>
      <c r="H31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3" s="178"/>
      <c r="J313" s="170" t="str">
        <f>+IFERROR(IF(VLOOKUP(#REF!&amp;"-"&amp;ROW()-92,[1]ワークシート!$C$2:$CI$1002,20,0)="","",VLOOKUP(#REF!&amp;"-"&amp;ROW()-92,[1]ワークシート!$C$2:$CI$1002,20,0)),"")</f>
        <v/>
      </c>
      <c r="K313" s="171"/>
      <c r="L313" s="172"/>
      <c r="M313" s="179" t="str">
        <f>+IFERROR(IF(VLOOKUP(#REF!&amp;"-"&amp;ROW()-92,[1]ワークシート!$C$2:$CI$1002,61,0)="","",VLOOKUP(#REF!&amp;"-"&amp;ROW()-92,[1]ワークシート!$C$2:$CI$1002,61,0)),"")</f>
        <v/>
      </c>
      <c r="N313" s="180"/>
      <c r="O313" s="181"/>
      <c r="P313" s="182" t="str">
        <f>+IFERROR(VLOOKUP(#REF!&amp;"-"&amp;ROW()-92,[1]ワークシート!$C$2:$CI$1002,26,0),"")</f>
        <v/>
      </c>
      <c r="Q313" s="167"/>
      <c r="R313" s="166" t="str">
        <f>+IFERROR(VLOOKUP(#REF!&amp;"-"&amp;ROW()-92,[1]ワークシート!$C$2:$CI$1002,27,0),"")</f>
        <v/>
      </c>
      <c r="S313" s="167"/>
      <c r="T313" s="166" t="str">
        <f>IFERROR(IF(VLOOKUP(#REF!&amp;"-"&amp;ROW()-92,[1]ワークシート!$C$2:$CI$1002,31,0)="",IF(X313="","",IF(X313=0,"使用貸借権","賃借権")),"賃借権"),"")</f>
        <v/>
      </c>
      <c r="U313" s="167"/>
      <c r="V313" s="166" t="str">
        <f>+IFERROR(IF(VLOOKUP(#REF!&amp;"-"&amp;ROW()-92,[1]ワークシート!$C$2:$CI$1002,13,0)="","",VLOOKUP(#REF!&amp;"-"&amp;ROW()-92,[1]ワークシート!$C$2:$CI$1002,13,0)),"")</f>
        <v/>
      </c>
      <c r="W313" s="167"/>
      <c r="X31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3" s="169"/>
      <c r="Z313" s="27"/>
      <c r="AA313" s="27"/>
      <c r="AB313" s="170" t="str">
        <f>IF(T313="使用貸借権","-",+IFERROR(VLOOKUP(#REF!&amp;"-"&amp;ROW()-92,[1]ワークシート!$C$2:$CI$1002,34,0)&amp;"",""))</f>
        <v/>
      </c>
      <c r="AC313" s="171"/>
      <c r="AD313" s="172"/>
      <c r="AE313" s="173" t="str">
        <f>IF(T313="","",IF(VLOOKUP(#REF!&amp;"-"&amp;ROW()-92,[1]ワークシート!$C$2:$CI$1002,31,0)="",IF(T313="使用貸借権","-","口座振込　１２月"),"物納"))</f>
        <v/>
      </c>
      <c r="AF313" s="174"/>
      <c r="AG313" s="175" t="str">
        <f>IFERROR(IF(VLOOKUP(#REF!&amp;"-"&amp;ROW()-92,[1]ワークシート!$C$2:$CI$1002,37,0)="","",VLOOKUP(#REF!&amp;"-"&amp;ROW()-92,[1]ワークシート!$C$2:$CI$1002,37,0)),"")</f>
        <v/>
      </c>
      <c r="AH313" s="175"/>
      <c r="AI313" s="175"/>
      <c r="AJ313" s="175"/>
      <c r="AK313" s="176"/>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c r="IW313" s="1"/>
      <c r="IX313" s="1"/>
      <c r="IY313" s="1"/>
      <c r="IZ313" s="1"/>
      <c r="JA313" s="1"/>
      <c r="JB313" s="1"/>
      <c r="JC313" s="1"/>
      <c r="JD313" s="1"/>
      <c r="JE313" s="1"/>
      <c r="JF313" s="1"/>
      <c r="JG313" s="1"/>
      <c r="JH313" s="1"/>
      <c r="JI313" s="1"/>
      <c r="JJ313" s="1"/>
      <c r="JK313" s="1"/>
      <c r="JL313" s="1"/>
      <c r="JM313" s="1"/>
      <c r="JN313" s="1"/>
      <c r="JO313" s="1"/>
      <c r="JP313" s="1"/>
      <c r="JQ313" s="1"/>
      <c r="JR313" s="1"/>
      <c r="JS313" s="1"/>
      <c r="JT313" s="1"/>
      <c r="JU313" s="1"/>
      <c r="JV313" s="1"/>
      <c r="JW313" s="1"/>
      <c r="JX313" s="1"/>
      <c r="JY313" s="1"/>
      <c r="JZ313" s="1"/>
      <c r="KA313" s="1"/>
      <c r="KB313" s="1"/>
      <c r="KC313" s="1"/>
      <c r="KD313" s="1"/>
      <c r="KE313" s="1"/>
      <c r="KF313" s="1"/>
      <c r="KG313" s="1"/>
      <c r="KH313" s="1"/>
      <c r="KI313" s="1"/>
      <c r="KJ313" s="1"/>
      <c r="KK313" s="1"/>
      <c r="KL313" s="1"/>
      <c r="KM313" s="1"/>
      <c r="KN313" s="1"/>
      <c r="KO313" s="1"/>
      <c r="KP313" s="1"/>
      <c r="KQ313" s="1"/>
      <c r="KR313" s="1"/>
      <c r="KS313" s="1"/>
      <c r="KT313" s="1"/>
      <c r="KU313" s="1"/>
      <c r="KV313" s="1"/>
      <c r="KW313" s="1"/>
      <c r="KX313" s="1"/>
      <c r="KY313" s="1"/>
      <c r="KZ313" s="1"/>
      <c r="LA313" s="1"/>
      <c r="LB313" s="1"/>
      <c r="LC313" s="1"/>
      <c r="LD313" s="1"/>
      <c r="LE313" s="1"/>
      <c r="LF313" s="1"/>
      <c r="LG313" s="1"/>
      <c r="LH313" s="1"/>
    </row>
    <row r="314" spans="1:320" ht="35.1" hidden="1" customHeight="1" x14ac:dyDescent="0.15">
      <c r="A314" s="170" t="str">
        <f>+IFERROR(IF(VLOOKUP(#REF!&amp;"-"&amp;ROW()-92,[1]ワークシート!$C$2:$CI$1002,9,0)="","",VLOOKUP(#REF!&amp;"-"&amp;ROW()-92,[1]ワークシート!$C$2:$CI$1002,9,0)),"")</f>
        <v/>
      </c>
      <c r="B314" s="172"/>
      <c r="C314" s="171" t="str">
        <f>+IFERROR(IF(VLOOKUP(#REF!&amp;"-"&amp;ROW()-92,[1]ワークシート!$C$2:$CI$1002,10,0) = "","",VLOOKUP(#REF!&amp;"-"&amp;ROW()-92,[1]ワークシート!$C$2:$CI$1002,10,0)),"")</f>
        <v/>
      </c>
      <c r="D314" s="172"/>
      <c r="E314" s="170" t="str">
        <f>+IFERROR(IF(VLOOKUP(#REF!&amp;"-"&amp;ROW()-92,[1]ワークシート!$C$2:$CI$1002,11,0)="","",VLOOKUP(#REF!&amp;"-"&amp;ROW()-92,[1]ワークシート!$C$2:$CI$1002,11,0)),"")</f>
        <v/>
      </c>
      <c r="F314" s="172"/>
      <c r="G314" s="16" t="str">
        <f>+IFERROR(IF(VLOOKUP(#REF!&amp;"-"&amp;ROW()-92,[1]ワークシート!$C$2:$CI$1002,12,0)="","",VLOOKUP(#REF!&amp;"-"&amp;ROW()-92,[1]ワークシート!$C$2:$CI$1002,12,0)),"")</f>
        <v/>
      </c>
      <c r="H31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4" s="178"/>
      <c r="J314" s="170" t="str">
        <f>+IFERROR(IF(VLOOKUP(#REF!&amp;"-"&amp;ROW()-92,[1]ワークシート!$C$2:$CI$1002,20,0)="","",VLOOKUP(#REF!&amp;"-"&amp;ROW()-92,[1]ワークシート!$C$2:$CI$1002,20,0)),"")</f>
        <v/>
      </c>
      <c r="K314" s="171"/>
      <c r="L314" s="172"/>
      <c r="M314" s="179" t="str">
        <f>+IFERROR(IF(VLOOKUP(#REF!&amp;"-"&amp;ROW()-92,[1]ワークシート!$C$2:$CI$1002,61,0)="","",VLOOKUP(#REF!&amp;"-"&amp;ROW()-92,[1]ワークシート!$C$2:$CI$1002,61,0)),"")</f>
        <v/>
      </c>
      <c r="N314" s="180"/>
      <c r="O314" s="181"/>
      <c r="P314" s="182" t="str">
        <f>+IFERROR(VLOOKUP(#REF!&amp;"-"&amp;ROW()-92,[1]ワークシート!$C$2:$CI$1002,26,0),"")</f>
        <v/>
      </c>
      <c r="Q314" s="167"/>
      <c r="R314" s="166" t="str">
        <f>+IFERROR(VLOOKUP(#REF!&amp;"-"&amp;ROW()-92,[1]ワークシート!$C$2:$CI$1002,27,0),"")</f>
        <v/>
      </c>
      <c r="S314" s="167"/>
      <c r="T314" s="166" t="str">
        <f>IFERROR(IF(VLOOKUP(#REF!&amp;"-"&amp;ROW()-92,[1]ワークシート!$C$2:$CI$1002,31,0)="",IF(X314="","",IF(X314=0,"使用貸借権","賃借権")),"賃借権"),"")</f>
        <v/>
      </c>
      <c r="U314" s="167"/>
      <c r="V314" s="166" t="str">
        <f>+IFERROR(IF(VLOOKUP(#REF!&amp;"-"&amp;ROW()-92,[1]ワークシート!$C$2:$CI$1002,13,0)="","",VLOOKUP(#REF!&amp;"-"&amp;ROW()-92,[1]ワークシート!$C$2:$CI$1002,13,0)),"")</f>
        <v/>
      </c>
      <c r="W314" s="167"/>
      <c r="X31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4" s="169"/>
      <c r="Z314" s="27"/>
      <c r="AA314" s="27"/>
      <c r="AB314" s="170" t="str">
        <f>IF(T314="使用貸借権","-",+IFERROR(VLOOKUP(#REF!&amp;"-"&amp;ROW()-92,[1]ワークシート!$C$2:$CI$1002,34,0)&amp;"",""))</f>
        <v/>
      </c>
      <c r="AC314" s="171"/>
      <c r="AD314" s="172"/>
      <c r="AE314" s="173" t="str">
        <f>IF(T314="","",IF(VLOOKUP(#REF!&amp;"-"&amp;ROW()-92,[1]ワークシート!$C$2:$CI$1002,31,0)="",IF(T314="使用貸借権","-","口座振込　１２月"),"物納"))</f>
        <v/>
      </c>
      <c r="AF314" s="174"/>
      <c r="AG314" s="175" t="str">
        <f>IFERROR(IF(VLOOKUP(#REF!&amp;"-"&amp;ROW()-92,[1]ワークシート!$C$2:$CI$1002,37,0)="","",VLOOKUP(#REF!&amp;"-"&amp;ROW()-92,[1]ワークシート!$C$2:$CI$1002,37,0)),"")</f>
        <v/>
      </c>
      <c r="AH314" s="175"/>
      <c r="AI314" s="175"/>
      <c r="AJ314" s="175"/>
      <c r="AK314" s="176"/>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c r="IW314" s="1"/>
      <c r="IX314" s="1"/>
      <c r="IY314" s="1"/>
      <c r="IZ314" s="1"/>
      <c r="JA314" s="1"/>
      <c r="JB314" s="1"/>
      <c r="JC314" s="1"/>
      <c r="JD314" s="1"/>
      <c r="JE314" s="1"/>
      <c r="JF314" s="1"/>
      <c r="JG314" s="1"/>
      <c r="JH314" s="1"/>
      <c r="JI314" s="1"/>
      <c r="JJ314" s="1"/>
      <c r="JK314" s="1"/>
      <c r="JL314" s="1"/>
      <c r="JM314" s="1"/>
      <c r="JN314" s="1"/>
      <c r="JO314" s="1"/>
      <c r="JP314" s="1"/>
      <c r="JQ314" s="1"/>
      <c r="JR314" s="1"/>
      <c r="JS314" s="1"/>
      <c r="JT314" s="1"/>
      <c r="JU314" s="1"/>
      <c r="JV314" s="1"/>
      <c r="JW314" s="1"/>
      <c r="JX314" s="1"/>
      <c r="JY314" s="1"/>
      <c r="JZ314" s="1"/>
      <c r="KA314" s="1"/>
      <c r="KB314" s="1"/>
      <c r="KC314" s="1"/>
      <c r="KD314" s="1"/>
      <c r="KE314" s="1"/>
      <c r="KF314" s="1"/>
      <c r="KG314" s="1"/>
      <c r="KH314" s="1"/>
      <c r="KI314" s="1"/>
      <c r="KJ314" s="1"/>
      <c r="KK314" s="1"/>
      <c r="KL314" s="1"/>
      <c r="KM314" s="1"/>
      <c r="KN314" s="1"/>
      <c r="KO314" s="1"/>
      <c r="KP314" s="1"/>
      <c r="KQ314" s="1"/>
      <c r="KR314" s="1"/>
      <c r="KS314" s="1"/>
      <c r="KT314" s="1"/>
      <c r="KU314" s="1"/>
      <c r="KV314" s="1"/>
      <c r="KW314" s="1"/>
      <c r="KX314" s="1"/>
      <c r="KY314" s="1"/>
      <c r="KZ314" s="1"/>
      <c r="LA314" s="1"/>
      <c r="LB314" s="1"/>
      <c r="LC314" s="1"/>
      <c r="LD314" s="1"/>
      <c r="LE314" s="1"/>
      <c r="LF314" s="1"/>
      <c r="LG314" s="1"/>
      <c r="LH314" s="1"/>
    </row>
    <row r="315" spans="1:320" ht="35.1" hidden="1" customHeight="1" x14ac:dyDescent="0.15">
      <c r="A315" s="170" t="str">
        <f>+IFERROR(IF(VLOOKUP(#REF!&amp;"-"&amp;ROW()-92,[1]ワークシート!$C$2:$CI$1002,9,0)="","",VLOOKUP(#REF!&amp;"-"&amp;ROW()-92,[1]ワークシート!$C$2:$CI$1002,9,0)),"")</f>
        <v/>
      </c>
      <c r="B315" s="172"/>
      <c r="C315" s="171" t="str">
        <f>+IFERROR(IF(VLOOKUP(#REF!&amp;"-"&amp;ROW()-92,[1]ワークシート!$C$2:$CI$1002,10,0) = "","",VLOOKUP(#REF!&amp;"-"&amp;ROW()-92,[1]ワークシート!$C$2:$CI$1002,10,0)),"")</f>
        <v/>
      </c>
      <c r="D315" s="172"/>
      <c r="E315" s="170" t="str">
        <f>+IFERROR(IF(VLOOKUP(#REF!&amp;"-"&amp;ROW()-92,[1]ワークシート!$C$2:$CI$1002,11,0)="","",VLOOKUP(#REF!&amp;"-"&amp;ROW()-92,[1]ワークシート!$C$2:$CI$1002,11,0)),"")</f>
        <v/>
      </c>
      <c r="F315" s="172"/>
      <c r="G315" s="16" t="str">
        <f>+IFERROR(IF(VLOOKUP(#REF!&amp;"-"&amp;ROW()-92,[1]ワークシート!$C$2:$CI$1002,12,0)="","",VLOOKUP(#REF!&amp;"-"&amp;ROW()-92,[1]ワークシート!$C$2:$CI$1002,12,0)),"")</f>
        <v/>
      </c>
      <c r="H31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5" s="178"/>
      <c r="J315" s="170" t="str">
        <f>+IFERROR(IF(VLOOKUP(#REF!&amp;"-"&amp;ROW()-92,[1]ワークシート!$C$2:$CI$1002,20,0)="","",VLOOKUP(#REF!&amp;"-"&amp;ROW()-92,[1]ワークシート!$C$2:$CI$1002,20,0)),"")</f>
        <v/>
      </c>
      <c r="K315" s="171"/>
      <c r="L315" s="172"/>
      <c r="M315" s="179" t="str">
        <f>+IFERROR(IF(VLOOKUP(#REF!&amp;"-"&amp;ROW()-92,[1]ワークシート!$C$2:$CI$1002,61,0)="","",VLOOKUP(#REF!&amp;"-"&amp;ROW()-92,[1]ワークシート!$C$2:$CI$1002,61,0)),"")</f>
        <v/>
      </c>
      <c r="N315" s="180"/>
      <c r="O315" s="181"/>
      <c r="P315" s="182" t="str">
        <f>+IFERROR(VLOOKUP(#REF!&amp;"-"&amp;ROW()-92,[1]ワークシート!$C$2:$CI$1002,26,0),"")</f>
        <v/>
      </c>
      <c r="Q315" s="167"/>
      <c r="R315" s="166" t="str">
        <f>+IFERROR(VLOOKUP(#REF!&amp;"-"&amp;ROW()-92,[1]ワークシート!$C$2:$CI$1002,27,0),"")</f>
        <v/>
      </c>
      <c r="S315" s="167"/>
      <c r="T315" s="166" t="str">
        <f>IFERROR(IF(VLOOKUP(#REF!&amp;"-"&amp;ROW()-92,[1]ワークシート!$C$2:$CI$1002,31,0)="",IF(X315="","",IF(X315=0,"使用貸借権","賃借権")),"賃借権"),"")</f>
        <v/>
      </c>
      <c r="U315" s="167"/>
      <c r="V315" s="166" t="str">
        <f>+IFERROR(IF(VLOOKUP(#REF!&amp;"-"&amp;ROW()-92,[1]ワークシート!$C$2:$CI$1002,13,0)="","",VLOOKUP(#REF!&amp;"-"&amp;ROW()-92,[1]ワークシート!$C$2:$CI$1002,13,0)),"")</f>
        <v/>
      </c>
      <c r="W315" s="167"/>
      <c r="X31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5" s="169"/>
      <c r="Z315" s="27"/>
      <c r="AA315" s="27"/>
      <c r="AB315" s="170" t="str">
        <f>IF(T315="使用貸借権","-",+IFERROR(VLOOKUP(#REF!&amp;"-"&amp;ROW()-92,[1]ワークシート!$C$2:$CI$1002,34,0)&amp;"",""))</f>
        <v/>
      </c>
      <c r="AC315" s="171"/>
      <c r="AD315" s="172"/>
      <c r="AE315" s="173" t="str">
        <f>IF(T315="","",IF(VLOOKUP(#REF!&amp;"-"&amp;ROW()-92,[1]ワークシート!$C$2:$CI$1002,31,0)="",IF(T315="使用貸借権","-","口座振込　１２月"),"物納"))</f>
        <v/>
      </c>
      <c r="AF315" s="174"/>
      <c r="AG315" s="175" t="str">
        <f>IFERROR(IF(VLOOKUP(#REF!&amp;"-"&amp;ROW()-92,[1]ワークシート!$C$2:$CI$1002,37,0)="","",VLOOKUP(#REF!&amp;"-"&amp;ROW()-92,[1]ワークシート!$C$2:$CI$1002,37,0)),"")</f>
        <v/>
      </c>
      <c r="AH315" s="175"/>
      <c r="AI315" s="175"/>
      <c r="AJ315" s="175"/>
      <c r="AK315" s="176"/>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c r="IW315" s="1"/>
      <c r="IX315" s="1"/>
      <c r="IY315" s="1"/>
      <c r="IZ315" s="1"/>
      <c r="JA315" s="1"/>
      <c r="JB315" s="1"/>
      <c r="JC315" s="1"/>
      <c r="JD315" s="1"/>
      <c r="JE315" s="1"/>
      <c r="JF315" s="1"/>
      <c r="JG315" s="1"/>
      <c r="JH315" s="1"/>
      <c r="JI315" s="1"/>
      <c r="JJ315" s="1"/>
      <c r="JK315" s="1"/>
      <c r="JL315" s="1"/>
      <c r="JM315" s="1"/>
      <c r="JN315" s="1"/>
      <c r="JO315" s="1"/>
      <c r="JP315" s="1"/>
      <c r="JQ315" s="1"/>
      <c r="JR315" s="1"/>
      <c r="JS315" s="1"/>
      <c r="JT315" s="1"/>
      <c r="JU315" s="1"/>
      <c r="JV315" s="1"/>
      <c r="JW315" s="1"/>
      <c r="JX315" s="1"/>
      <c r="JY315" s="1"/>
      <c r="JZ315" s="1"/>
      <c r="KA315" s="1"/>
      <c r="KB315" s="1"/>
      <c r="KC315" s="1"/>
      <c r="KD315" s="1"/>
      <c r="KE315" s="1"/>
      <c r="KF315" s="1"/>
      <c r="KG315" s="1"/>
      <c r="KH315" s="1"/>
      <c r="KI315" s="1"/>
      <c r="KJ315" s="1"/>
      <c r="KK315" s="1"/>
      <c r="KL315" s="1"/>
      <c r="KM315" s="1"/>
      <c r="KN315" s="1"/>
      <c r="KO315" s="1"/>
      <c r="KP315" s="1"/>
      <c r="KQ315" s="1"/>
      <c r="KR315" s="1"/>
      <c r="KS315" s="1"/>
      <c r="KT315" s="1"/>
      <c r="KU315" s="1"/>
      <c r="KV315" s="1"/>
      <c r="KW315" s="1"/>
      <c r="KX315" s="1"/>
      <c r="KY315" s="1"/>
      <c r="KZ315" s="1"/>
      <c r="LA315" s="1"/>
      <c r="LB315" s="1"/>
      <c r="LC315" s="1"/>
      <c r="LD315" s="1"/>
      <c r="LE315" s="1"/>
      <c r="LF315" s="1"/>
      <c r="LG315" s="1"/>
      <c r="LH315" s="1"/>
    </row>
    <row r="316" spans="1:320" ht="35.1" hidden="1" customHeight="1" x14ac:dyDescent="0.15">
      <c r="A316" s="170" t="str">
        <f>+IFERROR(IF(VLOOKUP(#REF!&amp;"-"&amp;ROW()-92,[1]ワークシート!$C$2:$CI$1002,9,0)="","",VLOOKUP(#REF!&amp;"-"&amp;ROW()-92,[1]ワークシート!$C$2:$CI$1002,9,0)),"")</f>
        <v/>
      </c>
      <c r="B316" s="172"/>
      <c r="C316" s="171" t="str">
        <f>+IFERROR(IF(VLOOKUP(#REF!&amp;"-"&amp;ROW()-92,[1]ワークシート!$C$2:$CI$1002,10,0) = "","",VLOOKUP(#REF!&amp;"-"&amp;ROW()-92,[1]ワークシート!$C$2:$CI$1002,10,0)),"")</f>
        <v/>
      </c>
      <c r="D316" s="172"/>
      <c r="E316" s="170" t="str">
        <f>+IFERROR(IF(VLOOKUP(#REF!&amp;"-"&amp;ROW()-92,[1]ワークシート!$C$2:$CI$1002,11,0)="","",VLOOKUP(#REF!&amp;"-"&amp;ROW()-92,[1]ワークシート!$C$2:$CI$1002,11,0)),"")</f>
        <v/>
      </c>
      <c r="F316" s="172"/>
      <c r="G316" s="16" t="str">
        <f>+IFERROR(IF(VLOOKUP(#REF!&amp;"-"&amp;ROW()-92,[1]ワークシート!$C$2:$CI$1002,12,0)="","",VLOOKUP(#REF!&amp;"-"&amp;ROW()-92,[1]ワークシート!$C$2:$CI$1002,12,0)),"")</f>
        <v/>
      </c>
      <c r="H31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6" s="178"/>
      <c r="J316" s="170" t="str">
        <f>+IFERROR(IF(VLOOKUP(#REF!&amp;"-"&amp;ROW()-92,[1]ワークシート!$C$2:$CI$1002,20,0)="","",VLOOKUP(#REF!&amp;"-"&amp;ROW()-92,[1]ワークシート!$C$2:$CI$1002,20,0)),"")</f>
        <v/>
      </c>
      <c r="K316" s="171"/>
      <c r="L316" s="172"/>
      <c r="M316" s="179" t="str">
        <f>+IFERROR(IF(VLOOKUP(#REF!&amp;"-"&amp;ROW()-92,[1]ワークシート!$C$2:$CI$1002,61,0)="","",VLOOKUP(#REF!&amp;"-"&amp;ROW()-92,[1]ワークシート!$C$2:$CI$1002,61,0)),"")</f>
        <v/>
      </c>
      <c r="N316" s="180"/>
      <c r="O316" s="181"/>
      <c r="P316" s="182" t="str">
        <f>+IFERROR(VLOOKUP(#REF!&amp;"-"&amp;ROW()-92,[1]ワークシート!$C$2:$CI$1002,26,0),"")</f>
        <v/>
      </c>
      <c r="Q316" s="167"/>
      <c r="R316" s="166" t="str">
        <f>+IFERROR(VLOOKUP(#REF!&amp;"-"&amp;ROW()-92,[1]ワークシート!$C$2:$CI$1002,27,0),"")</f>
        <v/>
      </c>
      <c r="S316" s="167"/>
      <c r="T316" s="166" t="str">
        <f>IFERROR(IF(VLOOKUP(#REF!&amp;"-"&amp;ROW()-92,[1]ワークシート!$C$2:$CI$1002,31,0)="",IF(X316="","",IF(X316=0,"使用貸借権","賃借権")),"賃借権"),"")</f>
        <v/>
      </c>
      <c r="U316" s="167"/>
      <c r="V316" s="166" t="str">
        <f>+IFERROR(IF(VLOOKUP(#REF!&amp;"-"&amp;ROW()-92,[1]ワークシート!$C$2:$CI$1002,13,0)="","",VLOOKUP(#REF!&amp;"-"&amp;ROW()-92,[1]ワークシート!$C$2:$CI$1002,13,0)),"")</f>
        <v/>
      </c>
      <c r="W316" s="167"/>
      <c r="X31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6" s="169"/>
      <c r="Z316" s="27"/>
      <c r="AA316" s="27"/>
      <c r="AB316" s="170" t="str">
        <f>IF(T316="使用貸借権","-",+IFERROR(VLOOKUP(#REF!&amp;"-"&amp;ROW()-92,[1]ワークシート!$C$2:$CI$1002,34,0)&amp;"",""))</f>
        <v/>
      </c>
      <c r="AC316" s="171"/>
      <c r="AD316" s="172"/>
      <c r="AE316" s="173" t="str">
        <f>IF(T316="","",IF(VLOOKUP(#REF!&amp;"-"&amp;ROW()-92,[1]ワークシート!$C$2:$CI$1002,31,0)="",IF(T316="使用貸借権","-","口座振込　１２月"),"物納"))</f>
        <v/>
      </c>
      <c r="AF316" s="174"/>
      <c r="AG316" s="175" t="str">
        <f>IFERROR(IF(VLOOKUP(#REF!&amp;"-"&amp;ROW()-92,[1]ワークシート!$C$2:$CI$1002,37,0)="","",VLOOKUP(#REF!&amp;"-"&amp;ROW()-92,[1]ワークシート!$C$2:$CI$1002,37,0)),"")</f>
        <v/>
      </c>
      <c r="AH316" s="175"/>
      <c r="AI316" s="175"/>
      <c r="AJ316" s="175"/>
      <c r="AK316" s="176"/>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c r="IW316" s="1"/>
      <c r="IX316" s="1"/>
      <c r="IY316" s="1"/>
      <c r="IZ316" s="1"/>
      <c r="JA316" s="1"/>
      <c r="JB316" s="1"/>
      <c r="JC316" s="1"/>
      <c r="JD316" s="1"/>
      <c r="JE316" s="1"/>
      <c r="JF316" s="1"/>
      <c r="JG316" s="1"/>
      <c r="JH316" s="1"/>
      <c r="JI316" s="1"/>
      <c r="JJ316" s="1"/>
      <c r="JK316" s="1"/>
      <c r="JL316" s="1"/>
      <c r="JM316" s="1"/>
      <c r="JN316" s="1"/>
      <c r="JO316" s="1"/>
      <c r="JP316" s="1"/>
      <c r="JQ316" s="1"/>
      <c r="JR316" s="1"/>
      <c r="JS316" s="1"/>
      <c r="JT316" s="1"/>
      <c r="JU316" s="1"/>
      <c r="JV316" s="1"/>
      <c r="JW316" s="1"/>
      <c r="JX316" s="1"/>
      <c r="JY316" s="1"/>
      <c r="JZ316" s="1"/>
      <c r="KA316" s="1"/>
      <c r="KB316" s="1"/>
      <c r="KC316" s="1"/>
      <c r="KD316" s="1"/>
      <c r="KE316" s="1"/>
      <c r="KF316" s="1"/>
      <c r="KG316" s="1"/>
      <c r="KH316" s="1"/>
      <c r="KI316" s="1"/>
      <c r="KJ316" s="1"/>
      <c r="KK316" s="1"/>
      <c r="KL316" s="1"/>
      <c r="KM316" s="1"/>
      <c r="KN316" s="1"/>
      <c r="KO316" s="1"/>
      <c r="KP316" s="1"/>
      <c r="KQ316" s="1"/>
      <c r="KR316" s="1"/>
      <c r="KS316" s="1"/>
      <c r="KT316" s="1"/>
      <c r="KU316" s="1"/>
      <c r="KV316" s="1"/>
      <c r="KW316" s="1"/>
      <c r="KX316" s="1"/>
      <c r="KY316" s="1"/>
      <c r="KZ316" s="1"/>
      <c r="LA316" s="1"/>
      <c r="LB316" s="1"/>
      <c r="LC316" s="1"/>
      <c r="LD316" s="1"/>
      <c r="LE316" s="1"/>
      <c r="LF316" s="1"/>
      <c r="LG316" s="1"/>
      <c r="LH316" s="1"/>
    </row>
    <row r="317" spans="1:320" ht="35.1" hidden="1" customHeight="1" x14ac:dyDescent="0.15">
      <c r="A317" s="170" t="str">
        <f>+IFERROR(IF(VLOOKUP(#REF!&amp;"-"&amp;ROW()-92,[1]ワークシート!$C$2:$CI$1002,9,0)="","",VLOOKUP(#REF!&amp;"-"&amp;ROW()-92,[1]ワークシート!$C$2:$CI$1002,9,0)),"")</f>
        <v/>
      </c>
      <c r="B317" s="172"/>
      <c r="C317" s="171" t="str">
        <f>+IFERROR(IF(VLOOKUP(#REF!&amp;"-"&amp;ROW()-92,[1]ワークシート!$C$2:$CI$1002,10,0) = "","",VLOOKUP(#REF!&amp;"-"&amp;ROW()-92,[1]ワークシート!$C$2:$CI$1002,10,0)),"")</f>
        <v/>
      </c>
      <c r="D317" s="172"/>
      <c r="E317" s="170" t="str">
        <f>+IFERROR(IF(VLOOKUP(#REF!&amp;"-"&amp;ROW()-92,[1]ワークシート!$C$2:$CI$1002,11,0)="","",VLOOKUP(#REF!&amp;"-"&amp;ROW()-92,[1]ワークシート!$C$2:$CI$1002,11,0)),"")</f>
        <v/>
      </c>
      <c r="F317" s="172"/>
      <c r="G317" s="16" t="str">
        <f>+IFERROR(IF(VLOOKUP(#REF!&amp;"-"&amp;ROW()-92,[1]ワークシート!$C$2:$CI$1002,12,0)="","",VLOOKUP(#REF!&amp;"-"&amp;ROW()-92,[1]ワークシート!$C$2:$CI$1002,12,0)),"")</f>
        <v/>
      </c>
      <c r="H31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7" s="178"/>
      <c r="J317" s="170" t="str">
        <f>+IFERROR(IF(VLOOKUP(#REF!&amp;"-"&amp;ROW()-92,[1]ワークシート!$C$2:$CI$1002,20,0)="","",VLOOKUP(#REF!&amp;"-"&amp;ROW()-92,[1]ワークシート!$C$2:$CI$1002,20,0)),"")</f>
        <v/>
      </c>
      <c r="K317" s="171"/>
      <c r="L317" s="172"/>
      <c r="M317" s="179" t="str">
        <f>+IFERROR(IF(VLOOKUP(#REF!&amp;"-"&amp;ROW()-92,[1]ワークシート!$C$2:$CI$1002,61,0)="","",VLOOKUP(#REF!&amp;"-"&amp;ROW()-92,[1]ワークシート!$C$2:$CI$1002,61,0)),"")</f>
        <v/>
      </c>
      <c r="N317" s="180"/>
      <c r="O317" s="181"/>
      <c r="P317" s="182" t="str">
        <f>+IFERROR(VLOOKUP(#REF!&amp;"-"&amp;ROW()-92,[1]ワークシート!$C$2:$CI$1002,26,0),"")</f>
        <v/>
      </c>
      <c r="Q317" s="167"/>
      <c r="R317" s="166" t="str">
        <f>+IFERROR(VLOOKUP(#REF!&amp;"-"&amp;ROW()-92,[1]ワークシート!$C$2:$CI$1002,27,0),"")</f>
        <v/>
      </c>
      <c r="S317" s="167"/>
      <c r="T317" s="166" t="str">
        <f>IFERROR(IF(VLOOKUP(#REF!&amp;"-"&amp;ROW()-92,[1]ワークシート!$C$2:$CI$1002,31,0)="",IF(X317="","",IF(X317=0,"使用貸借権","賃借権")),"賃借権"),"")</f>
        <v/>
      </c>
      <c r="U317" s="167"/>
      <c r="V317" s="166" t="str">
        <f>+IFERROR(IF(VLOOKUP(#REF!&amp;"-"&amp;ROW()-92,[1]ワークシート!$C$2:$CI$1002,13,0)="","",VLOOKUP(#REF!&amp;"-"&amp;ROW()-92,[1]ワークシート!$C$2:$CI$1002,13,0)),"")</f>
        <v/>
      </c>
      <c r="W317" s="167"/>
      <c r="X31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7" s="169"/>
      <c r="Z317" s="27"/>
      <c r="AA317" s="27"/>
      <c r="AB317" s="170" t="str">
        <f>IF(T317="使用貸借権","-",+IFERROR(VLOOKUP(#REF!&amp;"-"&amp;ROW()-92,[1]ワークシート!$C$2:$CI$1002,34,0)&amp;"",""))</f>
        <v/>
      </c>
      <c r="AC317" s="171"/>
      <c r="AD317" s="172"/>
      <c r="AE317" s="173" t="str">
        <f>IF(T317="","",IF(VLOOKUP(#REF!&amp;"-"&amp;ROW()-92,[1]ワークシート!$C$2:$CI$1002,31,0)="",IF(T317="使用貸借権","-","口座振込　１２月"),"物納"))</f>
        <v/>
      </c>
      <c r="AF317" s="174"/>
      <c r="AG317" s="175" t="str">
        <f>IFERROR(IF(VLOOKUP(#REF!&amp;"-"&amp;ROW()-92,[1]ワークシート!$C$2:$CI$1002,37,0)="","",VLOOKUP(#REF!&amp;"-"&amp;ROW()-92,[1]ワークシート!$C$2:$CI$1002,37,0)),"")</f>
        <v/>
      </c>
      <c r="AH317" s="175"/>
      <c r="AI317" s="175"/>
      <c r="AJ317" s="175"/>
      <c r="AK317" s="176"/>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c r="IW317" s="1"/>
      <c r="IX317" s="1"/>
      <c r="IY317" s="1"/>
      <c r="IZ317" s="1"/>
      <c r="JA317" s="1"/>
      <c r="JB317" s="1"/>
      <c r="JC317" s="1"/>
      <c r="JD317" s="1"/>
      <c r="JE317" s="1"/>
      <c r="JF317" s="1"/>
      <c r="JG317" s="1"/>
      <c r="JH317" s="1"/>
      <c r="JI317" s="1"/>
      <c r="JJ317" s="1"/>
      <c r="JK317" s="1"/>
      <c r="JL317" s="1"/>
      <c r="JM317" s="1"/>
      <c r="JN317" s="1"/>
      <c r="JO317" s="1"/>
      <c r="JP317" s="1"/>
      <c r="JQ317" s="1"/>
      <c r="JR317" s="1"/>
      <c r="JS317" s="1"/>
      <c r="JT317" s="1"/>
      <c r="JU317" s="1"/>
      <c r="JV317" s="1"/>
      <c r="JW317" s="1"/>
      <c r="JX317" s="1"/>
      <c r="JY317" s="1"/>
      <c r="JZ317" s="1"/>
      <c r="KA317" s="1"/>
      <c r="KB317" s="1"/>
      <c r="KC317" s="1"/>
      <c r="KD317" s="1"/>
      <c r="KE317" s="1"/>
      <c r="KF317" s="1"/>
      <c r="KG317" s="1"/>
      <c r="KH317" s="1"/>
      <c r="KI317" s="1"/>
      <c r="KJ317" s="1"/>
      <c r="KK317" s="1"/>
      <c r="KL317" s="1"/>
      <c r="KM317" s="1"/>
      <c r="KN317" s="1"/>
      <c r="KO317" s="1"/>
      <c r="KP317" s="1"/>
      <c r="KQ317" s="1"/>
      <c r="KR317" s="1"/>
      <c r="KS317" s="1"/>
      <c r="KT317" s="1"/>
      <c r="KU317" s="1"/>
      <c r="KV317" s="1"/>
      <c r="KW317" s="1"/>
      <c r="KX317" s="1"/>
      <c r="KY317" s="1"/>
      <c r="KZ317" s="1"/>
      <c r="LA317" s="1"/>
      <c r="LB317" s="1"/>
      <c r="LC317" s="1"/>
      <c r="LD317" s="1"/>
      <c r="LE317" s="1"/>
      <c r="LF317" s="1"/>
      <c r="LG317" s="1"/>
      <c r="LH317" s="1"/>
    </row>
    <row r="318" spans="1:320" ht="35.1" hidden="1" customHeight="1" x14ac:dyDescent="0.15">
      <c r="A318" s="170" t="str">
        <f>+IFERROR(IF(VLOOKUP(#REF!&amp;"-"&amp;ROW()-92,[1]ワークシート!$C$2:$CI$1002,9,0)="","",VLOOKUP(#REF!&amp;"-"&amp;ROW()-92,[1]ワークシート!$C$2:$CI$1002,9,0)),"")</f>
        <v/>
      </c>
      <c r="B318" s="172"/>
      <c r="C318" s="171" t="str">
        <f>+IFERROR(IF(VLOOKUP(#REF!&amp;"-"&amp;ROW()-92,[1]ワークシート!$C$2:$CI$1002,10,0) = "","",VLOOKUP(#REF!&amp;"-"&amp;ROW()-92,[1]ワークシート!$C$2:$CI$1002,10,0)),"")</f>
        <v/>
      </c>
      <c r="D318" s="172"/>
      <c r="E318" s="170" t="str">
        <f>+IFERROR(IF(VLOOKUP(#REF!&amp;"-"&amp;ROW()-92,[1]ワークシート!$C$2:$CI$1002,11,0)="","",VLOOKUP(#REF!&amp;"-"&amp;ROW()-92,[1]ワークシート!$C$2:$CI$1002,11,0)),"")</f>
        <v/>
      </c>
      <c r="F318" s="172"/>
      <c r="G318" s="16" t="str">
        <f>+IFERROR(IF(VLOOKUP(#REF!&amp;"-"&amp;ROW()-92,[1]ワークシート!$C$2:$CI$1002,12,0)="","",VLOOKUP(#REF!&amp;"-"&amp;ROW()-92,[1]ワークシート!$C$2:$CI$1002,12,0)),"")</f>
        <v/>
      </c>
      <c r="H31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8" s="178"/>
      <c r="J318" s="170" t="str">
        <f>+IFERROR(IF(VLOOKUP(#REF!&amp;"-"&amp;ROW()-92,[1]ワークシート!$C$2:$CI$1002,20,0)="","",VLOOKUP(#REF!&amp;"-"&amp;ROW()-92,[1]ワークシート!$C$2:$CI$1002,20,0)),"")</f>
        <v/>
      </c>
      <c r="K318" s="171"/>
      <c r="L318" s="172"/>
      <c r="M318" s="179" t="str">
        <f>+IFERROR(IF(VLOOKUP(#REF!&amp;"-"&amp;ROW()-92,[1]ワークシート!$C$2:$CI$1002,61,0)="","",VLOOKUP(#REF!&amp;"-"&amp;ROW()-92,[1]ワークシート!$C$2:$CI$1002,61,0)),"")</f>
        <v/>
      </c>
      <c r="N318" s="180"/>
      <c r="O318" s="181"/>
      <c r="P318" s="182" t="str">
        <f>+IFERROR(VLOOKUP(#REF!&amp;"-"&amp;ROW()-92,[1]ワークシート!$C$2:$CI$1002,26,0),"")</f>
        <v/>
      </c>
      <c r="Q318" s="167"/>
      <c r="R318" s="166" t="str">
        <f>+IFERROR(VLOOKUP(#REF!&amp;"-"&amp;ROW()-92,[1]ワークシート!$C$2:$CI$1002,27,0),"")</f>
        <v/>
      </c>
      <c r="S318" s="167"/>
      <c r="T318" s="166" t="str">
        <f>IFERROR(IF(VLOOKUP(#REF!&amp;"-"&amp;ROW()-92,[1]ワークシート!$C$2:$CI$1002,31,0)="",IF(X318="","",IF(X318=0,"使用貸借権","賃借権")),"賃借権"),"")</f>
        <v/>
      </c>
      <c r="U318" s="167"/>
      <c r="V318" s="166" t="str">
        <f>+IFERROR(IF(VLOOKUP(#REF!&amp;"-"&amp;ROW()-92,[1]ワークシート!$C$2:$CI$1002,13,0)="","",VLOOKUP(#REF!&amp;"-"&amp;ROW()-92,[1]ワークシート!$C$2:$CI$1002,13,0)),"")</f>
        <v/>
      </c>
      <c r="W318" s="167"/>
      <c r="X31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8" s="169"/>
      <c r="Z318" s="27"/>
      <c r="AA318" s="27"/>
      <c r="AB318" s="170" t="str">
        <f>IF(T318="使用貸借権","-",+IFERROR(VLOOKUP(#REF!&amp;"-"&amp;ROW()-92,[1]ワークシート!$C$2:$CI$1002,34,0)&amp;"",""))</f>
        <v/>
      </c>
      <c r="AC318" s="171"/>
      <c r="AD318" s="172"/>
      <c r="AE318" s="173" t="str">
        <f>IF(T318="","",IF(VLOOKUP(#REF!&amp;"-"&amp;ROW()-92,[1]ワークシート!$C$2:$CI$1002,31,0)="",IF(T318="使用貸借権","-","口座振込　１２月"),"物納"))</f>
        <v/>
      </c>
      <c r="AF318" s="174"/>
      <c r="AG318" s="175" t="str">
        <f>IFERROR(IF(VLOOKUP(#REF!&amp;"-"&amp;ROW()-92,[1]ワークシート!$C$2:$CI$1002,37,0)="","",VLOOKUP(#REF!&amp;"-"&amp;ROW()-92,[1]ワークシート!$C$2:$CI$1002,37,0)),"")</f>
        <v/>
      </c>
      <c r="AH318" s="175"/>
      <c r="AI318" s="175"/>
      <c r="AJ318" s="175"/>
      <c r="AK318" s="176"/>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c r="IW318" s="1"/>
      <c r="IX318" s="1"/>
      <c r="IY318" s="1"/>
      <c r="IZ318" s="1"/>
      <c r="JA318" s="1"/>
      <c r="JB318" s="1"/>
      <c r="JC318" s="1"/>
      <c r="JD318" s="1"/>
      <c r="JE318" s="1"/>
      <c r="JF318" s="1"/>
      <c r="JG318" s="1"/>
      <c r="JH318" s="1"/>
      <c r="JI318" s="1"/>
      <c r="JJ318" s="1"/>
      <c r="JK318" s="1"/>
      <c r="JL318" s="1"/>
      <c r="JM318" s="1"/>
      <c r="JN318" s="1"/>
      <c r="JO318" s="1"/>
      <c r="JP318" s="1"/>
      <c r="JQ318" s="1"/>
      <c r="JR318" s="1"/>
      <c r="JS318" s="1"/>
      <c r="JT318" s="1"/>
      <c r="JU318" s="1"/>
      <c r="JV318" s="1"/>
      <c r="JW318" s="1"/>
      <c r="JX318" s="1"/>
      <c r="JY318" s="1"/>
      <c r="JZ318" s="1"/>
      <c r="KA318" s="1"/>
      <c r="KB318" s="1"/>
      <c r="KC318" s="1"/>
      <c r="KD318" s="1"/>
      <c r="KE318" s="1"/>
      <c r="KF318" s="1"/>
      <c r="KG318" s="1"/>
      <c r="KH318" s="1"/>
      <c r="KI318" s="1"/>
      <c r="KJ318" s="1"/>
      <c r="KK318" s="1"/>
      <c r="KL318" s="1"/>
      <c r="KM318" s="1"/>
      <c r="KN318" s="1"/>
      <c r="KO318" s="1"/>
      <c r="KP318" s="1"/>
      <c r="KQ318" s="1"/>
      <c r="KR318" s="1"/>
      <c r="KS318" s="1"/>
      <c r="KT318" s="1"/>
      <c r="KU318" s="1"/>
      <c r="KV318" s="1"/>
      <c r="KW318" s="1"/>
      <c r="KX318" s="1"/>
      <c r="KY318" s="1"/>
      <c r="KZ318" s="1"/>
      <c r="LA318" s="1"/>
      <c r="LB318" s="1"/>
      <c r="LC318" s="1"/>
      <c r="LD318" s="1"/>
      <c r="LE318" s="1"/>
      <c r="LF318" s="1"/>
      <c r="LG318" s="1"/>
      <c r="LH318" s="1"/>
    </row>
    <row r="319" spans="1:320" ht="35.1" hidden="1" customHeight="1" x14ac:dyDescent="0.15">
      <c r="A319" s="170" t="str">
        <f>+IFERROR(IF(VLOOKUP(#REF!&amp;"-"&amp;ROW()-92,[1]ワークシート!$C$2:$CI$1002,9,0)="","",VLOOKUP(#REF!&amp;"-"&amp;ROW()-92,[1]ワークシート!$C$2:$CI$1002,9,0)),"")</f>
        <v/>
      </c>
      <c r="B319" s="172"/>
      <c r="C319" s="171" t="str">
        <f>+IFERROR(IF(VLOOKUP(#REF!&amp;"-"&amp;ROW()-92,[1]ワークシート!$C$2:$CI$1002,10,0) = "","",VLOOKUP(#REF!&amp;"-"&amp;ROW()-92,[1]ワークシート!$C$2:$CI$1002,10,0)),"")</f>
        <v/>
      </c>
      <c r="D319" s="172"/>
      <c r="E319" s="170" t="str">
        <f>+IFERROR(IF(VLOOKUP(#REF!&amp;"-"&amp;ROW()-92,[1]ワークシート!$C$2:$CI$1002,11,0)="","",VLOOKUP(#REF!&amp;"-"&amp;ROW()-92,[1]ワークシート!$C$2:$CI$1002,11,0)),"")</f>
        <v/>
      </c>
      <c r="F319" s="172"/>
      <c r="G319" s="16" t="str">
        <f>+IFERROR(IF(VLOOKUP(#REF!&amp;"-"&amp;ROW()-92,[1]ワークシート!$C$2:$CI$1002,12,0)="","",VLOOKUP(#REF!&amp;"-"&amp;ROW()-92,[1]ワークシート!$C$2:$CI$1002,12,0)),"")</f>
        <v/>
      </c>
      <c r="H31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9" s="178"/>
      <c r="J319" s="170" t="str">
        <f>+IFERROR(IF(VLOOKUP(#REF!&amp;"-"&amp;ROW()-92,[1]ワークシート!$C$2:$CI$1002,20,0)="","",VLOOKUP(#REF!&amp;"-"&amp;ROW()-92,[1]ワークシート!$C$2:$CI$1002,20,0)),"")</f>
        <v/>
      </c>
      <c r="K319" s="171"/>
      <c r="L319" s="172"/>
      <c r="M319" s="179" t="str">
        <f>+IFERROR(IF(VLOOKUP(#REF!&amp;"-"&amp;ROW()-92,[1]ワークシート!$C$2:$CI$1002,61,0)="","",VLOOKUP(#REF!&amp;"-"&amp;ROW()-92,[1]ワークシート!$C$2:$CI$1002,61,0)),"")</f>
        <v/>
      </c>
      <c r="N319" s="180"/>
      <c r="O319" s="181"/>
      <c r="P319" s="182" t="str">
        <f>+IFERROR(VLOOKUP(#REF!&amp;"-"&amp;ROW()-92,[1]ワークシート!$C$2:$CI$1002,26,0),"")</f>
        <v/>
      </c>
      <c r="Q319" s="167"/>
      <c r="R319" s="166" t="str">
        <f>+IFERROR(VLOOKUP(#REF!&amp;"-"&amp;ROW()-92,[1]ワークシート!$C$2:$CI$1002,27,0),"")</f>
        <v/>
      </c>
      <c r="S319" s="167"/>
      <c r="T319" s="166" t="str">
        <f>IFERROR(IF(VLOOKUP(#REF!&amp;"-"&amp;ROW()-92,[1]ワークシート!$C$2:$CI$1002,31,0)="",IF(X319="","",IF(X319=0,"使用貸借権","賃借権")),"賃借権"),"")</f>
        <v/>
      </c>
      <c r="U319" s="167"/>
      <c r="V319" s="166" t="str">
        <f>+IFERROR(IF(VLOOKUP(#REF!&amp;"-"&amp;ROW()-92,[1]ワークシート!$C$2:$CI$1002,13,0)="","",VLOOKUP(#REF!&amp;"-"&amp;ROW()-92,[1]ワークシート!$C$2:$CI$1002,13,0)),"")</f>
        <v/>
      </c>
      <c r="W319" s="167"/>
      <c r="X31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9" s="169"/>
      <c r="Z319" s="27"/>
      <c r="AA319" s="27"/>
      <c r="AB319" s="170" t="str">
        <f>IF(T319="使用貸借権","-",+IFERROR(VLOOKUP(#REF!&amp;"-"&amp;ROW()-92,[1]ワークシート!$C$2:$CI$1002,34,0)&amp;"",""))</f>
        <v/>
      </c>
      <c r="AC319" s="171"/>
      <c r="AD319" s="172"/>
      <c r="AE319" s="173" t="str">
        <f>IF(T319="","",IF(VLOOKUP(#REF!&amp;"-"&amp;ROW()-92,[1]ワークシート!$C$2:$CI$1002,31,0)="",IF(T319="使用貸借権","-","口座振込　１２月"),"物納"))</f>
        <v/>
      </c>
      <c r="AF319" s="174"/>
      <c r="AG319" s="175" t="str">
        <f>IFERROR(IF(VLOOKUP(#REF!&amp;"-"&amp;ROW()-92,[1]ワークシート!$C$2:$CI$1002,37,0)="","",VLOOKUP(#REF!&amp;"-"&amp;ROW()-92,[1]ワークシート!$C$2:$CI$1002,37,0)),"")</f>
        <v/>
      </c>
      <c r="AH319" s="175"/>
      <c r="AI319" s="175"/>
      <c r="AJ319" s="175"/>
      <c r="AK319" s="176"/>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c r="HJ319" s="1"/>
      <c r="HK319" s="1"/>
      <c r="HL319" s="1"/>
      <c r="HM319" s="1"/>
      <c r="HN319" s="1"/>
      <c r="HO319" s="1"/>
      <c r="HP319" s="1"/>
      <c r="HQ319" s="1"/>
      <c r="HR319" s="1"/>
      <c r="HS319" s="1"/>
      <c r="HT319" s="1"/>
      <c r="HU319" s="1"/>
      <c r="HV319" s="1"/>
      <c r="HW319" s="1"/>
      <c r="HX319" s="1"/>
      <c r="HY319" s="1"/>
      <c r="HZ319" s="1"/>
      <c r="IA319" s="1"/>
      <c r="IB319" s="1"/>
      <c r="IC319" s="1"/>
      <c r="ID319" s="1"/>
      <c r="IE319" s="1"/>
      <c r="IF319" s="1"/>
      <c r="IG319" s="1"/>
      <c r="IH319" s="1"/>
      <c r="II319" s="1"/>
      <c r="IJ319" s="1"/>
      <c r="IK319" s="1"/>
      <c r="IL319" s="1"/>
      <c r="IM319" s="1"/>
      <c r="IN319" s="1"/>
      <c r="IO319" s="1"/>
      <c r="IP319" s="1"/>
      <c r="IQ319" s="1"/>
      <c r="IR319" s="1"/>
      <c r="IS319" s="1"/>
      <c r="IT319" s="1"/>
      <c r="IU319" s="1"/>
      <c r="IV319" s="1"/>
      <c r="IW319" s="1"/>
      <c r="IX319" s="1"/>
      <c r="IY319" s="1"/>
      <c r="IZ319" s="1"/>
      <c r="JA319" s="1"/>
      <c r="JB319" s="1"/>
      <c r="JC319" s="1"/>
      <c r="JD319" s="1"/>
      <c r="JE319" s="1"/>
      <c r="JF319" s="1"/>
      <c r="JG319" s="1"/>
      <c r="JH319" s="1"/>
      <c r="JI319" s="1"/>
      <c r="JJ319" s="1"/>
      <c r="JK319" s="1"/>
      <c r="JL319" s="1"/>
      <c r="JM319" s="1"/>
      <c r="JN319" s="1"/>
      <c r="JO319" s="1"/>
      <c r="JP319" s="1"/>
      <c r="JQ319" s="1"/>
      <c r="JR319" s="1"/>
      <c r="JS319" s="1"/>
      <c r="JT319" s="1"/>
      <c r="JU319" s="1"/>
      <c r="JV319" s="1"/>
      <c r="JW319" s="1"/>
      <c r="JX319" s="1"/>
      <c r="JY319" s="1"/>
      <c r="JZ319" s="1"/>
      <c r="KA319" s="1"/>
      <c r="KB319" s="1"/>
      <c r="KC319" s="1"/>
      <c r="KD319" s="1"/>
      <c r="KE319" s="1"/>
      <c r="KF319" s="1"/>
      <c r="KG319" s="1"/>
      <c r="KH319" s="1"/>
      <c r="KI319" s="1"/>
      <c r="KJ319" s="1"/>
      <c r="KK319" s="1"/>
      <c r="KL319" s="1"/>
      <c r="KM319" s="1"/>
      <c r="KN319" s="1"/>
      <c r="KO319" s="1"/>
      <c r="KP319" s="1"/>
      <c r="KQ319" s="1"/>
      <c r="KR319" s="1"/>
      <c r="KS319" s="1"/>
      <c r="KT319" s="1"/>
      <c r="KU319" s="1"/>
      <c r="KV319" s="1"/>
      <c r="KW319" s="1"/>
      <c r="KX319" s="1"/>
      <c r="KY319" s="1"/>
      <c r="KZ319" s="1"/>
      <c r="LA319" s="1"/>
      <c r="LB319" s="1"/>
      <c r="LC319" s="1"/>
      <c r="LD319" s="1"/>
      <c r="LE319" s="1"/>
      <c r="LF319" s="1"/>
      <c r="LG319" s="1"/>
      <c r="LH319" s="1"/>
    </row>
    <row r="320" spans="1:320" ht="35.1" hidden="1" customHeight="1" x14ac:dyDescent="0.15">
      <c r="A320" s="170" t="str">
        <f>+IFERROR(IF(VLOOKUP(#REF!&amp;"-"&amp;ROW()-92,[1]ワークシート!$C$2:$CI$1002,9,0)="","",VLOOKUP(#REF!&amp;"-"&amp;ROW()-92,[1]ワークシート!$C$2:$CI$1002,9,0)),"")</f>
        <v/>
      </c>
      <c r="B320" s="172"/>
      <c r="C320" s="171" t="str">
        <f>+IFERROR(IF(VLOOKUP(#REF!&amp;"-"&amp;ROW()-92,[1]ワークシート!$C$2:$CI$1002,10,0) = "","",VLOOKUP(#REF!&amp;"-"&amp;ROW()-92,[1]ワークシート!$C$2:$CI$1002,10,0)),"")</f>
        <v/>
      </c>
      <c r="D320" s="172"/>
      <c r="E320" s="170" t="str">
        <f>+IFERROR(IF(VLOOKUP(#REF!&amp;"-"&amp;ROW()-92,[1]ワークシート!$C$2:$CI$1002,11,0)="","",VLOOKUP(#REF!&amp;"-"&amp;ROW()-92,[1]ワークシート!$C$2:$CI$1002,11,0)),"")</f>
        <v/>
      </c>
      <c r="F320" s="172"/>
      <c r="G320" s="16" t="str">
        <f>+IFERROR(IF(VLOOKUP(#REF!&amp;"-"&amp;ROW()-92,[1]ワークシート!$C$2:$CI$1002,12,0)="","",VLOOKUP(#REF!&amp;"-"&amp;ROW()-92,[1]ワークシート!$C$2:$CI$1002,12,0)),"")</f>
        <v/>
      </c>
      <c r="H32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0" s="178"/>
      <c r="J320" s="170" t="str">
        <f>+IFERROR(IF(VLOOKUP(#REF!&amp;"-"&amp;ROW()-92,[1]ワークシート!$C$2:$CI$1002,20,0)="","",VLOOKUP(#REF!&amp;"-"&amp;ROW()-92,[1]ワークシート!$C$2:$CI$1002,20,0)),"")</f>
        <v/>
      </c>
      <c r="K320" s="171"/>
      <c r="L320" s="172"/>
      <c r="M320" s="179" t="str">
        <f>+IFERROR(IF(VLOOKUP(#REF!&amp;"-"&amp;ROW()-92,[1]ワークシート!$C$2:$CI$1002,61,0)="","",VLOOKUP(#REF!&amp;"-"&amp;ROW()-92,[1]ワークシート!$C$2:$CI$1002,61,0)),"")</f>
        <v/>
      </c>
      <c r="N320" s="180"/>
      <c r="O320" s="181"/>
      <c r="P320" s="182" t="str">
        <f>+IFERROR(VLOOKUP(#REF!&amp;"-"&amp;ROW()-92,[1]ワークシート!$C$2:$CI$1002,26,0),"")</f>
        <v/>
      </c>
      <c r="Q320" s="167"/>
      <c r="R320" s="166" t="str">
        <f>+IFERROR(VLOOKUP(#REF!&amp;"-"&amp;ROW()-92,[1]ワークシート!$C$2:$CI$1002,27,0),"")</f>
        <v/>
      </c>
      <c r="S320" s="167"/>
      <c r="T320" s="166" t="str">
        <f>IFERROR(IF(VLOOKUP(#REF!&amp;"-"&amp;ROW()-92,[1]ワークシート!$C$2:$CI$1002,31,0)="",IF(X320="","",IF(X320=0,"使用貸借権","賃借権")),"賃借権"),"")</f>
        <v/>
      </c>
      <c r="U320" s="167"/>
      <c r="V320" s="166" t="str">
        <f>+IFERROR(IF(VLOOKUP(#REF!&amp;"-"&amp;ROW()-92,[1]ワークシート!$C$2:$CI$1002,13,0)="","",VLOOKUP(#REF!&amp;"-"&amp;ROW()-92,[1]ワークシート!$C$2:$CI$1002,13,0)),"")</f>
        <v/>
      </c>
      <c r="W320" s="167"/>
      <c r="X32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0" s="169"/>
      <c r="Z320" s="27"/>
      <c r="AA320" s="27"/>
      <c r="AB320" s="170" t="str">
        <f>IF(T320="使用貸借権","-",+IFERROR(VLOOKUP(#REF!&amp;"-"&amp;ROW()-92,[1]ワークシート!$C$2:$CI$1002,34,0)&amp;"",""))</f>
        <v/>
      </c>
      <c r="AC320" s="171"/>
      <c r="AD320" s="172"/>
      <c r="AE320" s="173" t="str">
        <f>IF(T320="","",IF(VLOOKUP(#REF!&amp;"-"&amp;ROW()-92,[1]ワークシート!$C$2:$CI$1002,31,0)="",IF(T320="使用貸借権","-","口座振込　１２月"),"物納"))</f>
        <v/>
      </c>
      <c r="AF320" s="174"/>
      <c r="AG320" s="175" t="str">
        <f>IFERROR(IF(VLOOKUP(#REF!&amp;"-"&amp;ROW()-92,[1]ワークシート!$C$2:$CI$1002,37,0)="","",VLOOKUP(#REF!&amp;"-"&amp;ROW()-92,[1]ワークシート!$C$2:$CI$1002,37,0)),"")</f>
        <v/>
      </c>
      <c r="AH320" s="175"/>
      <c r="AI320" s="175"/>
      <c r="AJ320" s="175"/>
      <c r="AK320" s="176"/>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c r="HJ320" s="1"/>
      <c r="HK320" s="1"/>
      <c r="HL320" s="1"/>
      <c r="HM320" s="1"/>
      <c r="HN320" s="1"/>
      <c r="HO320" s="1"/>
      <c r="HP320" s="1"/>
      <c r="HQ320" s="1"/>
      <c r="HR320" s="1"/>
      <c r="HS320" s="1"/>
      <c r="HT320" s="1"/>
      <c r="HU320" s="1"/>
      <c r="HV320" s="1"/>
      <c r="HW320" s="1"/>
      <c r="HX320" s="1"/>
      <c r="HY320" s="1"/>
      <c r="HZ320" s="1"/>
      <c r="IA320" s="1"/>
      <c r="IB320" s="1"/>
      <c r="IC320" s="1"/>
      <c r="ID320" s="1"/>
      <c r="IE320" s="1"/>
      <c r="IF320" s="1"/>
      <c r="IG320" s="1"/>
      <c r="IH320" s="1"/>
      <c r="II320" s="1"/>
      <c r="IJ320" s="1"/>
      <c r="IK320" s="1"/>
      <c r="IL320" s="1"/>
      <c r="IM320" s="1"/>
      <c r="IN320" s="1"/>
      <c r="IO320" s="1"/>
      <c r="IP320" s="1"/>
      <c r="IQ320" s="1"/>
      <c r="IR320" s="1"/>
      <c r="IS320" s="1"/>
      <c r="IT320" s="1"/>
      <c r="IU320" s="1"/>
      <c r="IV320" s="1"/>
      <c r="IW320" s="1"/>
      <c r="IX320" s="1"/>
      <c r="IY320" s="1"/>
      <c r="IZ320" s="1"/>
      <c r="JA320" s="1"/>
      <c r="JB320" s="1"/>
      <c r="JC320" s="1"/>
      <c r="JD320" s="1"/>
      <c r="JE320" s="1"/>
      <c r="JF320" s="1"/>
      <c r="JG320" s="1"/>
      <c r="JH320" s="1"/>
      <c r="JI320" s="1"/>
      <c r="JJ320" s="1"/>
      <c r="JK320" s="1"/>
      <c r="JL320" s="1"/>
      <c r="JM320" s="1"/>
      <c r="JN320" s="1"/>
      <c r="JO320" s="1"/>
      <c r="JP320" s="1"/>
      <c r="JQ320" s="1"/>
      <c r="JR320" s="1"/>
      <c r="JS320" s="1"/>
      <c r="JT320" s="1"/>
      <c r="JU320" s="1"/>
      <c r="JV320" s="1"/>
      <c r="JW320" s="1"/>
      <c r="JX320" s="1"/>
      <c r="JY320" s="1"/>
      <c r="JZ320" s="1"/>
      <c r="KA320" s="1"/>
      <c r="KB320" s="1"/>
      <c r="KC320" s="1"/>
      <c r="KD320" s="1"/>
      <c r="KE320" s="1"/>
      <c r="KF320" s="1"/>
      <c r="KG320" s="1"/>
      <c r="KH320" s="1"/>
      <c r="KI320" s="1"/>
      <c r="KJ320" s="1"/>
      <c r="KK320" s="1"/>
      <c r="KL320" s="1"/>
      <c r="KM320" s="1"/>
      <c r="KN320" s="1"/>
      <c r="KO320" s="1"/>
      <c r="KP320" s="1"/>
      <c r="KQ320" s="1"/>
      <c r="KR320" s="1"/>
      <c r="KS320" s="1"/>
      <c r="KT320" s="1"/>
      <c r="KU320" s="1"/>
      <c r="KV320" s="1"/>
      <c r="KW320" s="1"/>
      <c r="KX320" s="1"/>
      <c r="KY320" s="1"/>
      <c r="KZ320" s="1"/>
      <c r="LA320" s="1"/>
      <c r="LB320" s="1"/>
      <c r="LC320" s="1"/>
      <c r="LD320" s="1"/>
      <c r="LE320" s="1"/>
      <c r="LF320" s="1"/>
      <c r="LG320" s="1"/>
      <c r="LH320" s="1"/>
    </row>
    <row r="321" spans="1:320" ht="35.1" hidden="1" customHeight="1" x14ac:dyDescent="0.15">
      <c r="A321" s="170" t="str">
        <f>+IFERROR(IF(VLOOKUP(#REF!&amp;"-"&amp;ROW()-92,[1]ワークシート!$C$2:$CI$1002,9,0)="","",VLOOKUP(#REF!&amp;"-"&amp;ROW()-92,[1]ワークシート!$C$2:$CI$1002,9,0)),"")</f>
        <v/>
      </c>
      <c r="B321" s="172"/>
      <c r="C321" s="171" t="str">
        <f>+IFERROR(IF(VLOOKUP(#REF!&amp;"-"&amp;ROW()-92,[1]ワークシート!$C$2:$CI$1002,10,0) = "","",VLOOKUP(#REF!&amp;"-"&amp;ROW()-92,[1]ワークシート!$C$2:$CI$1002,10,0)),"")</f>
        <v/>
      </c>
      <c r="D321" s="172"/>
      <c r="E321" s="170" t="str">
        <f>+IFERROR(IF(VLOOKUP(#REF!&amp;"-"&amp;ROW()-92,[1]ワークシート!$C$2:$CI$1002,11,0)="","",VLOOKUP(#REF!&amp;"-"&amp;ROW()-92,[1]ワークシート!$C$2:$CI$1002,11,0)),"")</f>
        <v/>
      </c>
      <c r="F321" s="172"/>
      <c r="G321" s="16" t="str">
        <f>+IFERROR(IF(VLOOKUP(#REF!&amp;"-"&amp;ROW()-92,[1]ワークシート!$C$2:$CI$1002,12,0)="","",VLOOKUP(#REF!&amp;"-"&amp;ROW()-92,[1]ワークシート!$C$2:$CI$1002,12,0)),"")</f>
        <v/>
      </c>
      <c r="H32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1" s="178"/>
      <c r="J321" s="170" t="str">
        <f>+IFERROR(IF(VLOOKUP(#REF!&amp;"-"&amp;ROW()-92,[1]ワークシート!$C$2:$CI$1002,20,0)="","",VLOOKUP(#REF!&amp;"-"&amp;ROW()-92,[1]ワークシート!$C$2:$CI$1002,20,0)),"")</f>
        <v/>
      </c>
      <c r="K321" s="171"/>
      <c r="L321" s="172"/>
      <c r="M321" s="179" t="str">
        <f>+IFERROR(IF(VLOOKUP(#REF!&amp;"-"&amp;ROW()-92,[1]ワークシート!$C$2:$CI$1002,61,0)="","",VLOOKUP(#REF!&amp;"-"&amp;ROW()-92,[1]ワークシート!$C$2:$CI$1002,61,0)),"")</f>
        <v/>
      </c>
      <c r="N321" s="180"/>
      <c r="O321" s="181"/>
      <c r="P321" s="182" t="str">
        <f>+IFERROR(VLOOKUP(#REF!&amp;"-"&amp;ROW()-92,[1]ワークシート!$C$2:$CI$1002,26,0),"")</f>
        <v/>
      </c>
      <c r="Q321" s="167"/>
      <c r="R321" s="166" t="str">
        <f>+IFERROR(VLOOKUP(#REF!&amp;"-"&amp;ROW()-92,[1]ワークシート!$C$2:$CI$1002,27,0),"")</f>
        <v/>
      </c>
      <c r="S321" s="167"/>
      <c r="T321" s="166" t="str">
        <f>IFERROR(IF(VLOOKUP(#REF!&amp;"-"&amp;ROW()-92,[1]ワークシート!$C$2:$CI$1002,31,0)="",IF(X321="","",IF(X321=0,"使用貸借権","賃借権")),"賃借権"),"")</f>
        <v/>
      </c>
      <c r="U321" s="167"/>
      <c r="V321" s="166" t="str">
        <f>+IFERROR(IF(VLOOKUP(#REF!&amp;"-"&amp;ROW()-92,[1]ワークシート!$C$2:$CI$1002,13,0)="","",VLOOKUP(#REF!&amp;"-"&amp;ROW()-92,[1]ワークシート!$C$2:$CI$1002,13,0)),"")</f>
        <v/>
      </c>
      <c r="W321" s="167"/>
      <c r="X32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1" s="169"/>
      <c r="Z321" s="27"/>
      <c r="AA321" s="27"/>
      <c r="AB321" s="170" t="str">
        <f>IF(T321="使用貸借権","-",+IFERROR(VLOOKUP(#REF!&amp;"-"&amp;ROW()-92,[1]ワークシート!$C$2:$CI$1002,34,0)&amp;"",""))</f>
        <v/>
      </c>
      <c r="AC321" s="171"/>
      <c r="AD321" s="172"/>
      <c r="AE321" s="173" t="str">
        <f>IF(T321="","",IF(VLOOKUP(#REF!&amp;"-"&amp;ROW()-92,[1]ワークシート!$C$2:$CI$1002,31,0)="",IF(T321="使用貸借権","-","口座振込　１２月"),"物納"))</f>
        <v/>
      </c>
      <c r="AF321" s="174"/>
      <c r="AG321" s="175" t="str">
        <f>IFERROR(IF(VLOOKUP(#REF!&amp;"-"&amp;ROW()-92,[1]ワークシート!$C$2:$CI$1002,37,0)="","",VLOOKUP(#REF!&amp;"-"&amp;ROW()-92,[1]ワークシート!$C$2:$CI$1002,37,0)),"")</f>
        <v/>
      </c>
      <c r="AH321" s="175"/>
      <c r="AI321" s="175"/>
      <c r="AJ321" s="175"/>
      <c r="AK321" s="176"/>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c r="IW321" s="1"/>
      <c r="IX321" s="1"/>
      <c r="IY321" s="1"/>
      <c r="IZ321" s="1"/>
      <c r="JA321" s="1"/>
      <c r="JB321" s="1"/>
      <c r="JC321" s="1"/>
      <c r="JD321" s="1"/>
      <c r="JE321" s="1"/>
      <c r="JF321" s="1"/>
      <c r="JG321" s="1"/>
      <c r="JH321" s="1"/>
      <c r="JI321" s="1"/>
      <c r="JJ321" s="1"/>
      <c r="JK321" s="1"/>
      <c r="JL321" s="1"/>
      <c r="JM321" s="1"/>
      <c r="JN321" s="1"/>
      <c r="JO321" s="1"/>
      <c r="JP321" s="1"/>
      <c r="JQ321" s="1"/>
      <c r="JR321" s="1"/>
      <c r="JS321" s="1"/>
      <c r="JT321" s="1"/>
      <c r="JU321" s="1"/>
      <c r="JV321" s="1"/>
      <c r="JW321" s="1"/>
      <c r="JX321" s="1"/>
      <c r="JY321" s="1"/>
      <c r="JZ321" s="1"/>
      <c r="KA321" s="1"/>
      <c r="KB321" s="1"/>
      <c r="KC321" s="1"/>
      <c r="KD321" s="1"/>
      <c r="KE321" s="1"/>
      <c r="KF321" s="1"/>
      <c r="KG321" s="1"/>
      <c r="KH321" s="1"/>
      <c r="KI321" s="1"/>
      <c r="KJ321" s="1"/>
      <c r="KK321" s="1"/>
      <c r="KL321" s="1"/>
      <c r="KM321" s="1"/>
      <c r="KN321" s="1"/>
      <c r="KO321" s="1"/>
      <c r="KP321" s="1"/>
      <c r="KQ321" s="1"/>
      <c r="KR321" s="1"/>
      <c r="KS321" s="1"/>
      <c r="KT321" s="1"/>
      <c r="KU321" s="1"/>
      <c r="KV321" s="1"/>
      <c r="KW321" s="1"/>
      <c r="KX321" s="1"/>
      <c r="KY321" s="1"/>
      <c r="KZ321" s="1"/>
      <c r="LA321" s="1"/>
      <c r="LB321" s="1"/>
      <c r="LC321" s="1"/>
      <c r="LD321" s="1"/>
      <c r="LE321" s="1"/>
      <c r="LF321" s="1"/>
      <c r="LG321" s="1"/>
      <c r="LH321" s="1"/>
    </row>
    <row r="322" spans="1:320" ht="35.1" hidden="1" customHeight="1" x14ac:dyDescent="0.15">
      <c r="A322" s="170" t="str">
        <f>+IFERROR(IF(VLOOKUP(#REF!&amp;"-"&amp;ROW()-92,[1]ワークシート!$C$2:$CI$1002,9,0)="","",VLOOKUP(#REF!&amp;"-"&amp;ROW()-92,[1]ワークシート!$C$2:$CI$1002,9,0)),"")</f>
        <v/>
      </c>
      <c r="B322" s="172"/>
      <c r="C322" s="171" t="str">
        <f>+IFERROR(IF(VLOOKUP(#REF!&amp;"-"&amp;ROW()-92,[1]ワークシート!$C$2:$CI$1002,10,0) = "","",VLOOKUP(#REF!&amp;"-"&amp;ROW()-92,[1]ワークシート!$C$2:$CI$1002,10,0)),"")</f>
        <v/>
      </c>
      <c r="D322" s="172"/>
      <c r="E322" s="170" t="str">
        <f>+IFERROR(IF(VLOOKUP(#REF!&amp;"-"&amp;ROW()-92,[1]ワークシート!$C$2:$CI$1002,11,0)="","",VLOOKUP(#REF!&amp;"-"&amp;ROW()-92,[1]ワークシート!$C$2:$CI$1002,11,0)),"")</f>
        <v/>
      </c>
      <c r="F322" s="172"/>
      <c r="G322" s="16" t="str">
        <f>+IFERROR(IF(VLOOKUP(#REF!&amp;"-"&amp;ROW()-92,[1]ワークシート!$C$2:$CI$1002,12,0)="","",VLOOKUP(#REF!&amp;"-"&amp;ROW()-92,[1]ワークシート!$C$2:$CI$1002,12,0)),"")</f>
        <v/>
      </c>
      <c r="H32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2" s="178"/>
      <c r="J322" s="170" t="str">
        <f>+IFERROR(IF(VLOOKUP(#REF!&amp;"-"&amp;ROW()-92,[1]ワークシート!$C$2:$CI$1002,20,0)="","",VLOOKUP(#REF!&amp;"-"&amp;ROW()-92,[1]ワークシート!$C$2:$CI$1002,20,0)),"")</f>
        <v/>
      </c>
      <c r="K322" s="171"/>
      <c r="L322" s="172"/>
      <c r="M322" s="179" t="str">
        <f>+IFERROR(IF(VLOOKUP(#REF!&amp;"-"&amp;ROW()-92,[1]ワークシート!$C$2:$CI$1002,61,0)="","",VLOOKUP(#REF!&amp;"-"&amp;ROW()-92,[1]ワークシート!$C$2:$CI$1002,61,0)),"")</f>
        <v/>
      </c>
      <c r="N322" s="180"/>
      <c r="O322" s="181"/>
      <c r="P322" s="182" t="str">
        <f>+IFERROR(VLOOKUP(#REF!&amp;"-"&amp;ROW()-92,[1]ワークシート!$C$2:$CI$1002,26,0),"")</f>
        <v/>
      </c>
      <c r="Q322" s="167"/>
      <c r="R322" s="166" t="str">
        <f>+IFERROR(VLOOKUP(#REF!&amp;"-"&amp;ROW()-92,[1]ワークシート!$C$2:$CI$1002,27,0),"")</f>
        <v/>
      </c>
      <c r="S322" s="167"/>
      <c r="T322" s="166" t="str">
        <f>IFERROR(IF(VLOOKUP(#REF!&amp;"-"&amp;ROW()-92,[1]ワークシート!$C$2:$CI$1002,31,0)="",IF(X322="","",IF(X322=0,"使用貸借権","賃借権")),"賃借権"),"")</f>
        <v/>
      </c>
      <c r="U322" s="167"/>
      <c r="V322" s="166" t="str">
        <f>+IFERROR(IF(VLOOKUP(#REF!&amp;"-"&amp;ROW()-92,[1]ワークシート!$C$2:$CI$1002,13,0)="","",VLOOKUP(#REF!&amp;"-"&amp;ROW()-92,[1]ワークシート!$C$2:$CI$1002,13,0)),"")</f>
        <v/>
      </c>
      <c r="W322" s="167"/>
      <c r="X32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2" s="169"/>
      <c r="Z322" s="27"/>
      <c r="AA322" s="27"/>
      <c r="AB322" s="170" t="str">
        <f>IF(T322="使用貸借権","-",+IFERROR(VLOOKUP(#REF!&amp;"-"&amp;ROW()-92,[1]ワークシート!$C$2:$CI$1002,34,0)&amp;"",""))</f>
        <v/>
      </c>
      <c r="AC322" s="171"/>
      <c r="AD322" s="172"/>
      <c r="AE322" s="173" t="str">
        <f>IF(T322="","",IF(VLOOKUP(#REF!&amp;"-"&amp;ROW()-92,[1]ワークシート!$C$2:$CI$1002,31,0)="",IF(T322="使用貸借権","-","口座振込　１２月"),"物納"))</f>
        <v/>
      </c>
      <c r="AF322" s="174"/>
      <c r="AG322" s="175" t="str">
        <f>IFERROR(IF(VLOOKUP(#REF!&amp;"-"&amp;ROW()-92,[1]ワークシート!$C$2:$CI$1002,37,0)="","",VLOOKUP(#REF!&amp;"-"&amp;ROW()-92,[1]ワークシート!$C$2:$CI$1002,37,0)),"")</f>
        <v/>
      </c>
      <c r="AH322" s="175"/>
      <c r="AI322" s="175"/>
      <c r="AJ322" s="175"/>
      <c r="AK322" s="176"/>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c r="IR322" s="1"/>
      <c r="IS322" s="1"/>
      <c r="IT322" s="1"/>
      <c r="IU322" s="1"/>
      <c r="IV322" s="1"/>
      <c r="IW322" s="1"/>
      <c r="IX322" s="1"/>
      <c r="IY322" s="1"/>
      <c r="IZ322" s="1"/>
      <c r="JA322" s="1"/>
      <c r="JB322" s="1"/>
      <c r="JC322" s="1"/>
      <c r="JD322" s="1"/>
      <c r="JE322" s="1"/>
      <c r="JF322" s="1"/>
      <c r="JG322" s="1"/>
      <c r="JH322" s="1"/>
      <c r="JI322" s="1"/>
      <c r="JJ322" s="1"/>
      <c r="JK322" s="1"/>
      <c r="JL322" s="1"/>
      <c r="JM322" s="1"/>
      <c r="JN322" s="1"/>
      <c r="JO322" s="1"/>
      <c r="JP322" s="1"/>
      <c r="JQ322" s="1"/>
      <c r="JR322" s="1"/>
      <c r="JS322" s="1"/>
      <c r="JT322" s="1"/>
      <c r="JU322" s="1"/>
      <c r="JV322" s="1"/>
      <c r="JW322" s="1"/>
      <c r="JX322" s="1"/>
      <c r="JY322" s="1"/>
      <c r="JZ322" s="1"/>
      <c r="KA322" s="1"/>
      <c r="KB322" s="1"/>
      <c r="KC322" s="1"/>
      <c r="KD322" s="1"/>
      <c r="KE322" s="1"/>
      <c r="KF322" s="1"/>
      <c r="KG322" s="1"/>
      <c r="KH322" s="1"/>
      <c r="KI322" s="1"/>
      <c r="KJ322" s="1"/>
      <c r="KK322" s="1"/>
      <c r="KL322" s="1"/>
      <c r="KM322" s="1"/>
      <c r="KN322" s="1"/>
      <c r="KO322" s="1"/>
      <c r="KP322" s="1"/>
      <c r="KQ322" s="1"/>
      <c r="KR322" s="1"/>
      <c r="KS322" s="1"/>
      <c r="KT322" s="1"/>
      <c r="KU322" s="1"/>
      <c r="KV322" s="1"/>
      <c r="KW322" s="1"/>
      <c r="KX322" s="1"/>
      <c r="KY322" s="1"/>
      <c r="KZ322" s="1"/>
      <c r="LA322" s="1"/>
      <c r="LB322" s="1"/>
      <c r="LC322" s="1"/>
      <c r="LD322" s="1"/>
      <c r="LE322" s="1"/>
      <c r="LF322" s="1"/>
      <c r="LG322" s="1"/>
      <c r="LH322" s="1"/>
    </row>
    <row r="323" spans="1:320" ht="35.1" hidden="1" customHeight="1" x14ac:dyDescent="0.15">
      <c r="A323" s="170" t="str">
        <f>+IFERROR(IF(VLOOKUP(#REF!&amp;"-"&amp;ROW()-92,[1]ワークシート!$C$2:$CI$1002,9,0)="","",VLOOKUP(#REF!&amp;"-"&amp;ROW()-92,[1]ワークシート!$C$2:$CI$1002,9,0)),"")</f>
        <v/>
      </c>
      <c r="B323" s="172"/>
      <c r="C323" s="171" t="str">
        <f>+IFERROR(IF(VLOOKUP(#REF!&amp;"-"&amp;ROW()-92,[1]ワークシート!$C$2:$CI$1002,10,0) = "","",VLOOKUP(#REF!&amp;"-"&amp;ROW()-92,[1]ワークシート!$C$2:$CI$1002,10,0)),"")</f>
        <v/>
      </c>
      <c r="D323" s="172"/>
      <c r="E323" s="170" t="str">
        <f>+IFERROR(IF(VLOOKUP(#REF!&amp;"-"&amp;ROW()-92,[1]ワークシート!$C$2:$CI$1002,11,0)="","",VLOOKUP(#REF!&amp;"-"&amp;ROW()-92,[1]ワークシート!$C$2:$CI$1002,11,0)),"")</f>
        <v/>
      </c>
      <c r="F323" s="172"/>
      <c r="G323" s="16" t="str">
        <f>+IFERROR(IF(VLOOKUP(#REF!&amp;"-"&amp;ROW()-92,[1]ワークシート!$C$2:$CI$1002,12,0)="","",VLOOKUP(#REF!&amp;"-"&amp;ROW()-92,[1]ワークシート!$C$2:$CI$1002,12,0)),"")</f>
        <v/>
      </c>
      <c r="H32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3" s="178"/>
      <c r="J323" s="170" t="str">
        <f>+IFERROR(IF(VLOOKUP(#REF!&amp;"-"&amp;ROW()-92,[1]ワークシート!$C$2:$CI$1002,20,0)="","",VLOOKUP(#REF!&amp;"-"&amp;ROW()-92,[1]ワークシート!$C$2:$CI$1002,20,0)),"")</f>
        <v/>
      </c>
      <c r="K323" s="171"/>
      <c r="L323" s="172"/>
      <c r="M323" s="179" t="str">
        <f>+IFERROR(IF(VLOOKUP(#REF!&amp;"-"&amp;ROW()-92,[1]ワークシート!$C$2:$CI$1002,61,0)="","",VLOOKUP(#REF!&amp;"-"&amp;ROW()-92,[1]ワークシート!$C$2:$CI$1002,61,0)),"")</f>
        <v/>
      </c>
      <c r="N323" s="180"/>
      <c r="O323" s="181"/>
      <c r="P323" s="182" t="str">
        <f>+IFERROR(VLOOKUP(#REF!&amp;"-"&amp;ROW()-92,[1]ワークシート!$C$2:$CI$1002,26,0),"")</f>
        <v/>
      </c>
      <c r="Q323" s="167"/>
      <c r="R323" s="166" t="str">
        <f>+IFERROR(VLOOKUP(#REF!&amp;"-"&amp;ROW()-92,[1]ワークシート!$C$2:$CI$1002,27,0),"")</f>
        <v/>
      </c>
      <c r="S323" s="167"/>
      <c r="T323" s="166" t="str">
        <f>IFERROR(IF(VLOOKUP(#REF!&amp;"-"&amp;ROW()-92,[1]ワークシート!$C$2:$CI$1002,31,0)="",IF(X323="","",IF(X323=0,"使用貸借権","賃借権")),"賃借権"),"")</f>
        <v/>
      </c>
      <c r="U323" s="167"/>
      <c r="V323" s="166" t="str">
        <f>+IFERROR(IF(VLOOKUP(#REF!&amp;"-"&amp;ROW()-92,[1]ワークシート!$C$2:$CI$1002,13,0)="","",VLOOKUP(#REF!&amp;"-"&amp;ROW()-92,[1]ワークシート!$C$2:$CI$1002,13,0)),"")</f>
        <v/>
      </c>
      <c r="W323" s="167"/>
      <c r="X32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3" s="169"/>
      <c r="Z323" s="27"/>
      <c r="AA323" s="27"/>
      <c r="AB323" s="170" t="str">
        <f>IF(T323="使用貸借権","-",+IFERROR(VLOOKUP(#REF!&amp;"-"&amp;ROW()-92,[1]ワークシート!$C$2:$CI$1002,34,0)&amp;"",""))</f>
        <v/>
      </c>
      <c r="AC323" s="171"/>
      <c r="AD323" s="172"/>
      <c r="AE323" s="173" t="str">
        <f>IF(T323="","",IF(VLOOKUP(#REF!&amp;"-"&amp;ROW()-92,[1]ワークシート!$C$2:$CI$1002,31,0)="",IF(T323="使用貸借権","-","口座振込　１２月"),"物納"))</f>
        <v/>
      </c>
      <c r="AF323" s="174"/>
      <c r="AG323" s="175" t="str">
        <f>IFERROR(IF(VLOOKUP(#REF!&amp;"-"&amp;ROW()-92,[1]ワークシート!$C$2:$CI$1002,37,0)="","",VLOOKUP(#REF!&amp;"-"&amp;ROW()-92,[1]ワークシート!$C$2:$CI$1002,37,0)),"")</f>
        <v/>
      </c>
      <c r="AH323" s="175"/>
      <c r="AI323" s="175"/>
      <c r="AJ323" s="175"/>
      <c r="AK323" s="176"/>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c r="HI323" s="1"/>
      <c r="HJ323" s="1"/>
      <c r="HK323" s="1"/>
      <c r="HL323" s="1"/>
      <c r="HM323" s="1"/>
      <c r="HN323" s="1"/>
      <c r="HO323" s="1"/>
      <c r="HP323" s="1"/>
      <c r="HQ323" s="1"/>
      <c r="HR323" s="1"/>
      <c r="HS323" s="1"/>
      <c r="HT323" s="1"/>
      <c r="HU323" s="1"/>
      <c r="HV323" s="1"/>
      <c r="HW323" s="1"/>
      <c r="HX323" s="1"/>
      <c r="HY323" s="1"/>
      <c r="HZ323" s="1"/>
      <c r="IA323" s="1"/>
      <c r="IB323" s="1"/>
      <c r="IC323" s="1"/>
      <c r="ID323" s="1"/>
      <c r="IE323" s="1"/>
      <c r="IF323" s="1"/>
      <c r="IG323" s="1"/>
      <c r="IH323" s="1"/>
      <c r="II323" s="1"/>
      <c r="IJ323" s="1"/>
      <c r="IK323" s="1"/>
      <c r="IL323" s="1"/>
      <c r="IM323" s="1"/>
      <c r="IN323" s="1"/>
      <c r="IO323" s="1"/>
      <c r="IP323" s="1"/>
      <c r="IQ323" s="1"/>
      <c r="IR323" s="1"/>
      <c r="IS323" s="1"/>
      <c r="IT323" s="1"/>
      <c r="IU323" s="1"/>
      <c r="IV323" s="1"/>
      <c r="IW323" s="1"/>
      <c r="IX323" s="1"/>
      <c r="IY323" s="1"/>
      <c r="IZ323" s="1"/>
      <c r="JA323" s="1"/>
      <c r="JB323" s="1"/>
      <c r="JC323" s="1"/>
      <c r="JD323" s="1"/>
      <c r="JE323" s="1"/>
      <c r="JF323" s="1"/>
      <c r="JG323" s="1"/>
      <c r="JH323" s="1"/>
      <c r="JI323" s="1"/>
      <c r="JJ323" s="1"/>
      <c r="JK323" s="1"/>
      <c r="JL323" s="1"/>
      <c r="JM323" s="1"/>
      <c r="JN323" s="1"/>
      <c r="JO323" s="1"/>
      <c r="JP323" s="1"/>
      <c r="JQ323" s="1"/>
      <c r="JR323" s="1"/>
      <c r="JS323" s="1"/>
      <c r="JT323" s="1"/>
      <c r="JU323" s="1"/>
      <c r="JV323" s="1"/>
      <c r="JW323" s="1"/>
      <c r="JX323" s="1"/>
      <c r="JY323" s="1"/>
      <c r="JZ323" s="1"/>
      <c r="KA323" s="1"/>
      <c r="KB323" s="1"/>
      <c r="KC323" s="1"/>
      <c r="KD323" s="1"/>
      <c r="KE323" s="1"/>
      <c r="KF323" s="1"/>
      <c r="KG323" s="1"/>
      <c r="KH323" s="1"/>
      <c r="KI323" s="1"/>
      <c r="KJ323" s="1"/>
      <c r="KK323" s="1"/>
      <c r="KL323" s="1"/>
      <c r="KM323" s="1"/>
      <c r="KN323" s="1"/>
      <c r="KO323" s="1"/>
      <c r="KP323" s="1"/>
      <c r="KQ323" s="1"/>
      <c r="KR323" s="1"/>
      <c r="KS323" s="1"/>
      <c r="KT323" s="1"/>
      <c r="KU323" s="1"/>
      <c r="KV323" s="1"/>
      <c r="KW323" s="1"/>
      <c r="KX323" s="1"/>
      <c r="KY323" s="1"/>
      <c r="KZ323" s="1"/>
      <c r="LA323" s="1"/>
      <c r="LB323" s="1"/>
      <c r="LC323" s="1"/>
      <c r="LD323" s="1"/>
      <c r="LE323" s="1"/>
      <c r="LF323" s="1"/>
      <c r="LG323" s="1"/>
      <c r="LH323" s="1"/>
    </row>
    <row r="324" spans="1:320" ht="35.1" hidden="1" customHeight="1" x14ac:dyDescent="0.15">
      <c r="A324" s="170" t="str">
        <f>+IFERROR(IF(VLOOKUP(#REF!&amp;"-"&amp;ROW()-92,[1]ワークシート!$C$2:$CI$1002,9,0)="","",VLOOKUP(#REF!&amp;"-"&amp;ROW()-92,[1]ワークシート!$C$2:$CI$1002,9,0)),"")</f>
        <v/>
      </c>
      <c r="B324" s="172"/>
      <c r="C324" s="171" t="str">
        <f>+IFERROR(IF(VLOOKUP(#REF!&amp;"-"&amp;ROW()-92,[1]ワークシート!$C$2:$CI$1002,10,0) = "","",VLOOKUP(#REF!&amp;"-"&amp;ROW()-92,[1]ワークシート!$C$2:$CI$1002,10,0)),"")</f>
        <v/>
      </c>
      <c r="D324" s="172"/>
      <c r="E324" s="170" t="str">
        <f>+IFERROR(IF(VLOOKUP(#REF!&amp;"-"&amp;ROW()-92,[1]ワークシート!$C$2:$CI$1002,11,0)="","",VLOOKUP(#REF!&amp;"-"&amp;ROW()-92,[1]ワークシート!$C$2:$CI$1002,11,0)),"")</f>
        <v/>
      </c>
      <c r="F324" s="172"/>
      <c r="G324" s="16" t="str">
        <f>+IFERROR(IF(VLOOKUP(#REF!&amp;"-"&amp;ROW()-92,[1]ワークシート!$C$2:$CI$1002,12,0)="","",VLOOKUP(#REF!&amp;"-"&amp;ROW()-92,[1]ワークシート!$C$2:$CI$1002,12,0)),"")</f>
        <v/>
      </c>
      <c r="H32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4" s="178"/>
      <c r="J324" s="170" t="str">
        <f>+IFERROR(IF(VLOOKUP(#REF!&amp;"-"&amp;ROW()-92,[1]ワークシート!$C$2:$CI$1002,20,0)="","",VLOOKUP(#REF!&amp;"-"&amp;ROW()-92,[1]ワークシート!$C$2:$CI$1002,20,0)),"")</f>
        <v/>
      </c>
      <c r="K324" s="171"/>
      <c r="L324" s="172"/>
      <c r="M324" s="179" t="str">
        <f>+IFERROR(IF(VLOOKUP(#REF!&amp;"-"&amp;ROW()-92,[1]ワークシート!$C$2:$CI$1002,61,0)="","",VLOOKUP(#REF!&amp;"-"&amp;ROW()-92,[1]ワークシート!$C$2:$CI$1002,61,0)),"")</f>
        <v/>
      </c>
      <c r="N324" s="180"/>
      <c r="O324" s="181"/>
      <c r="P324" s="182" t="str">
        <f>+IFERROR(VLOOKUP(#REF!&amp;"-"&amp;ROW()-92,[1]ワークシート!$C$2:$CI$1002,26,0),"")</f>
        <v/>
      </c>
      <c r="Q324" s="167"/>
      <c r="R324" s="166" t="str">
        <f>+IFERROR(VLOOKUP(#REF!&amp;"-"&amp;ROW()-92,[1]ワークシート!$C$2:$CI$1002,27,0),"")</f>
        <v/>
      </c>
      <c r="S324" s="167"/>
      <c r="T324" s="166" t="str">
        <f>IFERROR(IF(VLOOKUP(#REF!&amp;"-"&amp;ROW()-92,[1]ワークシート!$C$2:$CI$1002,31,0)="",IF(X324="","",IF(X324=0,"使用貸借権","賃借権")),"賃借権"),"")</f>
        <v/>
      </c>
      <c r="U324" s="167"/>
      <c r="V324" s="166" t="str">
        <f>+IFERROR(IF(VLOOKUP(#REF!&amp;"-"&amp;ROW()-92,[1]ワークシート!$C$2:$CI$1002,13,0)="","",VLOOKUP(#REF!&amp;"-"&amp;ROW()-92,[1]ワークシート!$C$2:$CI$1002,13,0)),"")</f>
        <v/>
      </c>
      <c r="W324" s="167"/>
      <c r="X32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4" s="169"/>
      <c r="Z324" s="27"/>
      <c r="AA324" s="27"/>
      <c r="AB324" s="170" t="str">
        <f>IF(T324="使用貸借権","-",+IFERROR(VLOOKUP(#REF!&amp;"-"&amp;ROW()-92,[1]ワークシート!$C$2:$CI$1002,34,0)&amp;"",""))</f>
        <v/>
      </c>
      <c r="AC324" s="171"/>
      <c r="AD324" s="172"/>
      <c r="AE324" s="173" t="str">
        <f>IF(T324="","",IF(VLOOKUP(#REF!&amp;"-"&amp;ROW()-92,[1]ワークシート!$C$2:$CI$1002,31,0)="",IF(T324="使用貸借権","-","口座振込　１２月"),"物納"))</f>
        <v/>
      </c>
      <c r="AF324" s="174"/>
      <c r="AG324" s="175" t="str">
        <f>IFERROR(IF(VLOOKUP(#REF!&amp;"-"&amp;ROW()-92,[1]ワークシート!$C$2:$CI$1002,37,0)="","",VLOOKUP(#REF!&amp;"-"&amp;ROW()-92,[1]ワークシート!$C$2:$CI$1002,37,0)),"")</f>
        <v/>
      </c>
      <c r="AH324" s="175"/>
      <c r="AI324" s="175"/>
      <c r="AJ324" s="175"/>
      <c r="AK324" s="176"/>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c r="HC324" s="1"/>
      <c r="HD324" s="1"/>
      <c r="HE324" s="1"/>
      <c r="HF324" s="1"/>
      <c r="HG324" s="1"/>
      <c r="HH324" s="1"/>
      <c r="HI324" s="1"/>
      <c r="HJ324" s="1"/>
      <c r="HK324" s="1"/>
      <c r="HL324" s="1"/>
      <c r="HM324" s="1"/>
      <c r="HN324" s="1"/>
      <c r="HO324" s="1"/>
      <c r="HP324" s="1"/>
      <c r="HQ324" s="1"/>
      <c r="HR324" s="1"/>
      <c r="HS324" s="1"/>
      <c r="HT324" s="1"/>
      <c r="HU324" s="1"/>
      <c r="HV324" s="1"/>
      <c r="HW324" s="1"/>
      <c r="HX324" s="1"/>
      <c r="HY324" s="1"/>
      <c r="HZ324" s="1"/>
      <c r="IA324" s="1"/>
      <c r="IB324" s="1"/>
      <c r="IC324" s="1"/>
      <c r="ID324" s="1"/>
      <c r="IE324" s="1"/>
      <c r="IF324" s="1"/>
      <c r="IG324" s="1"/>
      <c r="IH324" s="1"/>
      <c r="II324" s="1"/>
      <c r="IJ324" s="1"/>
      <c r="IK324" s="1"/>
      <c r="IL324" s="1"/>
      <c r="IM324" s="1"/>
      <c r="IN324" s="1"/>
      <c r="IO324" s="1"/>
      <c r="IP324" s="1"/>
      <c r="IQ324" s="1"/>
      <c r="IR324" s="1"/>
      <c r="IS324" s="1"/>
      <c r="IT324" s="1"/>
      <c r="IU324" s="1"/>
      <c r="IV324" s="1"/>
      <c r="IW324" s="1"/>
      <c r="IX324" s="1"/>
      <c r="IY324" s="1"/>
      <c r="IZ324" s="1"/>
      <c r="JA324" s="1"/>
      <c r="JB324" s="1"/>
      <c r="JC324" s="1"/>
      <c r="JD324" s="1"/>
      <c r="JE324" s="1"/>
      <c r="JF324" s="1"/>
      <c r="JG324" s="1"/>
      <c r="JH324" s="1"/>
      <c r="JI324" s="1"/>
      <c r="JJ324" s="1"/>
      <c r="JK324" s="1"/>
      <c r="JL324" s="1"/>
      <c r="JM324" s="1"/>
      <c r="JN324" s="1"/>
      <c r="JO324" s="1"/>
      <c r="JP324" s="1"/>
      <c r="JQ324" s="1"/>
      <c r="JR324" s="1"/>
      <c r="JS324" s="1"/>
      <c r="JT324" s="1"/>
      <c r="JU324" s="1"/>
      <c r="JV324" s="1"/>
      <c r="JW324" s="1"/>
      <c r="JX324" s="1"/>
      <c r="JY324" s="1"/>
      <c r="JZ324" s="1"/>
      <c r="KA324" s="1"/>
      <c r="KB324" s="1"/>
      <c r="KC324" s="1"/>
      <c r="KD324" s="1"/>
      <c r="KE324" s="1"/>
      <c r="KF324" s="1"/>
      <c r="KG324" s="1"/>
      <c r="KH324" s="1"/>
      <c r="KI324" s="1"/>
      <c r="KJ324" s="1"/>
      <c r="KK324" s="1"/>
      <c r="KL324" s="1"/>
      <c r="KM324" s="1"/>
      <c r="KN324" s="1"/>
      <c r="KO324" s="1"/>
      <c r="KP324" s="1"/>
      <c r="KQ324" s="1"/>
      <c r="KR324" s="1"/>
      <c r="KS324" s="1"/>
      <c r="KT324" s="1"/>
      <c r="KU324" s="1"/>
      <c r="KV324" s="1"/>
      <c r="KW324" s="1"/>
      <c r="KX324" s="1"/>
      <c r="KY324" s="1"/>
      <c r="KZ324" s="1"/>
      <c r="LA324" s="1"/>
      <c r="LB324" s="1"/>
      <c r="LC324" s="1"/>
      <c r="LD324" s="1"/>
      <c r="LE324" s="1"/>
      <c r="LF324" s="1"/>
      <c r="LG324" s="1"/>
      <c r="LH324" s="1"/>
    </row>
    <row r="325" spans="1:320" ht="35.1" hidden="1" customHeight="1" x14ac:dyDescent="0.15">
      <c r="A325" s="170" t="str">
        <f>+IFERROR(IF(VLOOKUP(#REF!&amp;"-"&amp;ROW()-92,[1]ワークシート!$C$2:$CI$1002,9,0)="","",VLOOKUP(#REF!&amp;"-"&amp;ROW()-92,[1]ワークシート!$C$2:$CI$1002,9,0)),"")</f>
        <v/>
      </c>
      <c r="B325" s="172"/>
      <c r="C325" s="171" t="str">
        <f>+IFERROR(IF(VLOOKUP(#REF!&amp;"-"&amp;ROW()-92,[1]ワークシート!$C$2:$CI$1002,10,0) = "","",VLOOKUP(#REF!&amp;"-"&amp;ROW()-92,[1]ワークシート!$C$2:$CI$1002,10,0)),"")</f>
        <v/>
      </c>
      <c r="D325" s="172"/>
      <c r="E325" s="170" t="str">
        <f>+IFERROR(IF(VLOOKUP(#REF!&amp;"-"&amp;ROW()-92,[1]ワークシート!$C$2:$CI$1002,11,0)="","",VLOOKUP(#REF!&amp;"-"&amp;ROW()-92,[1]ワークシート!$C$2:$CI$1002,11,0)),"")</f>
        <v/>
      </c>
      <c r="F325" s="172"/>
      <c r="G325" s="16" t="str">
        <f>+IFERROR(IF(VLOOKUP(#REF!&amp;"-"&amp;ROW()-92,[1]ワークシート!$C$2:$CI$1002,12,0)="","",VLOOKUP(#REF!&amp;"-"&amp;ROW()-92,[1]ワークシート!$C$2:$CI$1002,12,0)),"")</f>
        <v/>
      </c>
      <c r="H32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5" s="178"/>
      <c r="J325" s="170" t="str">
        <f>+IFERROR(IF(VLOOKUP(#REF!&amp;"-"&amp;ROW()-92,[1]ワークシート!$C$2:$CI$1002,20,0)="","",VLOOKUP(#REF!&amp;"-"&amp;ROW()-92,[1]ワークシート!$C$2:$CI$1002,20,0)),"")</f>
        <v/>
      </c>
      <c r="K325" s="171"/>
      <c r="L325" s="172"/>
      <c r="M325" s="179" t="str">
        <f>+IFERROR(IF(VLOOKUP(#REF!&amp;"-"&amp;ROW()-92,[1]ワークシート!$C$2:$CI$1002,61,0)="","",VLOOKUP(#REF!&amp;"-"&amp;ROW()-92,[1]ワークシート!$C$2:$CI$1002,61,0)),"")</f>
        <v/>
      </c>
      <c r="N325" s="180"/>
      <c r="O325" s="181"/>
      <c r="P325" s="182" t="str">
        <f>+IFERROR(VLOOKUP(#REF!&amp;"-"&amp;ROW()-92,[1]ワークシート!$C$2:$CI$1002,26,0),"")</f>
        <v/>
      </c>
      <c r="Q325" s="167"/>
      <c r="R325" s="166" t="str">
        <f>+IFERROR(VLOOKUP(#REF!&amp;"-"&amp;ROW()-92,[1]ワークシート!$C$2:$CI$1002,27,0),"")</f>
        <v/>
      </c>
      <c r="S325" s="167"/>
      <c r="T325" s="166" t="str">
        <f>IFERROR(IF(VLOOKUP(#REF!&amp;"-"&amp;ROW()-92,[1]ワークシート!$C$2:$CI$1002,31,0)="",IF(X325="","",IF(X325=0,"使用貸借権","賃借権")),"賃借権"),"")</f>
        <v/>
      </c>
      <c r="U325" s="167"/>
      <c r="V325" s="166" t="str">
        <f>+IFERROR(IF(VLOOKUP(#REF!&amp;"-"&amp;ROW()-92,[1]ワークシート!$C$2:$CI$1002,13,0)="","",VLOOKUP(#REF!&amp;"-"&amp;ROW()-92,[1]ワークシート!$C$2:$CI$1002,13,0)),"")</f>
        <v/>
      </c>
      <c r="W325" s="167"/>
      <c r="X32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5" s="169"/>
      <c r="Z325" s="27"/>
      <c r="AA325" s="27"/>
      <c r="AB325" s="170" t="str">
        <f>IF(T325="使用貸借権","-",+IFERROR(VLOOKUP(#REF!&amp;"-"&amp;ROW()-92,[1]ワークシート!$C$2:$CI$1002,34,0)&amp;"",""))</f>
        <v/>
      </c>
      <c r="AC325" s="171"/>
      <c r="AD325" s="172"/>
      <c r="AE325" s="173" t="str">
        <f>IF(T325="","",IF(VLOOKUP(#REF!&amp;"-"&amp;ROW()-92,[1]ワークシート!$C$2:$CI$1002,31,0)="",IF(T325="使用貸借権","-","口座振込　１２月"),"物納"))</f>
        <v/>
      </c>
      <c r="AF325" s="174"/>
      <c r="AG325" s="175" t="str">
        <f>IFERROR(IF(VLOOKUP(#REF!&amp;"-"&amp;ROW()-92,[1]ワークシート!$C$2:$CI$1002,37,0)="","",VLOOKUP(#REF!&amp;"-"&amp;ROW()-92,[1]ワークシート!$C$2:$CI$1002,37,0)),"")</f>
        <v/>
      </c>
      <c r="AH325" s="175"/>
      <c r="AI325" s="175"/>
      <c r="AJ325" s="175"/>
      <c r="AK325" s="176"/>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c r="HI325" s="1"/>
      <c r="HJ325" s="1"/>
      <c r="HK325" s="1"/>
      <c r="HL325" s="1"/>
      <c r="HM325" s="1"/>
      <c r="HN325" s="1"/>
      <c r="HO325" s="1"/>
      <c r="HP325" s="1"/>
      <c r="HQ325" s="1"/>
      <c r="HR325" s="1"/>
      <c r="HS325" s="1"/>
      <c r="HT325" s="1"/>
      <c r="HU325" s="1"/>
      <c r="HV325" s="1"/>
      <c r="HW325" s="1"/>
      <c r="HX325" s="1"/>
      <c r="HY325" s="1"/>
      <c r="HZ325" s="1"/>
      <c r="IA325" s="1"/>
      <c r="IB325" s="1"/>
      <c r="IC325" s="1"/>
      <c r="ID325" s="1"/>
      <c r="IE325" s="1"/>
      <c r="IF325" s="1"/>
      <c r="IG325" s="1"/>
      <c r="IH325" s="1"/>
      <c r="II325" s="1"/>
      <c r="IJ325" s="1"/>
      <c r="IK325" s="1"/>
      <c r="IL325" s="1"/>
      <c r="IM325" s="1"/>
      <c r="IN325" s="1"/>
      <c r="IO325" s="1"/>
      <c r="IP325" s="1"/>
      <c r="IQ325" s="1"/>
      <c r="IR325" s="1"/>
      <c r="IS325" s="1"/>
      <c r="IT325" s="1"/>
      <c r="IU325" s="1"/>
      <c r="IV325" s="1"/>
      <c r="IW325" s="1"/>
      <c r="IX325" s="1"/>
      <c r="IY325" s="1"/>
      <c r="IZ325" s="1"/>
      <c r="JA325" s="1"/>
      <c r="JB325" s="1"/>
      <c r="JC325" s="1"/>
      <c r="JD325" s="1"/>
      <c r="JE325" s="1"/>
      <c r="JF325" s="1"/>
      <c r="JG325" s="1"/>
      <c r="JH325" s="1"/>
      <c r="JI325" s="1"/>
      <c r="JJ325" s="1"/>
      <c r="JK325" s="1"/>
      <c r="JL325" s="1"/>
      <c r="JM325" s="1"/>
      <c r="JN325" s="1"/>
      <c r="JO325" s="1"/>
      <c r="JP325" s="1"/>
      <c r="JQ325" s="1"/>
      <c r="JR325" s="1"/>
      <c r="JS325" s="1"/>
      <c r="JT325" s="1"/>
      <c r="JU325" s="1"/>
      <c r="JV325" s="1"/>
      <c r="JW325" s="1"/>
      <c r="JX325" s="1"/>
      <c r="JY325" s="1"/>
      <c r="JZ325" s="1"/>
      <c r="KA325" s="1"/>
      <c r="KB325" s="1"/>
      <c r="KC325" s="1"/>
      <c r="KD325" s="1"/>
      <c r="KE325" s="1"/>
      <c r="KF325" s="1"/>
      <c r="KG325" s="1"/>
      <c r="KH325" s="1"/>
      <c r="KI325" s="1"/>
      <c r="KJ325" s="1"/>
      <c r="KK325" s="1"/>
      <c r="KL325" s="1"/>
      <c r="KM325" s="1"/>
      <c r="KN325" s="1"/>
      <c r="KO325" s="1"/>
      <c r="KP325" s="1"/>
      <c r="KQ325" s="1"/>
      <c r="KR325" s="1"/>
      <c r="KS325" s="1"/>
      <c r="KT325" s="1"/>
      <c r="KU325" s="1"/>
      <c r="KV325" s="1"/>
      <c r="KW325" s="1"/>
      <c r="KX325" s="1"/>
      <c r="KY325" s="1"/>
      <c r="KZ325" s="1"/>
      <c r="LA325" s="1"/>
      <c r="LB325" s="1"/>
      <c r="LC325" s="1"/>
      <c r="LD325" s="1"/>
      <c r="LE325" s="1"/>
      <c r="LF325" s="1"/>
      <c r="LG325" s="1"/>
      <c r="LH325" s="1"/>
    </row>
    <row r="326" spans="1:320" ht="35.1" hidden="1" customHeight="1" x14ac:dyDescent="0.15">
      <c r="A326" s="170" t="str">
        <f>+IFERROR(IF(VLOOKUP(#REF!&amp;"-"&amp;ROW()-92,[1]ワークシート!$C$2:$CI$1002,9,0)="","",VLOOKUP(#REF!&amp;"-"&amp;ROW()-92,[1]ワークシート!$C$2:$CI$1002,9,0)),"")</f>
        <v/>
      </c>
      <c r="B326" s="172"/>
      <c r="C326" s="171" t="str">
        <f>+IFERROR(IF(VLOOKUP(#REF!&amp;"-"&amp;ROW()-92,[1]ワークシート!$C$2:$CI$1002,10,0) = "","",VLOOKUP(#REF!&amp;"-"&amp;ROW()-92,[1]ワークシート!$C$2:$CI$1002,10,0)),"")</f>
        <v/>
      </c>
      <c r="D326" s="172"/>
      <c r="E326" s="170" t="str">
        <f>+IFERROR(IF(VLOOKUP(#REF!&amp;"-"&amp;ROW()-92,[1]ワークシート!$C$2:$CI$1002,11,0)="","",VLOOKUP(#REF!&amp;"-"&amp;ROW()-92,[1]ワークシート!$C$2:$CI$1002,11,0)),"")</f>
        <v/>
      </c>
      <c r="F326" s="172"/>
      <c r="G326" s="16" t="str">
        <f>+IFERROR(IF(VLOOKUP(#REF!&amp;"-"&amp;ROW()-92,[1]ワークシート!$C$2:$CI$1002,12,0)="","",VLOOKUP(#REF!&amp;"-"&amp;ROW()-92,[1]ワークシート!$C$2:$CI$1002,12,0)),"")</f>
        <v/>
      </c>
      <c r="H32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6" s="178"/>
      <c r="J326" s="170" t="str">
        <f>+IFERROR(IF(VLOOKUP(#REF!&amp;"-"&amp;ROW()-92,[1]ワークシート!$C$2:$CI$1002,20,0)="","",VLOOKUP(#REF!&amp;"-"&amp;ROW()-92,[1]ワークシート!$C$2:$CI$1002,20,0)),"")</f>
        <v/>
      </c>
      <c r="K326" s="171"/>
      <c r="L326" s="172"/>
      <c r="M326" s="179" t="str">
        <f>+IFERROR(IF(VLOOKUP(#REF!&amp;"-"&amp;ROW()-92,[1]ワークシート!$C$2:$CI$1002,61,0)="","",VLOOKUP(#REF!&amp;"-"&amp;ROW()-92,[1]ワークシート!$C$2:$CI$1002,61,0)),"")</f>
        <v/>
      </c>
      <c r="N326" s="180"/>
      <c r="O326" s="181"/>
      <c r="P326" s="182" t="str">
        <f>+IFERROR(VLOOKUP(#REF!&amp;"-"&amp;ROW()-92,[1]ワークシート!$C$2:$CI$1002,26,0),"")</f>
        <v/>
      </c>
      <c r="Q326" s="167"/>
      <c r="R326" s="166" t="str">
        <f>+IFERROR(VLOOKUP(#REF!&amp;"-"&amp;ROW()-92,[1]ワークシート!$C$2:$CI$1002,27,0),"")</f>
        <v/>
      </c>
      <c r="S326" s="167"/>
      <c r="T326" s="166" t="str">
        <f>IFERROR(IF(VLOOKUP(#REF!&amp;"-"&amp;ROW()-92,[1]ワークシート!$C$2:$CI$1002,31,0)="",IF(X326="","",IF(X326=0,"使用貸借権","賃借権")),"賃借権"),"")</f>
        <v/>
      </c>
      <c r="U326" s="167"/>
      <c r="V326" s="166" t="str">
        <f>+IFERROR(IF(VLOOKUP(#REF!&amp;"-"&amp;ROW()-92,[1]ワークシート!$C$2:$CI$1002,13,0)="","",VLOOKUP(#REF!&amp;"-"&amp;ROW()-92,[1]ワークシート!$C$2:$CI$1002,13,0)),"")</f>
        <v/>
      </c>
      <c r="W326" s="167"/>
      <c r="X32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6" s="169"/>
      <c r="Z326" s="27"/>
      <c r="AA326" s="27"/>
      <c r="AB326" s="170" t="str">
        <f>IF(T326="使用貸借権","-",+IFERROR(VLOOKUP(#REF!&amp;"-"&amp;ROW()-92,[1]ワークシート!$C$2:$CI$1002,34,0)&amp;"",""))</f>
        <v/>
      </c>
      <c r="AC326" s="171"/>
      <c r="AD326" s="172"/>
      <c r="AE326" s="173" t="str">
        <f>IF(T326="","",IF(VLOOKUP(#REF!&amp;"-"&amp;ROW()-92,[1]ワークシート!$C$2:$CI$1002,31,0)="",IF(T326="使用貸借権","-","口座振込　１２月"),"物納"))</f>
        <v/>
      </c>
      <c r="AF326" s="174"/>
      <c r="AG326" s="175" t="str">
        <f>IFERROR(IF(VLOOKUP(#REF!&amp;"-"&amp;ROW()-92,[1]ワークシート!$C$2:$CI$1002,37,0)="","",VLOOKUP(#REF!&amp;"-"&amp;ROW()-92,[1]ワークシート!$C$2:$CI$1002,37,0)),"")</f>
        <v/>
      </c>
      <c r="AH326" s="175"/>
      <c r="AI326" s="175"/>
      <c r="AJ326" s="175"/>
      <c r="AK326" s="176"/>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c r="HC326" s="1"/>
      <c r="HD326" s="1"/>
      <c r="HE326" s="1"/>
      <c r="HF326" s="1"/>
      <c r="HG326" s="1"/>
      <c r="HH326" s="1"/>
      <c r="HI326" s="1"/>
      <c r="HJ326" s="1"/>
      <c r="HK326" s="1"/>
      <c r="HL326" s="1"/>
      <c r="HM326" s="1"/>
      <c r="HN326" s="1"/>
      <c r="HO326" s="1"/>
      <c r="HP326" s="1"/>
      <c r="HQ326" s="1"/>
      <c r="HR326" s="1"/>
      <c r="HS326" s="1"/>
      <c r="HT326" s="1"/>
      <c r="HU326" s="1"/>
      <c r="HV326" s="1"/>
      <c r="HW326" s="1"/>
      <c r="HX326" s="1"/>
      <c r="HY326" s="1"/>
      <c r="HZ326" s="1"/>
      <c r="IA326" s="1"/>
      <c r="IB326" s="1"/>
      <c r="IC326" s="1"/>
      <c r="ID326" s="1"/>
      <c r="IE326" s="1"/>
      <c r="IF326" s="1"/>
      <c r="IG326" s="1"/>
      <c r="IH326" s="1"/>
      <c r="II326" s="1"/>
      <c r="IJ326" s="1"/>
      <c r="IK326" s="1"/>
      <c r="IL326" s="1"/>
      <c r="IM326" s="1"/>
      <c r="IN326" s="1"/>
      <c r="IO326" s="1"/>
      <c r="IP326" s="1"/>
      <c r="IQ326" s="1"/>
      <c r="IR326" s="1"/>
      <c r="IS326" s="1"/>
      <c r="IT326" s="1"/>
      <c r="IU326" s="1"/>
      <c r="IV326" s="1"/>
      <c r="IW326" s="1"/>
      <c r="IX326" s="1"/>
      <c r="IY326" s="1"/>
      <c r="IZ326" s="1"/>
      <c r="JA326" s="1"/>
      <c r="JB326" s="1"/>
      <c r="JC326" s="1"/>
      <c r="JD326" s="1"/>
      <c r="JE326" s="1"/>
      <c r="JF326" s="1"/>
      <c r="JG326" s="1"/>
      <c r="JH326" s="1"/>
      <c r="JI326" s="1"/>
      <c r="JJ326" s="1"/>
      <c r="JK326" s="1"/>
      <c r="JL326" s="1"/>
      <c r="JM326" s="1"/>
      <c r="JN326" s="1"/>
      <c r="JO326" s="1"/>
      <c r="JP326" s="1"/>
      <c r="JQ326" s="1"/>
      <c r="JR326" s="1"/>
      <c r="JS326" s="1"/>
      <c r="JT326" s="1"/>
      <c r="JU326" s="1"/>
      <c r="JV326" s="1"/>
      <c r="JW326" s="1"/>
      <c r="JX326" s="1"/>
      <c r="JY326" s="1"/>
      <c r="JZ326" s="1"/>
      <c r="KA326" s="1"/>
      <c r="KB326" s="1"/>
      <c r="KC326" s="1"/>
      <c r="KD326" s="1"/>
      <c r="KE326" s="1"/>
      <c r="KF326" s="1"/>
      <c r="KG326" s="1"/>
      <c r="KH326" s="1"/>
      <c r="KI326" s="1"/>
      <c r="KJ326" s="1"/>
      <c r="KK326" s="1"/>
      <c r="KL326" s="1"/>
      <c r="KM326" s="1"/>
      <c r="KN326" s="1"/>
      <c r="KO326" s="1"/>
      <c r="KP326" s="1"/>
      <c r="KQ326" s="1"/>
      <c r="KR326" s="1"/>
      <c r="KS326" s="1"/>
      <c r="KT326" s="1"/>
      <c r="KU326" s="1"/>
      <c r="KV326" s="1"/>
      <c r="KW326" s="1"/>
      <c r="KX326" s="1"/>
      <c r="KY326" s="1"/>
      <c r="KZ326" s="1"/>
      <c r="LA326" s="1"/>
      <c r="LB326" s="1"/>
      <c r="LC326" s="1"/>
      <c r="LD326" s="1"/>
      <c r="LE326" s="1"/>
      <c r="LF326" s="1"/>
      <c r="LG326" s="1"/>
      <c r="LH326" s="1"/>
    </row>
    <row r="327" spans="1:320" ht="35.1" hidden="1" customHeight="1" x14ac:dyDescent="0.15">
      <c r="A327" s="170" t="str">
        <f>+IFERROR(IF(VLOOKUP(#REF!&amp;"-"&amp;ROW()-92,[1]ワークシート!$C$2:$CI$1002,9,0)="","",VLOOKUP(#REF!&amp;"-"&amp;ROW()-92,[1]ワークシート!$C$2:$CI$1002,9,0)),"")</f>
        <v/>
      </c>
      <c r="B327" s="172"/>
      <c r="C327" s="171" t="str">
        <f>+IFERROR(IF(VLOOKUP(#REF!&amp;"-"&amp;ROW()-92,[1]ワークシート!$C$2:$CI$1002,10,0) = "","",VLOOKUP(#REF!&amp;"-"&amp;ROW()-92,[1]ワークシート!$C$2:$CI$1002,10,0)),"")</f>
        <v/>
      </c>
      <c r="D327" s="172"/>
      <c r="E327" s="170" t="str">
        <f>+IFERROR(IF(VLOOKUP(#REF!&amp;"-"&amp;ROW()-92,[1]ワークシート!$C$2:$CI$1002,11,0)="","",VLOOKUP(#REF!&amp;"-"&amp;ROW()-92,[1]ワークシート!$C$2:$CI$1002,11,0)),"")</f>
        <v/>
      </c>
      <c r="F327" s="172"/>
      <c r="G327" s="16" t="str">
        <f>+IFERROR(IF(VLOOKUP(#REF!&amp;"-"&amp;ROW()-92,[1]ワークシート!$C$2:$CI$1002,12,0)="","",VLOOKUP(#REF!&amp;"-"&amp;ROW()-92,[1]ワークシート!$C$2:$CI$1002,12,0)),"")</f>
        <v/>
      </c>
      <c r="H32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7" s="178"/>
      <c r="J327" s="170" t="str">
        <f>+IFERROR(IF(VLOOKUP(#REF!&amp;"-"&amp;ROW()-92,[1]ワークシート!$C$2:$CI$1002,20,0)="","",VLOOKUP(#REF!&amp;"-"&amp;ROW()-92,[1]ワークシート!$C$2:$CI$1002,20,0)),"")</f>
        <v/>
      </c>
      <c r="K327" s="171"/>
      <c r="L327" s="172"/>
      <c r="M327" s="179" t="str">
        <f>+IFERROR(IF(VLOOKUP(#REF!&amp;"-"&amp;ROW()-92,[1]ワークシート!$C$2:$CI$1002,61,0)="","",VLOOKUP(#REF!&amp;"-"&amp;ROW()-92,[1]ワークシート!$C$2:$CI$1002,61,0)),"")</f>
        <v/>
      </c>
      <c r="N327" s="180"/>
      <c r="O327" s="181"/>
      <c r="P327" s="182" t="str">
        <f>+IFERROR(VLOOKUP(#REF!&amp;"-"&amp;ROW()-92,[1]ワークシート!$C$2:$CI$1002,26,0),"")</f>
        <v/>
      </c>
      <c r="Q327" s="167"/>
      <c r="R327" s="166" t="str">
        <f>+IFERROR(VLOOKUP(#REF!&amp;"-"&amp;ROW()-92,[1]ワークシート!$C$2:$CI$1002,27,0),"")</f>
        <v/>
      </c>
      <c r="S327" s="167"/>
      <c r="T327" s="166" t="str">
        <f>IFERROR(IF(VLOOKUP(#REF!&amp;"-"&amp;ROW()-92,[1]ワークシート!$C$2:$CI$1002,31,0)="",IF(X327="","",IF(X327=0,"使用貸借権","賃借権")),"賃借権"),"")</f>
        <v/>
      </c>
      <c r="U327" s="167"/>
      <c r="V327" s="166" t="str">
        <f>+IFERROR(IF(VLOOKUP(#REF!&amp;"-"&amp;ROW()-92,[1]ワークシート!$C$2:$CI$1002,13,0)="","",VLOOKUP(#REF!&amp;"-"&amp;ROW()-92,[1]ワークシート!$C$2:$CI$1002,13,0)),"")</f>
        <v/>
      </c>
      <c r="W327" s="167"/>
      <c r="X32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7" s="169"/>
      <c r="Z327" s="27"/>
      <c r="AA327" s="27"/>
      <c r="AB327" s="170" t="str">
        <f>IF(T327="使用貸借権","-",+IFERROR(VLOOKUP(#REF!&amp;"-"&amp;ROW()-92,[1]ワークシート!$C$2:$CI$1002,34,0)&amp;"",""))</f>
        <v/>
      </c>
      <c r="AC327" s="171"/>
      <c r="AD327" s="172"/>
      <c r="AE327" s="173" t="str">
        <f>IF(T327="","",IF(VLOOKUP(#REF!&amp;"-"&amp;ROW()-92,[1]ワークシート!$C$2:$CI$1002,31,0)="",IF(T327="使用貸借権","-","口座振込　１２月"),"物納"))</f>
        <v/>
      </c>
      <c r="AF327" s="174"/>
      <c r="AG327" s="175" t="str">
        <f>IFERROR(IF(VLOOKUP(#REF!&amp;"-"&amp;ROW()-92,[1]ワークシート!$C$2:$CI$1002,37,0)="","",VLOOKUP(#REF!&amp;"-"&amp;ROW()-92,[1]ワークシート!$C$2:$CI$1002,37,0)),"")</f>
        <v/>
      </c>
      <c r="AH327" s="175"/>
      <c r="AI327" s="175"/>
      <c r="AJ327" s="175"/>
      <c r="AK327" s="176"/>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c r="HC327" s="1"/>
      <c r="HD327" s="1"/>
      <c r="HE327" s="1"/>
      <c r="HF327" s="1"/>
      <c r="HG327" s="1"/>
      <c r="HH327" s="1"/>
      <c r="HI327" s="1"/>
      <c r="HJ327" s="1"/>
      <c r="HK327" s="1"/>
      <c r="HL327" s="1"/>
      <c r="HM327" s="1"/>
      <c r="HN327" s="1"/>
      <c r="HO327" s="1"/>
      <c r="HP327" s="1"/>
      <c r="HQ327" s="1"/>
      <c r="HR327" s="1"/>
      <c r="HS327" s="1"/>
      <c r="HT327" s="1"/>
      <c r="HU327" s="1"/>
      <c r="HV327" s="1"/>
      <c r="HW327" s="1"/>
      <c r="HX327" s="1"/>
      <c r="HY327" s="1"/>
      <c r="HZ327" s="1"/>
      <c r="IA327" s="1"/>
      <c r="IB327" s="1"/>
      <c r="IC327" s="1"/>
      <c r="ID327" s="1"/>
      <c r="IE327" s="1"/>
      <c r="IF327" s="1"/>
      <c r="IG327" s="1"/>
      <c r="IH327" s="1"/>
      <c r="II327" s="1"/>
      <c r="IJ327" s="1"/>
      <c r="IK327" s="1"/>
      <c r="IL327" s="1"/>
      <c r="IM327" s="1"/>
      <c r="IN327" s="1"/>
      <c r="IO327" s="1"/>
      <c r="IP327" s="1"/>
      <c r="IQ327" s="1"/>
      <c r="IR327" s="1"/>
      <c r="IS327" s="1"/>
      <c r="IT327" s="1"/>
      <c r="IU327" s="1"/>
      <c r="IV327" s="1"/>
      <c r="IW327" s="1"/>
      <c r="IX327" s="1"/>
      <c r="IY327" s="1"/>
      <c r="IZ327" s="1"/>
      <c r="JA327" s="1"/>
      <c r="JB327" s="1"/>
      <c r="JC327" s="1"/>
      <c r="JD327" s="1"/>
      <c r="JE327" s="1"/>
      <c r="JF327" s="1"/>
      <c r="JG327" s="1"/>
      <c r="JH327" s="1"/>
      <c r="JI327" s="1"/>
      <c r="JJ327" s="1"/>
      <c r="JK327" s="1"/>
      <c r="JL327" s="1"/>
      <c r="JM327" s="1"/>
      <c r="JN327" s="1"/>
      <c r="JO327" s="1"/>
      <c r="JP327" s="1"/>
      <c r="JQ327" s="1"/>
      <c r="JR327" s="1"/>
      <c r="JS327" s="1"/>
      <c r="JT327" s="1"/>
      <c r="JU327" s="1"/>
      <c r="JV327" s="1"/>
      <c r="JW327" s="1"/>
      <c r="JX327" s="1"/>
      <c r="JY327" s="1"/>
      <c r="JZ327" s="1"/>
      <c r="KA327" s="1"/>
      <c r="KB327" s="1"/>
      <c r="KC327" s="1"/>
      <c r="KD327" s="1"/>
      <c r="KE327" s="1"/>
      <c r="KF327" s="1"/>
      <c r="KG327" s="1"/>
      <c r="KH327" s="1"/>
      <c r="KI327" s="1"/>
      <c r="KJ327" s="1"/>
      <c r="KK327" s="1"/>
      <c r="KL327" s="1"/>
      <c r="KM327" s="1"/>
      <c r="KN327" s="1"/>
      <c r="KO327" s="1"/>
      <c r="KP327" s="1"/>
      <c r="KQ327" s="1"/>
      <c r="KR327" s="1"/>
      <c r="KS327" s="1"/>
      <c r="KT327" s="1"/>
      <c r="KU327" s="1"/>
      <c r="KV327" s="1"/>
      <c r="KW327" s="1"/>
      <c r="KX327" s="1"/>
      <c r="KY327" s="1"/>
      <c r="KZ327" s="1"/>
      <c r="LA327" s="1"/>
      <c r="LB327" s="1"/>
      <c r="LC327" s="1"/>
      <c r="LD327" s="1"/>
      <c r="LE327" s="1"/>
      <c r="LF327" s="1"/>
      <c r="LG327" s="1"/>
      <c r="LH327" s="1"/>
    </row>
    <row r="328" spans="1:320" ht="35.1" hidden="1" customHeight="1" x14ac:dyDescent="0.15">
      <c r="A328" s="170" t="str">
        <f>+IFERROR(IF(VLOOKUP(#REF!&amp;"-"&amp;ROW()-92,[1]ワークシート!$C$2:$CI$1002,9,0)="","",VLOOKUP(#REF!&amp;"-"&amp;ROW()-92,[1]ワークシート!$C$2:$CI$1002,9,0)),"")</f>
        <v/>
      </c>
      <c r="B328" s="172"/>
      <c r="C328" s="171" t="str">
        <f>+IFERROR(IF(VLOOKUP(#REF!&amp;"-"&amp;ROW()-92,[1]ワークシート!$C$2:$CI$1002,10,0) = "","",VLOOKUP(#REF!&amp;"-"&amp;ROW()-92,[1]ワークシート!$C$2:$CI$1002,10,0)),"")</f>
        <v/>
      </c>
      <c r="D328" s="172"/>
      <c r="E328" s="170" t="str">
        <f>+IFERROR(IF(VLOOKUP(#REF!&amp;"-"&amp;ROW()-92,[1]ワークシート!$C$2:$CI$1002,11,0)="","",VLOOKUP(#REF!&amp;"-"&amp;ROW()-92,[1]ワークシート!$C$2:$CI$1002,11,0)),"")</f>
        <v/>
      </c>
      <c r="F328" s="172"/>
      <c r="G328" s="16" t="str">
        <f>+IFERROR(IF(VLOOKUP(#REF!&amp;"-"&amp;ROW()-92,[1]ワークシート!$C$2:$CI$1002,12,0)="","",VLOOKUP(#REF!&amp;"-"&amp;ROW()-92,[1]ワークシート!$C$2:$CI$1002,12,0)),"")</f>
        <v/>
      </c>
      <c r="H32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8" s="178"/>
      <c r="J328" s="170" t="str">
        <f>+IFERROR(IF(VLOOKUP(#REF!&amp;"-"&amp;ROW()-92,[1]ワークシート!$C$2:$CI$1002,20,0)="","",VLOOKUP(#REF!&amp;"-"&amp;ROW()-92,[1]ワークシート!$C$2:$CI$1002,20,0)),"")</f>
        <v/>
      </c>
      <c r="K328" s="171"/>
      <c r="L328" s="172"/>
      <c r="M328" s="179" t="str">
        <f>+IFERROR(IF(VLOOKUP(#REF!&amp;"-"&amp;ROW()-92,[1]ワークシート!$C$2:$CI$1002,61,0)="","",VLOOKUP(#REF!&amp;"-"&amp;ROW()-92,[1]ワークシート!$C$2:$CI$1002,61,0)),"")</f>
        <v/>
      </c>
      <c r="N328" s="180"/>
      <c r="O328" s="181"/>
      <c r="P328" s="182" t="str">
        <f>+IFERROR(VLOOKUP(#REF!&amp;"-"&amp;ROW()-92,[1]ワークシート!$C$2:$CI$1002,26,0),"")</f>
        <v/>
      </c>
      <c r="Q328" s="167"/>
      <c r="R328" s="166" t="str">
        <f>+IFERROR(VLOOKUP(#REF!&amp;"-"&amp;ROW()-92,[1]ワークシート!$C$2:$CI$1002,27,0),"")</f>
        <v/>
      </c>
      <c r="S328" s="167"/>
      <c r="T328" s="166" t="str">
        <f>IFERROR(IF(VLOOKUP(#REF!&amp;"-"&amp;ROW()-92,[1]ワークシート!$C$2:$CI$1002,31,0)="",IF(X328="","",IF(X328=0,"使用貸借権","賃借権")),"賃借権"),"")</f>
        <v/>
      </c>
      <c r="U328" s="167"/>
      <c r="V328" s="166" t="str">
        <f>+IFERROR(IF(VLOOKUP(#REF!&amp;"-"&amp;ROW()-92,[1]ワークシート!$C$2:$CI$1002,13,0)="","",VLOOKUP(#REF!&amp;"-"&amp;ROW()-92,[1]ワークシート!$C$2:$CI$1002,13,0)),"")</f>
        <v/>
      </c>
      <c r="W328" s="167"/>
      <c r="X32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8" s="169"/>
      <c r="Z328" s="27"/>
      <c r="AA328" s="27"/>
      <c r="AB328" s="170" t="str">
        <f>IF(T328="使用貸借権","-",+IFERROR(VLOOKUP(#REF!&amp;"-"&amp;ROW()-92,[1]ワークシート!$C$2:$CI$1002,34,0)&amp;"",""))</f>
        <v/>
      </c>
      <c r="AC328" s="171"/>
      <c r="AD328" s="172"/>
      <c r="AE328" s="173" t="str">
        <f>IF(T328="","",IF(VLOOKUP(#REF!&amp;"-"&amp;ROW()-92,[1]ワークシート!$C$2:$CI$1002,31,0)="",IF(T328="使用貸借権","-","口座振込　１２月"),"物納"))</f>
        <v/>
      </c>
      <c r="AF328" s="174"/>
      <c r="AG328" s="175" t="str">
        <f>IFERROR(IF(VLOOKUP(#REF!&amp;"-"&amp;ROW()-92,[1]ワークシート!$C$2:$CI$1002,37,0)="","",VLOOKUP(#REF!&amp;"-"&amp;ROW()-92,[1]ワークシート!$C$2:$CI$1002,37,0)),"")</f>
        <v/>
      </c>
      <c r="AH328" s="175"/>
      <c r="AI328" s="175"/>
      <c r="AJ328" s="175"/>
      <c r="AK328" s="176"/>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c r="HI328" s="1"/>
      <c r="HJ328" s="1"/>
      <c r="HK328" s="1"/>
      <c r="HL328" s="1"/>
      <c r="HM328" s="1"/>
      <c r="HN328" s="1"/>
      <c r="HO328" s="1"/>
      <c r="HP328" s="1"/>
      <c r="HQ328" s="1"/>
      <c r="HR328" s="1"/>
      <c r="HS328" s="1"/>
      <c r="HT328" s="1"/>
      <c r="HU328" s="1"/>
      <c r="HV328" s="1"/>
      <c r="HW328" s="1"/>
      <c r="HX328" s="1"/>
      <c r="HY328" s="1"/>
      <c r="HZ328" s="1"/>
      <c r="IA328" s="1"/>
      <c r="IB328" s="1"/>
      <c r="IC328" s="1"/>
      <c r="ID328" s="1"/>
      <c r="IE328" s="1"/>
      <c r="IF328" s="1"/>
      <c r="IG328" s="1"/>
      <c r="IH328" s="1"/>
      <c r="II328" s="1"/>
      <c r="IJ328" s="1"/>
      <c r="IK328" s="1"/>
      <c r="IL328" s="1"/>
      <c r="IM328" s="1"/>
      <c r="IN328" s="1"/>
      <c r="IO328" s="1"/>
      <c r="IP328" s="1"/>
      <c r="IQ328" s="1"/>
      <c r="IR328" s="1"/>
      <c r="IS328" s="1"/>
      <c r="IT328" s="1"/>
      <c r="IU328" s="1"/>
      <c r="IV328" s="1"/>
      <c r="IW328" s="1"/>
      <c r="IX328" s="1"/>
      <c r="IY328" s="1"/>
      <c r="IZ328" s="1"/>
      <c r="JA328" s="1"/>
      <c r="JB328" s="1"/>
      <c r="JC328" s="1"/>
      <c r="JD328" s="1"/>
      <c r="JE328" s="1"/>
      <c r="JF328" s="1"/>
      <c r="JG328" s="1"/>
      <c r="JH328" s="1"/>
      <c r="JI328" s="1"/>
      <c r="JJ328" s="1"/>
      <c r="JK328" s="1"/>
      <c r="JL328" s="1"/>
      <c r="JM328" s="1"/>
      <c r="JN328" s="1"/>
      <c r="JO328" s="1"/>
      <c r="JP328" s="1"/>
      <c r="JQ328" s="1"/>
      <c r="JR328" s="1"/>
      <c r="JS328" s="1"/>
      <c r="JT328" s="1"/>
      <c r="JU328" s="1"/>
      <c r="JV328" s="1"/>
      <c r="JW328" s="1"/>
      <c r="JX328" s="1"/>
      <c r="JY328" s="1"/>
      <c r="JZ328" s="1"/>
      <c r="KA328" s="1"/>
      <c r="KB328" s="1"/>
      <c r="KC328" s="1"/>
      <c r="KD328" s="1"/>
      <c r="KE328" s="1"/>
      <c r="KF328" s="1"/>
      <c r="KG328" s="1"/>
      <c r="KH328" s="1"/>
      <c r="KI328" s="1"/>
      <c r="KJ328" s="1"/>
      <c r="KK328" s="1"/>
      <c r="KL328" s="1"/>
      <c r="KM328" s="1"/>
      <c r="KN328" s="1"/>
      <c r="KO328" s="1"/>
      <c r="KP328" s="1"/>
      <c r="KQ328" s="1"/>
      <c r="KR328" s="1"/>
      <c r="KS328" s="1"/>
      <c r="KT328" s="1"/>
      <c r="KU328" s="1"/>
      <c r="KV328" s="1"/>
      <c r="KW328" s="1"/>
      <c r="KX328" s="1"/>
      <c r="KY328" s="1"/>
      <c r="KZ328" s="1"/>
      <c r="LA328" s="1"/>
      <c r="LB328" s="1"/>
      <c r="LC328" s="1"/>
      <c r="LD328" s="1"/>
      <c r="LE328" s="1"/>
      <c r="LF328" s="1"/>
      <c r="LG328" s="1"/>
      <c r="LH328" s="1"/>
    </row>
    <row r="329" spans="1:320" ht="35.1" hidden="1" customHeight="1" x14ac:dyDescent="0.15">
      <c r="A329" s="170" t="str">
        <f>+IFERROR(IF(VLOOKUP(#REF!&amp;"-"&amp;ROW()-92,[1]ワークシート!$C$2:$CI$1002,9,0)="","",VLOOKUP(#REF!&amp;"-"&amp;ROW()-92,[1]ワークシート!$C$2:$CI$1002,9,0)),"")</f>
        <v/>
      </c>
      <c r="B329" s="172"/>
      <c r="C329" s="171" t="str">
        <f>+IFERROR(IF(VLOOKUP(#REF!&amp;"-"&amp;ROW()-92,[1]ワークシート!$C$2:$CI$1002,10,0) = "","",VLOOKUP(#REF!&amp;"-"&amp;ROW()-92,[1]ワークシート!$C$2:$CI$1002,10,0)),"")</f>
        <v/>
      </c>
      <c r="D329" s="172"/>
      <c r="E329" s="170" t="str">
        <f>+IFERROR(IF(VLOOKUP(#REF!&amp;"-"&amp;ROW()-92,[1]ワークシート!$C$2:$CI$1002,11,0)="","",VLOOKUP(#REF!&amp;"-"&amp;ROW()-92,[1]ワークシート!$C$2:$CI$1002,11,0)),"")</f>
        <v/>
      </c>
      <c r="F329" s="172"/>
      <c r="G329" s="16" t="str">
        <f>+IFERROR(IF(VLOOKUP(#REF!&amp;"-"&amp;ROW()-92,[1]ワークシート!$C$2:$CI$1002,12,0)="","",VLOOKUP(#REF!&amp;"-"&amp;ROW()-92,[1]ワークシート!$C$2:$CI$1002,12,0)),"")</f>
        <v/>
      </c>
      <c r="H32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9" s="178"/>
      <c r="J329" s="170" t="str">
        <f>+IFERROR(IF(VLOOKUP(#REF!&amp;"-"&amp;ROW()-92,[1]ワークシート!$C$2:$CI$1002,20,0)="","",VLOOKUP(#REF!&amp;"-"&amp;ROW()-92,[1]ワークシート!$C$2:$CI$1002,20,0)),"")</f>
        <v/>
      </c>
      <c r="K329" s="171"/>
      <c r="L329" s="172"/>
      <c r="M329" s="179" t="str">
        <f>+IFERROR(IF(VLOOKUP(#REF!&amp;"-"&amp;ROW()-92,[1]ワークシート!$C$2:$CI$1002,61,0)="","",VLOOKUP(#REF!&amp;"-"&amp;ROW()-92,[1]ワークシート!$C$2:$CI$1002,61,0)),"")</f>
        <v/>
      </c>
      <c r="N329" s="180"/>
      <c r="O329" s="181"/>
      <c r="P329" s="182" t="str">
        <f>+IFERROR(VLOOKUP(#REF!&amp;"-"&amp;ROW()-92,[1]ワークシート!$C$2:$CI$1002,26,0),"")</f>
        <v/>
      </c>
      <c r="Q329" s="167"/>
      <c r="R329" s="166" t="str">
        <f>+IFERROR(VLOOKUP(#REF!&amp;"-"&amp;ROW()-92,[1]ワークシート!$C$2:$CI$1002,27,0),"")</f>
        <v/>
      </c>
      <c r="S329" s="167"/>
      <c r="T329" s="166" t="str">
        <f>IFERROR(IF(VLOOKUP(#REF!&amp;"-"&amp;ROW()-92,[1]ワークシート!$C$2:$CI$1002,31,0)="",IF(X329="","",IF(X329=0,"使用貸借権","賃借権")),"賃借権"),"")</f>
        <v/>
      </c>
      <c r="U329" s="167"/>
      <c r="V329" s="166" t="str">
        <f>+IFERROR(IF(VLOOKUP(#REF!&amp;"-"&amp;ROW()-92,[1]ワークシート!$C$2:$CI$1002,13,0)="","",VLOOKUP(#REF!&amp;"-"&amp;ROW()-92,[1]ワークシート!$C$2:$CI$1002,13,0)),"")</f>
        <v/>
      </c>
      <c r="W329" s="167"/>
      <c r="X32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9" s="169"/>
      <c r="Z329" s="27"/>
      <c r="AA329" s="27"/>
      <c r="AB329" s="170" t="str">
        <f>IF(T329="使用貸借権","-",+IFERROR(VLOOKUP(#REF!&amp;"-"&amp;ROW()-92,[1]ワークシート!$C$2:$CI$1002,34,0)&amp;"",""))</f>
        <v/>
      </c>
      <c r="AC329" s="171"/>
      <c r="AD329" s="172"/>
      <c r="AE329" s="173" t="str">
        <f>IF(T329="","",IF(VLOOKUP(#REF!&amp;"-"&amp;ROW()-92,[1]ワークシート!$C$2:$CI$1002,31,0)="",IF(T329="使用貸借権","-","口座振込　１２月"),"物納"))</f>
        <v/>
      </c>
      <c r="AF329" s="174"/>
      <c r="AG329" s="175" t="str">
        <f>IFERROR(IF(VLOOKUP(#REF!&amp;"-"&amp;ROW()-92,[1]ワークシート!$C$2:$CI$1002,37,0)="","",VLOOKUP(#REF!&amp;"-"&amp;ROW()-92,[1]ワークシート!$C$2:$CI$1002,37,0)),"")</f>
        <v/>
      </c>
      <c r="AH329" s="175"/>
      <c r="AI329" s="175"/>
      <c r="AJ329" s="175"/>
      <c r="AK329" s="176"/>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c r="HI329" s="1"/>
      <c r="HJ329" s="1"/>
      <c r="HK329" s="1"/>
      <c r="HL329" s="1"/>
      <c r="HM329" s="1"/>
      <c r="HN329" s="1"/>
      <c r="HO329" s="1"/>
      <c r="HP329" s="1"/>
      <c r="HQ329" s="1"/>
      <c r="HR329" s="1"/>
      <c r="HS329" s="1"/>
      <c r="HT329" s="1"/>
      <c r="HU329" s="1"/>
      <c r="HV329" s="1"/>
      <c r="HW329" s="1"/>
      <c r="HX329" s="1"/>
      <c r="HY329" s="1"/>
      <c r="HZ329" s="1"/>
      <c r="IA329" s="1"/>
      <c r="IB329" s="1"/>
      <c r="IC329" s="1"/>
      <c r="ID329" s="1"/>
      <c r="IE329" s="1"/>
      <c r="IF329" s="1"/>
      <c r="IG329" s="1"/>
      <c r="IH329" s="1"/>
      <c r="II329" s="1"/>
      <c r="IJ329" s="1"/>
      <c r="IK329" s="1"/>
      <c r="IL329" s="1"/>
      <c r="IM329" s="1"/>
      <c r="IN329" s="1"/>
      <c r="IO329" s="1"/>
      <c r="IP329" s="1"/>
      <c r="IQ329" s="1"/>
      <c r="IR329" s="1"/>
      <c r="IS329" s="1"/>
      <c r="IT329" s="1"/>
      <c r="IU329" s="1"/>
      <c r="IV329" s="1"/>
      <c r="IW329" s="1"/>
      <c r="IX329" s="1"/>
      <c r="IY329" s="1"/>
      <c r="IZ329" s="1"/>
      <c r="JA329" s="1"/>
      <c r="JB329" s="1"/>
      <c r="JC329" s="1"/>
      <c r="JD329" s="1"/>
      <c r="JE329" s="1"/>
      <c r="JF329" s="1"/>
      <c r="JG329" s="1"/>
      <c r="JH329" s="1"/>
      <c r="JI329" s="1"/>
      <c r="JJ329" s="1"/>
      <c r="JK329" s="1"/>
      <c r="JL329" s="1"/>
      <c r="JM329" s="1"/>
      <c r="JN329" s="1"/>
      <c r="JO329" s="1"/>
      <c r="JP329" s="1"/>
      <c r="JQ329" s="1"/>
      <c r="JR329" s="1"/>
      <c r="JS329" s="1"/>
      <c r="JT329" s="1"/>
      <c r="JU329" s="1"/>
      <c r="JV329" s="1"/>
      <c r="JW329" s="1"/>
      <c r="JX329" s="1"/>
      <c r="JY329" s="1"/>
      <c r="JZ329" s="1"/>
      <c r="KA329" s="1"/>
      <c r="KB329" s="1"/>
      <c r="KC329" s="1"/>
      <c r="KD329" s="1"/>
      <c r="KE329" s="1"/>
      <c r="KF329" s="1"/>
      <c r="KG329" s="1"/>
      <c r="KH329" s="1"/>
      <c r="KI329" s="1"/>
      <c r="KJ329" s="1"/>
      <c r="KK329" s="1"/>
      <c r="KL329" s="1"/>
      <c r="KM329" s="1"/>
      <c r="KN329" s="1"/>
      <c r="KO329" s="1"/>
      <c r="KP329" s="1"/>
      <c r="KQ329" s="1"/>
      <c r="KR329" s="1"/>
      <c r="KS329" s="1"/>
      <c r="KT329" s="1"/>
      <c r="KU329" s="1"/>
      <c r="KV329" s="1"/>
      <c r="KW329" s="1"/>
      <c r="KX329" s="1"/>
      <c r="KY329" s="1"/>
      <c r="KZ329" s="1"/>
      <c r="LA329" s="1"/>
      <c r="LB329" s="1"/>
      <c r="LC329" s="1"/>
      <c r="LD329" s="1"/>
      <c r="LE329" s="1"/>
      <c r="LF329" s="1"/>
      <c r="LG329" s="1"/>
      <c r="LH329" s="1"/>
    </row>
    <row r="330" spans="1:320" ht="35.1" hidden="1" customHeight="1" x14ac:dyDescent="0.15">
      <c r="A330" s="170" t="str">
        <f>+IFERROR(IF(VLOOKUP(#REF!&amp;"-"&amp;ROW()-92,[1]ワークシート!$C$2:$CI$1002,9,0)="","",VLOOKUP(#REF!&amp;"-"&amp;ROW()-92,[1]ワークシート!$C$2:$CI$1002,9,0)),"")</f>
        <v/>
      </c>
      <c r="B330" s="172"/>
      <c r="C330" s="171" t="str">
        <f>+IFERROR(IF(VLOOKUP(#REF!&amp;"-"&amp;ROW()-92,[1]ワークシート!$C$2:$CI$1002,10,0) = "","",VLOOKUP(#REF!&amp;"-"&amp;ROW()-92,[1]ワークシート!$C$2:$CI$1002,10,0)),"")</f>
        <v/>
      </c>
      <c r="D330" s="172"/>
      <c r="E330" s="170" t="str">
        <f>+IFERROR(IF(VLOOKUP(#REF!&amp;"-"&amp;ROW()-92,[1]ワークシート!$C$2:$CI$1002,11,0)="","",VLOOKUP(#REF!&amp;"-"&amp;ROW()-92,[1]ワークシート!$C$2:$CI$1002,11,0)),"")</f>
        <v/>
      </c>
      <c r="F330" s="172"/>
      <c r="G330" s="16" t="str">
        <f>+IFERROR(IF(VLOOKUP(#REF!&amp;"-"&amp;ROW()-92,[1]ワークシート!$C$2:$CI$1002,12,0)="","",VLOOKUP(#REF!&amp;"-"&amp;ROW()-92,[1]ワークシート!$C$2:$CI$1002,12,0)),"")</f>
        <v/>
      </c>
      <c r="H33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0" s="178"/>
      <c r="J330" s="170" t="str">
        <f>+IFERROR(IF(VLOOKUP(#REF!&amp;"-"&amp;ROW()-92,[1]ワークシート!$C$2:$CI$1002,20,0)="","",VLOOKUP(#REF!&amp;"-"&amp;ROW()-92,[1]ワークシート!$C$2:$CI$1002,20,0)),"")</f>
        <v/>
      </c>
      <c r="K330" s="171"/>
      <c r="L330" s="172"/>
      <c r="M330" s="179" t="str">
        <f>+IFERROR(IF(VLOOKUP(#REF!&amp;"-"&amp;ROW()-92,[1]ワークシート!$C$2:$CI$1002,61,0)="","",VLOOKUP(#REF!&amp;"-"&amp;ROW()-92,[1]ワークシート!$C$2:$CI$1002,61,0)),"")</f>
        <v/>
      </c>
      <c r="N330" s="180"/>
      <c r="O330" s="181"/>
      <c r="P330" s="182" t="str">
        <f>+IFERROR(VLOOKUP(#REF!&amp;"-"&amp;ROW()-92,[1]ワークシート!$C$2:$CI$1002,26,0),"")</f>
        <v/>
      </c>
      <c r="Q330" s="167"/>
      <c r="R330" s="166" t="str">
        <f>+IFERROR(VLOOKUP(#REF!&amp;"-"&amp;ROW()-92,[1]ワークシート!$C$2:$CI$1002,27,0),"")</f>
        <v/>
      </c>
      <c r="S330" s="167"/>
      <c r="T330" s="166" t="str">
        <f>IFERROR(IF(VLOOKUP(#REF!&amp;"-"&amp;ROW()-92,[1]ワークシート!$C$2:$CI$1002,31,0)="",IF(X330="","",IF(X330=0,"使用貸借権","賃借権")),"賃借権"),"")</f>
        <v/>
      </c>
      <c r="U330" s="167"/>
      <c r="V330" s="166" t="str">
        <f>+IFERROR(IF(VLOOKUP(#REF!&amp;"-"&amp;ROW()-92,[1]ワークシート!$C$2:$CI$1002,13,0)="","",VLOOKUP(#REF!&amp;"-"&amp;ROW()-92,[1]ワークシート!$C$2:$CI$1002,13,0)),"")</f>
        <v/>
      </c>
      <c r="W330" s="167"/>
      <c r="X33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0" s="169"/>
      <c r="Z330" s="27"/>
      <c r="AA330" s="27"/>
      <c r="AB330" s="170" t="str">
        <f>IF(T330="使用貸借権","-",+IFERROR(VLOOKUP(#REF!&amp;"-"&amp;ROW()-92,[1]ワークシート!$C$2:$CI$1002,34,0)&amp;"",""))</f>
        <v/>
      </c>
      <c r="AC330" s="171"/>
      <c r="AD330" s="172"/>
      <c r="AE330" s="173" t="str">
        <f>IF(T330="","",IF(VLOOKUP(#REF!&amp;"-"&amp;ROW()-92,[1]ワークシート!$C$2:$CI$1002,31,0)="",IF(T330="使用貸借権","-","口座振込　１２月"),"物納"))</f>
        <v/>
      </c>
      <c r="AF330" s="174"/>
      <c r="AG330" s="175" t="str">
        <f>IFERROR(IF(VLOOKUP(#REF!&amp;"-"&amp;ROW()-92,[1]ワークシート!$C$2:$CI$1002,37,0)="","",VLOOKUP(#REF!&amp;"-"&amp;ROW()-92,[1]ワークシート!$C$2:$CI$1002,37,0)),"")</f>
        <v/>
      </c>
      <c r="AH330" s="175"/>
      <c r="AI330" s="175"/>
      <c r="AJ330" s="175"/>
      <c r="AK330" s="176"/>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c r="HE330" s="1"/>
      <c r="HF330" s="1"/>
      <c r="HG330" s="1"/>
      <c r="HH330" s="1"/>
      <c r="HI330" s="1"/>
      <c r="HJ330" s="1"/>
      <c r="HK330" s="1"/>
      <c r="HL330" s="1"/>
      <c r="HM330" s="1"/>
      <c r="HN330" s="1"/>
      <c r="HO330" s="1"/>
      <c r="HP330" s="1"/>
      <c r="HQ330" s="1"/>
      <c r="HR330" s="1"/>
      <c r="HS330" s="1"/>
      <c r="HT330" s="1"/>
      <c r="HU330" s="1"/>
      <c r="HV330" s="1"/>
      <c r="HW330" s="1"/>
      <c r="HX330" s="1"/>
      <c r="HY330" s="1"/>
      <c r="HZ330" s="1"/>
      <c r="IA330" s="1"/>
      <c r="IB330" s="1"/>
      <c r="IC330" s="1"/>
      <c r="ID330" s="1"/>
      <c r="IE330" s="1"/>
      <c r="IF330" s="1"/>
      <c r="IG330" s="1"/>
      <c r="IH330" s="1"/>
      <c r="II330" s="1"/>
      <c r="IJ330" s="1"/>
      <c r="IK330" s="1"/>
      <c r="IL330" s="1"/>
      <c r="IM330" s="1"/>
      <c r="IN330" s="1"/>
      <c r="IO330" s="1"/>
      <c r="IP330" s="1"/>
      <c r="IQ330" s="1"/>
      <c r="IR330" s="1"/>
      <c r="IS330" s="1"/>
      <c r="IT330" s="1"/>
      <c r="IU330" s="1"/>
      <c r="IV330" s="1"/>
      <c r="IW330" s="1"/>
      <c r="IX330" s="1"/>
      <c r="IY330" s="1"/>
      <c r="IZ330" s="1"/>
      <c r="JA330" s="1"/>
      <c r="JB330" s="1"/>
      <c r="JC330" s="1"/>
      <c r="JD330" s="1"/>
      <c r="JE330" s="1"/>
      <c r="JF330" s="1"/>
      <c r="JG330" s="1"/>
      <c r="JH330" s="1"/>
      <c r="JI330" s="1"/>
      <c r="JJ330" s="1"/>
      <c r="JK330" s="1"/>
      <c r="JL330" s="1"/>
      <c r="JM330" s="1"/>
      <c r="JN330" s="1"/>
      <c r="JO330" s="1"/>
      <c r="JP330" s="1"/>
      <c r="JQ330" s="1"/>
      <c r="JR330" s="1"/>
      <c r="JS330" s="1"/>
      <c r="JT330" s="1"/>
      <c r="JU330" s="1"/>
      <c r="JV330" s="1"/>
      <c r="JW330" s="1"/>
      <c r="JX330" s="1"/>
      <c r="JY330" s="1"/>
      <c r="JZ330" s="1"/>
      <c r="KA330" s="1"/>
      <c r="KB330" s="1"/>
      <c r="KC330" s="1"/>
      <c r="KD330" s="1"/>
      <c r="KE330" s="1"/>
      <c r="KF330" s="1"/>
      <c r="KG330" s="1"/>
      <c r="KH330" s="1"/>
      <c r="KI330" s="1"/>
      <c r="KJ330" s="1"/>
      <c r="KK330" s="1"/>
      <c r="KL330" s="1"/>
      <c r="KM330" s="1"/>
      <c r="KN330" s="1"/>
      <c r="KO330" s="1"/>
      <c r="KP330" s="1"/>
      <c r="KQ330" s="1"/>
      <c r="KR330" s="1"/>
      <c r="KS330" s="1"/>
      <c r="KT330" s="1"/>
      <c r="KU330" s="1"/>
      <c r="KV330" s="1"/>
      <c r="KW330" s="1"/>
      <c r="KX330" s="1"/>
      <c r="KY330" s="1"/>
      <c r="KZ330" s="1"/>
      <c r="LA330" s="1"/>
      <c r="LB330" s="1"/>
      <c r="LC330" s="1"/>
      <c r="LD330" s="1"/>
      <c r="LE330" s="1"/>
      <c r="LF330" s="1"/>
      <c r="LG330" s="1"/>
      <c r="LH330" s="1"/>
    </row>
    <row r="331" spans="1:320" ht="35.1" hidden="1" customHeight="1" x14ac:dyDescent="0.15">
      <c r="A331" s="170" t="str">
        <f>+IFERROR(IF(VLOOKUP(#REF!&amp;"-"&amp;ROW()-92,[1]ワークシート!$C$2:$CI$1002,9,0)="","",VLOOKUP(#REF!&amp;"-"&amp;ROW()-92,[1]ワークシート!$C$2:$CI$1002,9,0)),"")</f>
        <v/>
      </c>
      <c r="B331" s="172"/>
      <c r="C331" s="171" t="str">
        <f>+IFERROR(IF(VLOOKUP(#REF!&amp;"-"&amp;ROW()-92,[1]ワークシート!$C$2:$CI$1002,10,0) = "","",VLOOKUP(#REF!&amp;"-"&amp;ROW()-92,[1]ワークシート!$C$2:$CI$1002,10,0)),"")</f>
        <v/>
      </c>
      <c r="D331" s="172"/>
      <c r="E331" s="170" t="str">
        <f>+IFERROR(IF(VLOOKUP(#REF!&amp;"-"&amp;ROW()-92,[1]ワークシート!$C$2:$CI$1002,11,0)="","",VLOOKUP(#REF!&amp;"-"&amp;ROW()-92,[1]ワークシート!$C$2:$CI$1002,11,0)),"")</f>
        <v/>
      </c>
      <c r="F331" s="172"/>
      <c r="G331" s="16" t="str">
        <f>+IFERROR(IF(VLOOKUP(#REF!&amp;"-"&amp;ROW()-92,[1]ワークシート!$C$2:$CI$1002,12,0)="","",VLOOKUP(#REF!&amp;"-"&amp;ROW()-92,[1]ワークシート!$C$2:$CI$1002,12,0)),"")</f>
        <v/>
      </c>
      <c r="H33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1" s="178"/>
      <c r="J331" s="170" t="str">
        <f>+IFERROR(IF(VLOOKUP(#REF!&amp;"-"&amp;ROW()-92,[1]ワークシート!$C$2:$CI$1002,20,0)="","",VLOOKUP(#REF!&amp;"-"&amp;ROW()-92,[1]ワークシート!$C$2:$CI$1002,20,0)),"")</f>
        <v/>
      </c>
      <c r="K331" s="171"/>
      <c r="L331" s="172"/>
      <c r="M331" s="179" t="str">
        <f>+IFERROR(IF(VLOOKUP(#REF!&amp;"-"&amp;ROW()-92,[1]ワークシート!$C$2:$CI$1002,61,0)="","",VLOOKUP(#REF!&amp;"-"&amp;ROW()-92,[1]ワークシート!$C$2:$CI$1002,61,0)),"")</f>
        <v/>
      </c>
      <c r="N331" s="180"/>
      <c r="O331" s="181"/>
      <c r="P331" s="182" t="str">
        <f>+IFERROR(VLOOKUP(#REF!&amp;"-"&amp;ROW()-92,[1]ワークシート!$C$2:$CI$1002,26,0),"")</f>
        <v/>
      </c>
      <c r="Q331" s="167"/>
      <c r="R331" s="166" t="str">
        <f>+IFERROR(VLOOKUP(#REF!&amp;"-"&amp;ROW()-92,[1]ワークシート!$C$2:$CI$1002,27,0),"")</f>
        <v/>
      </c>
      <c r="S331" s="167"/>
      <c r="T331" s="166" t="str">
        <f>IFERROR(IF(VLOOKUP(#REF!&amp;"-"&amp;ROW()-92,[1]ワークシート!$C$2:$CI$1002,31,0)="",IF(X331="","",IF(X331=0,"使用貸借権","賃借権")),"賃借権"),"")</f>
        <v/>
      </c>
      <c r="U331" s="167"/>
      <c r="V331" s="166" t="str">
        <f>+IFERROR(IF(VLOOKUP(#REF!&amp;"-"&amp;ROW()-92,[1]ワークシート!$C$2:$CI$1002,13,0)="","",VLOOKUP(#REF!&amp;"-"&amp;ROW()-92,[1]ワークシート!$C$2:$CI$1002,13,0)),"")</f>
        <v/>
      </c>
      <c r="W331" s="167"/>
      <c r="X33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1" s="169"/>
      <c r="Z331" s="27"/>
      <c r="AA331" s="27"/>
      <c r="AB331" s="170" t="str">
        <f>IF(T331="使用貸借権","-",+IFERROR(VLOOKUP(#REF!&amp;"-"&amp;ROW()-92,[1]ワークシート!$C$2:$CI$1002,34,0)&amp;"",""))</f>
        <v/>
      </c>
      <c r="AC331" s="171"/>
      <c r="AD331" s="172"/>
      <c r="AE331" s="173" t="str">
        <f>IF(T331="","",IF(VLOOKUP(#REF!&amp;"-"&amp;ROW()-92,[1]ワークシート!$C$2:$CI$1002,31,0)="",IF(T331="使用貸借権","-","口座振込　１２月"),"物納"))</f>
        <v/>
      </c>
      <c r="AF331" s="174"/>
      <c r="AG331" s="175" t="str">
        <f>IFERROR(IF(VLOOKUP(#REF!&amp;"-"&amp;ROW()-92,[1]ワークシート!$C$2:$CI$1002,37,0)="","",VLOOKUP(#REF!&amp;"-"&amp;ROW()-92,[1]ワークシート!$C$2:$CI$1002,37,0)),"")</f>
        <v/>
      </c>
      <c r="AH331" s="175"/>
      <c r="AI331" s="175"/>
      <c r="AJ331" s="175"/>
      <c r="AK331" s="176"/>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c r="FK331" s="1"/>
      <c r="FL331" s="1"/>
      <c r="FM331" s="1"/>
      <c r="FN331" s="1"/>
      <c r="FO331" s="1"/>
      <c r="FP331" s="1"/>
      <c r="FQ331" s="1"/>
      <c r="FR331" s="1"/>
      <c r="FS331" s="1"/>
      <c r="FT331" s="1"/>
      <c r="FU331" s="1"/>
      <c r="FV331" s="1"/>
      <c r="FW331" s="1"/>
      <c r="FX331" s="1"/>
      <c r="FY331" s="1"/>
      <c r="FZ331" s="1"/>
      <c r="GA331" s="1"/>
      <c r="GB331" s="1"/>
      <c r="GC331" s="1"/>
      <c r="GD331" s="1"/>
      <c r="GE331" s="1"/>
      <c r="GF331" s="1"/>
      <c r="GG331" s="1"/>
      <c r="GH331" s="1"/>
      <c r="GI331" s="1"/>
      <c r="GJ331" s="1"/>
      <c r="GK331" s="1"/>
      <c r="GL331" s="1"/>
      <c r="GM331" s="1"/>
      <c r="GN331" s="1"/>
      <c r="GO331" s="1"/>
      <c r="GP331" s="1"/>
      <c r="GQ331" s="1"/>
      <c r="GR331" s="1"/>
      <c r="GS331" s="1"/>
      <c r="GT331" s="1"/>
      <c r="GU331" s="1"/>
      <c r="GV331" s="1"/>
      <c r="GW331" s="1"/>
      <c r="GX331" s="1"/>
      <c r="GY331" s="1"/>
      <c r="GZ331" s="1"/>
      <c r="HA331" s="1"/>
      <c r="HB331" s="1"/>
      <c r="HC331" s="1"/>
      <c r="HD331" s="1"/>
      <c r="HE331" s="1"/>
      <c r="HF331" s="1"/>
      <c r="HG331" s="1"/>
      <c r="HH331" s="1"/>
      <c r="HI331" s="1"/>
      <c r="HJ331" s="1"/>
      <c r="HK331" s="1"/>
      <c r="HL331" s="1"/>
      <c r="HM331" s="1"/>
      <c r="HN331" s="1"/>
      <c r="HO331" s="1"/>
      <c r="HP331" s="1"/>
      <c r="HQ331" s="1"/>
      <c r="HR331" s="1"/>
      <c r="HS331" s="1"/>
      <c r="HT331" s="1"/>
      <c r="HU331" s="1"/>
      <c r="HV331" s="1"/>
      <c r="HW331" s="1"/>
      <c r="HX331" s="1"/>
      <c r="HY331" s="1"/>
      <c r="HZ331" s="1"/>
      <c r="IA331" s="1"/>
      <c r="IB331" s="1"/>
      <c r="IC331" s="1"/>
      <c r="ID331" s="1"/>
      <c r="IE331" s="1"/>
      <c r="IF331" s="1"/>
      <c r="IG331" s="1"/>
      <c r="IH331" s="1"/>
      <c r="II331" s="1"/>
      <c r="IJ331" s="1"/>
      <c r="IK331" s="1"/>
      <c r="IL331" s="1"/>
      <c r="IM331" s="1"/>
      <c r="IN331" s="1"/>
      <c r="IO331" s="1"/>
      <c r="IP331" s="1"/>
      <c r="IQ331" s="1"/>
      <c r="IR331" s="1"/>
      <c r="IS331" s="1"/>
      <c r="IT331" s="1"/>
      <c r="IU331" s="1"/>
      <c r="IV331" s="1"/>
      <c r="IW331" s="1"/>
      <c r="IX331" s="1"/>
      <c r="IY331" s="1"/>
      <c r="IZ331" s="1"/>
      <c r="JA331" s="1"/>
      <c r="JB331" s="1"/>
      <c r="JC331" s="1"/>
      <c r="JD331" s="1"/>
      <c r="JE331" s="1"/>
      <c r="JF331" s="1"/>
      <c r="JG331" s="1"/>
      <c r="JH331" s="1"/>
      <c r="JI331" s="1"/>
      <c r="JJ331" s="1"/>
      <c r="JK331" s="1"/>
      <c r="JL331" s="1"/>
      <c r="JM331" s="1"/>
      <c r="JN331" s="1"/>
      <c r="JO331" s="1"/>
      <c r="JP331" s="1"/>
      <c r="JQ331" s="1"/>
      <c r="JR331" s="1"/>
      <c r="JS331" s="1"/>
      <c r="JT331" s="1"/>
      <c r="JU331" s="1"/>
      <c r="JV331" s="1"/>
      <c r="JW331" s="1"/>
      <c r="JX331" s="1"/>
      <c r="JY331" s="1"/>
      <c r="JZ331" s="1"/>
      <c r="KA331" s="1"/>
      <c r="KB331" s="1"/>
      <c r="KC331" s="1"/>
      <c r="KD331" s="1"/>
      <c r="KE331" s="1"/>
      <c r="KF331" s="1"/>
      <c r="KG331" s="1"/>
      <c r="KH331" s="1"/>
      <c r="KI331" s="1"/>
      <c r="KJ331" s="1"/>
      <c r="KK331" s="1"/>
      <c r="KL331" s="1"/>
      <c r="KM331" s="1"/>
      <c r="KN331" s="1"/>
      <c r="KO331" s="1"/>
      <c r="KP331" s="1"/>
      <c r="KQ331" s="1"/>
      <c r="KR331" s="1"/>
      <c r="KS331" s="1"/>
      <c r="KT331" s="1"/>
      <c r="KU331" s="1"/>
      <c r="KV331" s="1"/>
      <c r="KW331" s="1"/>
      <c r="KX331" s="1"/>
      <c r="KY331" s="1"/>
      <c r="KZ331" s="1"/>
      <c r="LA331" s="1"/>
      <c r="LB331" s="1"/>
      <c r="LC331" s="1"/>
      <c r="LD331" s="1"/>
      <c r="LE331" s="1"/>
      <c r="LF331" s="1"/>
      <c r="LG331" s="1"/>
      <c r="LH331" s="1"/>
    </row>
    <row r="332" spans="1:320" ht="35.1" hidden="1" customHeight="1" x14ac:dyDescent="0.15">
      <c r="A332" s="170" t="str">
        <f>+IFERROR(IF(VLOOKUP(#REF!&amp;"-"&amp;ROW()-92,[1]ワークシート!$C$2:$CI$1002,9,0)="","",VLOOKUP(#REF!&amp;"-"&amp;ROW()-92,[1]ワークシート!$C$2:$CI$1002,9,0)),"")</f>
        <v/>
      </c>
      <c r="B332" s="172"/>
      <c r="C332" s="171" t="str">
        <f>+IFERROR(IF(VLOOKUP(#REF!&amp;"-"&amp;ROW()-92,[1]ワークシート!$C$2:$CI$1002,10,0) = "","",VLOOKUP(#REF!&amp;"-"&amp;ROW()-92,[1]ワークシート!$C$2:$CI$1002,10,0)),"")</f>
        <v/>
      </c>
      <c r="D332" s="172"/>
      <c r="E332" s="170" t="str">
        <f>+IFERROR(IF(VLOOKUP(#REF!&amp;"-"&amp;ROW()-92,[1]ワークシート!$C$2:$CI$1002,11,0)="","",VLOOKUP(#REF!&amp;"-"&amp;ROW()-92,[1]ワークシート!$C$2:$CI$1002,11,0)),"")</f>
        <v/>
      </c>
      <c r="F332" s="172"/>
      <c r="G332" s="16" t="str">
        <f>+IFERROR(IF(VLOOKUP(#REF!&amp;"-"&amp;ROW()-92,[1]ワークシート!$C$2:$CI$1002,12,0)="","",VLOOKUP(#REF!&amp;"-"&amp;ROW()-92,[1]ワークシート!$C$2:$CI$1002,12,0)),"")</f>
        <v/>
      </c>
      <c r="H33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2" s="178"/>
      <c r="J332" s="170" t="str">
        <f>+IFERROR(IF(VLOOKUP(#REF!&amp;"-"&amp;ROW()-92,[1]ワークシート!$C$2:$CI$1002,20,0)="","",VLOOKUP(#REF!&amp;"-"&amp;ROW()-92,[1]ワークシート!$C$2:$CI$1002,20,0)),"")</f>
        <v/>
      </c>
      <c r="K332" s="171"/>
      <c r="L332" s="172"/>
      <c r="M332" s="179" t="str">
        <f>+IFERROR(IF(VLOOKUP(#REF!&amp;"-"&amp;ROW()-92,[1]ワークシート!$C$2:$CI$1002,61,0)="","",VLOOKUP(#REF!&amp;"-"&amp;ROW()-92,[1]ワークシート!$C$2:$CI$1002,61,0)),"")</f>
        <v/>
      </c>
      <c r="N332" s="180"/>
      <c r="O332" s="181"/>
      <c r="P332" s="182" t="str">
        <f>+IFERROR(VLOOKUP(#REF!&amp;"-"&amp;ROW()-92,[1]ワークシート!$C$2:$CI$1002,26,0),"")</f>
        <v/>
      </c>
      <c r="Q332" s="167"/>
      <c r="R332" s="166" t="str">
        <f>+IFERROR(VLOOKUP(#REF!&amp;"-"&amp;ROW()-92,[1]ワークシート!$C$2:$CI$1002,27,0),"")</f>
        <v/>
      </c>
      <c r="S332" s="167"/>
      <c r="T332" s="166" t="str">
        <f>IFERROR(IF(VLOOKUP(#REF!&amp;"-"&amp;ROW()-92,[1]ワークシート!$C$2:$CI$1002,31,0)="",IF(X332="","",IF(X332=0,"使用貸借権","賃借権")),"賃借権"),"")</f>
        <v/>
      </c>
      <c r="U332" s="167"/>
      <c r="V332" s="166" t="str">
        <f>+IFERROR(IF(VLOOKUP(#REF!&amp;"-"&amp;ROW()-92,[1]ワークシート!$C$2:$CI$1002,13,0)="","",VLOOKUP(#REF!&amp;"-"&amp;ROW()-92,[1]ワークシート!$C$2:$CI$1002,13,0)),"")</f>
        <v/>
      </c>
      <c r="W332" s="167"/>
      <c r="X33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2" s="169"/>
      <c r="Z332" s="27"/>
      <c r="AA332" s="27"/>
      <c r="AB332" s="170" t="str">
        <f>IF(T332="使用貸借権","-",+IFERROR(VLOOKUP(#REF!&amp;"-"&amp;ROW()-92,[1]ワークシート!$C$2:$CI$1002,34,0)&amp;"",""))</f>
        <v/>
      </c>
      <c r="AC332" s="171"/>
      <c r="AD332" s="172"/>
      <c r="AE332" s="173" t="str">
        <f>IF(T332="","",IF(VLOOKUP(#REF!&amp;"-"&amp;ROW()-92,[1]ワークシート!$C$2:$CI$1002,31,0)="",IF(T332="使用貸借権","-","口座振込　１２月"),"物納"))</f>
        <v/>
      </c>
      <c r="AF332" s="174"/>
      <c r="AG332" s="175" t="str">
        <f>IFERROR(IF(VLOOKUP(#REF!&amp;"-"&amp;ROW()-92,[1]ワークシート!$C$2:$CI$1002,37,0)="","",VLOOKUP(#REF!&amp;"-"&amp;ROW()-92,[1]ワークシート!$C$2:$CI$1002,37,0)),"")</f>
        <v/>
      </c>
      <c r="AH332" s="175"/>
      <c r="AI332" s="175"/>
      <c r="AJ332" s="175"/>
      <c r="AK332" s="176"/>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c r="HE332" s="1"/>
      <c r="HF332" s="1"/>
      <c r="HG332" s="1"/>
      <c r="HH332" s="1"/>
      <c r="HI332" s="1"/>
      <c r="HJ332" s="1"/>
      <c r="HK332" s="1"/>
      <c r="HL332" s="1"/>
      <c r="HM332" s="1"/>
      <c r="HN332" s="1"/>
      <c r="HO332" s="1"/>
      <c r="HP332" s="1"/>
      <c r="HQ332" s="1"/>
      <c r="HR332" s="1"/>
      <c r="HS332" s="1"/>
      <c r="HT332" s="1"/>
      <c r="HU332" s="1"/>
      <c r="HV332" s="1"/>
      <c r="HW332" s="1"/>
      <c r="HX332" s="1"/>
      <c r="HY332" s="1"/>
      <c r="HZ332" s="1"/>
      <c r="IA332" s="1"/>
      <c r="IB332" s="1"/>
      <c r="IC332" s="1"/>
      <c r="ID332" s="1"/>
      <c r="IE332" s="1"/>
      <c r="IF332" s="1"/>
      <c r="IG332" s="1"/>
      <c r="IH332" s="1"/>
      <c r="II332" s="1"/>
      <c r="IJ332" s="1"/>
      <c r="IK332" s="1"/>
      <c r="IL332" s="1"/>
      <c r="IM332" s="1"/>
      <c r="IN332" s="1"/>
      <c r="IO332" s="1"/>
      <c r="IP332" s="1"/>
      <c r="IQ332" s="1"/>
      <c r="IR332" s="1"/>
      <c r="IS332" s="1"/>
      <c r="IT332" s="1"/>
      <c r="IU332" s="1"/>
      <c r="IV332" s="1"/>
      <c r="IW332" s="1"/>
      <c r="IX332" s="1"/>
      <c r="IY332" s="1"/>
      <c r="IZ332" s="1"/>
      <c r="JA332" s="1"/>
      <c r="JB332" s="1"/>
      <c r="JC332" s="1"/>
      <c r="JD332" s="1"/>
      <c r="JE332" s="1"/>
      <c r="JF332" s="1"/>
      <c r="JG332" s="1"/>
      <c r="JH332" s="1"/>
      <c r="JI332" s="1"/>
      <c r="JJ332" s="1"/>
      <c r="JK332" s="1"/>
      <c r="JL332" s="1"/>
      <c r="JM332" s="1"/>
      <c r="JN332" s="1"/>
      <c r="JO332" s="1"/>
      <c r="JP332" s="1"/>
      <c r="JQ332" s="1"/>
      <c r="JR332" s="1"/>
      <c r="JS332" s="1"/>
      <c r="JT332" s="1"/>
      <c r="JU332" s="1"/>
      <c r="JV332" s="1"/>
      <c r="JW332" s="1"/>
      <c r="JX332" s="1"/>
      <c r="JY332" s="1"/>
      <c r="JZ332" s="1"/>
      <c r="KA332" s="1"/>
      <c r="KB332" s="1"/>
      <c r="KC332" s="1"/>
      <c r="KD332" s="1"/>
      <c r="KE332" s="1"/>
      <c r="KF332" s="1"/>
      <c r="KG332" s="1"/>
      <c r="KH332" s="1"/>
      <c r="KI332" s="1"/>
      <c r="KJ332" s="1"/>
      <c r="KK332" s="1"/>
      <c r="KL332" s="1"/>
      <c r="KM332" s="1"/>
      <c r="KN332" s="1"/>
      <c r="KO332" s="1"/>
      <c r="KP332" s="1"/>
      <c r="KQ332" s="1"/>
      <c r="KR332" s="1"/>
      <c r="KS332" s="1"/>
      <c r="KT332" s="1"/>
      <c r="KU332" s="1"/>
      <c r="KV332" s="1"/>
      <c r="KW332" s="1"/>
      <c r="KX332" s="1"/>
      <c r="KY332" s="1"/>
      <c r="KZ332" s="1"/>
      <c r="LA332" s="1"/>
      <c r="LB332" s="1"/>
      <c r="LC332" s="1"/>
      <c r="LD332" s="1"/>
      <c r="LE332" s="1"/>
      <c r="LF332" s="1"/>
      <c r="LG332" s="1"/>
      <c r="LH332" s="1"/>
    </row>
    <row r="333" spans="1:320" ht="35.1" hidden="1" customHeight="1" x14ac:dyDescent="0.15">
      <c r="A333" s="170" t="str">
        <f>+IFERROR(IF(VLOOKUP(#REF!&amp;"-"&amp;ROW()-92,[1]ワークシート!$C$2:$CI$1002,9,0)="","",VLOOKUP(#REF!&amp;"-"&amp;ROW()-92,[1]ワークシート!$C$2:$CI$1002,9,0)),"")</f>
        <v/>
      </c>
      <c r="B333" s="172"/>
      <c r="C333" s="171" t="str">
        <f>+IFERROR(IF(VLOOKUP(#REF!&amp;"-"&amp;ROW()-92,[1]ワークシート!$C$2:$CI$1002,10,0) = "","",VLOOKUP(#REF!&amp;"-"&amp;ROW()-92,[1]ワークシート!$C$2:$CI$1002,10,0)),"")</f>
        <v/>
      </c>
      <c r="D333" s="172"/>
      <c r="E333" s="170" t="str">
        <f>+IFERROR(IF(VLOOKUP(#REF!&amp;"-"&amp;ROW()-92,[1]ワークシート!$C$2:$CI$1002,11,0)="","",VLOOKUP(#REF!&amp;"-"&amp;ROW()-92,[1]ワークシート!$C$2:$CI$1002,11,0)),"")</f>
        <v/>
      </c>
      <c r="F333" s="172"/>
      <c r="G333" s="16" t="str">
        <f>+IFERROR(IF(VLOOKUP(#REF!&amp;"-"&amp;ROW()-92,[1]ワークシート!$C$2:$CI$1002,12,0)="","",VLOOKUP(#REF!&amp;"-"&amp;ROW()-92,[1]ワークシート!$C$2:$CI$1002,12,0)),"")</f>
        <v/>
      </c>
      <c r="H33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3" s="178"/>
      <c r="J333" s="170" t="str">
        <f>+IFERROR(IF(VLOOKUP(#REF!&amp;"-"&amp;ROW()-92,[1]ワークシート!$C$2:$CI$1002,20,0)="","",VLOOKUP(#REF!&amp;"-"&amp;ROW()-92,[1]ワークシート!$C$2:$CI$1002,20,0)),"")</f>
        <v/>
      </c>
      <c r="K333" s="171"/>
      <c r="L333" s="172"/>
      <c r="M333" s="179" t="str">
        <f>+IFERROR(IF(VLOOKUP(#REF!&amp;"-"&amp;ROW()-92,[1]ワークシート!$C$2:$CI$1002,61,0)="","",VLOOKUP(#REF!&amp;"-"&amp;ROW()-92,[1]ワークシート!$C$2:$CI$1002,61,0)),"")</f>
        <v/>
      </c>
      <c r="N333" s="180"/>
      <c r="O333" s="181"/>
      <c r="P333" s="182" t="str">
        <f>+IFERROR(VLOOKUP(#REF!&amp;"-"&amp;ROW()-92,[1]ワークシート!$C$2:$CI$1002,26,0),"")</f>
        <v/>
      </c>
      <c r="Q333" s="167"/>
      <c r="R333" s="166" t="str">
        <f>+IFERROR(VLOOKUP(#REF!&amp;"-"&amp;ROW()-92,[1]ワークシート!$C$2:$CI$1002,27,0),"")</f>
        <v/>
      </c>
      <c r="S333" s="167"/>
      <c r="T333" s="166" t="str">
        <f>IFERROR(IF(VLOOKUP(#REF!&amp;"-"&amp;ROW()-92,[1]ワークシート!$C$2:$CI$1002,31,0)="",IF(X333="","",IF(X333=0,"使用貸借権","賃借権")),"賃借権"),"")</f>
        <v/>
      </c>
      <c r="U333" s="167"/>
      <c r="V333" s="166" t="str">
        <f>+IFERROR(IF(VLOOKUP(#REF!&amp;"-"&amp;ROW()-92,[1]ワークシート!$C$2:$CI$1002,13,0)="","",VLOOKUP(#REF!&amp;"-"&amp;ROW()-92,[1]ワークシート!$C$2:$CI$1002,13,0)),"")</f>
        <v/>
      </c>
      <c r="W333" s="167"/>
      <c r="X33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3" s="169"/>
      <c r="Z333" s="27"/>
      <c r="AA333" s="27"/>
      <c r="AB333" s="170" t="str">
        <f>IF(T333="使用貸借権","-",+IFERROR(VLOOKUP(#REF!&amp;"-"&amp;ROW()-92,[1]ワークシート!$C$2:$CI$1002,34,0)&amp;"",""))</f>
        <v/>
      </c>
      <c r="AC333" s="171"/>
      <c r="AD333" s="172"/>
      <c r="AE333" s="173" t="str">
        <f>IF(T333="","",IF(VLOOKUP(#REF!&amp;"-"&amp;ROW()-92,[1]ワークシート!$C$2:$CI$1002,31,0)="",IF(T333="使用貸借権","-","口座振込　１２月"),"物納"))</f>
        <v/>
      </c>
      <c r="AF333" s="174"/>
      <c r="AG333" s="175" t="str">
        <f>IFERROR(IF(VLOOKUP(#REF!&amp;"-"&amp;ROW()-92,[1]ワークシート!$C$2:$CI$1002,37,0)="","",VLOOKUP(#REF!&amp;"-"&amp;ROW()-92,[1]ワークシート!$C$2:$CI$1002,37,0)),"")</f>
        <v/>
      </c>
      <c r="AH333" s="175"/>
      <c r="AI333" s="175"/>
      <c r="AJ333" s="175"/>
      <c r="AK333" s="176"/>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c r="HE333" s="1"/>
      <c r="HF333" s="1"/>
      <c r="HG333" s="1"/>
      <c r="HH333" s="1"/>
      <c r="HI333" s="1"/>
      <c r="HJ333" s="1"/>
      <c r="HK333" s="1"/>
      <c r="HL333" s="1"/>
      <c r="HM333" s="1"/>
      <c r="HN333" s="1"/>
      <c r="HO333" s="1"/>
      <c r="HP333" s="1"/>
      <c r="HQ333" s="1"/>
      <c r="HR333" s="1"/>
      <c r="HS333" s="1"/>
      <c r="HT333" s="1"/>
      <c r="HU333" s="1"/>
      <c r="HV333" s="1"/>
      <c r="HW333" s="1"/>
      <c r="HX333" s="1"/>
      <c r="HY333" s="1"/>
      <c r="HZ333" s="1"/>
      <c r="IA333" s="1"/>
      <c r="IB333" s="1"/>
      <c r="IC333" s="1"/>
      <c r="ID333" s="1"/>
      <c r="IE333" s="1"/>
      <c r="IF333" s="1"/>
      <c r="IG333" s="1"/>
      <c r="IH333" s="1"/>
      <c r="II333" s="1"/>
      <c r="IJ333" s="1"/>
      <c r="IK333" s="1"/>
      <c r="IL333" s="1"/>
      <c r="IM333" s="1"/>
      <c r="IN333" s="1"/>
      <c r="IO333" s="1"/>
      <c r="IP333" s="1"/>
      <c r="IQ333" s="1"/>
      <c r="IR333" s="1"/>
      <c r="IS333" s="1"/>
      <c r="IT333" s="1"/>
      <c r="IU333" s="1"/>
      <c r="IV333" s="1"/>
      <c r="IW333" s="1"/>
      <c r="IX333" s="1"/>
      <c r="IY333" s="1"/>
      <c r="IZ333" s="1"/>
      <c r="JA333" s="1"/>
      <c r="JB333" s="1"/>
      <c r="JC333" s="1"/>
      <c r="JD333" s="1"/>
      <c r="JE333" s="1"/>
      <c r="JF333" s="1"/>
      <c r="JG333" s="1"/>
      <c r="JH333" s="1"/>
      <c r="JI333" s="1"/>
      <c r="JJ333" s="1"/>
      <c r="JK333" s="1"/>
      <c r="JL333" s="1"/>
      <c r="JM333" s="1"/>
      <c r="JN333" s="1"/>
      <c r="JO333" s="1"/>
      <c r="JP333" s="1"/>
      <c r="JQ333" s="1"/>
      <c r="JR333" s="1"/>
      <c r="JS333" s="1"/>
      <c r="JT333" s="1"/>
      <c r="JU333" s="1"/>
      <c r="JV333" s="1"/>
      <c r="JW333" s="1"/>
      <c r="JX333" s="1"/>
      <c r="JY333" s="1"/>
      <c r="JZ333" s="1"/>
      <c r="KA333" s="1"/>
      <c r="KB333" s="1"/>
      <c r="KC333" s="1"/>
      <c r="KD333" s="1"/>
      <c r="KE333" s="1"/>
      <c r="KF333" s="1"/>
      <c r="KG333" s="1"/>
      <c r="KH333" s="1"/>
      <c r="KI333" s="1"/>
      <c r="KJ333" s="1"/>
      <c r="KK333" s="1"/>
      <c r="KL333" s="1"/>
      <c r="KM333" s="1"/>
      <c r="KN333" s="1"/>
      <c r="KO333" s="1"/>
      <c r="KP333" s="1"/>
      <c r="KQ333" s="1"/>
      <c r="KR333" s="1"/>
      <c r="KS333" s="1"/>
      <c r="KT333" s="1"/>
      <c r="KU333" s="1"/>
      <c r="KV333" s="1"/>
      <c r="KW333" s="1"/>
      <c r="KX333" s="1"/>
      <c r="KY333" s="1"/>
      <c r="KZ333" s="1"/>
      <c r="LA333" s="1"/>
      <c r="LB333" s="1"/>
      <c r="LC333" s="1"/>
      <c r="LD333" s="1"/>
      <c r="LE333" s="1"/>
      <c r="LF333" s="1"/>
      <c r="LG333" s="1"/>
      <c r="LH333" s="1"/>
    </row>
    <row r="334" spans="1:320" ht="35.1" hidden="1" customHeight="1" x14ac:dyDescent="0.15">
      <c r="A334" s="170" t="str">
        <f>+IFERROR(IF(VLOOKUP(#REF!&amp;"-"&amp;ROW()-92,[1]ワークシート!$C$2:$CI$1002,9,0)="","",VLOOKUP(#REF!&amp;"-"&amp;ROW()-92,[1]ワークシート!$C$2:$CI$1002,9,0)),"")</f>
        <v/>
      </c>
      <c r="B334" s="172"/>
      <c r="C334" s="171" t="str">
        <f>+IFERROR(IF(VLOOKUP(#REF!&amp;"-"&amp;ROW()-92,[1]ワークシート!$C$2:$CI$1002,10,0) = "","",VLOOKUP(#REF!&amp;"-"&amp;ROW()-92,[1]ワークシート!$C$2:$CI$1002,10,0)),"")</f>
        <v/>
      </c>
      <c r="D334" s="172"/>
      <c r="E334" s="170" t="str">
        <f>+IFERROR(IF(VLOOKUP(#REF!&amp;"-"&amp;ROW()-92,[1]ワークシート!$C$2:$CI$1002,11,0)="","",VLOOKUP(#REF!&amp;"-"&amp;ROW()-92,[1]ワークシート!$C$2:$CI$1002,11,0)),"")</f>
        <v/>
      </c>
      <c r="F334" s="172"/>
      <c r="G334" s="16" t="str">
        <f>+IFERROR(IF(VLOOKUP(#REF!&amp;"-"&amp;ROW()-92,[1]ワークシート!$C$2:$CI$1002,12,0)="","",VLOOKUP(#REF!&amp;"-"&amp;ROW()-92,[1]ワークシート!$C$2:$CI$1002,12,0)),"")</f>
        <v/>
      </c>
      <c r="H33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4" s="178"/>
      <c r="J334" s="170" t="str">
        <f>+IFERROR(IF(VLOOKUP(#REF!&amp;"-"&amp;ROW()-92,[1]ワークシート!$C$2:$CI$1002,20,0)="","",VLOOKUP(#REF!&amp;"-"&amp;ROW()-92,[1]ワークシート!$C$2:$CI$1002,20,0)),"")</f>
        <v/>
      </c>
      <c r="K334" s="171"/>
      <c r="L334" s="172"/>
      <c r="M334" s="179" t="str">
        <f>+IFERROR(IF(VLOOKUP(#REF!&amp;"-"&amp;ROW()-92,[1]ワークシート!$C$2:$CI$1002,61,0)="","",VLOOKUP(#REF!&amp;"-"&amp;ROW()-92,[1]ワークシート!$C$2:$CI$1002,61,0)),"")</f>
        <v/>
      </c>
      <c r="N334" s="180"/>
      <c r="O334" s="181"/>
      <c r="P334" s="182" t="str">
        <f>+IFERROR(VLOOKUP(#REF!&amp;"-"&amp;ROW()-92,[1]ワークシート!$C$2:$CI$1002,26,0),"")</f>
        <v/>
      </c>
      <c r="Q334" s="167"/>
      <c r="R334" s="166" t="str">
        <f>+IFERROR(VLOOKUP(#REF!&amp;"-"&amp;ROW()-92,[1]ワークシート!$C$2:$CI$1002,27,0),"")</f>
        <v/>
      </c>
      <c r="S334" s="167"/>
      <c r="T334" s="166" t="str">
        <f>IFERROR(IF(VLOOKUP(#REF!&amp;"-"&amp;ROW()-92,[1]ワークシート!$C$2:$CI$1002,31,0)="",IF(X334="","",IF(X334=0,"使用貸借権","賃借権")),"賃借権"),"")</f>
        <v/>
      </c>
      <c r="U334" s="167"/>
      <c r="V334" s="166" t="str">
        <f>+IFERROR(IF(VLOOKUP(#REF!&amp;"-"&amp;ROW()-92,[1]ワークシート!$C$2:$CI$1002,13,0)="","",VLOOKUP(#REF!&amp;"-"&amp;ROW()-92,[1]ワークシート!$C$2:$CI$1002,13,0)),"")</f>
        <v/>
      </c>
      <c r="W334" s="167"/>
      <c r="X33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4" s="169"/>
      <c r="Z334" s="27"/>
      <c r="AA334" s="27"/>
      <c r="AB334" s="170" t="str">
        <f>IF(T334="使用貸借権","-",+IFERROR(VLOOKUP(#REF!&amp;"-"&amp;ROW()-92,[1]ワークシート!$C$2:$CI$1002,34,0)&amp;"",""))</f>
        <v/>
      </c>
      <c r="AC334" s="171"/>
      <c r="AD334" s="172"/>
      <c r="AE334" s="173" t="str">
        <f>IF(T334="","",IF(VLOOKUP(#REF!&amp;"-"&amp;ROW()-92,[1]ワークシート!$C$2:$CI$1002,31,0)="",IF(T334="使用貸借権","-","口座振込　１２月"),"物納"))</f>
        <v/>
      </c>
      <c r="AF334" s="174"/>
      <c r="AG334" s="175" t="str">
        <f>IFERROR(IF(VLOOKUP(#REF!&amp;"-"&amp;ROW()-92,[1]ワークシート!$C$2:$CI$1002,37,0)="","",VLOOKUP(#REF!&amp;"-"&amp;ROW()-92,[1]ワークシート!$C$2:$CI$1002,37,0)),"")</f>
        <v/>
      </c>
      <c r="AH334" s="175"/>
      <c r="AI334" s="175"/>
      <c r="AJ334" s="175"/>
      <c r="AK334" s="176"/>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c r="FK334" s="1"/>
      <c r="FL334" s="1"/>
      <c r="FM334" s="1"/>
      <c r="FN334" s="1"/>
      <c r="FO334" s="1"/>
      <c r="FP334" s="1"/>
      <c r="FQ334" s="1"/>
      <c r="FR334" s="1"/>
      <c r="FS334" s="1"/>
      <c r="FT334" s="1"/>
      <c r="FU334" s="1"/>
      <c r="FV334" s="1"/>
      <c r="FW334" s="1"/>
      <c r="FX334" s="1"/>
      <c r="FY334" s="1"/>
      <c r="FZ334" s="1"/>
      <c r="GA334" s="1"/>
      <c r="GB334" s="1"/>
      <c r="GC334" s="1"/>
      <c r="GD334" s="1"/>
      <c r="GE334" s="1"/>
      <c r="GF334" s="1"/>
      <c r="GG334" s="1"/>
      <c r="GH334" s="1"/>
      <c r="GI334" s="1"/>
      <c r="GJ334" s="1"/>
      <c r="GK334" s="1"/>
      <c r="GL334" s="1"/>
      <c r="GM334" s="1"/>
      <c r="GN334" s="1"/>
      <c r="GO334" s="1"/>
      <c r="GP334" s="1"/>
      <c r="GQ334" s="1"/>
      <c r="GR334" s="1"/>
      <c r="GS334" s="1"/>
      <c r="GT334" s="1"/>
      <c r="GU334" s="1"/>
      <c r="GV334" s="1"/>
      <c r="GW334" s="1"/>
      <c r="GX334" s="1"/>
      <c r="GY334" s="1"/>
      <c r="GZ334" s="1"/>
      <c r="HA334" s="1"/>
      <c r="HB334" s="1"/>
      <c r="HC334" s="1"/>
      <c r="HD334" s="1"/>
      <c r="HE334" s="1"/>
      <c r="HF334" s="1"/>
      <c r="HG334" s="1"/>
      <c r="HH334" s="1"/>
      <c r="HI334" s="1"/>
      <c r="HJ334" s="1"/>
      <c r="HK334" s="1"/>
      <c r="HL334" s="1"/>
      <c r="HM334" s="1"/>
      <c r="HN334" s="1"/>
      <c r="HO334" s="1"/>
      <c r="HP334" s="1"/>
      <c r="HQ334" s="1"/>
      <c r="HR334" s="1"/>
      <c r="HS334" s="1"/>
      <c r="HT334" s="1"/>
      <c r="HU334" s="1"/>
      <c r="HV334" s="1"/>
      <c r="HW334" s="1"/>
      <c r="HX334" s="1"/>
      <c r="HY334" s="1"/>
      <c r="HZ334" s="1"/>
      <c r="IA334" s="1"/>
      <c r="IB334" s="1"/>
      <c r="IC334" s="1"/>
      <c r="ID334" s="1"/>
      <c r="IE334" s="1"/>
      <c r="IF334" s="1"/>
      <c r="IG334" s="1"/>
      <c r="IH334" s="1"/>
      <c r="II334" s="1"/>
      <c r="IJ334" s="1"/>
      <c r="IK334" s="1"/>
      <c r="IL334" s="1"/>
      <c r="IM334" s="1"/>
      <c r="IN334" s="1"/>
      <c r="IO334" s="1"/>
      <c r="IP334" s="1"/>
      <c r="IQ334" s="1"/>
      <c r="IR334" s="1"/>
      <c r="IS334" s="1"/>
      <c r="IT334" s="1"/>
      <c r="IU334" s="1"/>
      <c r="IV334" s="1"/>
      <c r="IW334" s="1"/>
      <c r="IX334" s="1"/>
      <c r="IY334" s="1"/>
      <c r="IZ334" s="1"/>
      <c r="JA334" s="1"/>
      <c r="JB334" s="1"/>
      <c r="JC334" s="1"/>
      <c r="JD334" s="1"/>
      <c r="JE334" s="1"/>
      <c r="JF334" s="1"/>
      <c r="JG334" s="1"/>
      <c r="JH334" s="1"/>
      <c r="JI334" s="1"/>
      <c r="JJ334" s="1"/>
      <c r="JK334" s="1"/>
      <c r="JL334" s="1"/>
      <c r="JM334" s="1"/>
      <c r="JN334" s="1"/>
      <c r="JO334" s="1"/>
      <c r="JP334" s="1"/>
      <c r="JQ334" s="1"/>
      <c r="JR334" s="1"/>
      <c r="JS334" s="1"/>
      <c r="JT334" s="1"/>
      <c r="JU334" s="1"/>
      <c r="JV334" s="1"/>
      <c r="JW334" s="1"/>
      <c r="JX334" s="1"/>
      <c r="JY334" s="1"/>
      <c r="JZ334" s="1"/>
      <c r="KA334" s="1"/>
      <c r="KB334" s="1"/>
      <c r="KC334" s="1"/>
      <c r="KD334" s="1"/>
      <c r="KE334" s="1"/>
      <c r="KF334" s="1"/>
      <c r="KG334" s="1"/>
      <c r="KH334" s="1"/>
      <c r="KI334" s="1"/>
      <c r="KJ334" s="1"/>
      <c r="KK334" s="1"/>
      <c r="KL334" s="1"/>
      <c r="KM334" s="1"/>
      <c r="KN334" s="1"/>
      <c r="KO334" s="1"/>
      <c r="KP334" s="1"/>
      <c r="KQ334" s="1"/>
      <c r="KR334" s="1"/>
      <c r="KS334" s="1"/>
      <c r="KT334" s="1"/>
      <c r="KU334" s="1"/>
      <c r="KV334" s="1"/>
      <c r="KW334" s="1"/>
      <c r="KX334" s="1"/>
      <c r="KY334" s="1"/>
      <c r="KZ334" s="1"/>
      <c r="LA334" s="1"/>
      <c r="LB334" s="1"/>
      <c r="LC334" s="1"/>
      <c r="LD334" s="1"/>
      <c r="LE334" s="1"/>
      <c r="LF334" s="1"/>
      <c r="LG334" s="1"/>
      <c r="LH334" s="1"/>
    </row>
    <row r="335" spans="1:320" ht="35.1" hidden="1" customHeight="1" x14ac:dyDescent="0.15">
      <c r="A335" s="170" t="str">
        <f>+IFERROR(IF(VLOOKUP(#REF!&amp;"-"&amp;ROW()-92,[1]ワークシート!$C$2:$CI$1002,9,0)="","",VLOOKUP(#REF!&amp;"-"&amp;ROW()-92,[1]ワークシート!$C$2:$CI$1002,9,0)),"")</f>
        <v/>
      </c>
      <c r="B335" s="172"/>
      <c r="C335" s="171" t="str">
        <f>+IFERROR(IF(VLOOKUP(#REF!&amp;"-"&amp;ROW()-92,[1]ワークシート!$C$2:$CI$1002,10,0) = "","",VLOOKUP(#REF!&amp;"-"&amp;ROW()-92,[1]ワークシート!$C$2:$CI$1002,10,0)),"")</f>
        <v/>
      </c>
      <c r="D335" s="172"/>
      <c r="E335" s="170" t="str">
        <f>+IFERROR(IF(VLOOKUP(#REF!&amp;"-"&amp;ROW()-92,[1]ワークシート!$C$2:$CI$1002,11,0)="","",VLOOKUP(#REF!&amp;"-"&amp;ROW()-92,[1]ワークシート!$C$2:$CI$1002,11,0)),"")</f>
        <v/>
      </c>
      <c r="F335" s="172"/>
      <c r="G335" s="16" t="str">
        <f>+IFERROR(IF(VLOOKUP(#REF!&amp;"-"&amp;ROW()-92,[1]ワークシート!$C$2:$CI$1002,12,0)="","",VLOOKUP(#REF!&amp;"-"&amp;ROW()-92,[1]ワークシート!$C$2:$CI$1002,12,0)),"")</f>
        <v/>
      </c>
      <c r="H33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5" s="178"/>
      <c r="J335" s="170" t="str">
        <f>+IFERROR(IF(VLOOKUP(#REF!&amp;"-"&amp;ROW()-92,[1]ワークシート!$C$2:$CI$1002,20,0)="","",VLOOKUP(#REF!&amp;"-"&amp;ROW()-92,[1]ワークシート!$C$2:$CI$1002,20,0)),"")</f>
        <v/>
      </c>
      <c r="K335" s="171"/>
      <c r="L335" s="172"/>
      <c r="M335" s="179" t="str">
        <f>+IFERROR(IF(VLOOKUP(#REF!&amp;"-"&amp;ROW()-92,[1]ワークシート!$C$2:$CI$1002,61,0)="","",VLOOKUP(#REF!&amp;"-"&amp;ROW()-92,[1]ワークシート!$C$2:$CI$1002,61,0)),"")</f>
        <v/>
      </c>
      <c r="N335" s="180"/>
      <c r="O335" s="181"/>
      <c r="P335" s="182" t="str">
        <f>+IFERROR(VLOOKUP(#REF!&amp;"-"&amp;ROW()-92,[1]ワークシート!$C$2:$CI$1002,26,0),"")</f>
        <v/>
      </c>
      <c r="Q335" s="167"/>
      <c r="R335" s="166" t="str">
        <f>+IFERROR(VLOOKUP(#REF!&amp;"-"&amp;ROW()-92,[1]ワークシート!$C$2:$CI$1002,27,0),"")</f>
        <v/>
      </c>
      <c r="S335" s="167"/>
      <c r="T335" s="166" t="str">
        <f>IFERROR(IF(VLOOKUP(#REF!&amp;"-"&amp;ROW()-92,[1]ワークシート!$C$2:$CI$1002,31,0)="",IF(X335="","",IF(X335=0,"使用貸借権","賃借権")),"賃借権"),"")</f>
        <v/>
      </c>
      <c r="U335" s="167"/>
      <c r="V335" s="166" t="str">
        <f>+IFERROR(IF(VLOOKUP(#REF!&amp;"-"&amp;ROW()-92,[1]ワークシート!$C$2:$CI$1002,13,0)="","",VLOOKUP(#REF!&amp;"-"&amp;ROW()-92,[1]ワークシート!$C$2:$CI$1002,13,0)),"")</f>
        <v/>
      </c>
      <c r="W335" s="167"/>
      <c r="X33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5" s="169"/>
      <c r="Z335" s="27"/>
      <c r="AA335" s="27"/>
      <c r="AB335" s="170" t="str">
        <f>IF(T335="使用貸借権","-",+IFERROR(VLOOKUP(#REF!&amp;"-"&amp;ROW()-92,[1]ワークシート!$C$2:$CI$1002,34,0)&amp;"",""))</f>
        <v/>
      </c>
      <c r="AC335" s="171"/>
      <c r="AD335" s="172"/>
      <c r="AE335" s="173" t="str">
        <f>IF(T335="","",IF(VLOOKUP(#REF!&amp;"-"&amp;ROW()-92,[1]ワークシート!$C$2:$CI$1002,31,0)="",IF(T335="使用貸借権","-","口座振込　１２月"),"物納"))</f>
        <v/>
      </c>
      <c r="AF335" s="174"/>
      <c r="AG335" s="175" t="str">
        <f>IFERROR(IF(VLOOKUP(#REF!&amp;"-"&amp;ROW()-92,[1]ワークシート!$C$2:$CI$1002,37,0)="","",VLOOKUP(#REF!&amp;"-"&amp;ROW()-92,[1]ワークシート!$C$2:$CI$1002,37,0)),"")</f>
        <v/>
      </c>
      <c r="AH335" s="175"/>
      <c r="AI335" s="175"/>
      <c r="AJ335" s="175"/>
      <c r="AK335" s="176"/>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c r="FK335" s="1"/>
      <c r="FL335" s="1"/>
      <c r="FM335" s="1"/>
      <c r="FN335" s="1"/>
      <c r="FO335" s="1"/>
      <c r="FP335" s="1"/>
      <c r="FQ335" s="1"/>
      <c r="FR335" s="1"/>
      <c r="FS335" s="1"/>
      <c r="FT335" s="1"/>
      <c r="FU335" s="1"/>
      <c r="FV335" s="1"/>
      <c r="FW335" s="1"/>
      <c r="FX335" s="1"/>
      <c r="FY335" s="1"/>
      <c r="FZ335" s="1"/>
      <c r="GA335" s="1"/>
      <c r="GB335" s="1"/>
      <c r="GC335" s="1"/>
      <c r="GD335" s="1"/>
      <c r="GE335" s="1"/>
      <c r="GF335" s="1"/>
      <c r="GG335" s="1"/>
      <c r="GH335" s="1"/>
      <c r="GI335" s="1"/>
      <c r="GJ335" s="1"/>
      <c r="GK335" s="1"/>
      <c r="GL335" s="1"/>
      <c r="GM335" s="1"/>
      <c r="GN335" s="1"/>
      <c r="GO335" s="1"/>
      <c r="GP335" s="1"/>
      <c r="GQ335" s="1"/>
      <c r="GR335" s="1"/>
      <c r="GS335" s="1"/>
      <c r="GT335" s="1"/>
      <c r="GU335" s="1"/>
      <c r="GV335" s="1"/>
      <c r="GW335" s="1"/>
      <c r="GX335" s="1"/>
      <c r="GY335" s="1"/>
      <c r="GZ335" s="1"/>
      <c r="HA335" s="1"/>
      <c r="HB335" s="1"/>
      <c r="HC335" s="1"/>
      <c r="HD335" s="1"/>
      <c r="HE335" s="1"/>
      <c r="HF335" s="1"/>
      <c r="HG335" s="1"/>
      <c r="HH335" s="1"/>
      <c r="HI335" s="1"/>
      <c r="HJ335" s="1"/>
      <c r="HK335" s="1"/>
      <c r="HL335" s="1"/>
      <c r="HM335" s="1"/>
      <c r="HN335" s="1"/>
      <c r="HO335" s="1"/>
      <c r="HP335" s="1"/>
      <c r="HQ335" s="1"/>
      <c r="HR335" s="1"/>
      <c r="HS335" s="1"/>
      <c r="HT335" s="1"/>
      <c r="HU335" s="1"/>
      <c r="HV335" s="1"/>
      <c r="HW335" s="1"/>
      <c r="HX335" s="1"/>
      <c r="HY335" s="1"/>
      <c r="HZ335" s="1"/>
      <c r="IA335" s="1"/>
      <c r="IB335" s="1"/>
      <c r="IC335" s="1"/>
      <c r="ID335" s="1"/>
      <c r="IE335" s="1"/>
      <c r="IF335" s="1"/>
      <c r="IG335" s="1"/>
      <c r="IH335" s="1"/>
      <c r="II335" s="1"/>
      <c r="IJ335" s="1"/>
      <c r="IK335" s="1"/>
      <c r="IL335" s="1"/>
      <c r="IM335" s="1"/>
      <c r="IN335" s="1"/>
      <c r="IO335" s="1"/>
      <c r="IP335" s="1"/>
      <c r="IQ335" s="1"/>
      <c r="IR335" s="1"/>
      <c r="IS335" s="1"/>
      <c r="IT335" s="1"/>
      <c r="IU335" s="1"/>
      <c r="IV335" s="1"/>
      <c r="IW335" s="1"/>
      <c r="IX335" s="1"/>
      <c r="IY335" s="1"/>
      <c r="IZ335" s="1"/>
      <c r="JA335" s="1"/>
      <c r="JB335" s="1"/>
      <c r="JC335" s="1"/>
      <c r="JD335" s="1"/>
      <c r="JE335" s="1"/>
      <c r="JF335" s="1"/>
      <c r="JG335" s="1"/>
      <c r="JH335" s="1"/>
      <c r="JI335" s="1"/>
      <c r="JJ335" s="1"/>
      <c r="JK335" s="1"/>
      <c r="JL335" s="1"/>
      <c r="JM335" s="1"/>
      <c r="JN335" s="1"/>
      <c r="JO335" s="1"/>
      <c r="JP335" s="1"/>
      <c r="JQ335" s="1"/>
      <c r="JR335" s="1"/>
      <c r="JS335" s="1"/>
      <c r="JT335" s="1"/>
      <c r="JU335" s="1"/>
      <c r="JV335" s="1"/>
      <c r="JW335" s="1"/>
      <c r="JX335" s="1"/>
      <c r="JY335" s="1"/>
      <c r="JZ335" s="1"/>
      <c r="KA335" s="1"/>
      <c r="KB335" s="1"/>
      <c r="KC335" s="1"/>
      <c r="KD335" s="1"/>
      <c r="KE335" s="1"/>
      <c r="KF335" s="1"/>
      <c r="KG335" s="1"/>
      <c r="KH335" s="1"/>
      <c r="KI335" s="1"/>
      <c r="KJ335" s="1"/>
      <c r="KK335" s="1"/>
      <c r="KL335" s="1"/>
      <c r="KM335" s="1"/>
      <c r="KN335" s="1"/>
      <c r="KO335" s="1"/>
      <c r="KP335" s="1"/>
      <c r="KQ335" s="1"/>
      <c r="KR335" s="1"/>
      <c r="KS335" s="1"/>
      <c r="KT335" s="1"/>
      <c r="KU335" s="1"/>
      <c r="KV335" s="1"/>
      <c r="KW335" s="1"/>
      <c r="KX335" s="1"/>
      <c r="KY335" s="1"/>
      <c r="KZ335" s="1"/>
      <c r="LA335" s="1"/>
      <c r="LB335" s="1"/>
      <c r="LC335" s="1"/>
      <c r="LD335" s="1"/>
      <c r="LE335" s="1"/>
      <c r="LF335" s="1"/>
      <c r="LG335" s="1"/>
      <c r="LH335" s="1"/>
    </row>
    <row r="336" spans="1:320" ht="35.1" hidden="1" customHeight="1" x14ac:dyDescent="0.15">
      <c r="A336" s="170" t="str">
        <f>+IFERROR(IF(VLOOKUP(#REF!&amp;"-"&amp;ROW()-92,[1]ワークシート!$C$2:$CI$1002,9,0)="","",VLOOKUP(#REF!&amp;"-"&amp;ROW()-92,[1]ワークシート!$C$2:$CI$1002,9,0)),"")</f>
        <v/>
      </c>
      <c r="B336" s="172"/>
      <c r="C336" s="171" t="str">
        <f>+IFERROR(IF(VLOOKUP(#REF!&amp;"-"&amp;ROW()-92,[1]ワークシート!$C$2:$CI$1002,10,0) = "","",VLOOKUP(#REF!&amp;"-"&amp;ROW()-92,[1]ワークシート!$C$2:$CI$1002,10,0)),"")</f>
        <v/>
      </c>
      <c r="D336" s="172"/>
      <c r="E336" s="170" t="str">
        <f>+IFERROR(IF(VLOOKUP(#REF!&amp;"-"&amp;ROW()-92,[1]ワークシート!$C$2:$CI$1002,11,0)="","",VLOOKUP(#REF!&amp;"-"&amp;ROW()-92,[1]ワークシート!$C$2:$CI$1002,11,0)),"")</f>
        <v/>
      </c>
      <c r="F336" s="172"/>
      <c r="G336" s="16" t="str">
        <f>+IFERROR(IF(VLOOKUP(#REF!&amp;"-"&amp;ROW()-92,[1]ワークシート!$C$2:$CI$1002,12,0)="","",VLOOKUP(#REF!&amp;"-"&amp;ROW()-92,[1]ワークシート!$C$2:$CI$1002,12,0)),"")</f>
        <v/>
      </c>
      <c r="H33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6" s="178"/>
      <c r="J336" s="170" t="str">
        <f>+IFERROR(IF(VLOOKUP(#REF!&amp;"-"&amp;ROW()-92,[1]ワークシート!$C$2:$CI$1002,20,0)="","",VLOOKUP(#REF!&amp;"-"&amp;ROW()-92,[1]ワークシート!$C$2:$CI$1002,20,0)),"")</f>
        <v/>
      </c>
      <c r="K336" s="171"/>
      <c r="L336" s="172"/>
      <c r="M336" s="179" t="str">
        <f>+IFERROR(IF(VLOOKUP(#REF!&amp;"-"&amp;ROW()-92,[1]ワークシート!$C$2:$CI$1002,61,0)="","",VLOOKUP(#REF!&amp;"-"&amp;ROW()-92,[1]ワークシート!$C$2:$CI$1002,61,0)),"")</f>
        <v/>
      </c>
      <c r="N336" s="180"/>
      <c r="O336" s="181"/>
      <c r="P336" s="182" t="str">
        <f>+IFERROR(VLOOKUP(#REF!&amp;"-"&amp;ROW()-92,[1]ワークシート!$C$2:$CI$1002,26,0),"")</f>
        <v/>
      </c>
      <c r="Q336" s="167"/>
      <c r="R336" s="166" t="str">
        <f>+IFERROR(VLOOKUP(#REF!&amp;"-"&amp;ROW()-92,[1]ワークシート!$C$2:$CI$1002,27,0),"")</f>
        <v/>
      </c>
      <c r="S336" s="167"/>
      <c r="T336" s="166" t="str">
        <f>IFERROR(IF(VLOOKUP(#REF!&amp;"-"&amp;ROW()-92,[1]ワークシート!$C$2:$CI$1002,31,0)="",IF(X336="","",IF(X336=0,"使用貸借権","賃借権")),"賃借権"),"")</f>
        <v/>
      </c>
      <c r="U336" s="167"/>
      <c r="V336" s="166" t="str">
        <f>+IFERROR(IF(VLOOKUP(#REF!&amp;"-"&amp;ROW()-92,[1]ワークシート!$C$2:$CI$1002,13,0)="","",VLOOKUP(#REF!&amp;"-"&amp;ROW()-92,[1]ワークシート!$C$2:$CI$1002,13,0)),"")</f>
        <v/>
      </c>
      <c r="W336" s="167"/>
      <c r="X33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6" s="169"/>
      <c r="Z336" s="27"/>
      <c r="AA336" s="27"/>
      <c r="AB336" s="170" t="str">
        <f>IF(T336="使用貸借権","-",+IFERROR(VLOOKUP(#REF!&amp;"-"&amp;ROW()-92,[1]ワークシート!$C$2:$CI$1002,34,0)&amp;"",""))</f>
        <v/>
      </c>
      <c r="AC336" s="171"/>
      <c r="AD336" s="172"/>
      <c r="AE336" s="173" t="str">
        <f>IF(T336="","",IF(VLOOKUP(#REF!&amp;"-"&amp;ROW()-92,[1]ワークシート!$C$2:$CI$1002,31,0)="",IF(T336="使用貸借権","-","口座振込　１２月"),"物納"))</f>
        <v/>
      </c>
      <c r="AF336" s="174"/>
      <c r="AG336" s="175" t="str">
        <f>IFERROR(IF(VLOOKUP(#REF!&amp;"-"&amp;ROW()-92,[1]ワークシート!$C$2:$CI$1002,37,0)="","",VLOOKUP(#REF!&amp;"-"&amp;ROW()-92,[1]ワークシート!$C$2:$CI$1002,37,0)),"")</f>
        <v/>
      </c>
      <c r="AH336" s="175"/>
      <c r="AI336" s="175"/>
      <c r="AJ336" s="175"/>
      <c r="AK336" s="176"/>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c r="HE336" s="1"/>
      <c r="HF336" s="1"/>
      <c r="HG336" s="1"/>
      <c r="HH336" s="1"/>
      <c r="HI336" s="1"/>
      <c r="HJ336" s="1"/>
      <c r="HK336" s="1"/>
      <c r="HL336" s="1"/>
      <c r="HM336" s="1"/>
      <c r="HN336" s="1"/>
      <c r="HO336" s="1"/>
      <c r="HP336" s="1"/>
      <c r="HQ336" s="1"/>
      <c r="HR336" s="1"/>
      <c r="HS336" s="1"/>
      <c r="HT336" s="1"/>
      <c r="HU336" s="1"/>
      <c r="HV336" s="1"/>
      <c r="HW336" s="1"/>
      <c r="HX336" s="1"/>
      <c r="HY336" s="1"/>
      <c r="HZ336" s="1"/>
      <c r="IA336" s="1"/>
      <c r="IB336" s="1"/>
      <c r="IC336" s="1"/>
      <c r="ID336" s="1"/>
      <c r="IE336" s="1"/>
      <c r="IF336" s="1"/>
      <c r="IG336" s="1"/>
      <c r="IH336" s="1"/>
      <c r="II336" s="1"/>
      <c r="IJ336" s="1"/>
      <c r="IK336" s="1"/>
      <c r="IL336" s="1"/>
      <c r="IM336" s="1"/>
      <c r="IN336" s="1"/>
      <c r="IO336" s="1"/>
      <c r="IP336" s="1"/>
      <c r="IQ336" s="1"/>
      <c r="IR336" s="1"/>
      <c r="IS336" s="1"/>
      <c r="IT336" s="1"/>
      <c r="IU336" s="1"/>
      <c r="IV336" s="1"/>
      <c r="IW336" s="1"/>
      <c r="IX336" s="1"/>
      <c r="IY336" s="1"/>
      <c r="IZ336" s="1"/>
      <c r="JA336" s="1"/>
      <c r="JB336" s="1"/>
      <c r="JC336" s="1"/>
      <c r="JD336" s="1"/>
      <c r="JE336" s="1"/>
      <c r="JF336" s="1"/>
      <c r="JG336" s="1"/>
      <c r="JH336" s="1"/>
      <c r="JI336" s="1"/>
      <c r="JJ336" s="1"/>
      <c r="JK336" s="1"/>
      <c r="JL336" s="1"/>
      <c r="JM336" s="1"/>
      <c r="JN336" s="1"/>
      <c r="JO336" s="1"/>
      <c r="JP336" s="1"/>
      <c r="JQ336" s="1"/>
      <c r="JR336" s="1"/>
      <c r="JS336" s="1"/>
      <c r="JT336" s="1"/>
      <c r="JU336" s="1"/>
      <c r="JV336" s="1"/>
      <c r="JW336" s="1"/>
      <c r="JX336" s="1"/>
      <c r="JY336" s="1"/>
      <c r="JZ336" s="1"/>
      <c r="KA336" s="1"/>
      <c r="KB336" s="1"/>
      <c r="KC336" s="1"/>
      <c r="KD336" s="1"/>
      <c r="KE336" s="1"/>
      <c r="KF336" s="1"/>
      <c r="KG336" s="1"/>
      <c r="KH336" s="1"/>
      <c r="KI336" s="1"/>
      <c r="KJ336" s="1"/>
      <c r="KK336" s="1"/>
      <c r="KL336" s="1"/>
      <c r="KM336" s="1"/>
      <c r="KN336" s="1"/>
      <c r="KO336" s="1"/>
      <c r="KP336" s="1"/>
      <c r="KQ336" s="1"/>
      <c r="KR336" s="1"/>
      <c r="KS336" s="1"/>
      <c r="KT336" s="1"/>
      <c r="KU336" s="1"/>
      <c r="KV336" s="1"/>
      <c r="KW336" s="1"/>
      <c r="KX336" s="1"/>
      <c r="KY336" s="1"/>
      <c r="KZ336" s="1"/>
      <c r="LA336" s="1"/>
      <c r="LB336" s="1"/>
      <c r="LC336" s="1"/>
      <c r="LD336" s="1"/>
      <c r="LE336" s="1"/>
      <c r="LF336" s="1"/>
      <c r="LG336" s="1"/>
      <c r="LH336" s="1"/>
    </row>
    <row r="337" spans="1:320" ht="35.1" hidden="1" customHeight="1" x14ac:dyDescent="0.15">
      <c r="A337" s="170" t="str">
        <f>+IFERROR(IF(VLOOKUP(#REF!&amp;"-"&amp;ROW()-92,[1]ワークシート!$C$2:$CI$1002,9,0)="","",VLOOKUP(#REF!&amp;"-"&amp;ROW()-92,[1]ワークシート!$C$2:$CI$1002,9,0)),"")</f>
        <v/>
      </c>
      <c r="B337" s="172"/>
      <c r="C337" s="171" t="str">
        <f>+IFERROR(IF(VLOOKUP(#REF!&amp;"-"&amp;ROW()-92,[1]ワークシート!$C$2:$CI$1002,10,0) = "","",VLOOKUP(#REF!&amp;"-"&amp;ROW()-92,[1]ワークシート!$C$2:$CI$1002,10,0)),"")</f>
        <v/>
      </c>
      <c r="D337" s="172"/>
      <c r="E337" s="170" t="str">
        <f>+IFERROR(IF(VLOOKUP(#REF!&amp;"-"&amp;ROW()-92,[1]ワークシート!$C$2:$CI$1002,11,0)="","",VLOOKUP(#REF!&amp;"-"&amp;ROW()-92,[1]ワークシート!$C$2:$CI$1002,11,0)),"")</f>
        <v/>
      </c>
      <c r="F337" s="172"/>
      <c r="G337" s="16" t="str">
        <f>+IFERROR(IF(VLOOKUP(#REF!&amp;"-"&amp;ROW()-92,[1]ワークシート!$C$2:$CI$1002,12,0)="","",VLOOKUP(#REF!&amp;"-"&amp;ROW()-92,[1]ワークシート!$C$2:$CI$1002,12,0)),"")</f>
        <v/>
      </c>
      <c r="H33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7" s="178"/>
      <c r="J337" s="170" t="str">
        <f>+IFERROR(IF(VLOOKUP(#REF!&amp;"-"&amp;ROW()-92,[1]ワークシート!$C$2:$CI$1002,20,0)="","",VLOOKUP(#REF!&amp;"-"&amp;ROW()-92,[1]ワークシート!$C$2:$CI$1002,20,0)),"")</f>
        <v/>
      </c>
      <c r="K337" s="171"/>
      <c r="L337" s="172"/>
      <c r="M337" s="179" t="str">
        <f>+IFERROR(IF(VLOOKUP(#REF!&amp;"-"&amp;ROW()-92,[1]ワークシート!$C$2:$CI$1002,61,0)="","",VLOOKUP(#REF!&amp;"-"&amp;ROW()-92,[1]ワークシート!$C$2:$CI$1002,61,0)),"")</f>
        <v/>
      </c>
      <c r="N337" s="180"/>
      <c r="O337" s="181"/>
      <c r="P337" s="182" t="str">
        <f>+IFERROR(VLOOKUP(#REF!&amp;"-"&amp;ROW()-92,[1]ワークシート!$C$2:$CI$1002,26,0),"")</f>
        <v/>
      </c>
      <c r="Q337" s="167"/>
      <c r="R337" s="166" t="str">
        <f>+IFERROR(VLOOKUP(#REF!&amp;"-"&amp;ROW()-92,[1]ワークシート!$C$2:$CI$1002,27,0),"")</f>
        <v/>
      </c>
      <c r="S337" s="167"/>
      <c r="T337" s="166" t="str">
        <f>IFERROR(IF(VLOOKUP(#REF!&amp;"-"&amp;ROW()-92,[1]ワークシート!$C$2:$CI$1002,31,0)="",IF(X337="","",IF(X337=0,"使用貸借権","賃借権")),"賃借権"),"")</f>
        <v/>
      </c>
      <c r="U337" s="167"/>
      <c r="V337" s="166" t="str">
        <f>+IFERROR(IF(VLOOKUP(#REF!&amp;"-"&amp;ROW()-92,[1]ワークシート!$C$2:$CI$1002,13,0)="","",VLOOKUP(#REF!&amp;"-"&amp;ROW()-92,[1]ワークシート!$C$2:$CI$1002,13,0)),"")</f>
        <v/>
      </c>
      <c r="W337" s="167"/>
      <c r="X33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7" s="169"/>
      <c r="Z337" s="27"/>
      <c r="AA337" s="27"/>
      <c r="AB337" s="170" t="str">
        <f>IF(T337="使用貸借権","-",+IFERROR(VLOOKUP(#REF!&amp;"-"&amp;ROW()-92,[1]ワークシート!$C$2:$CI$1002,34,0)&amp;"",""))</f>
        <v/>
      </c>
      <c r="AC337" s="171"/>
      <c r="AD337" s="172"/>
      <c r="AE337" s="173" t="str">
        <f>IF(T337="","",IF(VLOOKUP(#REF!&amp;"-"&amp;ROW()-92,[1]ワークシート!$C$2:$CI$1002,31,0)="",IF(T337="使用貸借権","-","口座振込　１２月"),"物納"))</f>
        <v/>
      </c>
      <c r="AF337" s="174"/>
      <c r="AG337" s="175" t="str">
        <f>IFERROR(IF(VLOOKUP(#REF!&amp;"-"&amp;ROW()-92,[1]ワークシート!$C$2:$CI$1002,37,0)="","",VLOOKUP(#REF!&amp;"-"&amp;ROW()-92,[1]ワークシート!$C$2:$CI$1002,37,0)),"")</f>
        <v/>
      </c>
      <c r="AH337" s="175"/>
      <c r="AI337" s="175"/>
      <c r="AJ337" s="175"/>
      <c r="AK337" s="176"/>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c r="HE337" s="1"/>
      <c r="HF337" s="1"/>
      <c r="HG337" s="1"/>
      <c r="HH337" s="1"/>
      <c r="HI337" s="1"/>
      <c r="HJ337" s="1"/>
      <c r="HK337" s="1"/>
      <c r="HL337" s="1"/>
      <c r="HM337" s="1"/>
      <c r="HN337" s="1"/>
      <c r="HO337" s="1"/>
      <c r="HP337" s="1"/>
      <c r="HQ337" s="1"/>
      <c r="HR337" s="1"/>
      <c r="HS337" s="1"/>
      <c r="HT337" s="1"/>
      <c r="HU337" s="1"/>
      <c r="HV337" s="1"/>
      <c r="HW337" s="1"/>
      <c r="HX337" s="1"/>
      <c r="HY337" s="1"/>
      <c r="HZ337" s="1"/>
      <c r="IA337" s="1"/>
      <c r="IB337" s="1"/>
      <c r="IC337" s="1"/>
      <c r="ID337" s="1"/>
      <c r="IE337" s="1"/>
      <c r="IF337" s="1"/>
      <c r="IG337" s="1"/>
      <c r="IH337" s="1"/>
      <c r="II337" s="1"/>
      <c r="IJ337" s="1"/>
      <c r="IK337" s="1"/>
      <c r="IL337" s="1"/>
      <c r="IM337" s="1"/>
      <c r="IN337" s="1"/>
      <c r="IO337" s="1"/>
      <c r="IP337" s="1"/>
      <c r="IQ337" s="1"/>
      <c r="IR337" s="1"/>
      <c r="IS337" s="1"/>
      <c r="IT337" s="1"/>
      <c r="IU337" s="1"/>
      <c r="IV337" s="1"/>
      <c r="IW337" s="1"/>
      <c r="IX337" s="1"/>
      <c r="IY337" s="1"/>
      <c r="IZ337" s="1"/>
      <c r="JA337" s="1"/>
      <c r="JB337" s="1"/>
      <c r="JC337" s="1"/>
      <c r="JD337" s="1"/>
      <c r="JE337" s="1"/>
      <c r="JF337" s="1"/>
      <c r="JG337" s="1"/>
      <c r="JH337" s="1"/>
      <c r="JI337" s="1"/>
      <c r="JJ337" s="1"/>
      <c r="JK337" s="1"/>
      <c r="JL337" s="1"/>
      <c r="JM337" s="1"/>
      <c r="JN337" s="1"/>
      <c r="JO337" s="1"/>
      <c r="JP337" s="1"/>
      <c r="JQ337" s="1"/>
      <c r="JR337" s="1"/>
      <c r="JS337" s="1"/>
      <c r="JT337" s="1"/>
      <c r="JU337" s="1"/>
      <c r="JV337" s="1"/>
      <c r="JW337" s="1"/>
      <c r="JX337" s="1"/>
      <c r="JY337" s="1"/>
      <c r="JZ337" s="1"/>
      <c r="KA337" s="1"/>
      <c r="KB337" s="1"/>
      <c r="KC337" s="1"/>
      <c r="KD337" s="1"/>
      <c r="KE337" s="1"/>
      <c r="KF337" s="1"/>
      <c r="KG337" s="1"/>
      <c r="KH337" s="1"/>
      <c r="KI337" s="1"/>
      <c r="KJ337" s="1"/>
      <c r="KK337" s="1"/>
      <c r="KL337" s="1"/>
      <c r="KM337" s="1"/>
      <c r="KN337" s="1"/>
      <c r="KO337" s="1"/>
      <c r="KP337" s="1"/>
      <c r="KQ337" s="1"/>
      <c r="KR337" s="1"/>
      <c r="KS337" s="1"/>
      <c r="KT337" s="1"/>
      <c r="KU337" s="1"/>
      <c r="KV337" s="1"/>
      <c r="KW337" s="1"/>
      <c r="KX337" s="1"/>
      <c r="KY337" s="1"/>
      <c r="KZ337" s="1"/>
      <c r="LA337" s="1"/>
      <c r="LB337" s="1"/>
      <c r="LC337" s="1"/>
      <c r="LD337" s="1"/>
      <c r="LE337" s="1"/>
      <c r="LF337" s="1"/>
      <c r="LG337" s="1"/>
      <c r="LH337" s="1"/>
    </row>
    <row r="338" spans="1:320" ht="35.1" hidden="1" customHeight="1" x14ac:dyDescent="0.15">
      <c r="A338" s="170" t="str">
        <f>+IFERROR(IF(VLOOKUP(#REF!&amp;"-"&amp;ROW()-92,[1]ワークシート!$C$2:$CI$1002,9,0)="","",VLOOKUP(#REF!&amp;"-"&amp;ROW()-92,[1]ワークシート!$C$2:$CI$1002,9,0)),"")</f>
        <v/>
      </c>
      <c r="B338" s="172"/>
      <c r="C338" s="171" t="str">
        <f>+IFERROR(IF(VLOOKUP(#REF!&amp;"-"&amp;ROW()-92,[1]ワークシート!$C$2:$CI$1002,10,0) = "","",VLOOKUP(#REF!&amp;"-"&amp;ROW()-92,[1]ワークシート!$C$2:$CI$1002,10,0)),"")</f>
        <v/>
      </c>
      <c r="D338" s="172"/>
      <c r="E338" s="170" t="str">
        <f>+IFERROR(IF(VLOOKUP(#REF!&amp;"-"&amp;ROW()-92,[1]ワークシート!$C$2:$CI$1002,11,0)="","",VLOOKUP(#REF!&amp;"-"&amp;ROW()-92,[1]ワークシート!$C$2:$CI$1002,11,0)),"")</f>
        <v/>
      </c>
      <c r="F338" s="172"/>
      <c r="G338" s="16" t="str">
        <f>+IFERROR(IF(VLOOKUP(#REF!&amp;"-"&amp;ROW()-92,[1]ワークシート!$C$2:$CI$1002,12,0)="","",VLOOKUP(#REF!&amp;"-"&amp;ROW()-92,[1]ワークシート!$C$2:$CI$1002,12,0)),"")</f>
        <v/>
      </c>
      <c r="H33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8" s="178"/>
      <c r="J338" s="170" t="str">
        <f>+IFERROR(IF(VLOOKUP(#REF!&amp;"-"&amp;ROW()-92,[1]ワークシート!$C$2:$CI$1002,20,0)="","",VLOOKUP(#REF!&amp;"-"&amp;ROW()-92,[1]ワークシート!$C$2:$CI$1002,20,0)),"")</f>
        <v/>
      </c>
      <c r="K338" s="171"/>
      <c r="L338" s="172"/>
      <c r="M338" s="179" t="str">
        <f>+IFERROR(IF(VLOOKUP(#REF!&amp;"-"&amp;ROW()-92,[1]ワークシート!$C$2:$CI$1002,61,0)="","",VLOOKUP(#REF!&amp;"-"&amp;ROW()-92,[1]ワークシート!$C$2:$CI$1002,61,0)),"")</f>
        <v/>
      </c>
      <c r="N338" s="180"/>
      <c r="O338" s="181"/>
      <c r="P338" s="182" t="str">
        <f>+IFERROR(VLOOKUP(#REF!&amp;"-"&amp;ROW()-92,[1]ワークシート!$C$2:$CI$1002,26,0),"")</f>
        <v/>
      </c>
      <c r="Q338" s="167"/>
      <c r="R338" s="166" t="str">
        <f>+IFERROR(VLOOKUP(#REF!&amp;"-"&amp;ROW()-92,[1]ワークシート!$C$2:$CI$1002,27,0),"")</f>
        <v/>
      </c>
      <c r="S338" s="167"/>
      <c r="T338" s="166" t="str">
        <f>IFERROR(IF(VLOOKUP(#REF!&amp;"-"&amp;ROW()-92,[1]ワークシート!$C$2:$CI$1002,31,0)="",IF(X338="","",IF(X338=0,"使用貸借権","賃借権")),"賃借権"),"")</f>
        <v/>
      </c>
      <c r="U338" s="167"/>
      <c r="V338" s="166" t="str">
        <f>+IFERROR(IF(VLOOKUP(#REF!&amp;"-"&amp;ROW()-92,[1]ワークシート!$C$2:$CI$1002,13,0)="","",VLOOKUP(#REF!&amp;"-"&amp;ROW()-92,[1]ワークシート!$C$2:$CI$1002,13,0)),"")</f>
        <v/>
      </c>
      <c r="W338" s="167"/>
      <c r="X33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8" s="169"/>
      <c r="Z338" s="27"/>
      <c r="AA338" s="27"/>
      <c r="AB338" s="170" t="str">
        <f>IF(T338="使用貸借権","-",+IFERROR(VLOOKUP(#REF!&amp;"-"&amp;ROW()-92,[1]ワークシート!$C$2:$CI$1002,34,0)&amp;"",""))</f>
        <v/>
      </c>
      <c r="AC338" s="171"/>
      <c r="AD338" s="172"/>
      <c r="AE338" s="173" t="str">
        <f>IF(T338="","",IF(VLOOKUP(#REF!&amp;"-"&amp;ROW()-92,[1]ワークシート!$C$2:$CI$1002,31,0)="",IF(T338="使用貸借権","-","口座振込　１２月"),"物納"))</f>
        <v/>
      </c>
      <c r="AF338" s="174"/>
      <c r="AG338" s="175" t="str">
        <f>IFERROR(IF(VLOOKUP(#REF!&amp;"-"&amp;ROW()-92,[1]ワークシート!$C$2:$CI$1002,37,0)="","",VLOOKUP(#REF!&amp;"-"&amp;ROW()-92,[1]ワークシート!$C$2:$CI$1002,37,0)),"")</f>
        <v/>
      </c>
      <c r="AH338" s="175"/>
      <c r="AI338" s="175"/>
      <c r="AJ338" s="175"/>
      <c r="AK338" s="176"/>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c r="HE338" s="1"/>
      <c r="HF338" s="1"/>
      <c r="HG338" s="1"/>
      <c r="HH338" s="1"/>
      <c r="HI338" s="1"/>
      <c r="HJ338" s="1"/>
      <c r="HK338" s="1"/>
      <c r="HL338" s="1"/>
      <c r="HM338" s="1"/>
      <c r="HN338" s="1"/>
      <c r="HO338" s="1"/>
      <c r="HP338" s="1"/>
      <c r="HQ338" s="1"/>
      <c r="HR338" s="1"/>
      <c r="HS338" s="1"/>
      <c r="HT338" s="1"/>
      <c r="HU338" s="1"/>
      <c r="HV338" s="1"/>
      <c r="HW338" s="1"/>
      <c r="HX338" s="1"/>
      <c r="HY338" s="1"/>
      <c r="HZ338" s="1"/>
      <c r="IA338" s="1"/>
      <c r="IB338" s="1"/>
      <c r="IC338" s="1"/>
      <c r="ID338" s="1"/>
      <c r="IE338" s="1"/>
      <c r="IF338" s="1"/>
      <c r="IG338" s="1"/>
      <c r="IH338" s="1"/>
      <c r="II338" s="1"/>
      <c r="IJ338" s="1"/>
      <c r="IK338" s="1"/>
      <c r="IL338" s="1"/>
      <c r="IM338" s="1"/>
      <c r="IN338" s="1"/>
      <c r="IO338" s="1"/>
      <c r="IP338" s="1"/>
      <c r="IQ338" s="1"/>
      <c r="IR338" s="1"/>
      <c r="IS338" s="1"/>
      <c r="IT338" s="1"/>
      <c r="IU338" s="1"/>
      <c r="IV338" s="1"/>
      <c r="IW338" s="1"/>
      <c r="IX338" s="1"/>
      <c r="IY338" s="1"/>
      <c r="IZ338" s="1"/>
      <c r="JA338" s="1"/>
      <c r="JB338" s="1"/>
      <c r="JC338" s="1"/>
      <c r="JD338" s="1"/>
      <c r="JE338" s="1"/>
      <c r="JF338" s="1"/>
      <c r="JG338" s="1"/>
      <c r="JH338" s="1"/>
      <c r="JI338" s="1"/>
      <c r="JJ338" s="1"/>
      <c r="JK338" s="1"/>
      <c r="JL338" s="1"/>
      <c r="JM338" s="1"/>
      <c r="JN338" s="1"/>
      <c r="JO338" s="1"/>
      <c r="JP338" s="1"/>
      <c r="JQ338" s="1"/>
      <c r="JR338" s="1"/>
      <c r="JS338" s="1"/>
      <c r="JT338" s="1"/>
      <c r="JU338" s="1"/>
      <c r="JV338" s="1"/>
      <c r="JW338" s="1"/>
      <c r="JX338" s="1"/>
      <c r="JY338" s="1"/>
      <c r="JZ338" s="1"/>
      <c r="KA338" s="1"/>
      <c r="KB338" s="1"/>
      <c r="KC338" s="1"/>
      <c r="KD338" s="1"/>
      <c r="KE338" s="1"/>
      <c r="KF338" s="1"/>
      <c r="KG338" s="1"/>
      <c r="KH338" s="1"/>
      <c r="KI338" s="1"/>
      <c r="KJ338" s="1"/>
      <c r="KK338" s="1"/>
      <c r="KL338" s="1"/>
      <c r="KM338" s="1"/>
      <c r="KN338" s="1"/>
      <c r="KO338" s="1"/>
      <c r="KP338" s="1"/>
      <c r="KQ338" s="1"/>
      <c r="KR338" s="1"/>
      <c r="KS338" s="1"/>
      <c r="KT338" s="1"/>
      <c r="KU338" s="1"/>
      <c r="KV338" s="1"/>
      <c r="KW338" s="1"/>
      <c r="KX338" s="1"/>
      <c r="KY338" s="1"/>
      <c r="KZ338" s="1"/>
      <c r="LA338" s="1"/>
      <c r="LB338" s="1"/>
      <c r="LC338" s="1"/>
      <c r="LD338" s="1"/>
      <c r="LE338" s="1"/>
      <c r="LF338" s="1"/>
      <c r="LG338" s="1"/>
      <c r="LH338" s="1"/>
    </row>
    <row r="339" spans="1:320" ht="35.1" hidden="1" customHeight="1" x14ac:dyDescent="0.15">
      <c r="A339" s="170" t="str">
        <f>+IFERROR(IF(VLOOKUP(#REF!&amp;"-"&amp;ROW()-92,[1]ワークシート!$C$2:$CI$1002,9,0)="","",VLOOKUP(#REF!&amp;"-"&amp;ROW()-92,[1]ワークシート!$C$2:$CI$1002,9,0)),"")</f>
        <v/>
      </c>
      <c r="B339" s="172"/>
      <c r="C339" s="171" t="str">
        <f>+IFERROR(IF(VLOOKUP(#REF!&amp;"-"&amp;ROW()-92,[1]ワークシート!$C$2:$CI$1002,10,0) = "","",VLOOKUP(#REF!&amp;"-"&amp;ROW()-92,[1]ワークシート!$C$2:$CI$1002,10,0)),"")</f>
        <v/>
      </c>
      <c r="D339" s="172"/>
      <c r="E339" s="170" t="str">
        <f>+IFERROR(IF(VLOOKUP(#REF!&amp;"-"&amp;ROW()-92,[1]ワークシート!$C$2:$CI$1002,11,0)="","",VLOOKUP(#REF!&amp;"-"&amp;ROW()-92,[1]ワークシート!$C$2:$CI$1002,11,0)),"")</f>
        <v/>
      </c>
      <c r="F339" s="172"/>
      <c r="G339" s="16" t="str">
        <f>+IFERROR(IF(VLOOKUP(#REF!&amp;"-"&amp;ROW()-92,[1]ワークシート!$C$2:$CI$1002,12,0)="","",VLOOKUP(#REF!&amp;"-"&amp;ROW()-92,[1]ワークシート!$C$2:$CI$1002,12,0)),"")</f>
        <v/>
      </c>
      <c r="H33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9" s="178"/>
      <c r="J339" s="170" t="str">
        <f>+IFERROR(IF(VLOOKUP(#REF!&amp;"-"&amp;ROW()-92,[1]ワークシート!$C$2:$CI$1002,20,0)="","",VLOOKUP(#REF!&amp;"-"&amp;ROW()-92,[1]ワークシート!$C$2:$CI$1002,20,0)),"")</f>
        <v/>
      </c>
      <c r="K339" s="171"/>
      <c r="L339" s="172"/>
      <c r="M339" s="179" t="str">
        <f>+IFERROR(IF(VLOOKUP(#REF!&amp;"-"&amp;ROW()-92,[1]ワークシート!$C$2:$CI$1002,61,0)="","",VLOOKUP(#REF!&amp;"-"&amp;ROW()-92,[1]ワークシート!$C$2:$CI$1002,61,0)),"")</f>
        <v/>
      </c>
      <c r="N339" s="180"/>
      <c r="O339" s="181"/>
      <c r="P339" s="182" t="str">
        <f>+IFERROR(VLOOKUP(#REF!&amp;"-"&amp;ROW()-92,[1]ワークシート!$C$2:$CI$1002,26,0),"")</f>
        <v/>
      </c>
      <c r="Q339" s="167"/>
      <c r="R339" s="166" t="str">
        <f>+IFERROR(VLOOKUP(#REF!&amp;"-"&amp;ROW()-92,[1]ワークシート!$C$2:$CI$1002,27,0),"")</f>
        <v/>
      </c>
      <c r="S339" s="167"/>
      <c r="T339" s="166" t="str">
        <f>IFERROR(IF(VLOOKUP(#REF!&amp;"-"&amp;ROW()-92,[1]ワークシート!$C$2:$CI$1002,31,0)="",IF(X339="","",IF(X339=0,"使用貸借権","賃借権")),"賃借権"),"")</f>
        <v/>
      </c>
      <c r="U339" s="167"/>
      <c r="V339" s="166" t="str">
        <f>+IFERROR(IF(VLOOKUP(#REF!&amp;"-"&amp;ROW()-92,[1]ワークシート!$C$2:$CI$1002,13,0)="","",VLOOKUP(#REF!&amp;"-"&amp;ROW()-92,[1]ワークシート!$C$2:$CI$1002,13,0)),"")</f>
        <v/>
      </c>
      <c r="W339" s="167"/>
      <c r="X33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9" s="169"/>
      <c r="Z339" s="27"/>
      <c r="AA339" s="27"/>
      <c r="AB339" s="170" t="str">
        <f>IF(T339="使用貸借権","-",+IFERROR(VLOOKUP(#REF!&amp;"-"&amp;ROW()-92,[1]ワークシート!$C$2:$CI$1002,34,0)&amp;"",""))</f>
        <v/>
      </c>
      <c r="AC339" s="171"/>
      <c r="AD339" s="172"/>
      <c r="AE339" s="173" t="str">
        <f>IF(T339="","",IF(VLOOKUP(#REF!&amp;"-"&amp;ROW()-92,[1]ワークシート!$C$2:$CI$1002,31,0)="",IF(T339="使用貸借権","-","口座振込　１２月"),"物納"))</f>
        <v/>
      </c>
      <c r="AF339" s="174"/>
      <c r="AG339" s="175" t="str">
        <f>IFERROR(IF(VLOOKUP(#REF!&amp;"-"&amp;ROW()-92,[1]ワークシート!$C$2:$CI$1002,37,0)="","",VLOOKUP(#REF!&amp;"-"&amp;ROW()-92,[1]ワークシート!$C$2:$CI$1002,37,0)),"")</f>
        <v/>
      </c>
      <c r="AH339" s="175"/>
      <c r="AI339" s="175"/>
      <c r="AJ339" s="175"/>
      <c r="AK339" s="176"/>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c r="HE339" s="1"/>
      <c r="HF339" s="1"/>
      <c r="HG339" s="1"/>
      <c r="HH339" s="1"/>
      <c r="HI339" s="1"/>
      <c r="HJ339" s="1"/>
      <c r="HK339" s="1"/>
      <c r="HL339" s="1"/>
      <c r="HM339" s="1"/>
      <c r="HN339" s="1"/>
      <c r="HO339" s="1"/>
      <c r="HP339" s="1"/>
      <c r="HQ339" s="1"/>
      <c r="HR339" s="1"/>
      <c r="HS339" s="1"/>
      <c r="HT339" s="1"/>
      <c r="HU339" s="1"/>
      <c r="HV339" s="1"/>
      <c r="HW339" s="1"/>
      <c r="HX339" s="1"/>
      <c r="HY339" s="1"/>
      <c r="HZ339" s="1"/>
      <c r="IA339" s="1"/>
      <c r="IB339" s="1"/>
      <c r="IC339" s="1"/>
      <c r="ID339" s="1"/>
      <c r="IE339" s="1"/>
      <c r="IF339" s="1"/>
      <c r="IG339" s="1"/>
      <c r="IH339" s="1"/>
      <c r="II339" s="1"/>
      <c r="IJ339" s="1"/>
      <c r="IK339" s="1"/>
      <c r="IL339" s="1"/>
      <c r="IM339" s="1"/>
      <c r="IN339" s="1"/>
      <c r="IO339" s="1"/>
      <c r="IP339" s="1"/>
      <c r="IQ339" s="1"/>
      <c r="IR339" s="1"/>
      <c r="IS339" s="1"/>
      <c r="IT339" s="1"/>
      <c r="IU339" s="1"/>
      <c r="IV339" s="1"/>
      <c r="IW339" s="1"/>
      <c r="IX339" s="1"/>
      <c r="IY339" s="1"/>
      <c r="IZ339" s="1"/>
      <c r="JA339" s="1"/>
      <c r="JB339" s="1"/>
      <c r="JC339" s="1"/>
      <c r="JD339" s="1"/>
      <c r="JE339" s="1"/>
      <c r="JF339" s="1"/>
      <c r="JG339" s="1"/>
      <c r="JH339" s="1"/>
      <c r="JI339" s="1"/>
      <c r="JJ339" s="1"/>
      <c r="JK339" s="1"/>
      <c r="JL339" s="1"/>
      <c r="JM339" s="1"/>
      <c r="JN339" s="1"/>
      <c r="JO339" s="1"/>
      <c r="JP339" s="1"/>
      <c r="JQ339" s="1"/>
      <c r="JR339" s="1"/>
      <c r="JS339" s="1"/>
      <c r="JT339" s="1"/>
      <c r="JU339" s="1"/>
      <c r="JV339" s="1"/>
      <c r="JW339" s="1"/>
      <c r="JX339" s="1"/>
      <c r="JY339" s="1"/>
      <c r="JZ339" s="1"/>
      <c r="KA339" s="1"/>
      <c r="KB339" s="1"/>
      <c r="KC339" s="1"/>
      <c r="KD339" s="1"/>
      <c r="KE339" s="1"/>
      <c r="KF339" s="1"/>
      <c r="KG339" s="1"/>
      <c r="KH339" s="1"/>
      <c r="KI339" s="1"/>
      <c r="KJ339" s="1"/>
      <c r="KK339" s="1"/>
      <c r="KL339" s="1"/>
      <c r="KM339" s="1"/>
      <c r="KN339" s="1"/>
      <c r="KO339" s="1"/>
      <c r="KP339" s="1"/>
      <c r="KQ339" s="1"/>
      <c r="KR339" s="1"/>
      <c r="KS339" s="1"/>
      <c r="KT339" s="1"/>
      <c r="KU339" s="1"/>
      <c r="KV339" s="1"/>
      <c r="KW339" s="1"/>
      <c r="KX339" s="1"/>
      <c r="KY339" s="1"/>
      <c r="KZ339" s="1"/>
      <c r="LA339" s="1"/>
      <c r="LB339" s="1"/>
      <c r="LC339" s="1"/>
      <c r="LD339" s="1"/>
      <c r="LE339" s="1"/>
      <c r="LF339" s="1"/>
      <c r="LG339" s="1"/>
      <c r="LH339" s="1"/>
    </row>
    <row r="340" spans="1:320" ht="35.1" hidden="1" customHeight="1" x14ac:dyDescent="0.15">
      <c r="A340" s="170" t="str">
        <f>+IFERROR(IF(VLOOKUP(#REF!&amp;"-"&amp;ROW()-92,[1]ワークシート!$C$2:$CI$1002,9,0)="","",VLOOKUP(#REF!&amp;"-"&amp;ROW()-92,[1]ワークシート!$C$2:$CI$1002,9,0)),"")</f>
        <v/>
      </c>
      <c r="B340" s="172"/>
      <c r="C340" s="171" t="str">
        <f>+IFERROR(IF(VLOOKUP(#REF!&amp;"-"&amp;ROW()-92,[1]ワークシート!$C$2:$CI$1002,10,0) = "","",VLOOKUP(#REF!&amp;"-"&amp;ROW()-92,[1]ワークシート!$C$2:$CI$1002,10,0)),"")</f>
        <v/>
      </c>
      <c r="D340" s="172"/>
      <c r="E340" s="170" t="str">
        <f>+IFERROR(IF(VLOOKUP(#REF!&amp;"-"&amp;ROW()-92,[1]ワークシート!$C$2:$CI$1002,11,0)="","",VLOOKUP(#REF!&amp;"-"&amp;ROW()-92,[1]ワークシート!$C$2:$CI$1002,11,0)),"")</f>
        <v/>
      </c>
      <c r="F340" s="172"/>
      <c r="G340" s="16" t="str">
        <f>+IFERROR(IF(VLOOKUP(#REF!&amp;"-"&amp;ROW()-92,[1]ワークシート!$C$2:$CI$1002,12,0)="","",VLOOKUP(#REF!&amp;"-"&amp;ROW()-92,[1]ワークシート!$C$2:$CI$1002,12,0)),"")</f>
        <v/>
      </c>
      <c r="H34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0" s="178"/>
      <c r="J340" s="170" t="str">
        <f>+IFERROR(IF(VLOOKUP(#REF!&amp;"-"&amp;ROW()-92,[1]ワークシート!$C$2:$CI$1002,20,0)="","",VLOOKUP(#REF!&amp;"-"&amp;ROW()-92,[1]ワークシート!$C$2:$CI$1002,20,0)),"")</f>
        <v/>
      </c>
      <c r="K340" s="171"/>
      <c r="L340" s="172"/>
      <c r="M340" s="179" t="str">
        <f>+IFERROR(IF(VLOOKUP(#REF!&amp;"-"&amp;ROW()-92,[1]ワークシート!$C$2:$CI$1002,61,0)="","",VLOOKUP(#REF!&amp;"-"&amp;ROW()-92,[1]ワークシート!$C$2:$CI$1002,61,0)),"")</f>
        <v/>
      </c>
      <c r="N340" s="180"/>
      <c r="O340" s="181"/>
      <c r="P340" s="182" t="str">
        <f>+IFERROR(VLOOKUP(#REF!&amp;"-"&amp;ROW()-92,[1]ワークシート!$C$2:$CI$1002,26,0),"")</f>
        <v/>
      </c>
      <c r="Q340" s="167"/>
      <c r="R340" s="166" t="str">
        <f>+IFERROR(VLOOKUP(#REF!&amp;"-"&amp;ROW()-92,[1]ワークシート!$C$2:$CI$1002,27,0),"")</f>
        <v/>
      </c>
      <c r="S340" s="167"/>
      <c r="T340" s="166" t="str">
        <f>IFERROR(IF(VLOOKUP(#REF!&amp;"-"&amp;ROW()-92,[1]ワークシート!$C$2:$CI$1002,31,0)="",IF(X340="","",IF(X340=0,"使用貸借権","賃借権")),"賃借権"),"")</f>
        <v/>
      </c>
      <c r="U340" s="167"/>
      <c r="V340" s="166" t="str">
        <f>+IFERROR(IF(VLOOKUP(#REF!&amp;"-"&amp;ROW()-92,[1]ワークシート!$C$2:$CI$1002,13,0)="","",VLOOKUP(#REF!&amp;"-"&amp;ROW()-92,[1]ワークシート!$C$2:$CI$1002,13,0)),"")</f>
        <v/>
      </c>
      <c r="W340" s="167"/>
      <c r="X34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0" s="169"/>
      <c r="Z340" s="27"/>
      <c r="AA340" s="27"/>
      <c r="AB340" s="170" t="str">
        <f>IF(T340="使用貸借権","-",+IFERROR(VLOOKUP(#REF!&amp;"-"&amp;ROW()-92,[1]ワークシート!$C$2:$CI$1002,34,0)&amp;"",""))</f>
        <v/>
      </c>
      <c r="AC340" s="171"/>
      <c r="AD340" s="172"/>
      <c r="AE340" s="173" t="str">
        <f>IF(T340="","",IF(VLOOKUP(#REF!&amp;"-"&amp;ROW()-92,[1]ワークシート!$C$2:$CI$1002,31,0)="",IF(T340="使用貸借権","-","口座振込　１２月"),"物納"))</f>
        <v/>
      </c>
      <c r="AF340" s="174"/>
      <c r="AG340" s="175" t="str">
        <f>IFERROR(IF(VLOOKUP(#REF!&amp;"-"&amp;ROW()-92,[1]ワークシート!$C$2:$CI$1002,37,0)="","",VLOOKUP(#REF!&amp;"-"&amp;ROW()-92,[1]ワークシート!$C$2:$CI$1002,37,0)),"")</f>
        <v/>
      </c>
      <c r="AH340" s="175"/>
      <c r="AI340" s="175"/>
      <c r="AJ340" s="175"/>
      <c r="AK340" s="176"/>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c r="HE340" s="1"/>
      <c r="HF340" s="1"/>
      <c r="HG340" s="1"/>
      <c r="HH340" s="1"/>
      <c r="HI340" s="1"/>
      <c r="HJ340" s="1"/>
      <c r="HK340" s="1"/>
      <c r="HL340" s="1"/>
      <c r="HM340" s="1"/>
      <c r="HN340" s="1"/>
      <c r="HO340" s="1"/>
      <c r="HP340" s="1"/>
      <c r="HQ340" s="1"/>
      <c r="HR340" s="1"/>
      <c r="HS340" s="1"/>
      <c r="HT340" s="1"/>
      <c r="HU340" s="1"/>
      <c r="HV340" s="1"/>
      <c r="HW340" s="1"/>
      <c r="HX340" s="1"/>
      <c r="HY340" s="1"/>
      <c r="HZ340" s="1"/>
      <c r="IA340" s="1"/>
      <c r="IB340" s="1"/>
      <c r="IC340" s="1"/>
      <c r="ID340" s="1"/>
      <c r="IE340" s="1"/>
      <c r="IF340" s="1"/>
      <c r="IG340" s="1"/>
      <c r="IH340" s="1"/>
      <c r="II340" s="1"/>
      <c r="IJ340" s="1"/>
      <c r="IK340" s="1"/>
      <c r="IL340" s="1"/>
      <c r="IM340" s="1"/>
      <c r="IN340" s="1"/>
      <c r="IO340" s="1"/>
      <c r="IP340" s="1"/>
      <c r="IQ340" s="1"/>
      <c r="IR340" s="1"/>
      <c r="IS340" s="1"/>
      <c r="IT340" s="1"/>
      <c r="IU340" s="1"/>
      <c r="IV340" s="1"/>
      <c r="IW340" s="1"/>
      <c r="IX340" s="1"/>
      <c r="IY340" s="1"/>
      <c r="IZ340" s="1"/>
      <c r="JA340" s="1"/>
      <c r="JB340" s="1"/>
      <c r="JC340" s="1"/>
      <c r="JD340" s="1"/>
      <c r="JE340" s="1"/>
      <c r="JF340" s="1"/>
      <c r="JG340" s="1"/>
      <c r="JH340" s="1"/>
      <c r="JI340" s="1"/>
      <c r="JJ340" s="1"/>
      <c r="JK340" s="1"/>
      <c r="JL340" s="1"/>
      <c r="JM340" s="1"/>
      <c r="JN340" s="1"/>
      <c r="JO340" s="1"/>
      <c r="JP340" s="1"/>
      <c r="JQ340" s="1"/>
      <c r="JR340" s="1"/>
      <c r="JS340" s="1"/>
      <c r="JT340" s="1"/>
      <c r="JU340" s="1"/>
      <c r="JV340" s="1"/>
      <c r="JW340" s="1"/>
      <c r="JX340" s="1"/>
      <c r="JY340" s="1"/>
      <c r="JZ340" s="1"/>
      <c r="KA340" s="1"/>
      <c r="KB340" s="1"/>
      <c r="KC340" s="1"/>
      <c r="KD340" s="1"/>
      <c r="KE340" s="1"/>
      <c r="KF340" s="1"/>
      <c r="KG340" s="1"/>
      <c r="KH340" s="1"/>
      <c r="KI340" s="1"/>
      <c r="KJ340" s="1"/>
      <c r="KK340" s="1"/>
      <c r="KL340" s="1"/>
      <c r="KM340" s="1"/>
      <c r="KN340" s="1"/>
      <c r="KO340" s="1"/>
      <c r="KP340" s="1"/>
      <c r="KQ340" s="1"/>
      <c r="KR340" s="1"/>
      <c r="KS340" s="1"/>
      <c r="KT340" s="1"/>
      <c r="KU340" s="1"/>
      <c r="KV340" s="1"/>
      <c r="KW340" s="1"/>
      <c r="KX340" s="1"/>
      <c r="KY340" s="1"/>
      <c r="KZ340" s="1"/>
      <c r="LA340" s="1"/>
      <c r="LB340" s="1"/>
      <c r="LC340" s="1"/>
      <c r="LD340" s="1"/>
      <c r="LE340" s="1"/>
      <c r="LF340" s="1"/>
      <c r="LG340" s="1"/>
      <c r="LH340" s="1"/>
    </row>
    <row r="341" spans="1:320" ht="35.1" hidden="1" customHeight="1" x14ac:dyDescent="0.15">
      <c r="A341" s="170" t="str">
        <f>+IFERROR(IF(VLOOKUP(#REF!&amp;"-"&amp;ROW()-92,[1]ワークシート!$C$2:$CI$1002,9,0)="","",VLOOKUP(#REF!&amp;"-"&amp;ROW()-92,[1]ワークシート!$C$2:$CI$1002,9,0)),"")</f>
        <v/>
      </c>
      <c r="B341" s="172"/>
      <c r="C341" s="171" t="str">
        <f>+IFERROR(IF(VLOOKUP(#REF!&amp;"-"&amp;ROW()-92,[1]ワークシート!$C$2:$CI$1002,10,0) = "","",VLOOKUP(#REF!&amp;"-"&amp;ROW()-92,[1]ワークシート!$C$2:$CI$1002,10,0)),"")</f>
        <v/>
      </c>
      <c r="D341" s="172"/>
      <c r="E341" s="170" t="str">
        <f>+IFERROR(IF(VLOOKUP(#REF!&amp;"-"&amp;ROW()-92,[1]ワークシート!$C$2:$CI$1002,11,0)="","",VLOOKUP(#REF!&amp;"-"&amp;ROW()-92,[1]ワークシート!$C$2:$CI$1002,11,0)),"")</f>
        <v/>
      </c>
      <c r="F341" s="172"/>
      <c r="G341" s="16" t="str">
        <f>+IFERROR(IF(VLOOKUP(#REF!&amp;"-"&amp;ROW()-92,[1]ワークシート!$C$2:$CI$1002,12,0)="","",VLOOKUP(#REF!&amp;"-"&amp;ROW()-92,[1]ワークシート!$C$2:$CI$1002,12,0)),"")</f>
        <v/>
      </c>
      <c r="H34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1" s="178"/>
      <c r="J341" s="170" t="str">
        <f>+IFERROR(IF(VLOOKUP(#REF!&amp;"-"&amp;ROW()-92,[1]ワークシート!$C$2:$CI$1002,20,0)="","",VLOOKUP(#REF!&amp;"-"&amp;ROW()-92,[1]ワークシート!$C$2:$CI$1002,20,0)),"")</f>
        <v/>
      </c>
      <c r="K341" s="171"/>
      <c r="L341" s="172"/>
      <c r="M341" s="179" t="str">
        <f>+IFERROR(IF(VLOOKUP(#REF!&amp;"-"&amp;ROW()-92,[1]ワークシート!$C$2:$CI$1002,61,0)="","",VLOOKUP(#REF!&amp;"-"&amp;ROW()-92,[1]ワークシート!$C$2:$CI$1002,61,0)),"")</f>
        <v/>
      </c>
      <c r="N341" s="180"/>
      <c r="O341" s="181"/>
      <c r="P341" s="182" t="str">
        <f>+IFERROR(VLOOKUP(#REF!&amp;"-"&amp;ROW()-92,[1]ワークシート!$C$2:$CI$1002,26,0),"")</f>
        <v/>
      </c>
      <c r="Q341" s="167"/>
      <c r="R341" s="166" t="str">
        <f>+IFERROR(VLOOKUP(#REF!&amp;"-"&amp;ROW()-92,[1]ワークシート!$C$2:$CI$1002,27,0),"")</f>
        <v/>
      </c>
      <c r="S341" s="167"/>
      <c r="T341" s="166" t="str">
        <f>IFERROR(IF(VLOOKUP(#REF!&amp;"-"&amp;ROW()-92,[1]ワークシート!$C$2:$CI$1002,31,0)="",IF(X341="","",IF(X341=0,"使用貸借権","賃借権")),"賃借権"),"")</f>
        <v/>
      </c>
      <c r="U341" s="167"/>
      <c r="V341" s="166" t="str">
        <f>+IFERROR(IF(VLOOKUP(#REF!&amp;"-"&amp;ROW()-92,[1]ワークシート!$C$2:$CI$1002,13,0)="","",VLOOKUP(#REF!&amp;"-"&amp;ROW()-92,[1]ワークシート!$C$2:$CI$1002,13,0)),"")</f>
        <v/>
      </c>
      <c r="W341" s="167"/>
      <c r="X34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1" s="169"/>
      <c r="Z341" s="27"/>
      <c r="AA341" s="27"/>
      <c r="AB341" s="170" t="str">
        <f>IF(T341="使用貸借権","-",+IFERROR(VLOOKUP(#REF!&amp;"-"&amp;ROW()-92,[1]ワークシート!$C$2:$CI$1002,34,0)&amp;"",""))</f>
        <v/>
      </c>
      <c r="AC341" s="171"/>
      <c r="AD341" s="172"/>
      <c r="AE341" s="173" t="str">
        <f>IF(T341="","",IF(VLOOKUP(#REF!&amp;"-"&amp;ROW()-92,[1]ワークシート!$C$2:$CI$1002,31,0)="",IF(T341="使用貸借権","-","口座振込　１２月"),"物納"))</f>
        <v/>
      </c>
      <c r="AF341" s="174"/>
      <c r="AG341" s="175" t="str">
        <f>IFERROR(IF(VLOOKUP(#REF!&amp;"-"&amp;ROW()-92,[1]ワークシート!$C$2:$CI$1002,37,0)="","",VLOOKUP(#REF!&amp;"-"&amp;ROW()-92,[1]ワークシート!$C$2:$CI$1002,37,0)),"")</f>
        <v/>
      </c>
      <c r="AH341" s="175"/>
      <c r="AI341" s="175"/>
      <c r="AJ341" s="175"/>
      <c r="AK341" s="176"/>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c r="HE341" s="1"/>
      <c r="HF341" s="1"/>
      <c r="HG341" s="1"/>
      <c r="HH341" s="1"/>
      <c r="HI341" s="1"/>
      <c r="HJ341" s="1"/>
      <c r="HK341" s="1"/>
      <c r="HL341" s="1"/>
      <c r="HM341" s="1"/>
      <c r="HN341" s="1"/>
      <c r="HO341" s="1"/>
      <c r="HP341" s="1"/>
      <c r="HQ341" s="1"/>
      <c r="HR341" s="1"/>
      <c r="HS341" s="1"/>
      <c r="HT341" s="1"/>
      <c r="HU341" s="1"/>
      <c r="HV341" s="1"/>
      <c r="HW341" s="1"/>
      <c r="HX341" s="1"/>
      <c r="HY341" s="1"/>
      <c r="HZ341" s="1"/>
      <c r="IA341" s="1"/>
      <c r="IB341" s="1"/>
      <c r="IC341" s="1"/>
      <c r="ID341" s="1"/>
      <c r="IE341" s="1"/>
      <c r="IF341" s="1"/>
      <c r="IG341" s="1"/>
      <c r="IH341" s="1"/>
      <c r="II341" s="1"/>
      <c r="IJ341" s="1"/>
      <c r="IK341" s="1"/>
      <c r="IL341" s="1"/>
      <c r="IM341" s="1"/>
      <c r="IN341" s="1"/>
      <c r="IO341" s="1"/>
      <c r="IP341" s="1"/>
      <c r="IQ341" s="1"/>
      <c r="IR341" s="1"/>
      <c r="IS341" s="1"/>
      <c r="IT341" s="1"/>
      <c r="IU341" s="1"/>
      <c r="IV341" s="1"/>
      <c r="IW341" s="1"/>
      <c r="IX341" s="1"/>
      <c r="IY341" s="1"/>
      <c r="IZ341" s="1"/>
      <c r="JA341" s="1"/>
      <c r="JB341" s="1"/>
      <c r="JC341" s="1"/>
      <c r="JD341" s="1"/>
      <c r="JE341" s="1"/>
      <c r="JF341" s="1"/>
      <c r="JG341" s="1"/>
      <c r="JH341" s="1"/>
      <c r="JI341" s="1"/>
      <c r="JJ341" s="1"/>
      <c r="JK341" s="1"/>
      <c r="JL341" s="1"/>
      <c r="JM341" s="1"/>
      <c r="JN341" s="1"/>
      <c r="JO341" s="1"/>
      <c r="JP341" s="1"/>
      <c r="JQ341" s="1"/>
      <c r="JR341" s="1"/>
      <c r="JS341" s="1"/>
      <c r="JT341" s="1"/>
      <c r="JU341" s="1"/>
      <c r="JV341" s="1"/>
      <c r="JW341" s="1"/>
      <c r="JX341" s="1"/>
      <c r="JY341" s="1"/>
      <c r="JZ341" s="1"/>
      <c r="KA341" s="1"/>
      <c r="KB341" s="1"/>
      <c r="KC341" s="1"/>
      <c r="KD341" s="1"/>
      <c r="KE341" s="1"/>
      <c r="KF341" s="1"/>
      <c r="KG341" s="1"/>
      <c r="KH341" s="1"/>
      <c r="KI341" s="1"/>
      <c r="KJ341" s="1"/>
      <c r="KK341" s="1"/>
      <c r="KL341" s="1"/>
      <c r="KM341" s="1"/>
      <c r="KN341" s="1"/>
      <c r="KO341" s="1"/>
      <c r="KP341" s="1"/>
      <c r="KQ341" s="1"/>
      <c r="KR341" s="1"/>
      <c r="KS341" s="1"/>
      <c r="KT341" s="1"/>
      <c r="KU341" s="1"/>
      <c r="KV341" s="1"/>
      <c r="KW341" s="1"/>
      <c r="KX341" s="1"/>
      <c r="KY341" s="1"/>
      <c r="KZ341" s="1"/>
      <c r="LA341" s="1"/>
      <c r="LB341" s="1"/>
      <c r="LC341" s="1"/>
      <c r="LD341" s="1"/>
      <c r="LE341" s="1"/>
      <c r="LF341" s="1"/>
      <c r="LG341" s="1"/>
      <c r="LH341" s="1"/>
    </row>
    <row r="342" spans="1:320" ht="35.1" hidden="1" customHeight="1" x14ac:dyDescent="0.15">
      <c r="A342" s="170" t="str">
        <f>+IFERROR(IF(VLOOKUP(#REF!&amp;"-"&amp;ROW()-92,[1]ワークシート!$C$2:$CI$1002,9,0)="","",VLOOKUP(#REF!&amp;"-"&amp;ROW()-92,[1]ワークシート!$C$2:$CI$1002,9,0)),"")</f>
        <v/>
      </c>
      <c r="B342" s="172"/>
      <c r="C342" s="171" t="str">
        <f>+IFERROR(IF(VLOOKUP(#REF!&amp;"-"&amp;ROW()-92,[1]ワークシート!$C$2:$CI$1002,10,0) = "","",VLOOKUP(#REF!&amp;"-"&amp;ROW()-92,[1]ワークシート!$C$2:$CI$1002,10,0)),"")</f>
        <v/>
      </c>
      <c r="D342" s="172"/>
      <c r="E342" s="170" t="str">
        <f>+IFERROR(IF(VLOOKUP(#REF!&amp;"-"&amp;ROW()-92,[1]ワークシート!$C$2:$CI$1002,11,0)="","",VLOOKUP(#REF!&amp;"-"&amp;ROW()-92,[1]ワークシート!$C$2:$CI$1002,11,0)),"")</f>
        <v/>
      </c>
      <c r="F342" s="172"/>
      <c r="G342" s="16" t="str">
        <f>+IFERROR(IF(VLOOKUP(#REF!&amp;"-"&amp;ROW()-92,[1]ワークシート!$C$2:$CI$1002,12,0)="","",VLOOKUP(#REF!&amp;"-"&amp;ROW()-92,[1]ワークシート!$C$2:$CI$1002,12,0)),"")</f>
        <v/>
      </c>
      <c r="H34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2" s="178"/>
      <c r="J342" s="170" t="str">
        <f>+IFERROR(IF(VLOOKUP(#REF!&amp;"-"&amp;ROW()-92,[1]ワークシート!$C$2:$CI$1002,20,0)="","",VLOOKUP(#REF!&amp;"-"&amp;ROW()-92,[1]ワークシート!$C$2:$CI$1002,20,0)),"")</f>
        <v/>
      </c>
      <c r="K342" s="171"/>
      <c r="L342" s="172"/>
      <c r="M342" s="179" t="str">
        <f>+IFERROR(IF(VLOOKUP(#REF!&amp;"-"&amp;ROW()-92,[1]ワークシート!$C$2:$CI$1002,61,0)="","",VLOOKUP(#REF!&amp;"-"&amp;ROW()-92,[1]ワークシート!$C$2:$CI$1002,61,0)),"")</f>
        <v/>
      </c>
      <c r="N342" s="180"/>
      <c r="O342" s="181"/>
      <c r="P342" s="182" t="str">
        <f>+IFERROR(VLOOKUP(#REF!&amp;"-"&amp;ROW()-92,[1]ワークシート!$C$2:$CI$1002,26,0),"")</f>
        <v/>
      </c>
      <c r="Q342" s="167"/>
      <c r="R342" s="166" t="str">
        <f>+IFERROR(VLOOKUP(#REF!&amp;"-"&amp;ROW()-92,[1]ワークシート!$C$2:$CI$1002,27,0),"")</f>
        <v/>
      </c>
      <c r="S342" s="167"/>
      <c r="T342" s="166" t="str">
        <f>IFERROR(IF(VLOOKUP(#REF!&amp;"-"&amp;ROW()-92,[1]ワークシート!$C$2:$CI$1002,31,0)="",IF(X342="","",IF(X342=0,"使用貸借権","賃借権")),"賃借権"),"")</f>
        <v/>
      </c>
      <c r="U342" s="167"/>
      <c r="V342" s="166" t="str">
        <f>+IFERROR(IF(VLOOKUP(#REF!&amp;"-"&amp;ROW()-92,[1]ワークシート!$C$2:$CI$1002,13,0)="","",VLOOKUP(#REF!&amp;"-"&amp;ROW()-92,[1]ワークシート!$C$2:$CI$1002,13,0)),"")</f>
        <v/>
      </c>
      <c r="W342" s="167"/>
      <c r="X34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2" s="169"/>
      <c r="Z342" s="27"/>
      <c r="AA342" s="27"/>
      <c r="AB342" s="170" t="str">
        <f>IF(T342="使用貸借権","-",+IFERROR(VLOOKUP(#REF!&amp;"-"&amp;ROW()-92,[1]ワークシート!$C$2:$CI$1002,34,0)&amp;"",""))</f>
        <v/>
      </c>
      <c r="AC342" s="171"/>
      <c r="AD342" s="172"/>
      <c r="AE342" s="173" t="str">
        <f>IF(T342="","",IF(VLOOKUP(#REF!&amp;"-"&amp;ROW()-92,[1]ワークシート!$C$2:$CI$1002,31,0)="",IF(T342="使用貸借権","-","口座振込　１２月"),"物納"))</f>
        <v/>
      </c>
      <c r="AF342" s="174"/>
      <c r="AG342" s="175" t="str">
        <f>IFERROR(IF(VLOOKUP(#REF!&amp;"-"&amp;ROW()-92,[1]ワークシート!$C$2:$CI$1002,37,0)="","",VLOOKUP(#REF!&amp;"-"&amp;ROW()-92,[1]ワークシート!$C$2:$CI$1002,37,0)),"")</f>
        <v/>
      </c>
      <c r="AH342" s="175"/>
      <c r="AI342" s="175"/>
      <c r="AJ342" s="175"/>
      <c r="AK342" s="176"/>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c r="IW342" s="1"/>
      <c r="IX342" s="1"/>
      <c r="IY342" s="1"/>
      <c r="IZ342" s="1"/>
      <c r="JA342" s="1"/>
      <c r="JB342" s="1"/>
      <c r="JC342" s="1"/>
      <c r="JD342" s="1"/>
      <c r="JE342" s="1"/>
      <c r="JF342" s="1"/>
      <c r="JG342" s="1"/>
      <c r="JH342" s="1"/>
      <c r="JI342" s="1"/>
      <c r="JJ342" s="1"/>
      <c r="JK342" s="1"/>
      <c r="JL342" s="1"/>
      <c r="JM342" s="1"/>
      <c r="JN342" s="1"/>
      <c r="JO342" s="1"/>
      <c r="JP342" s="1"/>
      <c r="JQ342" s="1"/>
      <c r="JR342" s="1"/>
      <c r="JS342" s="1"/>
      <c r="JT342" s="1"/>
      <c r="JU342" s="1"/>
      <c r="JV342" s="1"/>
      <c r="JW342" s="1"/>
      <c r="JX342" s="1"/>
      <c r="JY342" s="1"/>
      <c r="JZ342" s="1"/>
      <c r="KA342" s="1"/>
      <c r="KB342" s="1"/>
      <c r="KC342" s="1"/>
      <c r="KD342" s="1"/>
      <c r="KE342" s="1"/>
      <c r="KF342" s="1"/>
      <c r="KG342" s="1"/>
      <c r="KH342" s="1"/>
      <c r="KI342" s="1"/>
      <c r="KJ342" s="1"/>
      <c r="KK342" s="1"/>
      <c r="KL342" s="1"/>
      <c r="KM342" s="1"/>
      <c r="KN342" s="1"/>
      <c r="KO342" s="1"/>
      <c r="KP342" s="1"/>
      <c r="KQ342" s="1"/>
      <c r="KR342" s="1"/>
      <c r="KS342" s="1"/>
      <c r="KT342" s="1"/>
      <c r="KU342" s="1"/>
      <c r="KV342" s="1"/>
      <c r="KW342" s="1"/>
      <c r="KX342" s="1"/>
      <c r="KY342" s="1"/>
      <c r="KZ342" s="1"/>
      <c r="LA342" s="1"/>
      <c r="LB342" s="1"/>
      <c r="LC342" s="1"/>
      <c r="LD342" s="1"/>
      <c r="LE342" s="1"/>
      <c r="LF342" s="1"/>
      <c r="LG342" s="1"/>
      <c r="LH342" s="1"/>
    </row>
    <row r="343" spans="1:320" ht="35.1" hidden="1" customHeight="1" x14ac:dyDescent="0.15">
      <c r="A343" s="170" t="str">
        <f>+IFERROR(IF(VLOOKUP(#REF!&amp;"-"&amp;ROW()-92,[1]ワークシート!$C$2:$CI$1002,9,0)="","",VLOOKUP(#REF!&amp;"-"&amp;ROW()-92,[1]ワークシート!$C$2:$CI$1002,9,0)),"")</f>
        <v/>
      </c>
      <c r="B343" s="172"/>
      <c r="C343" s="171" t="str">
        <f>+IFERROR(IF(VLOOKUP(#REF!&amp;"-"&amp;ROW()-92,[1]ワークシート!$C$2:$CI$1002,10,0) = "","",VLOOKUP(#REF!&amp;"-"&amp;ROW()-92,[1]ワークシート!$C$2:$CI$1002,10,0)),"")</f>
        <v/>
      </c>
      <c r="D343" s="172"/>
      <c r="E343" s="170" t="str">
        <f>+IFERROR(IF(VLOOKUP(#REF!&amp;"-"&amp;ROW()-92,[1]ワークシート!$C$2:$CI$1002,11,0)="","",VLOOKUP(#REF!&amp;"-"&amp;ROW()-92,[1]ワークシート!$C$2:$CI$1002,11,0)),"")</f>
        <v/>
      </c>
      <c r="F343" s="172"/>
      <c r="G343" s="16" t="str">
        <f>+IFERROR(IF(VLOOKUP(#REF!&amp;"-"&amp;ROW()-92,[1]ワークシート!$C$2:$CI$1002,12,0)="","",VLOOKUP(#REF!&amp;"-"&amp;ROW()-92,[1]ワークシート!$C$2:$CI$1002,12,0)),"")</f>
        <v/>
      </c>
      <c r="H34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3" s="178"/>
      <c r="J343" s="170" t="str">
        <f>+IFERROR(IF(VLOOKUP(#REF!&amp;"-"&amp;ROW()-92,[1]ワークシート!$C$2:$CI$1002,20,0)="","",VLOOKUP(#REF!&amp;"-"&amp;ROW()-92,[1]ワークシート!$C$2:$CI$1002,20,0)),"")</f>
        <v/>
      </c>
      <c r="K343" s="171"/>
      <c r="L343" s="172"/>
      <c r="M343" s="179" t="str">
        <f>+IFERROR(IF(VLOOKUP(#REF!&amp;"-"&amp;ROW()-92,[1]ワークシート!$C$2:$CI$1002,61,0)="","",VLOOKUP(#REF!&amp;"-"&amp;ROW()-92,[1]ワークシート!$C$2:$CI$1002,61,0)),"")</f>
        <v/>
      </c>
      <c r="N343" s="180"/>
      <c r="O343" s="181"/>
      <c r="P343" s="182" t="str">
        <f>+IFERROR(VLOOKUP(#REF!&amp;"-"&amp;ROW()-92,[1]ワークシート!$C$2:$CI$1002,26,0),"")</f>
        <v/>
      </c>
      <c r="Q343" s="167"/>
      <c r="R343" s="166" t="str">
        <f>+IFERROR(VLOOKUP(#REF!&amp;"-"&amp;ROW()-92,[1]ワークシート!$C$2:$CI$1002,27,0),"")</f>
        <v/>
      </c>
      <c r="S343" s="167"/>
      <c r="T343" s="166" t="str">
        <f>IFERROR(IF(VLOOKUP(#REF!&amp;"-"&amp;ROW()-92,[1]ワークシート!$C$2:$CI$1002,31,0)="",IF(X343="","",IF(X343=0,"使用貸借権","賃借権")),"賃借権"),"")</f>
        <v/>
      </c>
      <c r="U343" s="167"/>
      <c r="V343" s="166" t="str">
        <f>+IFERROR(IF(VLOOKUP(#REF!&amp;"-"&amp;ROW()-92,[1]ワークシート!$C$2:$CI$1002,13,0)="","",VLOOKUP(#REF!&amp;"-"&amp;ROW()-92,[1]ワークシート!$C$2:$CI$1002,13,0)),"")</f>
        <v/>
      </c>
      <c r="W343" s="167"/>
      <c r="X34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3" s="169"/>
      <c r="Z343" s="27"/>
      <c r="AA343" s="27"/>
      <c r="AB343" s="170" t="str">
        <f>IF(T343="使用貸借権","-",+IFERROR(VLOOKUP(#REF!&amp;"-"&amp;ROW()-92,[1]ワークシート!$C$2:$CI$1002,34,0)&amp;"",""))</f>
        <v/>
      </c>
      <c r="AC343" s="171"/>
      <c r="AD343" s="172"/>
      <c r="AE343" s="173" t="str">
        <f>IF(T343="","",IF(VLOOKUP(#REF!&amp;"-"&amp;ROW()-92,[1]ワークシート!$C$2:$CI$1002,31,0)="",IF(T343="使用貸借権","-","口座振込　１２月"),"物納"))</f>
        <v/>
      </c>
      <c r="AF343" s="174"/>
      <c r="AG343" s="175" t="str">
        <f>IFERROR(IF(VLOOKUP(#REF!&amp;"-"&amp;ROW()-92,[1]ワークシート!$C$2:$CI$1002,37,0)="","",VLOOKUP(#REF!&amp;"-"&amp;ROW()-92,[1]ワークシート!$C$2:$CI$1002,37,0)),"")</f>
        <v/>
      </c>
      <c r="AH343" s="175"/>
      <c r="AI343" s="175"/>
      <c r="AJ343" s="175"/>
      <c r="AK343" s="176"/>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c r="IW343" s="1"/>
      <c r="IX343" s="1"/>
      <c r="IY343" s="1"/>
      <c r="IZ343" s="1"/>
      <c r="JA343" s="1"/>
      <c r="JB343" s="1"/>
      <c r="JC343" s="1"/>
      <c r="JD343" s="1"/>
      <c r="JE343" s="1"/>
      <c r="JF343" s="1"/>
      <c r="JG343" s="1"/>
      <c r="JH343" s="1"/>
      <c r="JI343" s="1"/>
      <c r="JJ343" s="1"/>
      <c r="JK343" s="1"/>
      <c r="JL343" s="1"/>
      <c r="JM343" s="1"/>
      <c r="JN343" s="1"/>
      <c r="JO343" s="1"/>
      <c r="JP343" s="1"/>
      <c r="JQ343" s="1"/>
      <c r="JR343" s="1"/>
      <c r="JS343" s="1"/>
      <c r="JT343" s="1"/>
      <c r="JU343" s="1"/>
      <c r="JV343" s="1"/>
      <c r="JW343" s="1"/>
      <c r="JX343" s="1"/>
      <c r="JY343" s="1"/>
      <c r="JZ343" s="1"/>
      <c r="KA343" s="1"/>
      <c r="KB343" s="1"/>
      <c r="KC343" s="1"/>
      <c r="KD343" s="1"/>
      <c r="KE343" s="1"/>
      <c r="KF343" s="1"/>
      <c r="KG343" s="1"/>
      <c r="KH343" s="1"/>
      <c r="KI343" s="1"/>
      <c r="KJ343" s="1"/>
      <c r="KK343" s="1"/>
      <c r="KL343" s="1"/>
      <c r="KM343" s="1"/>
      <c r="KN343" s="1"/>
      <c r="KO343" s="1"/>
      <c r="KP343" s="1"/>
      <c r="KQ343" s="1"/>
      <c r="KR343" s="1"/>
      <c r="KS343" s="1"/>
      <c r="KT343" s="1"/>
      <c r="KU343" s="1"/>
      <c r="KV343" s="1"/>
      <c r="KW343" s="1"/>
      <c r="KX343" s="1"/>
      <c r="KY343" s="1"/>
      <c r="KZ343" s="1"/>
      <c r="LA343" s="1"/>
      <c r="LB343" s="1"/>
      <c r="LC343" s="1"/>
      <c r="LD343" s="1"/>
      <c r="LE343" s="1"/>
      <c r="LF343" s="1"/>
      <c r="LG343" s="1"/>
      <c r="LH343" s="1"/>
    </row>
    <row r="344" spans="1:320" ht="35.1" hidden="1" customHeight="1" x14ac:dyDescent="0.15">
      <c r="A344" s="170" t="str">
        <f>+IFERROR(IF(VLOOKUP(#REF!&amp;"-"&amp;ROW()-92,[1]ワークシート!$C$2:$CI$1002,9,0)="","",VLOOKUP(#REF!&amp;"-"&amp;ROW()-92,[1]ワークシート!$C$2:$CI$1002,9,0)),"")</f>
        <v/>
      </c>
      <c r="B344" s="172"/>
      <c r="C344" s="171" t="str">
        <f>+IFERROR(IF(VLOOKUP(#REF!&amp;"-"&amp;ROW()-92,[1]ワークシート!$C$2:$CI$1002,10,0) = "","",VLOOKUP(#REF!&amp;"-"&amp;ROW()-92,[1]ワークシート!$C$2:$CI$1002,10,0)),"")</f>
        <v/>
      </c>
      <c r="D344" s="172"/>
      <c r="E344" s="170" t="str">
        <f>+IFERROR(IF(VLOOKUP(#REF!&amp;"-"&amp;ROW()-92,[1]ワークシート!$C$2:$CI$1002,11,0)="","",VLOOKUP(#REF!&amp;"-"&amp;ROW()-92,[1]ワークシート!$C$2:$CI$1002,11,0)),"")</f>
        <v/>
      </c>
      <c r="F344" s="172"/>
      <c r="G344" s="16" t="str">
        <f>+IFERROR(IF(VLOOKUP(#REF!&amp;"-"&amp;ROW()-92,[1]ワークシート!$C$2:$CI$1002,12,0)="","",VLOOKUP(#REF!&amp;"-"&amp;ROW()-92,[1]ワークシート!$C$2:$CI$1002,12,0)),"")</f>
        <v/>
      </c>
      <c r="H34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4" s="178"/>
      <c r="J344" s="170" t="str">
        <f>+IFERROR(IF(VLOOKUP(#REF!&amp;"-"&amp;ROW()-92,[1]ワークシート!$C$2:$CI$1002,20,0)="","",VLOOKUP(#REF!&amp;"-"&amp;ROW()-92,[1]ワークシート!$C$2:$CI$1002,20,0)),"")</f>
        <v/>
      </c>
      <c r="K344" s="171"/>
      <c r="L344" s="172"/>
      <c r="M344" s="179" t="str">
        <f>+IFERROR(IF(VLOOKUP(#REF!&amp;"-"&amp;ROW()-92,[1]ワークシート!$C$2:$CI$1002,61,0)="","",VLOOKUP(#REF!&amp;"-"&amp;ROW()-92,[1]ワークシート!$C$2:$CI$1002,61,0)),"")</f>
        <v/>
      </c>
      <c r="N344" s="180"/>
      <c r="O344" s="181"/>
      <c r="P344" s="182" t="str">
        <f>+IFERROR(VLOOKUP(#REF!&amp;"-"&amp;ROW()-92,[1]ワークシート!$C$2:$CI$1002,26,0),"")</f>
        <v/>
      </c>
      <c r="Q344" s="167"/>
      <c r="R344" s="166" t="str">
        <f>+IFERROR(VLOOKUP(#REF!&amp;"-"&amp;ROW()-92,[1]ワークシート!$C$2:$CI$1002,27,0),"")</f>
        <v/>
      </c>
      <c r="S344" s="167"/>
      <c r="T344" s="166" t="str">
        <f>IFERROR(IF(VLOOKUP(#REF!&amp;"-"&amp;ROW()-92,[1]ワークシート!$C$2:$CI$1002,31,0)="",IF(X344="","",IF(X344=0,"使用貸借権","賃借権")),"賃借権"),"")</f>
        <v/>
      </c>
      <c r="U344" s="167"/>
      <c r="V344" s="166" t="str">
        <f>+IFERROR(IF(VLOOKUP(#REF!&amp;"-"&amp;ROW()-92,[1]ワークシート!$C$2:$CI$1002,13,0)="","",VLOOKUP(#REF!&amp;"-"&amp;ROW()-92,[1]ワークシート!$C$2:$CI$1002,13,0)),"")</f>
        <v/>
      </c>
      <c r="W344" s="167"/>
      <c r="X34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4" s="169"/>
      <c r="Z344" s="27"/>
      <c r="AA344" s="27"/>
      <c r="AB344" s="170" t="str">
        <f>IF(T344="使用貸借権","-",+IFERROR(VLOOKUP(#REF!&amp;"-"&amp;ROW()-92,[1]ワークシート!$C$2:$CI$1002,34,0)&amp;"",""))</f>
        <v/>
      </c>
      <c r="AC344" s="171"/>
      <c r="AD344" s="172"/>
      <c r="AE344" s="173" t="str">
        <f>IF(T344="","",IF(VLOOKUP(#REF!&amp;"-"&amp;ROW()-92,[1]ワークシート!$C$2:$CI$1002,31,0)="",IF(T344="使用貸借権","-","口座振込　１２月"),"物納"))</f>
        <v/>
      </c>
      <c r="AF344" s="174"/>
      <c r="AG344" s="175" t="str">
        <f>IFERROR(IF(VLOOKUP(#REF!&amp;"-"&amp;ROW()-92,[1]ワークシート!$C$2:$CI$1002,37,0)="","",VLOOKUP(#REF!&amp;"-"&amp;ROW()-92,[1]ワークシート!$C$2:$CI$1002,37,0)),"")</f>
        <v/>
      </c>
      <c r="AH344" s="175"/>
      <c r="AI344" s="175"/>
      <c r="AJ344" s="175"/>
      <c r="AK344" s="176"/>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c r="IW344" s="1"/>
      <c r="IX344" s="1"/>
      <c r="IY344" s="1"/>
      <c r="IZ344" s="1"/>
      <c r="JA344" s="1"/>
      <c r="JB344" s="1"/>
      <c r="JC344" s="1"/>
      <c r="JD344" s="1"/>
      <c r="JE344" s="1"/>
      <c r="JF344" s="1"/>
      <c r="JG344" s="1"/>
      <c r="JH344" s="1"/>
      <c r="JI344" s="1"/>
      <c r="JJ344" s="1"/>
      <c r="JK344" s="1"/>
      <c r="JL344" s="1"/>
      <c r="JM344" s="1"/>
      <c r="JN344" s="1"/>
      <c r="JO344" s="1"/>
      <c r="JP344" s="1"/>
      <c r="JQ344" s="1"/>
      <c r="JR344" s="1"/>
      <c r="JS344" s="1"/>
      <c r="JT344" s="1"/>
      <c r="JU344" s="1"/>
      <c r="JV344" s="1"/>
      <c r="JW344" s="1"/>
      <c r="JX344" s="1"/>
      <c r="JY344" s="1"/>
      <c r="JZ344" s="1"/>
      <c r="KA344" s="1"/>
      <c r="KB344" s="1"/>
      <c r="KC344" s="1"/>
      <c r="KD344" s="1"/>
      <c r="KE344" s="1"/>
      <c r="KF344" s="1"/>
      <c r="KG344" s="1"/>
      <c r="KH344" s="1"/>
      <c r="KI344" s="1"/>
      <c r="KJ344" s="1"/>
      <c r="KK344" s="1"/>
      <c r="KL344" s="1"/>
      <c r="KM344" s="1"/>
      <c r="KN344" s="1"/>
      <c r="KO344" s="1"/>
      <c r="KP344" s="1"/>
      <c r="KQ344" s="1"/>
      <c r="KR344" s="1"/>
      <c r="KS344" s="1"/>
      <c r="KT344" s="1"/>
      <c r="KU344" s="1"/>
      <c r="KV344" s="1"/>
      <c r="KW344" s="1"/>
      <c r="KX344" s="1"/>
      <c r="KY344" s="1"/>
      <c r="KZ344" s="1"/>
      <c r="LA344" s="1"/>
      <c r="LB344" s="1"/>
      <c r="LC344" s="1"/>
      <c r="LD344" s="1"/>
      <c r="LE344" s="1"/>
      <c r="LF344" s="1"/>
      <c r="LG344" s="1"/>
      <c r="LH344" s="1"/>
    </row>
    <row r="345" spans="1:320" ht="35.1" hidden="1" customHeight="1" x14ac:dyDescent="0.15">
      <c r="A345" s="170" t="str">
        <f>+IFERROR(IF(VLOOKUP(#REF!&amp;"-"&amp;ROW()-92,[1]ワークシート!$C$2:$CI$1002,9,0)="","",VLOOKUP(#REF!&amp;"-"&amp;ROW()-92,[1]ワークシート!$C$2:$CI$1002,9,0)),"")</f>
        <v/>
      </c>
      <c r="B345" s="172"/>
      <c r="C345" s="171" t="str">
        <f>+IFERROR(IF(VLOOKUP(#REF!&amp;"-"&amp;ROW()-92,[1]ワークシート!$C$2:$CI$1002,10,0) = "","",VLOOKUP(#REF!&amp;"-"&amp;ROW()-92,[1]ワークシート!$C$2:$CI$1002,10,0)),"")</f>
        <v/>
      </c>
      <c r="D345" s="172"/>
      <c r="E345" s="170" t="str">
        <f>+IFERROR(IF(VLOOKUP(#REF!&amp;"-"&amp;ROW()-92,[1]ワークシート!$C$2:$CI$1002,11,0)="","",VLOOKUP(#REF!&amp;"-"&amp;ROW()-92,[1]ワークシート!$C$2:$CI$1002,11,0)),"")</f>
        <v/>
      </c>
      <c r="F345" s="172"/>
      <c r="G345" s="16" t="str">
        <f>+IFERROR(IF(VLOOKUP(#REF!&amp;"-"&amp;ROW()-92,[1]ワークシート!$C$2:$CI$1002,12,0)="","",VLOOKUP(#REF!&amp;"-"&amp;ROW()-92,[1]ワークシート!$C$2:$CI$1002,12,0)),"")</f>
        <v/>
      </c>
      <c r="H34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5" s="178"/>
      <c r="J345" s="170" t="str">
        <f>+IFERROR(IF(VLOOKUP(#REF!&amp;"-"&amp;ROW()-92,[1]ワークシート!$C$2:$CI$1002,20,0)="","",VLOOKUP(#REF!&amp;"-"&amp;ROW()-92,[1]ワークシート!$C$2:$CI$1002,20,0)),"")</f>
        <v/>
      </c>
      <c r="K345" s="171"/>
      <c r="L345" s="172"/>
      <c r="M345" s="179" t="str">
        <f>+IFERROR(IF(VLOOKUP(#REF!&amp;"-"&amp;ROW()-92,[1]ワークシート!$C$2:$CI$1002,61,0)="","",VLOOKUP(#REF!&amp;"-"&amp;ROW()-92,[1]ワークシート!$C$2:$CI$1002,61,0)),"")</f>
        <v/>
      </c>
      <c r="N345" s="180"/>
      <c r="O345" s="181"/>
      <c r="P345" s="182" t="str">
        <f>+IFERROR(VLOOKUP(#REF!&amp;"-"&amp;ROW()-92,[1]ワークシート!$C$2:$CI$1002,26,0),"")</f>
        <v/>
      </c>
      <c r="Q345" s="167"/>
      <c r="R345" s="166" t="str">
        <f>+IFERROR(VLOOKUP(#REF!&amp;"-"&amp;ROW()-92,[1]ワークシート!$C$2:$CI$1002,27,0),"")</f>
        <v/>
      </c>
      <c r="S345" s="167"/>
      <c r="T345" s="166" t="str">
        <f>IFERROR(IF(VLOOKUP(#REF!&amp;"-"&amp;ROW()-92,[1]ワークシート!$C$2:$CI$1002,31,0)="",IF(X345="","",IF(X345=0,"使用貸借権","賃借権")),"賃借権"),"")</f>
        <v/>
      </c>
      <c r="U345" s="167"/>
      <c r="V345" s="166" t="str">
        <f>+IFERROR(IF(VLOOKUP(#REF!&amp;"-"&amp;ROW()-92,[1]ワークシート!$C$2:$CI$1002,13,0)="","",VLOOKUP(#REF!&amp;"-"&amp;ROW()-92,[1]ワークシート!$C$2:$CI$1002,13,0)),"")</f>
        <v/>
      </c>
      <c r="W345" s="167"/>
      <c r="X34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5" s="169"/>
      <c r="Z345" s="27"/>
      <c r="AA345" s="27"/>
      <c r="AB345" s="170" t="str">
        <f>IF(T345="使用貸借権","-",+IFERROR(VLOOKUP(#REF!&amp;"-"&amp;ROW()-92,[1]ワークシート!$C$2:$CI$1002,34,0)&amp;"",""))</f>
        <v/>
      </c>
      <c r="AC345" s="171"/>
      <c r="AD345" s="172"/>
      <c r="AE345" s="173" t="str">
        <f>IF(T345="","",IF(VLOOKUP(#REF!&amp;"-"&amp;ROW()-92,[1]ワークシート!$C$2:$CI$1002,31,0)="",IF(T345="使用貸借権","-","口座振込　１２月"),"物納"))</f>
        <v/>
      </c>
      <c r="AF345" s="174"/>
      <c r="AG345" s="175" t="str">
        <f>IFERROR(IF(VLOOKUP(#REF!&amp;"-"&amp;ROW()-92,[1]ワークシート!$C$2:$CI$1002,37,0)="","",VLOOKUP(#REF!&amp;"-"&amp;ROW()-92,[1]ワークシート!$C$2:$CI$1002,37,0)),"")</f>
        <v/>
      </c>
      <c r="AH345" s="175"/>
      <c r="AI345" s="175"/>
      <c r="AJ345" s="175"/>
      <c r="AK345" s="176"/>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c r="IW345" s="1"/>
      <c r="IX345" s="1"/>
      <c r="IY345" s="1"/>
      <c r="IZ345" s="1"/>
      <c r="JA345" s="1"/>
      <c r="JB345" s="1"/>
      <c r="JC345" s="1"/>
      <c r="JD345" s="1"/>
      <c r="JE345" s="1"/>
      <c r="JF345" s="1"/>
      <c r="JG345" s="1"/>
      <c r="JH345" s="1"/>
      <c r="JI345" s="1"/>
      <c r="JJ345" s="1"/>
      <c r="JK345" s="1"/>
      <c r="JL345" s="1"/>
      <c r="JM345" s="1"/>
      <c r="JN345" s="1"/>
      <c r="JO345" s="1"/>
      <c r="JP345" s="1"/>
      <c r="JQ345" s="1"/>
      <c r="JR345" s="1"/>
      <c r="JS345" s="1"/>
      <c r="JT345" s="1"/>
      <c r="JU345" s="1"/>
      <c r="JV345" s="1"/>
      <c r="JW345" s="1"/>
      <c r="JX345" s="1"/>
      <c r="JY345" s="1"/>
      <c r="JZ345" s="1"/>
      <c r="KA345" s="1"/>
      <c r="KB345" s="1"/>
      <c r="KC345" s="1"/>
      <c r="KD345" s="1"/>
      <c r="KE345" s="1"/>
      <c r="KF345" s="1"/>
      <c r="KG345" s="1"/>
      <c r="KH345" s="1"/>
      <c r="KI345" s="1"/>
      <c r="KJ345" s="1"/>
      <c r="KK345" s="1"/>
      <c r="KL345" s="1"/>
      <c r="KM345" s="1"/>
      <c r="KN345" s="1"/>
      <c r="KO345" s="1"/>
      <c r="KP345" s="1"/>
      <c r="KQ345" s="1"/>
      <c r="KR345" s="1"/>
      <c r="KS345" s="1"/>
      <c r="KT345" s="1"/>
      <c r="KU345" s="1"/>
      <c r="KV345" s="1"/>
      <c r="KW345" s="1"/>
      <c r="KX345" s="1"/>
      <c r="KY345" s="1"/>
      <c r="KZ345" s="1"/>
      <c r="LA345" s="1"/>
      <c r="LB345" s="1"/>
      <c r="LC345" s="1"/>
      <c r="LD345" s="1"/>
      <c r="LE345" s="1"/>
      <c r="LF345" s="1"/>
      <c r="LG345" s="1"/>
      <c r="LH345" s="1"/>
    </row>
    <row r="346" spans="1:320" ht="35.1" hidden="1" customHeight="1" x14ac:dyDescent="0.15">
      <c r="A346" s="170" t="str">
        <f>+IFERROR(IF(VLOOKUP(#REF!&amp;"-"&amp;ROW()-92,[1]ワークシート!$C$2:$CI$1002,9,0)="","",VLOOKUP(#REF!&amp;"-"&amp;ROW()-92,[1]ワークシート!$C$2:$CI$1002,9,0)),"")</f>
        <v/>
      </c>
      <c r="B346" s="172"/>
      <c r="C346" s="171" t="str">
        <f>+IFERROR(IF(VLOOKUP(#REF!&amp;"-"&amp;ROW()-92,[1]ワークシート!$C$2:$CI$1002,10,0) = "","",VLOOKUP(#REF!&amp;"-"&amp;ROW()-92,[1]ワークシート!$C$2:$CI$1002,10,0)),"")</f>
        <v/>
      </c>
      <c r="D346" s="172"/>
      <c r="E346" s="170" t="str">
        <f>+IFERROR(IF(VLOOKUP(#REF!&amp;"-"&amp;ROW()-92,[1]ワークシート!$C$2:$CI$1002,11,0)="","",VLOOKUP(#REF!&amp;"-"&amp;ROW()-92,[1]ワークシート!$C$2:$CI$1002,11,0)),"")</f>
        <v/>
      </c>
      <c r="F346" s="172"/>
      <c r="G346" s="16" t="str">
        <f>+IFERROR(IF(VLOOKUP(#REF!&amp;"-"&amp;ROW()-92,[1]ワークシート!$C$2:$CI$1002,12,0)="","",VLOOKUP(#REF!&amp;"-"&amp;ROW()-92,[1]ワークシート!$C$2:$CI$1002,12,0)),"")</f>
        <v/>
      </c>
      <c r="H34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6" s="178"/>
      <c r="J346" s="170" t="str">
        <f>+IFERROR(IF(VLOOKUP(#REF!&amp;"-"&amp;ROW()-92,[1]ワークシート!$C$2:$CI$1002,20,0)="","",VLOOKUP(#REF!&amp;"-"&amp;ROW()-92,[1]ワークシート!$C$2:$CI$1002,20,0)),"")</f>
        <v/>
      </c>
      <c r="K346" s="171"/>
      <c r="L346" s="172"/>
      <c r="M346" s="179" t="str">
        <f>+IFERROR(IF(VLOOKUP(#REF!&amp;"-"&amp;ROW()-92,[1]ワークシート!$C$2:$CI$1002,61,0)="","",VLOOKUP(#REF!&amp;"-"&amp;ROW()-92,[1]ワークシート!$C$2:$CI$1002,61,0)),"")</f>
        <v/>
      </c>
      <c r="N346" s="180"/>
      <c r="O346" s="181"/>
      <c r="P346" s="182" t="str">
        <f>+IFERROR(VLOOKUP(#REF!&amp;"-"&amp;ROW()-92,[1]ワークシート!$C$2:$CI$1002,26,0),"")</f>
        <v/>
      </c>
      <c r="Q346" s="167"/>
      <c r="R346" s="166" t="str">
        <f>+IFERROR(VLOOKUP(#REF!&amp;"-"&amp;ROW()-92,[1]ワークシート!$C$2:$CI$1002,27,0),"")</f>
        <v/>
      </c>
      <c r="S346" s="167"/>
      <c r="T346" s="166" t="str">
        <f>IFERROR(IF(VLOOKUP(#REF!&amp;"-"&amp;ROW()-92,[1]ワークシート!$C$2:$CI$1002,31,0)="",IF(X346="","",IF(X346=0,"使用貸借権","賃借権")),"賃借権"),"")</f>
        <v/>
      </c>
      <c r="U346" s="167"/>
      <c r="V346" s="166" t="str">
        <f>+IFERROR(IF(VLOOKUP(#REF!&amp;"-"&amp;ROW()-92,[1]ワークシート!$C$2:$CI$1002,13,0)="","",VLOOKUP(#REF!&amp;"-"&amp;ROW()-92,[1]ワークシート!$C$2:$CI$1002,13,0)),"")</f>
        <v/>
      </c>
      <c r="W346" s="167"/>
      <c r="X34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6" s="169"/>
      <c r="Z346" s="27"/>
      <c r="AA346" s="27"/>
      <c r="AB346" s="170" t="str">
        <f>IF(T346="使用貸借権","-",+IFERROR(VLOOKUP(#REF!&amp;"-"&amp;ROW()-92,[1]ワークシート!$C$2:$CI$1002,34,0)&amp;"",""))</f>
        <v/>
      </c>
      <c r="AC346" s="171"/>
      <c r="AD346" s="172"/>
      <c r="AE346" s="173" t="str">
        <f>IF(T346="","",IF(VLOOKUP(#REF!&amp;"-"&amp;ROW()-92,[1]ワークシート!$C$2:$CI$1002,31,0)="",IF(T346="使用貸借権","-","口座振込　１２月"),"物納"))</f>
        <v/>
      </c>
      <c r="AF346" s="174"/>
      <c r="AG346" s="175" t="str">
        <f>IFERROR(IF(VLOOKUP(#REF!&amp;"-"&amp;ROW()-92,[1]ワークシート!$C$2:$CI$1002,37,0)="","",VLOOKUP(#REF!&amp;"-"&amp;ROW()-92,[1]ワークシート!$C$2:$CI$1002,37,0)),"")</f>
        <v/>
      </c>
      <c r="AH346" s="175"/>
      <c r="AI346" s="175"/>
      <c r="AJ346" s="175"/>
      <c r="AK346" s="176"/>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c r="IW346" s="1"/>
      <c r="IX346" s="1"/>
      <c r="IY346" s="1"/>
      <c r="IZ346" s="1"/>
      <c r="JA346" s="1"/>
      <c r="JB346" s="1"/>
      <c r="JC346" s="1"/>
      <c r="JD346" s="1"/>
      <c r="JE346" s="1"/>
      <c r="JF346" s="1"/>
      <c r="JG346" s="1"/>
      <c r="JH346" s="1"/>
      <c r="JI346" s="1"/>
      <c r="JJ346" s="1"/>
      <c r="JK346" s="1"/>
      <c r="JL346" s="1"/>
      <c r="JM346" s="1"/>
      <c r="JN346" s="1"/>
      <c r="JO346" s="1"/>
      <c r="JP346" s="1"/>
      <c r="JQ346" s="1"/>
      <c r="JR346" s="1"/>
      <c r="JS346" s="1"/>
      <c r="JT346" s="1"/>
      <c r="JU346" s="1"/>
      <c r="JV346" s="1"/>
      <c r="JW346" s="1"/>
      <c r="JX346" s="1"/>
      <c r="JY346" s="1"/>
      <c r="JZ346" s="1"/>
      <c r="KA346" s="1"/>
      <c r="KB346" s="1"/>
      <c r="KC346" s="1"/>
      <c r="KD346" s="1"/>
      <c r="KE346" s="1"/>
      <c r="KF346" s="1"/>
      <c r="KG346" s="1"/>
      <c r="KH346" s="1"/>
      <c r="KI346" s="1"/>
      <c r="KJ346" s="1"/>
      <c r="KK346" s="1"/>
      <c r="KL346" s="1"/>
      <c r="KM346" s="1"/>
      <c r="KN346" s="1"/>
      <c r="KO346" s="1"/>
      <c r="KP346" s="1"/>
      <c r="KQ346" s="1"/>
      <c r="KR346" s="1"/>
      <c r="KS346" s="1"/>
      <c r="KT346" s="1"/>
      <c r="KU346" s="1"/>
      <c r="KV346" s="1"/>
      <c r="KW346" s="1"/>
      <c r="KX346" s="1"/>
      <c r="KY346" s="1"/>
      <c r="KZ346" s="1"/>
      <c r="LA346" s="1"/>
      <c r="LB346" s="1"/>
      <c r="LC346" s="1"/>
      <c r="LD346" s="1"/>
      <c r="LE346" s="1"/>
      <c r="LF346" s="1"/>
      <c r="LG346" s="1"/>
      <c r="LH346" s="1"/>
    </row>
    <row r="347" spans="1:320" ht="35.1" hidden="1" customHeight="1" x14ac:dyDescent="0.15">
      <c r="A347" s="170" t="str">
        <f>+IFERROR(IF(VLOOKUP(#REF!&amp;"-"&amp;ROW()-92,[1]ワークシート!$C$2:$CI$1002,9,0)="","",VLOOKUP(#REF!&amp;"-"&amp;ROW()-92,[1]ワークシート!$C$2:$CI$1002,9,0)),"")</f>
        <v/>
      </c>
      <c r="B347" s="172"/>
      <c r="C347" s="171" t="str">
        <f>+IFERROR(IF(VLOOKUP(#REF!&amp;"-"&amp;ROW()-92,[1]ワークシート!$C$2:$CI$1002,10,0) = "","",VLOOKUP(#REF!&amp;"-"&amp;ROW()-92,[1]ワークシート!$C$2:$CI$1002,10,0)),"")</f>
        <v/>
      </c>
      <c r="D347" s="172"/>
      <c r="E347" s="170" t="str">
        <f>+IFERROR(IF(VLOOKUP(#REF!&amp;"-"&amp;ROW()-92,[1]ワークシート!$C$2:$CI$1002,11,0)="","",VLOOKUP(#REF!&amp;"-"&amp;ROW()-92,[1]ワークシート!$C$2:$CI$1002,11,0)),"")</f>
        <v/>
      </c>
      <c r="F347" s="172"/>
      <c r="G347" s="16" t="str">
        <f>+IFERROR(IF(VLOOKUP(#REF!&amp;"-"&amp;ROW()-92,[1]ワークシート!$C$2:$CI$1002,12,0)="","",VLOOKUP(#REF!&amp;"-"&amp;ROW()-92,[1]ワークシート!$C$2:$CI$1002,12,0)),"")</f>
        <v/>
      </c>
      <c r="H34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7" s="178"/>
      <c r="J347" s="170" t="str">
        <f>+IFERROR(IF(VLOOKUP(#REF!&amp;"-"&amp;ROW()-92,[1]ワークシート!$C$2:$CI$1002,20,0)="","",VLOOKUP(#REF!&amp;"-"&amp;ROW()-92,[1]ワークシート!$C$2:$CI$1002,20,0)),"")</f>
        <v/>
      </c>
      <c r="K347" s="171"/>
      <c r="L347" s="172"/>
      <c r="M347" s="179" t="str">
        <f>+IFERROR(IF(VLOOKUP(#REF!&amp;"-"&amp;ROW()-92,[1]ワークシート!$C$2:$CI$1002,61,0)="","",VLOOKUP(#REF!&amp;"-"&amp;ROW()-92,[1]ワークシート!$C$2:$CI$1002,61,0)),"")</f>
        <v/>
      </c>
      <c r="N347" s="180"/>
      <c r="O347" s="181"/>
      <c r="P347" s="182" t="str">
        <f>+IFERROR(VLOOKUP(#REF!&amp;"-"&amp;ROW()-92,[1]ワークシート!$C$2:$CI$1002,26,0),"")</f>
        <v/>
      </c>
      <c r="Q347" s="167"/>
      <c r="R347" s="166" t="str">
        <f>+IFERROR(VLOOKUP(#REF!&amp;"-"&amp;ROW()-92,[1]ワークシート!$C$2:$CI$1002,27,0),"")</f>
        <v/>
      </c>
      <c r="S347" s="167"/>
      <c r="T347" s="166" t="str">
        <f>IFERROR(IF(VLOOKUP(#REF!&amp;"-"&amp;ROW()-92,[1]ワークシート!$C$2:$CI$1002,31,0)="",IF(X347="","",IF(X347=0,"使用貸借権","賃借権")),"賃借権"),"")</f>
        <v/>
      </c>
      <c r="U347" s="167"/>
      <c r="V347" s="166" t="str">
        <f>+IFERROR(IF(VLOOKUP(#REF!&amp;"-"&amp;ROW()-92,[1]ワークシート!$C$2:$CI$1002,13,0)="","",VLOOKUP(#REF!&amp;"-"&amp;ROW()-92,[1]ワークシート!$C$2:$CI$1002,13,0)),"")</f>
        <v/>
      </c>
      <c r="W347" s="167"/>
      <c r="X34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7" s="169"/>
      <c r="Z347" s="27"/>
      <c r="AA347" s="27"/>
      <c r="AB347" s="170" t="str">
        <f>IF(T347="使用貸借権","-",+IFERROR(VLOOKUP(#REF!&amp;"-"&amp;ROW()-92,[1]ワークシート!$C$2:$CI$1002,34,0)&amp;"",""))</f>
        <v/>
      </c>
      <c r="AC347" s="171"/>
      <c r="AD347" s="172"/>
      <c r="AE347" s="173" t="str">
        <f>IF(T347="","",IF(VLOOKUP(#REF!&amp;"-"&amp;ROW()-92,[1]ワークシート!$C$2:$CI$1002,31,0)="",IF(T347="使用貸借権","-","口座振込　１２月"),"物納"))</f>
        <v/>
      </c>
      <c r="AF347" s="174"/>
      <c r="AG347" s="175" t="str">
        <f>IFERROR(IF(VLOOKUP(#REF!&amp;"-"&amp;ROW()-92,[1]ワークシート!$C$2:$CI$1002,37,0)="","",VLOOKUP(#REF!&amp;"-"&amp;ROW()-92,[1]ワークシート!$C$2:$CI$1002,37,0)),"")</f>
        <v/>
      </c>
      <c r="AH347" s="175"/>
      <c r="AI347" s="175"/>
      <c r="AJ347" s="175"/>
      <c r="AK347" s="176"/>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c r="IW347" s="1"/>
      <c r="IX347" s="1"/>
      <c r="IY347" s="1"/>
      <c r="IZ347" s="1"/>
      <c r="JA347" s="1"/>
      <c r="JB347" s="1"/>
      <c r="JC347" s="1"/>
      <c r="JD347" s="1"/>
      <c r="JE347" s="1"/>
      <c r="JF347" s="1"/>
      <c r="JG347" s="1"/>
      <c r="JH347" s="1"/>
      <c r="JI347" s="1"/>
      <c r="JJ347" s="1"/>
      <c r="JK347" s="1"/>
      <c r="JL347" s="1"/>
      <c r="JM347" s="1"/>
      <c r="JN347" s="1"/>
      <c r="JO347" s="1"/>
      <c r="JP347" s="1"/>
      <c r="JQ347" s="1"/>
      <c r="JR347" s="1"/>
      <c r="JS347" s="1"/>
      <c r="JT347" s="1"/>
      <c r="JU347" s="1"/>
      <c r="JV347" s="1"/>
      <c r="JW347" s="1"/>
      <c r="JX347" s="1"/>
      <c r="JY347" s="1"/>
      <c r="JZ347" s="1"/>
      <c r="KA347" s="1"/>
      <c r="KB347" s="1"/>
      <c r="KC347" s="1"/>
      <c r="KD347" s="1"/>
      <c r="KE347" s="1"/>
      <c r="KF347" s="1"/>
      <c r="KG347" s="1"/>
      <c r="KH347" s="1"/>
      <c r="KI347" s="1"/>
      <c r="KJ347" s="1"/>
      <c r="KK347" s="1"/>
      <c r="KL347" s="1"/>
      <c r="KM347" s="1"/>
      <c r="KN347" s="1"/>
      <c r="KO347" s="1"/>
      <c r="KP347" s="1"/>
      <c r="KQ347" s="1"/>
      <c r="KR347" s="1"/>
      <c r="KS347" s="1"/>
      <c r="KT347" s="1"/>
      <c r="KU347" s="1"/>
      <c r="KV347" s="1"/>
      <c r="KW347" s="1"/>
      <c r="KX347" s="1"/>
      <c r="KY347" s="1"/>
      <c r="KZ347" s="1"/>
      <c r="LA347" s="1"/>
      <c r="LB347" s="1"/>
      <c r="LC347" s="1"/>
      <c r="LD347" s="1"/>
      <c r="LE347" s="1"/>
      <c r="LF347" s="1"/>
      <c r="LG347" s="1"/>
      <c r="LH347" s="1"/>
    </row>
    <row r="348" spans="1:320" ht="35.1" hidden="1" customHeight="1" x14ac:dyDescent="0.15">
      <c r="A348" s="170" t="str">
        <f>+IFERROR(IF(VLOOKUP(#REF!&amp;"-"&amp;ROW()-92,[1]ワークシート!$C$2:$CI$1002,9,0)="","",VLOOKUP(#REF!&amp;"-"&amp;ROW()-92,[1]ワークシート!$C$2:$CI$1002,9,0)),"")</f>
        <v/>
      </c>
      <c r="B348" s="172"/>
      <c r="C348" s="171" t="str">
        <f>+IFERROR(IF(VLOOKUP(#REF!&amp;"-"&amp;ROW()-92,[1]ワークシート!$C$2:$CI$1002,10,0) = "","",VLOOKUP(#REF!&amp;"-"&amp;ROW()-92,[1]ワークシート!$C$2:$CI$1002,10,0)),"")</f>
        <v/>
      </c>
      <c r="D348" s="172"/>
      <c r="E348" s="170" t="str">
        <f>+IFERROR(IF(VLOOKUP(#REF!&amp;"-"&amp;ROW()-92,[1]ワークシート!$C$2:$CI$1002,11,0)="","",VLOOKUP(#REF!&amp;"-"&amp;ROW()-92,[1]ワークシート!$C$2:$CI$1002,11,0)),"")</f>
        <v/>
      </c>
      <c r="F348" s="172"/>
      <c r="G348" s="16" t="str">
        <f>+IFERROR(IF(VLOOKUP(#REF!&amp;"-"&amp;ROW()-92,[1]ワークシート!$C$2:$CI$1002,12,0)="","",VLOOKUP(#REF!&amp;"-"&amp;ROW()-92,[1]ワークシート!$C$2:$CI$1002,12,0)),"")</f>
        <v/>
      </c>
      <c r="H34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8" s="178"/>
      <c r="J348" s="170" t="str">
        <f>+IFERROR(IF(VLOOKUP(#REF!&amp;"-"&amp;ROW()-92,[1]ワークシート!$C$2:$CI$1002,20,0)="","",VLOOKUP(#REF!&amp;"-"&amp;ROW()-92,[1]ワークシート!$C$2:$CI$1002,20,0)),"")</f>
        <v/>
      </c>
      <c r="K348" s="171"/>
      <c r="L348" s="172"/>
      <c r="M348" s="179" t="str">
        <f>+IFERROR(IF(VLOOKUP(#REF!&amp;"-"&amp;ROW()-92,[1]ワークシート!$C$2:$CI$1002,61,0)="","",VLOOKUP(#REF!&amp;"-"&amp;ROW()-92,[1]ワークシート!$C$2:$CI$1002,61,0)),"")</f>
        <v/>
      </c>
      <c r="N348" s="180"/>
      <c r="O348" s="181"/>
      <c r="P348" s="182" t="str">
        <f>+IFERROR(VLOOKUP(#REF!&amp;"-"&amp;ROW()-92,[1]ワークシート!$C$2:$CI$1002,26,0),"")</f>
        <v/>
      </c>
      <c r="Q348" s="167"/>
      <c r="R348" s="166" t="str">
        <f>+IFERROR(VLOOKUP(#REF!&amp;"-"&amp;ROW()-92,[1]ワークシート!$C$2:$CI$1002,27,0),"")</f>
        <v/>
      </c>
      <c r="S348" s="167"/>
      <c r="T348" s="166" t="str">
        <f>IFERROR(IF(VLOOKUP(#REF!&amp;"-"&amp;ROW()-92,[1]ワークシート!$C$2:$CI$1002,31,0)="",IF(X348="","",IF(X348=0,"使用貸借権","賃借権")),"賃借権"),"")</f>
        <v/>
      </c>
      <c r="U348" s="167"/>
      <c r="V348" s="166" t="str">
        <f>+IFERROR(IF(VLOOKUP(#REF!&amp;"-"&amp;ROW()-92,[1]ワークシート!$C$2:$CI$1002,13,0)="","",VLOOKUP(#REF!&amp;"-"&amp;ROW()-92,[1]ワークシート!$C$2:$CI$1002,13,0)),"")</f>
        <v/>
      </c>
      <c r="W348" s="167"/>
      <c r="X34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8" s="169"/>
      <c r="Z348" s="27"/>
      <c r="AA348" s="27"/>
      <c r="AB348" s="170" t="str">
        <f>IF(T348="使用貸借権","-",+IFERROR(VLOOKUP(#REF!&amp;"-"&amp;ROW()-92,[1]ワークシート!$C$2:$CI$1002,34,0)&amp;"",""))</f>
        <v/>
      </c>
      <c r="AC348" s="171"/>
      <c r="AD348" s="172"/>
      <c r="AE348" s="173" t="str">
        <f>IF(T348="","",IF(VLOOKUP(#REF!&amp;"-"&amp;ROW()-92,[1]ワークシート!$C$2:$CI$1002,31,0)="",IF(T348="使用貸借権","-","口座振込　１２月"),"物納"))</f>
        <v/>
      </c>
      <c r="AF348" s="174"/>
      <c r="AG348" s="175" t="str">
        <f>IFERROR(IF(VLOOKUP(#REF!&amp;"-"&amp;ROW()-92,[1]ワークシート!$C$2:$CI$1002,37,0)="","",VLOOKUP(#REF!&amp;"-"&amp;ROW()-92,[1]ワークシート!$C$2:$CI$1002,37,0)),"")</f>
        <v/>
      </c>
      <c r="AH348" s="175"/>
      <c r="AI348" s="175"/>
      <c r="AJ348" s="175"/>
      <c r="AK348" s="176"/>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c r="IW348" s="1"/>
      <c r="IX348" s="1"/>
      <c r="IY348" s="1"/>
      <c r="IZ348" s="1"/>
      <c r="JA348" s="1"/>
      <c r="JB348" s="1"/>
      <c r="JC348" s="1"/>
      <c r="JD348" s="1"/>
      <c r="JE348" s="1"/>
      <c r="JF348" s="1"/>
      <c r="JG348" s="1"/>
      <c r="JH348" s="1"/>
      <c r="JI348" s="1"/>
      <c r="JJ348" s="1"/>
      <c r="JK348" s="1"/>
      <c r="JL348" s="1"/>
      <c r="JM348" s="1"/>
      <c r="JN348" s="1"/>
      <c r="JO348" s="1"/>
      <c r="JP348" s="1"/>
      <c r="JQ348" s="1"/>
      <c r="JR348" s="1"/>
      <c r="JS348" s="1"/>
      <c r="JT348" s="1"/>
      <c r="JU348" s="1"/>
      <c r="JV348" s="1"/>
      <c r="JW348" s="1"/>
      <c r="JX348" s="1"/>
      <c r="JY348" s="1"/>
      <c r="JZ348" s="1"/>
      <c r="KA348" s="1"/>
      <c r="KB348" s="1"/>
      <c r="KC348" s="1"/>
      <c r="KD348" s="1"/>
      <c r="KE348" s="1"/>
      <c r="KF348" s="1"/>
      <c r="KG348" s="1"/>
      <c r="KH348" s="1"/>
      <c r="KI348" s="1"/>
      <c r="KJ348" s="1"/>
      <c r="KK348" s="1"/>
      <c r="KL348" s="1"/>
      <c r="KM348" s="1"/>
      <c r="KN348" s="1"/>
      <c r="KO348" s="1"/>
      <c r="KP348" s="1"/>
      <c r="KQ348" s="1"/>
      <c r="KR348" s="1"/>
      <c r="KS348" s="1"/>
      <c r="KT348" s="1"/>
      <c r="KU348" s="1"/>
      <c r="KV348" s="1"/>
      <c r="KW348" s="1"/>
      <c r="KX348" s="1"/>
      <c r="KY348" s="1"/>
      <c r="KZ348" s="1"/>
      <c r="LA348" s="1"/>
      <c r="LB348" s="1"/>
      <c r="LC348" s="1"/>
      <c r="LD348" s="1"/>
      <c r="LE348" s="1"/>
      <c r="LF348" s="1"/>
      <c r="LG348" s="1"/>
      <c r="LH348" s="1"/>
    </row>
    <row r="349" spans="1:320" ht="35.1" hidden="1" customHeight="1" x14ac:dyDescent="0.15">
      <c r="A349" s="170" t="str">
        <f>+IFERROR(IF(VLOOKUP(#REF!&amp;"-"&amp;ROW()-92,[1]ワークシート!$C$2:$CI$1002,9,0)="","",VLOOKUP(#REF!&amp;"-"&amp;ROW()-92,[1]ワークシート!$C$2:$CI$1002,9,0)),"")</f>
        <v/>
      </c>
      <c r="B349" s="172"/>
      <c r="C349" s="171" t="str">
        <f>+IFERROR(IF(VLOOKUP(#REF!&amp;"-"&amp;ROW()-92,[1]ワークシート!$C$2:$CI$1002,10,0) = "","",VLOOKUP(#REF!&amp;"-"&amp;ROW()-92,[1]ワークシート!$C$2:$CI$1002,10,0)),"")</f>
        <v/>
      </c>
      <c r="D349" s="172"/>
      <c r="E349" s="170" t="str">
        <f>+IFERROR(IF(VLOOKUP(#REF!&amp;"-"&amp;ROW()-92,[1]ワークシート!$C$2:$CI$1002,11,0)="","",VLOOKUP(#REF!&amp;"-"&amp;ROW()-92,[1]ワークシート!$C$2:$CI$1002,11,0)),"")</f>
        <v/>
      </c>
      <c r="F349" s="172"/>
      <c r="G349" s="16" t="str">
        <f>+IFERROR(IF(VLOOKUP(#REF!&amp;"-"&amp;ROW()-92,[1]ワークシート!$C$2:$CI$1002,12,0)="","",VLOOKUP(#REF!&amp;"-"&amp;ROW()-92,[1]ワークシート!$C$2:$CI$1002,12,0)),"")</f>
        <v/>
      </c>
      <c r="H34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9" s="178"/>
      <c r="J349" s="170" t="str">
        <f>+IFERROR(IF(VLOOKUP(#REF!&amp;"-"&amp;ROW()-92,[1]ワークシート!$C$2:$CI$1002,20,0)="","",VLOOKUP(#REF!&amp;"-"&amp;ROW()-92,[1]ワークシート!$C$2:$CI$1002,20,0)),"")</f>
        <v/>
      </c>
      <c r="K349" s="171"/>
      <c r="L349" s="172"/>
      <c r="M349" s="179" t="str">
        <f>+IFERROR(IF(VLOOKUP(#REF!&amp;"-"&amp;ROW()-92,[1]ワークシート!$C$2:$CI$1002,61,0)="","",VLOOKUP(#REF!&amp;"-"&amp;ROW()-92,[1]ワークシート!$C$2:$CI$1002,61,0)),"")</f>
        <v/>
      </c>
      <c r="N349" s="180"/>
      <c r="O349" s="181"/>
      <c r="P349" s="182" t="str">
        <f>+IFERROR(VLOOKUP(#REF!&amp;"-"&amp;ROW()-92,[1]ワークシート!$C$2:$CI$1002,26,0),"")</f>
        <v/>
      </c>
      <c r="Q349" s="167"/>
      <c r="R349" s="166" t="str">
        <f>+IFERROR(VLOOKUP(#REF!&amp;"-"&amp;ROW()-92,[1]ワークシート!$C$2:$CI$1002,27,0),"")</f>
        <v/>
      </c>
      <c r="S349" s="167"/>
      <c r="T349" s="166" t="str">
        <f>IFERROR(IF(VLOOKUP(#REF!&amp;"-"&amp;ROW()-92,[1]ワークシート!$C$2:$CI$1002,31,0)="",IF(X349="","",IF(X349=0,"使用貸借権","賃借権")),"賃借権"),"")</f>
        <v/>
      </c>
      <c r="U349" s="167"/>
      <c r="V349" s="166" t="str">
        <f>+IFERROR(IF(VLOOKUP(#REF!&amp;"-"&amp;ROW()-92,[1]ワークシート!$C$2:$CI$1002,13,0)="","",VLOOKUP(#REF!&amp;"-"&amp;ROW()-92,[1]ワークシート!$C$2:$CI$1002,13,0)),"")</f>
        <v/>
      </c>
      <c r="W349" s="167"/>
      <c r="X34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9" s="169"/>
      <c r="Z349" s="27"/>
      <c r="AA349" s="27"/>
      <c r="AB349" s="170" t="str">
        <f>IF(T349="使用貸借権","-",+IFERROR(VLOOKUP(#REF!&amp;"-"&amp;ROW()-92,[1]ワークシート!$C$2:$CI$1002,34,0)&amp;"",""))</f>
        <v/>
      </c>
      <c r="AC349" s="171"/>
      <c r="AD349" s="172"/>
      <c r="AE349" s="173" t="str">
        <f>IF(T349="","",IF(VLOOKUP(#REF!&amp;"-"&amp;ROW()-92,[1]ワークシート!$C$2:$CI$1002,31,0)="",IF(T349="使用貸借権","-","口座振込　１２月"),"物納"))</f>
        <v/>
      </c>
      <c r="AF349" s="174"/>
      <c r="AG349" s="175" t="str">
        <f>IFERROR(IF(VLOOKUP(#REF!&amp;"-"&amp;ROW()-92,[1]ワークシート!$C$2:$CI$1002,37,0)="","",VLOOKUP(#REF!&amp;"-"&amp;ROW()-92,[1]ワークシート!$C$2:$CI$1002,37,0)),"")</f>
        <v/>
      </c>
      <c r="AH349" s="175"/>
      <c r="AI349" s="175"/>
      <c r="AJ349" s="175"/>
      <c r="AK349" s="176"/>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c r="IW349" s="1"/>
      <c r="IX349" s="1"/>
      <c r="IY349" s="1"/>
      <c r="IZ349" s="1"/>
      <c r="JA349" s="1"/>
      <c r="JB349" s="1"/>
      <c r="JC349" s="1"/>
      <c r="JD349" s="1"/>
      <c r="JE349" s="1"/>
      <c r="JF349" s="1"/>
      <c r="JG349" s="1"/>
      <c r="JH349" s="1"/>
      <c r="JI349" s="1"/>
      <c r="JJ349" s="1"/>
      <c r="JK349" s="1"/>
      <c r="JL349" s="1"/>
      <c r="JM349" s="1"/>
      <c r="JN349" s="1"/>
      <c r="JO349" s="1"/>
      <c r="JP349" s="1"/>
      <c r="JQ349" s="1"/>
      <c r="JR349" s="1"/>
      <c r="JS349" s="1"/>
      <c r="JT349" s="1"/>
      <c r="JU349" s="1"/>
      <c r="JV349" s="1"/>
      <c r="JW349" s="1"/>
      <c r="JX349" s="1"/>
      <c r="JY349" s="1"/>
      <c r="JZ349" s="1"/>
      <c r="KA349" s="1"/>
      <c r="KB349" s="1"/>
      <c r="KC349" s="1"/>
      <c r="KD349" s="1"/>
      <c r="KE349" s="1"/>
      <c r="KF349" s="1"/>
      <c r="KG349" s="1"/>
      <c r="KH349" s="1"/>
      <c r="KI349" s="1"/>
      <c r="KJ349" s="1"/>
      <c r="KK349" s="1"/>
      <c r="KL349" s="1"/>
      <c r="KM349" s="1"/>
      <c r="KN349" s="1"/>
      <c r="KO349" s="1"/>
      <c r="KP349" s="1"/>
      <c r="KQ349" s="1"/>
      <c r="KR349" s="1"/>
      <c r="KS349" s="1"/>
      <c r="KT349" s="1"/>
      <c r="KU349" s="1"/>
      <c r="KV349" s="1"/>
      <c r="KW349" s="1"/>
      <c r="KX349" s="1"/>
      <c r="KY349" s="1"/>
      <c r="KZ349" s="1"/>
      <c r="LA349" s="1"/>
      <c r="LB349" s="1"/>
      <c r="LC349" s="1"/>
      <c r="LD349" s="1"/>
      <c r="LE349" s="1"/>
      <c r="LF349" s="1"/>
      <c r="LG349" s="1"/>
      <c r="LH349" s="1"/>
    </row>
    <row r="350" spans="1:320" ht="35.1" hidden="1" customHeight="1" x14ac:dyDescent="0.15">
      <c r="A350" s="170" t="str">
        <f>+IFERROR(IF(VLOOKUP(#REF!&amp;"-"&amp;ROW()-92,[1]ワークシート!$C$2:$CI$1002,9,0)="","",VLOOKUP(#REF!&amp;"-"&amp;ROW()-92,[1]ワークシート!$C$2:$CI$1002,9,0)),"")</f>
        <v/>
      </c>
      <c r="B350" s="172"/>
      <c r="C350" s="171" t="str">
        <f>+IFERROR(IF(VLOOKUP(#REF!&amp;"-"&amp;ROW()-92,[1]ワークシート!$C$2:$CI$1002,10,0) = "","",VLOOKUP(#REF!&amp;"-"&amp;ROW()-92,[1]ワークシート!$C$2:$CI$1002,10,0)),"")</f>
        <v/>
      </c>
      <c r="D350" s="172"/>
      <c r="E350" s="170" t="str">
        <f>+IFERROR(IF(VLOOKUP(#REF!&amp;"-"&amp;ROW()-92,[1]ワークシート!$C$2:$CI$1002,11,0)="","",VLOOKUP(#REF!&amp;"-"&amp;ROW()-92,[1]ワークシート!$C$2:$CI$1002,11,0)),"")</f>
        <v/>
      </c>
      <c r="F350" s="172"/>
      <c r="G350" s="16" t="str">
        <f>+IFERROR(IF(VLOOKUP(#REF!&amp;"-"&amp;ROW()-92,[1]ワークシート!$C$2:$CI$1002,12,0)="","",VLOOKUP(#REF!&amp;"-"&amp;ROW()-92,[1]ワークシート!$C$2:$CI$1002,12,0)),"")</f>
        <v/>
      </c>
      <c r="H35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0" s="178"/>
      <c r="J350" s="170" t="str">
        <f>+IFERROR(IF(VLOOKUP(#REF!&amp;"-"&amp;ROW()-92,[1]ワークシート!$C$2:$CI$1002,20,0)="","",VLOOKUP(#REF!&amp;"-"&amp;ROW()-92,[1]ワークシート!$C$2:$CI$1002,20,0)),"")</f>
        <v/>
      </c>
      <c r="K350" s="171"/>
      <c r="L350" s="172"/>
      <c r="M350" s="179" t="str">
        <f>+IFERROR(IF(VLOOKUP(#REF!&amp;"-"&amp;ROW()-92,[1]ワークシート!$C$2:$CI$1002,61,0)="","",VLOOKUP(#REF!&amp;"-"&amp;ROW()-92,[1]ワークシート!$C$2:$CI$1002,61,0)),"")</f>
        <v/>
      </c>
      <c r="N350" s="180"/>
      <c r="O350" s="181"/>
      <c r="P350" s="182" t="str">
        <f>+IFERROR(VLOOKUP(#REF!&amp;"-"&amp;ROW()-92,[1]ワークシート!$C$2:$CI$1002,26,0),"")</f>
        <v/>
      </c>
      <c r="Q350" s="167"/>
      <c r="R350" s="166" t="str">
        <f>+IFERROR(VLOOKUP(#REF!&amp;"-"&amp;ROW()-92,[1]ワークシート!$C$2:$CI$1002,27,0),"")</f>
        <v/>
      </c>
      <c r="S350" s="167"/>
      <c r="T350" s="166" t="str">
        <f>IFERROR(IF(VLOOKUP(#REF!&amp;"-"&amp;ROW()-92,[1]ワークシート!$C$2:$CI$1002,31,0)="",IF(X350="","",IF(X350=0,"使用貸借権","賃借権")),"賃借権"),"")</f>
        <v/>
      </c>
      <c r="U350" s="167"/>
      <c r="V350" s="166" t="str">
        <f>+IFERROR(IF(VLOOKUP(#REF!&amp;"-"&amp;ROW()-92,[1]ワークシート!$C$2:$CI$1002,13,0)="","",VLOOKUP(#REF!&amp;"-"&amp;ROW()-92,[1]ワークシート!$C$2:$CI$1002,13,0)),"")</f>
        <v/>
      </c>
      <c r="W350" s="167"/>
      <c r="X35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0" s="169"/>
      <c r="Z350" s="27"/>
      <c r="AA350" s="27"/>
      <c r="AB350" s="170" t="str">
        <f>IF(T350="使用貸借権","-",+IFERROR(VLOOKUP(#REF!&amp;"-"&amp;ROW()-92,[1]ワークシート!$C$2:$CI$1002,34,0)&amp;"",""))</f>
        <v/>
      </c>
      <c r="AC350" s="171"/>
      <c r="AD350" s="172"/>
      <c r="AE350" s="173" t="str">
        <f>IF(T350="","",IF(VLOOKUP(#REF!&amp;"-"&amp;ROW()-92,[1]ワークシート!$C$2:$CI$1002,31,0)="",IF(T350="使用貸借権","-","口座振込　１２月"),"物納"))</f>
        <v/>
      </c>
      <c r="AF350" s="174"/>
      <c r="AG350" s="175" t="str">
        <f>IFERROR(IF(VLOOKUP(#REF!&amp;"-"&amp;ROW()-92,[1]ワークシート!$C$2:$CI$1002,37,0)="","",VLOOKUP(#REF!&amp;"-"&amp;ROW()-92,[1]ワークシート!$C$2:$CI$1002,37,0)),"")</f>
        <v/>
      </c>
      <c r="AH350" s="175"/>
      <c r="AI350" s="175"/>
      <c r="AJ350" s="175"/>
      <c r="AK350" s="176"/>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c r="IW350" s="1"/>
      <c r="IX350" s="1"/>
      <c r="IY350" s="1"/>
      <c r="IZ350" s="1"/>
      <c r="JA350" s="1"/>
      <c r="JB350" s="1"/>
      <c r="JC350" s="1"/>
      <c r="JD350" s="1"/>
      <c r="JE350" s="1"/>
      <c r="JF350" s="1"/>
      <c r="JG350" s="1"/>
      <c r="JH350" s="1"/>
      <c r="JI350" s="1"/>
      <c r="JJ350" s="1"/>
      <c r="JK350" s="1"/>
      <c r="JL350" s="1"/>
      <c r="JM350" s="1"/>
      <c r="JN350" s="1"/>
      <c r="JO350" s="1"/>
      <c r="JP350" s="1"/>
      <c r="JQ350" s="1"/>
      <c r="JR350" s="1"/>
      <c r="JS350" s="1"/>
      <c r="JT350" s="1"/>
      <c r="JU350" s="1"/>
      <c r="JV350" s="1"/>
      <c r="JW350" s="1"/>
      <c r="JX350" s="1"/>
      <c r="JY350" s="1"/>
      <c r="JZ350" s="1"/>
      <c r="KA350" s="1"/>
      <c r="KB350" s="1"/>
      <c r="KC350" s="1"/>
      <c r="KD350" s="1"/>
      <c r="KE350" s="1"/>
      <c r="KF350" s="1"/>
      <c r="KG350" s="1"/>
      <c r="KH350" s="1"/>
      <c r="KI350" s="1"/>
      <c r="KJ350" s="1"/>
      <c r="KK350" s="1"/>
      <c r="KL350" s="1"/>
      <c r="KM350" s="1"/>
      <c r="KN350" s="1"/>
      <c r="KO350" s="1"/>
      <c r="KP350" s="1"/>
      <c r="KQ350" s="1"/>
      <c r="KR350" s="1"/>
      <c r="KS350" s="1"/>
      <c r="KT350" s="1"/>
      <c r="KU350" s="1"/>
      <c r="KV350" s="1"/>
      <c r="KW350" s="1"/>
      <c r="KX350" s="1"/>
      <c r="KY350" s="1"/>
      <c r="KZ350" s="1"/>
      <c r="LA350" s="1"/>
      <c r="LB350" s="1"/>
      <c r="LC350" s="1"/>
      <c r="LD350" s="1"/>
      <c r="LE350" s="1"/>
      <c r="LF350" s="1"/>
      <c r="LG350" s="1"/>
      <c r="LH350" s="1"/>
    </row>
    <row r="351" spans="1:320" ht="35.1" hidden="1" customHeight="1" x14ac:dyDescent="0.15">
      <c r="A351" s="170" t="str">
        <f>+IFERROR(IF(VLOOKUP(#REF!&amp;"-"&amp;ROW()-92,[1]ワークシート!$C$2:$CI$1002,9,0)="","",VLOOKUP(#REF!&amp;"-"&amp;ROW()-92,[1]ワークシート!$C$2:$CI$1002,9,0)),"")</f>
        <v/>
      </c>
      <c r="B351" s="172"/>
      <c r="C351" s="171" t="str">
        <f>+IFERROR(IF(VLOOKUP(#REF!&amp;"-"&amp;ROW()-92,[1]ワークシート!$C$2:$CI$1002,10,0) = "","",VLOOKUP(#REF!&amp;"-"&amp;ROW()-92,[1]ワークシート!$C$2:$CI$1002,10,0)),"")</f>
        <v/>
      </c>
      <c r="D351" s="172"/>
      <c r="E351" s="170" t="str">
        <f>+IFERROR(IF(VLOOKUP(#REF!&amp;"-"&amp;ROW()-92,[1]ワークシート!$C$2:$CI$1002,11,0)="","",VLOOKUP(#REF!&amp;"-"&amp;ROW()-92,[1]ワークシート!$C$2:$CI$1002,11,0)),"")</f>
        <v/>
      </c>
      <c r="F351" s="172"/>
      <c r="G351" s="16" t="str">
        <f>+IFERROR(IF(VLOOKUP(#REF!&amp;"-"&amp;ROW()-92,[1]ワークシート!$C$2:$CI$1002,12,0)="","",VLOOKUP(#REF!&amp;"-"&amp;ROW()-92,[1]ワークシート!$C$2:$CI$1002,12,0)),"")</f>
        <v/>
      </c>
      <c r="H35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1" s="178"/>
      <c r="J351" s="170" t="str">
        <f>+IFERROR(IF(VLOOKUP(#REF!&amp;"-"&amp;ROW()-92,[1]ワークシート!$C$2:$CI$1002,20,0)="","",VLOOKUP(#REF!&amp;"-"&amp;ROW()-92,[1]ワークシート!$C$2:$CI$1002,20,0)),"")</f>
        <v/>
      </c>
      <c r="K351" s="171"/>
      <c r="L351" s="172"/>
      <c r="M351" s="179" t="str">
        <f>+IFERROR(IF(VLOOKUP(#REF!&amp;"-"&amp;ROW()-92,[1]ワークシート!$C$2:$CI$1002,61,0)="","",VLOOKUP(#REF!&amp;"-"&amp;ROW()-92,[1]ワークシート!$C$2:$CI$1002,61,0)),"")</f>
        <v/>
      </c>
      <c r="N351" s="180"/>
      <c r="O351" s="181"/>
      <c r="P351" s="182" t="str">
        <f>+IFERROR(VLOOKUP(#REF!&amp;"-"&amp;ROW()-92,[1]ワークシート!$C$2:$CI$1002,26,0),"")</f>
        <v/>
      </c>
      <c r="Q351" s="167"/>
      <c r="R351" s="166" t="str">
        <f>+IFERROR(VLOOKUP(#REF!&amp;"-"&amp;ROW()-92,[1]ワークシート!$C$2:$CI$1002,27,0),"")</f>
        <v/>
      </c>
      <c r="S351" s="167"/>
      <c r="T351" s="166" t="str">
        <f>IFERROR(IF(VLOOKUP(#REF!&amp;"-"&amp;ROW()-92,[1]ワークシート!$C$2:$CI$1002,31,0)="",IF(X351="","",IF(X351=0,"使用貸借権","賃借権")),"賃借権"),"")</f>
        <v/>
      </c>
      <c r="U351" s="167"/>
      <c r="V351" s="166" t="str">
        <f>+IFERROR(IF(VLOOKUP(#REF!&amp;"-"&amp;ROW()-92,[1]ワークシート!$C$2:$CI$1002,13,0)="","",VLOOKUP(#REF!&amp;"-"&amp;ROW()-92,[1]ワークシート!$C$2:$CI$1002,13,0)),"")</f>
        <v/>
      </c>
      <c r="W351" s="167"/>
      <c r="X35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1" s="169"/>
      <c r="Z351" s="27"/>
      <c r="AA351" s="27"/>
      <c r="AB351" s="170" t="str">
        <f>IF(T351="使用貸借権","-",+IFERROR(VLOOKUP(#REF!&amp;"-"&amp;ROW()-92,[1]ワークシート!$C$2:$CI$1002,34,0)&amp;"",""))</f>
        <v/>
      </c>
      <c r="AC351" s="171"/>
      <c r="AD351" s="172"/>
      <c r="AE351" s="173" t="str">
        <f>IF(T351="","",IF(VLOOKUP(#REF!&amp;"-"&amp;ROW()-92,[1]ワークシート!$C$2:$CI$1002,31,0)="",IF(T351="使用貸借権","-","口座振込　１２月"),"物納"))</f>
        <v/>
      </c>
      <c r="AF351" s="174"/>
      <c r="AG351" s="175" t="str">
        <f>IFERROR(IF(VLOOKUP(#REF!&amp;"-"&amp;ROW()-92,[1]ワークシート!$C$2:$CI$1002,37,0)="","",VLOOKUP(#REF!&amp;"-"&amp;ROW()-92,[1]ワークシート!$C$2:$CI$1002,37,0)),"")</f>
        <v/>
      </c>
      <c r="AH351" s="175"/>
      <c r="AI351" s="175"/>
      <c r="AJ351" s="175"/>
      <c r="AK351" s="176"/>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c r="IW351" s="1"/>
      <c r="IX351" s="1"/>
      <c r="IY351" s="1"/>
      <c r="IZ351" s="1"/>
      <c r="JA351" s="1"/>
      <c r="JB351" s="1"/>
      <c r="JC351" s="1"/>
      <c r="JD351" s="1"/>
      <c r="JE351" s="1"/>
      <c r="JF351" s="1"/>
      <c r="JG351" s="1"/>
      <c r="JH351" s="1"/>
      <c r="JI351" s="1"/>
      <c r="JJ351" s="1"/>
      <c r="JK351" s="1"/>
      <c r="JL351" s="1"/>
      <c r="JM351" s="1"/>
      <c r="JN351" s="1"/>
      <c r="JO351" s="1"/>
      <c r="JP351" s="1"/>
      <c r="JQ351" s="1"/>
      <c r="JR351" s="1"/>
      <c r="JS351" s="1"/>
      <c r="JT351" s="1"/>
      <c r="JU351" s="1"/>
      <c r="JV351" s="1"/>
      <c r="JW351" s="1"/>
      <c r="JX351" s="1"/>
      <c r="JY351" s="1"/>
      <c r="JZ351" s="1"/>
      <c r="KA351" s="1"/>
      <c r="KB351" s="1"/>
      <c r="KC351" s="1"/>
      <c r="KD351" s="1"/>
      <c r="KE351" s="1"/>
      <c r="KF351" s="1"/>
      <c r="KG351" s="1"/>
      <c r="KH351" s="1"/>
      <c r="KI351" s="1"/>
      <c r="KJ351" s="1"/>
      <c r="KK351" s="1"/>
      <c r="KL351" s="1"/>
      <c r="KM351" s="1"/>
      <c r="KN351" s="1"/>
      <c r="KO351" s="1"/>
      <c r="KP351" s="1"/>
      <c r="KQ351" s="1"/>
      <c r="KR351" s="1"/>
      <c r="KS351" s="1"/>
      <c r="KT351" s="1"/>
      <c r="KU351" s="1"/>
      <c r="KV351" s="1"/>
      <c r="KW351" s="1"/>
      <c r="KX351" s="1"/>
      <c r="KY351" s="1"/>
      <c r="KZ351" s="1"/>
      <c r="LA351" s="1"/>
      <c r="LB351" s="1"/>
      <c r="LC351" s="1"/>
      <c r="LD351" s="1"/>
      <c r="LE351" s="1"/>
      <c r="LF351" s="1"/>
      <c r="LG351" s="1"/>
      <c r="LH351" s="1"/>
    </row>
    <row r="352" spans="1:320" ht="35.1" hidden="1" customHeight="1" x14ac:dyDescent="0.15">
      <c r="A352" s="170" t="str">
        <f>+IFERROR(IF(VLOOKUP(#REF!&amp;"-"&amp;ROW()-92,[1]ワークシート!$C$2:$CI$1002,9,0)="","",VLOOKUP(#REF!&amp;"-"&amp;ROW()-92,[1]ワークシート!$C$2:$CI$1002,9,0)),"")</f>
        <v/>
      </c>
      <c r="B352" s="172"/>
      <c r="C352" s="171" t="str">
        <f>+IFERROR(IF(VLOOKUP(#REF!&amp;"-"&amp;ROW()-92,[1]ワークシート!$C$2:$CI$1002,10,0) = "","",VLOOKUP(#REF!&amp;"-"&amp;ROW()-92,[1]ワークシート!$C$2:$CI$1002,10,0)),"")</f>
        <v/>
      </c>
      <c r="D352" s="172"/>
      <c r="E352" s="170" t="str">
        <f>+IFERROR(IF(VLOOKUP(#REF!&amp;"-"&amp;ROW()-92,[1]ワークシート!$C$2:$CI$1002,11,0)="","",VLOOKUP(#REF!&amp;"-"&amp;ROW()-92,[1]ワークシート!$C$2:$CI$1002,11,0)),"")</f>
        <v/>
      </c>
      <c r="F352" s="172"/>
      <c r="G352" s="16" t="str">
        <f>+IFERROR(IF(VLOOKUP(#REF!&amp;"-"&amp;ROW()-92,[1]ワークシート!$C$2:$CI$1002,12,0)="","",VLOOKUP(#REF!&amp;"-"&amp;ROW()-92,[1]ワークシート!$C$2:$CI$1002,12,0)),"")</f>
        <v/>
      </c>
      <c r="H35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2" s="178"/>
      <c r="J352" s="170" t="str">
        <f>+IFERROR(IF(VLOOKUP(#REF!&amp;"-"&amp;ROW()-92,[1]ワークシート!$C$2:$CI$1002,20,0)="","",VLOOKUP(#REF!&amp;"-"&amp;ROW()-92,[1]ワークシート!$C$2:$CI$1002,20,0)),"")</f>
        <v/>
      </c>
      <c r="K352" s="171"/>
      <c r="L352" s="172"/>
      <c r="M352" s="179" t="str">
        <f>+IFERROR(IF(VLOOKUP(#REF!&amp;"-"&amp;ROW()-92,[1]ワークシート!$C$2:$CI$1002,61,0)="","",VLOOKUP(#REF!&amp;"-"&amp;ROW()-92,[1]ワークシート!$C$2:$CI$1002,61,0)),"")</f>
        <v/>
      </c>
      <c r="N352" s="180"/>
      <c r="O352" s="181"/>
      <c r="P352" s="182" t="str">
        <f>+IFERROR(VLOOKUP(#REF!&amp;"-"&amp;ROW()-92,[1]ワークシート!$C$2:$CI$1002,26,0),"")</f>
        <v/>
      </c>
      <c r="Q352" s="167"/>
      <c r="R352" s="166" t="str">
        <f>+IFERROR(VLOOKUP(#REF!&amp;"-"&amp;ROW()-92,[1]ワークシート!$C$2:$CI$1002,27,0),"")</f>
        <v/>
      </c>
      <c r="S352" s="167"/>
      <c r="T352" s="166" t="str">
        <f>IFERROR(IF(VLOOKUP(#REF!&amp;"-"&amp;ROW()-92,[1]ワークシート!$C$2:$CI$1002,31,0)="",IF(X352="","",IF(X352=0,"使用貸借権","賃借権")),"賃借権"),"")</f>
        <v/>
      </c>
      <c r="U352" s="167"/>
      <c r="V352" s="166" t="str">
        <f>+IFERROR(IF(VLOOKUP(#REF!&amp;"-"&amp;ROW()-92,[1]ワークシート!$C$2:$CI$1002,13,0)="","",VLOOKUP(#REF!&amp;"-"&amp;ROW()-92,[1]ワークシート!$C$2:$CI$1002,13,0)),"")</f>
        <v/>
      </c>
      <c r="W352" s="167"/>
      <c r="X35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2" s="169"/>
      <c r="Z352" s="27"/>
      <c r="AA352" s="27"/>
      <c r="AB352" s="170" t="str">
        <f>IF(T352="使用貸借権","-",+IFERROR(VLOOKUP(#REF!&amp;"-"&amp;ROW()-92,[1]ワークシート!$C$2:$CI$1002,34,0)&amp;"",""))</f>
        <v/>
      </c>
      <c r="AC352" s="171"/>
      <c r="AD352" s="172"/>
      <c r="AE352" s="173" t="str">
        <f>IF(T352="","",IF(VLOOKUP(#REF!&amp;"-"&amp;ROW()-92,[1]ワークシート!$C$2:$CI$1002,31,0)="",IF(T352="使用貸借権","-","口座振込　１２月"),"物納"))</f>
        <v/>
      </c>
      <c r="AF352" s="174"/>
      <c r="AG352" s="175" t="str">
        <f>IFERROR(IF(VLOOKUP(#REF!&amp;"-"&amp;ROW()-92,[1]ワークシート!$C$2:$CI$1002,37,0)="","",VLOOKUP(#REF!&amp;"-"&amp;ROW()-92,[1]ワークシート!$C$2:$CI$1002,37,0)),"")</f>
        <v/>
      </c>
      <c r="AH352" s="175"/>
      <c r="AI352" s="175"/>
      <c r="AJ352" s="175"/>
      <c r="AK352" s="176"/>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c r="IW352" s="1"/>
      <c r="IX352" s="1"/>
      <c r="IY352" s="1"/>
      <c r="IZ352" s="1"/>
      <c r="JA352" s="1"/>
      <c r="JB352" s="1"/>
      <c r="JC352" s="1"/>
      <c r="JD352" s="1"/>
      <c r="JE352" s="1"/>
      <c r="JF352" s="1"/>
      <c r="JG352" s="1"/>
      <c r="JH352" s="1"/>
      <c r="JI352" s="1"/>
      <c r="JJ352" s="1"/>
      <c r="JK352" s="1"/>
      <c r="JL352" s="1"/>
      <c r="JM352" s="1"/>
      <c r="JN352" s="1"/>
      <c r="JO352" s="1"/>
      <c r="JP352" s="1"/>
      <c r="JQ352" s="1"/>
      <c r="JR352" s="1"/>
      <c r="JS352" s="1"/>
      <c r="JT352" s="1"/>
      <c r="JU352" s="1"/>
      <c r="JV352" s="1"/>
      <c r="JW352" s="1"/>
      <c r="JX352" s="1"/>
      <c r="JY352" s="1"/>
      <c r="JZ352" s="1"/>
      <c r="KA352" s="1"/>
      <c r="KB352" s="1"/>
      <c r="KC352" s="1"/>
      <c r="KD352" s="1"/>
      <c r="KE352" s="1"/>
      <c r="KF352" s="1"/>
      <c r="KG352" s="1"/>
      <c r="KH352" s="1"/>
      <c r="KI352" s="1"/>
      <c r="KJ352" s="1"/>
      <c r="KK352" s="1"/>
      <c r="KL352" s="1"/>
      <c r="KM352" s="1"/>
      <c r="KN352" s="1"/>
      <c r="KO352" s="1"/>
      <c r="KP352" s="1"/>
      <c r="KQ352" s="1"/>
      <c r="KR352" s="1"/>
      <c r="KS352" s="1"/>
      <c r="KT352" s="1"/>
      <c r="KU352" s="1"/>
      <c r="KV352" s="1"/>
      <c r="KW352" s="1"/>
      <c r="KX352" s="1"/>
      <c r="KY352" s="1"/>
      <c r="KZ352" s="1"/>
      <c r="LA352" s="1"/>
      <c r="LB352" s="1"/>
      <c r="LC352" s="1"/>
      <c r="LD352" s="1"/>
      <c r="LE352" s="1"/>
      <c r="LF352" s="1"/>
      <c r="LG352" s="1"/>
      <c r="LH352" s="1"/>
    </row>
    <row r="353" spans="1:320" ht="35.1" hidden="1" customHeight="1" x14ac:dyDescent="0.15">
      <c r="A353" s="170" t="str">
        <f>+IFERROR(IF(VLOOKUP(#REF!&amp;"-"&amp;ROW()-92,[1]ワークシート!$C$2:$CI$1002,9,0)="","",VLOOKUP(#REF!&amp;"-"&amp;ROW()-92,[1]ワークシート!$C$2:$CI$1002,9,0)),"")</f>
        <v/>
      </c>
      <c r="B353" s="172"/>
      <c r="C353" s="171" t="str">
        <f>+IFERROR(IF(VLOOKUP(#REF!&amp;"-"&amp;ROW()-92,[1]ワークシート!$C$2:$CI$1002,10,0) = "","",VLOOKUP(#REF!&amp;"-"&amp;ROW()-92,[1]ワークシート!$C$2:$CI$1002,10,0)),"")</f>
        <v/>
      </c>
      <c r="D353" s="172"/>
      <c r="E353" s="170" t="str">
        <f>+IFERROR(IF(VLOOKUP(#REF!&amp;"-"&amp;ROW()-92,[1]ワークシート!$C$2:$CI$1002,11,0)="","",VLOOKUP(#REF!&amp;"-"&amp;ROW()-92,[1]ワークシート!$C$2:$CI$1002,11,0)),"")</f>
        <v/>
      </c>
      <c r="F353" s="172"/>
      <c r="G353" s="16" t="str">
        <f>+IFERROR(IF(VLOOKUP(#REF!&amp;"-"&amp;ROW()-92,[1]ワークシート!$C$2:$CI$1002,12,0)="","",VLOOKUP(#REF!&amp;"-"&amp;ROW()-92,[1]ワークシート!$C$2:$CI$1002,12,0)),"")</f>
        <v/>
      </c>
      <c r="H35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3" s="178"/>
      <c r="J353" s="170" t="str">
        <f>+IFERROR(IF(VLOOKUP(#REF!&amp;"-"&amp;ROW()-92,[1]ワークシート!$C$2:$CI$1002,20,0)="","",VLOOKUP(#REF!&amp;"-"&amp;ROW()-92,[1]ワークシート!$C$2:$CI$1002,20,0)),"")</f>
        <v/>
      </c>
      <c r="K353" s="171"/>
      <c r="L353" s="172"/>
      <c r="M353" s="179" t="str">
        <f>+IFERROR(IF(VLOOKUP(#REF!&amp;"-"&amp;ROW()-92,[1]ワークシート!$C$2:$CI$1002,61,0)="","",VLOOKUP(#REF!&amp;"-"&amp;ROW()-92,[1]ワークシート!$C$2:$CI$1002,61,0)),"")</f>
        <v/>
      </c>
      <c r="N353" s="180"/>
      <c r="O353" s="181"/>
      <c r="P353" s="182" t="str">
        <f>+IFERROR(VLOOKUP(#REF!&amp;"-"&amp;ROW()-92,[1]ワークシート!$C$2:$CI$1002,26,0),"")</f>
        <v/>
      </c>
      <c r="Q353" s="167"/>
      <c r="R353" s="166" t="str">
        <f>+IFERROR(VLOOKUP(#REF!&amp;"-"&amp;ROW()-92,[1]ワークシート!$C$2:$CI$1002,27,0),"")</f>
        <v/>
      </c>
      <c r="S353" s="167"/>
      <c r="T353" s="166" t="str">
        <f>IFERROR(IF(VLOOKUP(#REF!&amp;"-"&amp;ROW()-92,[1]ワークシート!$C$2:$CI$1002,31,0)="",IF(X353="","",IF(X353=0,"使用貸借権","賃借権")),"賃借権"),"")</f>
        <v/>
      </c>
      <c r="U353" s="167"/>
      <c r="V353" s="166" t="str">
        <f>+IFERROR(IF(VLOOKUP(#REF!&amp;"-"&amp;ROW()-92,[1]ワークシート!$C$2:$CI$1002,13,0)="","",VLOOKUP(#REF!&amp;"-"&amp;ROW()-92,[1]ワークシート!$C$2:$CI$1002,13,0)),"")</f>
        <v/>
      </c>
      <c r="W353" s="167"/>
      <c r="X35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3" s="169"/>
      <c r="Z353" s="27"/>
      <c r="AA353" s="27"/>
      <c r="AB353" s="170" t="str">
        <f>IF(T353="使用貸借権","-",+IFERROR(VLOOKUP(#REF!&amp;"-"&amp;ROW()-92,[1]ワークシート!$C$2:$CI$1002,34,0)&amp;"",""))</f>
        <v/>
      </c>
      <c r="AC353" s="171"/>
      <c r="AD353" s="172"/>
      <c r="AE353" s="173" t="str">
        <f>IF(T353="","",IF(VLOOKUP(#REF!&amp;"-"&amp;ROW()-92,[1]ワークシート!$C$2:$CI$1002,31,0)="",IF(T353="使用貸借権","-","口座振込　１２月"),"物納"))</f>
        <v/>
      </c>
      <c r="AF353" s="174"/>
      <c r="AG353" s="175" t="str">
        <f>IFERROR(IF(VLOOKUP(#REF!&amp;"-"&amp;ROW()-92,[1]ワークシート!$C$2:$CI$1002,37,0)="","",VLOOKUP(#REF!&amp;"-"&amp;ROW()-92,[1]ワークシート!$C$2:$CI$1002,37,0)),"")</f>
        <v/>
      </c>
      <c r="AH353" s="175"/>
      <c r="AI353" s="175"/>
      <c r="AJ353" s="175"/>
      <c r="AK353" s="176"/>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c r="IW353" s="1"/>
      <c r="IX353" s="1"/>
      <c r="IY353" s="1"/>
      <c r="IZ353" s="1"/>
      <c r="JA353" s="1"/>
      <c r="JB353" s="1"/>
      <c r="JC353" s="1"/>
      <c r="JD353" s="1"/>
      <c r="JE353" s="1"/>
      <c r="JF353" s="1"/>
      <c r="JG353" s="1"/>
      <c r="JH353" s="1"/>
      <c r="JI353" s="1"/>
      <c r="JJ353" s="1"/>
      <c r="JK353" s="1"/>
      <c r="JL353" s="1"/>
      <c r="JM353" s="1"/>
      <c r="JN353" s="1"/>
      <c r="JO353" s="1"/>
      <c r="JP353" s="1"/>
      <c r="JQ353" s="1"/>
      <c r="JR353" s="1"/>
      <c r="JS353" s="1"/>
      <c r="JT353" s="1"/>
      <c r="JU353" s="1"/>
      <c r="JV353" s="1"/>
      <c r="JW353" s="1"/>
      <c r="JX353" s="1"/>
      <c r="JY353" s="1"/>
      <c r="JZ353" s="1"/>
      <c r="KA353" s="1"/>
      <c r="KB353" s="1"/>
      <c r="KC353" s="1"/>
      <c r="KD353" s="1"/>
      <c r="KE353" s="1"/>
      <c r="KF353" s="1"/>
      <c r="KG353" s="1"/>
      <c r="KH353" s="1"/>
      <c r="KI353" s="1"/>
      <c r="KJ353" s="1"/>
      <c r="KK353" s="1"/>
      <c r="KL353" s="1"/>
      <c r="KM353" s="1"/>
      <c r="KN353" s="1"/>
      <c r="KO353" s="1"/>
      <c r="KP353" s="1"/>
      <c r="KQ353" s="1"/>
      <c r="KR353" s="1"/>
      <c r="KS353" s="1"/>
      <c r="KT353" s="1"/>
      <c r="KU353" s="1"/>
      <c r="KV353" s="1"/>
      <c r="KW353" s="1"/>
      <c r="KX353" s="1"/>
      <c r="KY353" s="1"/>
      <c r="KZ353" s="1"/>
      <c r="LA353" s="1"/>
      <c r="LB353" s="1"/>
      <c r="LC353" s="1"/>
      <c r="LD353" s="1"/>
      <c r="LE353" s="1"/>
      <c r="LF353" s="1"/>
      <c r="LG353" s="1"/>
      <c r="LH353" s="1"/>
    </row>
    <row r="354" spans="1:320" ht="35.1" hidden="1" customHeight="1" x14ac:dyDescent="0.15">
      <c r="A354" s="170" t="str">
        <f>+IFERROR(IF(VLOOKUP(#REF!&amp;"-"&amp;ROW()-92,[1]ワークシート!$C$2:$CI$1002,9,0)="","",VLOOKUP(#REF!&amp;"-"&amp;ROW()-92,[1]ワークシート!$C$2:$CI$1002,9,0)),"")</f>
        <v/>
      </c>
      <c r="B354" s="172"/>
      <c r="C354" s="171" t="str">
        <f>+IFERROR(IF(VLOOKUP(#REF!&amp;"-"&amp;ROW()-92,[1]ワークシート!$C$2:$CI$1002,10,0) = "","",VLOOKUP(#REF!&amp;"-"&amp;ROW()-92,[1]ワークシート!$C$2:$CI$1002,10,0)),"")</f>
        <v/>
      </c>
      <c r="D354" s="172"/>
      <c r="E354" s="170" t="str">
        <f>+IFERROR(IF(VLOOKUP(#REF!&amp;"-"&amp;ROW()-92,[1]ワークシート!$C$2:$CI$1002,11,0)="","",VLOOKUP(#REF!&amp;"-"&amp;ROW()-92,[1]ワークシート!$C$2:$CI$1002,11,0)),"")</f>
        <v/>
      </c>
      <c r="F354" s="172"/>
      <c r="G354" s="16" t="str">
        <f>+IFERROR(IF(VLOOKUP(#REF!&amp;"-"&amp;ROW()-92,[1]ワークシート!$C$2:$CI$1002,12,0)="","",VLOOKUP(#REF!&amp;"-"&amp;ROW()-92,[1]ワークシート!$C$2:$CI$1002,12,0)),"")</f>
        <v/>
      </c>
      <c r="H35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4" s="178"/>
      <c r="J354" s="170" t="str">
        <f>+IFERROR(IF(VLOOKUP(#REF!&amp;"-"&amp;ROW()-92,[1]ワークシート!$C$2:$CI$1002,20,0)="","",VLOOKUP(#REF!&amp;"-"&amp;ROW()-92,[1]ワークシート!$C$2:$CI$1002,20,0)),"")</f>
        <v/>
      </c>
      <c r="K354" s="171"/>
      <c r="L354" s="172"/>
      <c r="M354" s="179" t="str">
        <f>+IFERROR(IF(VLOOKUP(#REF!&amp;"-"&amp;ROW()-92,[1]ワークシート!$C$2:$CI$1002,61,0)="","",VLOOKUP(#REF!&amp;"-"&amp;ROW()-92,[1]ワークシート!$C$2:$CI$1002,61,0)),"")</f>
        <v/>
      </c>
      <c r="N354" s="180"/>
      <c r="O354" s="181"/>
      <c r="P354" s="182" t="str">
        <f>+IFERROR(VLOOKUP(#REF!&amp;"-"&amp;ROW()-92,[1]ワークシート!$C$2:$CI$1002,26,0),"")</f>
        <v/>
      </c>
      <c r="Q354" s="167"/>
      <c r="R354" s="166" t="str">
        <f>+IFERROR(VLOOKUP(#REF!&amp;"-"&amp;ROW()-92,[1]ワークシート!$C$2:$CI$1002,27,0),"")</f>
        <v/>
      </c>
      <c r="S354" s="167"/>
      <c r="T354" s="166" t="str">
        <f>IFERROR(IF(VLOOKUP(#REF!&amp;"-"&amp;ROW()-92,[1]ワークシート!$C$2:$CI$1002,31,0)="",IF(X354="","",IF(X354=0,"使用貸借権","賃借権")),"賃借権"),"")</f>
        <v/>
      </c>
      <c r="U354" s="167"/>
      <c r="V354" s="166" t="str">
        <f>+IFERROR(IF(VLOOKUP(#REF!&amp;"-"&amp;ROW()-92,[1]ワークシート!$C$2:$CI$1002,13,0)="","",VLOOKUP(#REF!&amp;"-"&amp;ROW()-92,[1]ワークシート!$C$2:$CI$1002,13,0)),"")</f>
        <v/>
      </c>
      <c r="W354" s="167"/>
      <c r="X35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4" s="169"/>
      <c r="Z354" s="27"/>
      <c r="AA354" s="27"/>
      <c r="AB354" s="170" t="str">
        <f>IF(T354="使用貸借権","-",+IFERROR(VLOOKUP(#REF!&amp;"-"&amp;ROW()-92,[1]ワークシート!$C$2:$CI$1002,34,0)&amp;"",""))</f>
        <v/>
      </c>
      <c r="AC354" s="171"/>
      <c r="AD354" s="172"/>
      <c r="AE354" s="173" t="str">
        <f>IF(T354="","",IF(VLOOKUP(#REF!&amp;"-"&amp;ROW()-92,[1]ワークシート!$C$2:$CI$1002,31,0)="",IF(T354="使用貸借権","-","口座振込　１２月"),"物納"))</f>
        <v/>
      </c>
      <c r="AF354" s="174"/>
      <c r="AG354" s="175" t="str">
        <f>IFERROR(IF(VLOOKUP(#REF!&amp;"-"&amp;ROW()-92,[1]ワークシート!$C$2:$CI$1002,37,0)="","",VLOOKUP(#REF!&amp;"-"&amp;ROW()-92,[1]ワークシート!$C$2:$CI$1002,37,0)),"")</f>
        <v/>
      </c>
      <c r="AH354" s="175"/>
      <c r="AI354" s="175"/>
      <c r="AJ354" s="175"/>
      <c r="AK354" s="176"/>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c r="IW354" s="1"/>
      <c r="IX354" s="1"/>
      <c r="IY354" s="1"/>
      <c r="IZ354" s="1"/>
      <c r="JA354" s="1"/>
      <c r="JB354" s="1"/>
      <c r="JC354" s="1"/>
      <c r="JD354" s="1"/>
      <c r="JE354" s="1"/>
      <c r="JF354" s="1"/>
      <c r="JG354" s="1"/>
      <c r="JH354" s="1"/>
      <c r="JI354" s="1"/>
      <c r="JJ354" s="1"/>
      <c r="JK354" s="1"/>
      <c r="JL354" s="1"/>
      <c r="JM354" s="1"/>
      <c r="JN354" s="1"/>
      <c r="JO354" s="1"/>
      <c r="JP354" s="1"/>
      <c r="JQ354" s="1"/>
      <c r="JR354" s="1"/>
      <c r="JS354" s="1"/>
      <c r="JT354" s="1"/>
      <c r="JU354" s="1"/>
      <c r="JV354" s="1"/>
      <c r="JW354" s="1"/>
      <c r="JX354" s="1"/>
      <c r="JY354" s="1"/>
      <c r="JZ354" s="1"/>
      <c r="KA354" s="1"/>
      <c r="KB354" s="1"/>
      <c r="KC354" s="1"/>
      <c r="KD354" s="1"/>
      <c r="KE354" s="1"/>
      <c r="KF354" s="1"/>
      <c r="KG354" s="1"/>
      <c r="KH354" s="1"/>
      <c r="KI354" s="1"/>
      <c r="KJ354" s="1"/>
      <c r="KK354" s="1"/>
      <c r="KL354" s="1"/>
      <c r="KM354" s="1"/>
      <c r="KN354" s="1"/>
      <c r="KO354" s="1"/>
      <c r="KP354" s="1"/>
      <c r="KQ354" s="1"/>
      <c r="KR354" s="1"/>
      <c r="KS354" s="1"/>
      <c r="KT354" s="1"/>
      <c r="KU354" s="1"/>
      <c r="KV354" s="1"/>
      <c r="KW354" s="1"/>
      <c r="KX354" s="1"/>
      <c r="KY354" s="1"/>
      <c r="KZ354" s="1"/>
      <c r="LA354" s="1"/>
      <c r="LB354" s="1"/>
      <c r="LC354" s="1"/>
      <c r="LD354" s="1"/>
      <c r="LE354" s="1"/>
      <c r="LF354" s="1"/>
      <c r="LG354" s="1"/>
      <c r="LH354" s="1"/>
    </row>
    <row r="355" spans="1:320" ht="35.1" hidden="1" customHeight="1" x14ac:dyDescent="0.15">
      <c r="A355" s="170" t="str">
        <f>+IFERROR(IF(VLOOKUP(#REF!&amp;"-"&amp;ROW()-92,[1]ワークシート!$C$2:$CI$1002,9,0)="","",VLOOKUP(#REF!&amp;"-"&amp;ROW()-92,[1]ワークシート!$C$2:$CI$1002,9,0)),"")</f>
        <v/>
      </c>
      <c r="B355" s="172"/>
      <c r="C355" s="171" t="str">
        <f>+IFERROR(IF(VLOOKUP(#REF!&amp;"-"&amp;ROW()-92,[1]ワークシート!$C$2:$CI$1002,10,0) = "","",VLOOKUP(#REF!&amp;"-"&amp;ROW()-92,[1]ワークシート!$C$2:$CI$1002,10,0)),"")</f>
        <v/>
      </c>
      <c r="D355" s="172"/>
      <c r="E355" s="170" t="str">
        <f>+IFERROR(IF(VLOOKUP(#REF!&amp;"-"&amp;ROW()-92,[1]ワークシート!$C$2:$CI$1002,11,0)="","",VLOOKUP(#REF!&amp;"-"&amp;ROW()-92,[1]ワークシート!$C$2:$CI$1002,11,0)),"")</f>
        <v/>
      </c>
      <c r="F355" s="172"/>
      <c r="G355" s="16" t="str">
        <f>+IFERROR(IF(VLOOKUP(#REF!&amp;"-"&amp;ROW()-92,[1]ワークシート!$C$2:$CI$1002,12,0)="","",VLOOKUP(#REF!&amp;"-"&amp;ROW()-92,[1]ワークシート!$C$2:$CI$1002,12,0)),"")</f>
        <v/>
      </c>
      <c r="H35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5" s="178"/>
      <c r="J355" s="170" t="str">
        <f>+IFERROR(IF(VLOOKUP(#REF!&amp;"-"&amp;ROW()-92,[1]ワークシート!$C$2:$CI$1002,20,0)="","",VLOOKUP(#REF!&amp;"-"&amp;ROW()-92,[1]ワークシート!$C$2:$CI$1002,20,0)),"")</f>
        <v/>
      </c>
      <c r="K355" s="171"/>
      <c r="L355" s="172"/>
      <c r="M355" s="179" t="str">
        <f>+IFERROR(IF(VLOOKUP(#REF!&amp;"-"&amp;ROW()-92,[1]ワークシート!$C$2:$CI$1002,61,0)="","",VLOOKUP(#REF!&amp;"-"&amp;ROW()-92,[1]ワークシート!$C$2:$CI$1002,61,0)),"")</f>
        <v/>
      </c>
      <c r="N355" s="180"/>
      <c r="O355" s="181"/>
      <c r="P355" s="182" t="str">
        <f>+IFERROR(VLOOKUP(#REF!&amp;"-"&amp;ROW()-92,[1]ワークシート!$C$2:$CI$1002,26,0),"")</f>
        <v/>
      </c>
      <c r="Q355" s="167"/>
      <c r="R355" s="166" t="str">
        <f>+IFERROR(VLOOKUP(#REF!&amp;"-"&amp;ROW()-92,[1]ワークシート!$C$2:$CI$1002,27,0),"")</f>
        <v/>
      </c>
      <c r="S355" s="167"/>
      <c r="T355" s="166" t="str">
        <f>IFERROR(IF(VLOOKUP(#REF!&amp;"-"&amp;ROW()-92,[1]ワークシート!$C$2:$CI$1002,31,0)="",IF(X355="","",IF(X355=0,"使用貸借権","賃借権")),"賃借権"),"")</f>
        <v/>
      </c>
      <c r="U355" s="167"/>
      <c r="V355" s="166" t="str">
        <f>+IFERROR(IF(VLOOKUP(#REF!&amp;"-"&amp;ROW()-92,[1]ワークシート!$C$2:$CI$1002,13,0)="","",VLOOKUP(#REF!&amp;"-"&amp;ROW()-92,[1]ワークシート!$C$2:$CI$1002,13,0)),"")</f>
        <v/>
      </c>
      <c r="W355" s="167"/>
      <c r="X35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5" s="169"/>
      <c r="Z355" s="27"/>
      <c r="AA355" s="27"/>
      <c r="AB355" s="170" t="str">
        <f>IF(T355="使用貸借権","-",+IFERROR(VLOOKUP(#REF!&amp;"-"&amp;ROW()-92,[1]ワークシート!$C$2:$CI$1002,34,0)&amp;"",""))</f>
        <v/>
      </c>
      <c r="AC355" s="171"/>
      <c r="AD355" s="172"/>
      <c r="AE355" s="173" t="str">
        <f>IF(T355="","",IF(VLOOKUP(#REF!&amp;"-"&amp;ROW()-92,[1]ワークシート!$C$2:$CI$1002,31,0)="",IF(T355="使用貸借権","-","口座振込　１２月"),"物納"))</f>
        <v/>
      </c>
      <c r="AF355" s="174"/>
      <c r="AG355" s="175" t="str">
        <f>IFERROR(IF(VLOOKUP(#REF!&amp;"-"&amp;ROW()-92,[1]ワークシート!$C$2:$CI$1002,37,0)="","",VLOOKUP(#REF!&amp;"-"&amp;ROW()-92,[1]ワークシート!$C$2:$CI$1002,37,0)),"")</f>
        <v/>
      </c>
      <c r="AH355" s="175"/>
      <c r="AI355" s="175"/>
      <c r="AJ355" s="175"/>
      <c r="AK355" s="176"/>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c r="IW355" s="1"/>
      <c r="IX355" s="1"/>
      <c r="IY355" s="1"/>
      <c r="IZ355" s="1"/>
      <c r="JA355" s="1"/>
      <c r="JB355" s="1"/>
      <c r="JC355" s="1"/>
      <c r="JD355" s="1"/>
      <c r="JE355" s="1"/>
      <c r="JF355" s="1"/>
      <c r="JG355" s="1"/>
      <c r="JH355" s="1"/>
      <c r="JI355" s="1"/>
      <c r="JJ355" s="1"/>
      <c r="JK355" s="1"/>
      <c r="JL355" s="1"/>
      <c r="JM355" s="1"/>
      <c r="JN355" s="1"/>
      <c r="JO355" s="1"/>
      <c r="JP355" s="1"/>
      <c r="JQ355" s="1"/>
      <c r="JR355" s="1"/>
      <c r="JS355" s="1"/>
      <c r="JT355" s="1"/>
      <c r="JU355" s="1"/>
      <c r="JV355" s="1"/>
      <c r="JW355" s="1"/>
      <c r="JX355" s="1"/>
      <c r="JY355" s="1"/>
      <c r="JZ355" s="1"/>
      <c r="KA355" s="1"/>
      <c r="KB355" s="1"/>
      <c r="KC355" s="1"/>
      <c r="KD355" s="1"/>
      <c r="KE355" s="1"/>
      <c r="KF355" s="1"/>
      <c r="KG355" s="1"/>
      <c r="KH355" s="1"/>
      <c r="KI355" s="1"/>
      <c r="KJ355" s="1"/>
      <c r="KK355" s="1"/>
      <c r="KL355" s="1"/>
      <c r="KM355" s="1"/>
      <c r="KN355" s="1"/>
      <c r="KO355" s="1"/>
      <c r="KP355" s="1"/>
      <c r="KQ355" s="1"/>
      <c r="KR355" s="1"/>
      <c r="KS355" s="1"/>
      <c r="KT355" s="1"/>
      <c r="KU355" s="1"/>
      <c r="KV355" s="1"/>
      <c r="KW355" s="1"/>
      <c r="KX355" s="1"/>
      <c r="KY355" s="1"/>
      <c r="KZ355" s="1"/>
      <c r="LA355" s="1"/>
      <c r="LB355" s="1"/>
      <c r="LC355" s="1"/>
      <c r="LD355" s="1"/>
      <c r="LE355" s="1"/>
      <c r="LF355" s="1"/>
      <c r="LG355" s="1"/>
      <c r="LH355" s="1"/>
    </row>
    <row r="356" spans="1:320" ht="35.1" hidden="1" customHeight="1" x14ac:dyDescent="0.15">
      <c r="A356" s="170" t="str">
        <f>+IFERROR(IF(VLOOKUP(#REF!&amp;"-"&amp;ROW()-92,[1]ワークシート!$C$2:$CI$1002,9,0)="","",VLOOKUP(#REF!&amp;"-"&amp;ROW()-92,[1]ワークシート!$C$2:$CI$1002,9,0)),"")</f>
        <v/>
      </c>
      <c r="B356" s="172"/>
      <c r="C356" s="171" t="str">
        <f>+IFERROR(IF(VLOOKUP(#REF!&amp;"-"&amp;ROW()-92,[1]ワークシート!$C$2:$CI$1002,10,0) = "","",VLOOKUP(#REF!&amp;"-"&amp;ROW()-92,[1]ワークシート!$C$2:$CI$1002,10,0)),"")</f>
        <v/>
      </c>
      <c r="D356" s="172"/>
      <c r="E356" s="170" t="str">
        <f>+IFERROR(IF(VLOOKUP(#REF!&amp;"-"&amp;ROW()-92,[1]ワークシート!$C$2:$CI$1002,11,0)="","",VLOOKUP(#REF!&amp;"-"&amp;ROW()-92,[1]ワークシート!$C$2:$CI$1002,11,0)),"")</f>
        <v/>
      </c>
      <c r="F356" s="172"/>
      <c r="G356" s="16" t="str">
        <f>+IFERROR(IF(VLOOKUP(#REF!&amp;"-"&amp;ROW()-92,[1]ワークシート!$C$2:$CI$1002,12,0)="","",VLOOKUP(#REF!&amp;"-"&amp;ROW()-92,[1]ワークシート!$C$2:$CI$1002,12,0)),"")</f>
        <v/>
      </c>
      <c r="H35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6" s="178"/>
      <c r="J356" s="170" t="str">
        <f>+IFERROR(IF(VLOOKUP(#REF!&amp;"-"&amp;ROW()-92,[1]ワークシート!$C$2:$CI$1002,20,0)="","",VLOOKUP(#REF!&amp;"-"&amp;ROW()-92,[1]ワークシート!$C$2:$CI$1002,20,0)),"")</f>
        <v/>
      </c>
      <c r="K356" s="171"/>
      <c r="L356" s="172"/>
      <c r="M356" s="179" t="str">
        <f>+IFERROR(IF(VLOOKUP(#REF!&amp;"-"&amp;ROW()-92,[1]ワークシート!$C$2:$CI$1002,61,0)="","",VLOOKUP(#REF!&amp;"-"&amp;ROW()-92,[1]ワークシート!$C$2:$CI$1002,61,0)),"")</f>
        <v/>
      </c>
      <c r="N356" s="180"/>
      <c r="O356" s="181"/>
      <c r="P356" s="182" t="str">
        <f>+IFERROR(VLOOKUP(#REF!&amp;"-"&amp;ROW()-92,[1]ワークシート!$C$2:$CI$1002,26,0),"")</f>
        <v/>
      </c>
      <c r="Q356" s="167"/>
      <c r="R356" s="166" t="str">
        <f>+IFERROR(VLOOKUP(#REF!&amp;"-"&amp;ROW()-92,[1]ワークシート!$C$2:$CI$1002,27,0),"")</f>
        <v/>
      </c>
      <c r="S356" s="167"/>
      <c r="T356" s="166" t="str">
        <f>IFERROR(IF(VLOOKUP(#REF!&amp;"-"&amp;ROW()-92,[1]ワークシート!$C$2:$CI$1002,31,0)="",IF(X356="","",IF(X356=0,"使用貸借権","賃借権")),"賃借権"),"")</f>
        <v/>
      </c>
      <c r="U356" s="167"/>
      <c r="V356" s="166" t="str">
        <f>+IFERROR(IF(VLOOKUP(#REF!&amp;"-"&amp;ROW()-92,[1]ワークシート!$C$2:$CI$1002,13,0)="","",VLOOKUP(#REF!&amp;"-"&amp;ROW()-92,[1]ワークシート!$C$2:$CI$1002,13,0)),"")</f>
        <v/>
      </c>
      <c r="W356" s="167"/>
      <c r="X35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6" s="169"/>
      <c r="Z356" s="27"/>
      <c r="AA356" s="27"/>
      <c r="AB356" s="170" t="str">
        <f>IF(T356="使用貸借権","-",+IFERROR(VLOOKUP(#REF!&amp;"-"&amp;ROW()-92,[1]ワークシート!$C$2:$CI$1002,34,0)&amp;"",""))</f>
        <v/>
      </c>
      <c r="AC356" s="171"/>
      <c r="AD356" s="172"/>
      <c r="AE356" s="173" t="str">
        <f>IF(T356="","",IF(VLOOKUP(#REF!&amp;"-"&amp;ROW()-92,[1]ワークシート!$C$2:$CI$1002,31,0)="",IF(T356="使用貸借権","-","口座振込　１２月"),"物納"))</f>
        <v/>
      </c>
      <c r="AF356" s="174"/>
      <c r="AG356" s="175" t="str">
        <f>IFERROR(IF(VLOOKUP(#REF!&amp;"-"&amp;ROW()-92,[1]ワークシート!$C$2:$CI$1002,37,0)="","",VLOOKUP(#REF!&amp;"-"&amp;ROW()-92,[1]ワークシート!$C$2:$CI$1002,37,0)),"")</f>
        <v/>
      </c>
      <c r="AH356" s="175"/>
      <c r="AI356" s="175"/>
      <c r="AJ356" s="175"/>
      <c r="AK356" s="176"/>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c r="IW356" s="1"/>
      <c r="IX356" s="1"/>
      <c r="IY356" s="1"/>
      <c r="IZ356" s="1"/>
      <c r="JA356" s="1"/>
      <c r="JB356" s="1"/>
      <c r="JC356" s="1"/>
      <c r="JD356" s="1"/>
      <c r="JE356" s="1"/>
      <c r="JF356" s="1"/>
      <c r="JG356" s="1"/>
      <c r="JH356" s="1"/>
      <c r="JI356" s="1"/>
      <c r="JJ356" s="1"/>
      <c r="JK356" s="1"/>
      <c r="JL356" s="1"/>
      <c r="JM356" s="1"/>
      <c r="JN356" s="1"/>
      <c r="JO356" s="1"/>
      <c r="JP356" s="1"/>
      <c r="JQ356" s="1"/>
      <c r="JR356" s="1"/>
      <c r="JS356" s="1"/>
      <c r="JT356" s="1"/>
      <c r="JU356" s="1"/>
      <c r="JV356" s="1"/>
      <c r="JW356" s="1"/>
      <c r="JX356" s="1"/>
      <c r="JY356" s="1"/>
      <c r="JZ356" s="1"/>
      <c r="KA356" s="1"/>
      <c r="KB356" s="1"/>
      <c r="KC356" s="1"/>
      <c r="KD356" s="1"/>
      <c r="KE356" s="1"/>
      <c r="KF356" s="1"/>
      <c r="KG356" s="1"/>
      <c r="KH356" s="1"/>
      <c r="KI356" s="1"/>
      <c r="KJ356" s="1"/>
      <c r="KK356" s="1"/>
      <c r="KL356" s="1"/>
      <c r="KM356" s="1"/>
      <c r="KN356" s="1"/>
      <c r="KO356" s="1"/>
      <c r="KP356" s="1"/>
      <c r="KQ356" s="1"/>
      <c r="KR356" s="1"/>
      <c r="KS356" s="1"/>
      <c r="KT356" s="1"/>
      <c r="KU356" s="1"/>
      <c r="KV356" s="1"/>
      <c r="KW356" s="1"/>
      <c r="KX356" s="1"/>
      <c r="KY356" s="1"/>
      <c r="KZ356" s="1"/>
      <c r="LA356" s="1"/>
      <c r="LB356" s="1"/>
      <c r="LC356" s="1"/>
      <c r="LD356" s="1"/>
      <c r="LE356" s="1"/>
      <c r="LF356" s="1"/>
      <c r="LG356" s="1"/>
      <c r="LH356" s="1"/>
    </row>
    <row r="357" spans="1:320" ht="35.1" hidden="1" customHeight="1" x14ac:dyDescent="0.15">
      <c r="A357" s="170" t="str">
        <f>+IFERROR(IF(VLOOKUP(#REF!&amp;"-"&amp;ROW()-92,[1]ワークシート!$C$2:$CI$1002,9,0)="","",VLOOKUP(#REF!&amp;"-"&amp;ROW()-92,[1]ワークシート!$C$2:$CI$1002,9,0)),"")</f>
        <v/>
      </c>
      <c r="B357" s="172"/>
      <c r="C357" s="171" t="str">
        <f>+IFERROR(IF(VLOOKUP(#REF!&amp;"-"&amp;ROW()-92,[1]ワークシート!$C$2:$CI$1002,10,0) = "","",VLOOKUP(#REF!&amp;"-"&amp;ROW()-92,[1]ワークシート!$C$2:$CI$1002,10,0)),"")</f>
        <v/>
      </c>
      <c r="D357" s="172"/>
      <c r="E357" s="170" t="str">
        <f>+IFERROR(IF(VLOOKUP(#REF!&amp;"-"&amp;ROW()-92,[1]ワークシート!$C$2:$CI$1002,11,0)="","",VLOOKUP(#REF!&amp;"-"&amp;ROW()-92,[1]ワークシート!$C$2:$CI$1002,11,0)),"")</f>
        <v/>
      </c>
      <c r="F357" s="172"/>
      <c r="G357" s="16" t="str">
        <f>+IFERROR(IF(VLOOKUP(#REF!&amp;"-"&amp;ROW()-92,[1]ワークシート!$C$2:$CI$1002,12,0)="","",VLOOKUP(#REF!&amp;"-"&amp;ROW()-92,[1]ワークシート!$C$2:$CI$1002,12,0)),"")</f>
        <v/>
      </c>
      <c r="H35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7" s="178"/>
      <c r="J357" s="170" t="str">
        <f>+IFERROR(IF(VLOOKUP(#REF!&amp;"-"&amp;ROW()-92,[1]ワークシート!$C$2:$CI$1002,20,0)="","",VLOOKUP(#REF!&amp;"-"&amp;ROW()-92,[1]ワークシート!$C$2:$CI$1002,20,0)),"")</f>
        <v/>
      </c>
      <c r="K357" s="171"/>
      <c r="L357" s="172"/>
      <c r="M357" s="179" t="str">
        <f>+IFERROR(IF(VLOOKUP(#REF!&amp;"-"&amp;ROW()-92,[1]ワークシート!$C$2:$CI$1002,61,0)="","",VLOOKUP(#REF!&amp;"-"&amp;ROW()-92,[1]ワークシート!$C$2:$CI$1002,61,0)),"")</f>
        <v/>
      </c>
      <c r="N357" s="180"/>
      <c r="O357" s="181"/>
      <c r="P357" s="182" t="str">
        <f>+IFERROR(VLOOKUP(#REF!&amp;"-"&amp;ROW()-92,[1]ワークシート!$C$2:$CI$1002,26,0),"")</f>
        <v/>
      </c>
      <c r="Q357" s="167"/>
      <c r="R357" s="166" t="str">
        <f>+IFERROR(VLOOKUP(#REF!&amp;"-"&amp;ROW()-92,[1]ワークシート!$C$2:$CI$1002,27,0),"")</f>
        <v/>
      </c>
      <c r="S357" s="167"/>
      <c r="T357" s="166" t="str">
        <f>IFERROR(IF(VLOOKUP(#REF!&amp;"-"&amp;ROW()-92,[1]ワークシート!$C$2:$CI$1002,31,0)="",IF(X357="","",IF(X357=0,"使用貸借権","賃借権")),"賃借権"),"")</f>
        <v/>
      </c>
      <c r="U357" s="167"/>
      <c r="V357" s="166" t="str">
        <f>+IFERROR(IF(VLOOKUP(#REF!&amp;"-"&amp;ROW()-92,[1]ワークシート!$C$2:$CI$1002,13,0)="","",VLOOKUP(#REF!&amp;"-"&amp;ROW()-92,[1]ワークシート!$C$2:$CI$1002,13,0)),"")</f>
        <v/>
      </c>
      <c r="W357" s="167"/>
      <c r="X35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7" s="169"/>
      <c r="Z357" s="27"/>
      <c r="AA357" s="27"/>
      <c r="AB357" s="170" t="str">
        <f>IF(T357="使用貸借権","-",+IFERROR(VLOOKUP(#REF!&amp;"-"&amp;ROW()-92,[1]ワークシート!$C$2:$CI$1002,34,0)&amp;"",""))</f>
        <v/>
      </c>
      <c r="AC357" s="171"/>
      <c r="AD357" s="172"/>
      <c r="AE357" s="173" t="str">
        <f>IF(T357="","",IF(VLOOKUP(#REF!&amp;"-"&amp;ROW()-92,[1]ワークシート!$C$2:$CI$1002,31,0)="",IF(T357="使用貸借権","-","口座振込　１２月"),"物納"))</f>
        <v/>
      </c>
      <c r="AF357" s="174"/>
      <c r="AG357" s="175" t="str">
        <f>IFERROR(IF(VLOOKUP(#REF!&amp;"-"&amp;ROW()-92,[1]ワークシート!$C$2:$CI$1002,37,0)="","",VLOOKUP(#REF!&amp;"-"&amp;ROW()-92,[1]ワークシート!$C$2:$CI$1002,37,0)),"")</f>
        <v/>
      </c>
      <c r="AH357" s="175"/>
      <c r="AI357" s="175"/>
      <c r="AJ357" s="175"/>
      <c r="AK357" s="176"/>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c r="IW357" s="1"/>
      <c r="IX357" s="1"/>
      <c r="IY357" s="1"/>
      <c r="IZ357" s="1"/>
      <c r="JA357" s="1"/>
      <c r="JB357" s="1"/>
      <c r="JC357" s="1"/>
      <c r="JD357" s="1"/>
      <c r="JE357" s="1"/>
      <c r="JF357" s="1"/>
      <c r="JG357" s="1"/>
      <c r="JH357" s="1"/>
      <c r="JI357" s="1"/>
      <c r="JJ357" s="1"/>
      <c r="JK357" s="1"/>
      <c r="JL357" s="1"/>
      <c r="JM357" s="1"/>
      <c r="JN357" s="1"/>
      <c r="JO357" s="1"/>
      <c r="JP357" s="1"/>
      <c r="JQ357" s="1"/>
      <c r="JR357" s="1"/>
      <c r="JS357" s="1"/>
      <c r="JT357" s="1"/>
      <c r="JU357" s="1"/>
      <c r="JV357" s="1"/>
      <c r="JW357" s="1"/>
      <c r="JX357" s="1"/>
      <c r="JY357" s="1"/>
      <c r="JZ357" s="1"/>
      <c r="KA357" s="1"/>
      <c r="KB357" s="1"/>
      <c r="KC357" s="1"/>
      <c r="KD357" s="1"/>
      <c r="KE357" s="1"/>
      <c r="KF357" s="1"/>
      <c r="KG357" s="1"/>
      <c r="KH357" s="1"/>
      <c r="KI357" s="1"/>
      <c r="KJ357" s="1"/>
      <c r="KK357" s="1"/>
      <c r="KL357" s="1"/>
      <c r="KM357" s="1"/>
      <c r="KN357" s="1"/>
      <c r="KO357" s="1"/>
      <c r="KP357" s="1"/>
      <c r="KQ357" s="1"/>
      <c r="KR357" s="1"/>
      <c r="KS357" s="1"/>
      <c r="KT357" s="1"/>
      <c r="KU357" s="1"/>
      <c r="KV357" s="1"/>
      <c r="KW357" s="1"/>
      <c r="KX357" s="1"/>
      <c r="KY357" s="1"/>
      <c r="KZ357" s="1"/>
      <c r="LA357" s="1"/>
      <c r="LB357" s="1"/>
      <c r="LC357" s="1"/>
      <c r="LD357" s="1"/>
      <c r="LE357" s="1"/>
      <c r="LF357" s="1"/>
      <c r="LG357" s="1"/>
      <c r="LH357" s="1"/>
    </row>
    <row r="358" spans="1:320" ht="35.1" hidden="1" customHeight="1" x14ac:dyDescent="0.15">
      <c r="A358" s="170" t="str">
        <f>+IFERROR(IF(VLOOKUP(#REF!&amp;"-"&amp;ROW()-92,[1]ワークシート!$C$2:$CI$1002,9,0)="","",VLOOKUP(#REF!&amp;"-"&amp;ROW()-92,[1]ワークシート!$C$2:$CI$1002,9,0)),"")</f>
        <v/>
      </c>
      <c r="B358" s="172"/>
      <c r="C358" s="171" t="str">
        <f>+IFERROR(IF(VLOOKUP(#REF!&amp;"-"&amp;ROW()-92,[1]ワークシート!$C$2:$CI$1002,10,0) = "","",VLOOKUP(#REF!&amp;"-"&amp;ROW()-92,[1]ワークシート!$C$2:$CI$1002,10,0)),"")</f>
        <v/>
      </c>
      <c r="D358" s="172"/>
      <c r="E358" s="170" t="str">
        <f>+IFERROR(IF(VLOOKUP(#REF!&amp;"-"&amp;ROW()-92,[1]ワークシート!$C$2:$CI$1002,11,0)="","",VLOOKUP(#REF!&amp;"-"&amp;ROW()-92,[1]ワークシート!$C$2:$CI$1002,11,0)),"")</f>
        <v/>
      </c>
      <c r="F358" s="172"/>
      <c r="G358" s="16" t="str">
        <f>+IFERROR(IF(VLOOKUP(#REF!&amp;"-"&amp;ROW()-92,[1]ワークシート!$C$2:$CI$1002,12,0)="","",VLOOKUP(#REF!&amp;"-"&amp;ROW()-92,[1]ワークシート!$C$2:$CI$1002,12,0)),"")</f>
        <v/>
      </c>
      <c r="H35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8" s="178"/>
      <c r="J358" s="170" t="str">
        <f>+IFERROR(IF(VLOOKUP(#REF!&amp;"-"&amp;ROW()-92,[1]ワークシート!$C$2:$CI$1002,20,0)="","",VLOOKUP(#REF!&amp;"-"&amp;ROW()-92,[1]ワークシート!$C$2:$CI$1002,20,0)),"")</f>
        <v/>
      </c>
      <c r="K358" s="171"/>
      <c r="L358" s="172"/>
      <c r="M358" s="179" t="str">
        <f>+IFERROR(IF(VLOOKUP(#REF!&amp;"-"&amp;ROW()-92,[1]ワークシート!$C$2:$CI$1002,61,0)="","",VLOOKUP(#REF!&amp;"-"&amp;ROW()-92,[1]ワークシート!$C$2:$CI$1002,61,0)),"")</f>
        <v/>
      </c>
      <c r="N358" s="180"/>
      <c r="O358" s="181"/>
      <c r="P358" s="182" t="str">
        <f>+IFERROR(VLOOKUP(#REF!&amp;"-"&amp;ROW()-92,[1]ワークシート!$C$2:$CI$1002,26,0),"")</f>
        <v/>
      </c>
      <c r="Q358" s="167"/>
      <c r="R358" s="166" t="str">
        <f>+IFERROR(VLOOKUP(#REF!&amp;"-"&amp;ROW()-92,[1]ワークシート!$C$2:$CI$1002,27,0),"")</f>
        <v/>
      </c>
      <c r="S358" s="167"/>
      <c r="T358" s="166" t="str">
        <f>IFERROR(IF(VLOOKUP(#REF!&amp;"-"&amp;ROW()-92,[1]ワークシート!$C$2:$CI$1002,31,0)="",IF(X358="","",IF(X358=0,"使用貸借権","賃借権")),"賃借権"),"")</f>
        <v/>
      </c>
      <c r="U358" s="167"/>
      <c r="V358" s="166" t="str">
        <f>+IFERROR(IF(VLOOKUP(#REF!&amp;"-"&amp;ROW()-92,[1]ワークシート!$C$2:$CI$1002,13,0)="","",VLOOKUP(#REF!&amp;"-"&amp;ROW()-92,[1]ワークシート!$C$2:$CI$1002,13,0)),"")</f>
        <v/>
      </c>
      <c r="W358" s="167"/>
      <c r="X35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8" s="169"/>
      <c r="Z358" s="27"/>
      <c r="AA358" s="27"/>
      <c r="AB358" s="170" t="str">
        <f>IF(T358="使用貸借権","-",+IFERROR(VLOOKUP(#REF!&amp;"-"&amp;ROW()-92,[1]ワークシート!$C$2:$CI$1002,34,0)&amp;"",""))</f>
        <v/>
      </c>
      <c r="AC358" s="171"/>
      <c r="AD358" s="172"/>
      <c r="AE358" s="173" t="str">
        <f>IF(T358="","",IF(VLOOKUP(#REF!&amp;"-"&amp;ROW()-92,[1]ワークシート!$C$2:$CI$1002,31,0)="",IF(T358="使用貸借権","-","口座振込　１２月"),"物納"))</f>
        <v/>
      </c>
      <c r="AF358" s="174"/>
      <c r="AG358" s="175" t="str">
        <f>IFERROR(IF(VLOOKUP(#REF!&amp;"-"&amp;ROW()-92,[1]ワークシート!$C$2:$CI$1002,37,0)="","",VLOOKUP(#REF!&amp;"-"&amp;ROW()-92,[1]ワークシート!$C$2:$CI$1002,37,0)),"")</f>
        <v/>
      </c>
      <c r="AH358" s="175"/>
      <c r="AI358" s="175"/>
      <c r="AJ358" s="175"/>
      <c r="AK358" s="176"/>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c r="HJ358" s="1"/>
      <c r="HK358" s="1"/>
      <c r="HL358" s="1"/>
      <c r="HM358" s="1"/>
      <c r="HN358" s="1"/>
      <c r="HO358" s="1"/>
      <c r="HP358" s="1"/>
      <c r="HQ358" s="1"/>
      <c r="HR358" s="1"/>
      <c r="HS358" s="1"/>
      <c r="HT358" s="1"/>
      <c r="HU358" s="1"/>
      <c r="HV358" s="1"/>
      <c r="HW358" s="1"/>
      <c r="HX358" s="1"/>
      <c r="HY358" s="1"/>
      <c r="HZ358" s="1"/>
      <c r="IA358" s="1"/>
      <c r="IB358" s="1"/>
      <c r="IC358" s="1"/>
      <c r="ID358" s="1"/>
      <c r="IE358" s="1"/>
      <c r="IF358" s="1"/>
      <c r="IG358" s="1"/>
      <c r="IH358" s="1"/>
      <c r="II358" s="1"/>
      <c r="IJ358" s="1"/>
      <c r="IK358" s="1"/>
      <c r="IL358" s="1"/>
      <c r="IM358" s="1"/>
      <c r="IN358" s="1"/>
      <c r="IO358" s="1"/>
      <c r="IP358" s="1"/>
      <c r="IQ358" s="1"/>
      <c r="IR358" s="1"/>
      <c r="IS358" s="1"/>
      <c r="IT358" s="1"/>
      <c r="IU358" s="1"/>
      <c r="IV358" s="1"/>
      <c r="IW358" s="1"/>
      <c r="IX358" s="1"/>
      <c r="IY358" s="1"/>
      <c r="IZ358" s="1"/>
      <c r="JA358" s="1"/>
      <c r="JB358" s="1"/>
      <c r="JC358" s="1"/>
      <c r="JD358" s="1"/>
      <c r="JE358" s="1"/>
      <c r="JF358" s="1"/>
      <c r="JG358" s="1"/>
      <c r="JH358" s="1"/>
      <c r="JI358" s="1"/>
      <c r="JJ358" s="1"/>
      <c r="JK358" s="1"/>
      <c r="JL358" s="1"/>
      <c r="JM358" s="1"/>
      <c r="JN358" s="1"/>
      <c r="JO358" s="1"/>
      <c r="JP358" s="1"/>
      <c r="JQ358" s="1"/>
      <c r="JR358" s="1"/>
      <c r="JS358" s="1"/>
      <c r="JT358" s="1"/>
      <c r="JU358" s="1"/>
      <c r="JV358" s="1"/>
      <c r="JW358" s="1"/>
      <c r="JX358" s="1"/>
      <c r="JY358" s="1"/>
      <c r="JZ358" s="1"/>
      <c r="KA358" s="1"/>
      <c r="KB358" s="1"/>
      <c r="KC358" s="1"/>
      <c r="KD358" s="1"/>
      <c r="KE358" s="1"/>
      <c r="KF358" s="1"/>
      <c r="KG358" s="1"/>
      <c r="KH358" s="1"/>
      <c r="KI358" s="1"/>
      <c r="KJ358" s="1"/>
      <c r="KK358" s="1"/>
      <c r="KL358" s="1"/>
      <c r="KM358" s="1"/>
      <c r="KN358" s="1"/>
      <c r="KO358" s="1"/>
      <c r="KP358" s="1"/>
      <c r="KQ358" s="1"/>
      <c r="KR358" s="1"/>
      <c r="KS358" s="1"/>
      <c r="KT358" s="1"/>
      <c r="KU358" s="1"/>
      <c r="KV358" s="1"/>
      <c r="KW358" s="1"/>
      <c r="KX358" s="1"/>
      <c r="KY358" s="1"/>
      <c r="KZ358" s="1"/>
      <c r="LA358" s="1"/>
      <c r="LB358" s="1"/>
      <c r="LC358" s="1"/>
      <c r="LD358" s="1"/>
      <c r="LE358" s="1"/>
      <c r="LF358" s="1"/>
      <c r="LG358" s="1"/>
      <c r="LH358" s="1"/>
    </row>
    <row r="359" spans="1:320" ht="35.1" hidden="1" customHeight="1" x14ac:dyDescent="0.15">
      <c r="A359" s="170" t="str">
        <f>+IFERROR(IF(VLOOKUP(#REF!&amp;"-"&amp;ROW()-92,[1]ワークシート!$C$2:$CI$1002,9,0)="","",VLOOKUP(#REF!&amp;"-"&amp;ROW()-92,[1]ワークシート!$C$2:$CI$1002,9,0)),"")</f>
        <v/>
      </c>
      <c r="B359" s="172"/>
      <c r="C359" s="171" t="str">
        <f>+IFERROR(IF(VLOOKUP(#REF!&amp;"-"&amp;ROW()-92,[1]ワークシート!$C$2:$CI$1002,10,0) = "","",VLOOKUP(#REF!&amp;"-"&amp;ROW()-92,[1]ワークシート!$C$2:$CI$1002,10,0)),"")</f>
        <v/>
      </c>
      <c r="D359" s="172"/>
      <c r="E359" s="170" t="str">
        <f>+IFERROR(IF(VLOOKUP(#REF!&amp;"-"&amp;ROW()-92,[1]ワークシート!$C$2:$CI$1002,11,0)="","",VLOOKUP(#REF!&amp;"-"&amp;ROW()-92,[1]ワークシート!$C$2:$CI$1002,11,0)),"")</f>
        <v/>
      </c>
      <c r="F359" s="172"/>
      <c r="G359" s="16" t="str">
        <f>+IFERROR(IF(VLOOKUP(#REF!&amp;"-"&amp;ROW()-92,[1]ワークシート!$C$2:$CI$1002,12,0)="","",VLOOKUP(#REF!&amp;"-"&amp;ROW()-92,[1]ワークシート!$C$2:$CI$1002,12,0)),"")</f>
        <v/>
      </c>
      <c r="H35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9" s="178"/>
      <c r="J359" s="170" t="str">
        <f>+IFERROR(IF(VLOOKUP(#REF!&amp;"-"&amp;ROW()-92,[1]ワークシート!$C$2:$CI$1002,20,0)="","",VLOOKUP(#REF!&amp;"-"&amp;ROW()-92,[1]ワークシート!$C$2:$CI$1002,20,0)),"")</f>
        <v/>
      </c>
      <c r="K359" s="171"/>
      <c r="L359" s="172"/>
      <c r="M359" s="179" t="str">
        <f>+IFERROR(IF(VLOOKUP(#REF!&amp;"-"&amp;ROW()-92,[1]ワークシート!$C$2:$CI$1002,61,0)="","",VLOOKUP(#REF!&amp;"-"&amp;ROW()-92,[1]ワークシート!$C$2:$CI$1002,61,0)),"")</f>
        <v/>
      </c>
      <c r="N359" s="180"/>
      <c r="O359" s="181"/>
      <c r="P359" s="182" t="str">
        <f>+IFERROR(VLOOKUP(#REF!&amp;"-"&amp;ROW()-92,[1]ワークシート!$C$2:$CI$1002,26,0),"")</f>
        <v/>
      </c>
      <c r="Q359" s="167"/>
      <c r="R359" s="166" t="str">
        <f>+IFERROR(VLOOKUP(#REF!&amp;"-"&amp;ROW()-92,[1]ワークシート!$C$2:$CI$1002,27,0),"")</f>
        <v/>
      </c>
      <c r="S359" s="167"/>
      <c r="T359" s="166" t="str">
        <f>IFERROR(IF(VLOOKUP(#REF!&amp;"-"&amp;ROW()-92,[1]ワークシート!$C$2:$CI$1002,31,0)="",IF(X359="","",IF(X359=0,"使用貸借権","賃借権")),"賃借権"),"")</f>
        <v/>
      </c>
      <c r="U359" s="167"/>
      <c r="V359" s="166" t="str">
        <f>+IFERROR(IF(VLOOKUP(#REF!&amp;"-"&amp;ROW()-92,[1]ワークシート!$C$2:$CI$1002,13,0)="","",VLOOKUP(#REF!&amp;"-"&amp;ROW()-92,[1]ワークシート!$C$2:$CI$1002,13,0)),"")</f>
        <v/>
      </c>
      <c r="W359" s="167"/>
      <c r="X35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9" s="169"/>
      <c r="Z359" s="27"/>
      <c r="AA359" s="27"/>
      <c r="AB359" s="170" t="str">
        <f>IF(T359="使用貸借権","-",+IFERROR(VLOOKUP(#REF!&amp;"-"&amp;ROW()-92,[1]ワークシート!$C$2:$CI$1002,34,0)&amp;"",""))</f>
        <v/>
      </c>
      <c r="AC359" s="171"/>
      <c r="AD359" s="172"/>
      <c r="AE359" s="173" t="str">
        <f>IF(T359="","",IF(VLOOKUP(#REF!&amp;"-"&amp;ROW()-92,[1]ワークシート!$C$2:$CI$1002,31,0)="",IF(T359="使用貸借権","-","口座振込　１２月"),"物納"))</f>
        <v/>
      </c>
      <c r="AF359" s="174"/>
      <c r="AG359" s="175" t="str">
        <f>IFERROR(IF(VLOOKUP(#REF!&amp;"-"&amp;ROW()-92,[1]ワークシート!$C$2:$CI$1002,37,0)="","",VLOOKUP(#REF!&amp;"-"&amp;ROW()-92,[1]ワークシート!$C$2:$CI$1002,37,0)),"")</f>
        <v/>
      </c>
      <c r="AH359" s="175"/>
      <c r="AI359" s="175"/>
      <c r="AJ359" s="175"/>
      <c r="AK359" s="176"/>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c r="IW359" s="1"/>
      <c r="IX359" s="1"/>
      <c r="IY359" s="1"/>
      <c r="IZ359" s="1"/>
      <c r="JA359" s="1"/>
      <c r="JB359" s="1"/>
      <c r="JC359" s="1"/>
      <c r="JD359" s="1"/>
      <c r="JE359" s="1"/>
      <c r="JF359" s="1"/>
      <c r="JG359" s="1"/>
      <c r="JH359" s="1"/>
      <c r="JI359" s="1"/>
      <c r="JJ359" s="1"/>
      <c r="JK359" s="1"/>
      <c r="JL359" s="1"/>
      <c r="JM359" s="1"/>
      <c r="JN359" s="1"/>
      <c r="JO359" s="1"/>
      <c r="JP359" s="1"/>
      <c r="JQ359" s="1"/>
      <c r="JR359" s="1"/>
      <c r="JS359" s="1"/>
      <c r="JT359" s="1"/>
      <c r="JU359" s="1"/>
      <c r="JV359" s="1"/>
      <c r="JW359" s="1"/>
      <c r="JX359" s="1"/>
      <c r="JY359" s="1"/>
      <c r="JZ359" s="1"/>
      <c r="KA359" s="1"/>
      <c r="KB359" s="1"/>
      <c r="KC359" s="1"/>
      <c r="KD359" s="1"/>
      <c r="KE359" s="1"/>
      <c r="KF359" s="1"/>
      <c r="KG359" s="1"/>
      <c r="KH359" s="1"/>
      <c r="KI359" s="1"/>
      <c r="KJ359" s="1"/>
      <c r="KK359" s="1"/>
      <c r="KL359" s="1"/>
      <c r="KM359" s="1"/>
      <c r="KN359" s="1"/>
      <c r="KO359" s="1"/>
      <c r="KP359" s="1"/>
      <c r="KQ359" s="1"/>
      <c r="KR359" s="1"/>
      <c r="KS359" s="1"/>
      <c r="KT359" s="1"/>
      <c r="KU359" s="1"/>
      <c r="KV359" s="1"/>
      <c r="KW359" s="1"/>
      <c r="KX359" s="1"/>
      <c r="KY359" s="1"/>
      <c r="KZ359" s="1"/>
      <c r="LA359" s="1"/>
      <c r="LB359" s="1"/>
      <c r="LC359" s="1"/>
      <c r="LD359" s="1"/>
      <c r="LE359" s="1"/>
      <c r="LF359" s="1"/>
      <c r="LG359" s="1"/>
      <c r="LH359" s="1"/>
    </row>
    <row r="360" spans="1:320" ht="35.1" hidden="1" customHeight="1" x14ac:dyDescent="0.15">
      <c r="A360" s="170" t="str">
        <f>+IFERROR(IF(VLOOKUP(#REF!&amp;"-"&amp;ROW()-92,[1]ワークシート!$C$2:$CI$1002,9,0)="","",VLOOKUP(#REF!&amp;"-"&amp;ROW()-92,[1]ワークシート!$C$2:$CI$1002,9,0)),"")</f>
        <v/>
      </c>
      <c r="B360" s="172"/>
      <c r="C360" s="171" t="str">
        <f>+IFERROR(IF(VLOOKUP(#REF!&amp;"-"&amp;ROW()-92,[1]ワークシート!$C$2:$CI$1002,10,0) = "","",VLOOKUP(#REF!&amp;"-"&amp;ROW()-92,[1]ワークシート!$C$2:$CI$1002,10,0)),"")</f>
        <v/>
      </c>
      <c r="D360" s="172"/>
      <c r="E360" s="170" t="str">
        <f>+IFERROR(IF(VLOOKUP(#REF!&amp;"-"&amp;ROW()-92,[1]ワークシート!$C$2:$CI$1002,11,0)="","",VLOOKUP(#REF!&amp;"-"&amp;ROW()-92,[1]ワークシート!$C$2:$CI$1002,11,0)),"")</f>
        <v/>
      </c>
      <c r="F360" s="172"/>
      <c r="G360" s="16" t="str">
        <f>+IFERROR(IF(VLOOKUP(#REF!&amp;"-"&amp;ROW()-92,[1]ワークシート!$C$2:$CI$1002,12,0)="","",VLOOKUP(#REF!&amp;"-"&amp;ROW()-92,[1]ワークシート!$C$2:$CI$1002,12,0)),"")</f>
        <v/>
      </c>
      <c r="H36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0" s="178"/>
      <c r="J360" s="170" t="str">
        <f>+IFERROR(IF(VLOOKUP(#REF!&amp;"-"&amp;ROW()-92,[1]ワークシート!$C$2:$CI$1002,20,0)="","",VLOOKUP(#REF!&amp;"-"&amp;ROW()-92,[1]ワークシート!$C$2:$CI$1002,20,0)),"")</f>
        <v/>
      </c>
      <c r="K360" s="171"/>
      <c r="L360" s="172"/>
      <c r="M360" s="179" t="str">
        <f>+IFERROR(IF(VLOOKUP(#REF!&amp;"-"&amp;ROW()-92,[1]ワークシート!$C$2:$CI$1002,61,0)="","",VLOOKUP(#REF!&amp;"-"&amp;ROW()-92,[1]ワークシート!$C$2:$CI$1002,61,0)),"")</f>
        <v/>
      </c>
      <c r="N360" s="180"/>
      <c r="O360" s="181"/>
      <c r="P360" s="182" t="str">
        <f>+IFERROR(VLOOKUP(#REF!&amp;"-"&amp;ROW()-92,[1]ワークシート!$C$2:$CI$1002,26,0),"")</f>
        <v/>
      </c>
      <c r="Q360" s="167"/>
      <c r="R360" s="166" t="str">
        <f>+IFERROR(VLOOKUP(#REF!&amp;"-"&amp;ROW()-92,[1]ワークシート!$C$2:$CI$1002,27,0),"")</f>
        <v/>
      </c>
      <c r="S360" s="167"/>
      <c r="T360" s="166" t="str">
        <f>IFERROR(IF(VLOOKUP(#REF!&amp;"-"&amp;ROW()-92,[1]ワークシート!$C$2:$CI$1002,31,0)="",IF(X360="","",IF(X360=0,"使用貸借権","賃借権")),"賃借権"),"")</f>
        <v/>
      </c>
      <c r="U360" s="167"/>
      <c r="V360" s="166" t="str">
        <f>+IFERROR(IF(VLOOKUP(#REF!&amp;"-"&amp;ROW()-92,[1]ワークシート!$C$2:$CI$1002,13,0)="","",VLOOKUP(#REF!&amp;"-"&amp;ROW()-92,[1]ワークシート!$C$2:$CI$1002,13,0)),"")</f>
        <v/>
      </c>
      <c r="W360" s="167"/>
      <c r="X36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0" s="169"/>
      <c r="Z360" s="27"/>
      <c r="AA360" s="27"/>
      <c r="AB360" s="170" t="str">
        <f>IF(T360="使用貸借権","-",+IFERROR(VLOOKUP(#REF!&amp;"-"&amp;ROW()-92,[1]ワークシート!$C$2:$CI$1002,34,0)&amp;"",""))</f>
        <v/>
      </c>
      <c r="AC360" s="171"/>
      <c r="AD360" s="172"/>
      <c r="AE360" s="173" t="str">
        <f>IF(T360="","",IF(VLOOKUP(#REF!&amp;"-"&amp;ROW()-92,[1]ワークシート!$C$2:$CI$1002,31,0)="",IF(T360="使用貸借権","-","口座振込　１２月"),"物納"))</f>
        <v/>
      </c>
      <c r="AF360" s="174"/>
      <c r="AG360" s="175" t="str">
        <f>IFERROR(IF(VLOOKUP(#REF!&amp;"-"&amp;ROW()-92,[1]ワークシート!$C$2:$CI$1002,37,0)="","",VLOOKUP(#REF!&amp;"-"&amp;ROW()-92,[1]ワークシート!$C$2:$CI$1002,37,0)),"")</f>
        <v/>
      </c>
      <c r="AH360" s="175"/>
      <c r="AI360" s="175"/>
      <c r="AJ360" s="175"/>
      <c r="AK360" s="176"/>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c r="IW360" s="1"/>
      <c r="IX360" s="1"/>
      <c r="IY360" s="1"/>
      <c r="IZ360" s="1"/>
      <c r="JA360" s="1"/>
      <c r="JB360" s="1"/>
      <c r="JC360" s="1"/>
      <c r="JD360" s="1"/>
      <c r="JE360" s="1"/>
      <c r="JF360" s="1"/>
      <c r="JG360" s="1"/>
      <c r="JH360" s="1"/>
      <c r="JI360" s="1"/>
      <c r="JJ360" s="1"/>
      <c r="JK360" s="1"/>
      <c r="JL360" s="1"/>
      <c r="JM360" s="1"/>
      <c r="JN360" s="1"/>
      <c r="JO360" s="1"/>
      <c r="JP360" s="1"/>
      <c r="JQ360" s="1"/>
      <c r="JR360" s="1"/>
      <c r="JS360" s="1"/>
      <c r="JT360" s="1"/>
      <c r="JU360" s="1"/>
      <c r="JV360" s="1"/>
      <c r="JW360" s="1"/>
      <c r="JX360" s="1"/>
      <c r="JY360" s="1"/>
      <c r="JZ360" s="1"/>
      <c r="KA360" s="1"/>
      <c r="KB360" s="1"/>
      <c r="KC360" s="1"/>
      <c r="KD360" s="1"/>
      <c r="KE360" s="1"/>
      <c r="KF360" s="1"/>
      <c r="KG360" s="1"/>
      <c r="KH360" s="1"/>
      <c r="KI360" s="1"/>
      <c r="KJ360" s="1"/>
      <c r="KK360" s="1"/>
      <c r="KL360" s="1"/>
      <c r="KM360" s="1"/>
      <c r="KN360" s="1"/>
      <c r="KO360" s="1"/>
      <c r="KP360" s="1"/>
      <c r="KQ360" s="1"/>
      <c r="KR360" s="1"/>
      <c r="KS360" s="1"/>
      <c r="KT360" s="1"/>
      <c r="KU360" s="1"/>
      <c r="KV360" s="1"/>
      <c r="KW360" s="1"/>
      <c r="KX360" s="1"/>
      <c r="KY360" s="1"/>
      <c r="KZ360" s="1"/>
      <c r="LA360" s="1"/>
      <c r="LB360" s="1"/>
      <c r="LC360" s="1"/>
      <c r="LD360" s="1"/>
      <c r="LE360" s="1"/>
      <c r="LF360" s="1"/>
      <c r="LG360" s="1"/>
      <c r="LH360" s="1"/>
    </row>
    <row r="361" spans="1:320" ht="35.1" hidden="1" customHeight="1" x14ac:dyDescent="0.15">
      <c r="A361" s="170" t="str">
        <f>+IFERROR(IF(VLOOKUP(#REF!&amp;"-"&amp;ROW()-92,[1]ワークシート!$C$2:$CI$1002,9,0)="","",VLOOKUP(#REF!&amp;"-"&amp;ROW()-92,[1]ワークシート!$C$2:$CI$1002,9,0)),"")</f>
        <v/>
      </c>
      <c r="B361" s="172"/>
      <c r="C361" s="171" t="str">
        <f>+IFERROR(IF(VLOOKUP(#REF!&amp;"-"&amp;ROW()-92,[1]ワークシート!$C$2:$CI$1002,10,0) = "","",VLOOKUP(#REF!&amp;"-"&amp;ROW()-92,[1]ワークシート!$C$2:$CI$1002,10,0)),"")</f>
        <v/>
      </c>
      <c r="D361" s="172"/>
      <c r="E361" s="170" t="str">
        <f>+IFERROR(IF(VLOOKUP(#REF!&amp;"-"&amp;ROW()-92,[1]ワークシート!$C$2:$CI$1002,11,0)="","",VLOOKUP(#REF!&amp;"-"&amp;ROW()-92,[1]ワークシート!$C$2:$CI$1002,11,0)),"")</f>
        <v/>
      </c>
      <c r="F361" s="172"/>
      <c r="G361" s="16" t="str">
        <f>+IFERROR(IF(VLOOKUP(#REF!&amp;"-"&amp;ROW()-92,[1]ワークシート!$C$2:$CI$1002,12,0)="","",VLOOKUP(#REF!&amp;"-"&amp;ROW()-92,[1]ワークシート!$C$2:$CI$1002,12,0)),"")</f>
        <v/>
      </c>
      <c r="H36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1" s="178"/>
      <c r="J361" s="170" t="str">
        <f>+IFERROR(IF(VLOOKUP(#REF!&amp;"-"&amp;ROW()-92,[1]ワークシート!$C$2:$CI$1002,20,0)="","",VLOOKUP(#REF!&amp;"-"&amp;ROW()-92,[1]ワークシート!$C$2:$CI$1002,20,0)),"")</f>
        <v/>
      </c>
      <c r="K361" s="171"/>
      <c r="L361" s="172"/>
      <c r="M361" s="179" t="str">
        <f>+IFERROR(IF(VLOOKUP(#REF!&amp;"-"&amp;ROW()-92,[1]ワークシート!$C$2:$CI$1002,61,0)="","",VLOOKUP(#REF!&amp;"-"&amp;ROW()-92,[1]ワークシート!$C$2:$CI$1002,61,0)),"")</f>
        <v/>
      </c>
      <c r="N361" s="180"/>
      <c r="O361" s="181"/>
      <c r="P361" s="182" t="str">
        <f>+IFERROR(VLOOKUP(#REF!&amp;"-"&amp;ROW()-92,[1]ワークシート!$C$2:$CI$1002,26,0),"")</f>
        <v/>
      </c>
      <c r="Q361" s="167"/>
      <c r="R361" s="166" t="str">
        <f>+IFERROR(VLOOKUP(#REF!&amp;"-"&amp;ROW()-92,[1]ワークシート!$C$2:$CI$1002,27,0),"")</f>
        <v/>
      </c>
      <c r="S361" s="167"/>
      <c r="T361" s="166" t="str">
        <f>IFERROR(IF(VLOOKUP(#REF!&amp;"-"&amp;ROW()-92,[1]ワークシート!$C$2:$CI$1002,31,0)="",IF(X361="","",IF(X361=0,"使用貸借権","賃借権")),"賃借権"),"")</f>
        <v/>
      </c>
      <c r="U361" s="167"/>
      <c r="V361" s="166" t="str">
        <f>+IFERROR(IF(VLOOKUP(#REF!&amp;"-"&amp;ROW()-92,[1]ワークシート!$C$2:$CI$1002,13,0)="","",VLOOKUP(#REF!&amp;"-"&amp;ROW()-92,[1]ワークシート!$C$2:$CI$1002,13,0)),"")</f>
        <v/>
      </c>
      <c r="W361" s="167"/>
      <c r="X36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1" s="169"/>
      <c r="Z361" s="27"/>
      <c r="AA361" s="27"/>
      <c r="AB361" s="170" t="str">
        <f>IF(T361="使用貸借権","-",+IFERROR(VLOOKUP(#REF!&amp;"-"&amp;ROW()-92,[1]ワークシート!$C$2:$CI$1002,34,0)&amp;"",""))</f>
        <v/>
      </c>
      <c r="AC361" s="171"/>
      <c r="AD361" s="172"/>
      <c r="AE361" s="173" t="str">
        <f>IF(T361="","",IF(VLOOKUP(#REF!&amp;"-"&amp;ROW()-92,[1]ワークシート!$C$2:$CI$1002,31,0)="",IF(T361="使用貸借権","-","口座振込　１２月"),"物納"))</f>
        <v/>
      </c>
      <c r="AF361" s="174"/>
      <c r="AG361" s="175" t="str">
        <f>IFERROR(IF(VLOOKUP(#REF!&amp;"-"&amp;ROW()-92,[1]ワークシート!$C$2:$CI$1002,37,0)="","",VLOOKUP(#REF!&amp;"-"&amp;ROW()-92,[1]ワークシート!$C$2:$CI$1002,37,0)),"")</f>
        <v/>
      </c>
      <c r="AH361" s="175"/>
      <c r="AI361" s="175"/>
      <c r="AJ361" s="175"/>
      <c r="AK361" s="176"/>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c r="IW361" s="1"/>
      <c r="IX361" s="1"/>
      <c r="IY361" s="1"/>
      <c r="IZ361" s="1"/>
      <c r="JA361" s="1"/>
      <c r="JB361" s="1"/>
      <c r="JC361" s="1"/>
      <c r="JD361" s="1"/>
      <c r="JE361" s="1"/>
      <c r="JF361" s="1"/>
      <c r="JG361" s="1"/>
      <c r="JH361" s="1"/>
      <c r="JI361" s="1"/>
      <c r="JJ361" s="1"/>
      <c r="JK361" s="1"/>
      <c r="JL361" s="1"/>
      <c r="JM361" s="1"/>
      <c r="JN361" s="1"/>
      <c r="JO361" s="1"/>
      <c r="JP361" s="1"/>
      <c r="JQ361" s="1"/>
      <c r="JR361" s="1"/>
      <c r="JS361" s="1"/>
      <c r="JT361" s="1"/>
      <c r="JU361" s="1"/>
      <c r="JV361" s="1"/>
      <c r="JW361" s="1"/>
      <c r="JX361" s="1"/>
      <c r="JY361" s="1"/>
      <c r="JZ361" s="1"/>
      <c r="KA361" s="1"/>
      <c r="KB361" s="1"/>
      <c r="KC361" s="1"/>
      <c r="KD361" s="1"/>
      <c r="KE361" s="1"/>
      <c r="KF361" s="1"/>
      <c r="KG361" s="1"/>
      <c r="KH361" s="1"/>
      <c r="KI361" s="1"/>
      <c r="KJ361" s="1"/>
      <c r="KK361" s="1"/>
      <c r="KL361" s="1"/>
      <c r="KM361" s="1"/>
      <c r="KN361" s="1"/>
      <c r="KO361" s="1"/>
      <c r="KP361" s="1"/>
      <c r="KQ361" s="1"/>
      <c r="KR361" s="1"/>
      <c r="KS361" s="1"/>
      <c r="KT361" s="1"/>
      <c r="KU361" s="1"/>
      <c r="KV361" s="1"/>
      <c r="KW361" s="1"/>
      <c r="KX361" s="1"/>
      <c r="KY361" s="1"/>
      <c r="KZ361" s="1"/>
      <c r="LA361" s="1"/>
      <c r="LB361" s="1"/>
      <c r="LC361" s="1"/>
      <c r="LD361" s="1"/>
      <c r="LE361" s="1"/>
      <c r="LF361" s="1"/>
      <c r="LG361" s="1"/>
      <c r="LH361" s="1"/>
    </row>
    <row r="362" spans="1:320" ht="35.1" hidden="1" customHeight="1" x14ac:dyDescent="0.15">
      <c r="A362" s="170" t="str">
        <f>+IFERROR(IF(VLOOKUP(#REF!&amp;"-"&amp;ROW()-92,[1]ワークシート!$C$2:$CI$1002,9,0)="","",VLOOKUP(#REF!&amp;"-"&amp;ROW()-92,[1]ワークシート!$C$2:$CI$1002,9,0)),"")</f>
        <v/>
      </c>
      <c r="B362" s="172"/>
      <c r="C362" s="171" t="str">
        <f>+IFERROR(IF(VLOOKUP(#REF!&amp;"-"&amp;ROW()-92,[1]ワークシート!$C$2:$CI$1002,10,0) = "","",VLOOKUP(#REF!&amp;"-"&amp;ROW()-92,[1]ワークシート!$C$2:$CI$1002,10,0)),"")</f>
        <v/>
      </c>
      <c r="D362" s="172"/>
      <c r="E362" s="170" t="str">
        <f>+IFERROR(IF(VLOOKUP(#REF!&amp;"-"&amp;ROW()-92,[1]ワークシート!$C$2:$CI$1002,11,0)="","",VLOOKUP(#REF!&amp;"-"&amp;ROW()-92,[1]ワークシート!$C$2:$CI$1002,11,0)),"")</f>
        <v/>
      </c>
      <c r="F362" s="172"/>
      <c r="G362" s="16" t="str">
        <f>+IFERROR(IF(VLOOKUP(#REF!&amp;"-"&amp;ROW()-92,[1]ワークシート!$C$2:$CI$1002,12,0)="","",VLOOKUP(#REF!&amp;"-"&amp;ROW()-92,[1]ワークシート!$C$2:$CI$1002,12,0)),"")</f>
        <v/>
      </c>
      <c r="H36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2" s="178"/>
      <c r="J362" s="170" t="str">
        <f>+IFERROR(IF(VLOOKUP(#REF!&amp;"-"&amp;ROW()-92,[1]ワークシート!$C$2:$CI$1002,20,0)="","",VLOOKUP(#REF!&amp;"-"&amp;ROW()-92,[1]ワークシート!$C$2:$CI$1002,20,0)),"")</f>
        <v/>
      </c>
      <c r="K362" s="171"/>
      <c r="L362" s="172"/>
      <c r="M362" s="179" t="str">
        <f>+IFERROR(IF(VLOOKUP(#REF!&amp;"-"&amp;ROW()-92,[1]ワークシート!$C$2:$CI$1002,61,0)="","",VLOOKUP(#REF!&amp;"-"&amp;ROW()-92,[1]ワークシート!$C$2:$CI$1002,61,0)),"")</f>
        <v/>
      </c>
      <c r="N362" s="180"/>
      <c r="O362" s="181"/>
      <c r="P362" s="182" t="str">
        <f>+IFERROR(VLOOKUP(#REF!&amp;"-"&amp;ROW()-92,[1]ワークシート!$C$2:$CI$1002,26,0),"")</f>
        <v/>
      </c>
      <c r="Q362" s="167"/>
      <c r="R362" s="166" t="str">
        <f>+IFERROR(VLOOKUP(#REF!&amp;"-"&amp;ROW()-92,[1]ワークシート!$C$2:$CI$1002,27,0),"")</f>
        <v/>
      </c>
      <c r="S362" s="167"/>
      <c r="T362" s="166" t="str">
        <f>IFERROR(IF(VLOOKUP(#REF!&amp;"-"&amp;ROW()-92,[1]ワークシート!$C$2:$CI$1002,31,0)="",IF(X362="","",IF(X362=0,"使用貸借権","賃借権")),"賃借権"),"")</f>
        <v/>
      </c>
      <c r="U362" s="167"/>
      <c r="V362" s="166" t="str">
        <f>+IFERROR(IF(VLOOKUP(#REF!&amp;"-"&amp;ROW()-92,[1]ワークシート!$C$2:$CI$1002,13,0)="","",VLOOKUP(#REF!&amp;"-"&amp;ROW()-92,[1]ワークシート!$C$2:$CI$1002,13,0)),"")</f>
        <v/>
      </c>
      <c r="W362" s="167"/>
      <c r="X36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2" s="169"/>
      <c r="Z362" s="27"/>
      <c r="AA362" s="27"/>
      <c r="AB362" s="170" t="str">
        <f>IF(T362="使用貸借権","-",+IFERROR(VLOOKUP(#REF!&amp;"-"&amp;ROW()-92,[1]ワークシート!$C$2:$CI$1002,34,0)&amp;"",""))</f>
        <v/>
      </c>
      <c r="AC362" s="171"/>
      <c r="AD362" s="172"/>
      <c r="AE362" s="173" t="str">
        <f>IF(T362="","",IF(VLOOKUP(#REF!&amp;"-"&amp;ROW()-92,[1]ワークシート!$C$2:$CI$1002,31,0)="",IF(T362="使用貸借権","-","口座振込　１２月"),"物納"))</f>
        <v/>
      </c>
      <c r="AF362" s="174"/>
      <c r="AG362" s="175" t="str">
        <f>IFERROR(IF(VLOOKUP(#REF!&amp;"-"&amp;ROW()-92,[1]ワークシート!$C$2:$CI$1002,37,0)="","",VLOOKUP(#REF!&amp;"-"&amp;ROW()-92,[1]ワークシート!$C$2:$CI$1002,37,0)),"")</f>
        <v/>
      </c>
      <c r="AH362" s="175"/>
      <c r="AI362" s="175"/>
      <c r="AJ362" s="175"/>
      <c r="AK362" s="176"/>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c r="HI362" s="1"/>
      <c r="HJ362" s="1"/>
      <c r="HK362" s="1"/>
      <c r="HL362" s="1"/>
      <c r="HM362" s="1"/>
      <c r="HN362" s="1"/>
      <c r="HO362" s="1"/>
      <c r="HP362" s="1"/>
      <c r="HQ362" s="1"/>
      <c r="HR362" s="1"/>
      <c r="HS362" s="1"/>
      <c r="HT362" s="1"/>
      <c r="HU362" s="1"/>
      <c r="HV362" s="1"/>
      <c r="HW362" s="1"/>
      <c r="HX362" s="1"/>
      <c r="HY362" s="1"/>
      <c r="HZ362" s="1"/>
      <c r="IA362" s="1"/>
      <c r="IB362" s="1"/>
      <c r="IC362" s="1"/>
      <c r="ID362" s="1"/>
      <c r="IE362" s="1"/>
      <c r="IF362" s="1"/>
      <c r="IG362" s="1"/>
      <c r="IH362" s="1"/>
      <c r="II362" s="1"/>
      <c r="IJ362" s="1"/>
      <c r="IK362" s="1"/>
      <c r="IL362" s="1"/>
      <c r="IM362" s="1"/>
      <c r="IN362" s="1"/>
      <c r="IO362" s="1"/>
      <c r="IP362" s="1"/>
      <c r="IQ362" s="1"/>
      <c r="IR362" s="1"/>
      <c r="IS362" s="1"/>
      <c r="IT362" s="1"/>
      <c r="IU362" s="1"/>
      <c r="IV362" s="1"/>
      <c r="IW362" s="1"/>
      <c r="IX362" s="1"/>
      <c r="IY362" s="1"/>
      <c r="IZ362" s="1"/>
      <c r="JA362" s="1"/>
      <c r="JB362" s="1"/>
      <c r="JC362" s="1"/>
      <c r="JD362" s="1"/>
      <c r="JE362" s="1"/>
      <c r="JF362" s="1"/>
      <c r="JG362" s="1"/>
      <c r="JH362" s="1"/>
      <c r="JI362" s="1"/>
      <c r="JJ362" s="1"/>
      <c r="JK362" s="1"/>
      <c r="JL362" s="1"/>
      <c r="JM362" s="1"/>
      <c r="JN362" s="1"/>
      <c r="JO362" s="1"/>
      <c r="JP362" s="1"/>
      <c r="JQ362" s="1"/>
      <c r="JR362" s="1"/>
      <c r="JS362" s="1"/>
      <c r="JT362" s="1"/>
      <c r="JU362" s="1"/>
      <c r="JV362" s="1"/>
      <c r="JW362" s="1"/>
      <c r="JX362" s="1"/>
      <c r="JY362" s="1"/>
      <c r="JZ362" s="1"/>
      <c r="KA362" s="1"/>
      <c r="KB362" s="1"/>
      <c r="KC362" s="1"/>
      <c r="KD362" s="1"/>
      <c r="KE362" s="1"/>
      <c r="KF362" s="1"/>
      <c r="KG362" s="1"/>
      <c r="KH362" s="1"/>
      <c r="KI362" s="1"/>
      <c r="KJ362" s="1"/>
      <c r="KK362" s="1"/>
      <c r="KL362" s="1"/>
      <c r="KM362" s="1"/>
      <c r="KN362" s="1"/>
      <c r="KO362" s="1"/>
      <c r="KP362" s="1"/>
      <c r="KQ362" s="1"/>
      <c r="KR362" s="1"/>
      <c r="KS362" s="1"/>
      <c r="KT362" s="1"/>
      <c r="KU362" s="1"/>
      <c r="KV362" s="1"/>
      <c r="KW362" s="1"/>
      <c r="KX362" s="1"/>
      <c r="KY362" s="1"/>
      <c r="KZ362" s="1"/>
      <c r="LA362" s="1"/>
      <c r="LB362" s="1"/>
      <c r="LC362" s="1"/>
      <c r="LD362" s="1"/>
      <c r="LE362" s="1"/>
      <c r="LF362" s="1"/>
      <c r="LG362" s="1"/>
      <c r="LH362" s="1"/>
    </row>
    <row r="363" spans="1:320" ht="35.1" hidden="1" customHeight="1" x14ac:dyDescent="0.15">
      <c r="A363" s="170" t="str">
        <f>+IFERROR(IF(VLOOKUP(#REF!&amp;"-"&amp;ROW()-92,[1]ワークシート!$C$2:$CI$1002,9,0)="","",VLOOKUP(#REF!&amp;"-"&amp;ROW()-92,[1]ワークシート!$C$2:$CI$1002,9,0)),"")</f>
        <v/>
      </c>
      <c r="B363" s="172"/>
      <c r="C363" s="171" t="str">
        <f>+IFERROR(IF(VLOOKUP(#REF!&amp;"-"&amp;ROW()-92,[1]ワークシート!$C$2:$CI$1002,10,0) = "","",VLOOKUP(#REF!&amp;"-"&amp;ROW()-92,[1]ワークシート!$C$2:$CI$1002,10,0)),"")</f>
        <v/>
      </c>
      <c r="D363" s="172"/>
      <c r="E363" s="170" t="str">
        <f>+IFERROR(IF(VLOOKUP(#REF!&amp;"-"&amp;ROW()-92,[1]ワークシート!$C$2:$CI$1002,11,0)="","",VLOOKUP(#REF!&amp;"-"&amp;ROW()-92,[1]ワークシート!$C$2:$CI$1002,11,0)),"")</f>
        <v/>
      </c>
      <c r="F363" s="172"/>
      <c r="G363" s="16" t="str">
        <f>+IFERROR(IF(VLOOKUP(#REF!&amp;"-"&amp;ROW()-92,[1]ワークシート!$C$2:$CI$1002,12,0)="","",VLOOKUP(#REF!&amp;"-"&amp;ROW()-92,[1]ワークシート!$C$2:$CI$1002,12,0)),"")</f>
        <v/>
      </c>
      <c r="H36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3" s="178"/>
      <c r="J363" s="170" t="str">
        <f>+IFERROR(IF(VLOOKUP(#REF!&amp;"-"&amp;ROW()-92,[1]ワークシート!$C$2:$CI$1002,20,0)="","",VLOOKUP(#REF!&amp;"-"&amp;ROW()-92,[1]ワークシート!$C$2:$CI$1002,20,0)),"")</f>
        <v/>
      </c>
      <c r="K363" s="171"/>
      <c r="L363" s="172"/>
      <c r="M363" s="179" t="str">
        <f>+IFERROR(IF(VLOOKUP(#REF!&amp;"-"&amp;ROW()-92,[1]ワークシート!$C$2:$CI$1002,61,0)="","",VLOOKUP(#REF!&amp;"-"&amp;ROW()-92,[1]ワークシート!$C$2:$CI$1002,61,0)),"")</f>
        <v/>
      </c>
      <c r="N363" s="180"/>
      <c r="O363" s="181"/>
      <c r="P363" s="182" t="str">
        <f>+IFERROR(VLOOKUP(#REF!&amp;"-"&amp;ROW()-92,[1]ワークシート!$C$2:$CI$1002,26,0),"")</f>
        <v/>
      </c>
      <c r="Q363" s="167"/>
      <c r="R363" s="166" t="str">
        <f>+IFERROR(VLOOKUP(#REF!&amp;"-"&amp;ROW()-92,[1]ワークシート!$C$2:$CI$1002,27,0),"")</f>
        <v/>
      </c>
      <c r="S363" s="167"/>
      <c r="T363" s="166" t="str">
        <f>IFERROR(IF(VLOOKUP(#REF!&amp;"-"&amp;ROW()-92,[1]ワークシート!$C$2:$CI$1002,31,0)="",IF(X363="","",IF(X363=0,"使用貸借権","賃借権")),"賃借権"),"")</f>
        <v/>
      </c>
      <c r="U363" s="167"/>
      <c r="V363" s="166" t="str">
        <f>+IFERROR(IF(VLOOKUP(#REF!&amp;"-"&amp;ROW()-92,[1]ワークシート!$C$2:$CI$1002,13,0)="","",VLOOKUP(#REF!&amp;"-"&amp;ROW()-92,[1]ワークシート!$C$2:$CI$1002,13,0)),"")</f>
        <v/>
      </c>
      <c r="W363" s="167"/>
      <c r="X36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3" s="169"/>
      <c r="Z363" s="27"/>
      <c r="AA363" s="27"/>
      <c r="AB363" s="170" t="str">
        <f>IF(T363="使用貸借権","-",+IFERROR(VLOOKUP(#REF!&amp;"-"&amp;ROW()-92,[1]ワークシート!$C$2:$CI$1002,34,0)&amp;"",""))</f>
        <v/>
      </c>
      <c r="AC363" s="171"/>
      <c r="AD363" s="172"/>
      <c r="AE363" s="173" t="str">
        <f>IF(T363="","",IF(VLOOKUP(#REF!&amp;"-"&amp;ROW()-92,[1]ワークシート!$C$2:$CI$1002,31,0)="",IF(T363="使用貸借権","-","口座振込　１２月"),"物納"))</f>
        <v/>
      </c>
      <c r="AF363" s="174"/>
      <c r="AG363" s="175" t="str">
        <f>IFERROR(IF(VLOOKUP(#REF!&amp;"-"&amp;ROW()-92,[1]ワークシート!$C$2:$CI$1002,37,0)="","",VLOOKUP(#REF!&amp;"-"&amp;ROW()-92,[1]ワークシート!$C$2:$CI$1002,37,0)),"")</f>
        <v/>
      </c>
      <c r="AH363" s="175"/>
      <c r="AI363" s="175"/>
      <c r="AJ363" s="175"/>
      <c r="AK363" s="176"/>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c r="HI363" s="1"/>
      <c r="HJ363" s="1"/>
      <c r="HK363" s="1"/>
      <c r="HL363" s="1"/>
      <c r="HM363" s="1"/>
      <c r="HN363" s="1"/>
      <c r="HO363" s="1"/>
      <c r="HP363" s="1"/>
      <c r="HQ363" s="1"/>
      <c r="HR363" s="1"/>
      <c r="HS363" s="1"/>
      <c r="HT363" s="1"/>
      <c r="HU363" s="1"/>
      <c r="HV363" s="1"/>
      <c r="HW363" s="1"/>
      <c r="HX363" s="1"/>
      <c r="HY363" s="1"/>
      <c r="HZ363" s="1"/>
      <c r="IA363" s="1"/>
      <c r="IB363" s="1"/>
      <c r="IC363" s="1"/>
      <c r="ID363" s="1"/>
      <c r="IE363" s="1"/>
      <c r="IF363" s="1"/>
      <c r="IG363" s="1"/>
      <c r="IH363" s="1"/>
      <c r="II363" s="1"/>
      <c r="IJ363" s="1"/>
      <c r="IK363" s="1"/>
      <c r="IL363" s="1"/>
      <c r="IM363" s="1"/>
      <c r="IN363" s="1"/>
      <c r="IO363" s="1"/>
      <c r="IP363" s="1"/>
      <c r="IQ363" s="1"/>
      <c r="IR363" s="1"/>
      <c r="IS363" s="1"/>
      <c r="IT363" s="1"/>
      <c r="IU363" s="1"/>
      <c r="IV363" s="1"/>
      <c r="IW363" s="1"/>
      <c r="IX363" s="1"/>
      <c r="IY363" s="1"/>
      <c r="IZ363" s="1"/>
      <c r="JA363" s="1"/>
      <c r="JB363" s="1"/>
      <c r="JC363" s="1"/>
      <c r="JD363" s="1"/>
      <c r="JE363" s="1"/>
      <c r="JF363" s="1"/>
      <c r="JG363" s="1"/>
      <c r="JH363" s="1"/>
      <c r="JI363" s="1"/>
      <c r="JJ363" s="1"/>
      <c r="JK363" s="1"/>
      <c r="JL363" s="1"/>
      <c r="JM363" s="1"/>
      <c r="JN363" s="1"/>
      <c r="JO363" s="1"/>
      <c r="JP363" s="1"/>
      <c r="JQ363" s="1"/>
      <c r="JR363" s="1"/>
      <c r="JS363" s="1"/>
      <c r="JT363" s="1"/>
      <c r="JU363" s="1"/>
      <c r="JV363" s="1"/>
      <c r="JW363" s="1"/>
      <c r="JX363" s="1"/>
      <c r="JY363" s="1"/>
      <c r="JZ363" s="1"/>
      <c r="KA363" s="1"/>
      <c r="KB363" s="1"/>
      <c r="KC363" s="1"/>
      <c r="KD363" s="1"/>
      <c r="KE363" s="1"/>
      <c r="KF363" s="1"/>
      <c r="KG363" s="1"/>
      <c r="KH363" s="1"/>
      <c r="KI363" s="1"/>
      <c r="KJ363" s="1"/>
      <c r="KK363" s="1"/>
      <c r="KL363" s="1"/>
      <c r="KM363" s="1"/>
      <c r="KN363" s="1"/>
      <c r="KO363" s="1"/>
      <c r="KP363" s="1"/>
      <c r="KQ363" s="1"/>
      <c r="KR363" s="1"/>
      <c r="KS363" s="1"/>
      <c r="KT363" s="1"/>
      <c r="KU363" s="1"/>
      <c r="KV363" s="1"/>
      <c r="KW363" s="1"/>
      <c r="KX363" s="1"/>
      <c r="KY363" s="1"/>
      <c r="KZ363" s="1"/>
      <c r="LA363" s="1"/>
      <c r="LB363" s="1"/>
      <c r="LC363" s="1"/>
      <c r="LD363" s="1"/>
      <c r="LE363" s="1"/>
      <c r="LF363" s="1"/>
      <c r="LG363" s="1"/>
      <c r="LH363" s="1"/>
    </row>
    <row r="364" spans="1:320" ht="35.1" hidden="1" customHeight="1" x14ac:dyDescent="0.15">
      <c r="A364" s="170" t="str">
        <f>+IFERROR(IF(VLOOKUP(#REF!&amp;"-"&amp;ROW()-92,[1]ワークシート!$C$2:$CI$1002,9,0)="","",VLOOKUP(#REF!&amp;"-"&amp;ROW()-92,[1]ワークシート!$C$2:$CI$1002,9,0)),"")</f>
        <v/>
      </c>
      <c r="B364" s="172"/>
      <c r="C364" s="171" t="str">
        <f>+IFERROR(IF(VLOOKUP(#REF!&amp;"-"&amp;ROW()-92,[1]ワークシート!$C$2:$CI$1002,10,0) = "","",VLOOKUP(#REF!&amp;"-"&amp;ROW()-92,[1]ワークシート!$C$2:$CI$1002,10,0)),"")</f>
        <v/>
      </c>
      <c r="D364" s="172"/>
      <c r="E364" s="170" t="str">
        <f>+IFERROR(IF(VLOOKUP(#REF!&amp;"-"&amp;ROW()-92,[1]ワークシート!$C$2:$CI$1002,11,0)="","",VLOOKUP(#REF!&amp;"-"&amp;ROW()-92,[1]ワークシート!$C$2:$CI$1002,11,0)),"")</f>
        <v/>
      </c>
      <c r="F364" s="172"/>
      <c r="G364" s="16" t="str">
        <f>+IFERROR(IF(VLOOKUP(#REF!&amp;"-"&amp;ROW()-92,[1]ワークシート!$C$2:$CI$1002,12,0)="","",VLOOKUP(#REF!&amp;"-"&amp;ROW()-92,[1]ワークシート!$C$2:$CI$1002,12,0)),"")</f>
        <v/>
      </c>
      <c r="H36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4" s="178"/>
      <c r="J364" s="170" t="str">
        <f>+IFERROR(IF(VLOOKUP(#REF!&amp;"-"&amp;ROW()-92,[1]ワークシート!$C$2:$CI$1002,20,0)="","",VLOOKUP(#REF!&amp;"-"&amp;ROW()-92,[1]ワークシート!$C$2:$CI$1002,20,0)),"")</f>
        <v/>
      </c>
      <c r="K364" s="171"/>
      <c r="L364" s="172"/>
      <c r="M364" s="179" t="str">
        <f>+IFERROR(IF(VLOOKUP(#REF!&amp;"-"&amp;ROW()-92,[1]ワークシート!$C$2:$CI$1002,61,0)="","",VLOOKUP(#REF!&amp;"-"&amp;ROW()-92,[1]ワークシート!$C$2:$CI$1002,61,0)),"")</f>
        <v/>
      </c>
      <c r="N364" s="180"/>
      <c r="O364" s="181"/>
      <c r="P364" s="182" t="str">
        <f>+IFERROR(VLOOKUP(#REF!&amp;"-"&amp;ROW()-92,[1]ワークシート!$C$2:$CI$1002,26,0),"")</f>
        <v/>
      </c>
      <c r="Q364" s="167"/>
      <c r="R364" s="166" t="str">
        <f>+IFERROR(VLOOKUP(#REF!&amp;"-"&amp;ROW()-92,[1]ワークシート!$C$2:$CI$1002,27,0),"")</f>
        <v/>
      </c>
      <c r="S364" s="167"/>
      <c r="T364" s="166" t="str">
        <f>IFERROR(IF(VLOOKUP(#REF!&amp;"-"&amp;ROW()-92,[1]ワークシート!$C$2:$CI$1002,31,0)="",IF(X364="","",IF(X364=0,"使用貸借権","賃借権")),"賃借権"),"")</f>
        <v/>
      </c>
      <c r="U364" s="167"/>
      <c r="V364" s="166" t="str">
        <f>+IFERROR(IF(VLOOKUP(#REF!&amp;"-"&amp;ROW()-92,[1]ワークシート!$C$2:$CI$1002,13,0)="","",VLOOKUP(#REF!&amp;"-"&amp;ROW()-92,[1]ワークシート!$C$2:$CI$1002,13,0)),"")</f>
        <v/>
      </c>
      <c r="W364" s="167"/>
      <c r="X36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4" s="169"/>
      <c r="Z364" s="27"/>
      <c r="AA364" s="27"/>
      <c r="AB364" s="170" t="str">
        <f>IF(T364="使用貸借権","-",+IFERROR(VLOOKUP(#REF!&amp;"-"&amp;ROW()-92,[1]ワークシート!$C$2:$CI$1002,34,0)&amp;"",""))</f>
        <v/>
      </c>
      <c r="AC364" s="171"/>
      <c r="AD364" s="172"/>
      <c r="AE364" s="173" t="str">
        <f>IF(T364="","",IF(VLOOKUP(#REF!&amp;"-"&amp;ROW()-92,[1]ワークシート!$C$2:$CI$1002,31,0)="",IF(T364="使用貸借権","-","口座振込　１２月"),"物納"))</f>
        <v/>
      </c>
      <c r="AF364" s="174"/>
      <c r="AG364" s="175" t="str">
        <f>IFERROR(IF(VLOOKUP(#REF!&amp;"-"&amp;ROW()-92,[1]ワークシート!$C$2:$CI$1002,37,0)="","",VLOOKUP(#REF!&amp;"-"&amp;ROW()-92,[1]ワークシート!$C$2:$CI$1002,37,0)),"")</f>
        <v/>
      </c>
      <c r="AH364" s="175"/>
      <c r="AI364" s="175"/>
      <c r="AJ364" s="175"/>
      <c r="AK364" s="176"/>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c r="HI364" s="1"/>
      <c r="HJ364" s="1"/>
      <c r="HK364" s="1"/>
      <c r="HL364" s="1"/>
      <c r="HM364" s="1"/>
      <c r="HN364" s="1"/>
      <c r="HO364" s="1"/>
      <c r="HP364" s="1"/>
      <c r="HQ364" s="1"/>
      <c r="HR364" s="1"/>
      <c r="HS364" s="1"/>
      <c r="HT364" s="1"/>
      <c r="HU364" s="1"/>
      <c r="HV364" s="1"/>
      <c r="HW364" s="1"/>
      <c r="HX364" s="1"/>
      <c r="HY364" s="1"/>
      <c r="HZ364" s="1"/>
      <c r="IA364" s="1"/>
      <c r="IB364" s="1"/>
      <c r="IC364" s="1"/>
      <c r="ID364" s="1"/>
      <c r="IE364" s="1"/>
      <c r="IF364" s="1"/>
      <c r="IG364" s="1"/>
      <c r="IH364" s="1"/>
      <c r="II364" s="1"/>
      <c r="IJ364" s="1"/>
      <c r="IK364" s="1"/>
      <c r="IL364" s="1"/>
      <c r="IM364" s="1"/>
      <c r="IN364" s="1"/>
      <c r="IO364" s="1"/>
      <c r="IP364" s="1"/>
      <c r="IQ364" s="1"/>
      <c r="IR364" s="1"/>
      <c r="IS364" s="1"/>
      <c r="IT364" s="1"/>
      <c r="IU364" s="1"/>
      <c r="IV364" s="1"/>
      <c r="IW364" s="1"/>
      <c r="IX364" s="1"/>
      <c r="IY364" s="1"/>
      <c r="IZ364" s="1"/>
      <c r="JA364" s="1"/>
      <c r="JB364" s="1"/>
      <c r="JC364" s="1"/>
      <c r="JD364" s="1"/>
      <c r="JE364" s="1"/>
      <c r="JF364" s="1"/>
      <c r="JG364" s="1"/>
      <c r="JH364" s="1"/>
      <c r="JI364" s="1"/>
      <c r="JJ364" s="1"/>
      <c r="JK364" s="1"/>
      <c r="JL364" s="1"/>
      <c r="JM364" s="1"/>
      <c r="JN364" s="1"/>
      <c r="JO364" s="1"/>
      <c r="JP364" s="1"/>
      <c r="JQ364" s="1"/>
      <c r="JR364" s="1"/>
      <c r="JS364" s="1"/>
      <c r="JT364" s="1"/>
      <c r="JU364" s="1"/>
      <c r="JV364" s="1"/>
      <c r="JW364" s="1"/>
      <c r="JX364" s="1"/>
      <c r="JY364" s="1"/>
      <c r="JZ364" s="1"/>
      <c r="KA364" s="1"/>
      <c r="KB364" s="1"/>
      <c r="KC364" s="1"/>
      <c r="KD364" s="1"/>
      <c r="KE364" s="1"/>
      <c r="KF364" s="1"/>
      <c r="KG364" s="1"/>
      <c r="KH364" s="1"/>
      <c r="KI364" s="1"/>
      <c r="KJ364" s="1"/>
      <c r="KK364" s="1"/>
      <c r="KL364" s="1"/>
      <c r="KM364" s="1"/>
      <c r="KN364" s="1"/>
      <c r="KO364" s="1"/>
      <c r="KP364" s="1"/>
      <c r="KQ364" s="1"/>
      <c r="KR364" s="1"/>
      <c r="KS364" s="1"/>
      <c r="KT364" s="1"/>
      <c r="KU364" s="1"/>
      <c r="KV364" s="1"/>
      <c r="KW364" s="1"/>
      <c r="KX364" s="1"/>
      <c r="KY364" s="1"/>
      <c r="KZ364" s="1"/>
      <c r="LA364" s="1"/>
      <c r="LB364" s="1"/>
      <c r="LC364" s="1"/>
      <c r="LD364" s="1"/>
      <c r="LE364" s="1"/>
      <c r="LF364" s="1"/>
      <c r="LG364" s="1"/>
      <c r="LH364" s="1"/>
    </row>
    <row r="365" spans="1:320" ht="35.1" hidden="1" customHeight="1" x14ac:dyDescent="0.15">
      <c r="A365" s="170" t="str">
        <f>+IFERROR(IF(VLOOKUP(#REF!&amp;"-"&amp;ROW()-92,[1]ワークシート!$C$2:$CI$1002,9,0)="","",VLOOKUP(#REF!&amp;"-"&amp;ROW()-92,[1]ワークシート!$C$2:$CI$1002,9,0)),"")</f>
        <v/>
      </c>
      <c r="B365" s="172"/>
      <c r="C365" s="171" t="str">
        <f>+IFERROR(IF(VLOOKUP(#REF!&amp;"-"&amp;ROW()-92,[1]ワークシート!$C$2:$CI$1002,10,0) = "","",VLOOKUP(#REF!&amp;"-"&amp;ROW()-92,[1]ワークシート!$C$2:$CI$1002,10,0)),"")</f>
        <v/>
      </c>
      <c r="D365" s="172"/>
      <c r="E365" s="170" t="str">
        <f>+IFERROR(IF(VLOOKUP(#REF!&amp;"-"&amp;ROW()-92,[1]ワークシート!$C$2:$CI$1002,11,0)="","",VLOOKUP(#REF!&amp;"-"&amp;ROW()-92,[1]ワークシート!$C$2:$CI$1002,11,0)),"")</f>
        <v/>
      </c>
      <c r="F365" s="172"/>
      <c r="G365" s="16" t="str">
        <f>+IFERROR(IF(VLOOKUP(#REF!&amp;"-"&amp;ROW()-92,[1]ワークシート!$C$2:$CI$1002,12,0)="","",VLOOKUP(#REF!&amp;"-"&amp;ROW()-92,[1]ワークシート!$C$2:$CI$1002,12,0)),"")</f>
        <v/>
      </c>
      <c r="H36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5" s="178"/>
      <c r="J365" s="170" t="str">
        <f>+IFERROR(IF(VLOOKUP(#REF!&amp;"-"&amp;ROW()-92,[1]ワークシート!$C$2:$CI$1002,20,0)="","",VLOOKUP(#REF!&amp;"-"&amp;ROW()-92,[1]ワークシート!$C$2:$CI$1002,20,0)),"")</f>
        <v/>
      </c>
      <c r="K365" s="171"/>
      <c r="L365" s="172"/>
      <c r="M365" s="179" t="str">
        <f>+IFERROR(IF(VLOOKUP(#REF!&amp;"-"&amp;ROW()-92,[1]ワークシート!$C$2:$CI$1002,61,0)="","",VLOOKUP(#REF!&amp;"-"&amp;ROW()-92,[1]ワークシート!$C$2:$CI$1002,61,0)),"")</f>
        <v/>
      </c>
      <c r="N365" s="180"/>
      <c r="O365" s="181"/>
      <c r="P365" s="182" t="str">
        <f>+IFERROR(VLOOKUP(#REF!&amp;"-"&amp;ROW()-92,[1]ワークシート!$C$2:$CI$1002,26,0),"")</f>
        <v/>
      </c>
      <c r="Q365" s="167"/>
      <c r="R365" s="166" t="str">
        <f>+IFERROR(VLOOKUP(#REF!&amp;"-"&amp;ROW()-92,[1]ワークシート!$C$2:$CI$1002,27,0),"")</f>
        <v/>
      </c>
      <c r="S365" s="167"/>
      <c r="T365" s="166" t="str">
        <f>IFERROR(IF(VLOOKUP(#REF!&amp;"-"&amp;ROW()-92,[1]ワークシート!$C$2:$CI$1002,31,0)="",IF(X365="","",IF(X365=0,"使用貸借権","賃借権")),"賃借権"),"")</f>
        <v/>
      </c>
      <c r="U365" s="167"/>
      <c r="V365" s="166" t="str">
        <f>+IFERROR(IF(VLOOKUP(#REF!&amp;"-"&amp;ROW()-92,[1]ワークシート!$C$2:$CI$1002,13,0)="","",VLOOKUP(#REF!&amp;"-"&amp;ROW()-92,[1]ワークシート!$C$2:$CI$1002,13,0)),"")</f>
        <v/>
      </c>
      <c r="W365" s="167"/>
      <c r="X36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5" s="169"/>
      <c r="Z365" s="27"/>
      <c r="AA365" s="27"/>
      <c r="AB365" s="170" t="str">
        <f>IF(T365="使用貸借権","-",+IFERROR(VLOOKUP(#REF!&amp;"-"&amp;ROW()-92,[1]ワークシート!$C$2:$CI$1002,34,0)&amp;"",""))</f>
        <v/>
      </c>
      <c r="AC365" s="171"/>
      <c r="AD365" s="172"/>
      <c r="AE365" s="173" t="str">
        <f>IF(T365="","",IF(VLOOKUP(#REF!&amp;"-"&amp;ROW()-92,[1]ワークシート!$C$2:$CI$1002,31,0)="",IF(T365="使用貸借権","-","口座振込　１２月"),"物納"))</f>
        <v/>
      </c>
      <c r="AF365" s="174"/>
      <c r="AG365" s="175" t="str">
        <f>IFERROR(IF(VLOOKUP(#REF!&amp;"-"&amp;ROW()-92,[1]ワークシート!$C$2:$CI$1002,37,0)="","",VLOOKUP(#REF!&amp;"-"&amp;ROW()-92,[1]ワークシート!$C$2:$CI$1002,37,0)),"")</f>
        <v/>
      </c>
      <c r="AH365" s="175"/>
      <c r="AI365" s="175"/>
      <c r="AJ365" s="175"/>
      <c r="AK365" s="176"/>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c r="HI365" s="1"/>
      <c r="HJ365" s="1"/>
      <c r="HK365" s="1"/>
      <c r="HL365" s="1"/>
      <c r="HM365" s="1"/>
      <c r="HN365" s="1"/>
      <c r="HO365" s="1"/>
      <c r="HP365" s="1"/>
      <c r="HQ365" s="1"/>
      <c r="HR365" s="1"/>
      <c r="HS365" s="1"/>
      <c r="HT365" s="1"/>
      <c r="HU365" s="1"/>
      <c r="HV365" s="1"/>
      <c r="HW365" s="1"/>
      <c r="HX365" s="1"/>
      <c r="HY365" s="1"/>
      <c r="HZ365" s="1"/>
      <c r="IA365" s="1"/>
      <c r="IB365" s="1"/>
      <c r="IC365" s="1"/>
      <c r="ID365" s="1"/>
      <c r="IE365" s="1"/>
      <c r="IF365" s="1"/>
      <c r="IG365" s="1"/>
      <c r="IH365" s="1"/>
      <c r="II365" s="1"/>
      <c r="IJ365" s="1"/>
      <c r="IK365" s="1"/>
      <c r="IL365" s="1"/>
      <c r="IM365" s="1"/>
      <c r="IN365" s="1"/>
      <c r="IO365" s="1"/>
      <c r="IP365" s="1"/>
      <c r="IQ365" s="1"/>
      <c r="IR365" s="1"/>
      <c r="IS365" s="1"/>
      <c r="IT365" s="1"/>
      <c r="IU365" s="1"/>
      <c r="IV365" s="1"/>
      <c r="IW365" s="1"/>
      <c r="IX365" s="1"/>
      <c r="IY365" s="1"/>
      <c r="IZ365" s="1"/>
      <c r="JA365" s="1"/>
      <c r="JB365" s="1"/>
      <c r="JC365" s="1"/>
      <c r="JD365" s="1"/>
      <c r="JE365" s="1"/>
      <c r="JF365" s="1"/>
      <c r="JG365" s="1"/>
      <c r="JH365" s="1"/>
      <c r="JI365" s="1"/>
      <c r="JJ365" s="1"/>
      <c r="JK365" s="1"/>
      <c r="JL365" s="1"/>
      <c r="JM365" s="1"/>
      <c r="JN365" s="1"/>
      <c r="JO365" s="1"/>
      <c r="JP365" s="1"/>
      <c r="JQ365" s="1"/>
      <c r="JR365" s="1"/>
      <c r="JS365" s="1"/>
      <c r="JT365" s="1"/>
      <c r="JU365" s="1"/>
      <c r="JV365" s="1"/>
      <c r="JW365" s="1"/>
      <c r="JX365" s="1"/>
      <c r="JY365" s="1"/>
      <c r="JZ365" s="1"/>
      <c r="KA365" s="1"/>
      <c r="KB365" s="1"/>
      <c r="KC365" s="1"/>
      <c r="KD365" s="1"/>
      <c r="KE365" s="1"/>
      <c r="KF365" s="1"/>
      <c r="KG365" s="1"/>
      <c r="KH365" s="1"/>
      <c r="KI365" s="1"/>
      <c r="KJ365" s="1"/>
      <c r="KK365" s="1"/>
      <c r="KL365" s="1"/>
      <c r="KM365" s="1"/>
      <c r="KN365" s="1"/>
      <c r="KO365" s="1"/>
      <c r="KP365" s="1"/>
      <c r="KQ365" s="1"/>
      <c r="KR365" s="1"/>
      <c r="KS365" s="1"/>
      <c r="KT365" s="1"/>
      <c r="KU365" s="1"/>
      <c r="KV365" s="1"/>
      <c r="KW365" s="1"/>
      <c r="KX365" s="1"/>
      <c r="KY365" s="1"/>
      <c r="KZ365" s="1"/>
      <c r="LA365" s="1"/>
      <c r="LB365" s="1"/>
      <c r="LC365" s="1"/>
      <c r="LD365" s="1"/>
      <c r="LE365" s="1"/>
      <c r="LF365" s="1"/>
      <c r="LG365" s="1"/>
      <c r="LH365" s="1"/>
    </row>
    <row r="366" spans="1:320" ht="35.1" hidden="1" customHeight="1" x14ac:dyDescent="0.15">
      <c r="A366" s="170" t="str">
        <f>+IFERROR(IF(VLOOKUP(#REF!&amp;"-"&amp;ROW()-92,[1]ワークシート!$C$2:$CI$1002,9,0)="","",VLOOKUP(#REF!&amp;"-"&amp;ROW()-92,[1]ワークシート!$C$2:$CI$1002,9,0)),"")</f>
        <v/>
      </c>
      <c r="B366" s="172"/>
      <c r="C366" s="171" t="str">
        <f>+IFERROR(IF(VLOOKUP(#REF!&amp;"-"&amp;ROW()-92,[1]ワークシート!$C$2:$CI$1002,10,0) = "","",VLOOKUP(#REF!&amp;"-"&amp;ROW()-92,[1]ワークシート!$C$2:$CI$1002,10,0)),"")</f>
        <v/>
      </c>
      <c r="D366" s="172"/>
      <c r="E366" s="170" t="str">
        <f>+IFERROR(IF(VLOOKUP(#REF!&amp;"-"&amp;ROW()-92,[1]ワークシート!$C$2:$CI$1002,11,0)="","",VLOOKUP(#REF!&amp;"-"&amp;ROW()-92,[1]ワークシート!$C$2:$CI$1002,11,0)),"")</f>
        <v/>
      </c>
      <c r="F366" s="172"/>
      <c r="G366" s="16" t="str">
        <f>+IFERROR(IF(VLOOKUP(#REF!&amp;"-"&amp;ROW()-92,[1]ワークシート!$C$2:$CI$1002,12,0)="","",VLOOKUP(#REF!&amp;"-"&amp;ROW()-92,[1]ワークシート!$C$2:$CI$1002,12,0)),"")</f>
        <v/>
      </c>
      <c r="H36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6" s="178"/>
      <c r="J366" s="170" t="str">
        <f>+IFERROR(IF(VLOOKUP(#REF!&amp;"-"&amp;ROW()-92,[1]ワークシート!$C$2:$CI$1002,20,0)="","",VLOOKUP(#REF!&amp;"-"&amp;ROW()-92,[1]ワークシート!$C$2:$CI$1002,20,0)),"")</f>
        <v/>
      </c>
      <c r="K366" s="171"/>
      <c r="L366" s="172"/>
      <c r="M366" s="179" t="str">
        <f>+IFERROR(IF(VLOOKUP(#REF!&amp;"-"&amp;ROW()-92,[1]ワークシート!$C$2:$CI$1002,61,0)="","",VLOOKUP(#REF!&amp;"-"&amp;ROW()-92,[1]ワークシート!$C$2:$CI$1002,61,0)),"")</f>
        <v/>
      </c>
      <c r="N366" s="180"/>
      <c r="O366" s="181"/>
      <c r="P366" s="182" t="str">
        <f>+IFERROR(VLOOKUP(#REF!&amp;"-"&amp;ROW()-92,[1]ワークシート!$C$2:$CI$1002,26,0),"")</f>
        <v/>
      </c>
      <c r="Q366" s="167"/>
      <c r="R366" s="166" t="str">
        <f>+IFERROR(VLOOKUP(#REF!&amp;"-"&amp;ROW()-92,[1]ワークシート!$C$2:$CI$1002,27,0),"")</f>
        <v/>
      </c>
      <c r="S366" s="167"/>
      <c r="T366" s="166" t="str">
        <f>IFERROR(IF(VLOOKUP(#REF!&amp;"-"&amp;ROW()-92,[1]ワークシート!$C$2:$CI$1002,31,0)="",IF(X366="","",IF(X366=0,"使用貸借権","賃借権")),"賃借権"),"")</f>
        <v/>
      </c>
      <c r="U366" s="167"/>
      <c r="V366" s="166" t="str">
        <f>+IFERROR(IF(VLOOKUP(#REF!&amp;"-"&amp;ROW()-92,[1]ワークシート!$C$2:$CI$1002,13,0)="","",VLOOKUP(#REF!&amp;"-"&amp;ROW()-92,[1]ワークシート!$C$2:$CI$1002,13,0)),"")</f>
        <v/>
      </c>
      <c r="W366" s="167"/>
      <c r="X36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6" s="169"/>
      <c r="Z366" s="27"/>
      <c r="AA366" s="27"/>
      <c r="AB366" s="170" t="str">
        <f>IF(T366="使用貸借権","-",+IFERROR(VLOOKUP(#REF!&amp;"-"&amp;ROW()-92,[1]ワークシート!$C$2:$CI$1002,34,0)&amp;"",""))</f>
        <v/>
      </c>
      <c r="AC366" s="171"/>
      <c r="AD366" s="172"/>
      <c r="AE366" s="173" t="str">
        <f>IF(T366="","",IF(VLOOKUP(#REF!&amp;"-"&amp;ROW()-92,[1]ワークシート!$C$2:$CI$1002,31,0)="",IF(T366="使用貸借権","-","口座振込　１２月"),"物納"))</f>
        <v/>
      </c>
      <c r="AF366" s="174"/>
      <c r="AG366" s="175" t="str">
        <f>IFERROR(IF(VLOOKUP(#REF!&amp;"-"&amp;ROW()-92,[1]ワークシート!$C$2:$CI$1002,37,0)="","",VLOOKUP(#REF!&amp;"-"&amp;ROW()-92,[1]ワークシート!$C$2:$CI$1002,37,0)),"")</f>
        <v/>
      </c>
      <c r="AH366" s="175"/>
      <c r="AI366" s="175"/>
      <c r="AJ366" s="175"/>
      <c r="AK366" s="176"/>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c r="HI366" s="1"/>
      <c r="HJ366" s="1"/>
      <c r="HK366" s="1"/>
      <c r="HL366" s="1"/>
      <c r="HM366" s="1"/>
      <c r="HN366" s="1"/>
      <c r="HO366" s="1"/>
      <c r="HP366" s="1"/>
      <c r="HQ366" s="1"/>
      <c r="HR366" s="1"/>
      <c r="HS366" s="1"/>
      <c r="HT366" s="1"/>
      <c r="HU366" s="1"/>
      <c r="HV366" s="1"/>
      <c r="HW366" s="1"/>
      <c r="HX366" s="1"/>
      <c r="HY366" s="1"/>
      <c r="HZ366" s="1"/>
      <c r="IA366" s="1"/>
      <c r="IB366" s="1"/>
      <c r="IC366" s="1"/>
      <c r="ID366" s="1"/>
      <c r="IE366" s="1"/>
      <c r="IF366" s="1"/>
      <c r="IG366" s="1"/>
      <c r="IH366" s="1"/>
      <c r="II366" s="1"/>
      <c r="IJ366" s="1"/>
      <c r="IK366" s="1"/>
      <c r="IL366" s="1"/>
      <c r="IM366" s="1"/>
      <c r="IN366" s="1"/>
      <c r="IO366" s="1"/>
      <c r="IP366" s="1"/>
      <c r="IQ366" s="1"/>
      <c r="IR366" s="1"/>
      <c r="IS366" s="1"/>
      <c r="IT366" s="1"/>
      <c r="IU366" s="1"/>
      <c r="IV366" s="1"/>
      <c r="IW366" s="1"/>
      <c r="IX366" s="1"/>
      <c r="IY366" s="1"/>
      <c r="IZ366" s="1"/>
      <c r="JA366" s="1"/>
      <c r="JB366" s="1"/>
      <c r="JC366" s="1"/>
      <c r="JD366" s="1"/>
      <c r="JE366" s="1"/>
      <c r="JF366" s="1"/>
      <c r="JG366" s="1"/>
      <c r="JH366" s="1"/>
      <c r="JI366" s="1"/>
      <c r="JJ366" s="1"/>
      <c r="JK366" s="1"/>
      <c r="JL366" s="1"/>
      <c r="JM366" s="1"/>
      <c r="JN366" s="1"/>
      <c r="JO366" s="1"/>
      <c r="JP366" s="1"/>
      <c r="JQ366" s="1"/>
      <c r="JR366" s="1"/>
      <c r="JS366" s="1"/>
      <c r="JT366" s="1"/>
      <c r="JU366" s="1"/>
      <c r="JV366" s="1"/>
      <c r="JW366" s="1"/>
      <c r="JX366" s="1"/>
      <c r="JY366" s="1"/>
      <c r="JZ366" s="1"/>
      <c r="KA366" s="1"/>
      <c r="KB366" s="1"/>
      <c r="KC366" s="1"/>
      <c r="KD366" s="1"/>
      <c r="KE366" s="1"/>
      <c r="KF366" s="1"/>
      <c r="KG366" s="1"/>
      <c r="KH366" s="1"/>
      <c r="KI366" s="1"/>
      <c r="KJ366" s="1"/>
      <c r="KK366" s="1"/>
      <c r="KL366" s="1"/>
      <c r="KM366" s="1"/>
      <c r="KN366" s="1"/>
      <c r="KO366" s="1"/>
      <c r="KP366" s="1"/>
      <c r="KQ366" s="1"/>
      <c r="KR366" s="1"/>
      <c r="KS366" s="1"/>
      <c r="KT366" s="1"/>
      <c r="KU366" s="1"/>
      <c r="KV366" s="1"/>
      <c r="KW366" s="1"/>
      <c r="KX366" s="1"/>
      <c r="KY366" s="1"/>
      <c r="KZ366" s="1"/>
      <c r="LA366" s="1"/>
      <c r="LB366" s="1"/>
      <c r="LC366" s="1"/>
      <c r="LD366" s="1"/>
      <c r="LE366" s="1"/>
      <c r="LF366" s="1"/>
      <c r="LG366" s="1"/>
      <c r="LH366" s="1"/>
    </row>
    <row r="367" spans="1:320" ht="35.1" hidden="1" customHeight="1" x14ac:dyDescent="0.15">
      <c r="A367" s="170" t="str">
        <f>+IFERROR(IF(VLOOKUP(#REF!&amp;"-"&amp;ROW()-92,[1]ワークシート!$C$2:$CI$1002,9,0)="","",VLOOKUP(#REF!&amp;"-"&amp;ROW()-92,[1]ワークシート!$C$2:$CI$1002,9,0)),"")</f>
        <v/>
      </c>
      <c r="B367" s="172"/>
      <c r="C367" s="171" t="str">
        <f>+IFERROR(IF(VLOOKUP(#REF!&amp;"-"&amp;ROW()-92,[1]ワークシート!$C$2:$CI$1002,10,0) = "","",VLOOKUP(#REF!&amp;"-"&amp;ROW()-92,[1]ワークシート!$C$2:$CI$1002,10,0)),"")</f>
        <v/>
      </c>
      <c r="D367" s="172"/>
      <c r="E367" s="170" t="str">
        <f>+IFERROR(IF(VLOOKUP(#REF!&amp;"-"&amp;ROW()-92,[1]ワークシート!$C$2:$CI$1002,11,0)="","",VLOOKUP(#REF!&amp;"-"&amp;ROW()-92,[1]ワークシート!$C$2:$CI$1002,11,0)),"")</f>
        <v/>
      </c>
      <c r="F367" s="172"/>
      <c r="G367" s="16" t="str">
        <f>+IFERROR(IF(VLOOKUP(#REF!&amp;"-"&amp;ROW()-92,[1]ワークシート!$C$2:$CI$1002,12,0)="","",VLOOKUP(#REF!&amp;"-"&amp;ROW()-92,[1]ワークシート!$C$2:$CI$1002,12,0)),"")</f>
        <v/>
      </c>
      <c r="H36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7" s="178"/>
      <c r="J367" s="170" t="str">
        <f>+IFERROR(IF(VLOOKUP(#REF!&amp;"-"&amp;ROW()-92,[1]ワークシート!$C$2:$CI$1002,20,0)="","",VLOOKUP(#REF!&amp;"-"&amp;ROW()-92,[1]ワークシート!$C$2:$CI$1002,20,0)),"")</f>
        <v/>
      </c>
      <c r="K367" s="171"/>
      <c r="L367" s="172"/>
      <c r="M367" s="179" t="str">
        <f>+IFERROR(IF(VLOOKUP(#REF!&amp;"-"&amp;ROW()-92,[1]ワークシート!$C$2:$CI$1002,61,0)="","",VLOOKUP(#REF!&amp;"-"&amp;ROW()-92,[1]ワークシート!$C$2:$CI$1002,61,0)),"")</f>
        <v/>
      </c>
      <c r="N367" s="180"/>
      <c r="O367" s="181"/>
      <c r="P367" s="182" t="str">
        <f>+IFERROR(VLOOKUP(#REF!&amp;"-"&amp;ROW()-92,[1]ワークシート!$C$2:$CI$1002,26,0),"")</f>
        <v/>
      </c>
      <c r="Q367" s="167"/>
      <c r="R367" s="166" t="str">
        <f>+IFERROR(VLOOKUP(#REF!&amp;"-"&amp;ROW()-92,[1]ワークシート!$C$2:$CI$1002,27,0),"")</f>
        <v/>
      </c>
      <c r="S367" s="167"/>
      <c r="T367" s="166" t="str">
        <f>IFERROR(IF(VLOOKUP(#REF!&amp;"-"&amp;ROW()-92,[1]ワークシート!$C$2:$CI$1002,31,0)="",IF(X367="","",IF(X367=0,"使用貸借権","賃借権")),"賃借権"),"")</f>
        <v/>
      </c>
      <c r="U367" s="167"/>
      <c r="V367" s="166" t="str">
        <f>+IFERROR(IF(VLOOKUP(#REF!&amp;"-"&amp;ROW()-92,[1]ワークシート!$C$2:$CI$1002,13,0)="","",VLOOKUP(#REF!&amp;"-"&amp;ROW()-92,[1]ワークシート!$C$2:$CI$1002,13,0)),"")</f>
        <v/>
      </c>
      <c r="W367" s="167"/>
      <c r="X36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7" s="169"/>
      <c r="Z367" s="27"/>
      <c r="AA367" s="27"/>
      <c r="AB367" s="170" t="str">
        <f>IF(T367="使用貸借権","-",+IFERROR(VLOOKUP(#REF!&amp;"-"&amp;ROW()-92,[1]ワークシート!$C$2:$CI$1002,34,0)&amp;"",""))</f>
        <v/>
      </c>
      <c r="AC367" s="171"/>
      <c r="AD367" s="172"/>
      <c r="AE367" s="173" t="str">
        <f>IF(T367="","",IF(VLOOKUP(#REF!&amp;"-"&amp;ROW()-92,[1]ワークシート!$C$2:$CI$1002,31,0)="",IF(T367="使用貸借権","-","口座振込　１２月"),"物納"))</f>
        <v/>
      </c>
      <c r="AF367" s="174"/>
      <c r="AG367" s="175" t="str">
        <f>IFERROR(IF(VLOOKUP(#REF!&amp;"-"&amp;ROW()-92,[1]ワークシート!$C$2:$CI$1002,37,0)="","",VLOOKUP(#REF!&amp;"-"&amp;ROW()-92,[1]ワークシート!$C$2:$CI$1002,37,0)),"")</f>
        <v/>
      </c>
      <c r="AH367" s="175"/>
      <c r="AI367" s="175"/>
      <c r="AJ367" s="175"/>
      <c r="AK367" s="176"/>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c r="HI367" s="1"/>
      <c r="HJ367" s="1"/>
      <c r="HK367" s="1"/>
      <c r="HL367" s="1"/>
      <c r="HM367" s="1"/>
      <c r="HN367" s="1"/>
      <c r="HO367" s="1"/>
      <c r="HP367" s="1"/>
      <c r="HQ367" s="1"/>
      <c r="HR367" s="1"/>
      <c r="HS367" s="1"/>
      <c r="HT367" s="1"/>
      <c r="HU367" s="1"/>
      <c r="HV367" s="1"/>
      <c r="HW367" s="1"/>
      <c r="HX367" s="1"/>
      <c r="HY367" s="1"/>
      <c r="HZ367" s="1"/>
      <c r="IA367" s="1"/>
      <c r="IB367" s="1"/>
      <c r="IC367" s="1"/>
      <c r="ID367" s="1"/>
      <c r="IE367" s="1"/>
      <c r="IF367" s="1"/>
      <c r="IG367" s="1"/>
      <c r="IH367" s="1"/>
      <c r="II367" s="1"/>
      <c r="IJ367" s="1"/>
      <c r="IK367" s="1"/>
      <c r="IL367" s="1"/>
      <c r="IM367" s="1"/>
      <c r="IN367" s="1"/>
      <c r="IO367" s="1"/>
      <c r="IP367" s="1"/>
      <c r="IQ367" s="1"/>
      <c r="IR367" s="1"/>
      <c r="IS367" s="1"/>
      <c r="IT367" s="1"/>
      <c r="IU367" s="1"/>
      <c r="IV367" s="1"/>
      <c r="IW367" s="1"/>
      <c r="IX367" s="1"/>
      <c r="IY367" s="1"/>
      <c r="IZ367" s="1"/>
      <c r="JA367" s="1"/>
      <c r="JB367" s="1"/>
      <c r="JC367" s="1"/>
      <c r="JD367" s="1"/>
      <c r="JE367" s="1"/>
      <c r="JF367" s="1"/>
      <c r="JG367" s="1"/>
      <c r="JH367" s="1"/>
      <c r="JI367" s="1"/>
      <c r="JJ367" s="1"/>
      <c r="JK367" s="1"/>
      <c r="JL367" s="1"/>
      <c r="JM367" s="1"/>
      <c r="JN367" s="1"/>
      <c r="JO367" s="1"/>
      <c r="JP367" s="1"/>
      <c r="JQ367" s="1"/>
      <c r="JR367" s="1"/>
      <c r="JS367" s="1"/>
      <c r="JT367" s="1"/>
      <c r="JU367" s="1"/>
      <c r="JV367" s="1"/>
      <c r="JW367" s="1"/>
      <c r="JX367" s="1"/>
      <c r="JY367" s="1"/>
      <c r="JZ367" s="1"/>
      <c r="KA367" s="1"/>
      <c r="KB367" s="1"/>
      <c r="KC367" s="1"/>
      <c r="KD367" s="1"/>
      <c r="KE367" s="1"/>
      <c r="KF367" s="1"/>
      <c r="KG367" s="1"/>
      <c r="KH367" s="1"/>
      <c r="KI367" s="1"/>
      <c r="KJ367" s="1"/>
      <c r="KK367" s="1"/>
      <c r="KL367" s="1"/>
      <c r="KM367" s="1"/>
      <c r="KN367" s="1"/>
      <c r="KO367" s="1"/>
      <c r="KP367" s="1"/>
      <c r="KQ367" s="1"/>
      <c r="KR367" s="1"/>
      <c r="KS367" s="1"/>
      <c r="KT367" s="1"/>
      <c r="KU367" s="1"/>
      <c r="KV367" s="1"/>
      <c r="KW367" s="1"/>
      <c r="KX367" s="1"/>
      <c r="KY367" s="1"/>
      <c r="KZ367" s="1"/>
      <c r="LA367" s="1"/>
      <c r="LB367" s="1"/>
      <c r="LC367" s="1"/>
      <c r="LD367" s="1"/>
      <c r="LE367" s="1"/>
      <c r="LF367" s="1"/>
      <c r="LG367" s="1"/>
      <c r="LH367" s="1"/>
    </row>
    <row r="368" spans="1:320" ht="35.1" hidden="1" customHeight="1" x14ac:dyDescent="0.15">
      <c r="A368" s="170" t="str">
        <f>+IFERROR(IF(VLOOKUP(#REF!&amp;"-"&amp;ROW()-92,[1]ワークシート!$C$2:$CI$1002,9,0)="","",VLOOKUP(#REF!&amp;"-"&amp;ROW()-92,[1]ワークシート!$C$2:$CI$1002,9,0)),"")</f>
        <v/>
      </c>
      <c r="B368" s="172"/>
      <c r="C368" s="171" t="str">
        <f>+IFERROR(IF(VLOOKUP(#REF!&amp;"-"&amp;ROW()-92,[1]ワークシート!$C$2:$CI$1002,10,0) = "","",VLOOKUP(#REF!&amp;"-"&amp;ROW()-92,[1]ワークシート!$C$2:$CI$1002,10,0)),"")</f>
        <v/>
      </c>
      <c r="D368" s="172"/>
      <c r="E368" s="170" t="str">
        <f>+IFERROR(IF(VLOOKUP(#REF!&amp;"-"&amp;ROW()-92,[1]ワークシート!$C$2:$CI$1002,11,0)="","",VLOOKUP(#REF!&amp;"-"&amp;ROW()-92,[1]ワークシート!$C$2:$CI$1002,11,0)),"")</f>
        <v/>
      </c>
      <c r="F368" s="172"/>
      <c r="G368" s="16" t="str">
        <f>+IFERROR(IF(VLOOKUP(#REF!&amp;"-"&amp;ROW()-92,[1]ワークシート!$C$2:$CI$1002,12,0)="","",VLOOKUP(#REF!&amp;"-"&amp;ROW()-92,[1]ワークシート!$C$2:$CI$1002,12,0)),"")</f>
        <v/>
      </c>
      <c r="H36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8" s="178"/>
      <c r="J368" s="170" t="str">
        <f>+IFERROR(IF(VLOOKUP(#REF!&amp;"-"&amp;ROW()-92,[1]ワークシート!$C$2:$CI$1002,20,0)="","",VLOOKUP(#REF!&amp;"-"&amp;ROW()-92,[1]ワークシート!$C$2:$CI$1002,20,0)),"")</f>
        <v/>
      </c>
      <c r="K368" s="171"/>
      <c r="L368" s="172"/>
      <c r="M368" s="179" t="str">
        <f>+IFERROR(IF(VLOOKUP(#REF!&amp;"-"&amp;ROW()-92,[1]ワークシート!$C$2:$CI$1002,61,0)="","",VLOOKUP(#REF!&amp;"-"&amp;ROW()-92,[1]ワークシート!$C$2:$CI$1002,61,0)),"")</f>
        <v/>
      </c>
      <c r="N368" s="180"/>
      <c r="O368" s="181"/>
      <c r="P368" s="182" t="str">
        <f>+IFERROR(VLOOKUP(#REF!&amp;"-"&amp;ROW()-92,[1]ワークシート!$C$2:$CI$1002,26,0),"")</f>
        <v/>
      </c>
      <c r="Q368" s="167"/>
      <c r="R368" s="166" t="str">
        <f>+IFERROR(VLOOKUP(#REF!&amp;"-"&amp;ROW()-92,[1]ワークシート!$C$2:$CI$1002,27,0),"")</f>
        <v/>
      </c>
      <c r="S368" s="167"/>
      <c r="T368" s="166" t="str">
        <f>IFERROR(IF(VLOOKUP(#REF!&amp;"-"&amp;ROW()-92,[1]ワークシート!$C$2:$CI$1002,31,0)="",IF(X368="","",IF(X368=0,"使用貸借権","賃借権")),"賃借権"),"")</f>
        <v/>
      </c>
      <c r="U368" s="167"/>
      <c r="V368" s="166" t="str">
        <f>+IFERROR(IF(VLOOKUP(#REF!&amp;"-"&amp;ROW()-92,[1]ワークシート!$C$2:$CI$1002,13,0)="","",VLOOKUP(#REF!&amp;"-"&amp;ROW()-92,[1]ワークシート!$C$2:$CI$1002,13,0)),"")</f>
        <v/>
      </c>
      <c r="W368" s="167"/>
      <c r="X36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8" s="169"/>
      <c r="Z368" s="27"/>
      <c r="AA368" s="27"/>
      <c r="AB368" s="170" t="str">
        <f>IF(T368="使用貸借権","-",+IFERROR(VLOOKUP(#REF!&amp;"-"&amp;ROW()-92,[1]ワークシート!$C$2:$CI$1002,34,0)&amp;"",""))</f>
        <v/>
      </c>
      <c r="AC368" s="171"/>
      <c r="AD368" s="172"/>
      <c r="AE368" s="173" t="str">
        <f>IF(T368="","",IF(VLOOKUP(#REF!&amp;"-"&amp;ROW()-92,[1]ワークシート!$C$2:$CI$1002,31,0)="",IF(T368="使用貸借権","-","口座振込　１２月"),"物納"))</f>
        <v/>
      </c>
      <c r="AF368" s="174"/>
      <c r="AG368" s="175" t="str">
        <f>IFERROR(IF(VLOOKUP(#REF!&amp;"-"&amp;ROW()-92,[1]ワークシート!$C$2:$CI$1002,37,0)="","",VLOOKUP(#REF!&amp;"-"&amp;ROW()-92,[1]ワークシート!$C$2:$CI$1002,37,0)),"")</f>
        <v/>
      </c>
      <c r="AH368" s="175"/>
      <c r="AI368" s="175"/>
      <c r="AJ368" s="175"/>
      <c r="AK368" s="176"/>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c r="HI368" s="1"/>
      <c r="HJ368" s="1"/>
      <c r="HK368" s="1"/>
      <c r="HL368" s="1"/>
      <c r="HM368" s="1"/>
      <c r="HN368" s="1"/>
      <c r="HO368" s="1"/>
      <c r="HP368" s="1"/>
      <c r="HQ368" s="1"/>
      <c r="HR368" s="1"/>
      <c r="HS368" s="1"/>
      <c r="HT368" s="1"/>
      <c r="HU368" s="1"/>
      <c r="HV368" s="1"/>
      <c r="HW368" s="1"/>
      <c r="HX368" s="1"/>
      <c r="HY368" s="1"/>
      <c r="HZ368" s="1"/>
      <c r="IA368" s="1"/>
      <c r="IB368" s="1"/>
      <c r="IC368" s="1"/>
      <c r="ID368" s="1"/>
      <c r="IE368" s="1"/>
      <c r="IF368" s="1"/>
      <c r="IG368" s="1"/>
      <c r="IH368" s="1"/>
      <c r="II368" s="1"/>
      <c r="IJ368" s="1"/>
      <c r="IK368" s="1"/>
      <c r="IL368" s="1"/>
      <c r="IM368" s="1"/>
      <c r="IN368" s="1"/>
      <c r="IO368" s="1"/>
      <c r="IP368" s="1"/>
      <c r="IQ368" s="1"/>
      <c r="IR368" s="1"/>
      <c r="IS368" s="1"/>
      <c r="IT368" s="1"/>
      <c r="IU368" s="1"/>
      <c r="IV368" s="1"/>
      <c r="IW368" s="1"/>
      <c r="IX368" s="1"/>
      <c r="IY368" s="1"/>
      <c r="IZ368" s="1"/>
      <c r="JA368" s="1"/>
      <c r="JB368" s="1"/>
      <c r="JC368" s="1"/>
      <c r="JD368" s="1"/>
      <c r="JE368" s="1"/>
      <c r="JF368" s="1"/>
      <c r="JG368" s="1"/>
      <c r="JH368" s="1"/>
      <c r="JI368" s="1"/>
      <c r="JJ368" s="1"/>
      <c r="JK368" s="1"/>
      <c r="JL368" s="1"/>
      <c r="JM368" s="1"/>
      <c r="JN368" s="1"/>
      <c r="JO368" s="1"/>
      <c r="JP368" s="1"/>
      <c r="JQ368" s="1"/>
      <c r="JR368" s="1"/>
      <c r="JS368" s="1"/>
      <c r="JT368" s="1"/>
      <c r="JU368" s="1"/>
      <c r="JV368" s="1"/>
      <c r="JW368" s="1"/>
      <c r="JX368" s="1"/>
      <c r="JY368" s="1"/>
      <c r="JZ368" s="1"/>
      <c r="KA368" s="1"/>
      <c r="KB368" s="1"/>
      <c r="KC368" s="1"/>
      <c r="KD368" s="1"/>
      <c r="KE368" s="1"/>
      <c r="KF368" s="1"/>
      <c r="KG368" s="1"/>
      <c r="KH368" s="1"/>
      <c r="KI368" s="1"/>
      <c r="KJ368" s="1"/>
      <c r="KK368" s="1"/>
      <c r="KL368" s="1"/>
      <c r="KM368" s="1"/>
      <c r="KN368" s="1"/>
      <c r="KO368" s="1"/>
      <c r="KP368" s="1"/>
      <c r="KQ368" s="1"/>
      <c r="KR368" s="1"/>
      <c r="KS368" s="1"/>
      <c r="KT368" s="1"/>
      <c r="KU368" s="1"/>
      <c r="KV368" s="1"/>
      <c r="KW368" s="1"/>
      <c r="KX368" s="1"/>
      <c r="KY368" s="1"/>
      <c r="KZ368" s="1"/>
      <c r="LA368" s="1"/>
      <c r="LB368" s="1"/>
      <c r="LC368" s="1"/>
      <c r="LD368" s="1"/>
      <c r="LE368" s="1"/>
      <c r="LF368" s="1"/>
      <c r="LG368" s="1"/>
      <c r="LH368" s="1"/>
    </row>
    <row r="369" spans="1:320" ht="35.1" hidden="1" customHeight="1" x14ac:dyDescent="0.15">
      <c r="A369" s="170" t="str">
        <f>+IFERROR(IF(VLOOKUP(#REF!&amp;"-"&amp;ROW()-92,[1]ワークシート!$C$2:$CI$1002,9,0)="","",VLOOKUP(#REF!&amp;"-"&amp;ROW()-92,[1]ワークシート!$C$2:$CI$1002,9,0)),"")</f>
        <v/>
      </c>
      <c r="B369" s="172"/>
      <c r="C369" s="171" t="str">
        <f>+IFERROR(IF(VLOOKUP(#REF!&amp;"-"&amp;ROW()-92,[1]ワークシート!$C$2:$CI$1002,10,0) = "","",VLOOKUP(#REF!&amp;"-"&amp;ROW()-92,[1]ワークシート!$C$2:$CI$1002,10,0)),"")</f>
        <v/>
      </c>
      <c r="D369" s="172"/>
      <c r="E369" s="170" t="str">
        <f>+IFERROR(IF(VLOOKUP(#REF!&amp;"-"&amp;ROW()-92,[1]ワークシート!$C$2:$CI$1002,11,0)="","",VLOOKUP(#REF!&amp;"-"&amp;ROW()-92,[1]ワークシート!$C$2:$CI$1002,11,0)),"")</f>
        <v/>
      </c>
      <c r="F369" s="172"/>
      <c r="G369" s="16" t="str">
        <f>+IFERROR(IF(VLOOKUP(#REF!&amp;"-"&amp;ROW()-92,[1]ワークシート!$C$2:$CI$1002,12,0)="","",VLOOKUP(#REF!&amp;"-"&amp;ROW()-92,[1]ワークシート!$C$2:$CI$1002,12,0)),"")</f>
        <v/>
      </c>
      <c r="H36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9" s="178"/>
      <c r="J369" s="170" t="str">
        <f>+IFERROR(IF(VLOOKUP(#REF!&amp;"-"&amp;ROW()-92,[1]ワークシート!$C$2:$CI$1002,20,0)="","",VLOOKUP(#REF!&amp;"-"&amp;ROW()-92,[1]ワークシート!$C$2:$CI$1002,20,0)),"")</f>
        <v/>
      </c>
      <c r="K369" s="171"/>
      <c r="L369" s="172"/>
      <c r="M369" s="179" t="str">
        <f>+IFERROR(IF(VLOOKUP(#REF!&amp;"-"&amp;ROW()-92,[1]ワークシート!$C$2:$CI$1002,61,0)="","",VLOOKUP(#REF!&amp;"-"&amp;ROW()-92,[1]ワークシート!$C$2:$CI$1002,61,0)),"")</f>
        <v/>
      </c>
      <c r="N369" s="180"/>
      <c r="O369" s="181"/>
      <c r="P369" s="182" t="str">
        <f>+IFERROR(VLOOKUP(#REF!&amp;"-"&amp;ROW()-92,[1]ワークシート!$C$2:$CI$1002,26,0),"")</f>
        <v/>
      </c>
      <c r="Q369" s="167"/>
      <c r="R369" s="166" t="str">
        <f>+IFERROR(VLOOKUP(#REF!&amp;"-"&amp;ROW()-92,[1]ワークシート!$C$2:$CI$1002,27,0),"")</f>
        <v/>
      </c>
      <c r="S369" s="167"/>
      <c r="T369" s="166" t="str">
        <f>IFERROR(IF(VLOOKUP(#REF!&amp;"-"&amp;ROW()-92,[1]ワークシート!$C$2:$CI$1002,31,0)="",IF(X369="","",IF(X369=0,"使用貸借権","賃借権")),"賃借権"),"")</f>
        <v/>
      </c>
      <c r="U369" s="167"/>
      <c r="V369" s="166" t="str">
        <f>+IFERROR(IF(VLOOKUP(#REF!&amp;"-"&amp;ROW()-92,[1]ワークシート!$C$2:$CI$1002,13,0)="","",VLOOKUP(#REF!&amp;"-"&amp;ROW()-92,[1]ワークシート!$C$2:$CI$1002,13,0)),"")</f>
        <v/>
      </c>
      <c r="W369" s="167"/>
      <c r="X36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9" s="169"/>
      <c r="Z369" s="27"/>
      <c r="AA369" s="27"/>
      <c r="AB369" s="170" t="str">
        <f>IF(T369="使用貸借権","-",+IFERROR(VLOOKUP(#REF!&amp;"-"&amp;ROW()-92,[1]ワークシート!$C$2:$CI$1002,34,0)&amp;"",""))</f>
        <v/>
      </c>
      <c r="AC369" s="171"/>
      <c r="AD369" s="172"/>
      <c r="AE369" s="173" t="str">
        <f>IF(T369="","",IF(VLOOKUP(#REF!&amp;"-"&amp;ROW()-92,[1]ワークシート!$C$2:$CI$1002,31,0)="",IF(T369="使用貸借権","-","口座振込　１２月"),"物納"))</f>
        <v/>
      </c>
      <c r="AF369" s="174"/>
      <c r="AG369" s="175" t="str">
        <f>IFERROR(IF(VLOOKUP(#REF!&amp;"-"&amp;ROW()-92,[1]ワークシート!$C$2:$CI$1002,37,0)="","",VLOOKUP(#REF!&amp;"-"&amp;ROW()-92,[1]ワークシート!$C$2:$CI$1002,37,0)),"")</f>
        <v/>
      </c>
      <c r="AH369" s="175"/>
      <c r="AI369" s="175"/>
      <c r="AJ369" s="175"/>
      <c r="AK369" s="176"/>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c r="HI369" s="1"/>
      <c r="HJ369" s="1"/>
      <c r="HK369" s="1"/>
      <c r="HL369" s="1"/>
      <c r="HM369" s="1"/>
      <c r="HN369" s="1"/>
      <c r="HO369" s="1"/>
      <c r="HP369" s="1"/>
      <c r="HQ369" s="1"/>
      <c r="HR369" s="1"/>
      <c r="HS369" s="1"/>
      <c r="HT369" s="1"/>
      <c r="HU369" s="1"/>
      <c r="HV369" s="1"/>
      <c r="HW369" s="1"/>
      <c r="HX369" s="1"/>
      <c r="HY369" s="1"/>
      <c r="HZ369" s="1"/>
      <c r="IA369" s="1"/>
      <c r="IB369" s="1"/>
      <c r="IC369" s="1"/>
      <c r="ID369" s="1"/>
      <c r="IE369" s="1"/>
      <c r="IF369" s="1"/>
      <c r="IG369" s="1"/>
      <c r="IH369" s="1"/>
      <c r="II369" s="1"/>
      <c r="IJ369" s="1"/>
      <c r="IK369" s="1"/>
      <c r="IL369" s="1"/>
      <c r="IM369" s="1"/>
      <c r="IN369" s="1"/>
      <c r="IO369" s="1"/>
      <c r="IP369" s="1"/>
      <c r="IQ369" s="1"/>
      <c r="IR369" s="1"/>
      <c r="IS369" s="1"/>
      <c r="IT369" s="1"/>
      <c r="IU369" s="1"/>
      <c r="IV369" s="1"/>
      <c r="IW369" s="1"/>
      <c r="IX369" s="1"/>
      <c r="IY369" s="1"/>
      <c r="IZ369" s="1"/>
      <c r="JA369" s="1"/>
      <c r="JB369" s="1"/>
      <c r="JC369" s="1"/>
      <c r="JD369" s="1"/>
      <c r="JE369" s="1"/>
      <c r="JF369" s="1"/>
      <c r="JG369" s="1"/>
      <c r="JH369" s="1"/>
      <c r="JI369" s="1"/>
      <c r="JJ369" s="1"/>
      <c r="JK369" s="1"/>
      <c r="JL369" s="1"/>
      <c r="JM369" s="1"/>
      <c r="JN369" s="1"/>
      <c r="JO369" s="1"/>
      <c r="JP369" s="1"/>
      <c r="JQ369" s="1"/>
      <c r="JR369" s="1"/>
      <c r="JS369" s="1"/>
      <c r="JT369" s="1"/>
      <c r="JU369" s="1"/>
      <c r="JV369" s="1"/>
      <c r="JW369" s="1"/>
      <c r="JX369" s="1"/>
      <c r="JY369" s="1"/>
      <c r="JZ369" s="1"/>
      <c r="KA369" s="1"/>
      <c r="KB369" s="1"/>
      <c r="KC369" s="1"/>
      <c r="KD369" s="1"/>
      <c r="KE369" s="1"/>
      <c r="KF369" s="1"/>
      <c r="KG369" s="1"/>
      <c r="KH369" s="1"/>
      <c r="KI369" s="1"/>
      <c r="KJ369" s="1"/>
      <c r="KK369" s="1"/>
      <c r="KL369" s="1"/>
      <c r="KM369" s="1"/>
      <c r="KN369" s="1"/>
      <c r="KO369" s="1"/>
      <c r="KP369" s="1"/>
      <c r="KQ369" s="1"/>
      <c r="KR369" s="1"/>
      <c r="KS369" s="1"/>
      <c r="KT369" s="1"/>
      <c r="KU369" s="1"/>
      <c r="KV369" s="1"/>
      <c r="KW369" s="1"/>
      <c r="KX369" s="1"/>
      <c r="KY369" s="1"/>
      <c r="KZ369" s="1"/>
      <c r="LA369" s="1"/>
      <c r="LB369" s="1"/>
      <c r="LC369" s="1"/>
      <c r="LD369" s="1"/>
      <c r="LE369" s="1"/>
      <c r="LF369" s="1"/>
      <c r="LG369" s="1"/>
      <c r="LH369" s="1"/>
    </row>
    <row r="370" spans="1:320" ht="35.1" hidden="1" customHeight="1" x14ac:dyDescent="0.15">
      <c r="A370" s="170" t="str">
        <f>+IFERROR(IF(VLOOKUP(#REF!&amp;"-"&amp;ROW()-92,[1]ワークシート!$C$2:$CI$1002,9,0)="","",VLOOKUP(#REF!&amp;"-"&amp;ROW()-92,[1]ワークシート!$C$2:$CI$1002,9,0)),"")</f>
        <v/>
      </c>
      <c r="B370" s="172"/>
      <c r="C370" s="171" t="str">
        <f>+IFERROR(IF(VLOOKUP(#REF!&amp;"-"&amp;ROW()-92,[1]ワークシート!$C$2:$CI$1002,10,0) = "","",VLOOKUP(#REF!&amp;"-"&amp;ROW()-92,[1]ワークシート!$C$2:$CI$1002,10,0)),"")</f>
        <v/>
      </c>
      <c r="D370" s="172"/>
      <c r="E370" s="170" t="str">
        <f>+IFERROR(IF(VLOOKUP(#REF!&amp;"-"&amp;ROW()-92,[1]ワークシート!$C$2:$CI$1002,11,0)="","",VLOOKUP(#REF!&amp;"-"&amp;ROW()-92,[1]ワークシート!$C$2:$CI$1002,11,0)),"")</f>
        <v/>
      </c>
      <c r="F370" s="172"/>
      <c r="G370" s="16" t="str">
        <f>+IFERROR(IF(VLOOKUP(#REF!&amp;"-"&amp;ROW()-92,[1]ワークシート!$C$2:$CI$1002,12,0)="","",VLOOKUP(#REF!&amp;"-"&amp;ROW()-92,[1]ワークシート!$C$2:$CI$1002,12,0)),"")</f>
        <v/>
      </c>
      <c r="H37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0" s="178"/>
      <c r="J370" s="170" t="str">
        <f>+IFERROR(IF(VLOOKUP(#REF!&amp;"-"&amp;ROW()-92,[1]ワークシート!$C$2:$CI$1002,20,0)="","",VLOOKUP(#REF!&amp;"-"&amp;ROW()-92,[1]ワークシート!$C$2:$CI$1002,20,0)),"")</f>
        <v/>
      </c>
      <c r="K370" s="171"/>
      <c r="L370" s="172"/>
      <c r="M370" s="179" t="str">
        <f>+IFERROR(IF(VLOOKUP(#REF!&amp;"-"&amp;ROW()-92,[1]ワークシート!$C$2:$CI$1002,61,0)="","",VLOOKUP(#REF!&amp;"-"&amp;ROW()-92,[1]ワークシート!$C$2:$CI$1002,61,0)),"")</f>
        <v/>
      </c>
      <c r="N370" s="180"/>
      <c r="O370" s="181"/>
      <c r="P370" s="182" t="str">
        <f>+IFERROR(VLOOKUP(#REF!&amp;"-"&amp;ROW()-92,[1]ワークシート!$C$2:$CI$1002,26,0),"")</f>
        <v/>
      </c>
      <c r="Q370" s="167"/>
      <c r="R370" s="166" t="str">
        <f>+IFERROR(VLOOKUP(#REF!&amp;"-"&amp;ROW()-92,[1]ワークシート!$C$2:$CI$1002,27,0),"")</f>
        <v/>
      </c>
      <c r="S370" s="167"/>
      <c r="T370" s="166" t="str">
        <f>IFERROR(IF(VLOOKUP(#REF!&amp;"-"&amp;ROW()-92,[1]ワークシート!$C$2:$CI$1002,31,0)="",IF(X370="","",IF(X370=0,"使用貸借権","賃借権")),"賃借権"),"")</f>
        <v/>
      </c>
      <c r="U370" s="167"/>
      <c r="V370" s="166" t="str">
        <f>+IFERROR(IF(VLOOKUP(#REF!&amp;"-"&amp;ROW()-92,[1]ワークシート!$C$2:$CI$1002,13,0)="","",VLOOKUP(#REF!&amp;"-"&amp;ROW()-92,[1]ワークシート!$C$2:$CI$1002,13,0)),"")</f>
        <v/>
      </c>
      <c r="W370" s="167"/>
      <c r="X37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0" s="169"/>
      <c r="Z370" s="27"/>
      <c r="AA370" s="27"/>
      <c r="AB370" s="170" t="str">
        <f>IF(T370="使用貸借権","-",+IFERROR(VLOOKUP(#REF!&amp;"-"&amp;ROW()-92,[1]ワークシート!$C$2:$CI$1002,34,0)&amp;"",""))</f>
        <v/>
      </c>
      <c r="AC370" s="171"/>
      <c r="AD370" s="172"/>
      <c r="AE370" s="173" t="str">
        <f>IF(T370="","",IF(VLOOKUP(#REF!&amp;"-"&amp;ROW()-92,[1]ワークシート!$C$2:$CI$1002,31,0)="",IF(T370="使用貸借権","-","口座振込　１２月"),"物納"))</f>
        <v/>
      </c>
      <c r="AF370" s="174"/>
      <c r="AG370" s="175" t="str">
        <f>IFERROR(IF(VLOOKUP(#REF!&amp;"-"&amp;ROW()-92,[1]ワークシート!$C$2:$CI$1002,37,0)="","",VLOOKUP(#REF!&amp;"-"&amp;ROW()-92,[1]ワークシート!$C$2:$CI$1002,37,0)),"")</f>
        <v/>
      </c>
      <c r="AH370" s="175"/>
      <c r="AI370" s="175"/>
      <c r="AJ370" s="175"/>
      <c r="AK370" s="176"/>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c r="HI370" s="1"/>
      <c r="HJ370" s="1"/>
      <c r="HK370" s="1"/>
      <c r="HL370" s="1"/>
      <c r="HM370" s="1"/>
      <c r="HN370" s="1"/>
      <c r="HO370" s="1"/>
      <c r="HP370" s="1"/>
      <c r="HQ370" s="1"/>
      <c r="HR370" s="1"/>
      <c r="HS370" s="1"/>
      <c r="HT370" s="1"/>
      <c r="HU370" s="1"/>
      <c r="HV370" s="1"/>
      <c r="HW370" s="1"/>
      <c r="HX370" s="1"/>
      <c r="HY370" s="1"/>
      <c r="HZ370" s="1"/>
      <c r="IA370" s="1"/>
      <c r="IB370" s="1"/>
      <c r="IC370" s="1"/>
      <c r="ID370" s="1"/>
      <c r="IE370" s="1"/>
      <c r="IF370" s="1"/>
      <c r="IG370" s="1"/>
      <c r="IH370" s="1"/>
      <c r="II370" s="1"/>
      <c r="IJ370" s="1"/>
      <c r="IK370" s="1"/>
      <c r="IL370" s="1"/>
      <c r="IM370" s="1"/>
      <c r="IN370" s="1"/>
      <c r="IO370" s="1"/>
      <c r="IP370" s="1"/>
      <c r="IQ370" s="1"/>
      <c r="IR370" s="1"/>
      <c r="IS370" s="1"/>
      <c r="IT370" s="1"/>
      <c r="IU370" s="1"/>
      <c r="IV370" s="1"/>
      <c r="IW370" s="1"/>
      <c r="IX370" s="1"/>
      <c r="IY370" s="1"/>
      <c r="IZ370" s="1"/>
      <c r="JA370" s="1"/>
      <c r="JB370" s="1"/>
      <c r="JC370" s="1"/>
      <c r="JD370" s="1"/>
      <c r="JE370" s="1"/>
      <c r="JF370" s="1"/>
      <c r="JG370" s="1"/>
      <c r="JH370" s="1"/>
      <c r="JI370" s="1"/>
      <c r="JJ370" s="1"/>
      <c r="JK370" s="1"/>
      <c r="JL370" s="1"/>
      <c r="JM370" s="1"/>
      <c r="JN370" s="1"/>
      <c r="JO370" s="1"/>
      <c r="JP370" s="1"/>
      <c r="JQ370" s="1"/>
      <c r="JR370" s="1"/>
      <c r="JS370" s="1"/>
      <c r="JT370" s="1"/>
      <c r="JU370" s="1"/>
      <c r="JV370" s="1"/>
      <c r="JW370" s="1"/>
      <c r="JX370" s="1"/>
      <c r="JY370" s="1"/>
      <c r="JZ370" s="1"/>
      <c r="KA370" s="1"/>
      <c r="KB370" s="1"/>
      <c r="KC370" s="1"/>
      <c r="KD370" s="1"/>
      <c r="KE370" s="1"/>
      <c r="KF370" s="1"/>
      <c r="KG370" s="1"/>
      <c r="KH370" s="1"/>
      <c r="KI370" s="1"/>
      <c r="KJ370" s="1"/>
      <c r="KK370" s="1"/>
      <c r="KL370" s="1"/>
      <c r="KM370" s="1"/>
      <c r="KN370" s="1"/>
      <c r="KO370" s="1"/>
      <c r="KP370" s="1"/>
      <c r="KQ370" s="1"/>
      <c r="KR370" s="1"/>
      <c r="KS370" s="1"/>
      <c r="KT370" s="1"/>
      <c r="KU370" s="1"/>
      <c r="KV370" s="1"/>
      <c r="KW370" s="1"/>
      <c r="KX370" s="1"/>
      <c r="KY370" s="1"/>
      <c r="KZ370" s="1"/>
      <c r="LA370" s="1"/>
      <c r="LB370" s="1"/>
      <c r="LC370" s="1"/>
      <c r="LD370" s="1"/>
      <c r="LE370" s="1"/>
      <c r="LF370" s="1"/>
      <c r="LG370" s="1"/>
      <c r="LH370" s="1"/>
    </row>
    <row r="371" spans="1:320" ht="35.1" hidden="1" customHeight="1" x14ac:dyDescent="0.15">
      <c r="A371" s="170" t="str">
        <f>+IFERROR(IF(VLOOKUP(#REF!&amp;"-"&amp;ROW()-92,[1]ワークシート!$C$2:$CI$1002,9,0)="","",VLOOKUP(#REF!&amp;"-"&amp;ROW()-92,[1]ワークシート!$C$2:$CI$1002,9,0)),"")</f>
        <v/>
      </c>
      <c r="B371" s="172"/>
      <c r="C371" s="171" t="str">
        <f>+IFERROR(IF(VLOOKUP(#REF!&amp;"-"&amp;ROW()-92,[1]ワークシート!$C$2:$CI$1002,10,0) = "","",VLOOKUP(#REF!&amp;"-"&amp;ROW()-92,[1]ワークシート!$C$2:$CI$1002,10,0)),"")</f>
        <v/>
      </c>
      <c r="D371" s="172"/>
      <c r="E371" s="170" t="str">
        <f>+IFERROR(IF(VLOOKUP(#REF!&amp;"-"&amp;ROW()-92,[1]ワークシート!$C$2:$CI$1002,11,0)="","",VLOOKUP(#REF!&amp;"-"&amp;ROW()-92,[1]ワークシート!$C$2:$CI$1002,11,0)),"")</f>
        <v/>
      </c>
      <c r="F371" s="172"/>
      <c r="G371" s="16" t="str">
        <f>+IFERROR(IF(VLOOKUP(#REF!&amp;"-"&amp;ROW()-92,[1]ワークシート!$C$2:$CI$1002,12,0)="","",VLOOKUP(#REF!&amp;"-"&amp;ROW()-92,[1]ワークシート!$C$2:$CI$1002,12,0)),"")</f>
        <v/>
      </c>
      <c r="H37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1" s="178"/>
      <c r="J371" s="170" t="str">
        <f>+IFERROR(IF(VLOOKUP(#REF!&amp;"-"&amp;ROW()-92,[1]ワークシート!$C$2:$CI$1002,20,0)="","",VLOOKUP(#REF!&amp;"-"&amp;ROW()-92,[1]ワークシート!$C$2:$CI$1002,20,0)),"")</f>
        <v/>
      </c>
      <c r="K371" s="171"/>
      <c r="L371" s="172"/>
      <c r="M371" s="179" t="str">
        <f>+IFERROR(IF(VLOOKUP(#REF!&amp;"-"&amp;ROW()-92,[1]ワークシート!$C$2:$CI$1002,61,0)="","",VLOOKUP(#REF!&amp;"-"&amp;ROW()-92,[1]ワークシート!$C$2:$CI$1002,61,0)),"")</f>
        <v/>
      </c>
      <c r="N371" s="180"/>
      <c r="O371" s="181"/>
      <c r="P371" s="182" t="str">
        <f>+IFERROR(VLOOKUP(#REF!&amp;"-"&amp;ROW()-92,[1]ワークシート!$C$2:$CI$1002,26,0),"")</f>
        <v/>
      </c>
      <c r="Q371" s="167"/>
      <c r="R371" s="166" t="str">
        <f>+IFERROR(VLOOKUP(#REF!&amp;"-"&amp;ROW()-92,[1]ワークシート!$C$2:$CI$1002,27,0),"")</f>
        <v/>
      </c>
      <c r="S371" s="167"/>
      <c r="T371" s="166" t="str">
        <f>IFERROR(IF(VLOOKUP(#REF!&amp;"-"&amp;ROW()-92,[1]ワークシート!$C$2:$CI$1002,31,0)="",IF(X371="","",IF(X371=0,"使用貸借権","賃借権")),"賃借権"),"")</f>
        <v/>
      </c>
      <c r="U371" s="167"/>
      <c r="V371" s="166" t="str">
        <f>+IFERROR(IF(VLOOKUP(#REF!&amp;"-"&amp;ROW()-92,[1]ワークシート!$C$2:$CI$1002,13,0)="","",VLOOKUP(#REF!&amp;"-"&amp;ROW()-92,[1]ワークシート!$C$2:$CI$1002,13,0)),"")</f>
        <v/>
      </c>
      <c r="W371" s="167"/>
      <c r="X37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1" s="169"/>
      <c r="Z371" s="27"/>
      <c r="AA371" s="27"/>
      <c r="AB371" s="170" t="str">
        <f>IF(T371="使用貸借権","-",+IFERROR(VLOOKUP(#REF!&amp;"-"&amp;ROW()-92,[1]ワークシート!$C$2:$CI$1002,34,0)&amp;"",""))</f>
        <v/>
      </c>
      <c r="AC371" s="171"/>
      <c r="AD371" s="172"/>
      <c r="AE371" s="173" t="str">
        <f>IF(T371="","",IF(VLOOKUP(#REF!&amp;"-"&amp;ROW()-92,[1]ワークシート!$C$2:$CI$1002,31,0)="",IF(T371="使用貸借権","-","口座振込　１２月"),"物納"))</f>
        <v/>
      </c>
      <c r="AF371" s="174"/>
      <c r="AG371" s="175" t="str">
        <f>IFERROR(IF(VLOOKUP(#REF!&amp;"-"&amp;ROW()-92,[1]ワークシート!$C$2:$CI$1002,37,0)="","",VLOOKUP(#REF!&amp;"-"&amp;ROW()-92,[1]ワークシート!$C$2:$CI$1002,37,0)),"")</f>
        <v/>
      </c>
      <c r="AH371" s="175"/>
      <c r="AI371" s="175"/>
      <c r="AJ371" s="175"/>
      <c r="AK371" s="176"/>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c r="IW371" s="1"/>
      <c r="IX371" s="1"/>
      <c r="IY371" s="1"/>
      <c r="IZ371" s="1"/>
      <c r="JA371" s="1"/>
      <c r="JB371" s="1"/>
      <c r="JC371" s="1"/>
      <c r="JD371" s="1"/>
      <c r="JE371" s="1"/>
      <c r="JF371" s="1"/>
      <c r="JG371" s="1"/>
      <c r="JH371" s="1"/>
      <c r="JI371" s="1"/>
      <c r="JJ371" s="1"/>
      <c r="JK371" s="1"/>
      <c r="JL371" s="1"/>
      <c r="JM371" s="1"/>
      <c r="JN371" s="1"/>
      <c r="JO371" s="1"/>
      <c r="JP371" s="1"/>
      <c r="JQ371" s="1"/>
      <c r="JR371" s="1"/>
      <c r="JS371" s="1"/>
      <c r="JT371" s="1"/>
      <c r="JU371" s="1"/>
      <c r="JV371" s="1"/>
      <c r="JW371" s="1"/>
      <c r="JX371" s="1"/>
      <c r="JY371" s="1"/>
      <c r="JZ371" s="1"/>
      <c r="KA371" s="1"/>
      <c r="KB371" s="1"/>
      <c r="KC371" s="1"/>
      <c r="KD371" s="1"/>
      <c r="KE371" s="1"/>
      <c r="KF371" s="1"/>
      <c r="KG371" s="1"/>
      <c r="KH371" s="1"/>
      <c r="KI371" s="1"/>
      <c r="KJ371" s="1"/>
      <c r="KK371" s="1"/>
      <c r="KL371" s="1"/>
      <c r="KM371" s="1"/>
      <c r="KN371" s="1"/>
      <c r="KO371" s="1"/>
      <c r="KP371" s="1"/>
      <c r="KQ371" s="1"/>
      <c r="KR371" s="1"/>
      <c r="KS371" s="1"/>
      <c r="KT371" s="1"/>
      <c r="KU371" s="1"/>
      <c r="KV371" s="1"/>
      <c r="KW371" s="1"/>
      <c r="KX371" s="1"/>
      <c r="KY371" s="1"/>
      <c r="KZ371" s="1"/>
      <c r="LA371" s="1"/>
      <c r="LB371" s="1"/>
      <c r="LC371" s="1"/>
      <c r="LD371" s="1"/>
      <c r="LE371" s="1"/>
      <c r="LF371" s="1"/>
      <c r="LG371" s="1"/>
      <c r="LH371" s="1"/>
    </row>
    <row r="372" spans="1:320" ht="35.1" hidden="1" customHeight="1" x14ac:dyDescent="0.15">
      <c r="A372" s="170" t="str">
        <f>+IFERROR(IF(VLOOKUP(#REF!&amp;"-"&amp;ROW()-92,[1]ワークシート!$C$2:$CI$1002,9,0)="","",VLOOKUP(#REF!&amp;"-"&amp;ROW()-92,[1]ワークシート!$C$2:$CI$1002,9,0)),"")</f>
        <v/>
      </c>
      <c r="B372" s="172"/>
      <c r="C372" s="171" t="str">
        <f>+IFERROR(IF(VLOOKUP(#REF!&amp;"-"&amp;ROW()-92,[1]ワークシート!$C$2:$CI$1002,10,0) = "","",VLOOKUP(#REF!&amp;"-"&amp;ROW()-92,[1]ワークシート!$C$2:$CI$1002,10,0)),"")</f>
        <v/>
      </c>
      <c r="D372" s="172"/>
      <c r="E372" s="170" t="str">
        <f>+IFERROR(IF(VLOOKUP(#REF!&amp;"-"&amp;ROW()-92,[1]ワークシート!$C$2:$CI$1002,11,0)="","",VLOOKUP(#REF!&amp;"-"&amp;ROW()-92,[1]ワークシート!$C$2:$CI$1002,11,0)),"")</f>
        <v/>
      </c>
      <c r="F372" s="172"/>
      <c r="G372" s="16" t="str">
        <f>+IFERROR(IF(VLOOKUP(#REF!&amp;"-"&amp;ROW()-92,[1]ワークシート!$C$2:$CI$1002,12,0)="","",VLOOKUP(#REF!&amp;"-"&amp;ROW()-92,[1]ワークシート!$C$2:$CI$1002,12,0)),"")</f>
        <v/>
      </c>
      <c r="H37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2" s="178"/>
      <c r="J372" s="170" t="str">
        <f>+IFERROR(IF(VLOOKUP(#REF!&amp;"-"&amp;ROW()-92,[1]ワークシート!$C$2:$CI$1002,20,0)="","",VLOOKUP(#REF!&amp;"-"&amp;ROW()-92,[1]ワークシート!$C$2:$CI$1002,20,0)),"")</f>
        <v/>
      </c>
      <c r="K372" s="171"/>
      <c r="L372" s="172"/>
      <c r="M372" s="179" t="str">
        <f>+IFERROR(IF(VLOOKUP(#REF!&amp;"-"&amp;ROW()-92,[1]ワークシート!$C$2:$CI$1002,61,0)="","",VLOOKUP(#REF!&amp;"-"&amp;ROW()-92,[1]ワークシート!$C$2:$CI$1002,61,0)),"")</f>
        <v/>
      </c>
      <c r="N372" s="180"/>
      <c r="O372" s="181"/>
      <c r="P372" s="182" t="str">
        <f>+IFERROR(VLOOKUP(#REF!&amp;"-"&amp;ROW()-92,[1]ワークシート!$C$2:$CI$1002,26,0),"")</f>
        <v/>
      </c>
      <c r="Q372" s="167"/>
      <c r="R372" s="166" t="str">
        <f>+IFERROR(VLOOKUP(#REF!&amp;"-"&amp;ROW()-92,[1]ワークシート!$C$2:$CI$1002,27,0),"")</f>
        <v/>
      </c>
      <c r="S372" s="167"/>
      <c r="T372" s="166" t="str">
        <f>IFERROR(IF(VLOOKUP(#REF!&amp;"-"&amp;ROW()-92,[1]ワークシート!$C$2:$CI$1002,31,0)="",IF(X372="","",IF(X372=0,"使用貸借権","賃借権")),"賃借権"),"")</f>
        <v/>
      </c>
      <c r="U372" s="167"/>
      <c r="V372" s="166" t="str">
        <f>+IFERROR(IF(VLOOKUP(#REF!&amp;"-"&amp;ROW()-92,[1]ワークシート!$C$2:$CI$1002,13,0)="","",VLOOKUP(#REF!&amp;"-"&amp;ROW()-92,[1]ワークシート!$C$2:$CI$1002,13,0)),"")</f>
        <v/>
      </c>
      <c r="W372" s="167"/>
      <c r="X37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2" s="169"/>
      <c r="Z372" s="27"/>
      <c r="AA372" s="27"/>
      <c r="AB372" s="170" t="str">
        <f>IF(T372="使用貸借権","-",+IFERROR(VLOOKUP(#REF!&amp;"-"&amp;ROW()-92,[1]ワークシート!$C$2:$CI$1002,34,0)&amp;"",""))</f>
        <v/>
      </c>
      <c r="AC372" s="171"/>
      <c r="AD372" s="172"/>
      <c r="AE372" s="173" t="str">
        <f>IF(T372="","",IF(VLOOKUP(#REF!&amp;"-"&amp;ROW()-92,[1]ワークシート!$C$2:$CI$1002,31,0)="",IF(T372="使用貸借権","-","口座振込　１２月"),"物納"))</f>
        <v/>
      </c>
      <c r="AF372" s="174"/>
      <c r="AG372" s="175" t="str">
        <f>IFERROR(IF(VLOOKUP(#REF!&amp;"-"&amp;ROW()-92,[1]ワークシート!$C$2:$CI$1002,37,0)="","",VLOOKUP(#REF!&amp;"-"&amp;ROW()-92,[1]ワークシート!$C$2:$CI$1002,37,0)),"")</f>
        <v/>
      </c>
      <c r="AH372" s="175"/>
      <c r="AI372" s="175"/>
      <c r="AJ372" s="175"/>
      <c r="AK372" s="176"/>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c r="IW372" s="1"/>
      <c r="IX372" s="1"/>
      <c r="IY372" s="1"/>
      <c r="IZ372" s="1"/>
      <c r="JA372" s="1"/>
      <c r="JB372" s="1"/>
      <c r="JC372" s="1"/>
      <c r="JD372" s="1"/>
      <c r="JE372" s="1"/>
      <c r="JF372" s="1"/>
      <c r="JG372" s="1"/>
      <c r="JH372" s="1"/>
      <c r="JI372" s="1"/>
      <c r="JJ372" s="1"/>
      <c r="JK372" s="1"/>
      <c r="JL372" s="1"/>
      <c r="JM372" s="1"/>
      <c r="JN372" s="1"/>
      <c r="JO372" s="1"/>
      <c r="JP372" s="1"/>
      <c r="JQ372" s="1"/>
      <c r="JR372" s="1"/>
      <c r="JS372" s="1"/>
      <c r="JT372" s="1"/>
      <c r="JU372" s="1"/>
      <c r="JV372" s="1"/>
      <c r="JW372" s="1"/>
      <c r="JX372" s="1"/>
      <c r="JY372" s="1"/>
      <c r="JZ372" s="1"/>
      <c r="KA372" s="1"/>
      <c r="KB372" s="1"/>
      <c r="KC372" s="1"/>
      <c r="KD372" s="1"/>
      <c r="KE372" s="1"/>
      <c r="KF372" s="1"/>
      <c r="KG372" s="1"/>
      <c r="KH372" s="1"/>
      <c r="KI372" s="1"/>
      <c r="KJ372" s="1"/>
      <c r="KK372" s="1"/>
      <c r="KL372" s="1"/>
      <c r="KM372" s="1"/>
      <c r="KN372" s="1"/>
      <c r="KO372" s="1"/>
      <c r="KP372" s="1"/>
      <c r="KQ372" s="1"/>
      <c r="KR372" s="1"/>
      <c r="KS372" s="1"/>
      <c r="KT372" s="1"/>
      <c r="KU372" s="1"/>
      <c r="KV372" s="1"/>
      <c r="KW372" s="1"/>
      <c r="KX372" s="1"/>
      <c r="KY372" s="1"/>
      <c r="KZ372" s="1"/>
      <c r="LA372" s="1"/>
      <c r="LB372" s="1"/>
      <c r="LC372" s="1"/>
      <c r="LD372" s="1"/>
      <c r="LE372" s="1"/>
      <c r="LF372" s="1"/>
      <c r="LG372" s="1"/>
      <c r="LH372" s="1"/>
    </row>
    <row r="373" spans="1:320" ht="35.1" hidden="1" customHeight="1" x14ac:dyDescent="0.15">
      <c r="A373" s="170" t="str">
        <f>+IFERROR(IF(VLOOKUP(#REF!&amp;"-"&amp;ROW()-92,[1]ワークシート!$C$2:$CI$1002,9,0)="","",VLOOKUP(#REF!&amp;"-"&amp;ROW()-92,[1]ワークシート!$C$2:$CI$1002,9,0)),"")</f>
        <v/>
      </c>
      <c r="B373" s="172"/>
      <c r="C373" s="171" t="str">
        <f>+IFERROR(IF(VLOOKUP(#REF!&amp;"-"&amp;ROW()-92,[1]ワークシート!$C$2:$CI$1002,10,0) = "","",VLOOKUP(#REF!&amp;"-"&amp;ROW()-92,[1]ワークシート!$C$2:$CI$1002,10,0)),"")</f>
        <v/>
      </c>
      <c r="D373" s="172"/>
      <c r="E373" s="170" t="str">
        <f>+IFERROR(IF(VLOOKUP(#REF!&amp;"-"&amp;ROW()-92,[1]ワークシート!$C$2:$CI$1002,11,0)="","",VLOOKUP(#REF!&amp;"-"&amp;ROW()-92,[1]ワークシート!$C$2:$CI$1002,11,0)),"")</f>
        <v/>
      </c>
      <c r="F373" s="172"/>
      <c r="G373" s="16" t="str">
        <f>+IFERROR(IF(VLOOKUP(#REF!&amp;"-"&amp;ROW()-92,[1]ワークシート!$C$2:$CI$1002,12,0)="","",VLOOKUP(#REF!&amp;"-"&amp;ROW()-92,[1]ワークシート!$C$2:$CI$1002,12,0)),"")</f>
        <v/>
      </c>
      <c r="H37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3" s="178"/>
      <c r="J373" s="170" t="str">
        <f>+IFERROR(IF(VLOOKUP(#REF!&amp;"-"&amp;ROW()-92,[1]ワークシート!$C$2:$CI$1002,20,0)="","",VLOOKUP(#REF!&amp;"-"&amp;ROW()-92,[1]ワークシート!$C$2:$CI$1002,20,0)),"")</f>
        <v/>
      </c>
      <c r="K373" s="171"/>
      <c r="L373" s="172"/>
      <c r="M373" s="179" t="str">
        <f>+IFERROR(IF(VLOOKUP(#REF!&amp;"-"&amp;ROW()-92,[1]ワークシート!$C$2:$CI$1002,61,0)="","",VLOOKUP(#REF!&amp;"-"&amp;ROW()-92,[1]ワークシート!$C$2:$CI$1002,61,0)),"")</f>
        <v/>
      </c>
      <c r="N373" s="180"/>
      <c r="O373" s="181"/>
      <c r="P373" s="182" t="str">
        <f>+IFERROR(VLOOKUP(#REF!&amp;"-"&amp;ROW()-92,[1]ワークシート!$C$2:$CI$1002,26,0),"")</f>
        <v/>
      </c>
      <c r="Q373" s="167"/>
      <c r="R373" s="166" t="str">
        <f>+IFERROR(VLOOKUP(#REF!&amp;"-"&amp;ROW()-92,[1]ワークシート!$C$2:$CI$1002,27,0),"")</f>
        <v/>
      </c>
      <c r="S373" s="167"/>
      <c r="T373" s="166" t="str">
        <f>IFERROR(IF(VLOOKUP(#REF!&amp;"-"&amp;ROW()-92,[1]ワークシート!$C$2:$CI$1002,31,0)="",IF(X373="","",IF(X373=0,"使用貸借権","賃借権")),"賃借権"),"")</f>
        <v/>
      </c>
      <c r="U373" s="167"/>
      <c r="V373" s="166" t="str">
        <f>+IFERROR(IF(VLOOKUP(#REF!&amp;"-"&amp;ROW()-92,[1]ワークシート!$C$2:$CI$1002,13,0)="","",VLOOKUP(#REF!&amp;"-"&amp;ROW()-92,[1]ワークシート!$C$2:$CI$1002,13,0)),"")</f>
        <v/>
      </c>
      <c r="W373" s="167"/>
      <c r="X37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3" s="169"/>
      <c r="Z373" s="27"/>
      <c r="AA373" s="27"/>
      <c r="AB373" s="170" t="str">
        <f>IF(T373="使用貸借権","-",+IFERROR(VLOOKUP(#REF!&amp;"-"&amp;ROW()-92,[1]ワークシート!$C$2:$CI$1002,34,0)&amp;"",""))</f>
        <v/>
      </c>
      <c r="AC373" s="171"/>
      <c r="AD373" s="172"/>
      <c r="AE373" s="173" t="str">
        <f>IF(T373="","",IF(VLOOKUP(#REF!&amp;"-"&amp;ROW()-92,[1]ワークシート!$C$2:$CI$1002,31,0)="",IF(T373="使用貸借権","-","口座振込　１２月"),"物納"))</f>
        <v/>
      </c>
      <c r="AF373" s="174"/>
      <c r="AG373" s="175" t="str">
        <f>IFERROR(IF(VLOOKUP(#REF!&amp;"-"&amp;ROW()-92,[1]ワークシート!$C$2:$CI$1002,37,0)="","",VLOOKUP(#REF!&amp;"-"&amp;ROW()-92,[1]ワークシート!$C$2:$CI$1002,37,0)),"")</f>
        <v/>
      </c>
      <c r="AH373" s="175"/>
      <c r="AI373" s="175"/>
      <c r="AJ373" s="175"/>
      <c r="AK373" s="176"/>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c r="IW373" s="1"/>
      <c r="IX373" s="1"/>
      <c r="IY373" s="1"/>
      <c r="IZ373" s="1"/>
      <c r="JA373" s="1"/>
      <c r="JB373" s="1"/>
      <c r="JC373" s="1"/>
      <c r="JD373" s="1"/>
      <c r="JE373" s="1"/>
      <c r="JF373" s="1"/>
      <c r="JG373" s="1"/>
      <c r="JH373" s="1"/>
      <c r="JI373" s="1"/>
      <c r="JJ373" s="1"/>
      <c r="JK373" s="1"/>
      <c r="JL373" s="1"/>
      <c r="JM373" s="1"/>
      <c r="JN373" s="1"/>
      <c r="JO373" s="1"/>
      <c r="JP373" s="1"/>
      <c r="JQ373" s="1"/>
      <c r="JR373" s="1"/>
      <c r="JS373" s="1"/>
      <c r="JT373" s="1"/>
      <c r="JU373" s="1"/>
      <c r="JV373" s="1"/>
      <c r="JW373" s="1"/>
      <c r="JX373" s="1"/>
      <c r="JY373" s="1"/>
      <c r="JZ373" s="1"/>
      <c r="KA373" s="1"/>
      <c r="KB373" s="1"/>
      <c r="KC373" s="1"/>
      <c r="KD373" s="1"/>
      <c r="KE373" s="1"/>
      <c r="KF373" s="1"/>
      <c r="KG373" s="1"/>
      <c r="KH373" s="1"/>
      <c r="KI373" s="1"/>
      <c r="KJ373" s="1"/>
      <c r="KK373" s="1"/>
      <c r="KL373" s="1"/>
      <c r="KM373" s="1"/>
      <c r="KN373" s="1"/>
      <c r="KO373" s="1"/>
      <c r="KP373" s="1"/>
      <c r="KQ373" s="1"/>
      <c r="KR373" s="1"/>
      <c r="KS373" s="1"/>
      <c r="KT373" s="1"/>
      <c r="KU373" s="1"/>
      <c r="KV373" s="1"/>
      <c r="KW373" s="1"/>
      <c r="KX373" s="1"/>
      <c r="KY373" s="1"/>
      <c r="KZ373" s="1"/>
      <c r="LA373" s="1"/>
      <c r="LB373" s="1"/>
      <c r="LC373" s="1"/>
      <c r="LD373" s="1"/>
      <c r="LE373" s="1"/>
      <c r="LF373" s="1"/>
      <c r="LG373" s="1"/>
      <c r="LH373" s="1"/>
    </row>
    <row r="374" spans="1:320" ht="35.1" hidden="1" customHeight="1" x14ac:dyDescent="0.15">
      <c r="A374" s="170" t="str">
        <f>+IFERROR(IF(VLOOKUP(#REF!&amp;"-"&amp;ROW()-92,[1]ワークシート!$C$2:$CI$1002,9,0)="","",VLOOKUP(#REF!&amp;"-"&amp;ROW()-92,[1]ワークシート!$C$2:$CI$1002,9,0)),"")</f>
        <v/>
      </c>
      <c r="B374" s="172"/>
      <c r="C374" s="171" t="str">
        <f>+IFERROR(IF(VLOOKUP(#REF!&amp;"-"&amp;ROW()-92,[1]ワークシート!$C$2:$CI$1002,10,0) = "","",VLOOKUP(#REF!&amp;"-"&amp;ROW()-92,[1]ワークシート!$C$2:$CI$1002,10,0)),"")</f>
        <v/>
      </c>
      <c r="D374" s="172"/>
      <c r="E374" s="170" t="str">
        <f>+IFERROR(IF(VLOOKUP(#REF!&amp;"-"&amp;ROW()-92,[1]ワークシート!$C$2:$CI$1002,11,0)="","",VLOOKUP(#REF!&amp;"-"&amp;ROW()-92,[1]ワークシート!$C$2:$CI$1002,11,0)),"")</f>
        <v/>
      </c>
      <c r="F374" s="172"/>
      <c r="G374" s="16" t="str">
        <f>+IFERROR(IF(VLOOKUP(#REF!&amp;"-"&amp;ROW()-92,[1]ワークシート!$C$2:$CI$1002,12,0)="","",VLOOKUP(#REF!&amp;"-"&amp;ROW()-92,[1]ワークシート!$C$2:$CI$1002,12,0)),"")</f>
        <v/>
      </c>
      <c r="H37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4" s="178"/>
      <c r="J374" s="170" t="str">
        <f>+IFERROR(IF(VLOOKUP(#REF!&amp;"-"&amp;ROW()-92,[1]ワークシート!$C$2:$CI$1002,20,0)="","",VLOOKUP(#REF!&amp;"-"&amp;ROW()-92,[1]ワークシート!$C$2:$CI$1002,20,0)),"")</f>
        <v/>
      </c>
      <c r="K374" s="171"/>
      <c r="L374" s="172"/>
      <c r="M374" s="179" t="str">
        <f>+IFERROR(IF(VLOOKUP(#REF!&amp;"-"&amp;ROW()-92,[1]ワークシート!$C$2:$CI$1002,61,0)="","",VLOOKUP(#REF!&amp;"-"&amp;ROW()-92,[1]ワークシート!$C$2:$CI$1002,61,0)),"")</f>
        <v/>
      </c>
      <c r="N374" s="180"/>
      <c r="O374" s="181"/>
      <c r="P374" s="182" t="str">
        <f>+IFERROR(VLOOKUP(#REF!&amp;"-"&amp;ROW()-92,[1]ワークシート!$C$2:$CI$1002,26,0),"")</f>
        <v/>
      </c>
      <c r="Q374" s="167"/>
      <c r="R374" s="166" t="str">
        <f>+IFERROR(VLOOKUP(#REF!&amp;"-"&amp;ROW()-92,[1]ワークシート!$C$2:$CI$1002,27,0),"")</f>
        <v/>
      </c>
      <c r="S374" s="167"/>
      <c r="T374" s="166" t="str">
        <f>IFERROR(IF(VLOOKUP(#REF!&amp;"-"&amp;ROW()-92,[1]ワークシート!$C$2:$CI$1002,31,0)="",IF(X374="","",IF(X374=0,"使用貸借権","賃借権")),"賃借権"),"")</f>
        <v/>
      </c>
      <c r="U374" s="167"/>
      <c r="V374" s="166" t="str">
        <f>+IFERROR(IF(VLOOKUP(#REF!&amp;"-"&amp;ROW()-92,[1]ワークシート!$C$2:$CI$1002,13,0)="","",VLOOKUP(#REF!&amp;"-"&amp;ROW()-92,[1]ワークシート!$C$2:$CI$1002,13,0)),"")</f>
        <v/>
      </c>
      <c r="W374" s="167"/>
      <c r="X37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4" s="169"/>
      <c r="Z374" s="27"/>
      <c r="AA374" s="27"/>
      <c r="AB374" s="170" t="str">
        <f>IF(T374="使用貸借権","-",+IFERROR(VLOOKUP(#REF!&amp;"-"&amp;ROW()-92,[1]ワークシート!$C$2:$CI$1002,34,0)&amp;"",""))</f>
        <v/>
      </c>
      <c r="AC374" s="171"/>
      <c r="AD374" s="172"/>
      <c r="AE374" s="173" t="str">
        <f>IF(T374="","",IF(VLOOKUP(#REF!&amp;"-"&amp;ROW()-92,[1]ワークシート!$C$2:$CI$1002,31,0)="",IF(T374="使用貸借権","-","口座振込　１２月"),"物納"))</f>
        <v/>
      </c>
      <c r="AF374" s="174"/>
      <c r="AG374" s="175" t="str">
        <f>IFERROR(IF(VLOOKUP(#REF!&amp;"-"&amp;ROW()-92,[1]ワークシート!$C$2:$CI$1002,37,0)="","",VLOOKUP(#REF!&amp;"-"&amp;ROW()-92,[1]ワークシート!$C$2:$CI$1002,37,0)),"")</f>
        <v/>
      </c>
      <c r="AH374" s="175"/>
      <c r="AI374" s="175"/>
      <c r="AJ374" s="175"/>
      <c r="AK374" s="176"/>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c r="IW374" s="1"/>
      <c r="IX374" s="1"/>
      <c r="IY374" s="1"/>
      <c r="IZ374" s="1"/>
      <c r="JA374" s="1"/>
      <c r="JB374" s="1"/>
      <c r="JC374" s="1"/>
      <c r="JD374" s="1"/>
      <c r="JE374" s="1"/>
      <c r="JF374" s="1"/>
      <c r="JG374" s="1"/>
      <c r="JH374" s="1"/>
      <c r="JI374" s="1"/>
      <c r="JJ374" s="1"/>
      <c r="JK374" s="1"/>
      <c r="JL374" s="1"/>
      <c r="JM374" s="1"/>
      <c r="JN374" s="1"/>
      <c r="JO374" s="1"/>
      <c r="JP374" s="1"/>
      <c r="JQ374" s="1"/>
      <c r="JR374" s="1"/>
      <c r="JS374" s="1"/>
      <c r="JT374" s="1"/>
      <c r="JU374" s="1"/>
      <c r="JV374" s="1"/>
      <c r="JW374" s="1"/>
      <c r="JX374" s="1"/>
      <c r="JY374" s="1"/>
      <c r="JZ374" s="1"/>
      <c r="KA374" s="1"/>
      <c r="KB374" s="1"/>
      <c r="KC374" s="1"/>
      <c r="KD374" s="1"/>
      <c r="KE374" s="1"/>
      <c r="KF374" s="1"/>
      <c r="KG374" s="1"/>
      <c r="KH374" s="1"/>
      <c r="KI374" s="1"/>
      <c r="KJ374" s="1"/>
      <c r="KK374" s="1"/>
      <c r="KL374" s="1"/>
      <c r="KM374" s="1"/>
      <c r="KN374" s="1"/>
      <c r="KO374" s="1"/>
      <c r="KP374" s="1"/>
      <c r="KQ374" s="1"/>
      <c r="KR374" s="1"/>
      <c r="KS374" s="1"/>
      <c r="KT374" s="1"/>
      <c r="KU374" s="1"/>
      <c r="KV374" s="1"/>
      <c r="KW374" s="1"/>
      <c r="KX374" s="1"/>
      <c r="KY374" s="1"/>
      <c r="KZ374" s="1"/>
      <c r="LA374" s="1"/>
      <c r="LB374" s="1"/>
      <c r="LC374" s="1"/>
      <c r="LD374" s="1"/>
      <c r="LE374" s="1"/>
      <c r="LF374" s="1"/>
      <c r="LG374" s="1"/>
      <c r="LH374" s="1"/>
    </row>
    <row r="375" spans="1:320" ht="35.1" hidden="1" customHeight="1" x14ac:dyDescent="0.15">
      <c r="A375" s="170" t="str">
        <f>+IFERROR(IF(VLOOKUP(#REF!&amp;"-"&amp;ROW()-92,[1]ワークシート!$C$2:$CI$1002,9,0)="","",VLOOKUP(#REF!&amp;"-"&amp;ROW()-92,[1]ワークシート!$C$2:$CI$1002,9,0)),"")</f>
        <v/>
      </c>
      <c r="B375" s="172"/>
      <c r="C375" s="171" t="str">
        <f>+IFERROR(IF(VLOOKUP(#REF!&amp;"-"&amp;ROW()-92,[1]ワークシート!$C$2:$CI$1002,10,0) = "","",VLOOKUP(#REF!&amp;"-"&amp;ROW()-92,[1]ワークシート!$C$2:$CI$1002,10,0)),"")</f>
        <v/>
      </c>
      <c r="D375" s="172"/>
      <c r="E375" s="170" t="str">
        <f>+IFERROR(IF(VLOOKUP(#REF!&amp;"-"&amp;ROW()-92,[1]ワークシート!$C$2:$CI$1002,11,0)="","",VLOOKUP(#REF!&amp;"-"&amp;ROW()-92,[1]ワークシート!$C$2:$CI$1002,11,0)),"")</f>
        <v/>
      </c>
      <c r="F375" s="172"/>
      <c r="G375" s="16" t="str">
        <f>+IFERROR(IF(VLOOKUP(#REF!&amp;"-"&amp;ROW()-92,[1]ワークシート!$C$2:$CI$1002,12,0)="","",VLOOKUP(#REF!&amp;"-"&amp;ROW()-92,[1]ワークシート!$C$2:$CI$1002,12,0)),"")</f>
        <v/>
      </c>
      <c r="H37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5" s="178"/>
      <c r="J375" s="170" t="str">
        <f>+IFERROR(IF(VLOOKUP(#REF!&amp;"-"&amp;ROW()-92,[1]ワークシート!$C$2:$CI$1002,20,0)="","",VLOOKUP(#REF!&amp;"-"&amp;ROW()-92,[1]ワークシート!$C$2:$CI$1002,20,0)),"")</f>
        <v/>
      </c>
      <c r="K375" s="171"/>
      <c r="L375" s="172"/>
      <c r="M375" s="179" t="str">
        <f>+IFERROR(IF(VLOOKUP(#REF!&amp;"-"&amp;ROW()-92,[1]ワークシート!$C$2:$CI$1002,61,0)="","",VLOOKUP(#REF!&amp;"-"&amp;ROW()-92,[1]ワークシート!$C$2:$CI$1002,61,0)),"")</f>
        <v/>
      </c>
      <c r="N375" s="180"/>
      <c r="O375" s="181"/>
      <c r="P375" s="182" t="str">
        <f>+IFERROR(VLOOKUP(#REF!&amp;"-"&amp;ROW()-92,[1]ワークシート!$C$2:$CI$1002,26,0),"")</f>
        <v/>
      </c>
      <c r="Q375" s="167"/>
      <c r="R375" s="166" t="str">
        <f>+IFERROR(VLOOKUP(#REF!&amp;"-"&amp;ROW()-92,[1]ワークシート!$C$2:$CI$1002,27,0),"")</f>
        <v/>
      </c>
      <c r="S375" s="167"/>
      <c r="T375" s="166" t="str">
        <f>IFERROR(IF(VLOOKUP(#REF!&amp;"-"&amp;ROW()-92,[1]ワークシート!$C$2:$CI$1002,31,0)="",IF(X375="","",IF(X375=0,"使用貸借権","賃借権")),"賃借権"),"")</f>
        <v/>
      </c>
      <c r="U375" s="167"/>
      <c r="V375" s="166" t="str">
        <f>+IFERROR(IF(VLOOKUP(#REF!&amp;"-"&amp;ROW()-92,[1]ワークシート!$C$2:$CI$1002,13,0)="","",VLOOKUP(#REF!&amp;"-"&amp;ROW()-92,[1]ワークシート!$C$2:$CI$1002,13,0)),"")</f>
        <v/>
      </c>
      <c r="W375" s="167"/>
      <c r="X37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5" s="169"/>
      <c r="Z375" s="27"/>
      <c r="AA375" s="27"/>
      <c r="AB375" s="170" t="str">
        <f>IF(T375="使用貸借権","-",+IFERROR(VLOOKUP(#REF!&amp;"-"&amp;ROW()-92,[1]ワークシート!$C$2:$CI$1002,34,0)&amp;"",""))</f>
        <v/>
      </c>
      <c r="AC375" s="171"/>
      <c r="AD375" s="172"/>
      <c r="AE375" s="173" t="str">
        <f>IF(T375="","",IF(VLOOKUP(#REF!&amp;"-"&amp;ROW()-92,[1]ワークシート!$C$2:$CI$1002,31,0)="",IF(T375="使用貸借権","-","口座振込　１２月"),"物納"))</f>
        <v/>
      </c>
      <c r="AF375" s="174"/>
      <c r="AG375" s="175" t="str">
        <f>IFERROR(IF(VLOOKUP(#REF!&amp;"-"&amp;ROW()-92,[1]ワークシート!$C$2:$CI$1002,37,0)="","",VLOOKUP(#REF!&amp;"-"&amp;ROW()-92,[1]ワークシート!$C$2:$CI$1002,37,0)),"")</f>
        <v/>
      </c>
      <c r="AH375" s="175"/>
      <c r="AI375" s="175"/>
      <c r="AJ375" s="175"/>
      <c r="AK375" s="176"/>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c r="IW375" s="1"/>
      <c r="IX375" s="1"/>
      <c r="IY375" s="1"/>
      <c r="IZ375" s="1"/>
      <c r="JA375" s="1"/>
      <c r="JB375" s="1"/>
      <c r="JC375" s="1"/>
      <c r="JD375" s="1"/>
      <c r="JE375" s="1"/>
      <c r="JF375" s="1"/>
      <c r="JG375" s="1"/>
      <c r="JH375" s="1"/>
      <c r="JI375" s="1"/>
      <c r="JJ375" s="1"/>
      <c r="JK375" s="1"/>
      <c r="JL375" s="1"/>
      <c r="JM375" s="1"/>
      <c r="JN375" s="1"/>
      <c r="JO375" s="1"/>
      <c r="JP375" s="1"/>
      <c r="JQ375" s="1"/>
      <c r="JR375" s="1"/>
      <c r="JS375" s="1"/>
      <c r="JT375" s="1"/>
      <c r="JU375" s="1"/>
      <c r="JV375" s="1"/>
      <c r="JW375" s="1"/>
      <c r="JX375" s="1"/>
      <c r="JY375" s="1"/>
      <c r="JZ375" s="1"/>
      <c r="KA375" s="1"/>
      <c r="KB375" s="1"/>
      <c r="KC375" s="1"/>
      <c r="KD375" s="1"/>
      <c r="KE375" s="1"/>
      <c r="KF375" s="1"/>
      <c r="KG375" s="1"/>
      <c r="KH375" s="1"/>
      <c r="KI375" s="1"/>
      <c r="KJ375" s="1"/>
      <c r="KK375" s="1"/>
      <c r="KL375" s="1"/>
      <c r="KM375" s="1"/>
      <c r="KN375" s="1"/>
      <c r="KO375" s="1"/>
      <c r="KP375" s="1"/>
      <c r="KQ375" s="1"/>
      <c r="KR375" s="1"/>
      <c r="KS375" s="1"/>
      <c r="KT375" s="1"/>
      <c r="KU375" s="1"/>
      <c r="KV375" s="1"/>
      <c r="KW375" s="1"/>
      <c r="KX375" s="1"/>
      <c r="KY375" s="1"/>
      <c r="KZ375" s="1"/>
      <c r="LA375" s="1"/>
      <c r="LB375" s="1"/>
      <c r="LC375" s="1"/>
      <c r="LD375" s="1"/>
      <c r="LE375" s="1"/>
      <c r="LF375" s="1"/>
      <c r="LG375" s="1"/>
      <c r="LH375" s="1"/>
    </row>
    <row r="376" spans="1:320" ht="35.1" hidden="1" customHeight="1" x14ac:dyDescent="0.15">
      <c r="A376" s="170" t="str">
        <f>+IFERROR(IF(VLOOKUP(#REF!&amp;"-"&amp;ROW()-92,[1]ワークシート!$C$2:$CI$1002,9,0)="","",VLOOKUP(#REF!&amp;"-"&amp;ROW()-92,[1]ワークシート!$C$2:$CI$1002,9,0)),"")</f>
        <v/>
      </c>
      <c r="B376" s="172"/>
      <c r="C376" s="171" t="str">
        <f>+IFERROR(IF(VLOOKUP(#REF!&amp;"-"&amp;ROW()-92,[1]ワークシート!$C$2:$CI$1002,10,0) = "","",VLOOKUP(#REF!&amp;"-"&amp;ROW()-92,[1]ワークシート!$C$2:$CI$1002,10,0)),"")</f>
        <v/>
      </c>
      <c r="D376" s="172"/>
      <c r="E376" s="170" t="str">
        <f>+IFERROR(IF(VLOOKUP(#REF!&amp;"-"&amp;ROW()-92,[1]ワークシート!$C$2:$CI$1002,11,0)="","",VLOOKUP(#REF!&amp;"-"&amp;ROW()-92,[1]ワークシート!$C$2:$CI$1002,11,0)),"")</f>
        <v/>
      </c>
      <c r="F376" s="172"/>
      <c r="G376" s="16" t="str">
        <f>+IFERROR(IF(VLOOKUP(#REF!&amp;"-"&amp;ROW()-92,[1]ワークシート!$C$2:$CI$1002,12,0)="","",VLOOKUP(#REF!&amp;"-"&amp;ROW()-92,[1]ワークシート!$C$2:$CI$1002,12,0)),"")</f>
        <v/>
      </c>
      <c r="H37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6" s="178"/>
      <c r="J376" s="170" t="str">
        <f>+IFERROR(IF(VLOOKUP(#REF!&amp;"-"&amp;ROW()-92,[1]ワークシート!$C$2:$CI$1002,20,0)="","",VLOOKUP(#REF!&amp;"-"&amp;ROW()-92,[1]ワークシート!$C$2:$CI$1002,20,0)),"")</f>
        <v/>
      </c>
      <c r="K376" s="171"/>
      <c r="L376" s="172"/>
      <c r="M376" s="179" t="str">
        <f>+IFERROR(IF(VLOOKUP(#REF!&amp;"-"&amp;ROW()-92,[1]ワークシート!$C$2:$CI$1002,61,0)="","",VLOOKUP(#REF!&amp;"-"&amp;ROW()-92,[1]ワークシート!$C$2:$CI$1002,61,0)),"")</f>
        <v/>
      </c>
      <c r="N376" s="180"/>
      <c r="O376" s="181"/>
      <c r="P376" s="182" t="str">
        <f>+IFERROR(VLOOKUP(#REF!&amp;"-"&amp;ROW()-92,[1]ワークシート!$C$2:$CI$1002,26,0),"")</f>
        <v/>
      </c>
      <c r="Q376" s="167"/>
      <c r="R376" s="166" t="str">
        <f>+IFERROR(VLOOKUP(#REF!&amp;"-"&amp;ROW()-92,[1]ワークシート!$C$2:$CI$1002,27,0),"")</f>
        <v/>
      </c>
      <c r="S376" s="167"/>
      <c r="T376" s="166" t="str">
        <f>IFERROR(IF(VLOOKUP(#REF!&amp;"-"&amp;ROW()-92,[1]ワークシート!$C$2:$CI$1002,31,0)="",IF(X376="","",IF(X376=0,"使用貸借権","賃借権")),"賃借権"),"")</f>
        <v/>
      </c>
      <c r="U376" s="167"/>
      <c r="V376" s="166" t="str">
        <f>+IFERROR(IF(VLOOKUP(#REF!&amp;"-"&amp;ROW()-92,[1]ワークシート!$C$2:$CI$1002,13,0)="","",VLOOKUP(#REF!&amp;"-"&amp;ROW()-92,[1]ワークシート!$C$2:$CI$1002,13,0)),"")</f>
        <v/>
      </c>
      <c r="W376" s="167"/>
      <c r="X37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6" s="169"/>
      <c r="Z376" s="27"/>
      <c r="AA376" s="27"/>
      <c r="AB376" s="170" t="str">
        <f>IF(T376="使用貸借権","-",+IFERROR(VLOOKUP(#REF!&amp;"-"&amp;ROW()-92,[1]ワークシート!$C$2:$CI$1002,34,0)&amp;"",""))</f>
        <v/>
      </c>
      <c r="AC376" s="171"/>
      <c r="AD376" s="172"/>
      <c r="AE376" s="173" t="str">
        <f>IF(T376="","",IF(VLOOKUP(#REF!&amp;"-"&amp;ROW()-92,[1]ワークシート!$C$2:$CI$1002,31,0)="",IF(T376="使用貸借権","-","口座振込　１２月"),"物納"))</f>
        <v/>
      </c>
      <c r="AF376" s="174"/>
      <c r="AG376" s="175" t="str">
        <f>IFERROR(IF(VLOOKUP(#REF!&amp;"-"&amp;ROW()-92,[1]ワークシート!$C$2:$CI$1002,37,0)="","",VLOOKUP(#REF!&amp;"-"&amp;ROW()-92,[1]ワークシート!$C$2:$CI$1002,37,0)),"")</f>
        <v/>
      </c>
      <c r="AH376" s="175"/>
      <c r="AI376" s="175"/>
      <c r="AJ376" s="175"/>
      <c r="AK376" s="176"/>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c r="IW376" s="1"/>
      <c r="IX376" s="1"/>
      <c r="IY376" s="1"/>
      <c r="IZ376" s="1"/>
      <c r="JA376" s="1"/>
      <c r="JB376" s="1"/>
      <c r="JC376" s="1"/>
      <c r="JD376" s="1"/>
      <c r="JE376" s="1"/>
      <c r="JF376" s="1"/>
      <c r="JG376" s="1"/>
      <c r="JH376" s="1"/>
      <c r="JI376" s="1"/>
      <c r="JJ376" s="1"/>
      <c r="JK376" s="1"/>
      <c r="JL376" s="1"/>
      <c r="JM376" s="1"/>
      <c r="JN376" s="1"/>
      <c r="JO376" s="1"/>
      <c r="JP376" s="1"/>
      <c r="JQ376" s="1"/>
      <c r="JR376" s="1"/>
      <c r="JS376" s="1"/>
      <c r="JT376" s="1"/>
      <c r="JU376" s="1"/>
      <c r="JV376" s="1"/>
      <c r="JW376" s="1"/>
      <c r="JX376" s="1"/>
      <c r="JY376" s="1"/>
      <c r="JZ376" s="1"/>
      <c r="KA376" s="1"/>
      <c r="KB376" s="1"/>
      <c r="KC376" s="1"/>
      <c r="KD376" s="1"/>
      <c r="KE376" s="1"/>
      <c r="KF376" s="1"/>
      <c r="KG376" s="1"/>
      <c r="KH376" s="1"/>
      <c r="KI376" s="1"/>
      <c r="KJ376" s="1"/>
      <c r="KK376" s="1"/>
      <c r="KL376" s="1"/>
      <c r="KM376" s="1"/>
      <c r="KN376" s="1"/>
      <c r="KO376" s="1"/>
      <c r="KP376" s="1"/>
      <c r="KQ376" s="1"/>
      <c r="KR376" s="1"/>
      <c r="KS376" s="1"/>
      <c r="KT376" s="1"/>
      <c r="KU376" s="1"/>
      <c r="KV376" s="1"/>
      <c r="KW376" s="1"/>
      <c r="KX376" s="1"/>
      <c r="KY376" s="1"/>
      <c r="KZ376" s="1"/>
      <c r="LA376" s="1"/>
      <c r="LB376" s="1"/>
      <c r="LC376" s="1"/>
      <c r="LD376" s="1"/>
      <c r="LE376" s="1"/>
      <c r="LF376" s="1"/>
      <c r="LG376" s="1"/>
      <c r="LH376" s="1"/>
    </row>
    <row r="377" spans="1:320" ht="35.1" hidden="1" customHeight="1" x14ac:dyDescent="0.15">
      <c r="A377" s="170" t="str">
        <f>+IFERROR(IF(VLOOKUP(#REF!&amp;"-"&amp;ROW()-92,[1]ワークシート!$C$2:$CI$1002,9,0)="","",VLOOKUP(#REF!&amp;"-"&amp;ROW()-92,[1]ワークシート!$C$2:$CI$1002,9,0)),"")</f>
        <v/>
      </c>
      <c r="B377" s="172"/>
      <c r="C377" s="171" t="str">
        <f>+IFERROR(IF(VLOOKUP(#REF!&amp;"-"&amp;ROW()-92,[1]ワークシート!$C$2:$CI$1002,10,0) = "","",VLOOKUP(#REF!&amp;"-"&amp;ROW()-92,[1]ワークシート!$C$2:$CI$1002,10,0)),"")</f>
        <v/>
      </c>
      <c r="D377" s="172"/>
      <c r="E377" s="170" t="str">
        <f>+IFERROR(IF(VLOOKUP(#REF!&amp;"-"&amp;ROW()-92,[1]ワークシート!$C$2:$CI$1002,11,0)="","",VLOOKUP(#REF!&amp;"-"&amp;ROW()-92,[1]ワークシート!$C$2:$CI$1002,11,0)),"")</f>
        <v/>
      </c>
      <c r="F377" s="172"/>
      <c r="G377" s="16" t="str">
        <f>+IFERROR(IF(VLOOKUP(#REF!&amp;"-"&amp;ROW()-92,[1]ワークシート!$C$2:$CI$1002,12,0)="","",VLOOKUP(#REF!&amp;"-"&amp;ROW()-92,[1]ワークシート!$C$2:$CI$1002,12,0)),"")</f>
        <v/>
      </c>
      <c r="H37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7" s="178"/>
      <c r="J377" s="170" t="str">
        <f>+IFERROR(IF(VLOOKUP(#REF!&amp;"-"&amp;ROW()-92,[1]ワークシート!$C$2:$CI$1002,20,0)="","",VLOOKUP(#REF!&amp;"-"&amp;ROW()-92,[1]ワークシート!$C$2:$CI$1002,20,0)),"")</f>
        <v/>
      </c>
      <c r="K377" s="171"/>
      <c r="L377" s="172"/>
      <c r="M377" s="179" t="str">
        <f>+IFERROR(IF(VLOOKUP(#REF!&amp;"-"&amp;ROW()-92,[1]ワークシート!$C$2:$CI$1002,61,0)="","",VLOOKUP(#REF!&amp;"-"&amp;ROW()-92,[1]ワークシート!$C$2:$CI$1002,61,0)),"")</f>
        <v/>
      </c>
      <c r="N377" s="180"/>
      <c r="O377" s="181"/>
      <c r="P377" s="182" t="str">
        <f>+IFERROR(VLOOKUP(#REF!&amp;"-"&amp;ROW()-92,[1]ワークシート!$C$2:$CI$1002,26,0),"")</f>
        <v/>
      </c>
      <c r="Q377" s="167"/>
      <c r="R377" s="166" t="str">
        <f>+IFERROR(VLOOKUP(#REF!&amp;"-"&amp;ROW()-92,[1]ワークシート!$C$2:$CI$1002,27,0),"")</f>
        <v/>
      </c>
      <c r="S377" s="167"/>
      <c r="T377" s="166" t="str">
        <f>IFERROR(IF(VLOOKUP(#REF!&amp;"-"&amp;ROW()-92,[1]ワークシート!$C$2:$CI$1002,31,0)="",IF(X377="","",IF(X377=0,"使用貸借権","賃借権")),"賃借権"),"")</f>
        <v/>
      </c>
      <c r="U377" s="167"/>
      <c r="V377" s="166" t="str">
        <f>+IFERROR(IF(VLOOKUP(#REF!&amp;"-"&amp;ROW()-92,[1]ワークシート!$C$2:$CI$1002,13,0)="","",VLOOKUP(#REF!&amp;"-"&amp;ROW()-92,[1]ワークシート!$C$2:$CI$1002,13,0)),"")</f>
        <v/>
      </c>
      <c r="W377" s="167"/>
      <c r="X37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7" s="169"/>
      <c r="Z377" s="27"/>
      <c r="AA377" s="27"/>
      <c r="AB377" s="170" t="str">
        <f>IF(T377="使用貸借権","-",+IFERROR(VLOOKUP(#REF!&amp;"-"&amp;ROW()-92,[1]ワークシート!$C$2:$CI$1002,34,0)&amp;"",""))</f>
        <v/>
      </c>
      <c r="AC377" s="171"/>
      <c r="AD377" s="172"/>
      <c r="AE377" s="173" t="str">
        <f>IF(T377="","",IF(VLOOKUP(#REF!&amp;"-"&amp;ROW()-92,[1]ワークシート!$C$2:$CI$1002,31,0)="",IF(T377="使用貸借権","-","口座振込　１２月"),"物納"))</f>
        <v/>
      </c>
      <c r="AF377" s="174"/>
      <c r="AG377" s="175" t="str">
        <f>IFERROR(IF(VLOOKUP(#REF!&amp;"-"&amp;ROW()-92,[1]ワークシート!$C$2:$CI$1002,37,0)="","",VLOOKUP(#REF!&amp;"-"&amp;ROW()-92,[1]ワークシート!$C$2:$CI$1002,37,0)),"")</f>
        <v/>
      </c>
      <c r="AH377" s="175"/>
      <c r="AI377" s="175"/>
      <c r="AJ377" s="175"/>
      <c r="AK377" s="176"/>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c r="IW377" s="1"/>
      <c r="IX377" s="1"/>
      <c r="IY377" s="1"/>
      <c r="IZ377" s="1"/>
      <c r="JA377" s="1"/>
      <c r="JB377" s="1"/>
      <c r="JC377" s="1"/>
      <c r="JD377" s="1"/>
      <c r="JE377" s="1"/>
      <c r="JF377" s="1"/>
      <c r="JG377" s="1"/>
      <c r="JH377" s="1"/>
      <c r="JI377" s="1"/>
      <c r="JJ377" s="1"/>
      <c r="JK377" s="1"/>
      <c r="JL377" s="1"/>
      <c r="JM377" s="1"/>
      <c r="JN377" s="1"/>
      <c r="JO377" s="1"/>
      <c r="JP377" s="1"/>
      <c r="JQ377" s="1"/>
      <c r="JR377" s="1"/>
      <c r="JS377" s="1"/>
      <c r="JT377" s="1"/>
      <c r="JU377" s="1"/>
      <c r="JV377" s="1"/>
      <c r="JW377" s="1"/>
      <c r="JX377" s="1"/>
      <c r="JY377" s="1"/>
      <c r="JZ377" s="1"/>
      <c r="KA377" s="1"/>
      <c r="KB377" s="1"/>
      <c r="KC377" s="1"/>
      <c r="KD377" s="1"/>
      <c r="KE377" s="1"/>
      <c r="KF377" s="1"/>
      <c r="KG377" s="1"/>
      <c r="KH377" s="1"/>
      <c r="KI377" s="1"/>
      <c r="KJ377" s="1"/>
      <c r="KK377" s="1"/>
      <c r="KL377" s="1"/>
      <c r="KM377" s="1"/>
      <c r="KN377" s="1"/>
      <c r="KO377" s="1"/>
      <c r="KP377" s="1"/>
      <c r="KQ377" s="1"/>
      <c r="KR377" s="1"/>
      <c r="KS377" s="1"/>
      <c r="KT377" s="1"/>
      <c r="KU377" s="1"/>
      <c r="KV377" s="1"/>
      <c r="KW377" s="1"/>
      <c r="KX377" s="1"/>
      <c r="KY377" s="1"/>
      <c r="KZ377" s="1"/>
      <c r="LA377" s="1"/>
      <c r="LB377" s="1"/>
      <c r="LC377" s="1"/>
      <c r="LD377" s="1"/>
      <c r="LE377" s="1"/>
      <c r="LF377" s="1"/>
      <c r="LG377" s="1"/>
      <c r="LH377" s="1"/>
    </row>
    <row r="378" spans="1:320" ht="35.1" hidden="1" customHeight="1" x14ac:dyDescent="0.15">
      <c r="A378" s="170" t="str">
        <f>+IFERROR(IF(VLOOKUP(#REF!&amp;"-"&amp;ROW()-92,[1]ワークシート!$C$2:$CI$1002,9,0)="","",VLOOKUP(#REF!&amp;"-"&amp;ROW()-92,[1]ワークシート!$C$2:$CI$1002,9,0)),"")</f>
        <v/>
      </c>
      <c r="B378" s="172"/>
      <c r="C378" s="171" t="str">
        <f>+IFERROR(IF(VLOOKUP(#REF!&amp;"-"&amp;ROW()-92,[1]ワークシート!$C$2:$CI$1002,10,0) = "","",VLOOKUP(#REF!&amp;"-"&amp;ROW()-92,[1]ワークシート!$C$2:$CI$1002,10,0)),"")</f>
        <v/>
      </c>
      <c r="D378" s="172"/>
      <c r="E378" s="170" t="str">
        <f>+IFERROR(IF(VLOOKUP(#REF!&amp;"-"&amp;ROW()-92,[1]ワークシート!$C$2:$CI$1002,11,0)="","",VLOOKUP(#REF!&amp;"-"&amp;ROW()-92,[1]ワークシート!$C$2:$CI$1002,11,0)),"")</f>
        <v/>
      </c>
      <c r="F378" s="172"/>
      <c r="G378" s="16" t="str">
        <f>+IFERROR(IF(VLOOKUP(#REF!&amp;"-"&amp;ROW()-92,[1]ワークシート!$C$2:$CI$1002,12,0)="","",VLOOKUP(#REF!&amp;"-"&amp;ROW()-92,[1]ワークシート!$C$2:$CI$1002,12,0)),"")</f>
        <v/>
      </c>
      <c r="H37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8" s="178"/>
      <c r="J378" s="170" t="str">
        <f>+IFERROR(IF(VLOOKUP(#REF!&amp;"-"&amp;ROW()-92,[1]ワークシート!$C$2:$CI$1002,20,0)="","",VLOOKUP(#REF!&amp;"-"&amp;ROW()-92,[1]ワークシート!$C$2:$CI$1002,20,0)),"")</f>
        <v/>
      </c>
      <c r="K378" s="171"/>
      <c r="L378" s="172"/>
      <c r="M378" s="179" t="str">
        <f>+IFERROR(IF(VLOOKUP(#REF!&amp;"-"&amp;ROW()-92,[1]ワークシート!$C$2:$CI$1002,61,0)="","",VLOOKUP(#REF!&amp;"-"&amp;ROW()-92,[1]ワークシート!$C$2:$CI$1002,61,0)),"")</f>
        <v/>
      </c>
      <c r="N378" s="180"/>
      <c r="O378" s="181"/>
      <c r="P378" s="182" t="str">
        <f>+IFERROR(VLOOKUP(#REF!&amp;"-"&amp;ROW()-92,[1]ワークシート!$C$2:$CI$1002,26,0),"")</f>
        <v/>
      </c>
      <c r="Q378" s="167"/>
      <c r="R378" s="166" t="str">
        <f>+IFERROR(VLOOKUP(#REF!&amp;"-"&amp;ROW()-92,[1]ワークシート!$C$2:$CI$1002,27,0),"")</f>
        <v/>
      </c>
      <c r="S378" s="167"/>
      <c r="T378" s="166" t="str">
        <f>IFERROR(IF(VLOOKUP(#REF!&amp;"-"&amp;ROW()-92,[1]ワークシート!$C$2:$CI$1002,31,0)="",IF(X378="","",IF(X378=0,"使用貸借権","賃借権")),"賃借権"),"")</f>
        <v/>
      </c>
      <c r="U378" s="167"/>
      <c r="V378" s="166" t="str">
        <f>+IFERROR(IF(VLOOKUP(#REF!&amp;"-"&amp;ROW()-92,[1]ワークシート!$C$2:$CI$1002,13,0)="","",VLOOKUP(#REF!&amp;"-"&amp;ROW()-92,[1]ワークシート!$C$2:$CI$1002,13,0)),"")</f>
        <v/>
      </c>
      <c r="W378" s="167"/>
      <c r="X37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8" s="169"/>
      <c r="Z378" s="27"/>
      <c r="AA378" s="27"/>
      <c r="AB378" s="170" t="str">
        <f>IF(T378="使用貸借権","-",+IFERROR(VLOOKUP(#REF!&amp;"-"&amp;ROW()-92,[1]ワークシート!$C$2:$CI$1002,34,0)&amp;"",""))</f>
        <v/>
      </c>
      <c r="AC378" s="171"/>
      <c r="AD378" s="172"/>
      <c r="AE378" s="173" t="str">
        <f>IF(T378="","",IF(VLOOKUP(#REF!&amp;"-"&amp;ROW()-92,[1]ワークシート!$C$2:$CI$1002,31,0)="",IF(T378="使用貸借権","-","口座振込　１２月"),"物納"))</f>
        <v/>
      </c>
      <c r="AF378" s="174"/>
      <c r="AG378" s="175" t="str">
        <f>IFERROR(IF(VLOOKUP(#REF!&amp;"-"&amp;ROW()-92,[1]ワークシート!$C$2:$CI$1002,37,0)="","",VLOOKUP(#REF!&amp;"-"&amp;ROW()-92,[1]ワークシート!$C$2:$CI$1002,37,0)),"")</f>
        <v/>
      </c>
      <c r="AH378" s="175"/>
      <c r="AI378" s="175"/>
      <c r="AJ378" s="175"/>
      <c r="AK378" s="176"/>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c r="HI378" s="1"/>
      <c r="HJ378" s="1"/>
      <c r="HK378" s="1"/>
      <c r="HL378" s="1"/>
      <c r="HM378" s="1"/>
      <c r="HN378" s="1"/>
      <c r="HO378" s="1"/>
      <c r="HP378" s="1"/>
      <c r="HQ378" s="1"/>
      <c r="HR378" s="1"/>
      <c r="HS378" s="1"/>
      <c r="HT378" s="1"/>
      <c r="HU378" s="1"/>
      <c r="HV378" s="1"/>
      <c r="HW378" s="1"/>
      <c r="HX378" s="1"/>
      <c r="HY378" s="1"/>
      <c r="HZ378" s="1"/>
      <c r="IA378" s="1"/>
      <c r="IB378" s="1"/>
      <c r="IC378" s="1"/>
      <c r="ID378" s="1"/>
      <c r="IE378" s="1"/>
      <c r="IF378" s="1"/>
      <c r="IG378" s="1"/>
      <c r="IH378" s="1"/>
      <c r="II378" s="1"/>
      <c r="IJ378" s="1"/>
      <c r="IK378" s="1"/>
      <c r="IL378" s="1"/>
      <c r="IM378" s="1"/>
      <c r="IN378" s="1"/>
      <c r="IO378" s="1"/>
      <c r="IP378" s="1"/>
      <c r="IQ378" s="1"/>
      <c r="IR378" s="1"/>
      <c r="IS378" s="1"/>
      <c r="IT378" s="1"/>
      <c r="IU378" s="1"/>
      <c r="IV378" s="1"/>
      <c r="IW378" s="1"/>
      <c r="IX378" s="1"/>
      <c r="IY378" s="1"/>
      <c r="IZ378" s="1"/>
      <c r="JA378" s="1"/>
      <c r="JB378" s="1"/>
      <c r="JC378" s="1"/>
      <c r="JD378" s="1"/>
      <c r="JE378" s="1"/>
      <c r="JF378" s="1"/>
      <c r="JG378" s="1"/>
      <c r="JH378" s="1"/>
      <c r="JI378" s="1"/>
      <c r="JJ378" s="1"/>
      <c r="JK378" s="1"/>
      <c r="JL378" s="1"/>
      <c r="JM378" s="1"/>
      <c r="JN378" s="1"/>
      <c r="JO378" s="1"/>
      <c r="JP378" s="1"/>
      <c r="JQ378" s="1"/>
      <c r="JR378" s="1"/>
      <c r="JS378" s="1"/>
      <c r="JT378" s="1"/>
      <c r="JU378" s="1"/>
      <c r="JV378" s="1"/>
      <c r="JW378" s="1"/>
      <c r="JX378" s="1"/>
      <c r="JY378" s="1"/>
      <c r="JZ378" s="1"/>
      <c r="KA378" s="1"/>
      <c r="KB378" s="1"/>
      <c r="KC378" s="1"/>
      <c r="KD378" s="1"/>
      <c r="KE378" s="1"/>
      <c r="KF378" s="1"/>
      <c r="KG378" s="1"/>
      <c r="KH378" s="1"/>
      <c r="KI378" s="1"/>
      <c r="KJ378" s="1"/>
      <c r="KK378" s="1"/>
      <c r="KL378" s="1"/>
      <c r="KM378" s="1"/>
      <c r="KN378" s="1"/>
      <c r="KO378" s="1"/>
      <c r="KP378" s="1"/>
      <c r="KQ378" s="1"/>
      <c r="KR378" s="1"/>
      <c r="KS378" s="1"/>
      <c r="KT378" s="1"/>
      <c r="KU378" s="1"/>
      <c r="KV378" s="1"/>
      <c r="KW378" s="1"/>
      <c r="KX378" s="1"/>
      <c r="KY378" s="1"/>
      <c r="KZ378" s="1"/>
      <c r="LA378" s="1"/>
      <c r="LB378" s="1"/>
      <c r="LC378" s="1"/>
      <c r="LD378" s="1"/>
      <c r="LE378" s="1"/>
      <c r="LF378" s="1"/>
      <c r="LG378" s="1"/>
      <c r="LH378" s="1"/>
    </row>
    <row r="379" spans="1:320" x14ac:dyDescent="0.15">
      <c r="A379" s="183"/>
      <c r="B379" s="183"/>
      <c r="C379" s="183"/>
      <c r="D379" s="183"/>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2"/>
      <c r="AF379" s="2"/>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c r="HI379" s="1"/>
      <c r="HJ379" s="1"/>
      <c r="HK379" s="1"/>
      <c r="HL379" s="1"/>
      <c r="HM379" s="1"/>
      <c r="HN379" s="1"/>
      <c r="HO379" s="1"/>
      <c r="HP379" s="1"/>
      <c r="HQ379" s="1"/>
      <c r="HR379" s="1"/>
      <c r="HS379" s="1"/>
      <c r="HT379" s="1"/>
      <c r="HU379" s="1"/>
      <c r="HV379" s="1"/>
      <c r="HW379" s="1"/>
      <c r="HX379" s="1"/>
      <c r="HY379" s="1"/>
      <c r="HZ379" s="1"/>
      <c r="IA379" s="1"/>
      <c r="IB379" s="1"/>
      <c r="IC379" s="1"/>
      <c r="ID379" s="1"/>
      <c r="IE379" s="1"/>
      <c r="IF379" s="1"/>
      <c r="IG379" s="1"/>
      <c r="IH379" s="1"/>
      <c r="II379" s="1"/>
      <c r="IJ379" s="1"/>
      <c r="IK379" s="1"/>
      <c r="IL379" s="1"/>
      <c r="IM379" s="1"/>
      <c r="IN379" s="1"/>
      <c r="IO379" s="1"/>
      <c r="IP379" s="1"/>
      <c r="IQ379" s="1"/>
      <c r="IR379" s="1"/>
      <c r="IS379" s="1"/>
      <c r="IT379" s="1"/>
      <c r="IU379" s="1"/>
      <c r="IV379" s="1"/>
      <c r="IW379" s="1"/>
      <c r="IX379" s="1"/>
      <c r="IY379" s="1"/>
      <c r="IZ379" s="1"/>
      <c r="JA379" s="1"/>
      <c r="JB379" s="1"/>
      <c r="JC379" s="1"/>
      <c r="JD379" s="1"/>
      <c r="JE379" s="1"/>
      <c r="JF379" s="1"/>
      <c r="JG379" s="1"/>
      <c r="JH379" s="1"/>
      <c r="JI379" s="1"/>
      <c r="JJ379" s="1"/>
      <c r="JK379" s="1"/>
      <c r="JL379" s="1"/>
      <c r="JM379" s="1"/>
      <c r="JN379" s="1"/>
      <c r="JO379" s="1"/>
      <c r="JP379" s="1"/>
      <c r="JQ379" s="1"/>
      <c r="JR379" s="1"/>
      <c r="JS379" s="1"/>
      <c r="JT379" s="1"/>
      <c r="JU379" s="1"/>
      <c r="JV379" s="1"/>
      <c r="JW379" s="1"/>
      <c r="JX379" s="1"/>
      <c r="JY379" s="1"/>
      <c r="JZ379" s="1"/>
      <c r="KA379" s="1"/>
      <c r="KB379" s="1"/>
      <c r="KC379" s="1"/>
      <c r="KD379" s="1"/>
      <c r="KE379" s="1"/>
      <c r="KF379" s="1"/>
      <c r="KG379" s="1"/>
      <c r="KH379" s="1"/>
      <c r="KI379" s="1"/>
      <c r="KJ379" s="1"/>
      <c r="KK379" s="1"/>
      <c r="KL379" s="1"/>
      <c r="KM379" s="1"/>
      <c r="KN379" s="1"/>
      <c r="KO379" s="1"/>
      <c r="KP379" s="1"/>
      <c r="KQ379" s="1"/>
      <c r="KR379" s="1"/>
      <c r="KS379" s="1"/>
      <c r="KT379" s="1"/>
      <c r="KU379" s="1"/>
      <c r="KV379" s="1"/>
      <c r="KW379" s="1"/>
      <c r="KX379" s="1"/>
      <c r="KY379" s="1"/>
      <c r="KZ379" s="1"/>
      <c r="LA379" s="1"/>
      <c r="LB379" s="1"/>
      <c r="LC379" s="1"/>
      <c r="LD379" s="1"/>
      <c r="LE379" s="1"/>
      <c r="LF379" s="1"/>
      <c r="LG379" s="1"/>
      <c r="LH379" s="1"/>
    </row>
    <row r="380" spans="1:320" x14ac:dyDescent="0.1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2"/>
      <c r="AF380" s="2"/>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c r="HI380" s="1"/>
      <c r="HJ380" s="1"/>
      <c r="HK380" s="1"/>
      <c r="HL380" s="1"/>
      <c r="HM380" s="1"/>
      <c r="HN380" s="1"/>
      <c r="HO380" s="1"/>
      <c r="HP380" s="1"/>
      <c r="HQ380" s="1"/>
      <c r="HR380" s="1"/>
      <c r="HS380" s="1"/>
      <c r="HT380" s="1"/>
      <c r="HU380" s="1"/>
      <c r="HV380" s="1"/>
      <c r="HW380" s="1"/>
      <c r="HX380" s="1"/>
      <c r="HY380" s="1"/>
      <c r="HZ380" s="1"/>
      <c r="IA380" s="1"/>
      <c r="IB380" s="1"/>
      <c r="IC380" s="1"/>
      <c r="ID380" s="1"/>
      <c r="IE380" s="1"/>
      <c r="IF380" s="1"/>
      <c r="IG380" s="1"/>
      <c r="IH380" s="1"/>
      <c r="II380" s="1"/>
      <c r="IJ380" s="1"/>
      <c r="IK380" s="1"/>
      <c r="IL380" s="1"/>
      <c r="IM380" s="1"/>
      <c r="IN380" s="1"/>
      <c r="IO380" s="1"/>
      <c r="IP380" s="1"/>
      <c r="IQ380" s="1"/>
      <c r="IR380" s="1"/>
      <c r="IS380" s="1"/>
      <c r="IT380" s="1"/>
      <c r="IU380" s="1"/>
      <c r="IV380" s="1"/>
      <c r="IW380" s="1"/>
      <c r="IX380" s="1"/>
      <c r="IY380" s="1"/>
      <c r="IZ380" s="1"/>
      <c r="JA380" s="1"/>
      <c r="JB380" s="1"/>
      <c r="JC380" s="1"/>
      <c r="JD380" s="1"/>
      <c r="JE380" s="1"/>
      <c r="JF380" s="1"/>
      <c r="JG380" s="1"/>
      <c r="JH380" s="1"/>
      <c r="JI380" s="1"/>
      <c r="JJ380" s="1"/>
      <c r="JK380" s="1"/>
      <c r="JL380" s="1"/>
      <c r="JM380" s="1"/>
      <c r="JN380" s="1"/>
      <c r="JO380" s="1"/>
      <c r="JP380" s="1"/>
      <c r="JQ380" s="1"/>
      <c r="JR380" s="1"/>
      <c r="JS380" s="1"/>
      <c r="JT380" s="1"/>
      <c r="JU380" s="1"/>
      <c r="JV380" s="1"/>
      <c r="JW380" s="1"/>
      <c r="JX380" s="1"/>
      <c r="JY380" s="1"/>
      <c r="JZ380" s="1"/>
      <c r="KA380" s="1"/>
      <c r="KB380" s="1"/>
      <c r="KC380" s="1"/>
      <c r="KD380" s="1"/>
      <c r="KE380" s="1"/>
      <c r="KF380" s="1"/>
      <c r="KG380" s="1"/>
      <c r="KH380" s="1"/>
      <c r="KI380" s="1"/>
      <c r="KJ380" s="1"/>
      <c r="KK380" s="1"/>
      <c r="KL380" s="1"/>
      <c r="KM380" s="1"/>
      <c r="KN380" s="1"/>
      <c r="KO380" s="1"/>
      <c r="KP380" s="1"/>
      <c r="KQ380" s="1"/>
      <c r="KR380" s="1"/>
      <c r="KS380" s="1"/>
      <c r="KT380" s="1"/>
      <c r="KU380" s="1"/>
      <c r="KV380" s="1"/>
      <c r="KW380" s="1"/>
      <c r="KX380" s="1"/>
      <c r="KY380" s="1"/>
      <c r="KZ380" s="1"/>
      <c r="LA380" s="1"/>
      <c r="LB380" s="1"/>
      <c r="LC380" s="1"/>
      <c r="LD380" s="1"/>
      <c r="LE380" s="1"/>
      <c r="LF380" s="1"/>
      <c r="LG380" s="1"/>
      <c r="LH380" s="1"/>
    </row>
    <row r="381" spans="1:320" x14ac:dyDescent="0.1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2"/>
      <c r="AF381" s="2"/>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c r="HI381" s="1"/>
      <c r="HJ381" s="1"/>
      <c r="HK381" s="1"/>
      <c r="HL381" s="1"/>
      <c r="HM381" s="1"/>
      <c r="HN381" s="1"/>
      <c r="HO381" s="1"/>
      <c r="HP381" s="1"/>
      <c r="HQ381" s="1"/>
      <c r="HR381" s="1"/>
      <c r="HS381" s="1"/>
      <c r="HT381" s="1"/>
      <c r="HU381" s="1"/>
      <c r="HV381" s="1"/>
      <c r="HW381" s="1"/>
      <c r="HX381" s="1"/>
      <c r="HY381" s="1"/>
      <c r="HZ381" s="1"/>
      <c r="IA381" s="1"/>
      <c r="IB381" s="1"/>
      <c r="IC381" s="1"/>
      <c r="ID381" s="1"/>
      <c r="IE381" s="1"/>
      <c r="IF381" s="1"/>
      <c r="IG381" s="1"/>
      <c r="IH381" s="1"/>
      <c r="II381" s="1"/>
      <c r="IJ381" s="1"/>
      <c r="IK381" s="1"/>
      <c r="IL381" s="1"/>
      <c r="IM381" s="1"/>
      <c r="IN381" s="1"/>
      <c r="IO381" s="1"/>
      <c r="IP381" s="1"/>
      <c r="IQ381" s="1"/>
      <c r="IR381" s="1"/>
      <c r="IS381" s="1"/>
      <c r="IT381" s="1"/>
      <c r="IU381" s="1"/>
      <c r="IV381" s="1"/>
      <c r="IW381" s="1"/>
      <c r="IX381" s="1"/>
      <c r="IY381" s="1"/>
      <c r="IZ381" s="1"/>
      <c r="JA381" s="1"/>
      <c r="JB381" s="1"/>
      <c r="JC381" s="1"/>
      <c r="JD381" s="1"/>
      <c r="JE381" s="1"/>
      <c r="JF381" s="1"/>
      <c r="JG381" s="1"/>
      <c r="JH381" s="1"/>
      <c r="JI381" s="1"/>
      <c r="JJ381" s="1"/>
      <c r="JK381" s="1"/>
      <c r="JL381" s="1"/>
      <c r="JM381" s="1"/>
      <c r="JN381" s="1"/>
      <c r="JO381" s="1"/>
      <c r="JP381" s="1"/>
      <c r="JQ381" s="1"/>
      <c r="JR381" s="1"/>
      <c r="JS381" s="1"/>
      <c r="JT381" s="1"/>
      <c r="JU381" s="1"/>
      <c r="JV381" s="1"/>
      <c r="JW381" s="1"/>
      <c r="JX381" s="1"/>
      <c r="JY381" s="1"/>
      <c r="JZ381" s="1"/>
      <c r="KA381" s="1"/>
      <c r="KB381" s="1"/>
      <c r="KC381" s="1"/>
      <c r="KD381" s="1"/>
      <c r="KE381" s="1"/>
      <c r="KF381" s="1"/>
      <c r="KG381" s="1"/>
      <c r="KH381" s="1"/>
      <c r="KI381" s="1"/>
      <c r="KJ381" s="1"/>
      <c r="KK381" s="1"/>
      <c r="KL381" s="1"/>
      <c r="KM381" s="1"/>
      <c r="KN381" s="1"/>
      <c r="KO381" s="1"/>
      <c r="KP381" s="1"/>
      <c r="KQ381" s="1"/>
      <c r="KR381" s="1"/>
      <c r="KS381" s="1"/>
      <c r="KT381" s="1"/>
      <c r="KU381" s="1"/>
      <c r="KV381" s="1"/>
      <c r="KW381" s="1"/>
      <c r="KX381" s="1"/>
      <c r="KY381" s="1"/>
      <c r="KZ381" s="1"/>
      <c r="LA381" s="1"/>
      <c r="LB381" s="1"/>
      <c r="LC381" s="1"/>
      <c r="LD381" s="1"/>
      <c r="LE381" s="1"/>
      <c r="LF381" s="1"/>
      <c r="LG381" s="1"/>
      <c r="LH381" s="1"/>
    </row>
    <row r="382" spans="1:320" x14ac:dyDescent="0.1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2"/>
      <c r="AF382" s="2"/>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c r="HI382" s="1"/>
      <c r="HJ382" s="1"/>
      <c r="HK382" s="1"/>
      <c r="HL382" s="1"/>
      <c r="HM382" s="1"/>
      <c r="HN382" s="1"/>
      <c r="HO382" s="1"/>
      <c r="HP382" s="1"/>
      <c r="HQ382" s="1"/>
      <c r="HR382" s="1"/>
      <c r="HS382" s="1"/>
      <c r="HT382" s="1"/>
      <c r="HU382" s="1"/>
      <c r="HV382" s="1"/>
      <c r="HW382" s="1"/>
      <c r="HX382" s="1"/>
      <c r="HY382" s="1"/>
      <c r="HZ382" s="1"/>
      <c r="IA382" s="1"/>
      <c r="IB382" s="1"/>
      <c r="IC382" s="1"/>
      <c r="ID382" s="1"/>
      <c r="IE382" s="1"/>
      <c r="IF382" s="1"/>
      <c r="IG382" s="1"/>
      <c r="IH382" s="1"/>
      <c r="II382" s="1"/>
      <c r="IJ382" s="1"/>
      <c r="IK382" s="1"/>
      <c r="IL382" s="1"/>
      <c r="IM382" s="1"/>
      <c r="IN382" s="1"/>
      <c r="IO382" s="1"/>
      <c r="IP382" s="1"/>
      <c r="IQ382" s="1"/>
      <c r="IR382" s="1"/>
      <c r="IS382" s="1"/>
      <c r="IT382" s="1"/>
      <c r="IU382" s="1"/>
      <c r="IV382" s="1"/>
      <c r="IW382" s="1"/>
      <c r="IX382" s="1"/>
      <c r="IY382" s="1"/>
      <c r="IZ382" s="1"/>
      <c r="JA382" s="1"/>
      <c r="JB382" s="1"/>
      <c r="JC382" s="1"/>
      <c r="JD382" s="1"/>
      <c r="JE382" s="1"/>
      <c r="JF382" s="1"/>
      <c r="JG382" s="1"/>
      <c r="JH382" s="1"/>
      <c r="JI382" s="1"/>
      <c r="JJ382" s="1"/>
      <c r="JK382" s="1"/>
      <c r="JL382" s="1"/>
      <c r="JM382" s="1"/>
      <c r="JN382" s="1"/>
      <c r="JO382" s="1"/>
      <c r="JP382" s="1"/>
      <c r="JQ382" s="1"/>
      <c r="JR382" s="1"/>
      <c r="JS382" s="1"/>
      <c r="JT382" s="1"/>
      <c r="JU382" s="1"/>
      <c r="JV382" s="1"/>
      <c r="JW382" s="1"/>
      <c r="JX382" s="1"/>
      <c r="JY382" s="1"/>
      <c r="JZ382" s="1"/>
      <c r="KA382" s="1"/>
      <c r="KB382" s="1"/>
      <c r="KC382" s="1"/>
      <c r="KD382" s="1"/>
      <c r="KE382" s="1"/>
      <c r="KF382" s="1"/>
      <c r="KG382" s="1"/>
      <c r="KH382" s="1"/>
      <c r="KI382" s="1"/>
      <c r="KJ382" s="1"/>
      <c r="KK382" s="1"/>
      <c r="KL382" s="1"/>
      <c r="KM382" s="1"/>
      <c r="KN382" s="1"/>
      <c r="KO382" s="1"/>
      <c r="KP382" s="1"/>
      <c r="KQ382" s="1"/>
      <c r="KR382" s="1"/>
      <c r="KS382" s="1"/>
      <c r="KT382" s="1"/>
      <c r="KU382" s="1"/>
      <c r="KV382" s="1"/>
      <c r="KW382" s="1"/>
      <c r="KX382" s="1"/>
      <c r="KY382" s="1"/>
      <c r="KZ382" s="1"/>
      <c r="LA382" s="1"/>
      <c r="LB382" s="1"/>
      <c r="LC382" s="1"/>
      <c r="LD382" s="1"/>
      <c r="LE382" s="1"/>
      <c r="LF382" s="1"/>
      <c r="LG382" s="1"/>
      <c r="LH382" s="1"/>
    </row>
    <row r="383" spans="1:320" x14ac:dyDescent="0.1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2"/>
      <c r="AF383" s="2"/>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c r="HI383" s="1"/>
      <c r="HJ383" s="1"/>
      <c r="HK383" s="1"/>
      <c r="HL383" s="1"/>
      <c r="HM383" s="1"/>
      <c r="HN383" s="1"/>
      <c r="HO383" s="1"/>
      <c r="HP383" s="1"/>
      <c r="HQ383" s="1"/>
      <c r="HR383" s="1"/>
      <c r="HS383" s="1"/>
      <c r="HT383" s="1"/>
      <c r="HU383" s="1"/>
      <c r="HV383" s="1"/>
      <c r="HW383" s="1"/>
      <c r="HX383" s="1"/>
      <c r="HY383" s="1"/>
      <c r="HZ383" s="1"/>
      <c r="IA383" s="1"/>
      <c r="IB383" s="1"/>
      <c r="IC383" s="1"/>
      <c r="ID383" s="1"/>
      <c r="IE383" s="1"/>
      <c r="IF383" s="1"/>
      <c r="IG383" s="1"/>
      <c r="IH383" s="1"/>
      <c r="II383" s="1"/>
      <c r="IJ383" s="1"/>
      <c r="IK383" s="1"/>
      <c r="IL383" s="1"/>
      <c r="IM383" s="1"/>
      <c r="IN383" s="1"/>
      <c r="IO383" s="1"/>
      <c r="IP383" s="1"/>
      <c r="IQ383" s="1"/>
      <c r="IR383" s="1"/>
      <c r="IS383" s="1"/>
      <c r="IT383" s="1"/>
      <c r="IU383" s="1"/>
      <c r="IV383" s="1"/>
      <c r="IW383" s="1"/>
      <c r="IX383" s="1"/>
      <c r="IY383" s="1"/>
      <c r="IZ383" s="1"/>
      <c r="JA383" s="1"/>
      <c r="JB383" s="1"/>
      <c r="JC383" s="1"/>
      <c r="JD383" s="1"/>
      <c r="JE383" s="1"/>
      <c r="JF383" s="1"/>
      <c r="JG383" s="1"/>
      <c r="JH383" s="1"/>
      <c r="JI383" s="1"/>
      <c r="JJ383" s="1"/>
      <c r="JK383" s="1"/>
      <c r="JL383" s="1"/>
      <c r="JM383" s="1"/>
      <c r="JN383" s="1"/>
      <c r="JO383" s="1"/>
      <c r="JP383" s="1"/>
      <c r="JQ383" s="1"/>
      <c r="JR383" s="1"/>
      <c r="JS383" s="1"/>
      <c r="JT383" s="1"/>
      <c r="JU383" s="1"/>
      <c r="JV383" s="1"/>
      <c r="JW383" s="1"/>
      <c r="JX383" s="1"/>
      <c r="JY383" s="1"/>
      <c r="JZ383" s="1"/>
      <c r="KA383" s="1"/>
      <c r="KB383" s="1"/>
      <c r="KC383" s="1"/>
      <c r="KD383" s="1"/>
      <c r="KE383" s="1"/>
      <c r="KF383" s="1"/>
      <c r="KG383" s="1"/>
      <c r="KH383" s="1"/>
      <c r="KI383" s="1"/>
      <c r="KJ383" s="1"/>
      <c r="KK383" s="1"/>
      <c r="KL383" s="1"/>
      <c r="KM383" s="1"/>
      <c r="KN383" s="1"/>
      <c r="KO383" s="1"/>
      <c r="KP383" s="1"/>
      <c r="KQ383" s="1"/>
      <c r="KR383" s="1"/>
      <c r="KS383" s="1"/>
      <c r="KT383" s="1"/>
      <c r="KU383" s="1"/>
      <c r="KV383" s="1"/>
      <c r="KW383" s="1"/>
      <c r="KX383" s="1"/>
      <c r="KY383" s="1"/>
      <c r="KZ383" s="1"/>
      <c r="LA383" s="1"/>
      <c r="LB383" s="1"/>
      <c r="LC383" s="1"/>
      <c r="LD383" s="1"/>
      <c r="LE383" s="1"/>
      <c r="LF383" s="1"/>
      <c r="LG383" s="1"/>
      <c r="LH383" s="1"/>
    </row>
    <row r="384" spans="1:320" x14ac:dyDescent="0.1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2"/>
      <c r="AF384" s="2"/>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c r="HI384" s="1"/>
      <c r="HJ384" s="1"/>
      <c r="HK384" s="1"/>
      <c r="HL384" s="1"/>
      <c r="HM384" s="1"/>
      <c r="HN384" s="1"/>
      <c r="HO384" s="1"/>
      <c r="HP384" s="1"/>
      <c r="HQ384" s="1"/>
      <c r="HR384" s="1"/>
      <c r="HS384" s="1"/>
      <c r="HT384" s="1"/>
      <c r="HU384" s="1"/>
      <c r="HV384" s="1"/>
      <c r="HW384" s="1"/>
      <c r="HX384" s="1"/>
      <c r="HY384" s="1"/>
      <c r="HZ384" s="1"/>
      <c r="IA384" s="1"/>
      <c r="IB384" s="1"/>
      <c r="IC384" s="1"/>
      <c r="ID384" s="1"/>
      <c r="IE384" s="1"/>
      <c r="IF384" s="1"/>
      <c r="IG384" s="1"/>
      <c r="IH384" s="1"/>
      <c r="II384" s="1"/>
      <c r="IJ384" s="1"/>
      <c r="IK384" s="1"/>
      <c r="IL384" s="1"/>
      <c r="IM384" s="1"/>
      <c r="IN384" s="1"/>
      <c r="IO384" s="1"/>
      <c r="IP384" s="1"/>
      <c r="IQ384" s="1"/>
      <c r="IR384" s="1"/>
      <c r="IS384" s="1"/>
      <c r="IT384" s="1"/>
      <c r="IU384" s="1"/>
      <c r="IV384" s="1"/>
      <c r="IW384" s="1"/>
      <c r="IX384" s="1"/>
      <c r="IY384" s="1"/>
      <c r="IZ384" s="1"/>
      <c r="JA384" s="1"/>
      <c r="JB384" s="1"/>
      <c r="JC384" s="1"/>
      <c r="JD384" s="1"/>
      <c r="JE384" s="1"/>
      <c r="JF384" s="1"/>
      <c r="JG384" s="1"/>
      <c r="JH384" s="1"/>
      <c r="JI384" s="1"/>
      <c r="JJ384" s="1"/>
      <c r="JK384" s="1"/>
      <c r="JL384" s="1"/>
      <c r="JM384" s="1"/>
      <c r="JN384" s="1"/>
      <c r="JO384" s="1"/>
      <c r="JP384" s="1"/>
      <c r="JQ384" s="1"/>
      <c r="JR384" s="1"/>
      <c r="JS384" s="1"/>
      <c r="JT384" s="1"/>
      <c r="JU384" s="1"/>
      <c r="JV384" s="1"/>
      <c r="JW384" s="1"/>
      <c r="JX384" s="1"/>
      <c r="JY384" s="1"/>
      <c r="JZ384" s="1"/>
      <c r="KA384" s="1"/>
      <c r="KB384" s="1"/>
      <c r="KC384" s="1"/>
      <c r="KD384" s="1"/>
      <c r="KE384" s="1"/>
      <c r="KF384" s="1"/>
      <c r="KG384" s="1"/>
      <c r="KH384" s="1"/>
      <c r="KI384" s="1"/>
      <c r="KJ384" s="1"/>
      <c r="KK384" s="1"/>
      <c r="KL384" s="1"/>
      <c r="KM384" s="1"/>
      <c r="KN384" s="1"/>
      <c r="KO384" s="1"/>
      <c r="KP384" s="1"/>
      <c r="KQ384" s="1"/>
      <c r="KR384" s="1"/>
      <c r="KS384" s="1"/>
      <c r="KT384" s="1"/>
      <c r="KU384" s="1"/>
      <c r="KV384" s="1"/>
      <c r="KW384" s="1"/>
      <c r="KX384" s="1"/>
      <c r="KY384" s="1"/>
      <c r="KZ384" s="1"/>
      <c r="LA384" s="1"/>
      <c r="LB384" s="1"/>
      <c r="LC384" s="1"/>
      <c r="LD384" s="1"/>
      <c r="LE384" s="1"/>
      <c r="LF384" s="1"/>
      <c r="LG384" s="1"/>
      <c r="LH384" s="1"/>
    </row>
    <row r="385" spans="1:320" x14ac:dyDescent="0.1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2"/>
      <c r="AF385" s="2"/>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c r="HI385" s="1"/>
      <c r="HJ385" s="1"/>
      <c r="HK385" s="1"/>
      <c r="HL385" s="1"/>
      <c r="HM385" s="1"/>
      <c r="HN385" s="1"/>
      <c r="HO385" s="1"/>
      <c r="HP385" s="1"/>
      <c r="HQ385" s="1"/>
      <c r="HR385" s="1"/>
      <c r="HS385" s="1"/>
      <c r="HT385" s="1"/>
      <c r="HU385" s="1"/>
      <c r="HV385" s="1"/>
      <c r="HW385" s="1"/>
      <c r="HX385" s="1"/>
      <c r="HY385" s="1"/>
      <c r="HZ385" s="1"/>
      <c r="IA385" s="1"/>
      <c r="IB385" s="1"/>
      <c r="IC385" s="1"/>
      <c r="ID385" s="1"/>
      <c r="IE385" s="1"/>
      <c r="IF385" s="1"/>
      <c r="IG385" s="1"/>
      <c r="IH385" s="1"/>
      <c r="II385" s="1"/>
      <c r="IJ385" s="1"/>
      <c r="IK385" s="1"/>
      <c r="IL385" s="1"/>
      <c r="IM385" s="1"/>
      <c r="IN385" s="1"/>
      <c r="IO385" s="1"/>
      <c r="IP385" s="1"/>
      <c r="IQ385" s="1"/>
      <c r="IR385" s="1"/>
      <c r="IS385" s="1"/>
      <c r="IT385" s="1"/>
      <c r="IU385" s="1"/>
      <c r="IV385" s="1"/>
      <c r="IW385" s="1"/>
      <c r="IX385" s="1"/>
      <c r="IY385" s="1"/>
      <c r="IZ385" s="1"/>
      <c r="JA385" s="1"/>
      <c r="JB385" s="1"/>
      <c r="JC385" s="1"/>
      <c r="JD385" s="1"/>
      <c r="JE385" s="1"/>
      <c r="JF385" s="1"/>
      <c r="JG385" s="1"/>
      <c r="JH385" s="1"/>
      <c r="JI385" s="1"/>
      <c r="JJ385" s="1"/>
      <c r="JK385" s="1"/>
      <c r="JL385" s="1"/>
      <c r="JM385" s="1"/>
      <c r="JN385" s="1"/>
      <c r="JO385" s="1"/>
      <c r="JP385" s="1"/>
      <c r="JQ385" s="1"/>
      <c r="JR385" s="1"/>
      <c r="JS385" s="1"/>
      <c r="JT385" s="1"/>
      <c r="JU385" s="1"/>
      <c r="JV385" s="1"/>
      <c r="JW385" s="1"/>
      <c r="JX385" s="1"/>
      <c r="JY385" s="1"/>
      <c r="JZ385" s="1"/>
      <c r="KA385" s="1"/>
      <c r="KB385" s="1"/>
      <c r="KC385" s="1"/>
      <c r="KD385" s="1"/>
      <c r="KE385" s="1"/>
      <c r="KF385" s="1"/>
      <c r="KG385" s="1"/>
      <c r="KH385" s="1"/>
      <c r="KI385" s="1"/>
      <c r="KJ385" s="1"/>
      <c r="KK385" s="1"/>
      <c r="KL385" s="1"/>
      <c r="KM385" s="1"/>
      <c r="KN385" s="1"/>
      <c r="KO385" s="1"/>
      <c r="KP385" s="1"/>
      <c r="KQ385" s="1"/>
      <c r="KR385" s="1"/>
      <c r="KS385" s="1"/>
      <c r="KT385" s="1"/>
      <c r="KU385" s="1"/>
      <c r="KV385" s="1"/>
      <c r="KW385" s="1"/>
      <c r="KX385" s="1"/>
      <c r="KY385" s="1"/>
      <c r="KZ385" s="1"/>
      <c r="LA385" s="1"/>
      <c r="LB385" s="1"/>
      <c r="LC385" s="1"/>
      <c r="LD385" s="1"/>
      <c r="LE385" s="1"/>
      <c r="LF385" s="1"/>
      <c r="LG385" s="1"/>
      <c r="LH385" s="1"/>
    </row>
    <row r="386" spans="1:320" x14ac:dyDescent="0.1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2"/>
      <c r="AF386" s="2"/>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c r="HI386" s="1"/>
      <c r="HJ386" s="1"/>
      <c r="HK386" s="1"/>
      <c r="HL386" s="1"/>
      <c r="HM386" s="1"/>
      <c r="HN386" s="1"/>
      <c r="HO386" s="1"/>
      <c r="HP386" s="1"/>
      <c r="HQ386" s="1"/>
      <c r="HR386" s="1"/>
      <c r="HS386" s="1"/>
      <c r="HT386" s="1"/>
      <c r="HU386" s="1"/>
      <c r="HV386" s="1"/>
      <c r="HW386" s="1"/>
      <c r="HX386" s="1"/>
      <c r="HY386" s="1"/>
      <c r="HZ386" s="1"/>
      <c r="IA386" s="1"/>
      <c r="IB386" s="1"/>
      <c r="IC386" s="1"/>
      <c r="ID386" s="1"/>
      <c r="IE386" s="1"/>
      <c r="IF386" s="1"/>
      <c r="IG386" s="1"/>
      <c r="IH386" s="1"/>
      <c r="II386" s="1"/>
      <c r="IJ386" s="1"/>
      <c r="IK386" s="1"/>
      <c r="IL386" s="1"/>
      <c r="IM386" s="1"/>
      <c r="IN386" s="1"/>
      <c r="IO386" s="1"/>
      <c r="IP386" s="1"/>
      <c r="IQ386" s="1"/>
      <c r="IR386" s="1"/>
      <c r="IS386" s="1"/>
      <c r="IT386" s="1"/>
      <c r="IU386" s="1"/>
      <c r="IV386" s="1"/>
      <c r="IW386" s="1"/>
      <c r="IX386" s="1"/>
      <c r="IY386" s="1"/>
      <c r="IZ386" s="1"/>
      <c r="JA386" s="1"/>
      <c r="JB386" s="1"/>
      <c r="JC386" s="1"/>
      <c r="JD386" s="1"/>
      <c r="JE386" s="1"/>
      <c r="JF386" s="1"/>
      <c r="JG386" s="1"/>
      <c r="JH386" s="1"/>
      <c r="JI386" s="1"/>
      <c r="JJ386" s="1"/>
      <c r="JK386" s="1"/>
      <c r="JL386" s="1"/>
      <c r="JM386" s="1"/>
      <c r="JN386" s="1"/>
      <c r="JO386" s="1"/>
      <c r="JP386" s="1"/>
      <c r="JQ386" s="1"/>
      <c r="JR386" s="1"/>
      <c r="JS386" s="1"/>
      <c r="JT386" s="1"/>
      <c r="JU386" s="1"/>
      <c r="JV386" s="1"/>
      <c r="JW386" s="1"/>
      <c r="JX386" s="1"/>
      <c r="JY386" s="1"/>
      <c r="JZ386" s="1"/>
      <c r="KA386" s="1"/>
      <c r="KB386" s="1"/>
      <c r="KC386" s="1"/>
      <c r="KD386" s="1"/>
      <c r="KE386" s="1"/>
      <c r="KF386" s="1"/>
      <c r="KG386" s="1"/>
      <c r="KH386" s="1"/>
      <c r="KI386" s="1"/>
      <c r="KJ386" s="1"/>
      <c r="KK386" s="1"/>
      <c r="KL386" s="1"/>
      <c r="KM386" s="1"/>
      <c r="KN386" s="1"/>
      <c r="KO386" s="1"/>
      <c r="KP386" s="1"/>
      <c r="KQ386" s="1"/>
      <c r="KR386" s="1"/>
      <c r="KS386" s="1"/>
      <c r="KT386" s="1"/>
      <c r="KU386" s="1"/>
      <c r="KV386" s="1"/>
      <c r="KW386" s="1"/>
      <c r="KX386" s="1"/>
      <c r="KY386" s="1"/>
      <c r="KZ386" s="1"/>
      <c r="LA386" s="1"/>
      <c r="LB386" s="1"/>
      <c r="LC386" s="1"/>
      <c r="LD386" s="1"/>
      <c r="LE386" s="1"/>
      <c r="LF386" s="1"/>
      <c r="LG386" s="1"/>
      <c r="LH386" s="1"/>
    </row>
    <row r="387" spans="1:320" x14ac:dyDescent="0.1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2"/>
      <c r="AF387" s="2"/>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c r="HI387" s="1"/>
      <c r="HJ387" s="1"/>
      <c r="HK387" s="1"/>
      <c r="HL387" s="1"/>
      <c r="HM387" s="1"/>
      <c r="HN387" s="1"/>
      <c r="HO387" s="1"/>
      <c r="HP387" s="1"/>
      <c r="HQ387" s="1"/>
      <c r="HR387" s="1"/>
      <c r="HS387" s="1"/>
      <c r="HT387" s="1"/>
      <c r="HU387" s="1"/>
      <c r="HV387" s="1"/>
      <c r="HW387" s="1"/>
      <c r="HX387" s="1"/>
      <c r="HY387" s="1"/>
      <c r="HZ387" s="1"/>
      <c r="IA387" s="1"/>
      <c r="IB387" s="1"/>
      <c r="IC387" s="1"/>
      <c r="ID387" s="1"/>
      <c r="IE387" s="1"/>
      <c r="IF387" s="1"/>
      <c r="IG387" s="1"/>
      <c r="IH387" s="1"/>
      <c r="II387" s="1"/>
      <c r="IJ387" s="1"/>
      <c r="IK387" s="1"/>
      <c r="IL387" s="1"/>
      <c r="IM387" s="1"/>
      <c r="IN387" s="1"/>
      <c r="IO387" s="1"/>
      <c r="IP387" s="1"/>
      <c r="IQ387" s="1"/>
      <c r="IR387" s="1"/>
      <c r="IS387" s="1"/>
      <c r="IT387" s="1"/>
      <c r="IU387" s="1"/>
      <c r="IV387" s="1"/>
      <c r="IW387" s="1"/>
      <c r="IX387" s="1"/>
      <c r="IY387" s="1"/>
      <c r="IZ387" s="1"/>
      <c r="JA387" s="1"/>
      <c r="JB387" s="1"/>
      <c r="JC387" s="1"/>
      <c r="JD387" s="1"/>
      <c r="JE387" s="1"/>
      <c r="JF387" s="1"/>
      <c r="JG387" s="1"/>
      <c r="JH387" s="1"/>
      <c r="JI387" s="1"/>
      <c r="JJ387" s="1"/>
      <c r="JK387" s="1"/>
      <c r="JL387" s="1"/>
      <c r="JM387" s="1"/>
      <c r="JN387" s="1"/>
      <c r="JO387" s="1"/>
      <c r="JP387" s="1"/>
      <c r="JQ387" s="1"/>
      <c r="JR387" s="1"/>
      <c r="JS387" s="1"/>
      <c r="JT387" s="1"/>
      <c r="JU387" s="1"/>
      <c r="JV387" s="1"/>
      <c r="JW387" s="1"/>
      <c r="JX387" s="1"/>
      <c r="JY387" s="1"/>
      <c r="JZ387" s="1"/>
      <c r="KA387" s="1"/>
      <c r="KB387" s="1"/>
      <c r="KC387" s="1"/>
      <c r="KD387" s="1"/>
      <c r="KE387" s="1"/>
      <c r="KF387" s="1"/>
      <c r="KG387" s="1"/>
      <c r="KH387" s="1"/>
      <c r="KI387" s="1"/>
      <c r="KJ387" s="1"/>
      <c r="KK387" s="1"/>
      <c r="KL387" s="1"/>
      <c r="KM387" s="1"/>
      <c r="KN387" s="1"/>
      <c r="KO387" s="1"/>
      <c r="KP387" s="1"/>
      <c r="KQ387" s="1"/>
      <c r="KR387" s="1"/>
      <c r="KS387" s="1"/>
      <c r="KT387" s="1"/>
      <c r="KU387" s="1"/>
      <c r="KV387" s="1"/>
      <c r="KW387" s="1"/>
      <c r="KX387" s="1"/>
      <c r="KY387" s="1"/>
      <c r="KZ387" s="1"/>
      <c r="LA387" s="1"/>
      <c r="LB387" s="1"/>
      <c r="LC387" s="1"/>
      <c r="LD387" s="1"/>
      <c r="LE387" s="1"/>
      <c r="LF387" s="1"/>
      <c r="LG387" s="1"/>
      <c r="LH387" s="1"/>
    </row>
    <row r="388" spans="1:320" x14ac:dyDescent="0.1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2"/>
      <c r="AF388" s="2"/>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c r="HJ388" s="1"/>
      <c r="HK388" s="1"/>
      <c r="HL388" s="1"/>
      <c r="HM388" s="1"/>
      <c r="HN388" s="1"/>
      <c r="HO388" s="1"/>
      <c r="HP388" s="1"/>
      <c r="HQ388" s="1"/>
      <c r="HR388" s="1"/>
      <c r="HS388" s="1"/>
      <c r="HT388" s="1"/>
      <c r="HU388" s="1"/>
      <c r="HV388" s="1"/>
      <c r="HW388" s="1"/>
      <c r="HX388" s="1"/>
      <c r="HY388" s="1"/>
      <c r="HZ388" s="1"/>
      <c r="IA388" s="1"/>
      <c r="IB388" s="1"/>
      <c r="IC388" s="1"/>
      <c r="ID388" s="1"/>
      <c r="IE388" s="1"/>
      <c r="IF388" s="1"/>
      <c r="IG388" s="1"/>
      <c r="IH388" s="1"/>
      <c r="II388" s="1"/>
      <c r="IJ388" s="1"/>
      <c r="IK388" s="1"/>
      <c r="IL388" s="1"/>
      <c r="IM388" s="1"/>
      <c r="IN388" s="1"/>
      <c r="IO388" s="1"/>
      <c r="IP388" s="1"/>
      <c r="IQ388" s="1"/>
      <c r="IR388" s="1"/>
      <c r="IS388" s="1"/>
      <c r="IT388" s="1"/>
      <c r="IU388" s="1"/>
      <c r="IV388" s="1"/>
      <c r="IW388" s="1"/>
      <c r="IX388" s="1"/>
      <c r="IY388" s="1"/>
      <c r="IZ388" s="1"/>
      <c r="JA388" s="1"/>
      <c r="JB388" s="1"/>
      <c r="JC388" s="1"/>
      <c r="JD388" s="1"/>
      <c r="JE388" s="1"/>
      <c r="JF388" s="1"/>
      <c r="JG388" s="1"/>
      <c r="JH388" s="1"/>
      <c r="JI388" s="1"/>
      <c r="JJ388" s="1"/>
      <c r="JK388" s="1"/>
      <c r="JL388" s="1"/>
      <c r="JM388" s="1"/>
      <c r="JN388" s="1"/>
      <c r="JO388" s="1"/>
      <c r="JP388" s="1"/>
      <c r="JQ388" s="1"/>
      <c r="JR388" s="1"/>
      <c r="JS388" s="1"/>
      <c r="JT388" s="1"/>
      <c r="JU388" s="1"/>
      <c r="JV388" s="1"/>
      <c r="JW388" s="1"/>
      <c r="JX388" s="1"/>
      <c r="JY388" s="1"/>
      <c r="JZ388" s="1"/>
      <c r="KA388" s="1"/>
      <c r="KB388" s="1"/>
      <c r="KC388" s="1"/>
      <c r="KD388" s="1"/>
      <c r="KE388" s="1"/>
      <c r="KF388" s="1"/>
      <c r="KG388" s="1"/>
      <c r="KH388" s="1"/>
      <c r="KI388" s="1"/>
      <c r="KJ388" s="1"/>
      <c r="KK388" s="1"/>
      <c r="KL388" s="1"/>
      <c r="KM388" s="1"/>
      <c r="KN388" s="1"/>
      <c r="KO388" s="1"/>
      <c r="KP388" s="1"/>
      <c r="KQ388" s="1"/>
      <c r="KR388" s="1"/>
      <c r="KS388" s="1"/>
      <c r="KT388" s="1"/>
      <c r="KU388" s="1"/>
      <c r="KV388" s="1"/>
      <c r="KW388" s="1"/>
      <c r="KX388" s="1"/>
      <c r="KY388" s="1"/>
      <c r="KZ388" s="1"/>
      <c r="LA388" s="1"/>
      <c r="LB388" s="1"/>
      <c r="LC388" s="1"/>
      <c r="LD388" s="1"/>
      <c r="LE388" s="1"/>
      <c r="LF388" s="1"/>
      <c r="LG388" s="1"/>
      <c r="LH388" s="1"/>
    </row>
    <row r="389" spans="1:320" x14ac:dyDescent="0.1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2"/>
      <c r="AF389" s="2"/>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c r="HJ389" s="1"/>
      <c r="HK389" s="1"/>
      <c r="HL389" s="1"/>
      <c r="HM389" s="1"/>
      <c r="HN389" s="1"/>
      <c r="HO389" s="1"/>
      <c r="HP389" s="1"/>
      <c r="HQ389" s="1"/>
      <c r="HR389" s="1"/>
      <c r="HS389" s="1"/>
      <c r="HT389" s="1"/>
      <c r="HU389" s="1"/>
      <c r="HV389" s="1"/>
      <c r="HW389" s="1"/>
      <c r="HX389" s="1"/>
      <c r="HY389" s="1"/>
      <c r="HZ389" s="1"/>
      <c r="IA389" s="1"/>
      <c r="IB389" s="1"/>
      <c r="IC389" s="1"/>
      <c r="ID389" s="1"/>
      <c r="IE389" s="1"/>
      <c r="IF389" s="1"/>
      <c r="IG389" s="1"/>
      <c r="IH389" s="1"/>
      <c r="II389" s="1"/>
      <c r="IJ389" s="1"/>
      <c r="IK389" s="1"/>
      <c r="IL389" s="1"/>
      <c r="IM389" s="1"/>
      <c r="IN389" s="1"/>
      <c r="IO389" s="1"/>
      <c r="IP389" s="1"/>
      <c r="IQ389" s="1"/>
      <c r="IR389" s="1"/>
      <c r="IS389" s="1"/>
      <c r="IT389" s="1"/>
      <c r="IU389" s="1"/>
      <c r="IV389" s="1"/>
      <c r="IW389" s="1"/>
      <c r="IX389" s="1"/>
      <c r="IY389" s="1"/>
      <c r="IZ389" s="1"/>
      <c r="JA389" s="1"/>
      <c r="JB389" s="1"/>
      <c r="JC389" s="1"/>
      <c r="JD389" s="1"/>
      <c r="JE389" s="1"/>
      <c r="JF389" s="1"/>
      <c r="JG389" s="1"/>
      <c r="JH389" s="1"/>
      <c r="JI389" s="1"/>
      <c r="JJ389" s="1"/>
      <c r="JK389" s="1"/>
      <c r="JL389" s="1"/>
      <c r="JM389" s="1"/>
      <c r="JN389" s="1"/>
      <c r="JO389" s="1"/>
      <c r="JP389" s="1"/>
      <c r="JQ389" s="1"/>
      <c r="JR389" s="1"/>
      <c r="JS389" s="1"/>
      <c r="JT389" s="1"/>
      <c r="JU389" s="1"/>
      <c r="JV389" s="1"/>
      <c r="JW389" s="1"/>
      <c r="JX389" s="1"/>
      <c r="JY389" s="1"/>
      <c r="JZ389" s="1"/>
      <c r="KA389" s="1"/>
      <c r="KB389" s="1"/>
      <c r="KC389" s="1"/>
      <c r="KD389" s="1"/>
      <c r="KE389" s="1"/>
      <c r="KF389" s="1"/>
      <c r="KG389" s="1"/>
      <c r="KH389" s="1"/>
      <c r="KI389" s="1"/>
      <c r="KJ389" s="1"/>
      <c r="KK389" s="1"/>
      <c r="KL389" s="1"/>
      <c r="KM389" s="1"/>
      <c r="KN389" s="1"/>
      <c r="KO389" s="1"/>
      <c r="KP389" s="1"/>
      <c r="KQ389" s="1"/>
      <c r="KR389" s="1"/>
      <c r="KS389" s="1"/>
      <c r="KT389" s="1"/>
      <c r="KU389" s="1"/>
      <c r="KV389" s="1"/>
      <c r="KW389" s="1"/>
      <c r="KX389" s="1"/>
      <c r="KY389" s="1"/>
      <c r="KZ389" s="1"/>
      <c r="LA389" s="1"/>
      <c r="LB389" s="1"/>
      <c r="LC389" s="1"/>
      <c r="LD389" s="1"/>
      <c r="LE389" s="1"/>
      <c r="LF389" s="1"/>
      <c r="LG389" s="1"/>
      <c r="LH389" s="1"/>
    </row>
    <row r="390" spans="1:320" x14ac:dyDescent="0.1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2"/>
      <c r="AF390" s="2"/>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c r="HJ390" s="1"/>
      <c r="HK390" s="1"/>
      <c r="HL390" s="1"/>
      <c r="HM390" s="1"/>
      <c r="HN390" s="1"/>
      <c r="HO390" s="1"/>
      <c r="HP390" s="1"/>
      <c r="HQ390" s="1"/>
      <c r="HR390" s="1"/>
      <c r="HS390" s="1"/>
      <c r="HT390" s="1"/>
      <c r="HU390" s="1"/>
      <c r="HV390" s="1"/>
      <c r="HW390" s="1"/>
      <c r="HX390" s="1"/>
      <c r="HY390" s="1"/>
      <c r="HZ390" s="1"/>
      <c r="IA390" s="1"/>
      <c r="IB390" s="1"/>
      <c r="IC390" s="1"/>
      <c r="ID390" s="1"/>
      <c r="IE390" s="1"/>
      <c r="IF390" s="1"/>
      <c r="IG390" s="1"/>
      <c r="IH390" s="1"/>
      <c r="II390" s="1"/>
      <c r="IJ390" s="1"/>
      <c r="IK390" s="1"/>
      <c r="IL390" s="1"/>
      <c r="IM390" s="1"/>
      <c r="IN390" s="1"/>
      <c r="IO390" s="1"/>
      <c r="IP390" s="1"/>
      <c r="IQ390" s="1"/>
      <c r="IR390" s="1"/>
      <c r="IS390" s="1"/>
      <c r="IT390" s="1"/>
      <c r="IU390" s="1"/>
      <c r="IV390" s="1"/>
      <c r="IW390" s="1"/>
      <c r="IX390" s="1"/>
      <c r="IY390" s="1"/>
      <c r="IZ390" s="1"/>
      <c r="JA390" s="1"/>
      <c r="JB390" s="1"/>
      <c r="JC390" s="1"/>
      <c r="JD390" s="1"/>
      <c r="JE390" s="1"/>
      <c r="JF390" s="1"/>
      <c r="JG390" s="1"/>
      <c r="JH390" s="1"/>
      <c r="JI390" s="1"/>
      <c r="JJ390" s="1"/>
      <c r="JK390" s="1"/>
      <c r="JL390" s="1"/>
      <c r="JM390" s="1"/>
      <c r="JN390" s="1"/>
      <c r="JO390" s="1"/>
      <c r="JP390" s="1"/>
      <c r="JQ390" s="1"/>
      <c r="JR390" s="1"/>
      <c r="JS390" s="1"/>
      <c r="JT390" s="1"/>
      <c r="JU390" s="1"/>
      <c r="JV390" s="1"/>
      <c r="JW390" s="1"/>
      <c r="JX390" s="1"/>
      <c r="JY390" s="1"/>
      <c r="JZ390" s="1"/>
      <c r="KA390" s="1"/>
      <c r="KB390" s="1"/>
      <c r="KC390" s="1"/>
      <c r="KD390" s="1"/>
      <c r="KE390" s="1"/>
      <c r="KF390" s="1"/>
      <c r="KG390" s="1"/>
      <c r="KH390" s="1"/>
      <c r="KI390" s="1"/>
      <c r="KJ390" s="1"/>
      <c r="KK390" s="1"/>
      <c r="KL390" s="1"/>
      <c r="KM390" s="1"/>
      <c r="KN390" s="1"/>
      <c r="KO390" s="1"/>
      <c r="KP390" s="1"/>
      <c r="KQ390" s="1"/>
      <c r="KR390" s="1"/>
      <c r="KS390" s="1"/>
      <c r="KT390" s="1"/>
      <c r="KU390" s="1"/>
      <c r="KV390" s="1"/>
      <c r="KW390" s="1"/>
      <c r="KX390" s="1"/>
      <c r="KY390" s="1"/>
      <c r="KZ390" s="1"/>
      <c r="LA390" s="1"/>
      <c r="LB390" s="1"/>
      <c r="LC390" s="1"/>
      <c r="LD390" s="1"/>
      <c r="LE390" s="1"/>
      <c r="LF390" s="1"/>
      <c r="LG390" s="1"/>
      <c r="LH390" s="1"/>
    </row>
    <row r="391" spans="1:320" x14ac:dyDescent="0.1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2"/>
      <c r="AF391" s="2"/>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c r="HJ391" s="1"/>
      <c r="HK391" s="1"/>
      <c r="HL391" s="1"/>
      <c r="HM391" s="1"/>
      <c r="HN391" s="1"/>
      <c r="HO391" s="1"/>
      <c r="HP391" s="1"/>
      <c r="HQ391" s="1"/>
      <c r="HR391" s="1"/>
      <c r="HS391" s="1"/>
      <c r="HT391" s="1"/>
      <c r="HU391" s="1"/>
      <c r="HV391" s="1"/>
      <c r="HW391" s="1"/>
      <c r="HX391" s="1"/>
      <c r="HY391" s="1"/>
      <c r="HZ391" s="1"/>
      <c r="IA391" s="1"/>
      <c r="IB391" s="1"/>
      <c r="IC391" s="1"/>
      <c r="ID391" s="1"/>
      <c r="IE391" s="1"/>
      <c r="IF391" s="1"/>
      <c r="IG391" s="1"/>
      <c r="IH391" s="1"/>
      <c r="II391" s="1"/>
      <c r="IJ391" s="1"/>
      <c r="IK391" s="1"/>
      <c r="IL391" s="1"/>
      <c r="IM391" s="1"/>
      <c r="IN391" s="1"/>
      <c r="IO391" s="1"/>
      <c r="IP391" s="1"/>
      <c r="IQ391" s="1"/>
      <c r="IR391" s="1"/>
      <c r="IS391" s="1"/>
      <c r="IT391" s="1"/>
      <c r="IU391" s="1"/>
      <c r="IV391" s="1"/>
      <c r="IW391" s="1"/>
      <c r="IX391" s="1"/>
      <c r="IY391" s="1"/>
      <c r="IZ391" s="1"/>
      <c r="JA391" s="1"/>
      <c r="JB391" s="1"/>
      <c r="JC391" s="1"/>
      <c r="JD391" s="1"/>
      <c r="JE391" s="1"/>
      <c r="JF391" s="1"/>
      <c r="JG391" s="1"/>
      <c r="JH391" s="1"/>
      <c r="JI391" s="1"/>
      <c r="JJ391" s="1"/>
      <c r="JK391" s="1"/>
      <c r="JL391" s="1"/>
      <c r="JM391" s="1"/>
      <c r="JN391" s="1"/>
      <c r="JO391" s="1"/>
      <c r="JP391" s="1"/>
      <c r="JQ391" s="1"/>
      <c r="JR391" s="1"/>
      <c r="JS391" s="1"/>
      <c r="JT391" s="1"/>
      <c r="JU391" s="1"/>
      <c r="JV391" s="1"/>
      <c r="JW391" s="1"/>
      <c r="JX391" s="1"/>
      <c r="JY391" s="1"/>
      <c r="JZ391" s="1"/>
      <c r="KA391" s="1"/>
      <c r="KB391" s="1"/>
      <c r="KC391" s="1"/>
      <c r="KD391" s="1"/>
      <c r="KE391" s="1"/>
      <c r="KF391" s="1"/>
      <c r="KG391" s="1"/>
      <c r="KH391" s="1"/>
      <c r="KI391" s="1"/>
      <c r="KJ391" s="1"/>
      <c r="KK391" s="1"/>
      <c r="KL391" s="1"/>
      <c r="KM391" s="1"/>
      <c r="KN391" s="1"/>
      <c r="KO391" s="1"/>
      <c r="KP391" s="1"/>
      <c r="KQ391" s="1"/>
      <c r="KR391" s="1"/>
      <c r="KS391" s="1"/>
      <c r="KT391" s="1"/>
      <c r="KU391" s="1"/>
      <c r="KV391" s="1"/>
      <c r="KW391" s="1"/>
      <c r="KX391" s="1"/>
      <c r="KY391" s="1"/>
      <c r="KZ391" s="1"/>
      <c r="LA391" s="1"/>
      <c r="LB391" s="1"/>
      <c r="LC391" s="1"/>
      <c r="LD391" s="1"/>
      <c r="LE391" s="1"/>
      <c r="LF391" s="1"/>
      <c r="LG391" s="1"/>
      <c r="LH391" s="1"/>
    </row>
    <row r="392" spans="1:320" x14ac:dyDescent="0.1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2"/>
      <c r="AF392" s="2"/>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c r="HJ392" s="1"/>
      <c r="HK392" s="1"/>
      <c r="HL392" s="1"/>
      <c r="HM392" s="1"/>
      <c r="HN392" s="1"/>
      <c r="HO392" s="1"/>
      <c r="HP392" s="1"/>
      <c r="HQ392" s="1"/>
      <c r="HR392" s="1"/>
      <c r="HS392" s="1"/>
      <c r="HT392" s="1"/>
      <c r="HU392" s="1"/>
      <c r="HV392" s="1"/>
      <c r="HW392" s="1"/>
      <c r="HX392" s="1"/>
      <c r="HY392" s="1"/>
      <c r="HZ392" s="1"/>
      <c r="IA392" s="1"/>
      <c r="IB392" s="1"/>
      <c r="IC392" s="1"/>
      <c r="ID392" s="1"/>
      <c r="IE392" s="1"/>
      <c r="IF392" s="1"/>
      <c r="IG392" s="1"/>
      <c r="IH392" s="1"/>
      <c r="II392" s="1"/>
      <c r="IJ392" s="1"/>
      <c r="IK392" s="1"/>
      <c r="IL392" s="1"/>
      <c r="IM392" s="1"/>
      <c r="IN392" s="1"/>
      <c r="IO392" s="1"/>
      <c r="IP392" s="1"/>
      <c r="IQ392" s="1"/>
      <c r="IR392" s="1"/>
      <c r="IS392" s="1"/>
      <c r="IT392" s="1"/>
      <c r="IU392" s="1"/>
      <c r="IV392" s="1"/>
      <c r="IW392" s="1"/>
      <c r="IX392" s="1"/>
      <c r="IY392" s="1"/>
      <c r="IZ392" s="1"/>
      <c r="JA392" s="1"/>
      <c r="JB392" s="1"/>
      <c r="JC392" s="1"/>
      <c r="JD392" s="1"/>
      <c r="JE392" s="1"/>
      <c r="JF392" s="1"/>
      <c r="JG392" s="1"/>
      <c r="JH392" s="1"/>
      <c r="JI392" s="1"/>
      <c r="JJ392" s="1"/>
      <c r="JK392" s="1"/>
      <c r="JL392" s="1"/>
      <c r="JM392" s="1"/>
      <c r="JN392" s="1"/>
      <c r="JO392" s="1"/>
      <c r="JP392" s="1"/>
      <c r="JQ392" s="1"/>
      <c r="JR392" s="1"/>
      <c r="JS392" s="1"/>
      <c r="JT392" s="1"/>
      <c r="JU392" s="1"/>
      <c r="JV392" s="1"/>
      <c r="JW392" s="1"/>
      <c r="JX392" s="1"/>
      <c r="JY392" s="1"/>
      <c r="JZ392" s="1"/>
      <c r="KA392" s="1"/>
      <c r="KB392" s="1"/>
      <c r="KC392" s="1"/>
      <c r="KD392" s="1"/>
      <c r="KE392" s="1"/>
      <c r="KF392" s="1"/>
      <c r="KG392" s="1"/>
      <c r="KH392" s="1"/>
      <c r="KI392" s="1"/>
      <c r="KJ392" s="1"/>
      <c r="KK392" s="1"/>
      <c r="KL392" s="1"/>
      <c r="KM392" s="1"/>
      <c r="KN392" s="1"/>
      <c r="KO392" s="1"/>
      <c r="KP392" s="1"/>
      <c r="KQ392" s="1"/>
      <c r="KR392" s="1"/>
      <c r="KS392" s="1"/>
      <c r="KT392" s="1"/>
      <c r="KU392" s="1"/>
      <c r="KV392" s="1"/>
      <c r="KW392" s="1"/>
      <c r="KX392" s="1"/>
      <c r="KY392" s="1"/>
      <c r="KZ392" s="1"/>
      <c r="LA392" s="1"/>
      <c r="LB392" s="1"/>
      <c r="LC392" s="1"/>
      <c r="LD392" s="1"/>
      <c r="LE392" s="1"/>
      <c r="LF392" s="1"/>
      <c r="LG392" s="1"/>
      <c r="LH392" s="1"/>
    </row>
    <row r="393" spans="1:320" x14ac:dyDescent="0.1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2"/>
      <c r="AF393" s="2"/>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c r="HE393" s="1"/>
      <c r="HF393" s="1"/>
      <c r="HG393" s="1"/>
      <c r="HH393" s="1"/>
      <c r="HI393" s="1"/>
      <c r="HJ393" s="1"/>
      <c r="HK393" s="1"/>
      <c r="HL393" s="1"/>
      <c r="HM393" s="1"/>
      <c r="HN393" s="1"/>
      <c r="HO393" s="1"/>
      <c r="HP393" s="1"/>
      <c r="HQ393" s="1"/>
      <c r="HR393" s="1"/>
      <c r="HS393" s="1"/>
      <c r="HT393" s="1"/>
      <c r="HU393" s="1"/>
      <c r="HV393" s="1"/>
      <c r="HW393" s="1"/>
      <c r="HX393" s="1"/>
      <c r="HY393" s="1"/>
      <c r="HZ393" s="1"/>
      <c r="IA393" s="1"/>
      <c r="IB393" s="1"/>
      <c r="IC393" s="1"/>
      <c r="ID393" s="1"/>
      <c r="IE393" s="1"/>
      <c r="IF393" s="1"/>
      <c r="IG393" s="1"/>
      <c r="IH393" s="1"/>
      <c r="II393" s="1"/>
      <c r="IJ393" s="1"/>
      <c r="IK393" s="1"/>
      <c r="IL393" s="1"/>
      <c r="IM393" s="1"/>
      <c r="IN393" s="1"/>
      <c r="IO393" s="1"/>
      <c r="IP393" s="1"/>
      <c r="IQ393" s="1"/>
      <c r="IR393" s="1"/>
      <c r="IS393" s="1"/>
      <c r="IT393" s="1"/>
      <c r="IU393" s="1"/>
      <c r="IV393" s="1"/>
      <c r="IW393" s="1"/>
      <c r="IX393" s="1"/>
      <c r="IY393" s="1"/>
      <c r="IZ393" s="1"/>
      <c r="JA393" s="1"/>
      <c r="JB393" s="1"/>
      <c r="JC393" s="1"/>
      <c r="JD393" s="1"/>
      <c r="JE393" s="1"/>
      <c r="JF393" s="1"/>
      <c r="JG393" s="1"/>
      <c r="JH393" s="1"/>
      <c r="JI393" s="1"/>
      <c r="JJ393" s="1"/>
      <c r="JK393" s="1"/>
      <c r="JL393" s="1"/>
      <c r="JM393" s="1"/>
      <c r="JN393" s="1"/>
      <c r="JO393" s="1"/>
      <c r="JP393" s="1"/>
      <c r="JQ393" s="1"/>
      <c r="JR393" s="1"/>
      <c r="JS393" s="1"/>
      <c r="JT393" s="1"/>
      <c r="JU393" s="1"/>
      <c r="JV393" s="1"/>
      <c r="JW393" s="1"/>
      <c r="JX393" s="1"/>
      <c r="JY393" s="1"/>
      <c r="JZ393" s="1"/>
      <c r="KA393" s="1"/>
      <c r="KB393" s="1"/>
      <c r="KC393" s="1"/>
      <c r="KD393" s="1"/>
      <c r="KE393" s="1"/>
      <c r="KF393" s="1"/>
      <c r="KG393" s="1"/>
      <c r="KH393" s="1"/>
      <c r="KI393" s="1"/>
      <c r="KJ393" s="1"/>
      <c r="KK393" s="1"/>
      <c r="KL393" s="1"/>
      <c r="KM393" s="1"/>
      <c r="KN393" s="1"/>
      <c r="KO393" s="1"/>
      <c r="KP393" s="1"/>
      <c r="KQ393" s="1"/>
      <c r="KR393" s="1"/>
      <c r="KS393" s="1"/>
      <c r="KT393" s="1"/>
      <c r="KU393" s="1"/>
      <c r="KV393" s="1"/>
      <c r="KW393" s="1"/>
      <c r="KX393" s="1"/>
      <c r="KY393" s="1"/>
      <c r="KZ393" s="1"/>
      <c r="LA393" s="1"/>
      <c r="LB393" s="1"/>
      <c r="LC393" s="1"/>
      <c r="LD393" s="1"/>
      <c r="LE393" s="1"/>
      <c r="LF393" s="1"/>
      <c r="LG393" s="1"/>
      <c r="LH393" s="1"/>
    </row>
    <row r="394" spans="1:320" x14ac:dyDescent="0.1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2"/>
      <c r="AF394" s="2"/>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c r="HI394" s="1"/>
      <c r="HJ394" s="1"/>
      <c r="HK394" s="1"/>
      <c r="HL394" s="1"/>
      <c r="HM394" s="1"/>
      <c r="HN394" s="1"/>
      <c r="HO394" s="1"/>
      <c r="HP394" s="1"/>
      <c r="HQ394" s="1"/>
      <c r="HR394" s="1"/>
      <c r="HS394" s="1"/>
      <c r="HT394" s="1"/>
      <c r="HU394" s="1"/>
      <c r="HV394" s="1"/>
      <c r="HW394" s="1"/>
      <c r="HX394" s="1"/>
      <c r="HY394" s="1"/>
      <c r="HZ394" s="1"/>
      <c r="IA394" s="1"/>
      <c r="IB394" s="1"/>
      <c r="IC394" s="1"/>
      <c r="ID394" s="1"/>
      <c r="IE394" s="1"/>
      <c r="IF394" s="1"/>
      <c r="IG394" s="1"/>
      <c r="IH394" s="1"/>
      <c r="II394" s="1"/>
      <c r="IJ394" s="1"/>
      <c r="IK394" s="1"/>
      <c r="IL394" s="1"/>
      <c r="IM394" s="1"/>
      <c r="IN394" s="1"/>
      <c r="IO394" s="1"/>
      <c r="IP394" s="1"/>
      <c r="IQ394" s="1"/>
      <c r="IR394" s="1"/>
      <c r="IS394" s="1"/>
      <c r="IT394" s="1"/>
      <c r="IU394" s="1"/>
      <c r="IV394" s="1"/>
      <c r="IW394" s="1"/>
      <c r="IX394" s="1"/>
      <c r="IY394" s="1"/>
      <c r="IZ394" s="1"/>
      <c r="JA394" s="1"/>
      <c r="JB394" s="1"/>
      <c r="JC394" s="1"/>
      <c r="JD394" s="1"/>
      <c r="JE394" s="1"/>
      <c r="JF394" s="1"/>
      <c r="JG394" s="1"/>
      <c r="JH394" s="1"/>
      <c r="JI394" s="1"/>
      <c r="JJ394" s="1"/>
      <c r="JK394" s="1"/>
      <c r="JL394" s="1"/>
      <c r="JM394" s="1"/>
      <c r="JN394" s="1"/>
      <c r="JO394" s="1"/>
      <c r="JP394" s="1"/>
      <c r="JQ394" s="1"/>
      <c r="JR394" s="1"/>
      <c r="JS394" s="1"/>
      <c r="JT394" s="1"/>
      <c r="JU394" s="1"/>
      <c r="JV394" s="1"/>
      <c r="JW394" s="1"/>
      <c r="JX394" s="1"/>
      <c r="JY394" s="1"/>
      <c r="JZ394" s="1"/>
      <c r="KA394" s="1"/>
      <c r="KB394" s="1"/>
      <c r="KC394" s="1"/>
      <c r="KD394" s="1"/>
      <c r="KE394" s="1"/>
      <c r="KF394" s="1"/>
      <c r="KG394" s="1"/>
      <c r="KH394" s="1"/>
      <c r="KI394" s="1"/>
      <c r="KJ394" s="1"/>
      <c r="KK394" s="1"/>
      <c r="KL394" s="1"/>
      <c r="KM394" s="1"/>
      <c r="KN394" s="1"/>
      <c r="KO394" s="1"/>
      <c r="KP394" s="1"/>
      <c r="KQ394" s="1"/>
      <c r="KR394" s="1"/>
      <c r="KS394" s="1"/>
      <c r="KT394" s="1"/>
      <c r="KU394" s="1"/>
      <c r="KV394" s="1"/>
      <c r="KW394" s="1"/>
      <c r="KX394" s="1"/>
      <c r="KY394" s="1"/>
      <c r="KZ394" s="1"/>
      <c r="LA394" s="1"/>
      <c r="LB394" s="1"/>
      <c r="LC394" s="1"/>
      <c r="LD394" s="1"/>
      <c r="LE394" s="1"/>
      <c r="LF394" s="1"/>
      <c r="LG394" s="1"/>
      <c r="LH394" s="1"/>
    </row>
    <row r="395" spans="1:320" x14ac:dyDescent="0.1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2"/>
      <c r="AF395" s="2"/>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c r="HC395" s="1"/>
      <c r="HD395" s="1"/>
      <c r="HE395" s="1"/>
      <c r="HF395" s="1"/>
      <c r="HG395" s="1"/>
      <c r="HH395" s="1"/>
      <c r="HI395" s="1"/>
      <c r="HJ395" s="1"/>
      <c r="HK395" s="1"/>
      <c r="HL395" s="1"/>
      <c r="HM395" s="1"/>
      <c r="HN395" s="1"/>
      <c r="HO395" s="1"/>
      <c r="HP395" s="1"/>
      <c r="HQ395" s="1"/>
      <c r="HR395" s="1"/>
      <c r="HS395" s="1"/>
      <c r="HT395" s="1"/>
      <c r="HU395" s="1"/>
      <c r="HV395" s="1"/>
      <c r="HW395" s="1"/>
      <c r="HX395" s="1"/>
      <c r="HY395" s="1"/>
      <c r="HZ395" s="1"/>
      <c r="IA395" s="1"/>
      <c r="IB395" s="1"/>
      <c r="IC395" s="1"/>
      <c r="ID395" s="1"/>
      <c r="IE395" s="1"/>
      <c r="IF395" s="1"/>
      <c r="IG395" s="1"/>
      <c r="IH395" s="1"/>
      <c r="II395" s="1"/>
      <c r="IJ395" s="1"/>
      <c r="IK395" s="1"/>
      <c r="IL395" s="1"/>
      <c r="IM395" s="1"/>
      <c r="IN395" s="1"/>
      <c r="IO395" s="1"/>
      <c r="IP395" s="1"/>
      <c r="IQ395" s="1"/>
      <c r="IR395" s="1"/>
      <c r="IS395" s="1"/>
      <c r="IT395" s="1"/>
      <c r="IU395" s="1"/>
      <c r="IV395" s="1"/>
      <c r="IW395" s="1"/>
      <c r="IX395" s="1"/>
      <c r="IY395" s="1"/>
      <c r="IZ395" s="1"/>
      <c r="JA395" s="1"/>
      <c r="JB395" s="1"/>
      <c r="JC395" s="1"/>
      <c r="JD395" s="1"/>
      <c r="JE395" s="1"/>
      <c r="JF395" s="1"/>
      <c r="JG395" s="1"/>
      <c r="JH395" s="1"/>
      <c r="JI395" s="1"/>
      <c r="JJ395" s="1"/>
      <c r="JK395" s="1"/>
      <c r="JL395" s="1"/>
      <c r="JM395" s="1"/>
      <c r="JN395" s="1"/>
      <c r="JO395" s="1"/>
      <c r="JP395" s="1"/>
      <c r="JQ395" s="1"/>
      <c r="JR395" s="1"/>
      <c r="JS395" s="1"/>
      <c r="JT395" s="1"/>
      <c r="JU395" s="1"/>
      <c r="JV395" s="1"/>
      <c r="JW395" s="1"/>
      <c r="JX395" s="1"/>
      <c r="JY395" s="1"/>
      <c r="JZ395" s="1"/>
      <c r="KA395" s="1"/>
      <c r="KB395" s="1"/>
      <c r="KC395" s="1"/>
      <c r="KD395" s="1"/>
      <c r="KE395" s="1"/>
      <c r="KF395" s="1"/>
      <c r="KG395" s="1"/>
      <c r="KH395" s="1"/>
      <c r="KI395" s="1"/>
      <c r="KJ395" s="1"/>
      <c r="KK395" s="1"/>
      <c r="KL395" s="1"/>
      <c r="KM395" s="1"/>
      <c r="KN395" s="1"/>
      <c r="KO395" s="1"/>
      <c r="KP395" s="1"/>
      <c r="KQ395" s="1"/>
      <c r="KR395" s="1"/>
      <c r="KS395" s="1"/>
      <c r="KT395" s="1"/>
      <c r="KU395" s="1"/>
      <c r="KV395" s="1"/>
      <c r="KW395" s="1"/>
      <c r="KX395" s="1"/>
      <c r="KY395" s="1"/>
      <c r="KZ395" s="1"/>
      <c r="LA395" s="1"/>
      <c r="LB395" s="1"/>
      <c r="LC395" s="1"/>
      <c r="LD395" s="1"/>
      <c r="LE395" s="1"/>
      <c r="LF395" s="1"/>
      <c r="LG395" s="1"/>
      <c r="LH395" s="1"/>
    </row>
    <row r="396" spans="1:320" x14ac:dyDescent="0.1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2"/>
      <c r="AF396" s="2"/>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c r="HI396" s="1"/>
      <c r="HJ396" s="1"/>
      <c r="HK396" s="1"/>
      <c r="HL396" s="1"/>
      <c r="HM396" s="1"/>
      <c r="HN396" s="1"/>
      <c r="HO396" s="1"/>
      <c r="HP396" s="1"/>
      <c r="HQ396" s="1"/>
      <c r="HR396" s="1"/>
      <c r="HS396" s="1"/>
      <c r="HT396" s="1"/>
      <c r="HU396" s="1"/>
      <c r="HV396" s="1"/>
      <c r="HW396" s="1"/>
      <c r="HX396" s="1"/>
      <c r="HY396" s="1"/>
      <c r="HZ396" s="1"/>
      <c r="IA396" s="1"/>
      <c r="IB396" s="1"/>
      <c r="IC396" s="1"/>
      <c r="ID396" s="1"/>
      <c r="IE396" s="1"/>
      <c r="IF396" s="1"/>
      <c r="IG396" s="1"/>
      <c r="IH396" s="1"/>
      <c r="II396" s="1"/>
      <c r="IJ396" s="1"/>
      <c r="IK396" s="1"/>
      <c r="IL396" s="1"/>
      <c r="IM396" s="1"/>
      <c r="IN396" s="1"/>
      <c r="IO396" s="1"/>
      <c r="IP396" s="1"/>
      <c r="IQ396" s="1"/>
      <c r="IR396" s="1"/>
      <c r="IS396" s="1"/>
      <c r="IT396" s="1"/>
      <c r="IU396" s="1"/>
      <c r="IV396" s="1"/>
      <c r="IW396" s="1"/>
      <c r="IX396" s="1"/>
      <c r="IY396" s="1"/>
      <c r="IZ396" s="1"/>
      <c r="JA396" s="1"/>
      <c r="JB396" s="1"/>
      <c r="JC396" s="1"/>
      <c r="JD396" s="1"/>
      <c r="JE396" s="1"/>
      <c r="JF396" s="1"/>
      <c r="JG396" s="1"/>
      <c r="JH396" s="1"/>
      <c r="JI396" s="1"/>
      <c r="JJ396" s="1"/>
      <c r="JK396" s="1"/>
      <c r="JL396" s="1"/>
      <c r="JM396" s="1"/>
      <c r="JN396" s="1"/>
      <c r="JO396" s="1"/>
      <c r="JP396" s="1"/>
      <c r="JQ396" s="1"/>
      <c r="JR396" s="1"/>
      <c r="JS396" s="1"/>
      <c r="JT396" s="1"/>
      <c r="JU396" s="1"/>
      <c r="JV396" s="1"/>
      <c r="JW396" s="1"/>
      <c r="JX396" s="1"/>
      <c r="JY396" s="1"/>
      <c r="JZ396" s="1"/>
      <c r="KA396" s="1"/>
      <c r="KB396" s="1"/>
      <c r="KC396" s="1"/>
      <c r="KD396" s="1"/>
      <c r="KE396" s="1"/>
      <c r="KF396" s="1"/>
      <c r="KG396" s="1"/>
      <c r="KH396" s="1"/>
      <c r="KI396" s="1"/>
      <c r="KJ396" s="1"/>
      <c r="KK396" s="1"/>
      <c r="KL396" s="1"/>
      <c r="KM396" s="1"/>
      <c r="KN396" s="1"/>
      <c r="KO396" s="1"/>
      <c r="KP396" s="1"/>
      <c r="KQ396" s="1"/>
      <c r="KR396" s="1"/>
      <c r="KS396" s="1"/>
      <c r="KT396" s="1"/>
      <c r="KU396" s="1"/>
      <c r="KV396" s="1"/>
      <c r="KW396" s="1"/>
      <c r="KX396" s="1"/>
      <c r="KY396" s="1"/>
      <c r="KZ396" s="1"/>
      <c r="LA396" s="1"/>
      <c r="LB396" s="1"/>
      <c r="LC396" s="1"/>
      <c r="LD396" s="1"/>
      <c r="LE396" s="1"/>
      <c r="LF396" s="1"/>
      <c r="LG396" s="1"/>
      <c r="LH396" s="1"/>
    </row>
    <row r="397" spans="1:320" x14ac:dyDescent="0.1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2"/>
      <c r="AF397" s="2"/>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c r="HC397" s="1"/>
      <c r="HD397" s="1"/>
      <c r="HE397" s="1"/>
      <c r="HF397" s="1"/>
      <c r="HG397" s="1"/>
      <c r="HH397" s="1"/>
      <c r="HI397" s="1"/>
      <c r="HJ397" s="1"/>
      <c r="HK397" s="1"/>
      <c r="HL397" s="1"/>
      <c r="HM397" s="1"/>
      <c r="HN397" s="1"/>
      <c r="HO397" s="1"/>
      <c r="HP397" s="1"/>
      <c r="HQ397" s="1"/>
      <c r="HR397" s="1"/>
      <c r="HS397" s="1"/>
      <c r="HT397" s="1"/>
      <c r="HU397" s="1"/>
      <c r="HV397" s="1"/>
      <c r="HW397" s="1"/>
      <c r="HX397" s="1"/>
      <c r="HY397" s="1"/>
      <c r="HZ397" s="1"/>
      <c r="IA397" s="1"/>
      <c r="IB397" s="1"/>
      <c r="IC397" s="1"/>
      <c r="ID397" s="1"/>
      <c r="IE397" s="1"/>
      <c r="IF397" s="1"/>
      <c r="IG397" s="1"/>
      <c r="IH397" s="1"/>
      <c r="II397" s="1"/>
      <c r="IJ397" s="1"/>
      <c r="IK397" s="1"/>
      <c r="IL397" s="1"/>
      <c r="IM397" s="1"/>
      <c r="IN397" s="1"/>
      <c r="IO397" s="1"/>
      <c r="IP397" s="1"/>
      <c r="IQ397" s="1"/>
      <c r="IR397" s="1"/>
      <c r="IS397" s="1"/>
      <c r="IT397" s="1"/>
      <c r="IU397" s="1"/>
      <c r="IV397" s="1"/>
      <c r="IW397" s="1"/>
      <c r="IX397" s="1"/>
      <c r="IY397" s="1"/>
      <c r="IZ397" s="1"/>
      <c r="JA397" s="1"/>
      <c r="JB397" s="1"/>
      <c r="JC397" s="1"/>
      <c r="JD397" s="1"/>
      <c r="JE397" s="1"/>
      <c r="JF397" s="1"/>
      <c r="JG397" s="1"/>
      <c r="JH397" s="1"/>
      <c r="JI397" s="1"/>
      <c r="JJ397" s="1"/>
      <c r="JK397" s="1"/>
      <c r="JL397" s="1"/>
      <c r="JM397" s="1"/>
      <c r="JN397" s="1"/>
      <c r="JO397" s="1"/>
      <c r="JP397" s="1"/>
      <c r="JQ397" s="1"/>
      <c r="JR397" s="1"/>
      <c r="JS397" s="1"/>
      <c r="JT397" s="1"/>
      <c r="JU397" s="1"/>
      <c r="JV397" s="1"/>
      <c r="JW397" s="1"/>
      <c r="JX397" s="1"/>
      <c r="JY397" s="1"/>
      <c r="JZ397" s="1"/>
      <c r="KA397" s="1"/>
      <c r="KB397" s="1"/>
      <c r="KC397" s="1"/>
      <c r="KD397" s="1"/>
      <c r="KE397" s="1"/>
      <c r="KF397" s="1"/>
      <c r="KG397" s="1"/>
      <c r="KH397" s="1"/>
      <c r="KI397" s="1"/>
      <c r="KJ397" s="1"/>
      <c r="KK397" s="1"/>
      <c r="KL397" s="1"/>
      <c r="KM397" s="1"/>
      <c r="KN397" s="1"/>
      <c r="KO397" s="1"/>
      <c r="KP397" s="1"/>
      <c r="KQ397" s="1"/>
      <c r="KR397" s="1"/>
      <c r="KS397" s="1"/>
      <c r="KT397" s="1"/>
      <c r="KU397" s="1"/>
      <c r="KV397" s="1"/>
      <c r="KW397" s="1"/>
      <c r="KX397" s="1"/>
      <c r="KY397" s="1"/>
      <c r="KZ397" s="1"/>
      <c r="LA397" s="1"/>
      <c r="LB397" s="1"/>
      <c r="LC397" s="1"/>
      <c r="LD397" s="1"/>
      <c r="LE397" s="1"/>
      <c r="LF397" s="1"/>
      <c r="LG397" s="1"/>
      <c r="LH397" s="1"/>
    </row>
    <row r="398" spans="1:320" x14ac:dyDescent="0.1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2"/>
      <c r="AF398" s="2"/>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c r="CL398" s="1"/>
      <c r="CM398" s="1"/>
      <c r="CN398" s="1"/>
      <c r="CO398" s="1"/>
      <c r="CP398" s="1"/>
      <c r="CQ398" s="1"/>
      <c r="CR398" s="1"/>
      <c r="CS398" s="1"/>
      <c r="CT398" s="1"/>
      <c r="CU398" s="1"/>
      <c r="CV398" s="1"/>
      <c r="CW398" s="1"/>
      <c r="CX398" s="1"/>
      <c r="CY398" s="1"/>
      <c r="CZ398" s="1"/>
      <c r="DA398" s="1"/>
      <c r="DB398" s="1"/>
      <c r="DC398" s="1"/>
      <c r="DD398" s="1"/>
      <c r="DE398" s="1"/>
      <c r="DF398" s="1"/>
      <c r="DG398" s="1"/>
      <c r="DH398" s="1"/>
      <c r="DI398" s="1"/>
      <c r="DJ398" s="1"/>
      <c r="DK398" s="1"/>
      <c r="DL398" s="1"/>
      <c r="DM398" s="1"/>
      <c r="DN398" s="1"/>
      <c r="DO398" s="1"/>
      <c r="DP398" s="1"/>
      <c r="DQ398" s="1"/>
      <c r="DR398" s="1"/>
      <c r="DS398" s="1"/>
      <c r="DT398" s="1"/>
      <c r="DU398" s="1"/>
      <c r="DV398" s="1"/>
      <c r="DW398" s="1"/>
      <c r="DX398" s="1"/>
      <c r="DY398" s="1"/>
      <c r="DZ398" s="1"/>
      <c r="EA398" s="1"/>
      <c r="EB398" s="1"/>
      <c r="EC398" s="1"/>
      <c r="ED398" s="1"/>
      <c r="EE398" s="1"/>
      <c r="EF398" s="1"/>
      <c r="EG398" s="1"/>
      <c r="EH398" s="1"/>
      <c r="EI398" s="1"/>
      <c r="EJ398" s="1"/>
      <c r="EK398" s="1"/>
      <c r="EL398" s="1"/>
      <c r="EM398" s="1"/>
      <c r="EN398" s="1"/>
      <c r="EO398" s="1"/>
      <c r="EP398" s="1"/>
      <c r="EQ398" s="1"/>
      <c r="ER398" s="1"/>
      <c r="ES398" s="1"/>
      <c r="ET398" s="1"/>
      <c r="EU398" s="1"/>
      <c r="EV398" s="1"/>
      <c r="EW398" s="1"/>
      <c r="EX398" s="1"/>
      <c r="EY398" s="1"/>
      <c r="EZ398" s="1"/>
      <c r="FA398" s="1"/>
      <c r="FB398" s="1"/>
      <c r="FC398" s="1"/>
      <c r="FD398" s="1"/>
      <c r="FE398" s="1"/>
      <c r="FF398" s="1"/>
      <c r="FG398" s="1"/>
      <c r="FH398" s="1"/>
      <c r="FI398" s="1"/>
      <c r="FJ398" s="1"/>
      <c r="FK398" s="1"/>
      <c r="FL398" s="1"/>
      <c r="FM398" s="1"/>
      <c r="FN398" s="1"/>
      <c r="FO398" s="1"/>
      <c r="FP398" s="1"/>
      <c r="FQ398" s="1"/>
      <c r="FR398" s="1"/>
      <c r="FS398" s="1"/>
      <c r="FT398" s="1"/>
      <c r="FU398" s="1"/>
      <c r="FV398" s="1"/>
      <c r="FW398" s="1"/>
      <c r="FX398" s="1"/>
      <c r="FY398" s="1"/>
      <c r="FZ398" s="1"/>
      <c r="GA398" s="1"/>
      <c r="GB398" s="1"/>
      <c r="GC398" s="1"/>
      <c r="GD398" s="1"/>
      <c r="GE398" s="1"/>
      <c r="GF398" s="1"/>
      <c r="GG398" s="1"/>
      <c r="GH398" s="1"/>
      <c r="GI398" s="1"/>
      <c r="GJ398" s="1"/>
      <c r="GK398" s="1"/>
      <c r="GL398" s="1"/>
      <c r="GM398" s="1"/>
      <c r="GN398" s="1"/>
      <c r="GO398" s="1"/>
      <c r="GP398" s="1"/>
      <c r="GQ398" s="1"/>
      <c r="GR398" s="1"/>
      <c r="GS398" s="1"/>
      <c r="GT398" s="1"/>
      <c r="GU398" s="1"/>
      <c r="GV398" s="1"/>
      <c r="GW398" s="1"/>
      <c r="GX398" s="1"/>
      <c r="GY398" s="1"/>
      <c r="GZ398" s="1"/>
      <c r="HA398" s="1"/>
      <c r="HB398" s="1"/>
      <c r="HC398" s="1"/>
      <c r="HD398" s="1"/>
      <c r="HE398" s="1"/>
      <c r="HF398" s="1"/>
      <c r="HG398" s="1"/>
      <c r="HH398" s="1"/>
      <c r="HI398" s="1"/>
      <c r="HJ398" s="1"/>
      <c r="HK398" s="1"/>
      <c r="HL398" s="1"/>
      <c r="HM398" s="1"/>
      <c r="HN398" s="1"/>
      <c r="HO398" s="1"/>
      <c r="HP398" s="1"/>
      <c r="HQ398" s="1"/>
      <c r="HR398" s="1"/>
      <c r="HS398" s="1"/>
      <c r="HT398" s="1"/>
      <c r="HU398" s="1"/>
      <c r="HV398" s="1"/>
      <c r="HW398" s="1"/>
      <c r="HX398" s="1"/>
      <c r="HY398" s="1"/>
      <c r="HZ398" s="1"/>
      <c r="IA398" s="1"/>
      <c r="IB398" s="1"/>
      <c r="IC398" s="1"/>
      <c r="ID398" s="1"/>
      <c r="IE398" s="1"/>
      <c r="IF398" s="1"/>
      <c r="IG398" s="1"/>
      <c r="IH398" s="1"/>
      <c r="II398" s="1"/>
      <c r="IJ398" s="1"/>
      <c r="IK398" s="1"/>
      <c r="IL398" s="1"/>
      <c r="IM398" s="1"/>
      <c r="IN398" s="1"/>
      <c r="IO398" s="1"/>
      <c r="IP398" s="1"/>
      <c r="IQ398" s="1"/>
      <c r="IR398" s="1"/>
      <c r="IS398" s="1"/>
      <c r="IT398" s="1"/>
      <c r="IU398" s="1"/>
      <c r="IV398" s="1"/>
      <c r="IW398" s="1"/>
      <c r="IX398" s="1"/>
      <c r="IY398" s="1"/>
      <c r="IZ398" s="1"/>
      <c r="JA398" s="1"/>
      <c r="JB398" s="1"/>
      <c r="JC398" s="1"/>
      <c r="JD398" s="1"/>
      <c r="JE398" s="1"/>
      <c r="JF398" s="1"/>
      <c r="JG398" s="1"/>
      <c r="JH398" s="1"/>
      <c r="JI398" s="1"/>
      <c r="JJ398" s="1"/>
      <c r="JK398" s="1"/>
      <c r="JL398" s="1"/>
      <c r="JM398" s="1"/>
      <c r="JN398" s="1"/>
      <c r="JO398" s="1"/>
      <c r="JP398" s="1"/>
      <c r="JQ398" s="1"/>
      <c r="JR398" s="1"/>
      <c r="JS398" s="1"/>
      <c r="JT398" s="1"/>
      <c r="JU398" s="1"/>
      <c r="JV398" s="1"/>
      <c r="JW398" s="1"/>
      <c r="JX398" s="1"/>
      <c r="JY398" s="1"/>
      <c r="JZ398" s="1"/>
      <c r="KA398" s="1"/>
      <c r="KB398" s="1"/>
      <c r="KC398" s="1"/>
      <c r="KD398" s="1"/>
      <c r="KE398" s="1"/>
      <c r="KF398" s="1"/>
      <c r="KG398" s="1"/>
      <c r="KH398" s="1"/>
      <c r="KI398" s="1"/>
      <c r="KJ398" s="1"/>
      <c r="KK398" s="1"/>
      <c r="KL398" s="1"/>
      <c r="KM398" s="1"/>
      <c r="KN398" s="1"/>
      <c r="KO398" s="1"/>
      <c r="KP398" s="1"/>
      <c r="KQ398" s="1"/>
      <c r="KR398" s="1"/>
      <c r="KS398" s="1"/>
      <c r="KT398" s="1"/>
      <c r="KU398" s="1"/>
      <c r="KV398" s="1"/>
      <c r="KW398" s="1"/>
      <c r="KX398" s="1"/>
      <c r="KY398" s="1"/>
      <c r="KZ398" s="1"/>
      <c r="LA398" s="1"/>
      <c r="LB398" s="1"/>
      <c r="LC398" s="1"/>
      <c r="LD398" s="1"/>
      <c r="LE398" s="1"/>
      <c r="LF398" s="1"/>
      <c r="LG398" s="1"/>
      <c r="LH398" s="1"/>
    </row>
    <row r="399" spans="1:320" x14ac:dyDescent="0.1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2"/>
      <c r="AF399" s="2"/>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c r="HI399" s="1"/>
      <c r="HJ399" s="1"/>
      <c r="HK399" s="1"/>
      <c r="HL399" s="1"/>
      <c r="HM399" s="1"/>
      <c r="HN399" s="1"/>
      <c r="HO399" s="1"/>
      <c r="HP399" s="1"/>
      <c r="HQ399" s="1"/>
      <c r="HR399" s="1"/>
      <c r="HS399" s="1"/>
      <c r="HT399" s="1"/>
      <c r="HU399" s="1"/>
      <c r="HV399" s="1"/>
      <c r="HW399" s="1"/>
      <c r="HX399" s="1"/>
      <c r="HY399" s="1"/>
      <c r="HZ399" s="1"/>
      <c r="IA399" s="1"/>
      <c r="IB399" s="1"/>
      <c r="IC399" s="1"/>
      <c r="ID399" s="1"/>
      <c r="IE399" s="1"/>
      <c r="IF399" s="1"/>
      <c r="IG399" s="1"/>
      <c r="IH399" s="1"/>
      <c r="II399" s="1"/>
      <c r="IJ399" s="1"/>
      <c r="IK399" s="1"/>
      <c r="IL399" s="1"/>
      <c r="IM399" s="1"/>
      <c r="IN399" s="1"/>
      <c r="IO399" s="1"/>
      <c r="IP399" s="1"/>
      <c r="IQ399" s="1"/>
      <c r="IR399" s="1"/>
      <c r="IS399" s="1"/>
      <c r="IT399" s="1"/>
      <c r="IU399" s="1"/>
      <c r="IV399" s="1"/>
      <c r="IW399" s="1"/>
      <c r="IX399" s="1"/>
      <c r="IY399" s="1"/>
      <c r="IZ399" s="1"/>
      <c r="JA399" s="1"/>
      <c r="JB399" s="1"/>
      <c r="JC399" s="1"/>
      <c r="JD399" s="1"/>
      <c r="JE399" s="1"/>
      <c r="JF399" s="1"/>
      <c r="JG399" s="1"/>
      <c r="JH399" s="1"/>
      <c r="JI399" s="1"/>
      <c r="JJ399" s="1"/>
      <c r="JK399" s="1"/>
      <c r="JL399" s="1"/>
      <c r="JM399" s="1"/>
      <c r="JN399" s="1"/>
      <c r="JO399" s="1"/>
      <c r="JP399" s="1"/>
      <c r="JQ399" s="1"/>
      <c r="JR399" s="1"/>
      <c r="JS399" s="1"/>
      <c r="JT399" s="1"/>
      <c r="JU399" s="1"/>
      <c r="JV399" s="1"/>
      <c r="JW399" s="1"/>
      <c r="JX399" s="1"/>
      <c r="JY399" s="1"/>
      <c r="JZ399" s="1"/>
      <c r="KA399" s="1"/>
      <c r="KB399" s="1"/>
      <c r="KC399" s="1"/>
      <c r="KD399" s="1"/>
      <c r="KE399" s="1"/>
      <c r="KF399" s="1"/>
      <c r="KG399" s="1"/>
      <c r="KH399" s="1"/>
      <c r="KI399" s="1"/>
      <c r="KJ399" s="1"/>
      <c r="KK399" s="1"/>
      <c r="KL399" s="1"/>
      <c r="KM399" s="1"/>
      <c r="KN399" s="1"/>
      <c r="KO399" s="1"/>
      <c r="KP399" s="1"/>
      <c r="KQ399" s="1"/>
      <c r="KR399" s="1"/>
      <c r="KS399" s="1"/>
      <c r="KT399" s="1"/>
      <c r="KU399" s="1"/>
      <c r="KV399" s="1"/>
      <c r="KW399" s="1"/>
      <c r="KX399" s="1"/>
      <c r="KY399" s="1"/>
      <c r="KZ399" s="1"/>
      <c r="LA399" s="1"/>
      <c r="LB399" s="1"/>
      <c r="LC399" s="1"/>
      <c r="LD399" s="1"/>
      <c r="LE399" s="1"/>
      <c r="LF399" s="1"/>
      <c r="LG399" s="1"/>
      <c r="LH399" s="1"/>
    </row>
    <row r="400" spans="1:320" x14ac:dyDescent="0.1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2"/>
      <c r="AF400" s="2"/>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c r="HC400" s="1"/>
      <c r="HD400" s="1"/>
      <c r="HE400" s="1"/>
      <c r="HF400" s="1"/>
      <c r="HG400" s="1"/>
      <c r="HH400" s="1"/>
      <c r="HI400" s="1"/>
      <c r="HJ400" s="1"/>
      <c r="HK400" s="1"/>
      <c r="HL400" s="1"/>
      <c r="HM400" s="1"/>
      <c r="HN400" s="1"/>
      <c r="HO400" s="1"/>
      <c r="HP400" s="1"/>
      <c r="HQ400" s="1"/>
      <c r="HR400" s="1"/>
      <c r="HS400" s="1"/>
      <c r="HT400" s="1"/>
      <c r="HU400" s="1"/>
      <c r="HV400" s="1"/>
      <c r="HW400" s="1"/>
      <c r="HX400" s="1"/>
      <c r="HY400" s="1"/>
      <c r="HZ400" s="1"/>
      <c r="IA400" s="1"/>
      <c r="IB400" s="1"/>
      <c r="IC400" s="1"/>
      <c r="ID400" s="1"/>
      <c r="IE400" s="1"/>
      <c r="IF400" s="1"/>
      <c r="IG400" s="1"/>
      <c r="IH400" s="1"/>
      <c r="II400" s="1"/>
      <c r="IJ400" s="1"/>
      <c r="IK400" s="1"/>
      <c r="IL400" s="1"/>
      <c r="IM400" s="1"/>
      <c r="IN400" s="1"/>
      <c r="IO400" s="1"/>
      <c r="IP400" s="1"/>
      <c r="IQ400" s="1"/>
      <c r="IR400" s="1"/>
      <c r="IS400" s="1"/>
      <c r="IT400" s="1"/>
      <c r="IU400" s="1"/>
      <c r="IV400" s="1"/>
      <c r="IW400" s="1"/>
      <c r="IX400" s="1"/>
      <c r="IY400" s="1"/>
      <c r="IZ400" s="1"/>
      <c r="JA400" s="1"/>
      <c r="JB400" s="1"/>
      <c r="JC400" s="1"/>
      <c r="JD400" s="1"/>
      <c r="JE400" s="1"/>
      <c r="JF400" s="1"/>
      <c r="JG400" s="1"/>
      <c r="JH400" s="1"/>
      <c r="JI400" s="1"/>
      <c r="JJ400" s="1"/>
      <c r="JK400" s="1"/>
      <c r="JL400" s="1"/>
      <c r="JM400" s="1"/>
      <c r="JN400" s="1"/>
      <c r="JO400" s="1"/>
      <c r="JP400" s="1"/>
      <c r="JQ400" s="1"/>
      <c r="JR400" s="1"/>
      <c r="JS400" s="1"/>
      <c r="JT400" s="1"/>
      <c r="JU400" s="1"/>
      <c r="JV400" s="1"/>
      <c r="JW400" s="1"/>
      <c r="JX400" s="1"/>
      <c r="JY400" s="1"/>
      <c r="JZ400" s="1"/>
      <c r="KA400" s="1"/>
      <c r="KB400" s="1"/>
      <c r="KC400" s="1"/>
      <c r="KD400" s="1"/>
      <c r="KE400" s="1"/>
      <c r="KF400" s="1"/>
      <c r="KG400" s="1"/>
      <c r="KH400" s="1"/>
      <c r="KI400" s="1"/>
      <c r="KJ400" s="1"/>
      <c r="KK400" s="1"/>
      <c r="KL400" s="1"/>
      <c r="KM400" s="1"/>
      <c r="KN400" s="1"/>
      <c r="KO400" s="1"/>
      <c r="KP400" s="1"/>
      <c r="KQ400" s="1"/>
      <c r="KR400" s="1"/>
      <c r="KS400" s="1"/>
      <c r="KT400" s="1"/>
      <c r="KU400" s="1"/>
      <c r="KV400" s="1"/>
      <c r="KW400" s="1"/>
      <c r="KX400" s="1"/>
      <c r="KY400" s="1"/>
      <c r="KZ400" s="1"/>
      <c r="LA400" s="1"/>
      <c r="LB400" s="1"/>
      <c r="LC400" s="1"/>
      <c r="LD400" s="1"/>
      <c r="LE400" s="1"/>
      <c r="LF400" s="1"/>
      <c r="LG400" s="1"/>
      <c r="LH400" s="1"/>
    </row>
    <row r="401" spans="1:320" x14ac:dyDescent="0.1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2"/>
      <c r="AF401" s="2"/>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c r="HC401" s="1"/>
      <c r="HD401" s="1"/>
      <c r="HE401" s="1"/>
      <c r="HF401" s="1"/>
      <c r="HG401" s="1"/>
      <c r="HH401" s="1"/>
      <c r="HI401" s="1"/>
      <c r="HJ401" s="1"/>
      <c r="HK401" s="1"/>
      <c r="HL401" s="1"/>
      <c r="HM401" s="1"/>
      <c r="HN401" s="1"/>
      <c r="HO401" s="1"/>
      <c r="HP401" s="1"/>
      <c r="HQ401" s="1"/>
      <c r="HR401" s="1"/>
      <c r="HS401" s="1"/>
      <c r="HT401" s="1"/>
      <c r="HU401" s="1"/>
      <c r="HV401" s="1"/>
      <c r="HW401" s="1"/>
      <c r="HX401" s="1"/>
      <c r="HY401" s="1"/>
      <c r="HZ401" s="1"/>
      <c r="IA401" s="1"/>
      <c r="IB401" s="1"/>
      <c r="IC401" s="1"/>
      <c r="ID401" s="1"/>
      <c r="IE401" s="1"/>
      <c r="IF401" s="1"/>
      <c r="IG401" s="1"/>
      <c r="IH401" s="1"/>
      <c r="II401" s="1"/>
      <c r="IJ401" s="1"/>
      <c r="IK401" s="1"/>
      <c r="IL401" s="1"/>
      <c r="IM401" s="1"/>
      <c r="IN401" s="1"/>
      <c r="IO401" s="1"/>
      <c r="IP401" s="1"/>
      <c r="IQ401" s="1"/>
      <c r="IR401" s="1"/>
      <c r="IS401" s="1"/>
      <c r="IT401" s="1"/>
      <c r="IU401" s="1"/>
      <c r="IV401" s="1"/>
      <c r="IW401" s="1"/>
      <c r="IX401" s="1"/>
      <c r="IY401" s="1"/>
      <c r="IZ401" s="1"/>
      <c r="JA401" s="1"/>
      <c r="JB401" s="1"/>
      <c r="JC401" s="1"/>
      <c r="JD401" s="1"/>
      <c r="JE401" s="1"/>
      <c r="JF401" s="1"/>
      <c r="JG401" s="1"/>
      <c r="JH401" s="1"/>
      <c r="JI401" s="1"/>
      <c r="JJ401" s="1"/>
      <c r="JK401" s="1"/>
      <c r="JL401" s="1"/>
      <c r="JM401" s="1"/>
      <c r="JN401" s="1"/>
      <c r="JO401" s="1"/>
      <c r="JP401" s="1"/>
      <c r="JQ401" s="1"/>
      <c r="JR401" s="1"/>
      <c r="JS401" s="1"/>
      <c r="JT401" s="1"/>
      <c r="JU401" s="1"/>
      <c r="JV401" s="1"/>
      <c r="JW401" s="1"/>
      <c r="JX401" s="1"/>
      <c r="JY401" s="1"/>
      <c r="JZ401" s="1"/>
      <c r="KA401" s="1"/>
      <c r="KB401" s="1"/>
      <c r="KC401" s="1"/>
      <c r="KD401" s="1"/>
      <c r="KE401" s="1"/>
      <c r="KF401" s="1"/>
      <c r="KG401" s="1"/>
      <c r="KH401" s="1"/>
      <c r="KI401" s="1"/>
      <c r="KJ401" s="1"/>
      <c r="KK401" s="1"/>
      <c r="KL401" s="1"/>
      <c r="KM401" s="1"/>
      <c r="KN401" s="1"/>
      <c r="KO401" s="1"/>
      <c r="KP401" s="1"/>
      <c r="KQ401" s="1"/>
      <c r="KR401" s="1"/>
      <c r="KS401" s="1"/>
      <c r="KT401" s="1"/>
      <c r="KU401" s="1"/>
      <c r="KV401" s="1"/>
      <c r="KW401" s="1"/>
      <c r="KX401" s="1"/>
      <c r="KY401" s="1"/>
      <c r="KZ401" s="1"/>
      <c r="LA401" s="1"/>
      <c r="LB401" s="1"/>
      <c r="LC401" s="1"/>
      <c r="LD401" s="1"/>
      <c r="LE401" s="1"/>
      <c r="LF401" s="1"/>
      <c r="LG401" s="1"/>
      <c r="LH401" s="1"/>
    </row>
    <row r="402" spans="1:320" x14ac:dyDescent="0.1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2"/>
      <c r="AF402" s="2"/>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c r="CL402" s="1"/>
      <c r="CM402" s="1"/>
      <c r="CN402" s="1"/>
      <c r="CO402" s="1"/>
      <c r="CP402" s="1"/>
      <c r="CQ402" s="1"/>
      <c r="CR402" s="1"/>
      <c r="CS402" s="1"/>
      <c r="CT402" s="1"/>
      <c r="CU402" s="1"/>
      <c r="CV402" s="1"/>
      <c r="CW402" s="1"/>
      <c r="CX402" s="1"/>
      <c r="CY402" s="1"/>
      <c r="CZ402" s="1"/>
      <c r="DA402" s="1"/>
      <c r="DB402" s="1"/>
      <c r="DC402" s="1"/>
      <c r="DD402" s="1"/>
      <c r="DE402" s="1"/>
      <c r="DF402" s="1"/>
      <c r="DG402" s="1"/>
      <c r="DH402" s="1"/>
      <c r="DI402" s="1"/>
      <c r="DJ402" s="1"/>
      <c r="DK402" s="1"/>
      <c r="DL402" s="1"/>
      <c r="DM402" s="1"/>
      <c r="DN402" s="1"/>
      <c r="DO402" s="1"/>
      <c r="DP402" s="1"/>
      <c r="DQ402" s="1"/>
      <c r="DR402" s="1"/>
      <c r="DS402" s="1"/>
      <c r="DT402" s="1"/>
      <c r="DU402" s="1"/>
      <c r="DV402" s="1"/>
      <c r="DW402" s="1"/>
      <c r="DX402" s="1"/>
      <c r="DY402" s="1"/>
      <c r="DZ402" s="1"/>
      <c r="EA402" s="1"/>
      <c r="EB402" s="1"/>
      <c r="EC402" s="1"/>
      <c r="ED402" s="1"/>
      <c r="EE402" s="1"/>
      <c r="EF402" s="1"/>
      <c r="EG402" s="1"/>
      <c r="EH402" s="1"/>
      <c r="EI402" s="1"/>
      <c r="EJ402" s="1"/>
      <c r="EK402" s="1"/>
      <c r="EL402" s="1"/>
      <c r="EM402" s="1"/>
      <c r="EN402" s="1"/>
      <c r="EO402" s="1"/>
      <c r="EP402" s="1"/>
      <c r="EQ402" s="1"/>
      <c r="ER402" s="1"/>
      <c r="ES402" s="1"/>
      <c r="ET402" s="1"/>
      <c r="EU402" s="1"/>
      <c r="EV402" s="1"/>
      <c r="EW402" s="1"/>
      <c r="EX402" s="1"/>
      <c r="EY402" s="1"/>
      <c r="EZ402" s="1"/>
      <c r="FA402" s="1"/>
      <c r="FB402" s="1"/>
      <c r="FC402" s="1"/>
      <c r="FD402" s="1"/>
      <c r="FE402" s="1"/>
      <c r="FF402" s="1"/>
      <c r="FG402" s="1"/>
      <c r="FH402" s="1"/>
      <c r="FI402" s="1"/>
      <c r="FJ402" s="1"/>
      <c r="FK402" s="1"/>
      <c r="FL402" s="1"/>
      <c r="FM402" s="1"/>
      <c r="FN402" s="1"/>
      <c r="FO402" s="1"/>
      <c r="FP402" s="1"/>
      <c r="FQ402" s="1"/>
      <c r="FR402" s="1"/>
      <c r="FS402" s="1"/>
      <c r="FT402" s="1"/>
      <c r="FU402" s="1"/>
      <c r="FV402" s="1"/>
      <c r="FW402" s="1"/>
      <c r="FX402" s="1"/>
      <c r="FY402" s="1"/>
      <c r="FZ402" s="1"/>
      <c r="GA402" s="1"/>
      <c r="GB402" s="1"/>
      <c r="GC402" s="1"/>
      <c r="GD402" s="1"/>
      <c r="GE402" s="1"/>
      <c r="GF402" s="1"/>
      <c r="GG402" s="1"/>
      <c r="GH402" s="1"/>
      <c r="GI402" s="1"/>
      <c r="GJ402" s="1"/>
      <c r="GK402" s="1"/>
      <c r="GL402" s="1"/>
      <c r="GM402" s="1"/>
      <c r="GN402" s="1"/>
      <c r="GO402" s="1"/>
      <c r="GP402" s="1"/>
      <c r="GQ402" s="1"/>
      <c r="GR402" s="1"/>
      <c r="GS402" s="1"/>
      <c r="GT402" s="1"/>
      <c r="GU402" s="1"/>
      <c r="GV402" s="1"/>
      <c r="GW402" s="1"/>
      <c r="GX402" s="1"/>
      <c r="GY402" s="1"/>
      <c r="GZ402" s="1"/>
      <c r="HA402" s="1"/>
      <c r="HB402" s="1"/>
      <c r="HC402" s="1"/>
      <c r="HD402" s="1"/>
      <c r="HE402" s="1"/>
      <c r="HF402" s="1"/>
      <c r="HG402" s="1"/>
      <c r="HH402" s="1"/>
      <c r="HI402" s="1"/>
      <c r="HJ402" s="1"/>
      <c r="HK402" s="1"/>
      <c r="HL402" s="1"/>
      <c r="HM402" s="1"/>
      <c r="HN402" s="1"/>
      <c r="HO402" s="1"/>
      <c r="HP402" s="1"/>
      <c r="HQ402" s="1"/>
      <c r="HR402" s="1"/>
      <c r="HS402" s="1"/>
      <c r="HT402" s="1"/>
      <c r="HU402" s="1"/>
      <c r="HV402" s="1"/>
      <c r="HW402" s="1"/>
      <c r="HX402" s="1"/>
      <c r="HY402" s="1"/>
      <c r="HZ402" s="1"/>
      <c r="IA402" s="1"/>
      <c r="IB402" s="1"/>
      <c r="IC402" s="1"/>
      <c r="ID402" s="1"/>
      <c r="IE402" s="1"/>
      <c r="IF402" s="1"/>
      <c r="IG402" s="1"/>
      <c r="IH402" s="1"/>
      <c r="II402" s="1"/>
      <c r="IJ402" s="1"/>
      <c r="IK402" s="1"/>
      <c r="IL402" s="1"/>
      <c r="IM402" s="1"/>
      <c r="IN402" s="1"/>
      <c r="IO402" s="1"/>
      <c r="IP402" s="1"/>
      <c r="IQ402" s="1"/>
      <c r="IR402" s="1"/>
      <c r="IS402" s="1"/>
      <c r="IT402" s="1"/>
      <c r="IU402" s="1"/>
      <c r="IV402" s="1"/>
      <c r="IW402" s="1"/>
      <c r="IX402" s="1"/>
      <c r="IY402" s="1"/>
      <c r="IZ402" s="1"/>
      <c r="JA402" s="1"/>
      <c r="JB402" s="1"/>
      <c r="JC402" s="1"/>
      <c r="JD402" s="1"/>
      <c r="JE402" s="1"/>
      <c r="JF402" s="1"/>
      <c r="JG402" s="1"/>
      <c r="JH402" s="1"/>
      <c r="JI402" s="1"/>
      <c r="JJ402" s="1"/>
      <c r="JK402" s="1"/>
      <c r="JL402" s="1"/>
      <c r="JM402" s="1"/>
      <c r="JN402" s="1"/>
      <c r="JO402" s="1"/>
      <c r="JP402" s="1"/>
      <c r="JQ402" s="1"/>
      <c r="JR402" s="1"/>
      <c r="JS402" s="1"/>
      <c r="JT402" s="1"/>
      <c r="JU402" s="1"/>
      <c r="JV402" s="1"/>
      <c r="JW402" s="1"/>
      <c r="JX402" s="1"/>
      <c r="JY402" s="1"/>
      <c r="JZ402" s="1"/>
      <c r="KA402" s="1"/>
      <c r="KB402" s="1"/>
      <c r="KC402" s="1"/>
      <c r="KD402" s="1"/>
      <c r="KE402" s="1"/>
      <c r="KF402" s="1"/>
      <c r="KG402" s="1"/>
      <c r="KH402" s="1"/>
      <c r="KI402" s="1"/>
      <c r="KJ402" s="1"/>
      <c r="KK402" s="1"/>
      <c r="KL402" s="1"/>
      <c r="KM402" s="1"/>
      <c r="KN402" s="1"/>
      <c r="KO402" s="1"/>
      <c r="KP402" s="1"/>
      <c r="KQ402" s="1"/>
      <c r="KR402" s="1"/>
      <c r="KS402" s="1"/>
      <c r="KT402" s="1"/>
      <c r="KU402" s="1"/>
      <c r="KV402" s="1"/>
      <c r="KW402" s="1"/>
      <c r="KX402" s="1"/>
      <c r="KY402" s="1"/>
      <c r="KZ402" s="1"/>
      <c r="LA402" s="1"/>
      <c r="LB402" s="1"/>
      <c r="LC402" s="1"/>
      <c r="LD402" s="1"/>
      <c r="LE402" s="1"/>
      <c r="LF402" s="1"/>
      <c r="LG402" s="1"/>
      <c r="LH402" s="1"/>
    </row>
    <row r="403" spans="1:320" x14ac:dyDescent="0.1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2"/>
      <c r="AF403" s="2"/>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c r="CL403" s="1"/>
      <c r="CM403" s="1"/>
      <c r="CN403" s="1"/>
      <c r="CO403" s="1"/>
      <c r="CP403" s="1"/>
      <c r="CQ403" s="1"/>
      <c r="CR403" s="1"/>
      <c r="CS403" s="1"/>
      <c r="CT403" s="1"/>
      <c r="CU403" s="1"/>
      <c r="CV403" s="1"/>
      <c r="CW403" s="1"/>
      <c r="CX403" s="1"/>
      <c r="CY403" s="1"/>
      <c r="CZ403" s="1"/>
      <c r="DA403" s="1"/>
      <c r="DB403" s="1"/>
      <c r="DC403" s="1"/>
      <c r="DD403" s="1"/>
      <c r="DE403" s="1"/>
      <c r="DF403" s="1"/>
      <c r="DG403" s="1"/>
      <c r="DH403" s="1"/>
      <c r="DI403" s="1"/>
      <c r="DJ403" s="1"/>
      <c r="DK403" s="1"/>
      <c r="DL403" s="1"/>
      <c r="DM403" s="1"/>
      <c r="DN403" s="1"/>
      <c r="DO403" s="1"/>
      <c r="DP403" s="1"/>
      <c r="DQ403" s="1"/>
      <c r="DR403" s="1"/>
      <c r="DS403" s="1"/>
      <c r="DT403" s="1"/>
      <c r="DU403" s="1"/>
      <c r="DV403" s="1"/>
      <c r="DW403" s="1"/>
      <c r="DX403" s="1"/>
      <c r="DY403" s="1"/>
      <c r="DZ403" s="1"/>
      <c r="EA403" s="1"/>
      <c r="EB403" s="1"/>
      <c r="EC403" s="1"/>
      <c r="ED403" s="1"/>
      <c r="EE403" s="1"/>
      <c r="EF403" s="1"/>
      <c r="EG403" s="1"/>
      <c r="EH403" s="1"/>
      <c r="EI403" s="1"/>
      <c r="EJ403" s="1"/>
      <c r="EK403" s="1"/>
      <c r="EL403" s="1"/>
      <c r="EM403" s="1"/>
      <c r="EN403" s="1"/>
      <c r="EO403" s="1"/>
      <c r="EP403" s="1"/>
      <c r="EQ403" s="1"/>
      <c r="ER403" s="1"/>
      <c r="ES403" s="1"/>
      <c r="ET403" s="1"/>
      <c r="EU403" s="1"/>
      <c r="EV403" s="1"/>
      <c r="EW403" s="1"/>
      <c r="EX403" s="1"/>
      <c r="EY403" s="1"/>
      <c r="EZ403" s="1"/>
      <c r="FA403" s="1"/>
      <c r="FB403" s="1"/>
      <c r="FC403" s="1"/>
      <c r="FD403" s="1"/>
      <c r="FE403" s="1"/>
      <c r="FF403" s="1"/>
      <c r="FG403" s="1"/>
      <c r="FH403" s="1"/>
      <c r="FI403" s="1"/>
      <c r="FJ403" s="1"/>
      <c r="FK403" s="1"/>
      <c r="FL403" s="1"/>
      <c r="FM403" s="1"/>
      <c r="FN403" s="1"/>
      <c r="FO403" s="1"/>
      <c r="FP403" s="1"/>
      <c r="FQ403" s="1"/>
      <c r="FR403" s="1"/>
      <c r="FS403" s="1"/>
      <c r="FT403" s="1"/>
      <c r="FU403" s="1"/>
      <c r="FV403" s="1"/>
      <c r="FW403" s="1"/>
      <c r="FX403" s="1"/>
      <c r="FY403" s="1"/>
      <c r="FZ403" s="1"/>
      <c r="GA403" s="1"/>
      <c r="GB403" s="1"/>
      <c r="GC403" s="1"/>
      <c r="GD403" s="1"/>
      <c r="GE403" s="1"/>
      <c r="GF403" s="1"/>
      <c r="GG403" s="1"/>
      <c r="GH403" s="1"/>
      <c r="GI403" s="1"/>
      <c r="GJ403" s="1"/>
      <c r="GK403" s="1"/>
      <c r="GL403" s="1"/>
      <c r="GM403" s="1"/>
      <c r="GN403" s="1"/>
      <c r="GO403" s="1"/>
      <c r="GP403" s="1"/>
      <c r="GQ403" s="1"/>
      <c r="GR403" s="1"/>
      <c r="GS403" s="1"/>
      <c r="GT403" s="1"/>
      <c r="GU403" s="1"/>
      <c r="GV403" s="1"/>
      <c r="GW403" s="1"/>
      <c r="GX403" s="1"/>
      <c r="GY403" s="1"/>
      <c r="GZ403" s="1"/>
      <c r="HA403" s="1"/>
      <c r="HB403" s="1"/>
      <c r="HC403" s="1"/>
      <c r="HD403" s="1"/>
      <c r="HE403" s="1"/>
      <c r="HF403" s="1"/>
      <c r="HG403" s="1"/>
      <c r="HH403" s="1"/>
      <c r="HI403" s="1"/>
      <c r="HJ403" s="1"/>
      <c r="HK403" s="1"/>
      <c r="HL403" s="1"/>
      <c r="HM403" s="1"/>
      <c r="HN403" s="1"/>
      <c r="HO403" s="1"/>
      <c r="HP403" s="1"/>
      <c r="HQ403" s="1"/>
      <c r="HR403" s="1"/>
      <c r="HS403" s="1"/>
      <c r="HT403" s="1"/>
      <c r="HU403" s="1"/>
      <c r="HV403" s="1"/>
      <c r="HW403" s="1"/>
      <c r="HX403" s="1"/>
      <c r="HY403" s="1"/>
      <c r="HZ403" s="1"/>
      <c r="IA403" s="1"/>
      <c r="IB403" s="1"/>
      <c r="IC403" s="1"/>
      <c r="ID403" s="1"/>
      <c r="IE403" s="1"/>
      <c r="IF403" s="1"/>
      <c r="IG403" s="1"/>
      <c r="IH403" s="1"/>
      <c r="II403" s="1"/>
      <c r="IJ403" s="1"/>
      <c r="IK403" s="1"/>
      <c r="IL403" s="1"/>
      <c r="IM403" s="1"/>
      <c r="IN403" s="1"/>
      <c r="IO403" s="1"/>
      <c r="IP403" s="1"/>
      <c r="IQ403" s="1"/>
      <c r="IR403" s="1"/>
      <c r="IS403" s="1"/>
      <c r="IT403" s="1"/>
      <c r="IU403" s="1"/>
      <c r="IV403" s="1"/>
      <c r="IW403" s="1"/>
      <c r="IX403" s="1"/>
      <c r="IY403" s="1"/>
      <c r="IZ403" s="1"/>
      <c r="JA403" s="1"/>
      <c r="JB403" s="1"/>
      <c r="JC403" s="1"/>
      <c r="JD403" s="1"/>
      <c r="JE403" s="1"/>
      <c r="JF403" s="1"/>
      <c r="JG403" s="1"/>
      <c r="JH403" s="1"/>
      <c r="JI403" s="1"/>
      <c r="JJ403" s="1"/>
      <c r="JK403" s="1"/>
      <c r="JL403" s="1"/>
      <c r="JM403" s="1"/>
      <c r="JN403" s="1"/>
      <c r="JO403" s="1"/>
      <c r="JP403" s="1"/>
      <c r="JQ403" s="1"/>
      <c r="JR403" s="1"/>
      <c r="JS403" s="1"/>
      <c r="JT403" s="1"/>
      <c r="JU403" s="1"/>
      <c r="JV403" s="1"/>
      <c r="JW403" s="1"/>
      <c r="JX403" s="1"/>
      <c r="JY403" s="1"/>
      <c r="JZ403" s="1"/>
      <c r="KA403" s="1"/>
      <c r="KB403" s="1"/>
      <c r="KC403" s="1"/>
      <c r="KD403" s="1"/>
      <c r="KE403" s="1"/>
      <c r="KF403" s="1"/>
      <c r="KG403" s="1"/>
      <c r="KH403" s="1"/>
      <c r="KI403" s="1"/>
      <c r="KJ403" s="1"/>
      <c r="KK403" s="1"/>
      <c r="KL403" s="1"/>
      <c r="KM403" s="1"/>
      <c r="KN403" s="1"/>
      <c r="KO403" s="1"/>
      <c r="KP403" s="1"/>
      <c r="KQ403" s="1"/>
      <c r="KR403" s="1"/>
      <c r="KS403" s="1"/>
      <c r="KT403" s="1"/>
      <c r="KU403" s="1"/>
      <c r="KV403" s="1"/>
      <c r="KW403" s="1"/>
      <c r="KX403" s="1"/>
      <c r="KY403" s="1"/>
      <c r="KZ403" s="1"/>
      <c r="LA403" s="1"/>
      <c r="LB403" s="1"/>
      <c r="LC403" s="1"/>
      <c r="LD403" s="1"/>
      <c r="LE403" s="1"/>
      <c r="LF403" s="1"/>
      <c r="LG403" s="1"/>
      <c r="LH403" s="1"/>
    </row>
    <row r="404" spans="1:320" x14ac:dyDescent="0.1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2"/>
      <c r="AF404" s="2"/>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c r="CL404" s="1"/>
      <c r="CM404" s="1"/>
      <c r="CN404" s="1"/>
      <c r="CO404" s="1"/>
      <c r="CP404" s="1"/>
      <c r="CQ404" s="1"/>
      <c r="CR404" s="1"/>
      <c r="CS404" s="1"/>
      <c r="CT404" s="1"/>
      <c r="CU404" s="1"/>
      <c r="CV404" s="1"/>
      <c r="CW404" s="1"/>
      <c r="CX404" s="1"/>
      <c r="CY404" s="1"/>
      <c r="CZ404" s="1"/>
      <c r="DA404" s="1"/>
      <c r="DB404" s="1"/>
      <c r="DC404" s="1"/>
      <c r="DD404" s="1"/>
      <c r="DE404" s="1"/>
      <c r="DF404" s="1"/>
      <c r="DG404" s="1"/>
      <c r="DH404" s="1"/>
      <c r="DI404" s="1"/>
      <c r="DJ404" s="1"/>
      <c r="DK404" s="1"/>
      <c r="DL404" s="1"/>
      <c r="DM404" s="1"/>
      <c r="DN404" s="1"/>
      <c r="DO404" s="1"/>
      <c r="DP404" s="1"/>
      <c r="DQ404" s="1"/>
      <c r="DR404" s="1"/>
      <c r="DS404" s="1"/>
      <c r="DT404" s="1"/>
      <c r="DU404" s="1"/>
      <c r="DV404" s="1"/>
      <c r="DW404" s="1"/>
      <c r="DX404" s="1"/>
      <c r="DY404" s="1"/>
      <c r="DZ404" s="1"/>
      <c r="EA404" s="1"/>
      <c r="EB404" s="1"/>
      <c r="EC404" s="1"/>
      <c r="ED404" s="1"/>
      <c r="EE404" s="1"/>
      <c r="EF404" s="1"/>
      <c r="EG404" s="1"/>
      <c r="EH404" s="1"/>
      <c r="EI404" s="1"/>
      <c r="EJ404" s="1"/>
      <c r="EK404" s="1"/>
      <c r="EL404" s="1"/>
      <c r="EM404" s="1"/>
      <c r="EN404" s="1"/>
      <c r="EO404" s="1"/>
      <c r="EP404" s="1"/>
      <c r="EQ404" s="1"/>
      <c r="ER404" s="1"/>
      <c r="ES404" s="1"/>
      <c r="ET404" s="1"/>
      <c r="EU404" s="1"/>
      <c r="EV404" s="1"/>
      <c r="EW404" s="1"/>
      <c r="EX404" s="1"/>
      <c r="EY404" s="1"/>
      <c r="EZ404" s="1"/>
      <c r="FA404" s="1"/>
      <c r="FB404" s="1"/>
      <c r="FC404" s="1"/>
      <c r="FD404" s="1"/>
      <c r="FE404" s="1"/>
      <c r="FF404" s="1"/>
      <c r="FG404" s="1"/>
      <c r="FH404" s="1"/>
      <c r="FI404" s="1"/>
      <c r="FJ404" s="1"/>
      <c r="FK404" s="1"/>
      <c r="FL404" s="1"/>
      <c r="FM404" s="1"/>
      <c r="FN404" s="1"/>
      <c r="FO404" s="1"/>
      <c r="FP404" s="1"/>
      <c r="FQ404" s="1"/>
      <c r="FR404" s="1"/>
      <c r="FS404" s="1"/>
      <c r="FT404" s="1"/>
      <c r="FU404" s="1"/>
      <c r="FV404" s="1"/>
      <c r="FW404" s="1"/>
      <c r="FX404" s="1"/>
      <c r="FY404" s="1"/>
      <c r="FZ404" s="1"/>
      <c r="GA404" s="1"/>
      <c r="GB404" s="1"/>
      <c r="GC404" s="1"/>
      <c r="GD404" s="1"/>
      <c r="GE404" s="1"/>
      <c r="GF404" s="1"/>
      <c r="GG404" s="1"/>
      <c r="GH404" s="1"/>
      <c r="GI404" s="1"/>
      <c r="GJ404" s="1"/>
      <c r="GK404" s="1"/>
      <c r="GL404" s="1"/>
      <c r="GM404" s="1"/>
      <c r="GN404" s="1"/>
      <c r="GO404" s="1"/>
      <c r="GP404" s="1"/>
      <c r="GQ404" s="1"/>
      <c r="GR404" s="1"/>
      <c r="GS404" s="1"/>
      <c r="GT404" s="1"/>
      <c r="GU404" s="1"/>
      <c r="GV404" s="1"/>
      <c r="GW404" s="1"/>
      <c r="GX404" s="1"/>
      <c r="GY404" s="1"/>
      <c r="GZ404" s="1"/>
      <c r="HA404" s="1"/>
      <c r="HB404" s="1"/>
      <c r="HC404" s="1"/>
      <c r="HD404" s="1"/>
      <c r="HE404" s="1"/>
      <c r="HF404" s="1"/>
      <c r="HG404" s="1"/>
      <c r="HH404" s="1"/>
      <c r="HI404" s="1"/>
      <c r="HJ404" s="1"/>
      <c r="HK404" s="1"/>
      <c r="HL404" s="1"/>
      <c r="HM404" s="1"/>
      <c r="HN404" s="1"/>
      <c r="HO404" s="1"/>
      <c r="HP404" s="1"/>
      <c r="HQ404" s="1"/>
      <c r="HR404" s="1"/>
      <c r="HS404" s="1"/>
      <c r="HT404" s="1"/>
      <c r="HU404" s="1"/>
      <c r="HV404" s="1"/>
      <c r="HW404" s="1"/>
      <c r="HX404" s="1"/>
      <c r="HY404" s="1"/>
      <c r="HZ404" s="1"/>
      <c r="IA404" s="1"/>
      <c r="IB404" s="1"/>
      <c r="IC404" s="1"/>
      <c r="ID404" s="1"/>
      <c r="IE404" s="1"/>
      <c r="IF404" s="1"/>
      <c r="IG404" s="1"/>
      <c r="IH404" s="1"/>
      <c r="II404" s="1"/>
      <c r="IJ404" s="1"/>
      <c r="IK404" s="1"/>
      <c r="IL404" s="1"/>
      <c r="IM404" s="1"/>
      <c r="IN404" s="1"/>
      <c r="IO404" s="1"/>
      <c r="IP404" s="1"/>
      <c r="IQ404" s="1"/>
      <c r="IR404" s="1"/>
      <c r="IS404" s="1"/>
      <c r="IT404" s="1"/>
      <c r="IU404" s="1"/>
      <c r="IV404" s="1"/>
      <c r="IW404" s="1"/>
      <c r="IX404" s="1"/>
      <c r="IY404" s="1"/>
      <c r="IZ404" s="1"/>
      <c r="JA404" s="1"/>
      <c r="JB404" s="1"/>
      <c r="JC404" s="1"/>
      <c r="JD404" s="1"/>
      <c r="JE404" s="1"/>
      <c r="JF404" s="1"/>
      <c r="JG404" s="1"/>
      <c r="JH404" s="1"/>
      <c r="JI404" s="1"/>
      <c r="JJ404" s="1"/>
      <c r="JK404" s="1"/>
      <c r="JL404" s="1"/>
      <c r="JM404" s="1"/>
      <c r="JN404" s="1"/>
      <c r="JO404" s="1"/>
      <c r="JP404" s="1"/>
      <c r="JQ404" s="1"/>
      <c r="JR404" s="1"/>
      <c r="JS404" s="1"/>
      <c r="JT404" s="1"/>
      <c r="JU404" s="1"/>
      <c r="JV404" s="1"/>
      <c r="JW404" s="1"/>
      <c r="JX404" s="1"/>
      <c r="JY404" s="1"/>
      <c r="JZ404" s="1"/>
      <c r="KA404" s="1"/>
      <c r="KB404" s="1"/>
      <c r="KC404" s="1"/>
      <c r="KD404" s="1"/>
      <c r="KE404" s="1"/>
      <c r="KF404" s="1"/>
      <c r="KG404" s="1"/>
      <c r="KH404" s="1"/>
      <c r="KI404" s="1"/>
      <c r="KJ404" s="1"/>
      <c r="KK404" s="1"/>
      <c r="KL404" s="1"/>
      <c r="KM404" s="1"/>
      <c r="KN404" s="1"/>
      <c r="KO404" s="1"/>
      <c r="KP404" s="1"/>
      <c r="KQ404" s="1"/>
      <c r="KR404" s="1"/>
      <c r="KS404" s="1"/>
      <c r="KT404" s="1"/>
      <c r="KU404" s="1"/>
      <c r="KV404" s="1"/>
      <c r="KW404" s="1"/>
      <c r="KX404" s="1"/>
      <c r="KY404" s="1"/>
      <c r="KZ404" s="1"/>
      <c r="LA404" s="1"/>
      <c r="LB404" s="1"/>
      <c r="LC404" s="1"/>
      <c r="LD404" s="1"/>
      <c r="LE404" s="1"/>
      <c r="LF404" s="1"/>
      <c r="LG404" s="1"/>
      <c r="LH404" s="1"/>
    </row>
    <row r="405" spans="1:320" x14ac:dyDescent="0.1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2"/>
      <c r="AF405" s="2"/>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c r="CL405" s="1"/>
      <c r="CM405" s="1"/>
      <c r="CN405" s="1"/>
      <c r="CO405" s="1"/>
      <c r="CP405" s="1"/>
      <c r="CQ405" s="1"/>
      <c r="CR405" s="1"/>
      <c r="CS405" s="1"/>
      <c r="CT405" s="1"/>
      <c r="CU405" s="1"/>
      <c r="CV405" s="1"/>
      <c r="CW405" s="1"/>
      <c r="CX405" s="1"/>
      <c r="CY405" s="1"/>
      <c r="CZ405" s="1"/>
      <c r="DA405" s="1"/>
      <c r="DB405" s="1"/>
      <c r="DC405" s="1"/>
      <c r="DD405" s="1"/>
      <c r="DE405" s="1"/>
      <c r="DF405" s="1"/>
      <c r="DG405" s="1"/>
      <c r="DH405" s="1"/>
      <c r="DI405" s="1"/>
      <c r="DJ405" s="1"/>
      <c r="DK405" s="1"/>
      <c r="DL405" s="1"/>
      <c r="DM405" s="1"/>
      <c r="DN405" s="1"/>
      <c r="DO405" s="1"/>
      <c r="DP405" s="1"/>
      <c r="DQ405" s="1"/>
      <c r="DR405" s="1"/>
      <c r="DS405" s="1"/>
      <c r="DT405" s="1"/>
      <c r="DU405" s="1"/>
      <c r="DV405" s="1"/>
      <c r="DW405" s="1"/>
      <c r="DX405" s="1"/>
      <c r="DY405" s="1"/>
      <c r="DZ405" s="1"/>
      <c r="EA405" s="1"/>
      <c r="EB405" s="1"/>
      <c r="EC405" s="1"/>
      <c r="ED405" s="1"/>
      <c r="EE405" s="1"/>
      <c r="EF405" s="1"/>
      <c r="EG405" s="1"/>
      <c r="EH405" s="1"/>
      <c r="EI405" s="1"/>
      <c r="EJ405" s="1"/>
      <c r="EK405" s="1"/>
      <c r="EL405" s="1"/>
      <c r="EM405" s="1"/>
      <c r="EN405" s="1"/>
      <c r="EO405" s="1"/>
      <c r="EP405" s="1"/>
      <c r="EQ405" s="1"/>
      <c r="ER405" s="1"/>
      <c r="ES405" s="1"/>
      <c r="ET405" s="1"/>
      <c r="EU405" s="1"/>
      <c r="EV405" s="1"/>
      <c r="EW405" s="1"/>
      <c r="EX405" s="1"/>
      <c r="EY405" s="1"/>
      <c r="EZ405" s="1"/>
      <c r="FA405" s="1"/>
      <c r="FB405" s="1"/>
      <c r="FC405" s="1"/>
      <c r="FD405" s="1"/>
      <c r="FE405" s="1"/>
      <c r="FF405" s="1"/>
      <c r="FG405" s="1"/>
      <c r="FH405" s="1"/>
      <c r="FI405" s="1"/>
      <c r="FJ405" s="1"/>
      <c r="FK405" s="1"/>
      <c r="FL405" s="1"/>
      <c r="FM405" s="1"/>
      <c r="FN405" s="1"/>
      <c r="FO405" s="1"/>
      <c r="FP405" s="1"/>
      <c r="FQ405" s="1"/>
      <c r="FR405" s="1"/>
      <c r="FS405" s="1"/>
      <c r="FT405" s="1"/>
      <c r="FU405" s="1"/>
      <c r="FV405" s="1"/>
      <c r="FW405" s="1"/>
      <c r="FX405" s="1"/>
      <c r="FY405" s="1"/>
      <c r="FZ405" s="1"/>
      <c r="GA405" s="1"/>
      <c r="GB405" s="1"/>
      <c r="GC405" s="1"/>
      <c r="GD405" s="1"/>
      <c r="GE405" s="1"/>
      <c r="GF405" s="1"/>
      <c r="GG405" s="1"/>
      <c r="GH405" s="1"/>
      <c r="GI405" s="1"/>
      <c r="GJ405" s="1"/>
      <c r="GK405" s="1"/>
      <c r="GL405" s="1"/>
      <c r="GM405" s="1"/>
      <c r="GN405" s="1"/>
      <c r="GO405" s="1"/>
      <c r="GP405" s="1"/>
      <c r="GQ405" s="1"/>
      <c r="GR405" s="1"/>
      <c r="GS405" s="1"/>
      <c r="GT405" s="1"/>
      <c r="GU405" s="1"/>
      <c r="GV405" s="1"/>
      <c r="GW405" s="1"/>
      <c r="GX405" s="1"/>
      <c r="GY405" s="1"/>
      <c r="GZ405" s="1"/>
      <c r="HA405" s="1"/>
      <c r="HB405" s="1"/>
      <c r="HC405" s="1"/>
      <c r="HD405" s="1"/>
      <c r="HE405" s="1"/>
      <c r="HF405" s="1"/>
      <c r="HG405" s="1"/>
      <c r="HH405" s="1"/>
      <c r="HI405" s="1"/>
      <c r="HJ405" s="1"/>
      <c r="HK405" s="1"/>
      <c r="HL405" s="1"/>
      <c r="HM405" s="1"/>
      <c r="HN405" s="1"/>
      <c r="HO405" s="1"/>
      <c r="HP405" s="1"/>
      <c r="HQ405" s="1"/>
      <c r="HR405" s="1"/>
      <c r="HS405" s="1"/>
      <c r="HT405" s="1"/>
      <c r="HU405" s="1"/>
      <c r="HV405" s="1"/>
      <c r="HW405" s="1"/>
      <c r="HX405" s="1"/>
      <c r="HY405" s="1"/>
      <c r="HZ405" s="1"/>
      <c r="IA405" s="1"/>
      <c r="IB405" s="1"/>
      <c r="IC405" s="1"/>
      <c r="ID405" s="1"/>
      <c r="IE405" s="1"/>
      <c r="IF405" s="1"/>
      <c r="IG405" s="1"/>
      <c r="IH405" s="1"/>
      <c r="II405" s="1"/>
      <c r="IJ405" s="1"/>
      <c r="IK405" s="1"/>
      <c r="IL405" s="1"/>
      <c r="IM405" s="1"/>
      <c r="IN405" s="1"/>
      <c r="IO405" s="1"/>
      <c r="IP405" s="1"/>
      <c r="IQ405" s="1"/>
      <c r="IR405" s="1"/>
      <c r="IS405" s="1"/>
      <c r="IT405" s="1"/>
      <c r="IU405" s="1"/>
      <c r="IV405" s="1"/>
      <c r="IW405" s="1"/>
      <c r="IX405" s="1"/>
      <c r="IY405" s="1"/>
      <c r="IZ405" s="1"/>
      <c r="JA405" s="1"/>
      <c r="JB405" s="1"/>
      <c r="JC405" s="1"/>
      <c r="JD405" s="1"/>
      <c r="JE405" s="1"/>
      <c r="JF405" s="1"/>
      <c r="JG405" s="1"/>
      <c r="JH405" s="1"/>
      <c r="JI405" s="1"/>
      <c r="JJ405" s="1"/>
      <c r="JK405" s="1"/>
      <c r="JL405" s="1"/>
      <c r="JM405" s="1"/>
      <c r="JN405" s="1"/>
      <c r="JO405" s="1"/>
      <c r="JP405" s="1"/>
      <c r="JQ405" s="1"/>
      <c r="JR405" s="1"/>
      <c r="JS405" s="1"/>
      <c r="JT405" s="1"/>
      <c r="JU405" s="1"/>
      <c r="JV405" s="1"/>
      <c r="JW405" s="1"/>
      <c r="JX405" s="1"/>
      <c r="JY405" s="1"/>
      <c r="JZ405" s="1"/>
      <c r="KA405" s="1"/>
      <c r="KB405" s="1"/>
      <c r="KC405" s="1"/>
      <c r="KD405" s="1"/>
      <c r="KE405" s="1"/>
      <c r="KF405" s="1"/>
      <c r="KG405" s="1"/>
      <c r="KH405" s="1"/>
      <c r="KI405" s="1"/>
      <c r="KJ405" s="1"/>
      <c r="KK405" s="1"/>
      <c r="KL405" s="1"/>
      <c r="KM405" s="1"/>
      <c r="KN405" s="1"/>
      <c r="KO405" s="1"/>
      <c r="KP405" s="1"/>
      <c r="KQ405" s="1"/>
      <c r="KR405" s="1"/>
      <c r="KS405" s="1"/>
      <c r="KT405" s="1"/>
      <c r="KU405" s="1"/>
      <c r="KV405" s="1"/>
      <c r="KW405" s="1"/>
      <c r="KX405" s="1"/>
      <c r="KY405" s="1"/>
      <c r="KZ405" s="1"/>
      <c r="LA405" s="1"/>
      <c r="LB405" s="1"/>
      <c r="LC405" s="1"/>
      <c r="LD405" s="1"/>
      <c r="LE405" s="1"/>
      <c r="LF405" s="1"/>
      <c r="LG405" s="1"/>
      <c r="LH405" s="1"/>
    </row>
    <row r="406" spans="1:320" x14ac:dyDescent="0.1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2"/>
      <c r="AF406" s="2"/>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c r="CL406" s="1"/>
      <c r="CM406" s="1"/>
      <c r="CN406" s="1"/>
      <c r="CO406" s="1"/>
      <c r="CP406" s="1"/>
      <c r="CQ406" s="1"/>
      <c r="CR406" s="1"/>
      <c r="CS406" s="1"/>
      <c r="CT406" s="1"/>
      <c r="CU406" s="1"/>
      <c r="CV406" s="1"/>
      <c r="CW406" s="1"/>
      <c r="CX406" s="1"/>
      <c r="CY406" s="1"/>
      <c r="CZ406" s="1"/>
      <c r="DA406" s="1"/>
      <c r="DB406" s="1"/>
      <c r="DC406" s="1"/>
      <c r="DD406" s="1"/>
      <c r="DE406" s="1"/>
      <c r="DF406" s="1"/>
      <c r="DG406" s="1"/>
      <c r="DH406" s="1"/>
      <c r="DI406" s="1"/>
      <c r="DJ406" s="1"/>
      <c r="DK406" s="1"/>
      <c r="DL406" s="1"/>
      <c r="DM406" s="1"/>
      <c r="DN406" s="1"/>
      <c r="DO406" s="1"/>
      <c r="DP406" s="1"/>
      <c r="DQ406" s="1"/>
      <c r="DR406" s="1"/>
      <c r="DS406" s="1"/>
      <c r="DT406" s="1"/>
      <c r="DU406" s="1"/>
      <c r="DV406" s="1"/>
      <c r="DW406" s="1"/>
      <c r="DX406" s="1"/>
      <c r="DY406" s="1"/>
      <c r="DZ406" s="1"/>
      <c r="EA406" s="1"/>
      <c r="EB406" s="1"/>
      <c r="EC406" s="1"/>
      <c r="ED406" s="1"/>
      <c r="EE406" s="1"/>
      <c r="EF406" s="1"/>
      <c r="EG406" s="1"/>
      <c r="EH406" s="1"/>
      <c r="EI406" s="1"/>
      <c r="EJ406" s="1"/>
      <c r="EK406" s="1"/>
      <c r="EL406" s="1"/>
      <c r="EM406" s="1"/>
      <c r="EN406" s="1"/>
      <c r="EO406" s="1"/>
      <c r="EP406" s="1"/>
      <c r="EQ406" s="1"/>
      <c r="ER406" s="1"/>
      <c r="ES406" s="1"/>
      <c r="ET406" s="1"/>
      <c r="EU406" s="1"/>
      <c r="EV406" s="1"/>
      <c r="EW406" s="1"/>
      <c r="EX406" s="1"/>
      <c r="EY406" s="1"/>
      <c r="EZ406" s="1"/>
      <c r="FA406" s="1"/>
      <c r="FB406" s="1"/>
      <c r="FC406" s="1"/>
      <c r="FD406" s="1"/>
      <c r="FE406" s="1"/>
      <c r="FF406" s="1"/>
      <c r="FG406" s="1"/>
      <c r="FH406" s="1"/>
      <c r="FI406" s="1"/>
      <c r="FJ406" s="1"/>
      <c r="FK406" s="1"/>
      <c r="FL406" s="1"/>
      <c r="FM406" s="1"/>
      <c r="FN406" s="1"/>
      <c r="FO406" s="1"/>
      <c r="FP406" s="1"/>
      <c r="FQ406" s="1"/>
      <c r="FR406" s="1"/>
      <c r="FS406" s="1"/>
      <c r="FT406" s="1"/>
      <c r="FU406" s="1"/>
      <c r="FV406" s="1"/>
      <c r="FW406" s="1"/>
      <c r="FX406" s="1"/>
      <c r="FY406" s="1"/>
      <c r="FZ406" s="1"/>
      <c r="GA406" s="1"/>
      <c r="GB406" s="1"/>
      <c r="GC406" s="1"/>
      <c r="GD406" s="1"/>
      <c r="GE406" s="1"/>
      <c r="GF406" s="1"/>
      <c r="GG406" s="1"/>
      <c r="GH406" s="1"/>
      <c r="GI406" s="1"/>
      <c r="GJ406" s="1"/>
      <c r="GK406" s="1"/>
      <c r="GL406" s="1"/>
      <c r="GM406" s="1"/>
      <c r="GN406" s="1"/>
      <c r="GO406" s="1"/>
      <c r="GP406" s="1"/>
      <c r="GQ406" s="1"/>
      <c r="GR406" s="1"/>
      <c r="GS406" s="1"/>
      <c r="GT406" s="1"/>
      <c r="GU406" s="1"/>
      <c r="GV406" s="1"/>
      <c r="GW406" s="1"/>
      <c r="GX406" s="1"/>
      <c r="GY406" s="1"/>
      <c r="GZ406" s="1"/>
      <c r="HA406" s="1"/>
      <c r="HB406" s="1"/>
      <c r="HC406" s="1"/>
      <c r="HD406" s="1"/>
      <c r="HE406" s="1"/>
      <c r="HF406" s="1"/>
      <c r="HG406" s="1"/>
      <c r="HH406" s="1"/>
      <c r="HI406" s="1"/>
      <c r="HJ406" s="1"/>
      <c r="HK406" s="1"/>
      <c r="HL406" s="1"/>
      <c r="HM406" s="1"/>
      <c r="HN406" s="1"/>
      <c r="HO406" s="1"/>
      <c r="HP406" s="1"/>
      <c r="HQ406" s="1"/>
      <c r="HR406" s="1"/>
      <c r="HS406" s="1"/>
      <c r="HT406" s="1"/>
      <c r="HU406" s="1"/>
      <c r="HV406" s="1"/>
      <c r="HW406" s="1"/>
      <c r="HX406" s="1"/>
      <c r="HY406" s="1"/>
      <c r="HZ406" s="1"/>
      <c r="IA406" s="1"/>
      <c r="IB406" s="1"/>
      <c r="IC406" s="1"/>
      <c r="ID406" s="1"/>
      <c r="IE406" s="1"/>
      <c r="IF406" s="1"/>
      <c r="IG406" s="1"/>
      <c r="IH406" s="1"/>
      <c r="II406" s="1"/>
      <c r="IJ406" s="1"/>
      <c r="IK406" s="1"/>
      <c r="IL406" s="1"/>
      <c r="IM406" s="1"/>
      <c r="IN406" s="1"/>
      <c r="IO406" s="1"/>
      <c r="IP406" s="1"/>
      <c r="IQ406" s="1"/>
      <c r="IR406" s="1"/>
      <c r="IS406" s="1"/>
      <c r="IT406" s="1"/>
      <c r="IU406" s="1"/>
      <c r="IV406" s="1"/>
      <c r="IW406" s="1"/>
      <c r="IX406" s="1"/>
      <c r="IY406" s="1"/>
      <c r="IZ406" s="1"/>
      <c r="JA406" s="1"/>
      <c r="JB406" s="1"/>
      <c r="JC406" s="1"/>
      <c r="JD406" s="1"/>
      <c r="JE406" s="1"/>
      <c r="JF406" s="1"/>
      <c r="JG406" s="1"/>
      <c r="JH406" s="1"/>
      <c r="JI406" s="1"/>
      <c r="JJ406" s="1"/>
      <c r="JK406" s="1"/>
      <c r="JL406" s="1"/>
      <c r="JM406" s="1"/>
      <c r="JN406" s="1"/>
      <c r="JO406" s="1"/>
      <c r="JP406" s="1"/>
      <c r="JQ406" s="1"/>
      <c r="JR406" s="1"/>
      <c r="JS406" s="1"/>
      <c r="JT406" s="1"/>
      <c r="JU406" s="1"/>
      <c r="JV406" s="1"/>
      <c r="JW406" s="1"/>
      <c r="JX406" s="1"/>
      <c r="JY406" s="1"/>
      <c r="JZ406" s="1"/>
      <c r="KA406" s="1"/>
      <c r="KB406" s="1"/>
      <c r="KC406" s="1"/>
      <c r="KD406" s="1"/>
      <c r="KE406" s="1"/>
      <c r="KF406" s="1"/>
      <c r="KG406" s="1"/>
      <c r="KH406" s="1"/>
      <c r="KI406" s="1"/>
      <c r="KJ406" s="1"/>
      <c r="KK406" s="1"/>
      <c r="KL406" s="1"/>
      <c r="KM406" s="1"/>
      <c r="KN406" s="1"/>
      <c r="KO406" s="1"/>
      <c r="KP406" s="1"/>
      <c r="KQ406" s="1"/>
      <c r="KR406" s="1"/>
      <c r="KS406" s="1"/>
      <c r="KT406" s="1"/>
      <c r="KU406" s="1"/>
      <c r="KV406" s="1"/>
      <c r="KW406" s="1"/>
      <c r="KX406" s="1"/>
      <c r="KY406" s="1"/>
      <c r="KZ406" s="1"/>
      <c r="LA406" s="1"/>
      <c r="LB406" s="1"/>
      <c r="LC406" s="1"/>
      <c r="LD406" s="1"/>
      <c r="LE406" s="1"/>
      <c r="LF406" s="1"/>
      <c r="LG406" s="1"/>
      <c r="LH406" s="1"/>
    </row>
    <row r="407" spans="1:320" x14ac:dyDescent="0.1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2"/>
      <c r="AF407" s="2"/>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c r="CL407" s="1"/>
      <c r="CM407" s="1"/>
      <c r="CN407" s="1"/>
      <c r="CO407" s="1"/>
      <c r="CP407" s="1"/>
      <c r="CQ407" s="1"/>
      <c r="CR407" s="1"/>
      <c r="CS407" s="1"/>
      <c r="CT407" s="1"/>
      <c r="CU407" s="1"/>
      <c r="CV407" s="1"/>
      <c r="CW407" s="1"/>
      <c r="CX407" s="1"/>
      <c r="CY407" s="1"/>
      <c r="CZ407" s="1"/>
      <c r="DA407" s="1"/>
      <c r="DB407" s="1"/>
      <c r="DC407" s="1"/>
      <c r="DD407" s="1"/>
      <c r="DE407" s="1"/>
      <c r="DF407" s="1"/>
      <c r="DG407" s="1"/>
      <c r="DH407" s="1"/>
      <c r="DI407" s="1"/>
      <c r="DJ407" s="1"/>
      <c r="DK407" s="1"/>
      <c r="DL407" s="1"/>
      <c r="DM407" s="1"/>
      <c r="DN407" s="1"/>
      <c r="DO407" s="1"/>
      <c r="DP407" s="1"/>
      <c r="DQ407" s="1"/>
      <c r="DR407" s="1"/>
      <c r="DS407" s="1"/>
      <c r="DT407" s="1"/>
      <c r="DU407" s="1"/>
      <c r="DV407" s="1"/>
      <c r="DW407" s="1"/>
      <c r="DX407" s="1"/>
      <c r="DY407" s="1"/>
      <c r="DZ407" s="1"/>
      <c r="EA407" s="1"/>
      <c r="EB407" s="1"/>
      <c r="EC407" s="1"/>
      <c r="ED407" s="1"/>
      <c r="EE407" s="1"/>
      <c r="EF407" s="1"/>
      <c r="EG407" s="1"/>
      <c r="EH407" s="1"/>
      <c r="EI407" s="1"/>
      <c r="EJ407" s="1"/>
      <c r="EK407" s="1"/>
      <c r="EL407" s="1"/>
      <c r="EM407" s="1"/>
      <c r="EN407" s="1"/>
      <c r="EO407" s="1"/>
      <c r="EP407" s="1"/>
      <c r="EQ407" s="1"/>
      <c r="ER407" s="1"/>
      <c r="ES407" s="1"/>
      <c r="ET407" s="1"/>
      <c r="EU407" s="1"/>
      <c r="EV407" s="1"/>
      <c r="EW407" s="1"/>
      <c r="EX407" s="1"/>
      <c r="EY407" s="1"/>
      <c r="EZ407" s="1"/>
      <c r="FA407" s="1"/>
      <c r="FB407" s="1"/>
      <c r="FC407" s="1"/>
      <c r="FD407" s="1"/>
      <c r="FE407" s="1"/>
      <c r="FF407" s="1"/>
      <c r="FG407" s="1"/>
      <c r="FH407" s="1"/>
      <c r="FI407" s="1"/>
      <c r="FJ407" s="1"/>
      <c r="FK407" s="1"/>
      <c r="FL407" s="1"/>
      <c r="FM407" s="1"/>
      <c r="FN407" s="1"/>
      <c r="FO407" s="1"/>
      <c r="FP407" s="1"/>
      <c r="FQ407" s="1"/>
      <c r="FR407" s="1"/>
      <c r="FS407" s="1"/>
      <c r="FT407" s="1"/>
      <c r="FU407" s="1"/>
      <c r="FV407" s="1"/>
      <c r="FW407" s="1"/>
      <c r="FX407" s="1"/>
      <c r="FY407" s="1"/>
      <c r="FZ407" s="1"/>
      <c r="GA407" s="1"/>
      <c r="GB407" s="1"/>
      <c r="GC407" s="1"/>
      <c r="GD407" s="1"/>
      <c r="GE407" s="1"/>
      <c r="GF407" s="1"/>
      <c r="GG407" s="1"/>
      <c r="GH407" s="1"/>
      <c r="GI407" s="1"/>
      <c r="GJ407" s="1"/>
      <c r="GK407" s="1"/>
      <c r="GL407" s="1"/>
      <c r="GM407" s="1"/>
      <c r="GN407" s="1"/>
      <c r="GO407" s="1"/>
      <c r="GP407" s="1"/>
      <c r="GQ407" s="1"/>
      <c r="GR407" s="1"/>
      <c r="GS407" s="1"/>
      <c r="GT407" s="1"/>
      <c r="GU407" s="1"/>
      <c r="GV407" s="1"/>
      <c r="GW407" s="1"/>
      <c r="GX407" s="1"/>
      <c r="GY407" s="1"/>
      <c r="GZ407" s="1"/>
      <c r="HA407" s="1"/>
      <c r="HB407" s="1"/>
      <c r="HC407" s="1"/>
      <c r="HD407" s="1"/>
      <c r="HE407" s="1"/>
      <c r="HF407" s="1"/>
      <c r="HG407" s="1"/>
      <c r="HH407" s="1"/>
      <c r="HI407" s="1"/>
      <c r="HJ407" s="1"/>
      <c r="HK407" s="1"/>
      <c r="HL407" s="1"/>
      <c r="HM407" s="1"/>
      <c r="HN407" s="1"/>
      <c r="HO407" s="1"/>
      <c r="HP407" s="1"/>
      <c r="HQ407" s="1"/>
      <c r="HR407" s="1"/>
      <c r="HS407" s="1"/>
      <c r="HT407" s="1"/>
      <c r="HU407" s="1"/>
      <c r="HV407" s="1"/>
      <c r="HW407" s="1"/>
      <c r="HX407" s="1"/>
      <c r="HY407" s="1"/>
      <c r="HZ407" s="1"/>
      <c r="IA407" s="1"/>
      <c r="IB407" s="1"/>
      <c r="IC407" s="1"/>
      <c r="ID407" s="1"/>
      <c r="IE407" s="1"/>
      <c r="IF407" s="1"/>
      <c r="IG407" s="1"/>
      <c r="IH407" s="1"/>
      <c r="II407" s="1"/>
      <c r="IJ407" s="1"/>
      <c r="IK407" s="1"/>
      <c r="IL407" s="1"/>
      <c r="IM407" s="1"/>
      <c r="IN407" s="1"/>
      <c r="IO407" s="1"/>
      <c r="IP407" s="1"/>
      <c r="IQ407" s="1"/>
      <c r="IR407" s="1"/>
      <c r="IS407" s="1"/>
      <c r="IT407" s="1"/>
      <c r="IU407" s="1"/>
      <c r="IV407" s="1"/>
      <c r="IW407" s="1"/>
      <c r="IX407" s="1"/>
      <c r="IY407" s="1"/>
      <c r="IZ407" s="1"/>
      <c r="JA407" s="1"/>
      <c r="JB407" s="1"/>
      <c r="JC407" s="1"/>
      <c r="JD407" s="1"/>
      <c r="JE407" s="1"/>
      <c r="JF407" s="1"/>
      <c r="JG407" s="1"/>
      <c r="JH407" s="1"/>
      <c r="JI407" s="1"/>
      <c r="JJ407" s="1"/>
      <c r="JK407" s="1"/>
      <c r="JL407" s="1"/>
      <c r="JM407" s="1"/>
      <c r="JN407" s="1"/>
      <c r="JO407" s="1"/>
      <c r="JP407" s="1"/>
      <c r="JQ407" s="1"/>
      <c r="JR407" s="1"/>
      <c r="JS407" s="1"/>
      <c r="JT407" s="1"/>
      <c r="JU407" s="1"/>
      <c r="JV407" s="1"/>
      <c r="JW407" s="1"/>
      <c r="JX407" s="1"/>
      <c r="JY407" s="1"/>
      <c r="JZ407" s="1"/>
      <c r="KA407" s="1"/>
      <c r="KB407" s="1"/>
      <c r="KC407" s="1"/>
      <c r="KD407" s="1"/>
      <c r="KE407" s="1"/>
      <c r="KF407" s="1"/>
      <c r="KG407" s="1"/>
      <c r="KH407" s="1"/>
      <c r="KI407" s="1"/>
      <c r="KJ407" s="1"/>
      <c r="KK407" s="1"/>
      <c r="KL407" s="1"/>
      <c r="KM407" s="1"/>
      <c r="KN407" s="1"/>
      <c r="KO407" s="1"/>
      <c r="KP407" s="1"/>
      <c r="KQ407" s="1"/>
      <c r="KR407" s="1"/>
      <c r="KS407" s="1"/>
      <c r="KT407" s="1"/>
      <c r="KU407" s="1"/>
      <c r="KV407" s="1"/>
      <c r="KW407" s="1"/>
      <c r="KX407" s="1"/>
      <c r="KY407" s="1"/>
      <c r="KZ407" s="1"/>
      <c r="LA407" s="1"/>
      <c r="LB407" s="1"/>
      <c r="LC407" s="1"/>
      <c r="LD407" s="1"/>
      <c r="LE407" s="1"/>
      <c r="LF407" s="1"/>
      <c r="LG407" s="1"/>
      <c r="LH407" s="1"/>
    </row>
    <row r="408" spans="1:320" x14ac:dyDescent="0.1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2"/>
      <c r="AF408" s="2"/>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c r="CL408" s="1"/>
      <c r="CM408" s="1"/>
      <c r="CN408" s="1"/>
      <c r="CO408" s="1"/>
      <c r="CP408" s="1"/>
      <c r="CQ408" s="1"/>
      <c r="CR408" s="1"/>
      <c r="CS408" s="1"/>
      <c r="CT408" s="1"/>
      <c r="CU408" s="1"/>
      <c r="CV408" s="1"/>
      <c r="CW408" s="1"/>
      <c r="CX408" s="1"/>
      <c r="CY408" s="1"/>
      <c r="CZ408" s="1"/>
      <c r="DA408" s="1"/>
      <c r="DB408" s="1"/>
      <c r="DC408" s="1"/>
      <c r="DD408" s="1"/>
      <c r="DE408" s="1"/>
      <c r="DF408" s="1"/>
      <c r="DG408" s="1"/>
      <c r="DH408" s="1"/>
      <c r="DI408" s="1"/>
      <c r="DJ408" s="1"/>
      <c r="DK408" s="1"/>
      <c r="DL408" s="1"/>
      <c r="DM408" s="1"/>
      <c r="DN408" s="1"/>
      <c r="DO408" s="1"/>
      <c r="DP408" s="1"/>
      <c r="DQ408" s="1"/>
      <c r="DR408" s="1"/>
      <c r="DS408" s="1"/>
      <c r="DT408" s="1"/>
      <c r="DU408" s="1"/>
      <c r="DV408" s="1"/>
      <c r="DW408" s="1"/>
      <c r="DX408" s="1"/>
      <c r="DY408" s="1"/>
      <c r="DZ408" s="1"/>
      <c r="EA408" s="1"/>
      <c r="EB408" s="1"/>
      <c r="EC408" s="1"/>
      <c r="ED408" s="1"/>
      <c r="EE408" s="1"/>
      <c r="EF408" s="1"/>
      <c r="EG408" s="1"/>
      <c r="EH408" s="1"/>
      <c r="EI408" s="1"/>
      <c r="EJ408" s="1"/>
      <c r="EK408" s="1"/>
      <c r="EL408" s="1"/>
      <c r="EM408" s="1"/>
      <c r="EN408" s="1"/>
      <c r="EO408" s="1"/>
      <c r="EP408" s="1"/>
      <c r="EQ408" s="1"/>
      <c r="ER408" s="1"/>
      <c r="ES408" s="1"/>
      <c r="ET408" s="1"/>
      <c r="EU408" s="1"/>
      <c r="EV408" s="1"/>
      <c r="EW408" s="1"/>
      <c r="EX408" s="1"/>
      <c r="EY408" s="1"/>
      <c r="EZ408" s="1"/>
      <c r="FA408" s="1"/>
      <c r="FB408" s="1"/>
      <c r="FC408" s="1"/>
      <c r="FD408" s="1"/>
      <c r="FE408" s="1"/>
      <c r="FF408" s="1"/>
      <c r="FG408" s="1"/>
      <c r="FH408" s="1"/>
      <c r="FI408" s="1"/>
      <c r="FJ408" s="1"/>
      <c r="FK408" s="1"/>
      <c r="FL408" s="1"/>
      <c r="FM408" s="1"/>
      <c r="FN408" s="1"/>
      <c r="FO408" s="1"/>
      <c r="FP408" s="1"/>
      <c r="FQ408" s="1"/>
      <c r="FR408" s="1"/>
      <c r="FS408" s="1"/>
      <c r="FT408" s="1"/>
      <c r="FU408" s="1"/>
      <c r="FV408" s="1"/>
      <c r="FW408" s="1"/>
      <c r="FX408" s="1"/>
      <c r="FY408" s="1"/>
      <c r="FZ408" s="1"/>
      <c r="GA408" s="1"/>
      <c r="GB408" s="1"/>
      <c r="GC408" s="1"/>
      <c r="GD408" s="1"/>
      <c r="GE408" s="1"/>
      <c r="GF408" s="1"/>
      <c r="GG408" s="1"/>
      <c r="GH408" s="1"/>
      <c r="GI408" s="1"/>
      <c r="GJ408" s="1"/>
      <c r="GK408" s="1"/>
      <c r="GL408" s="1"/>
      <c r="GM408" s="1"/>
      <c r="GN408" s="1"/>
      <c r="GO408" s="1"/>
      <c r="GP408" s="1"/>
      <c r="GQ408" s="1"/>
      <c r="GR408" s="1"/>
      <c r="GS408" s="1"/>
      <c r="GT408" s="1"/>
      <c r="GU408" s="1"/>
      <c r="GV408" s="1"/>
      <c r="GW408" s="1"/>
      <c r="GX408" s="1"/>
      <c r="GY408" s="1"/>
      <c r="GZ408" s="1"/>
      <c r="HA408" s="1"/>
      <c r="HB408" s="1"/>
      <c r="HC408" s="1"/>
      <c r="HD408" s="1"/>
      <c r="HE408" s="1"/>
      <c r="HF408" s="1"/>
      <c r="HG408" s="1"/>
      <c r="HH408" s="1"/>
      <c r="HI408" s="1"/>
      <c r="HJ408" s="1"/>
      <c r="HK408" s="1"/>
      <c r="HL408" s="1"/>
      <c r="HM408" s="1"/>
      <c r="HN408" s="1"/>
      <c r="HO408" s="1"/>
      <c r="HP408" s="1"/>
      <c r="HQ408" s="1"/>
      <c r="HR408" s="1"/>
      <c r="HS408" s="1"/>
      <c r="HT408" s="1"/>
      <c r="HU408" s="1"/>
      <c r="HV408" s="1"/>
      <c r="HW408" s="1"/>
      <c r="HX408" s="1"/>
      <c r="HY408" s="1"/>
      <c r="HZ408" s="1"/>
      <c r="IA408" s="1"/>
      <c r="IB408" s="1"/>
      <c r="IC408" s="1"/>
      <c r="ID408" s="1"/>
      <c r="IE408" s="1"/>
      <c r="IF408" s="1"/>
      <c r="IG408" s="1"/>
      <c r="IH408" s="1"/>
      <c r="II408" s="1"/>
      <c r="IJ408" s="1"/>
      <c r="IK408" s="1"/>
      <c r="IL408" s="1"/>
      <c r="IM408" s="1"/>
      <c r="IN408" s="1"/>
      <c r="IO408" s="1"/>
      <c r="IP408" s="1"/>
      <c r="IQ408" s="1"/>
      <c r="IR408" s="1"/>
      <c r="IS408" s="1"/>
      <c r="IT408" s="1"/>
      <c r="IU408" s="1"/>
      <c r="IV408" s="1"/>
      <c r="IW408" s="1"/>
      <c r="IX408" s="1"/>
      <c r="IY408" s="1"/>
      <c r="IZ408" s="1"/>
      <c r="JA408" s="1"/>
      <c r="JB408" s="1"/>
      <c r="JC408" s="1"/>
      <c r="JD408" s="1"/>
      <c r="JE408" s="1"/>
      <c r="JF408" s="1"/>
      <c r="JG408" s="1"/>
      <c r="JH408" s="1"/>
      <c r="JI408" s="1"/>
      <c r="JJ408" s="1"/>
      <c r="JK408" s="1"/>
      <c r="JL408" s="1"/>
      <c r="JM408" s="1"/>
      <c r="JN408" s="1"/>
      <c r="JO408" s="1"/>
      <c r="JP408" s="1"/>
      <c r="JQ408" s="1"/>
      <c r="JR408" s="1"/>
      <c r="JS408" s="1"/>
      <c r="JT408" s="1"/>
      <c r="JU408" s="1"/>
      <c r="JV408" s="1"/>
      <c r="JW408" s="1"/>
      <c r="JX408" s="1"/>
      <c r="JY408" s="1"/>
      <c r="JZ408" s="1"/>
      <c r="KA408" s="1"/>
      <c r="KB408" s="1"/>
      <c r="KC408" s="1"/>
      <c r="KD408" s="1"/>
      <c r="KE408" s="1"/>
      <c r="KF408" s="1"/>
      <c r="KG408" s="1"/>
      <c r="KH408" s="1"/>
      <c r="KI408" s="1"/>
      <c r="KJ408" s="1"/>
      <c r="KK408" s="1"/>
      <c r="KL408" s="1"/>
      <c r="KM408" s="1"/>
      <c r="KN408" s="1"/>
      <c r="KO408" s="1"/>
      <c r="KP408" s="1"/>
      <c r="KQ408" s="1"/>
      <c r="KR408" s="1"/>
      <c r="KS408" s="1"/>
      <c r="KT408" s="1"/>
      <c r="KU408" s="1"/>
      <c r="KV408" s="1"/>
      <c r="KW408" s="1"/>
      <c r="KX408" s="1"/>
      <c r="KY408" s="1"/>
      <c r="KZ408" s="1"/>
      <c r="LA408" s="1"/>
      <c r="LB408" s="1"/>
      <c r="LC408" s="1"/>
      <c r="LD408" s="1"/>
      <c r="LE408" s="1"/>
      <c r="LF408" s="1"/>
      <c r="LG408" s="1"/>
      <c r="LH408" s="1"/>
    </row>
    <row r="409" spans="1:320" x14ac:dyDescent="0.1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2"/>
      <c r="AF409" s="2"/>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c r="HC409" s="1"/>
      <c r="HD409" s="1"/>
      <c r="HE409" s="1"/>
      <c r="HF409" s="1"/>
      <c r="HG409" s="1"/>
      <c r="HH409" s="1"/>
      <c r="HI409" s="1"/>
      <c r="HJ409" s="1"/>
      <c r="HK409" s="1"/>
      <c r="HL409" s="1"/>
      <c r="HM409" s="1"/>
      <c r="HN409" s="1"/>
      <c r="HO409" s="1"/>
      <c r="HP409" s="1"/>
      <c r="HQ409" s="1"/>
      <c r="HR409" s="1"/>
      <c r="HS409" s="1"/>
      <c r="HT409" s="1"/>
      <c r="HU409" s="1"/>
      <c r="HV409" s="1"/>
      <c r="HW409" s="1"/>
      <c r="HX409" s="1"/>
      <c r="HY409" s="1"/>
      <c r="HZ409" s="1"/>
      <c r="IA409" s="1"/>
      <c r="IB409" s="1"/>
      <c r="IC409" s="1"/>
      <c r="ID409" s="1"/>
      <c r="IE409" s="1"/>
      <c r="IF409" s="1"/>
      <c r="IG409" s="1"/>
      <c r="IH409" s="1"/>
      <c r="II409" s="1"/>
      <c r="IJ409" s="1"/>
      <c r="IK409" s="1"/>
      <c r="IL409" s="1"/>
      <c r="IM409" s="1"/>
      <c r="IN409" s="1"/>
      <c r="IO409" s="1"/>
      <c r="IP409" s="1"/>
      <c r="IQ409" s="1"/>
      <c r="IR409" s="1"/>
      <c r="IS409" s="1"/>
      <c r="IT409" s="1"/>
      <c r="IU409" s="1"/>
      <c r="IV409" s="1"/>
      <c r="IW409" s="1"/>
      <c r="IX409" s="1"/>
      <c r="IY409" s="1"/>
      <c r="IZ409" s="1"/>
      <c r="JA409" s="1"/>
      <c r="JB409" s="1"/>
      <c r="JC409" s="1"/>
      <c r="JD409" s="1"/>
      <c r="JE409" s="1"/>
      <c r="JF409" s="1"/>
      <c r="JG409" s="1"/>
      <c r="JH409" s="1"/>
      <c r="JI409" s="1"/>
      <c r="JJ409" s="1"/>
      <c r="JK409" s="1"/>
      <c r="JL409" s="1"/>
      <c r="JM409" s="1"/>
      <c r="JN409" s="1"/>
      <c r="JO409" s="1"/>
      <c r="JP409" s="1"/>
      <c r="JQ409" s="1"/>
      <c r="JR409" s="1"/>
      <c r="JS409" s="1"/>
      <c r="JT409" s="1"/>
      <c r="JU409" s="1"/>
      <c r="JV409" s="1"/>
      <c r="JW409" s="1"/>
      <c r="JX409" s="1"/>
      <c r="JY409" s="1"/>
      <c r="JZ409" s="1"/>
      <c r="KA409" s="1"/>
      <c r="KB409" s="1"/>
      <c r="KC409" s="1"/>
      <c r="KD409" s="1"/>
      <c r="KE409" s="1"/>
      <c r="KF409" s="1"/>
      <c r="KG409" s="1"/>
      <c r="KH409" s="1"/>
      <c r="KI409" s="1"/>
      <c r="KJ409" s="1"/>
      <c r="KK409" s="1"/>
      <c r="KL409" s="1"/>
      <c r="KM409" s="1"/>
      <c r="KN409" s="1"/>
      <c r="KO409" s="1"/>
      <c r="KP409" s="1"/>
      <c r="KQ409" s="1"/>
      <c r="KR409" s="1"/>
      <c r="KS409" s="1"/>
      <c r="KT409" s="1"/>
      <c r="KU409" s="1"/>
      <c r="KV409" s="1"/>
      <c r="KW409" s="1"/>
      <c r="KX409" s="1"/>
      <c r="KY409" s="1"/>
      <c r="KZ409" s="1"/>
      <c r="LA409" s="1"/>
      <c r="LB409" s="1"/>
      <c r="LC409" s="1"/>
      <c r="LD409" s="1"/>
      <c r="LE409" s="1"/>
      <c r="LF409" s="1"/>
      <c r="LG409" s="1"/>
      <c r="LH409" s="1"/>
    </row>
    <row r="410" spans="1:320" x14ac:dyDescent="0.1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2"/>
      <c r="AF410" s="2"/>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c r="HC410" s="1"/>
      <c r="HD410" s="1"/>
      <c r="HE410" s="1"/>
      <c r="HF410" s="1"/>
      <c r="HG410" s="1"/>
      <c r="HH410" s="1"/>
      <c r="HI410" s="1"/>
      <c r="HJ410" s="1"/>
      <c r="HK410" s="1"/>
      <c r="HL410" s="1"/>
      <c r="HM410" s="1"/>
      <c r="HN410" s="1"/>
      <c r="HO410" s="1"/>
      <c r="HP410" s="1"/>
      <c r="HQ410" s="1"/>
      <c r="HR410" s="1"/>
      <c r="HS410" s="1"/>
      <c r="HT410" s="1"/>
      <c r="HU410" s="1"/>
      <c r="HV410" s="1"/>
      <c r="HW410" s="1"/>
      <c r="HX410" s="1"/>
      <c r="HY410" s="1"/>
      <c r="HZ410" s="1"/>
      <c r="IA410" s="1"/>
      <c r="IB410" s="1"/>
      <c r="IC410" s="1"/>
      <c r="ID410" s="1"/>
      <c r="IE410" s="1"/>
      <c r="IF410" s="1"/>
      <c r="IG410" s="1"/>
      <c r="IH410" s="1"/>
      <c r="II410" s="1"/>
      <c r="IJ410" s="1"/>
      <c r="IK410" s="1"/>
      <c r="IL410" s="1"/>
      <c r="IM410" s="1"/>
      <c r="IN410" s="1"/>
      <c r="IO410" s="1"/>
      <c r="IP410" s="1"/>
      <c r="IQ410" s="1"/>
      <c r="IR410" s="1"/>
      <c r="IS410" s="1"/>
      <c r="IT410" s="1"/>
      <c r="IU410" s="1"/>
      <c r="IV410" s="1"/>
      <c r="IW410" s="1"/>
      <c r="IX410" s="1"/>
      <c r="IY410" s="1"/>
      <c r="IZ410" s="1"/>
      <c r="JA410" s="1"/>
      <c r="JB410" s="1"/>
      <c r="JC410" s="1"/>
      <c r="JD410" s="1"/>
      <c r="JE410" s="1"/>
      <c r="JF410" s="1"/>
      <c r="JG410" s="1"/>
      <c r="JH410" s="1"/>
      <c r="JI410" s="1"/>
      <c r="JJ410" s="1"/>
      <c r="JK410" s="1"/>
      <c r="JL410" s="1"/>
      <c r="JM410" s="1"/>
      <c r="JN410" s="1"/>
      <c r="JO410" s="1"/>
      <c r="JP410" s="1"/>
      <c r="JQ410" s="1"/>
      <c r="JR410" s="1"/>
      <c r="JS410" s="1"/>
      <c r="JT410" s="1"/>
      <c r="JU410" s="1"/>
      <c r="JV410" s="1"/>
      <c r="JW410" s="1"/>
      <c r="JX410" s="1"/>
      <c r="JY410" s="1"/>
      <c r="JZ410" s="1"/>
      <c r="KA410" s="1"/>
      <c r="KB410" s="1"/>
      <c r="KC410" s="1"/>
      <c r="KD410" s="1"/>
      <c r="KE410" s="1"/>
      <c r="KF410" s="1"/>
      <c r="KG410" s="1"/>
      <c r="KH410" s="1"/>
      <c r="KI410" s="1"/>
      <c r="KJ410" s="1"/>
      <c r="KK410" s="1"/>
      <c r="KL410" s="1"/>
      <c r="KM410" s="1"/>
      <c r="KN410" s="1"/>
      <c r="KO410" s="1"/>
      <c r="KP410" s="1"/>
      <c r="KQ410" s="1"/>
      <c r="KR410" s="1"/>
      <c r="KS410" s="1"/>
      <c r="KT410" s="1"/>
      <c r="KU410" s="1"/>
      <c r="KV410" s="1"/>
      <c r="KW410" s="1"/>
      <c r="KX410" s="1"/>
      <c r="KY410" s="1"/>
      <c r="KZ410" s="1"/>
      <c r="LA410" s="1"/>
      <c r="LB410" s="1"/>
      <c r="LC410" s="1"/>
      <c r="LD410" s="1"/>
      <c r="LE410" s="1"/>
      <c r="LF410" s="1"/>
      <c r="LG410" s="1"/>
      <c r="LH410" s="1"/>
    </row>
    <row r="411" spans="1:320" x14ac:dyDescent="0.1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2"/>
      <c r="AF411" s="2"/>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c r="HJ411" s="1"/>
      <c r="HK411" s="1"/>
      <c r="HL411" s="1"/>
      <c r="HM411" s="1"/>
      <c r="HN411" s="1"/>
      <c r="HO411" s="1"/>
      <c r="HP411" s="1"/>
      <c r="HQ411" s="1"/>
      <c r="HR411" s="1"/>
      <c r="HS411" s="1"/>
      <c r="HT411" s="1"/>
      <c r="HU411" s="1"/>
      <c r="HV411" s="1"/>
      <c r="HW411" s="1"/>
      <c r="HX411" s="1"/>
      <c r="HY411" s="1"/>
      <c r="HZ411" s="1"/>
      <c r="IA411" s="1"/>
      <c r="IB411" s="1"/>
      <c r="IC411" s="1"/>
      <c r="ID411" s="1"/>
      <c r="IE411" s="1"/>
      <c r="IF411" s="1"/>
      <c r="IG411" s="1"/>
      <c r="IH411" s="1"/>
      <c r="II411" s="1"/>
      <c r="IJ411" s="1"/>
      <c r="IK411" s="1"/>
      <c r="IL411" s="1"/>
      <c r="IM411" s="1"/>
      <c r="IN411" s="1"/>
      <c r="IO411" s="1"/>
      <c r="IP411" s="1"/>
      <c r="IQ411" s="1"/>
      <c r="IR411" s="1"/>
      <c r="IS411" s="1"/>
      <c r="IT411" s="1"/>
      <c r="IU411" s="1"/>
      <c r="IV411" s="1"/>
      <c r="IW411" s="1"/>
      <c r="IX411" s="1"/>
      <c r="IY411" s="1"/>
      <c r="IZ411" s="1"/>
      <c r="JA411" s="1"/>
      <c r="JB411" s="1"/>
      <c r="JC411" s="1"/>
      <c r="JD411" s="1"/>
      <c r="JE411" s="1"/>
      <c r="JF411" s="1"/>
      <c r="JG411" s="1"/>
      <c r="JH411" s="1"/>
      <c r="JI411" s="1"/>
      <c r="JJ411" s="1"/>
      <c r="JK411" s="1"/>
      <c r="JL411" s="1"/>
      <c r="JM411" s="1"/>
      <c r="JN411" s="1"/>
      <c r="JO411" s="1"/>
      <c r="JP411" s="1"/>
      <c r="JQ411" s="1"/>
      <c r="JR411" s="1"/>
      <c r="JS411" s="1"/>
      <c r="JT411" s="1"/>
      <c r="JU411" s="1"/>
      <c r="JV411" s="1"/>
      <c r="JW411" s="1"/>
      <c r="JX411" s="1"/>
      <c r="JY411" s="1"/>
      <c r="JZ411" s="1"/>
      <c r="KA411" s="1"/>
      <c r="KB411" s="1"/>
      <c r="KC411" s="1"/>
      <c r="KD411" s="1"/>
      <c r="KE411" s="1"/>
      <c r="KF411" s="1"/>
      <c r="KG411" s="1"/>
      <c r="KH411" s="1"/>
      <c r="KI411" s="1"/>
      <c r="KJ411" s="1"/>
      <c r="KK411" s="1"/>
      <c r="KL411" s="1"/>
      <c r="KM411" s="1"/>
      <c r="KN411" s="1"/>
      <c r="KO411" s="1"/>
      <c r="KP411" s="1"/>
      <c r="KQ411" s="1"/>
      <c r="KR411" s="1"/>
      <c r="KS411" s="1"/>
      <c r="KT411" s="1"/>
      <c r="KU411" s="1"/>
      <c r="KV411" s="1"/>
      <c r="KW411" s="1"/>
      <c r="KX411" s="1"/>
      <c r="KY411" s="1"/>
      <c r="KZ411" s="1"/>
      <c r="LA411" s="1"/>
      <c r="LB411" s="1"/>
      <c r="LC411" s="1"/>
      <c r="LD411" s="1"/>
      <c r="LE411" s="1"/>
      <c r="LF411" s="1"/>
      <c r="LG411" s="1"/>
      <c r="LH411" s="1"/>
    </row>
    <row r="412" spans="1:320" x14ac:dyDescent="0.1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2"/>
      <c r="AF412" s="2"/>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c r="HJ412" s="1"/>
      <c r="HK412" s="1"/>
      <c r="HL412" s="1"/>
      <c r="HM412" s="1"/>
      <c r="HN412" s="1"/>
      <c r="HO412" s="1"/>
      <c r="HP412" s="1"/>
      <c r="HQ412" s="1"/>
      <c r="HR412" s="1"/>
      <c r="HS412" s="1"/>
      <c r="HT412" s="1"/>
      <c r="HU412" s="1"/>
      <c r="HV412" s="1"/>
      <c r="HW412" s="1"/>
      <c r="HX412" s="1"/>
      <c r="HY412" s="1"/>
      <c r="HZ412" s="1"/>
      <c r="IA412" s="1"/>
      <c r="IB412" s="1"/>
      <c r="IC412" s="1"/>
      <c r="ID412" s="1"/>
      <c r="IE412" s="1"/>
      <c r="IF412" s="1"/>
      <c r="IG412" s="1"/>
      <c r="IH412" s="1"/>
      <c r="II412" s="1"/>
      <c r="IJ412" s="1"/>
      <c r="IK412" s="1"/>
      <c r="IL412" s="1"/>
      <c r="IM412" s="1"/>
      <c r="IN412" s="1"/>
      <c r="IO412" s="1"/>
      <c r="IP412" s="1"/>
      <c r="IQ412" s="1"/>
      <c r="IR412" s="1"/>
      <c r="IS412" s="1"/>
      <c r="IT412" s="1"/>
      <c r="IU412" s="1"/>
      <c r="IV412" s="1"/>
      <c r="IW412" s="1"/>
      <c r="IX412" s="1"/>
      <c r="IY412" s="1"/>
      <c r="IZ412" s="1"/>
      <c r="JA412" s="1"/>
      <c r="JB412" s="1"/>
      <c r="JC412" s="1"/>
      <c r="JD412" s="1"/>
      <c r="JE412" s="1"/>
      <c r="JF412" s="1"/>
      <c r="JG412" s="1"/>
      <c r="JH412" s="1"/>
      <c r="JI412" s="1"/>
      <c r="JJ412" s="1"/>
      <c r="JK412" s="1"/>
      <c r="JL412" s="1"/>
      <c r="JM412" s="1"/>
      <c r="JN412" s="1"/>
      <c r="JO412" s="1"/>
      <c r="JP412" s="1"/>
      <c r="JQ412" s="1"/>
      <c r="JR412" s="1"/>
      <c r="JS412" s="1"/>
      <c r="JT412" s="1"/>
      <c r="JU412" s="1"/>
      <c r="JV412" s="1"/>
      <c r="JW412" s="1"/>
      <c r="JX412" s="1"/>
      <c r="JY412" s="1"/>
      <c r="JZ412" s="1"/>
      <c r="KA412" s="1"/>
      <c r="KB412" s="1"/>
      <c r="KC412" s="1"/>
      <c r="KD412" s="1"/>
      <c r="KE412" s="1"/>
      <c r="KF412" s="1"/>
      <c r="KG412" s="1"/>
      <c r="KH412" s="1"/>
      <c r="KI412" s="1"/>
      <c r="KJ412" s="1"/>
      <c r="KK412" s="1"/>
      <c r="KL412" s="1"/>
      <c r="KM412" s="1"/>
      <c r="KN412" s="1"/>
      <c r="KO412" s="1"/>
      <c r="KP412" s="1"/>
      <c r="KQ412" s="1"/>
      <c r="KR412" s="1"/>
      <c r="KS412" s="1"/>
      <c r="KT412" s="1"/>
      <c r="KU412" s="1"/>
      <c r="KV412" s="1"/>
      <c r="KW412" s="1"/>
      <c r="KX412" s="1"/>
      <c r="KY412" s="1"/>
      <c r="KZ412" s="1"/>
      <c r="LA412" s="1"/>
      <c r="LB412" s="1"/>
      <c r="LC412" s="1"/>
      <c r="LD412" s="1"/>
      <c r="LE412" s="1"/>
      <c r="LF412" s="1"/>
      <c r="LG412" s="1"/>
      <c r="LH412" s="1"/>
    </row>
    <row r="413" spans="1:320" x14ac:dyDescent="0.1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2"/>
      <c r="AF413" s="2"/>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c r="HC413" s="1"/>
      <c r="HD413" s="1"/>
      <c r="HE413" s="1"/>
      <c r="HF413" s="1"/>
      <c r="HG413" s="1"/>
      <c r="HH413" s="1"/>
      <c r="HI413" s="1"/>
      <c r="HJ413" s="1"/>
      <c r="HK413" s="1"/>
      <c r="HL413" s="1"/>
      <c r="HM413" s="1"/>
      <c r="HN413" s="1"/>
      <c r="HO413" s="1"/>
      <c r="HP413" s="1"/>
      <c r="HQ413" s="1"/>
      <c r="HR413" s="1"/>
      <c r="HS413" s="1"/>
      <c r="HT413" s="1"/>
      <c r="HU413" s="1"/>
      <c r="HV413" s="1"/>
      <c r="HW413" s="1"/>
      <c r="HX413" s="1"/>
      <c r="HY413" s="1"/>
      <c r="HZ413" s="1"/>
      <c r="IA413" s="1"/>
      <c r="IB413" s="1"/>
      <c r="IC413" s="1"/>
      <c r="ID413" s="1"/>
      <c r="IE413" s="1"/>
      <c r="IF413" s="1"/>
      <c r="IG413" s="1"/>
      <c r="IH413" s="1"/>
      <c r="II413" s="1"/>
      <c r="IJ413" s="1"/>
      <c r="IK413" s="1"/>
      <c r="IL413" s="1"/>
      <c r="IM413" s="1"/>
      <c r="IN413" s="1"/>
      <c r="IO413" s="1"/>
      <c r="IP413" s="1"/>
      <c r="IQ413" s="1"/>
      <c r="IR413" s="1"/>
      <c r="IS413" s="1"/>
      <c r="IT413" s="1"/>
      <c r="IU413" s="1"/>
      <c r="IV413" s="1"/>
      <c r="IW413" s="1"/>
      <c r="IX413" s="1"/>
      <c r="IY413" s="1"/>
      <c r="IZ413" s="1"/>
      <c r="JA413" s="1"/>
      <c r="JB413" s="1"/>
      <c r="JC413" s="1"/>
      <c r="JD413" s="1"/>
      <c r="JE413" s="1"/>
      <c r="JF413" s="1"/>
      <c r="JG413" s="1"/>
      <c r="JH413" s="1"/>
      <c r="JI413" s="1"/>
      <c r="JJ413" s="1"/>
      <c r="JK413" s="1"/>
      <c r="JL413" s="1"/>
      <c r="JM413" s="1"/>
      <c r="JN413" s="1"/>
      <c r="JO413" s="1"/>
      <c r="JP413" s="1"/>
      <c r="JQ413" s="1"/>
      <c r="JR413" s="1"/>
      <c r="JS413" s="1"/>
      <c r="JT413" s="1"/>
      <c r="JU413" s="1"/>
      <c r="JV413" s="1"/>
      <c r="JW413" s="1"/>
      <c r="JX413" s="1"/>
      <c r="JY413" s="1"/>
      <c r="JZ413" s="1"/>
      <c r="KA413" s="1"/>
      <c r="KB413" s="1"/>
      <c r="KC413" s="1"/>
      <c r="KD413" s="1"/>
      <c r="KE413" s="1"/>
      <c r="KF413" s="1"/>
      <c r="KG413" s="1"/>
      <c r="KH413" s="1"/>
      <c r="KI413" s="1"/>
      <c r="KJ413" s="1"/>
      <c r="KK413" s="1"/>
      <c r="KL413" s="1"/>
      <c r="KM413" s="1"/>
      <c r="KN413" s="1"/>
      <c r="KO413" s="1"/>
      <c r="KP413" s="1"/>
      <c r="KQ413" s="1"/>
      <c r="KR413" s="1"/>
      <c r="KS413" s="1"/>
      <c r="KT413" s="1"/>
      <c r="KU413" s="1"/>
      <c r="KV413" s="1"/>
      <c r="KW413" s="1"/>
      <c r="KX413" s="1"/>
      <c r="KY413" s="1"/>
      <c r="KZ413" s="1"/>
      <c r="LA413" s="1"/>
      <c r="LB413" s="1"/>
      <c r="LC413" s="1"/>
      <c r="LD413" s="1"/>
      <c r="LE413" s="1"/>
      <c r="LF413" s="1"/>
      <c r="LG413" s="1"/>
      <c r="LH413" s="1"/>
    </row>
    <row r="414" spans="1:320" x14ac:dyDescent="0.1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2"/>
      <c r="AF414" s="2"/>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c r="HC414" s="1"/>
      <c r="HD414" s="1"/>
      <c r="HE414" s="1"/>
      <c r="HF414" s="1"/>
      <c r="HG414" s="1"/>
      <c r="HH414" s="1"/>
      <c r="HI414" s="1"/>
      <c r="HJ414" s="1"/>
      <c r="HK414" s="1"/>
      <c r="HL414" s="1"/>
      <c r="HM414" s="1"/>
      <c r="HN414" s="1"/>
      <c r="HO414" s="1"/>
      <c r="HP414" s="1"/>
      <c r="HQ414" s="1"/>
      <c r="HR414" s="1"/>
      <c r="HS414" s="1"/>
      <c r="HT414" s="1"/>
      <c r="HU414" s="1"/>
      <c r="HV414" s="1"/>
      <c r="HW414" s="1"/>
      <c r="HX414" s="1"/>
      <c r="HY414" s="1"/>
      <c r="HZ414" s="1"/>
      <c r="IA414" s="1"/>
      <c r="IB414" s="1"/>
      <c r="IC414" s="1"/>
      <c r="ID414" s="1"/>
      <c r="IE414" s="1"/>
      <c r="IF414" s="1"/>
      <c r="IG414" s="1"/>
      <c r="IH414" s="1"/>
      <c r="II414" s="1"/>
      <c r="IJ414" s="1"/>
      <c r="IK414" s="1"/>
      <c r="IL414" s="1"/>
      <c r="IM414" s="1"/>
      <c r="IN414" s="1"/>
      <c r="IO414" s="1"/>
      <c r="IP414" s="1"/>
      <c r="IQ414" s="1"/>
      <c r="IR414" s="1"/>
      <c r="IS414" s="1"/>
      <c r="IT414" s="1"/>
      <c r="IU414" s="1"/>
      <c r="IV414" s="1"/>
      <c r="IW414" s="1"/>
      <c r="IX414" s="1"/>
      <c r="IY414" s="1"/>
      <c r="IZ414" s="1"/>
      <c r="JA414" s="1"/>
      <c r="JB414" s="1"/>
      <c r="JC414" s="1"/>
      <c r="JD414" s="1"/>
      <c r="JE414" s="1"/>
      <c r="JF414" s="1"/>
      <c r="JG414" s="1"/>
      <c r="JH414" s="1"/>
      <c r="JI414" s="1"/>
      <c r="JJ414" s="1"/>
      <c r="JK414" s="1"/>
      <c r="JL414" s="1"/>
      <c r="JM414" s="1"/>
      <c r="JN414" s="1"/>
      <c r="JO414" s="1"/>
      <c r="JP414" s="1"/>
      <c r="JQ414" s="1"/>
      <c r="JR414" s="1"/>
      <c r="JS414" s="1"/>
      <c r="JT414" s="1"/>
      <c r="JU414" s="1"/>
      <c r="JV414" s="1"/>
      <c r="JW414" s="1"/>
      <c r="JX414" s="1"/>
      <c r="JY414" s="1"/>
      <c r="JZ414" s="1"/>
      <c r="KA414" s="1"/>
      <c r="KB414" s="1"/>
      <c r="KC414" s="1"/>
      <c r="KD414" s="1"/>
      <c r="KE414" s="1"/>
      <c r="KF414" s="1"/>
      <c r="KG414" s="1"/>
      <c r="KH414" s="1"/>
      <c r="KI414" s="1"/>
      <c r="KJ414" s="1"/>
      <c r="KK414" s="1"/>
      <c r="KL414" s="1"/>
      <c r="KM414" s="1"/>
      <c r="KN414" s="1"/>
      <c r="KO414" s="1"/>
      <c r="KP414" s="1"/>
      <c r="KQ414" s="1"/>
      <c r="KR414" s="1"/>
      <c r="KS414" s="1"/>
      <c r="KT414" s="1"/>
      <c r="KU414" s="1"/>
      <c r="KV414" s="1"/>
      <c r="KW414" s="1"/>
      <c r="KX414" s="1"/>
      <c r="KY414" s="1"/>
      <c r="KZ414" s="1"/>
      <c r="LA414" s="1"/>
      <c r="LB414" s="1"/>
      <c r="LC414" s="1"/>
      <c r="LD414" s="1"/>
      <c r="LE414" s="1"/>
      <c r="LF414" s="1"/>
      <c r="LG414" s="1"/>
      <c r="LH414" s="1"/>
    </row>
    <row r="415" spans="1:320" x14ac:dyDescent="0.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2"/>
      <c r="AF415" s="2"/>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c r="HC415" s="1"/>
      <c r="HD415" s="1"/>
      <c r="HE415" s="1"/>
      <c r="HF415" s="1"/>
      <c r="HG415" s="1"/>
      <c r="HH415" s="1"/>
      <c r="HI415" s="1"/>
      <c r="HJ415" s="1"/>
      <c r="HK415" s="1"/>
      <c r="HL415" s="1"/>
      <c r="HM415" s="1"/>
      <c r="HN415" s="1"/>
      <c r="HO415" s="1"/>
      <c r="HP415" s="1"/>
      <c r="HQ415" s="1"/>
      <c r="HR415" s="1"/>
      <c r="HS415" s="1"/>
      <c r="HT415" s="1"/>
      <c r="HU415" s="1"/>
      <c r="HV415" s="1"/>
      <c r="HW415" s="1"/>
      <c r="HX415" s="1"/>
      <c r="HY415" s="1"/>
      <c r="HZ415" s="1"/>
      <c r="IA415" s="1"/>
      <c r="IB415" s="1"/>
      <c r="IC415" s="1"/>
      <c r="ID415" s="1"/>
      <c r="IE415" s="1"/>
      <c r="IF415" s="1"/>
      <c r="IG415" s="1"/>
      <c r="IH415" s="1"/>
      <c r="II415" s="1"/>
      <c r="IJ415" s="1"/>
      <c r="IK415" s="1"/>
      <c r="IL415" s="1"/>
      <c r="IM415" s="1"/>
      <c r="IN415" s="1"/>
      <c r="IO415" s="1"/>
      <c r="IP415" s="1"/>
      <c r="IQ415" s="1"/>
      <c r="IR415" s="1"/>
      <c r="IS415" s="1"/>
      <c r="IT415" s="1"/>
      <c r="IU415" s="1"/>
      <c r="IV415" s="1"/>
      <c r="IW415" s="1"/>
      <c r="IX415" s="1"/>
      <c r="IY415" s="1"/>
      <c r="IZ415" s="1"/>
      <c r="JA415" s="1"/>
      <c r="JB415" s="1"/>
      <c r="JC415" s="1"/>
      <c r="JD415" s="1"/>
      <c r="JE415" s="1"/>
      <c r="JF415" s="1"/>
      <c r="JG415" s="1"/>
      <c r="JH415" s="1"/>
      <c r="JI415" s="1"/>
      <c r="JJ415" s="1"/>
      <c r="JK415" s="1"/>
      <c r="JL415" s="1"/>
      <c r="JM415" s="1"/>
      <c r="JN415" s="1"/>
      <c r="JO415" s="1"/>
      <c r="JP415" s="1"/>
      <c r="JQ415" s="1"/>
      <c r="JR415" s="1"/>
      <c r="JS415" s="1"/>
      <c r="JT415" s="1"/>
      <c r="JU415" s="1"/>
      <c r="JV415" s="1"/>
      <c r="JW415" s="1"/>
      <c r="JX415" s="1"/>
      <c r="JY415" s="1"/>
      <c r="JZ415" s="1"/>
      <c r="KA415" s="1"/>
      <c r="KB415" s="1"/>
      <c r="KC415" s="1"/>
      <c r="KD415" s="1"/>
      <c r="KE415" s="1"/>
      <c r="KF415" s="1"/>
      <c r="KG415" s="1"/>
      <c r="KH415" s="1"/>
      <c r="KI415" s="1"/>
      <c r="KJ415" s="1"/>
      <c r="KK415" s="1"/>
      <c r="KL415" s="1"/>
      <c r="KM415" s="1"/>
      <c r="KN415" s="1"/>
      <c r="KO415" s="1"/>
      <c r="KP415" s="1"/>
      <c r="KQ415" s="1"/>
      <c r="KR415" s="1"/>
      <c r="KS415" s="1"/>
      <c r="KT415" s="1"/>
      <c r="KU415" s="1"/>
      <c r="KV415" s="1"/>
      <c r="KW415" s="1"/>
      <c r="KX415" s="1"/>
      <c r="KY415" s="1"/>
      <c r="KZ415" s="1"/>
      <c r="LA415" s="1"/>
      <c r="LB415" s="1"/>
      <c r="LC415" s="1"/>
      <c r="LD415" s="1"/>
      <c r="LE415" s="1"/>
      <c r="LF415" s="1"/>
      <c r="LG415" s="1"/>
      <c r="LH415" s="1"/>
    </row>
    <row r="416" spans="1:320" x14ac:dyDescent="0.1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2"/>
      <c r="AF416" s="2"/>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c r="HC416" s="1"/>
      <c r="HD416" s="1"/>
      <c r="HE416" s="1"/>
      <c r="HF416" s="1"/>
      <c r="HG416" s="1"/>
      <c r="HH416" s="1"/>
      <c r="HI416" s="1"/>
      <c r="HJ416" s="1"/>
      <c r="HK416" s="1"/>
      <c r="HL416" s="1"/>
      <c r="HM416" s="1"/>
      <c r="HN416" s="1"/>
      <c r="HO416" s="1"/>
      <c r="HP416" s="1"/>
      <c r="HQ416" s="1"/>
      <c r="HR416" s="1"/>
      <c r="HS416" s="1"/>
      <c r="HT416" s="1"/>
      <c r="HU416" s="1"/>
      <c r="HV416" s="1"/>
      <c r="HW416" s="1"/>
      <c r="HX416" s="1"/>
      <c r="HY416" s="1"/>
      <c r="HZ416" s="1"/>
      <c r="IA416" s="1"/>
      <c r="IB416" s="1"/>
      <c r="IC416" s="1"/>
      <c r="ID416" s="1"/>
      <c r="IE416" s="1"/>
      <c r="IF416" s="1"/>
      <c r="IG416" s="1"/>
      <c r="IH416" s="1"/>
      <c r="II416" s="1"/>
      <c r="IJ416" s="1"/>
      <c r="IK416" s="1"/>
      <c r="IL416" s="1"/>
      <c r="IM416" s="1"/>
      <c r="IN416" s="1"/>
      <c r="IO416" s="1"/>
      <c r="IP416" s="1"/>
      <c r="IQ416" s="1"/>
      <c r="IR416" s="1"/>
      <c r="IS416" s="1"/>
      <c r="IT416" s="1"/>
      <c r="IU416" s="1"/>
      <c r="IV416" s="1"/>
      <c r="IW416" s="1"/>
      <c r="IX416" s="1"/>
      <c r="IY416" s="1"/>
      <c r="IZ416" s="1"/>
      <c r="JA416" s="1"/>
      <c r="JB416" s="1"/>
      <c r="JC416" s="1"/>
      <c r="JD416" s="1"/>
      <c r="JE416" s="1"/>
      <c r="JF416" s="1"/>
      <c r="JG416" s="1"/>
      <c r="JH416" s="1"/>
      <c r="JI416" s="1"/>
      <c r="JJ416" s="1"/>
      <c r="JK416" s="1"/>
      <c r="JL416" s="1"/>
      <c r="JM416" s="1"/>
      <c r="JN416" s="1"/>
      <c r="JO416" s="1"/>
      <c r="JP416" s="1"/>
      <c r="JQ416" s="1"/>
      <c r="JR416" s="1"/>
      <c r="JS416" s="1"/>
      <c r="JT416" s="1"/>
      <c r="JU416" s="1"/>
      <c r="JV416" s="1"/>
      <c r="JW416" s="1"/>
      <c r="JX416" s="1"/>
      <c r="JY416" s="1"/>
      <c r="JZ416" s="1"/>
      <c r="KA416" s="1"/>
      <c r="KB416" s="1"/>
      <c r="KC416" s="1"/>
      <c r="KD416" s="1"/>
      <c r="KE416" s="1"/>
      <c r="KF416" s="1"/>
      <c r="KG416" s="1"/>
      <c r="KH416" s="1"/>
      <c r="KI416" s="1"/>
      <c r="KJ416" s="1"/>
      <c r="KK416" s="1"/>
      <c r="KL416" s="1"/>
      <c r="KM416" s="1"/>
      <c r="KN416" s="1"/>
      <c r="KO416" s="1"/>
      <c r="KP416" s="1"/>
      <c r="KQ416" s="1"/>
      <c r="KR416" s="1"/>
      <c r="KS416" s="1"/>
      <c r="KT416" s="1"/>
      <c r="KU416" s="1"/>
      <c r="KV416" s="1"/>
      <c r="KW416" s="1"/>
      <c r="KX416" s="1"/>
      <c r="KY416" s="1"/>
      <c r="KZ416" s="1"/>
      <c r="LA416" s="1"/>
      <c r="LB416" s="1"/>
      <c r="LC416" s="1"/>
      <c r="LD416" s="1"/>
      <c r="LE416" s="1"/>
      <c r="LF416" s="1"/>
      <c r="LG416" s="1"/>
      <c r="LH416" s="1"/>
    </row>
    <row r="417" spans="1:320" x14ac:dyDescent="0.1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2"/>
      <c r="AF417" s="2"/>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c r="HC417" s="1"/>
      <c r="HD417" s="1"/>
      <c r="HE417" s="1"/>
      <c r="HF417" s="1"/>
      <c r="HG417" s="1"/>
      <c r="HH417" s="1"/>
      <c r="HI417" s="1"/>
      <c r="HJ417" s="1"/>
      <c r="HK417" s="1"/>
      <c r="HL417" s="1"/>
      <c r="HM417" s="1"/>
      <c r="HN417" s="1"/>
      <c r="HO417" s="1"/>
      <c r="HP417" s="1"/>
      <c r="HQ417" s="1"/>
      <c r="HR417" s="1"/>
      <c r="HS417" s="1"/>
      <c r="HT417" s="1"/>
      <c r="HU417" s="1"/>
      <c r="HV417" s="1"/>
      <c r="HW417" s="1"/>
      <c r="HX417" s="1"/>
      <c r="HY417" s="1"/>
      <c r="HZ417" s="1"/>
      <c r="IA417" s="1"/>
      <c r="IB417" s="1"/>
      <c r="IC417" s="1"/>
      <c r="ID417" s="1"/>
      <c r="IE417" s="1"/>
      <c r="IF417" s="1"/>
      <c r="IG417" s="1"/>
      <c r="IH417" s="1"/>
      <c r="II417" s="1"/>
      <c r="IJ417" s="1"/>
      <c r="IK417" s="1"/>
      <c r="IL417" s="1"/>
      <c r="IM417" s="1"/>
      <c r="IN417" s="1"/>
      <c r="IO417" s="1"/>
      <c r="IP417" s="1"/>
      <c r="IQ417" s="1"/>
      <c r="IR417" s="1"/>
      <c r="IS417" s="1"/>
      <c r="IT417" s="1"/>
      <c r="IU417" s="1"/>
      <c r="IV417" s="1"/>
      <c r="IW417" s="1"/>
      <c r="IX417" s="1"/>
      <c r="IY417" s="1"/>
      <c r="IZ417" s="1"/>
      <c r="JA417" s="1"/>
      <c r="JB417" s="1"/>
      <c r="JC417" s="1"/>
      <c r="JD417" s="1"/>
      <c r="JE417" s="1"/>
      <c r="JF417" s="1"/>
      <c r="JG417" s="1"/>
      <c r="JH417" s="1"/>
      <c r="JI417" s="1"/>
      <c r="JJ417" s="1"/>
      <c r="JK417" s="1"/>
      <c r="JL417" s="1"/>
      <c r="JM417" s="1"/>
      <c r="JN417" s="1"/>
      <c r="JO417" s="1"/>
      <c r="JP417" s="1"/>
      <c r="JQ417" s="1"/>
      <c r="JR417" s="1"/>
      <c r="JS417" s="1"/>
      <c r="JT417" s="1"/>
      <c r="JU417" s="1"/>
      <c r="JV417" s="1"/>
      <c r="JW417" s="1"/>
      <c r="JX417" s="1"/>
      <c r="JY417" s="1"/>
      <c r="JZ417" s="1"/>
      <c r="KA417" s="1"/>
      <c r="KB417" s="1"/>
      <c r="KC417" s="1"/>
      <c r="KD417" s="1"/>
      <c r="KE417" s="1"/>
      <c r="KF417" s="1"/>
      <c r="KG417" s="1"/>
      <c r="KH417" s="1"/>
      <c r="KI417" s="1"/>
      <c r="KJ417" s="1"/>
      <c r="KK417" s="1"/>
      <c r="KL417" s="1"/>
      <c r="KM417" s="1"/>
      <c r="KN417" s="1"/>
      <c r="KO417" s="1"/>
      <c r="KP417" s="1"/>
      <c r="KQ417" s="1"/>
      <c r="KR417" s="1"/>
      <c r="KS417" s="1"/>
      <c r="KT417" s="1"/>
      <c r="KU417" s="1"/>
      <c r="KV417" s="1"/>
      <c r="KW417" s="1"/>
      <c r="KX417" s="1"/>
      <c r="KY417" s="1"/>
      <c r="KZ417" s="1"/>
      <c r="LA417" s="1"/>
      <c r="LB417" s="1"/>
      <c r="LC417" s="1"/>
      <c r="LD417" s="1"/>
      <c r="LE417" s="1"/>
      <c r="LF417" s="1"/>
      <c r="LG417" s="1"/>
      <c r="LH417" s="1"/>
    </row>
    <row r="418" spans="1:320" x14ac:dyDescent="0.1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2"/>
      <c r="AF418" s="2"/>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c r="CL418" s="1"/>
      <c r="CM418" s="1"/>
      <c r="CN418" s="1"/>
      <c r="CO418" s="1"/>
      <c r="CP418" s="1"/>
      <c r="CQ418" s="1"/>
      <c r="CR418" s="1"/>
      <c r="CS418" s="1"/>
      <c r="CT418" s="1"/>
      <c r="CU418" s="1"/>
      <c r="CV418" s="1"/>
      <c r="CW418" s="1"/>
      <c r="CX418" s="1"/>
      <c r="CY418" s="1"/>
      <c r="CZ418" s="1"/>
      <c r="DA418" s="1"/>
      <c r="DB418" s="1"/>
      <c r="DC418" s="1"/>
      <c r="DD418" s="1"/>
      <c r="DE418" s="1"/>
      <c r="DF418" s="1"/>
      <c r="DG418" s="1"/>
      <c r="DH418" s="1"/>
      <c r="DI418" s="1"/>
      <c r="DJ418" s="1"/>
      <c r="DK418" s="1"/>
      <c r="DL418" s="1"/>
      <c r="DM418" s="1"/>
      <c r="DN418" s="1"/>
      <c r="DO418" s="1"/>
      <c r="DP418" s="1"/>
      <c r="DQ418" s="1"/>
      <c r="DR418" s="1"/>
      <c r="DS418" s="1"/>
      <c r="DT418" s="1"/>
      <c r="DU418" s="1"/>
      <c r="DV418" s="1"/>
      <c r="DW418" s="1"/>
      <c r="DX418" s="1"/>
      <c r="DY418" s="1"/>
      <c r="DZ418" s="1"/>
      <c r="EA418" s="1"/>
      <c r="EB418" s="1"/>
      <c r="EC418" s="1"/>
      <c r="ED418" s="1"/>
      <c r="EE418" s="1"/>
      <c r="EF418" s="1"/>
      <c r="EG418" s="1"/>
      <c r="EH418" s="1"/>
      <c r="EI418" s="1"/>
      <c r="EJ418" s="1"/>
      <c r="EK418" s="1"/>
      <c r="EL418" s="1"/>
      <c r="EM418" s="1"/>
      <c r="EN418" s="1"/>
      <c r="EO418" s="1"/>
      <c r="EP418" s="1"/>
      <c r="EQ418" s="1"/>
      <c r="ER418" s="1"/>
      <c r="ES418" s="1"/>
      <c r="ET418" s="1"/>
      <c r="EU418" s="1"/>
      <c r="EV418" s="1"/>
      <c r="EW418" s="1"/>
      <c r="EX418" s="1"/>
      <c r="EY418" s="1"/>
      <c r="EZ418" s="1"/>
      <c r="FA418" s="1"/>
      <c r="FB418" s="1"/>
      <c r="FC418" s="1"/>
      <c r="FD418" s="1"/>
      <c r="FE418" s="1"/>
      <c r="FF418" s="1"/>
      <c r="FG418" s="1"/>
      <c r="FH418" s="1"/>
      <c r="FI418" s="1"/>
      <c r="FJ418" s="1"/>
      <c r="FK418" s="1"/>
      <c r="FL418" s="1"/>
      <c r="FM418" s="1"/>
      <c r="FN418" s="1"/>
      <c r="FO418" s="1"/>
      <c r="FP418" s="1"/>
      <c r="FQ418" s="1"/>
      <c r="FR418" s="1"/>
      <c r="FS418" s="1"/>
      <c r="FT418" s="1"/>
      <c r="FU418" s="1"/>
      <c r="FV418" s="1"/>
      <c r="FW418" s="1"/>
      <c r="FX418" s="1"/>
      <c r="FY418" s="1"/>
      <c r="FZ418" s="1"/>
      <c r="GA418" s="1"/>
      <c r="GB418" s="1"/>
      <c r="GC418" s="1"/>
      <c r="GD418" s="1"/>
      <c r="GE418" s="1"/>
      <c r="GF418" s="1"/>
      <c r="GG418" s="1"/>
      <c r="GH418" s="1"/>
      <c r="GI418" s="1"/>
      <c r="GJ418" s="1"/>
      <c r="GK418" s="1"/>
      <c r="GL418" s="1"/>
      <c r="GM418" s="1"/>
      <c r="GN418" s="1"/>
      <c r="GO418" s="1"/>
      <c r="GP418" s="1"/>
      <c r="GQ418" s="1"/>
      <c r="GR418" s="1"/>
      <c r="GS418" s="1"/>
      <c r="GT418" s="1"/>
      <c r="GU418" s="1"/>
      <c r="GV418" s="1"/>
      <c r="GW418" s="1"/>
      <c r="GX418" s="1"/>
      <c r="GY418" s="1"/>
      <c r="GZ418" s="1"/>
      <c r="HA418" s="1"/>
      <c r="HB418" s="1"/>
      <c r="HC418" s="1"/>
      <c r="HD418" s="1"/>
      <c r="HE418" s="1"/>
      <c r="HF418" s="1"/>
      <c r="HG418" s="1"/>
      <c r="HH418" s="1"/>
      <c r="HI418" s="1"/>
      <c r="HJ418" s="1"/>
      <c r="HK418" s="1"/>
      <c r="HL418" s="1"/>
      <c r="HM418" s="1"/>
      <c r="HN418" s="1"/>
      <c r="HO418" s="1"/>
      <c r="HP418" s="1"/>
      <c r="HQ418" s="1"/>
      <c r="HR418" s="1"/>
      <c r="HS418" s="1"/>
      <c r="HT418" s="1"/>
      <c r="HU418" s="1"/>
      <c r="HV418" s="1"/>
      <c r="HW418" s="1"/>
      <c r="HX418" s="1"/>
      <c r="HY418" s="1"/>
      <c r="HZ418" s="1"/>
      <c r="IA418" s="1"/>
      <c r="IB418" s="1"/>
      <c r="IC418" s="1"/>
      <c r="ID418" s="1"/>
      <c r="IE418" s="1"/>
      <c r="IF418" s="1"/>
      <c r="IG418" s="1"/>
      <c r="IH418" s="1"/>
      <c r="II418" s="1"/>
      <c r="IJ418" s="1"/>
      <c r="IK418" s="1"/>
      <c r="IL418" s="1"/>
      <c r="IM418" s="1"/>
      <c r="IN418" s="1"/>
      <c r="IO418" s="1"/>
      <c r="IP418" s="1"/>
      <c r="IQ418" s="1"/>
      <c r="IR418" s="1"/>
      <c r="IS418" s="1"/>
      <c r="IT418" s="1"/>
      <c r="IU418" s="1"/>
      <c r="IV418" s="1"/>
      <c r="IW418" s="1"/>
      <c r="IX418" s="1"/>
      <c r="IY418" s="1"/>
      <c r="IZ418" s="1"/>
      <c r="JA418" s="1"/>
      <c r="JB418" s="1"/>
      <c r="JC418" s="1"/>
      <c r="JD418" s="1"/>
      <c r="JE418" s="1"/>
      <c r="JF418" s="1"/>
      <c r="JG418" s="1"/>
      <c r="JH418" s="1"/>
      <c r="JI418" s="1"/>
      <c r="JJ418" s="1"/>
      <c r="JK418" s="1"/>
      <c r="JL418" s="1"/>
      <c r="JM418" s="1"/>
      <c r="JN418" s="1"/>
      <c r="JO418" s="1"/>
      <c r="JP418" s="1"/>
      <c r="JQ418" s="1"/>
      <c r="JR418" s="1"/>
      <c r="JS418" s="1"/>
      <c r="JT418" s="1"/>
      <c r="JU418" s="1"/>
      <c r="JV418" s="1"/>
      <c r="JW418" s="1"/>
      <c r="JX418" s="1"/>
      <c r="JY418" s="1"/>
      <c r="JZ418" s="1"/>
      <c r="KA418" s="1"/>
      <c r="KB418" s="1"/>
      <c r="KC418" s="1"/>
      <c r="KD418" s="1"/>
      <c r="KE418" s="1"/>
      <c r="KF418" s="1"/>
      <c r="KG418" s="1"/>
      <c r="KH418" s="1"/>
      <c r="KI418" s="1"/>
      <c r="KJ418" s="1"/>
      <c r="KK418" s="1"/>
      <c r="KL418" s="1"/>
      <c r="KM418" s="1"/>
      <c r="KN418" s="1"/>
      <c r="KO418" s="1"/>
      <c r="KP418" s="1"/>
      <c r="KQ418" s="1"/>
      <c r="KR418" s="1"/>
      <c r="KS418" s="1"/>
      <c r="KT418" s="1"/>
      <c r="KU418" s="1"/>
      <c r="KV418" s="1"/>
      <c r="KW418" s="1"/>
      <c r="KX418" s="1"/>
      <c r="KY418" s="1"/>
      <c r="KZ418" s="1"/>
      <c r="LA418" s="1"/>
      <c r="LB418" s="1"/>
      <c r="LC418" s="1"/>
      <c r="LD418" s="1"/>
      <c r="LE418" s="1"/>
      <c r="LF418" s="1"/>
      <c r="LG418" s="1"/>
      <c r="LH418" s="1"/>
    </row>
    <row r="419" spans="1:320" x14ac:dyDescent="0.1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2"/>
      <c r="AF419" s="2"/>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c r="BP419" s="1"/>
      <c r="BQ419" s="1"/>
      <c r="BR419" s="1"/>
      <c r="BS419" s="1"/>
      <c r="BT419" s="1"/>
      <c r="BU419" s="1"/>
      <c r="BV419" s="1"/>
      <c r="BW419" s="1"/>
      <c r="BX419" s="1"/>
      <c r="BY419" s="1"/>
      <c r="BZ419" s="1"/>
      <c r="CA419" s="1"/>
      <c r="CB419" s="1"/>
      <c r="CC419" s="1"/>
      <c r="CD419" s="1"/>
      <c r="CE419" s="1"/>
      <c r="CF419" s="1"/>
      <c r="CG419" s="1"/>
      <c r="CH419" s="1"/>
      <c r="CI419" s="1"/>
      <c r="CJ419" s="1"/>
      <c r="CK419" s="1"/>
      <c r="CL419" s="1"/>
      <c r="CM419" s="1"/>
      <c r="CN419" s="1"/>
      <c r="CO419" s="1"/>
      <c r="CP419" s="1"/>
      <c r="CQ419" s="1"/>
      <c r="CR419" s="1"/>
      <c r="CS419" s="1"/>
      <c r="CT419" s="1"/>
      <c r="CU419" s="1"/>
      <c r="CV419" s="1"/>
      <c r="CW419" s="1"/>
      <c r="CX419" s="1"/>
      <c r="CY419" s="1"/>
      <c r="CZ419" s="1"/>
      <c r="DA419" s="1"/>
      <c r="DB419" s="1"/>
      <c r="DC419" s="1"/>
      <c r="DD419" s="1"/>
      <c r="DE419" s="1"/>
      <c r="DF419" s="1"/>
      <c r="DG419" s="1"/>
      <c r="DH419" s="1"/>
      <c r="DI419" s="1"/>
      <c r="DJ419" s="1"/>
      <c r="DK419" s="1"/>
      <c r="DL419" s="1"/>
      <c r="DM419" s="1"/>
      <c r="DN419" s="1"/>
      <c r="DO419" s="1"/>
      <c r="DP419" s="1"/>
      <c r="DQ419" s="1"/>
      <c r="DR419" s="1"/>
      <c r="DS419" s="1"/>
      <c r="DT419" s="1"/>
      <c r="DU419" s="1"/>
      <c r="DV419" s="1"/>
      <c r="DW419" s="1"/>
      <c r="DX419" s="1"/>
      <c r="DY419" s="1"/>
      <c r="DZ419" s="1"/>
      <c r="EA419" s="1"/>
      <c r="EB419" s="1"/>
      <c r="EC419" s="1"/>
      <c r="ED419" s="1"/>
      <c r="EE419" s="1"/>
      <c r="EF419" s="1"/>
      <c r="EG419" s="1"/>
      <c r="EH419" s="1"/>
      <c r="EI419" s="1"/>
      <c r="EJ419" s="1"/>
      <c r="EK419" s="1"/>
      <c r="EL419" s="1"/>
      <c r="EM419" s="1"/>
      <c r="EN419" s="1"/>
      <c r="EO419" s="1"/>
      <c r="EP419" s="1"/>
      <c r="EQ419" s="1"/>
      <c r="ER419" s="1"/>
      <c r="ES419" s="1"/>
      <c r="ET419" s="1"/>
      <c r="EU419" s="1"/>
      <c r="EV419" s="1"/>
      <c r="EW419" s="1"/>
      <c r="EX419" s="1"/>
      <c r="EY419" s="1"/>
      <c r="EZ419" s="1"/>
      <c r="FA419" s="1"/>
      <c r="FB419" s="1"/>
      <c r="FC419" s="1"/>
      <c r="FD419" s="1"/>
      <c r="FE419" s="1"/>
      <c r="FF419" s="1"/>
      <c r="FG419" s="1"/>
      <c r="FH419" s="1"/>
      <c r="FI419" s="1"/>
      <c r="FJ419" s="1"/>
      <c r="FK419" s="1"/>
      <c r="FL419" s="1"/>
      <c r="FM419" s="1"/>
      <c r="FN419" s="1"/>
      <c r="FO419" s="1"/>
      <c r="FP419" s="1"/>
      <c r="FQ419" s="1"/>
      <c r="FR419" s="1"/>
      <c r="FS419" s="1"/>
      <c r="FT419" s="1"/>
      <c r="FU419" s="1"/>
      <c r="FV419" s="1"/>
      <c r="FW419" s="1"/>
      <c r="FX419" s="1"/>
      <c r="FY419" s="1"/>
      <c r="FZ419" s="1"/>
      <c r="GA419" s="1"/>
      <c r="GB419" s="1"/>
      <c r="GC419" s="1"/>
      <c r="GD419" s="1"/>
      <c r="GE419" s="1"/>
      <c r="GF419" s="1"/>
      <c r="GG419" s="1"/>
      <c r="GH419" s="1"/>
      <c r="GI419" s="1"/>
      <c r="GJ419" s="1"/>
      <c r="GK419" s="1"/>
      <c r="GL419" s="1"/>
      <c r="GM419" s="1"/>
      <c r="GN419" s="1"/>
      <c r="GO419" s="1"/>
      <c r="GP419" s="1"/>
      <c r="GQ419" s="1"/>
      <c r="GR419" s="1"/>
      <c r="GS419" s="1"/>
      <c r="GT419" s="1"/>
      <c r="GU419" s="1"/>
      <c r="GV419" s="1"/>
      <c r="GW419" s="1"/>
      <c r="GX419" s="1"/>
      <c r="GY419" s="1"/>
      <c r="GZ419" s="1"/>
      <c r="HA419" s="1"/>
      <c r="HB419" s="1"/>
      <c r="HC419" s="1"/>
      <c r="HD419" s="1"/>
      <c r="HE419" s="1"/>
      <c r="HF419" s="1"/>
      <c r="HG419" s="1"/>
      <c r="HH419" s="1"/>
      <c r="HI419" s="1"/>
      <c r="HJ419" s="1"/>
      <c r="HK419" s="1"/>
      <c r="HL419" s="1"/>
      <c r="HM419" s="1"/>
      <c r="HN419" s="1"/>
      <c r="HO419" s="1"/>
      <c r="HP419" s="1"/>
      <c r="HQ419" s="1"/>
      <c r="HR419" s="1"/>
      <c r="HS419" s="1"/>
      <c r="HT419" s="1"/>
      <c r="HU419" s="1"/>
      <c r="HV419" s="1"/>
      <c r="HW419" s="1"/>
      <c r="HX419" s="1"/>
      <c r="HY419" s="1"/>
      <c r="HZ419" s="1"/>
      <c r="IA419" s="1"/>
      <c r="IB419" s="1"/>
      <c r="IC419" s="1"/>
      <c r="ID419" s="1"/>
      <c r="IE419" s="1"/>
      <c r="IF419" s="1"/>
      <c r="IG419" s="1"/>
      <c r="IH419" s="1"/>
      <c r="II419" s="1"/>
      <c r="IJ419" s="1"/>
      <c r="IK419" s="1"/>
      <c r="IL419" s="1"/>
      <c r="IM419" s="1"/>
      <c r="IN419" s="1"/>
      <c r="IO419" s="1"/>
      <c r="IP419" s="1"/>
      <c r="IQ419" s="1"/>
      <c r="IR419" s="1"/>
      <c r="IS419" s="1"/>
      <c r="IT419" s="1"/>
      <c r="IU419" s="1"/>
      <c r="IV419" s="1"/>
      <c r="IW419" s="1"/>
      <c r="IX419" s="1"/>
      <c r="IY419" s="1"/>
      <c r="IZ419" s="1"/>
      <c r="JA419" s="1"/>
      <c r="JB419" s="1"/>
      <c r="JC419" s="1"/>
      <c r="JD419" s="1"/>
      <c r="JE419" s="1"/>
      <c r="JF419" s="1"/>
      <c r="JG419" s="1"/>
      <c r="JH419" s="1"/>
      <c r="JI419" s="1"/>
      <c r="JJ419" s="1"/>
      <c r="JK419" s="1"/>
      <c r="JL419" s="1"/>
      <c r="JM419" s="1"/>
      <c r="JN419" s="1"/>
      <c r="JO419" s="1"/>
      <c r="JP419" s="1"/>
      <c r="JQ419" s="1"/>
      <c r="JR419" s="1"/>
      <c r="JS419" s="1"/>
      <c r="JT419" s="1"/>
      <c r="JU419" s="1"/>
      <c r="JV419" s="1"/>
      <c r="JW419" s="1"/>
      <c r="JX419" s="1"/>
      <c r="JY419" s="1"/>
      <c r="JZ419" s="1"/>
      <c r="KA419" s="1"/>
      <c r="KB419" s="1"/>
      <c r="KC419" s="1"/>
      <c r="KD419" s="1"/>
      <c r="KE419" s="1"/>
      <c r="KF419" s="1"/>
      <c r="KG419" s="1"/>
      <c r="KH419" s="1"/>
      <c r="KI419" s="1"/>
      <c r="KJ419" s="1"/>
      <c r="KK419" s="1"/>
      <c r="KL419" s="1"/>
      <c r="KM419" s="1"/>
      <c r="KN419" s="1"/>
      <c r="KO419" s="1"/>
      <c r="KP419" s="1"/>
      <c r="KQ419" s="1"/>
      <c r="KR419" s="1"/>
      <c r="KS419" s="1"/>
      <c r="KT419" s="1"/>
      <c r="KU419" s="1"/>
      <c r="KV419" s="1"/>
      <c r="KW419" s="1"/>
      <c r="KX419" s="1"/>
      <c r="KY419" s="1"/>
      <c r="KZ419" s="1"/>
      <c r="LA419" s="1"/>
      <c r="LB419" s="1"/>
      <c r="LC419" s="1"/>
      <c r="LD419" s="1"/>
      <c r="LE419" s="1"/>
      <c r="LF419" s="1"/>
      <c r="LG419" s="1"/>
      <c r="LH419" s="1"/>
    </row>
    <row r="420" spans="1:320" x14ac:dyDescent="0.1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2"/>
      <c r="AF420" s="2"/>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c r="BP420" s="1"/>
      <c r="BQ420" s="1"/>
      <c r="BR420" s="1"/>
      <c r="BS420" s="1"/>
      <c r="BT420" s="1"/>
      <c r="BU420" s="1"/>
      <c r="BV420" s="1"/>
      <c r="BW420" s="1"/>
      <c r="BX420" s="1"/>
      <c r="BY420" s="1"/>
      <c r="BZ420" s="1"/>
      <c r="CA420" s="1"/>
      <c r="CB420" s="1"/>
      <c r="CC420" s="1"/>
      <c r="CD420" s="1"/>
      <c r="CE420" s="1"/>
      <c r="CF420" s="1"/>
      <c r="CG420" s="1"/>
      <c r="CH420" s="1"/>
      <c r="CI420" s="1"/>
      <c r="CJ420" s="1"/>
      <c r="CK420" s="1"/>
      <c r="CL420" s="1"/>
      <c r="CM420" s="1"/>
      <c r="CN420" s="1"/>
      <c r="CO420" s="1"/>
      <c r="CP420" s="1"/>
      <c r="CQ420" s="1"/>
      <c r="CR420" s="1"/>
      <c r="CS420" s="1"/>
      <c r="CT420" s="1"/>
      <c r="CU420" s="1"/>
      <c r="CV420" s="1"/>
      <c r="CW420" s="1"/>
      <c r="CX420" s="1"/>
      <c r="CY420" s="1"/>
      <c r="CZ420" s="1"/>
      <c r="DA420" s="1"/>
      <c r="DB420" s="1"/>
      <c r="DC420" s="1"/>
      <c r="DD420" s="1"/>
      <c r="DE420" s="1"/>
      <c r="DF420" s="1"/>
      <c r="DG420" s="1"/>
      <c r="DH420" s="1"/>
      <c r="DI420" s="1"/>
      <c r="DJ420" s="1"/>
      <c r="DK420" s="1"/>
      <c r="DL420" s="1"/>
      <c r="DM420" s="1"/>
      <c r="DN420" s="1"/>
      <c r="DO420" s="1"/>
      <c r="DP420" s="1"/>
      <c r="DQ420" s="1"/>
      <c r="DR420" s="1"/>
      <c r="DS420" s="1"/>
      <c r="DT420" s="1"/>
      <c r="DU420" s="1"/>
      <c r="DV420" s="1"/>
      <c r="DW420" s="1"/>
      <c r="DX420" s="1"/>
      <c r="DY420" s="1"/>
      <c r="DZ420" s="1"/>
      <c r="EA420" s="1"/>
      <c r="EB420" s="1"/>
      <c r="EC420" s="1"/>
      <c r="ED420" s="1"/>
      <c r="EE420" s="1"/>
      <c r="EF420" s="1"/>
      <c r="EG420" s="1"/>
      <c r="EH420" s="1"/>
      <c r="EI420" s="1"/>
      <c r="EJ420" s="1"/>
      <c r="EK420" s="1"/>
      <c r="EL420" s="1"/>
      <c r="EM420" s="1"/>
      <c r="EN420" s="1"/>
      <c r="EO420" s="1"/>
      <c r="EP420" s="1"/>
      <c r="EQ420" s="1"/>
      <c r="ER420" s="1"/>
      <c r="ES420" s="1"/>
      <c r="ET420" s="1"/>
      <c r="EU420" s="1"/>
      <c r="EV420" s="1"/>
      <c r="EW420" s="1"/>
      <c r="EX420" s="1"/>
      <c r="EY420" s="1"/>
      <c r="EZ420" s="1"/>
      <c r="FA420" s="1"/>
      <c r="FB420" s="1"/>
      <c r="FC420" s="1"/>
      <c r="FD420" s="1"/>
      <c r="FE420" s="1"/>
      <c r="FF420" s="1"/>
      <c r="FG420" s="1"/>
      <c r="FH420" s="1"/>
      <c r="FI420" s="1"/>
      <c r="FJ420" s="1"/>
      <c r="FK420" s="1"/>
      <c r="FL420" s="1"/>
      <c r="FM420" s="1"/>
      <c r="FN420" s="1"/>
      <c r="FO420" s="1"/>
      <c r="FP420" s="1"/>
      <c r="FQ420" s="1"/>
      <c r="FR420" s="1"/>
      <c r="FS420" s="1"/>
      <c r="FT420" s="1"/>
      <c r="FU420" s="1"/>
      <c r="FV420" s="1"/>
      <c r="FW420" s="1"/>
      <c r="FX420" s="1"/>
      <c r="FY420" s="1"/>
      <c r="FZ420" s="1"/>
      <c r="GA420" s="1"/>
      <c r="GB420" s="1"/>
      <c r="GC420" s="1"/>
      <c r="GD420" s="1"/>
      <c r="GE420" s="1"/>
      <c r="GF420" s="1"/>
      <c r="GG420" s="1"/>
      <c r="GH420" s="1"/>
      <c r="GI420" s="1"/>
      <c r="GJ420" s="1"/>
      <c r="GK420" s="1"/>
      <c r="GL420" s="1"/>
      <c r="GM420" s="1"/>
      <c r="GN420" s="1"/>
      <c r="GO420" s="1"/>
      <c r="GP420" s="1"/>
      <c r="GQ420" s="1"/>
      <c r="GR420" s="1"/>
      <c r="GS420" s="1"/>
      <c r="GT420" s="1"/>
      <c r="GU420" s="1"/>
      <c r="GV420" s="1"/>
      <c r="GW420" s="1"/>
      <c r="GX420" s="1"/>
      <c r="GY420" s="1"/>
      <c r="GZ420" s="1"/>
      <c r="HA420" s="1"/>
      <c r="HB420" s="1"/>
      <c r="HC420" s="1"/>
      <c r="HD420" s="1"/>
      <c r="HE420" s="1"/>
      <c r="HF420" s="1"/>
      <c r="HG420" s="1"/>
      <c r="HH420" s="1"/>
      <c r="HI420" s="1"/>
      <c r="HJ420" s="1"/>
      <c r="HK420" s="1"/>
      <c r="HL420" s="1"/>
      <c r="HM420" s="1"/>
      <c r="HN420" s="1"/>
      <c r="HO420" s="1"/>
      <c r="HP420" s="1"/>
      <c r="HQ420" s="1"/>
      <c r="HR420" s="1"/>
      <c r="HS420" s="1"/>
      <c r="HT420" s="1"/>
      <c r="HU420" s="1"/>
      <c r="HV420" s="1"/>
      <c r="HW420" s="1"/>
      <c r="HX420" s="1"/>
      <c r="HY420" s="1"/>
      <c r="HZ420" s="1"/>
      <c r="IA420" s="1"/>
      <c r="IB420" s="1"/>
      <c r="IC420" s="1"/>
      <c r="ID420" s="1"/>
      <c r="IE420" s="1"/>
      <c r="IF420" s="1"/>
      <c r="IG420" s="1"/>
      <c r="IH420" s="1"/>
      <c r="II420" s="1"/>
      <c r="IJ420" s="1"/>
      <c r="IK420" s="1"/>
      <c r="IL420" s="1"/>
      <c r="IM420" s="1"/>
      <c r="IN420" s="1"/>
      <c r="IO420" s="1"/>
      <c r="IP420" s="1"/>
      <c r="IQ420" s="1"/>
      <c r="IR420" s="1"/>
      <c r="IS420" s="1"/>
      <c r="IT420" s="1"/>
      <c r="IU420" s="1"/>
      <c r="IV420" s="1"/>
      <c r="IW420" s="1"/>
      <c r="IX420" s="1"/>
      <c r="IY420" s="1"/>
      <c r="IZ420" s="1"/>
      <c r="JA420" s="1"/>
      <c r="JB420" s="1"/>
      <c r="JC420" s="1"/>
      <c r="JD420" s="1"/>
      <c r="JE420" s="1"/>
      <c r="JF420" s="1"/>
      <c r="JG420" s="1"/>
      <c r="JH420" s="1"/>
      <c r="JI420" s="1"/>
      <c r="JJ420" s="1"/>
      <c r="JK420" s="1"/>
      <c r="JL420" s="1"/>
      <c r="JM420" s="1"/>
      <c r="JN420" s="1"/>
      <c r="JO420" s="1"/>
      <c r="JP420" s="1"/>
      <c r="JQ420" s="1"/>
      <c r="JR420" s="1"/>
      <c r="JS420" s="1"/>
      <c r="JT420" s="1"/>
      <c r="JU420" s="1"/>
      <c r="JV420" s="1"/>
      <c r="JW420" s="1"/>
      <c r="JX420" s="1"/>
      <c r="JY420" s="1"/>
      <c r="JZ420" s="1"/>
      <c r="KA420" s="1"/>
      <c r="KB420" s="1"/>
      <c r="KC420" s="1"/>
      <c r="KD420" s="1"/>
      <c r="KE420" s="1"/>
      <c r="KF420" s="1"/>
      <c r="KG420" s="1"/>
      <c r="KH420" s="1"/>
      <c r="KI420" s="1"/>
      <c r="KJ420" s="1"/>
      <c r="KK420" s="1"/>
      <c r="KL420" s="1"/>
      <c r="KM420" s="1"/>
      <c r="KN420" s="1"/>
      <c r="KO420" s="1"/>
      <c r="KP420" s="1"/>
      <c r="KQ420" s="1"/>
      <c r="KR420" s="1"/>
      <c r="KS420" s="1"/>
      <c r="KT420" s="1"/>
      <c r="KU420" s="1"/>
      <c r="KV420" s="1"/>
      <c r="KW420" s="1"/>
      <c r="KX420" s="1"/>
      <c r="KY420" s="1"/>
      <c r="KZ420" s="1"/>
      <c r="LA420" s="1"/>
      <c r="LB420" s="1"/>
      <c r="LC420" s="1"/>
      <c r="LD420" s="1"/>
      <c r="LE420" s="1"/>
      <c r="LF420" s="1"/>
      <c r="LG420" s="1"/>
      <c r="LH420" s="1"/>
    </row>
    <row r="421" spans="1:320" x14ac:dyDescent="0.1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2"/>
      <c r="AF421" s="2"/>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c r="BP421" s="1"/>
      <c r="BQ421" s="1"/>
      <c r="BR421" s="1"/>
      <c r="BS421" s="1"/>
      <c r="BT421" s="1"/>
      <c r="BU421" s="1"/>
      <c r="BV421" s="1"/>
      <c r="BW421" s="1"/>
      <c r="BX421" s="1"/>
      <c r="BY421" s="1"/>
      <c r="BZ421" s="1"/>
      <c r="CA421" s="1"/>
      <c r="CB421" s="1"/>
      <c r="CC421" s="1"/>
      <c r="CD421" s="1"/>
      <c r="CE421" s="1"/>
      <c r="CF421" s="1"/>
      <c r="CG421" s="1"/>
      <c r="CH421" s="1"/>
      <c r="CI421" s="1"/>
      <c r="CJ421" s="1"/>
      <c r="CK421" s="1"/>
      <c r="CL421" s="1"/>
      <c r="CM421" s="1"/>
      <c r="CN421" s="1"/>
      <c r="CO421" s="1"/>
      <c r="CP421" s="1"/>
      <c r="CQ421" s="1"/>
      <c r="CR421" s="1"/>
      <c r="CS421" s="1"/>
      <c r="CT421" s="1"/>
      <c r="CU421" s="1"/>
      <c r="CV421" s="1"/>
      <c r="CW421" s="1"/>
      <c r="CX421" s="1"/>
      <c r="CY421" s="1"/>
      <c r="CZ421" s="1"/>
      <c r="DA421" s="1"/>
      <c r="DB421" s="1"/>
      <c r="DC421" s="1"/>
      <c r="DD421" s="1"/>
      <c r="DE421" s="1"/>
      <c r="DF421" s="1"/>
      <c r="DG421" s="1"/>
      <c r="DH421" s="1"/>
      <c r="DI421" s="1"/>
      <c r="DJ421" s="1"/>
      <c r="DK421" s="1"/>
      <c r="DL421" s="1"/>
      <c r="DM421" s="1"/>
      <c r="DN421" s="1"/>
      <c r="DO421" s="1"/>
      <c r="DP421" s="1"/>
      <c r="DQ421" s="1"/>
      <c r="DR421" s="1"/>
      <c r="DS421" s="1"/>
      <c r="DT421" s="1"/>
      <c r="DU421" s="1"/>
      <c r="DV421" s="1"/>
      <c r="DW421" s="1"/>
      <c r="DX421" s="1"/>
      <c r="DY421" s="1"/>
      <c r="DZ421" s="1"/>
      <c r="EA421" s="1"/>
      <c r="EB421" s="1"/>
      <c r="EC421" s="1"/>
      <c r="ED421" s="1"/>
      <c r="EE421" s="1"/>
      <c r="EF421" s="1"/>
      <c r="EG421" s="1"/>
      <c r="EH421" s="1"/>
      <c r="EI421" s="1"/>
      <c r="EJ421" s="1"/>
      <c r="EK421" s="1"/>
      <c r="EL421" s="1"/>
      <c r="EM421" s="1"/>
      <c r="EN421" s="1"/>
      <c r="EO421" s="1"/>
      <c r="EP421" s="1"/>
      <c r="EQ421" s="1"/>
      <c r="ER421" s="1"/>
      <c r="ES421" s="1"/>
      <c r="ET421" s="1"/>
      <c r="EU421" s="1"/>
      <c r="EV421" s="1"/>
      <c r="EW421" s="1"/>
      <c r="EX421" s="1"/>
      <c r="EY421" s="1"/>
      <c r="EZ421" s="1"/>
      <c r="FA421" s="1"/>
      <c r="FB421" s="1"/>
      <c r="FC421" s="1"/>
      <c r="FD421" s="1"/>
      <c r="FE421" s="1"/>
      <c r="FF421" s="1"/>
      <c r="FG421" s="1"/>
      <c r="FH421" s="1"/>
      <c r="FI421" s="1"/>
      <c r="FJ421" s="1"/>
      <c r="FK421" s="1"/>
      <c r="FL421" s="1"/>
      <c r="FM421" s="1"/>
      <c r="FN421" s="1"/>
      <c r="FO421" s="1"/>
      <c r="FP421" s="1"/>
      <c r="FQ421" s="1"/>
      <c r="FR421" s="1"/>
      <c r="FS421" s="1"/>
      <c r="FT421" s="1"/>
      <c r="FU421" s="1"/>
      <c r="FV421" s="1"/>
      <c r="FW421" s="1"/>
      <c r="FX421" s="1"/>
      <c r="FY421" s="1"/>
      <c r="FZ421" s="1"/>
      <c r="GA421" s="1"/>
      <c r="GB421" s="1"/>
      <c r="GC421" s="1"/>
      <c r="GD421" s="1"/>
      <c r="GE421" s="1"/>
      <c r="GF421" s="1"/>
      <c r="GG421" s="1"/>
      <c r="GH421" s="1"/>
      <c r="GI421" s="1"/>
      <c r="GJ421" s="1"/>
      <c r="GK421" s="1"/>
      <c r="GL421" s="1"/>
      <c r="GM421" s="1"/>
      <c r="GN421" s="1"/>
      <c r="GO421" s="1"/>
      <c r="GP421" s="1"/>
      <c r="GQ421" s="1"/>
      <c r="GR421" s="1"/>
      <c r="GS421" s="1"/>
      <c r="GT421" s="1"/>
      <c r="GU421" s="1"/>
      <c r="GV421" s="1"/>
      <c r="GW421" s="1"/>
      <c r="GX421" s="1"/>
      <c r="GY421" s="1"/>
      <c r="GZ421" s="1"/>
      <c r="HA421" s="1"/>
      <c r="HB421" s="1"/>
      <c r="HC421" s="1"/>
      <c r="HD421" s="1"/>
      <c r="HE421" s="1"/>
      <c r="HF421" s="1"/>
      <c r="HG421" s="1"/>
      <c r="HH421" s="1"/>
      <c r="HI421" s="1"/>
      <c r="HJ421" s="1"/>
      <c r="HK421" s="1"/>
      <c r="HL421" s="1"/>
      <c r="HM421" s="1"/>
      <c r="HN421" s="1"/>
      <c r="HO421" s="1"/>
      <c r="HP421" s="1"/>
      <c r="HQ421" s="1"/>
      <c r="HR421" s="1"/>
      <c r="HS421" s="1"/>
      <c r="HT421" s="1"/>
      <c r="HU421" s="1"/>
      <c r="HV421" s="1"/>
      <c r="HW421" s="1"/>
      <c r="HX421" s="1"/>
      <c r="HY421" s="1"/>
      <c r="HZ421" s="1"/>
      <c r="IA421" s="1"/>
      <c r="IB421" s="1"/>
      <c r="IC421" s="1"/>
      <c r="ID421" s="1"/>
      <c r="IE421" s="1"/>
      <c r="IF421" s="1"/>
      <c r="IG421" s="1"/>
      <c r="IH421" s="1"/>
      <c r="II421" s="1"/>
      <c r="IJ421" s="1"/>
      <c r="IK421" s="1"/>
      <c r="IL421" s="1"/>
      <c r="IM421" s="1"/>
      <c r="IN421" s="1"/>
      <c r="IO421" s="1"/>
      <c r="IP421" s="1"/>
      <c r="IQ421" s="1"/>
      <c r="IR421" s="1"/>
      <c r="IS421" s="1"/>
      <c r="IT421" s="1"/>
      <c r="IU421" s="1"/>
      <c r="IV421" s="1"/>
      <c r="IW421" s="1"/>
      <c r="IX421" s="1"/>
      <c r="IY421" s="1"/>
      <c r="IZ421" s="1"/>
      <c r="JA421" s="1"/>
      <c r="JB421" s="1"/>
      <c r="JC421" s="1"/>
      <c r="JD421" s="1"/>
      <c r="JE421" s="1"/>
      <c r="JF421" s="1"/>
      <c r="JG421" s="1"/>
      <c r="JH421" s="1"/>
      <c r="JI421" s="1"/>
      <c r="JJ421" s="1"/>
      <c r="JK421" s="1"/>
      <c r="JL421" s="1"/>
      <c r="JM421" s="1"/>
      <c r="JN421" s="1"/>
      <c r="JO421" s="1"/>
      <c r="JP421" s="1"/>
      <c r="JQ421" s="1"/>
      <c r="JR421" s="1"/>
      <c r="JS421" s="1"/>
      <c r="JT421" s="1"/>
      <c r="JU421" s="1"/>
      <c r="JV421" s="1"/>
      <c r="JW421" s="1"/>
      <c r="JX421" s="1"/>
      <c r="JY421" s="1"/>
      <c r="JZ421" s="1"/>
      <c r="KA421" s="1"/>
      <c r="KB421" s="1"/>
      <c r="KC421" s="1"/>
      <c r="KD421" s="1"/>
      <c r="KE421" s="1"/>
      <c r="KF421" s="1"/>
      <c r="KG421" s="1"/>
      <c r="KH421" s="1"/>
      <c r="KI421" s="1"/>
      <c r="KJ421" s="1"/>
      <c r="KK421" s="1"/>
      <c r="KL421" s="1"/>
      <c r="KM421" s="1"/>
      <c r="KN421" s="1"/>
      <c r="KO421" s="1"/>
      <c r="KP421" s="1"/>
      <c r="KQ421" s="1"/>
      <c r="KR421" s="1"/>
      <c r="KS421" s="1"/>
      <c r="KT421" s="1"/>
      <c r="KU421" s="1"/>
      <c r="KV421" s="1"/>
      <c r="KW421" s="1"/>
      <c r="KX421" s="1"/>
      <c r="KY421" s="1"/>
      <c r="KZ421" s="1"/>
      <c r="LA421" s="1"/>
      <c r="LB421" s="1"/>
      <c r="LC421" s="1"/>
      <c r="LD421" s="1"/>
      <c r="LE421" s="1"/>
      <c r="LF421" s="1"/>
      <c r="LG421" s="1"/>
      <c r="LH421" s="1"/>
    </row>
    <row r="422" spans="1:320" x14ac:dyDescent="0.1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2"/>
      <c r="AF422" s="2"/>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c r="BP422" s="1"/>
      <c r="BQ422" s="1"/>
      <c r="BR422" s="1"/>
      <c r="BS422" s="1"/>
      <c r="BT422" s="1"/>
      <c r="BU422" s="1"/>
      <c r="BV422" s="1"/>
      <c r="BW422" s="1"/>
      <c r="BX422" s="1"/>
      <c r="BY422" s="1"/>
      <c r="BZ422" s="1"/>
      <c r="CA422" s="1"/>
      <c r="CB422" s="1"/>
      <c r="CC422" s="1"/>
      <c r="CD422" s="1"/>
      <c r="CE422" s="1"/>
      <c r="CF422" s="1"/>
      <c r="CG422" s="1"/>
      <c r="CH422" s="1"/>
      <c r="CI422" s="1"/>
      <c r="CJ422" s="1"/>
      <c r="CK422" s="1"/>
      <c r="CL422" s="1"/>
      <c r="CM422" s="1"/>
      <c r="CN422" s="1"/>
      <c r="CO422" s="1"/>
      <c r="CP422" s="1"/>
      <c r="CQ422" s="1"/>
      <c r="CR422" s="1"/>
      <c r="CS422" s="1"/>
      <c r="CT422" s="1"/>
      <c r="CU422" s="1"/>
      <c r="CV422" s="1"/>
      <c r="CW422" s="1"/>
      <c r="CX422" s="1"/>
      <c r="CY422" s="1"/>
      <c r="CZ422" s="1"/>
      <c r="DA422" s="1"/>
      <c r="DB422" s="1"/>
      <c r="DC422" s="1"/>
      <c r="DD422" s="1"/>
      <c r="DE422" s="1"/>
      <c r="DF422" s="1"/>
      <c r="DG422" s="1"/>
      <c r="DH422" s="1"/>
      <c r="DI422" s="1"/>
      <c r="DJ422" s="1"/>
      <c r="DK422" s="1"/>
      <c r="DL422" s="1"/>
      <c r="DM422" s="1"/>
      <c r="DN422" s="1"/>
      <c r="DO422" s="1"/>
      <c r="DP422" s="1"/>
      <c r="DQ422" s="1"/>
      <c r="DR422" s="1"/>
      <c r="DS422" s="1"/>
      <c r="DT422" s="1"/>
      <c r="DU422" s="1"/>
      <c r="DV422" s="1"/>
      <c r="DW422" s="1"/>
      <c r="DX422" s="1"/>
      <c r="DY422" s="1"/>
      <c r="DZ422" s="1"/>
      <c r="EA422" s="1"/>
      <c r="EB422" s="1"/>
      <c r="EC422" s="1"/>
      <c r="ED422" s="1"/>
      <c r="EE422" s="1"/>
      <c r="EF422" s="1"/>
      <c r="EG422" s="1"/>
      <c r="EH422" s="1"/>
      <c r="EI422" s="1"/>
      <c r="EJ422" s="1"/>
      <c r="EK422" s="1"/>
      <c r="EL422" s="1"/>
      <c r="EM422" s="1"/>
      <c r="EN422" s="1"/>
      <c r="EO422" s="1"/>
      <c r="EP422" s="1"/>
      <c r="EQ422" s="1"/>
      <c r="ER422" s="1"/>
      <c r="ES422" s="1"/>
      <c r="ET422" s="1"/>
      <c r="EU422" s="1"/>
      <c r="EV422" s="1"/>
      <c r="EW422" s="1"/>
      <c r="EX422" s="1"/>
      <c r="EY422" s="1"/>
      <c r="EZ422" s="1"/>
      <c r="FA422" s="1"/>
      <c r="FB422" s="1"/>
      <c r="FC422" s="1"/>
      <c r="FD422" s="1"/>
      <c r="FE422" s="1"/>
      <c r="FF422" s="1"/>
      <c r="FG422" s="1"/>
      <c r="FH422" s="1"/>
      <c r="FI422" s="1"/>
      <c r="FJ422" s="1"/>
      <c r="FK422" s="1"/>
      <c r="FL422" s="1"/>
      <c r="FM422" s="1"/>
      <c r="FN422" s="1"/>
      <c r="FO422" s="1"/>
      <c r="FP422" s="1"/>
      <c r="FQ422" s="1"/>
      <c r="FR422" s="1"/>
      <c r="FS422" s="1"/>
      <c r="FT422" s="1"/>
      <c r="FU422" s="1"/>
      <c r="FV422" s="1"/>
      <c r="FW422" s="1"/>
      <c r="FX422" s="1"/>
      <c r="FY422" s="1"/>
      <c r="FZ422" s="1"/>
      <c r="GA422" s="1"/>
      <c r="GB422" s="1"/>
      <c r="GC422" s="1"/>
      <c r="GD422" s="1"/>
      <c r="GE422" s="1"/>
      <c r="GF422" s="1"/>
      <c r="GG422" s="1"/>
      <c r="GH422" s="1"/>
      <c r="GI422" s="1"/>
      <c r="GJ422" s="1"/>
      <c r="GK422" s="1"/>
      <c r="GL422" s="1"/>
      <c r="GM422" s="1"/>
      <c r="GN422" s="1"/>
      <c r="GO422" s="1"/>
      <c r="GP422" s="1"/>
      <c r="GQ422" s="1"/>
      <c r="GR422" s="1"/>
      <c r="GS422" s="1"/>
      <c r="GT422" s="1"/>
      <c r="GU422" s="1"/>
      <c r="GV422" s="1"/>
      <c r="GW422" s="1"/>
      <c r="GX422" s="1"/>
      <c r="GY422" s="1"/>
      <c r="GZ422" s="1"/>
      <c r="HA422" s="1"/>
      <c r="HB422" s="1"/>
      <c r="HC422" s="1"/>
      <c r="HD422" s="1"/>
      <c r="HE422" s="1"/>
      <c r="HF422" s="1"/>
      <c r="HG422" s="1"/>
      <c r="HH422" s="1"/>
      <c r="HI422" s="1"/>
      <c r="HJ422" s="1"/>
      <c r="HK422" s="1"/>
      <c r="HL422" s="1"/>
      <c r="HM422" s="1"/>
      <c r="HN422" s="1"/>
      <c r="HO422" s="1"/>
      <c r="HP422" s="1"/>
      <c r="HQ422" s="1"/>
      <c r="HR422" s="1"/>
      <c r="HS422" s="1"/>
      <c r="HT422" s="1"/>
      <c r="HU422" s="1"/>
      <c r="HV422" s="1"/>
      <c r="HW422" s="1"/>
      <c r="HX422" s="1"/>
      <c r="HY422" s="1"/>
      <c r="HZ422" s="1"/>
      <c r="IA422" s="1"/>
      <c r="IB422" s="1"/>
      <c r="IC422" s="1"/>
      <c r="ID422" s="1"/>
      <c r="IE422" s="1"/>
      <c r="IF422" s="1"/>
      <c r="IG422" s="1"/>
      <c r="IH422" s="1"/>
      <c r="II422" s="1"/>
      <c r="IJ422" s="1"/>
      <c r="IK422" s="1"/>
      <c r="IL422" s="1"/>
      <c r="IM422" s="1"/>
      <c r="IN422" s="1"/>
      <c r="IO422" s="1"/>
      <c r="IP422" s="1"/>
      <c r="IQ422" s="1"/>
      <c r="IR422" s="1"/>
      <c r="IS422" s="1"/>
      <c r="IT422" s="1"/>
      <c r="IU422" s="1"/>
      <c r="IV422" s="1"/>
      <c r="IW422" s="1"/>
      <c r="IX422" s="1"/>
      <c r="IY422" s="1"/>
      <c r="IZ422" s="1"/>
      <c r="JA422" s="1"/>
      <c r="JB422" s="1"/>
      <c r="JC422" s="1"/>
      <c r="JD422" s="1"/>
      <c r="JE422" s="1"/>
      <c r="JF422" s="1"/>
      <c r="JG422" s="1"/>
      <c r="JH422" s="1"/>
      <c r="JI422" s="1"/>
      <c r="JJ422" s="1"/>
      <c r="JK422" s="1"/>
      <c r="JL422" s="1"/>
      <c r="JM422" s="1"/>
      <c r="JN422" s="1"/>
      <c r="JO422" s="1"/>
      <c r="JP422" s="1"/>
      <c r="JQ422" s="1"/>
      <c r="JR422" s="1"/>
      <c r="JS422" s="1"/>
      <c r="JT422" s="1"/>
      <c r="JU422" s="1"/>
      <c r="JV422" s="1"/>
      <c r="JW422" s="1"/>
      <c r="JX422" s="1"/>
      <c r="JY422" s="1"/>
      <c r="JZ422" s="1"/>
      <c r="KA422" s="1"/>
      <c r="KB422" s="1"/>
      <c r="KC422" s="1"/>
      <c r="KD422" s="1"/>
      <c r="KE422" s="1"/>
      <c r="KF422" s="1"/>
      <c r="KG422" s="1"/>
      <c r="KH422" s="1"/>
      <c r="KI422" s="1"/>
      <c r="KJ422" s="1"/>
      <c r="KK422" s="1"/>
      <c r="KL422" s="1"/>
      <c r="KM422" s="1"/>
      <c r="KN422" s="1"/>
      <c r="KO422" s="1"/>
      <c r="KP422" s="1"/>
      <c r="KQ422" s="1"/>
      <c r="KR422" s="1"/>
      <c r="KS422" s="1"/>
      <c r="KT422" s="1"/>
      <c r="KU422" s="1"/>
      <c r="KV422" s="1"/>
      <c r="KW422" s="1"/>
      <c r="KX422" s="1"/>
      <c r="KY422" s="1"/>
      <c r="KZ422" s="1"/>
      <c r="LA422" s="1"/>
      <c r="LB422" s="1"/>
      <c r="LC422" s="1"/>
      <c r="LD422" s="1"/>
      <c r="LE422" s="1"/>
      <c r="LF422" s="1"/>
      <c r="LG422" s="1"/>
      <c r="LH422" s="1"/>
    </row>
    <row r="423" spans="1:320" x14ac:dyDescent="0.1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2"/>
      <c r="AF423" s="2"/>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c r="BP423" s="1"/>
      <c r="BQ423" s="1"/>
      <c r="BR423" s="1"/>
      <c r="BS423" s="1"/>
      <c r="BT423" s="1"/>
      <c r="BU423" s="1"/>
      <c r="BV423" s="1"/>
      <c r="BW423" s="1"/>
      <c r="BX423" s="1"/>
      <c r="BY423" s="1"/>
      <c r="BZ423" s="1"/>
      <c r="CA423" s="1"/>
      <c r="CB423" s="1"/>
      <c r="CC423" s="1"/>
      <c r="CD423" s="1"/>
      <c r="CE423" s="1"/>
      <c r="CF423" s="1"/>
      <c r="CG423" s="1"/>
      <c r="CH423" s="1"/>
      <c r="CI423" s="1"/>
      <c r="CJ423" s="1"/>
      <c r="CK423" s="1"/>
      <c r="CL423" s="1"/>
      <c r="CM423" s="1"/>
      <c r="CN423" s="1"/>
      <c r="CO423" s="1"/>
      <c r="CP423" s="1"/>
      <c r="CQ423" s="1"/>
      <c r="CR423" s="1"/>
      <c r="CS423" s="1"/>
      <c r="CT423" s="1"/>
      <c r="CU423" s="1"/>
      <c r="CV423" s="1"/>
      <c r="CW423" s="1"/>
      <c r="CX423" s="1"/>
      <c r="CY423" s="1"/>
      <c r="CZ423" s="1"/>
      <c r="DA423" s="1"/>
      <c r="DB423" s="1"/>
      <c r="DC423" s="1"/>
      <c r="DD423" s="1"/>
      <c r="DE423" s="1"/>
      <c r="DF423" s="1"/>
      <c r="DG423" s="1"/>
      <c r="DH423" s="1"/>
      <c r="DI423" s="1"/>
      <c r="DJ423" s="1"/>
      <c r="DK423" s="1"/>
      <c r="DL423" s="1"/>
      <c r="DM423" s="1"/>
      <c r="DN423" s="1"/>
      <c r="DO423" s="1"/>
      <c r="DP423" s="1"/>
      <c r="DQ423" s="1"/>
      <c r="DR423" s="1"/>
      <c r="DS423" s="1"/>
      <c r="DT423" s="1"/>
      <c r="DU423" s="1"/>
      <c r="DV423" s="1"/>
      <c r="DW423" s="1"/>
      <c r="DX423" s="1"/>
      <c r="DY423" s="1"/>
      <c r="DZ423" s="1"/>
      <c r="EA423" s="1"/>
      <c r="EB423" s="1"/>
      <c r="EC423" s="1"/>
      <c r="ED423" s="1"/>
      <c r="EE423" s="1"/>
      <c r="EF423" s="1"/>
      <c r="EG423" s="1"/>
      <c r="EH423" s="1"/>
      <c r="EI423" s="1"/>
      <c r="EJ423" s="1"/>
      <c r="EK423" s="1"/>
      <c r="EL423" s="1"/>
      <c r="EM423" s="1"/>
      <c r="EN423" s="1"/>
      <c r="EO423" s="1"/>
      <c r="EP423" s="1"/>
      <c r="EQ423" s="1"/>
      <c r="ER423" s="1"/>
      <c r="ES423" s="1"/>
      <c r="ET423" s="1"/>
      <c r="EU423" s="1"/>
      <c r="EV423" s="1"/>
      <c r="EW423" s="1"/>
      <c r="EX423" s="1"/>
      <c r="EY423" s="1"/>
      <c r="EZ423" s="1"/>
      <c r="FA423" s="1"/>
      <c r="FB423" s="1"/>
      <c r="FC423" s="1"/>
      <c r="FD423" s="1"/>
      <c r="FE423" s="1"/>
      <c r="FF423" s="1"/>
      <c r="FG423" s="1"/>
      <c r="FH423" s="1"/>
      <c r="FI423" s="1"/>
      <c r="FJ423" s="1"/>
      <c r="FK423" s="1"/>
      <c r="FL423" s="1"/>
      <c r="FM423" s="1"/>
      <c r="FN423" s="1"/>
      <c r="FO423" s="1"/>
      <c r="FP423" s="1"/>
      <c r="FQ423" s="1"/>
      <c r="FR423" s="1"/>
      <c r="FS423" s="1"/>
      <c r="FT423" s="1"/>
      <c r="FU423" s="1"/>
      <c r="FV423" s="1"/>
      <c r="FW423" s="1"/>
      <c r="FX423" s="1"/>
      <c r="FY423" s="1"/>
      <c r="FZ423" s="1"/>
      <c r="GA423" s="1"/>
      <c r="GB423" s="1"/>
      <c r="GC423" s="1"/>
      <c r="GD423" s="1"/>
      <c r="GE423" s="1"/>
      <c r="GF423" s="1"/>
      <c r="GG423" s="1"/>
      <c r="GH423" s="1"/>
      <c r="GI423" s="1"/>
      <c r="GJ423" s="1"/>
      <c r="GK423" s="1"/>
      <c r="GL423" s="1"/>
      <c r="GM423" s="1"/>
      <c r="GN423" s="1"/>
      <c r="GO423" s="1"/>
      <c r="GP423" s="1"/>
      <c r="GQ423" s="1"/>
      <c r="GR423" s="1"/>
      <c r="GS423" s="1"/>
      <c r="GT423" s="1"/>
      <c r="GU423" s="1"/>
      <c r="GV423" s="1"/>
      <c r="GW423" s="1"/>
      <c r="GX423" s="1"/>
      <c r="GY423" s="1"/>
      <c r="GZ423" s="1"/>
      <c r="HA423" s="1"/>
      <c r="HB423" s="1"/>
      <c r="HC423" s="1"/>
      <c r="HD423" s="1"/>
      <c r="HE423" s="1"/>
      <c r="HF423" s="1"/>
      <c r="HG423" s="1"/>
      <c r="HH423" s="1"/>
      <c r="HI423" s="1"/>
      <c r="HJ423" s="1"/>
      <c r="HK423" s="1"/>
      <c r="HL423" s="1"/>
      <c r="HM423" s="1"/>
      <c r="HN423" s="1"/>
      <c r="HO423" s="1"/>
      <c r="HP423" s="1"/>
      <c r="HQ423" s="1"/>
      <c r="HR423" s="1"/>
      <c r="HS423" s="1"/>
      <c r="HT423" s="1"/>
      <c r="HU423" s="1"/>
      <c r="HV423" s="1"/>
      <c r="HW423" s="1"/>
      <c r="HX423" s="1"/>
      <c r="HY423" s="1"/>
      <c r="HZ423" s="1"/>
      <c r="IA423" s="1"/>
      <c r="IB423" s="1"/>
      <c r="IC423" s="1"/>
      <c r="ID423" s="1"/>
      <c r="IE423" s="1"/>
      <c r="IF423" s="1"/>
      <c r="IG423" s="1"/>
      <c r="IH423" s="1"/>
      <c r="II423" s="1"/>
      <c r="IJ423" s="1"/>
      <c r="IK423" s="1"/>
      <c r="IL423" s="1"/>
      <c r="IM423" s="1"/>
      <c r="IN423" s="1"/>
      <c r="IO423" s="1"/>
      <c r="IP423" s="1"/>
      <c r="IQ423" s="1"/>
      <c r="IR423" s="1"/>
      <c r="IS423" s="1"/>
      <c r="IT423" s="1"/>
      <c r="IU423" s="1"/>
      <c r="IV423" s="1"/>
      <c r="IW423" s="1"/>
      <c r="IX423" s="1"/>
      <c r="IY423" s="1"/>
      <c r="IZ423" s="1"/>
      <c r="JA423" s="1"/>
      <c r="JB423" s="1"/>
      <c r="JC423" s="1"/>
      <c r="JD423" s="1"/>
      <c r="JE423" s="1"/>
      <c r="JF423" s="1"/>
      <c r="JG423" s="1"/>
      <c r="JH423" s="1"/>
      <c r="JI423" s="1"/>
      <c r="JJ423" s="1"/>
      <c r="JK423" s="1"/>
      <c r="JL423" s="1"/>
      <c r="JM423" s="1"/>
      <c r="JN423" s="1"/>
      <c r="JO423" s="1"/>
      <c r="JP423" s="1"/>
      <c r="JQ423" s="1"/>
      <c r="JR423" s="1"/>
      <c r="JS423" s="1"/>
      <c r="JT423" s="1"/>
      <c r="JU423" s="1"/>
      <c r="JV423" s="1"/>
      <c r="JW423" s="1"/>
      <c r="JX423" s="1"/>
      <c r="JY423" s="1"/>
      <c r="JZ423" s="1"/>
      <c r="KA423" s="1"/>
      <c r="KB423" s="1"/>
      <c r="KC423" s="1"/>
      <c r="KD423" s="1"/>
      <c r="KE423" s="1"/>
      <c r="KF423" s="1"/>
      <c r="KG423" s="1"/>
      <c r="KH423" s="1"/>
      <c r="KI423" s="1"/>
      <c r="KJ423" s="1"/>
      <c r="KK423" s="1"/>
      <c r="KL423" s="1"/>
      <c r="KM423" s="1"/>
      <c r="KN423" s="1"/>
      <c r="KO423" s="1"/>
      <c r="KP423" s="1"/>
      <c r="KQ423" s="1"/>
      <c r="KR423" s="1"/>
      <c r="KS423" s="1"/>
      <c r="KT423" s="1"/>
      <c r="KU423" s="1"/>
      <c r="KV423" s="1"/>
      <c r="KW423" s="1"/>
      <c r="KX423" s="1"/>
      <c r="KY423" s="1"/>
      <c r="KZ423" s="1"/>
      <c r="LA423" s="1"/>
      <c r="LB423" s="1"/>
      <c r="LC423" s="1"/>
      <c r="LD423" s="1"/>
      <c r="LE423" s="1"/>
      <c r="LF423" s="1"/>
      <c r="LG423" s="1"/>
      <c r="LH423" s="1"/>
    </row>
    <row r="424" spans="1:320" x14ac:dyDescent="0.1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2"/>
      <c r="AF424" s="2"/>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c r="BP424" s="1"/>
      <c r="BQ424" s="1"/>
      <c r="BR424" s="1"/>
      <c r="BS424" s="1"/>
      <c r="BT424" s="1"/>
      <c r="BU424" s="1"/>
      <c r="BV424" s="1"/>
      <c r="BW424" s="1"/>
      <c r="BX424" s="1"/>
      <c r="BY424" s="1"/>
      <c r="BZ424" s="1"/>
      <c r="CA424" s="1"/>
      <c r="CB424" s="1"/>
      <c r="CC424" s="1"/>
      <c r="CD424" s="1"/>
      <c r="CE424" s="1"/>
      <c r="CF424" s="1"/>
      <c r="CG424" s="1"/>
      <c r="CH424" s="1"/>
      <c r="CI424" s="1"/>
      <c r="CJ424" s="1"/>
      <c r="CK424" s="1"/>
      <c r="CL424" s="1"/>
      <c r="CM424" s="1"/>
      <c r="CN424" s="1"/>
      <c r="CO424" s="1"/>
      <c r="CP424" s="1"/>
      <c r="CQ424" s="1"/>
      <c r="CR424" s="1"/>
      <c r="CS424" s="1"/>
      <c r="CT424" s="1"/>
      <c r="CU424" s="1"/>
      <c r="CV424" s="1"/>
      <c r="CW424" s="1"/>
      <c r="CX424" s="1"/>
      <c r="CY424" s="1"/>
      <c r="CZ424" s="1"/>
      <c r="DA424" s="1"/>
      <c r="DB424" s="1"/>
      <c r="DC424" s="1"/>
      <c r="DD424" s="1"/>
      <c r="DE424" s="1"/>
      <c r="DF424" s="1"/>
      <c r="DG424" s="1"/>
      <c r="DH424" s="1"/>
      <c r="DI424" s="1"/>
      <c r="DJ424" s="1"/>
      <c r="DK424" s="1"/>
      <c r="DL424" s="1"/>
      <c r="DM424" s="1"/>
      <c r="DN424" s="1"/>
      <c r="DO424" s="1"/>
      <c r="DP424" s="1"/>
      <c r="DQ424" s="1"/>
      <c r="DR424" s="1"/>
      <c r="DS424" s="1"/>
      <c r="DT424" s="1"/>
      <c r="DU424" s="1"/>
      <c r="DV424" s="1"/>
      <c r="DW424" s="1"/>
      <c r="DX424" s="1"/>
      <c r="DY424" s="1"/>
      <c r="DZ424" s="1"/>
      <c r="EA424" s="1"/>
      <c r="EB424" s="1"/>
      <c r="EC424" s="1"/>
      <c r="ED424" s="1"/>
      <c r="EE424" s="1"/>
      <c r="EF424" s="1"/>
      <c r="EG424" s="1"/>
      <c r="EH424" s="1"/>
      <c r="EI424" s="1"/>
      <c r="EJ424" s="1"/>
      <c r="EK424" s="1"/>
      <c r="EL424" s="1"/>
      <c r="EM424" s="1"/>
      <c r="EN424" s="1"/>
      <c r="EO424" s="1"/>
      <c r="EP424" s="1"/>
      <c r="EQ424" s="1"/>
      <c r="ER424" s="1"/>
      <c r="ES424" s="1"/>
      <c r="ET424" s="1"/>
      <c r="EU424" s="1"/>
      <c r="EV424" s="1"/>
      <c r="EW424" s="1"/>
      <c r="EX424" s="1"/>
      <c r="EY424" s="1"/>
      <c r="EZ424" s="1"/>
      <c r="FA424" s="1"/>
      <c r="FB424" s="1"/>
      <c r="FC424" s="1"/>
      <c r="FD424" s="1"/>
      <c r="FE424" s="1"/>
      <c r="FF424" s="1"/>
      <c r="FG424" s="1"/>
      <c r="FH424" s="1"/>
      <c r="FI424" s="1"/>
      <c r="FJ424" s="1"/>
      <c r="FK424" s="1"/>
      <c r="FL424" s="1"/>
      <c r="FM424" s="1"/>
      <c r="FN424" s="1"/>
      <c r="FO424" s="1"/>
      <c r="FP424" s="1"/>
      <c r="FQ424" s="1"/>
      <c r="FR424" s="1"/>
      <c r="FS424" s="1"/>
      <c r="FT424" s="1"/>
      <c r="FU424" s="1"/>
      <c r="FV424" s="1"/>
      <c r="FW424" s="1"/>
      <c r="FX424" s="1"/>
      <c r="FY424" s="1"/>
      <c r="FZ424" s="1"/>
      <c r="GA424" s="1"/>
      <c r="GB424" s="1"/>
      <c r="GC424" s="1"/>
      <c r="GD424" s="1"/>
      <c r="GE424" s="1"/>
      <c r="GF424" s="1"/>
      <c r="GG424" s="1"/>
      <c r="GH424" s="1"/>
      <c r="GI424" s="1"/>
      <c r="GJ424" s="1"/>
      <c r="GK424" s="1"/>
      <c r="GL424" s="1"/>
      <c r="GM424" s="1"/>
      <c r="GN424" s="1"/>
      <c r="GO424" s="1"/>
      <c r="GP424" s="1"/>
      <c r="GQ424" s="1"/>
      <c r="GR424" s="1"/>
      <c r="GS424" s="1"/>
      <c r="GT424" s="1"/>
      <c r="GU424" s="1"/>
      <c r="GV424" s="1"/>
      <c r="GW424" s="1"/>
      <c r="GX424" s="1"/>
      <c r="GY424" s="1"/>
      <c r="GZ424" s="1"/>
      <c r="HA424" s="1"/>
      <c r="HB424" s="1"/>
      <c r="HC424" s="1"/>
      <c r="HD424" s="1"/>
      <c r="HE424" s="1"/>
      <c r="HF424" s="1"/>
      <c r="HG424" s="1"/>
      <c r="HH424" s="1"/>
      <c r="HI424" s="1"/>
      <c r="HJ424" s="1"/>
      <c r="HK424" s="1"/>
      <c r="HL424" s="1"/>
      <c r="HM424" s="1"/>
      <c r="HN424" s="1"/>
      <c r="HO424" s="1"/>
      <c r="HP424" s="1"/>
      <c r="HQ424" s="1"/>
      <c r="HR424" s="1"/>
      <c r="HS424" s="1"/>
      <c r="HT424" s="1"/>
      <c r="HU424" s="1"/>
      <c r="HV424" s="1"/>
      <c r="HW424" s="1"/>
      <c r="HX424" s="1"/>
      <c r="HY424" s="1"/>
      <c r="HZ424" s="1"/>
      <c r="IA424" s="1"/>
      <c r="IB424" s="1"/>
      <c r="IC424" s="1"/>
      <c r="ID424" s="1"/>
      <c r="IE424" s="1"/>
      <c r="IF424" s="1"/>
      <c r="IG424" s="1"/>
      <c r="IH424" s="1"/>
      <c r="II424" s="1"/>
      <c r="IJ424" s="1"/>
      <c r="IK424" s="1"/>
      <c r="IL424" s="1"/>
      <c r="IM424" s="1"/>
      <c r="IN424" s="1"/>
      <c r="IO424" s="1"/>
      <c r="IP424" s="1"/>
      <c r="IQ424" s="1"/>
      <c r="IR424" s="1"/>
      <c r="IS424" s="1"/>
      <c r="IT424" s="1"/>
      <c r="IU424" s="1"/>
      <c r="IV424" s="1"/>
      <c r="IW424" s="1"/>
      <c r="IX424" s="1"/>
      <c r="IY424" s="1"/>
      <c r="IZ424" s="1"/>
      <c r="JA424" s="1"/>
      <c r="JB424" s="1"/>
      <c r="JC424" s="1"/>
      <c r="JD424" s="1"/>
      <c r="JE424" s="1"/>
      <c r="JF424" s="1"/>
      <c r="JG424" s="1"/>
      <c r="JH424" s="1"/>
      <c r="JI424" s="1"/>
      <c r="JJ424" s="1"/>
      <c r="JK424" s="1"/>
      <c r="JL424" s="1"/>
      <c r="JM424" s="1"/>
      <c r="JN424" s="1"/>
      <c r="JO424" s="1"/>
      <c r="JP424" s="1"/>
      <c r="JQ424" s="1"/>
      <c r="JR424" s="1"/>
      <c r="JS424" s="1"/>
      <c r="JT424" s="1"/>
      <c r="JU424" s="1"/>
      <c r="JV424" s="1"/>
      <c r="JW424" s="1"/>
      <c r="JX424" s="1"/>
      <c r="JY424" s="1"/>
      <c r="JZ424" s="1"/>
      <c r="KA424" s="1"/>
      <c r="KB424" s="1"/>
      <c r="KC424" s="1"/>
      <c r="KD424" s="1"/>
      <c r="KE424" s="1"/>
      <c r="KF424" s="1"/>
      <c r="KG424" s="1"/>
      <c r="KH424" s="1"/>
      <c r="KI424" s="1"/>
      <c r="KJ424" s="1"/>
      <c r="KK424" s="1"/>
      <c r="KL424" s="1"/>
      <c r="KM424" s="1"/>
      <c r="KN424" s="1"/>
      <c r="KO424" s="1"/>
      <c r="KP424" s="1"/>
      <c r="KQ424" s="1"/>
      <c r="KR424" s="1"/>
      <c r="KS424" s="1"/>
      <c r="KT424" s="1"/>
      <c r="KU424" s="1"/>
      <c r="KV424" s="1"/>
      <c r="KW424" s="1"/>
      <c r="KX424" s="1"/>
      <c r="KY424" s="1"/>
      <c r="KZ424" s="1"/>
      <c r="LA424" s="1"/>
      <c r="LB424" s="1"/>
      <c r="LC424" s="1"/>
      <c r="LD424" s="1"/>
      <c r="LE424" s="1"/>
      <c r="LF424" s="1"/>
      <c r="LG424" s="1"/>
      <c r="LH424" s="1"/>
    </row>
    <row r="425" spans="1:320" x14ac:dyDescent="0.1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2"/>
      <c r="AF425" s="2"/>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c r="BP425" s="1"/>
      <c r="BQ425" s="1"/>
      <c r="BR425" s="1"/>
      <c r="BS425" s="1"/>
      <c r="BT425" s="1"/>
      <c r="BU425" s="1"/>
      <c r="BV425" s="1"/>
      <c r="BW425" s="1"/>
      <c r="BX425" s="1"/>
      <c r="BY425" s="1"/>
      <c r="BZ425" s="1"/>
      <c r="CA425" s="1"/>
      <c r="CB425" s="1"/>
      <c r="CC425" s="1"/>
      <c r="CD425" s="1"/>
      <c r="CE425" s="1"/>
      <c r="CF425" s="1"/>
      <c r="CG425" s="1"/>
      <c r="CH425" s="1"/>
      <c r="CI425" s="1"/>
      <c r="CJ425" s="1"/>
      <c r="CK425" s="1"/>
      <c r="CL425" s="1"/>
      <c r="CM425" s="1"/>
      <c r="CN425" s="1"/>
      <c r="CO425" s="1"/>
      <c r="CP425" s="1"/>
      <c r="CQ425" s="1"/>
      <c r="CR425" s="1"/>
      <c r="CS425" s="1"/>
      <c r="CT425" s="1"/>
      <c r="CU425" s="1"/>
      <c r="CV425" s="1"/>
      <c r="CW425" s="1"/>
      <c r="CX425" s="1"/>
      <c r="CY425" s="1"/>
      <c r="CZ425" s="1"/>
      <c r="DA425" s="1"/>
      <c r="DB425" s="1"/>
      <c r="DC425" s="1"/>
      <c r="DD425" s="1"/>
      <c r="DE425" s="1"/>
      <c r="DF425" s="1"/>
      <c r="DG425" s="1"/>
      <c r="DH425" s="1"/>
      <c r="DI425" s="1"/>
      <c r="DJ425" s="1"/>
      <c r="DK425" s="1"/>
      <c r="DL425" s="1"/>
      <c r="DM425" s="1"/>
      <c r="DN425" s="1"/>
      <c r="DO425" s="1"/>
      <c r="DP425" s="1"/>
      <c r="DQ425" s="1"/>
      <c r="DR425" s="1"/>
      <c r="DS425" s="1"/>
      <c r="DT425" s="1"/>
      <c r="DU425" s="1"/>
      <c r="DV425" s="1"/>
      <c r="DW425" s="1"/>
      <c r="DX425" s="1"/>
      <c r="DY425" s="1"/>
      <c r="DZ425" s="1"/>
      <c r="EA425" s="1"/>
      <c r="EB425" s="1"/>
      <c r="EC425" s="1"/>
      <c r="ED425" s="1"/>
      <c r="EE425" s="1"/>
      <c r="EF425" s="1"/>
      <c r="EG425" s="1"/>
      <c r="EH425" s="1"/>
      <c r="EI425" s="1"/>
      <c r="EJ425" s="1"/>
      <c r="EK425" s="1"/>
      <c r="EL425" s="1"/>
      <c r="EM425" s="1"/>
      <c r="EN425" s="1"/>
      <c r="EO425" s="1"/>
      <c r="EP425" s="1"/>
      <c r="EQ425" s="1"/>
      <c r="ER425" s="1"/>
      <c r="ES425" s="1"/>
      <c r="ET425" s="1"/>
      <c r="EU425" s="1"/>
      <c r="EV425" s="1"/>
      <c r="EW425" s="1"/>
      <c r="EX425" s="1"/>
      <c r="EY425" s="1"/>
      <c r="EZ425" s="1"/>
      <c r="FA425" s="1"/>
      <c r="FB425" s="1"/>
      <c r="FC425" s="1"/>
      <c r="FD425" s="1"/>
      <c r="FE425" s="1"/>
      <c r="FF425" s="1"/>
      <c r="FG425" s="1"/>
      <c r="FH425" s="1"/>
      <c r="FI425" s="1"/>
      <c r="FJ425" s="1"/>
      <c r="FK425" s="1"/>
      <c r="FL425" s="1"/>
      <c r="FM425" s="1"/>
      <c r="FN425" s="1"/>
      <c r="FO425" s="1"/>
      <c r="FP425" s="1"/>
      <c r="FQ425" s="1"/>
      <c r="FR425" s="1"/>
      <c r="FS425" s="1"/>
      <c r="FT425" s="1"/>
      <c r="FU425" s="1"/>
      <c r="FV425" s="1"/>
      <c r="FW425" s="1"/>
      <c r="FX425" s="1"/>
      <c r="FY425" s="1"/>
      <c r="FZ425" s="1"/>
      <c r="GA425" s="1"/>
      <c r="GB425" s="1"/>
      <c r="GC425" s="1"/>
      <c r="GD425" s="1"/>
      <c r="GE425" s="1"/>
      <c r="GF425" s="1"/>
      <c r="GG425" s="1"/>
      <c r="GH425" s="1"/>
      <c r="GI425" s="1"/>
      <c r="GJ425" s="1"/>
      <c r="GK425" s="1"/>
      <c r="GL425" s="1"/>
      <c r="GM425" s="1"/>
      <c r="GN425" s="1"/>
      <c r="GO425" s="1"/>
      <c r="GP425" s="1"/>
      <c r="GQ425" s="1"/>
      <c r="GR425" s="1"/>
      <c r="GS425" s="1"/>
      <c r="GT425" s="1"/>
      <c r="GU425" s="1"/>
      <c r="GV425" s="1"/>
      <c r="GW425" s="1"/>
      <c r="GX425" s="1"/>
      <c r="GY425" s="1"/>
      <c r="GZ425" s="1"/>
      <c r="HA425" s="1"/>
      <c r="HB425" s="1"/>
      <c r="HC425" s="1"/>
      <c r="HD425" s="1"/>
      <c r="HE425" s="1"/>
      <c r="HF425" s="1"/>
      <c r="HG425" s="1"/>
      <c r="HH425" s="1"/>
      <c r="HI425" s="1"/>
      <c r="HJ425" s="1"/>
      <c r="HK425" s="1"/>
      <c r="HL425" s="1"/>
      <c r="HM425" s="1"/>
      <c r="HN425" s="1"/>
      <c r="HO425" s="1"/>
      <c r="HP425" s="1"/>
      <c r="HQ425" s="1"/>
      <c r="HR425" s="1"/>
      <c r="HS425" s="1"/>
      <c r="HT425" s="1"/>
      <c r="HU425" s="1"/>
      <c r="HV425" s="1"/>
      <c r="HW425" s="1"/>
      <c r="HX425" s="1"/>
      <c r="HY425" s="1"/>
      <c r="HZ425" s="1"/>
      <c r="IA425" s="1"/>
      <c r="IB425" s="1"/>
      <c r="IC425" s="1"/>
      <c r="ID425" s="1"/>
      <c r="IE425" s="1"/>
      <c r="IF425" s="1"/>
      <c r="IG425" s="1"/>
      <c r="IH425" s="1"/>
      <c r="II425" s="1"/>
      <c r="IJ425" s="1"/>
      <c r="IK425" s="1"/>
      <c r="IL425" s="1"/>
      <c r="IM425" s="1"/>
      <c r="IN425" s="1"/>
      <c r="IO425" s="1"/>
      <c r="IP425" s="1"/>
      <c r="IQ425" s="1"/>
      <c r="IR425" s="1"/>
      <c r="IS425" s="1"/>
      <c r="IT425" s="1"/>
      <c r="IU425" s="1"/>
      <c r="IV425" s="1"/>
      <c r="IW425" s="1"/>
      <c r="IX425" s="1"/>
      <c r="IY425" s="1"/>
      <c r="IZ425" s="1"/>
      <c r="JA425" s="1"/>
      <c r="JB425" s="1"/>
      <c r="JC425" s="1"/>
      <c r="JD425" s="1"/>
      <c r="JE425" s="1"/>
      <c r="JF425" s="1"/>
      <c r="JG425" s="1"/>
      <c r="JH425" s="1"/>
      <c r="JI425" s="1"/>
      <c r="JJ425" s="1"/>
      <c r="JK425" s="1"/>
      <c r="JL425" s="1"/>
      <c r="JM425" s="1"/>
      <c r="JN425" s="1"/>
      <c r="JO425" s="1"/>
      <c r="JP425" s="1"/>
      <c r="JQ425" s="1"/>
      <c r="JR425" s="1"/>
      <c r="JS425" s="1"/>
      <c r="JT425" s="1"/>
      <c r="JU425" s="1"/>
      <c r="JV425" s="1"/>
      <c r="JW425" s="1"/>
      <c r="JX425" s="1"/>
      <c r="JY425" s="1"/>
      <c r="JZ425" s="1"/>
      <c r="KA425" s="1"/>
      <c r="KB425" s="1"/>
      <c r="KC425" s="1"/>
      <c r="KD425" s="1"/>
      <c r="KE425" s="1"/>
      <c r="KF425" s="1"/>
      <c r="KG425" s="1"/>
      <c r="KH425" s="1"/>
      <c r="KI425" s="1"/>
      <c r="KJ425" s="1"/>
      <c r="KK425" s="1"/>
      <c r="KL425" s="1"/>
      <c r="KM425" s="1"/>
      <c r="KN425" s="1"/>
      <c r="KO425" s="1"/>
      <c r="KP425" s="1"/>
      <c r="KQ425" s="1"/>
      <c r="KR425" s="1"/>
      <c r="KS425" s="1"/>
      <c r="KT425" s="1"/>
      <c r="KU425" s="1"/>
      <c r="KV425" s="1"/>
      <c r="KW425" s="1"/>
      <c r="KX425" s="1"/>
      <c r="KY425" s="1"/>
      <c r="KZ425" s="1"/>
      <c r="LA425" s="1"/>
      <c r="LB425" s="1"/>
      <c r="LC425" s="1"/>
      <c r="LD425" s="1"/>
      <c r="LE425" s="1"/>
      <c r="LF425" s="1"/>
      <c r="LG425" s="1"/>
      <c r="LH425" s="1"/>
    </row>
    <row r="426" spans="1:320" x14ac:dyDescent="0.1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2"/>
      <c r="AF426" s="2"/>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c r="BP426" s="1"/>
      <c r="BQ426" s="1"/>
      <c r="BR426" s="1"/>
      <c r="BS426" s="1"/>
      <c r="BT426" s="1"/>
      <c r="BU426" s="1"/>
      <c r="BV426" s="1"/>
      <c r="BW426" s="1"/>
      <c r="BX426" s="1"/>
      <c r="BY426" s="1"/>
      <c r="BZ426" s="1"/>
      <c r="CA426" s="1"/>
      <c r="CB426" s="1"/>
      <c r="CC426" s="1"/>
      <c r="CD426" s="1"/>
      <c r="CE426" s="1"/>
      <c r="CF426" s="1"/>
      <c r="CG426" s="1"/>
      <c r="CH426" s="1"/>
      <c r="CI426" s="1"/>
      <c r="CJ426" s="1"/>
      <c r="CK426" s="1"/>
      <c r="CL426" s="1"/>
      <c r="CM426" s="1"/>
      <c r="CN426" s="1"/>
      <c r="CO426" s="1"/>
      <c r="CP426" s="1"/>
      <c r="CQ426" s="1"/>
      <c r="CR426" s="1"/>
      <c r="CS426" s="1"/>
      <c r="CT426" s="1"/>
      <c r="CU426" s="1"/>
      <c r="CV426" s="1"/>
      <c r="CW426" s="1"/>
      <c r="CX426" s="1"/>
      <c r="CY426" s="1"/>
      <c r="CZ426" s="1"/>
      <c r="DA426" s="1"/>
      <c r="DB426" s="1"/>
      <c r="DC426" s="1"/>
      <c r="DD426" s="1"/>
      <c r="DE426" s="1"/>
      <c r="DF426" s="1"/>
      <c r="DG426" s="1"/>
      <c r="DH426" s="1"/>
      <c r="DI426" s="1"/>
      <c r="DJ426" s="1"/>
      <c r="DK426" s="1"/>
      <c r="DL426" s="1"/>
      <c r="DM426" s="1"/>
      <c r="DN426" s="1"/>
      <c r="DO426" s="1"/>
      <c r="DP426" s="1"/>
      <c r="DQ426" s="1"/>
      <c r="DR426" s="1"/>
      <c r="DS426" s="1"/>
      <c r="DT426" s="1"/>
      <c r="DU426" s="1"/>
      <c r="DV426" s="1"/>
      <c r="DW426" s="1"/>
      <c r="DX426" s="1"/>
      <c r="DY426" s="1"/>
      <c r="DZ426" s="1"/>
      <c r="EA426" s="1"/>
      <c r="EB426" s="1"/>
      <c r="EC426" s="1"/>
      <c r="ED426" s="1"/>
      <c r="EE426" s="1"/>
      <c r="EF426" s="1"/>
      <c r="EG426" s="1"/>
      <c r="EH426" s="1"/>
      <c r="EI426" s="1"/>
      <c r="EJ426" s="1"/>
      <c r="EK426" s="1"/>
      <c r="EL426" s="1"/>
      <c r="EM426" s="1"/>
      <c r="EN426" s="1"/>
      <c r="EO426" s="1"/>
      <c r="EP426" s="1"/>
      <c r="EQ426" s="1"/>
      <c r="ER426" s="1"/>
      <c r="ES426" s="1"/>
      <c r="ET426" s="1"/>
      <c r="EU426" s="1"/>
      <c r="EV426" s="1"/>
      <c r="EW426" s="1"/>
      <c r="EX426" s="1"/>
      <c r="EY426" s="1"/>
      <c r="EZ426" s="1"/>
      <c r="FA426" s="1"/>
      <c r="FB426" s="1"/>
      <c r="FC426" s="1"/>
      <c r="FD426" s="1"/>
      <c r="FE426" s="1"/>
      <c r="FF426" s="1"/>
      <c r="FG426" s="1"/>
      <c r="FH426" s="1"/>
      <c r="FI426" s="1"/>
      <c r="FJ426" s="1"/>
      <c r="FK426" s="1"/>
      <c r="FL426" s="1"/>
      <c r="FM426" s="1"/>
      <c r="FN426" s="1"/>
      <c r="FO426" s="1"/>
      <c r="FP426" s="1"/>
      <c r="FQ426" s="1"/>
      <c r="FR426" s="1"/>
      <c r="FS426" s="1"/>
      <c r="FT426" s="1"/>
      <c r="FU426" s="1"/>
      <c r="FV426" s="1"/>
      <c r="FW426" s="1"/>
      <c r="FX426" s="1"/>
      <c r="FY426" s="1"/>
      <c r="FZ426" s="1"/>
      <c r="GA426" s="1"/>
      <c r="GB426" s="1"/>
      <c r="GC426" s="1"/>
      <c r="GD426" s="1"/>
      <c r="GE426" s="1"/>
      <c r="GF426" s="1"/>
      <c r="GG426" s="1"/>
      <c r="GH426" s="1"/>
      <c r="GI426" s="1"/>
      <c r="GJ426" s="1"/>
      <c r="GK426" s="1"/>
      <c r="GL426" s="1"/>
      <c r="GM426" s="1"/>
      <c r="GN426" s="1"/>
      <c r="GO426" s="1"/>
      <c r="GP426" s="1"/>
      <c r="GQ426" s="1"/>
      <c r="GR426" s="1"/>
      <c r="GS426" s="1"/>
      <c r="GT426" s="1"/>
      <c r="GU426" s="1"/>
      <c r="GV426" s="1"/>
      <c r="GW426" s="1"/>
      <c r="GX426" s="1"/>
      <c r="GY426" s="1"/>
      <c r="GZ426" s="1"/>
      <c r="HA426" s="1"/>
      <c r="HB426" s="1"/>
      <c r="HC426" s="1"/>
      <c r="HD426" s="1"/>
      <c r="HE426" s="1"/>
      <c r="HF426" s="1"/>
      <c r="HG426" s="1"/>
      <c r="HH426" s="1"/>
      <c r="HI426" s="1"/>
      <c r="HJ426" s="1"/>
      <c r="HK426" s="1"/>
      <c r="HL426" s="1"/>
      <c r="HM426" s="1"/>
      <c r="HN426" s="1"/>
      <c r="HO426" s="1"/>
      <c r="HP426" s="1"/>
      <c r="HQ426" s="1"/>
      <c r="HR426" s="1"/>
      <c r="HS426" s="1"/>
      <c r="HT426" s="1"/>
      <c r="HU426" s="1"/>
      <c r="HV426" s="1"/>
      <c r="HW426" s="1"/>
      <c r="HX426" s="1"/>
      <c r="HY426" s="1"/>
      <c r="HZ426" s="1"/>
      <c r="IA426" s="1"/>
      <c r="IB426" s="1"/>
      <c r="IC426" s="1"/>
      <c r="ID426" s="1"/>
      <c r="IE426" s="1"/>
      <c r="IF426" s="1"/>
      <c r="IG426" s="1"/>
      <c r="IH426" s="1"/>
      <c r="II426" s="1"/>
      <c r="IJ426" s="1"/>
      <c r="IK426" s="1"/>
      <c r="IL426" s="1"/>
      <c r="IM426" s="1"/>
      <c r="IN426" s="1"/>
      <c r="IO426" s="1"/>
      <c r="IP426" s="1"/>
      <c r="IQ426" s="1"/>
      <c r="IR426" s="1"/>
      <c r="IS426" s="1"/>
      <c r="IT426" s="1"/>
      <c r="IU426" s="1"/>
      <c r="IV426" s="1"/>
      <c r="IW426" s="1"/>
      <c r="IX426" s="1"/>
      <c r="IY426" s="1"/>
      <c r="IZ426" s="1"/>
      <c r="JA426" s="1"/>
      <c r="JB426" s="1"/>
      <c r="JC426" s="1"/>
      <c r="JD426" s="1"/>
      <c r="JE426" s="1"/>
      <c r="JF426" s="1"/>
      <c r="JG426" s="1"/>
      <c r="JH426" s="1"/>
      <c r="JI426" s="1"/>
      <c r="JJ426" s="1"/>
      <c r="JK426" s="1"/>
      <c r="JL426" s="1"/>
      <c r="JM426" s="1"/>
      <c r="JN426" s="1"/>
      <c r="JO426" s="1"/>
      <c r="JP426" s="1"/>
      <c r="JQ426" s="1"/>
      <c r="JR426" s="1"/>
      <c r="JS426" s="1"/>
      <c r="JT426" s="1"/>
      <c r="JU426" s="1"/>
      <c r="JV426" s="1"/>
      <c r="JW426" s="1"/>
      <c r="JX426" s="1"/>
      <c r="JY426" s="1"/>
      <c r="JZ426" s="1"/>
      <c r="KA426" s="1"/>
      <c r="KB426" s="1"/>
      <c r="KC426" s="1"/>
      <c r="KD426" s="1"/>
      <c r="KE426" s="1"/>
      <c r="KF426" s="1"/>
      <c r="KG426" s="1"/>
      <c r="KH426" s="1"/>
      <c r="KI426" s="1"/>
      <c r="KJ426" s="1"/>
      <c r="KK426" s="1"/>
      <c r="KL426" s="1"/>
      <c r="KM426" s="1"/>
      <c r="KN426" s="1"/>
      <c r="KO426" s="1"/>
      <c r="KP426" s="1"/>
      <c r="KQ426" s="1"/>
      <c r="KR426" s="1"/>
      <c r="KS426" s="1"/>
      <c r="KT426" s="1"/>
      <c r="KU426" s="1"/>
      <c r="KV426" s="1"/>
      <c r="KW426" s="1"/>
      <c r="KX426" s="1"/>
      <c r="KY426" s="1"/>
      <c r="KZ426" s="1"/>
      <c r="LA426" s="1"/>
      <c r="LB426" s="1"/>
      <c r="LC426" s="1"/>
      <c r="LD426" s="1"/>
      <c r="LE426" s="1"/>
      <c r="LF426" s="1"/>
      <c r="LG426" s="1"/>
      <c r="LH426" s="1"/>
    </row>
    <row r="427" spans="1:320" x14ac:dyDescent="0.1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2"/>
      <c r="AF427" s="2"/>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c r="BP427" s="1"/>
      <c r="BQ427" s="1"/>
      <c r="BR427" s="1"/>
      <c r="BS427" s="1"/>
      <c r="BT427" s="1"/>
      <c r="BU427" s="1"/>
      <c r="BV427" s="1"/>
      <c r="BW427" s="1"/>
      <c r="BX427" s="1"/>
      <c r="BY427" s="1"/>
      <c r="BZ427" s="1"/>
      <c r="CA427" s="1"/>
      <c r="CB427" s="1"/>
      <c r="CC427" s="1"/>
      <c r="CD427" s="1"/>
      <c r="CE427" s="1"/>
      <c r="CF427" s="1"/>
      <c r="CG427" s="1"/>
      <c r="CH427" s="1"/>
      <c r="CI427" s="1"/>
      <c r="CJ427" s="1"/>
      <c r="CK427" s="1"/>
      <c r="CL427" s="1"/>
      <c r="CM427" s="1"/>
      <c r="CN427" s="1"/>
      <c r="CO427" s="1"/>
      <c r="CP427" s="1"/>
      <c r="CQ427" s="1"/>
      <c r="CR427" s="1"/>
      <c r="CS427" s="1"/>
      <c r="CT427" s="1"/>
      <c r="CU427" s="1"/>
      <c r="CV427" s="1"/>
      <c r="CW427" s="1"/>
      <c r="CX427" s="1"/>
      <c r="CY427" s="1"/>
      <c r="CZ427" s="1"/>
      <c r="DA427" s="1"/>
      <c r="DB427" s="1"/>
      <c r="DC427" s="1"/>
      <c r="DD427" s="1"/>
      <c r="DE427" s="1"/>
      <c r="DF427" s="1"/>
      <c r="DG427" s="1"/>
      <c r="DH427" s="1"/>
      <c r="DI427" s="1"/>
      <c r="DJ427" s="1"/>
      <c r="DK427" s="1"/>
      <c r="DL427" s="1"/>
      <c r="DM427" s="1"/>
      <c r="DN427" s="1"/>
      <c r="DO427" s="1"/>
      <c r="DP427" s="1"/>
      <c r="DQ427" s="1"/>
      <c r="DR427" s="1"/>
      <c r="DS427" s="1"/>
      <c r="DT427" s="1"/>
      <c r="DU427" s="1"/>
      <c r="DV427" s="1"/>
      <c r="DW427" s="1"/>
      <c r="DX427" s="1"/>
      <c r="DY427" s="1"/>
      <c r="DZ427" s="1"/>
      <c r="EA427" s="1"/>
      <c r="EB427" s="1"/>
      <c r="EC427" s="1"/>
      <c r="ED427" s="1"/>
      <c r="EE427" s="1"/>
      <c r="EF427" s="1"/>
      <c r="EG427" s="1"/>
      <c r="EH427" s="1"/>
      <c r="EI427" s="1"/>
      <c r="EJ427" s="1"/>
      <c r="EK427" s="1"/>
      <c r="EL427" s="1"/>
      <c r="EM427" s="1"/>
      <c r="EN427" s="1"/>
      <c r="EO427" s="1"/>
      <c r="EP427" s="1"/>
      <c r="EQ427" s="1"/>
      <c r="ER427" s="1"/>
      <c r="ES427" s="1"/>
      <c r="ET427" s="1"/>
      <c r="EU427" s="1"/>
      <c r="EV427" s="1"/>
      <c r="EW427" s="1"/>
      <c r="EX427" s="1"/>
      <c r="EY427" s="1"/>
      <c r="EZ427" s="1"/>
      <c r="FA427" s="1"/>
      <c r="FB427" s="1"/>
      <c r="FC427" s="1"/>
      <c r="FD427" s="1"/>
      <c r="FE427" s="1"/>
      <c r="FF427" s="1"/>
      <c r="FG427" s="1"/>
      <c r="FH427" s="1"/>
      <c r="FI427" s="1"/>
      <c r="FJ427" s="1"/>
      <c r="FK427" s="1"/>
      <c r="FL427" s="1"/>
      <c r="FM427" s="1"/>
      <c r="FN427" s="1"/>
      <c r="FO427" s="1"/>
      <c r="FP427" s="1"/>
      <c r="FQ427" s="1"/>
      <c r="FR427" s="1"/>
      <c r="FS427" s="1"/>
      <c r="FT427" s="1"/>
      <c r="FU427" s="1"/>
      <c r="FV427" s="1"/>
      <c r="FW427" s="1"/>
      <c r="FX427" s="1"/>
      <c r="FY427" s="1"/>
      <c r="FZ427" s="1"/>
      <c r="GA427" s="1"/>
      <c r="GB427" s="1"/>
      <c r="GC427" s="1"/>
      <c r="GD427" s="1"/>
      <c r="GE427" s="1"/>
      <c r="GF427" s="1"/>
      <c r="GG427" s="1"/>
      <c r="GH427" s="1"/>
      <c r="GI427" s="1"/>
      <c r="GJ427" s="1"/>
      <c r="GK427" s="1"/>
      <c r="GL427" s="1"/>
      <c r="GM427" s="1"/>
      <c r="GN427" s="1"/>
      <c r="GO427" s="1"/>
      <c r="GP427" s="1"/>
      <c r="GQ427" s="1"/>
      <c r="GR427" s="1"/>
      <c r="GS427" s="1"/>
      <c r="GT427" s="1"/>
      <c r="GU427" s="1"/>
      <c r="GV427" s="1"/>
      <c r="GW427" s="1"/>
      <c r="GX427" s="1"/>
      <c r="GY427" s="1"/>
      <c r="GZ427" s="1"/>
      <c r="HA427" s="1"/>
      <c r="HB427" s="1"/>
      <c r="HC427" s="1"/>
      <c r="HD427" s="1"/>
      <c r="HE427" s="1"/>
      <c r="HF427" s="1"/>
      <c r="HG427" s="1"/>
      <c r="HH427" s="1"/>
      <c r="HI427" s="1"/>
      <c r="HJ427" s="1"/>
      <c r="HK427" s="1"/>
      <c r="HL427" s="1"/>
      <c r="HM427" s="1"/>
      <c r="HN427" s="1"/>
      <c r="HO427" s="1"/>
      <c r="HP427" s="1"/>
      <c r="HQ427" s="1"/>
      <c r="HR427" s="1"/>
      <c r="HS427" s="1"/>
      <c r="HT427" s="1"/>
      <c r="HU427" s="1"/>
      <c r="HV427" s="1"/>
      <c r="HW427" s="1"/>
      <c r="HX427" s="1"/>
      <c r="HY427" s="1"/>
      <c r="HZ427" s="1"/>
      <c r="IA427" s="1"/>
      <c r="IB427" s="1"/>
      <c r="IC427" s="1"/>
      <c r="ID427" s="1"/>
      <c r="IE427" s="1"/>
      <c r="IF427" s="1"/>
      <c r="IG427" s="1"/>
      <c r="IH427" s="1"/>
      <c r="II427" s="1"/>
      <c r="IJ427" s="1"/>
      <c r="IK427" s="1"/>
      <c r="IL427" s="1"/>
      <c r="IM427" s="1"/>
      <c r="IN427" s="1"/>
      <c r="IO427" s="1"/>
      <c r="IP427" s="1"/>
      <c r="IQ427" s="1"/>
      <c r="IR427" s="1"/>
      <c r="IS427" s="1"/>
      <c r="IT427" s="1"/>
      <c r="IU427" s="1"/>
      <c r="IV427" s="1"/>
      <c r="IW427" s="1"/>
      <c r="IX427" s="1"/>
      <c r="IY427" s="1"/>
      <c r="IZ427" s="1"/>
      <c r="JA427" s="1"/>
      <c r="JB427" s="1"/>
      <c r="JC427" s="1"/>
      <c r="JD427" s="1"/>
      <c r="JE427" s="1"/>
      <c r="JF427" s="1"/>
      <c r="JG427" s="1"/>
      <c r="JH427" s="1"/>
      <c r="JI427" s="1"/>
      <c r="JJ427" s="1"/>
      <c r="JK427" s="1"/>
      <c r="JL427" s="1"/>
      <c r="JM427" s="1"/>
      <c r="JN427" s="1"/>
      <c r="JO427" s="1"/>
      <c r="JP427" s="1"/>
      <c r="JQ427" s="1"/>
      <c r="JR427" s="1"/>
      <c r="JS427" s="1"/>
      <c r="JT427" s="1"/>
      <c r="JU427" s="1"/>
      <c r="JV427" s="1"/>
      <c r="JW427" s="1"/>
      <c r="JX427" s="1"/>
      <c r="JY427" s="1"/>
      <c r="JZ427" s="1"/>
      <c r="KA427" s="1"/>
      <c r="KB427" s="1"/>
      <c r="KC427" s="1"/>
      <c r="KD427" s="1"/>
      <c r="KE427" s="1"/>
      <c r="KF427" s="1"/>
      <c r="KG427" s="1"/>
      <c r="KH427" s="1"/>
      <c r="KI427" s="1"/>
      <c r="KJ427" s="1"/>
      <c r="KK427" s="1"/>
      <c r="KL427" s="1"/>
      <c r="KM427" s="1"/>
      <c r="KN427" s="1"/>
      <c r="KO427" s="1"/>
      <c r="KP427" s="1"/>
      <c r="KQ427" s="1"/>
      <c r="KR427" s="1"/>
      <c r="KS427" s="1"/>
      <c r="KT427" s="1"/>
      <c r="KU427" s="1"/>
      <c r="KV427" s="1"/>
      <c r="KW427" s="1"/>
      <c r="KX427" s="1"/>
      <c r="KY427" s="1"/>
      <c r="KZ427" s="1"/>
      <c r="LA427" s="1"/>
      <c r="LB427" s="1"/>
      <c r="LC427" s="1"/>
      <c r="LD427" s="1"/>
      <c r="LE427" s="1"/>
      <c r="LF427" s="1"/>
      <c r="LG427" s="1"/>
      <c r="LH427" s="1"/>
    </row>
    <row r="428" spans="1:320" x14ac:dyDescent="0.1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2"/>
      <c r="AF428" s="2"/>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c r="BP428" s="1"/>
      <c r="BQ428" s="1"/>
      <c r="BR428" s="1"/>
      <c r="BS428" s="1"/>
      <c r="BT428" s="1"/>
      <c r="BU428" s="1"/>
      <c r="BV428" s="1"/>
      <c r="BW428" s="1"/>
      <c r="BX428" s="1"/>
      <c r="BY428" s="1"/>
      <c r="BZ428" s="1"/>
      <c r="CA428" s="1"/>
      <c r="CB428" s="1"/>
      <c r="CC428" s="1"/>
      <c r="CD428" s="1"/>
      <c r="CE428" s="1"/>
      <c r="CF428" s="1"/>
      <c r="CG428" s="1"/>
      <c r="CH428" s="1"/>
      <c r="CI428" s="1"/>
      <c r="CJ428" s="1"/>
      <c r="CK428" s="1"/>
      <c r="CL428" s="1"/>
      <c r="CM428" s="1"/>
      <c r="CN428" s="1"/>
      <c r="CO428" s="1"/>
      <c r="CP428" s="1"/>
      <c r="CQ428" s="1"/>
      <c r="CR428" s="1"/>
      <c r="CS428" s="1"/>
      <c r="CT428" s="1"/>
      <c r="CU428" s="1"/>
      <c r="CV428" s="1"/>
      <c r="CW428" s="1"/>
      <c r="CX428" s="1"/>
      <c r="CY428" s="1"/>
      <c r="CZ428" s="1"/>
      <c r="DA428" s="1"/>
      <c r="DB428" s="1"/>
      <c r="DC428" s="1"/>
      <c r="DD428" s="1"/>
      <c r="DE428" s="1"/>
      <c r="DF428" s="1"/>
      <c r="DG428" s="1"/>
      <c r="DH428" s="1"/>
      <c r="DI428" s="1"/>
      <c r="DJ428" s="1"/>
      <c r="DK428" s="1"/>
      <c r="DL428" s="1"/>
      <c r="DM428" s="1"/>
      <c r="DN428" s="1"/>
      <c r="DO428" s="1"/>
      <c r="DP428" s="1"/>
      <c r="DQ428" s="1"/>
      <c r="DR428" s="1"/>
      <c r="DS428" s="1"/>
      <c r="DT428" s="1"/>
      <c r="DU428" s="1"/>
      <c r="DV428" s="1"/>
      <c r="DW428" s="1"/>
      <c r="DX428" s="1"/>
      <c r="DY428" s="1"/>
      <c r="DZ428" s="1"/>
      <c r="EA428" s="1"/>
      <c r="EB428" s="1"/>
      <c r="EC428" s="1"/>
      <c r="ED428" s="1"/>
      <c r="EE428" s="1"/>
      <c r="EF428" s="1"/>
      <c r="EG428" s="1"/>
      <c r="EH428" s="1"/>
      <c r="EI428" s="1"/>
      <c r="EJ428" s="1"/>
      <c r="EK428" s="1"/>
      <c r="EL428" s="1"/>
      <c r="EM428" s="1"/>
      <c r="EN428" s="1"/>
      <c r="EO428" s="1"/>
      <c r="EP428" s="1"/>
      <c r="EQ428" s="1"/>
      <c r="ER428" s="1"/>
      <c r="ES428" s="1"/>
      <c r="ET428" s="1"/>
      <c r="EU428" s="1"/>
      <c r="EV428" s="1"/>
      <c r="EW428" s="1"/>
      <c r="EX428" s="1"/>
      <c r="EY428" s="1"/>
      <c r="EZ428" s="1"/>
      <c r="FA428" s="1"/>
      <c r="FB428" s="1"/>
      <c r="FC428" s="1"/>
      <c r="FD428" s="1"/>
      <c r="FE428" s="1"/>
      <c r="FF428" s="1"/>
      <c r="FG428" s="1"/>
      <c r="FH428" s="1"/>
      <c r="FI428" s="1"/>
      <c r="FJ428" s="1"/>
      <c r="FK428" s="1"/>
      <c r="FL428" s="1"/>
      <c r="FM428" s="1"/>
      <c r="FN428" s="1"/>
      <c r="FO428" s="1"/>
      <c r="FP428" s="1"/>
      <c r="FQ428" s="1"/>
      <c r="FR428" s="1"/>
      <c r="FS428" s="1"/>
      <c r="FT428" s="1"/>
      <c r="FU428" s="1"/>
      <c r="FV428" s="1"/>
      <c r="FW428" s="1"/>
      <c r="FX428" s="1"/>
      <c r="FY428" s="1"/>
      <c r="FZ428" s="1"/>
      <c r="GA428" s="1"/>
      <c r="GB428" s="1"/>
      <c r="GC428" s="1"/>
      <c r="GD428" s="1"/>
      <c r="GE428" s="1"/>
      <c r="GF428" s="1"/>
      <c r="GG428" s="1"/>
      <c r="GH428" s="1"/>
      <c r="GI428" s="1"/>
      <c r="GJ428" s="1"/>
      <c r="GK428" s="1"/>
      <c r="GL428" s="1"/>
      <c r="GM428" s="1"/>
      <c r="GN428" s="1"/>
      <c r="GO428" s="1"/>
      <c r="GP428" s="1"/>
      <c r="GQ428" s="1"/>
      <c r="GR428" s="1"/>
      <c r="GS428" s="1"/>
      <c r="GT428" s="1"/>
      <c r="GU428" s="1"/>
      <c r="GV428" s="1"/>
      <c r="GW428" s="1"/>
      <c r="GX428" s="1"/>
      <c r="GY428" s="1"/>
      <c r="GZ428" s="1"/>
      <c r="HA428" s="1"/>
      <c r="HB428" s="1"/>
      <c r="HC428" s="1"/>
      <c r="HD428" s="1"/>
      <c r="HE428" s="1"/>
      <c r="HF428" s="1"/>
      <c r="HG428" s="1"/>
      <c r="HH428" s="1"/>
      <c r="HI428" s="1"/>
      <c r="HJ428" s="1"/>
      <c r="HK428" s="1"/>
      <c r="HL428" s="1"/>
      <c r="HM428" s="1"/>
      <c r="HN428" s="1"/>
      <c r="HO428" s="1"/>
      <c r="HP428" s="1"/>
      <c r="HQ428" s="1"/>
      <c r="HR428" s="1"/>
      <c r="HS428" s="1"/>
      <c r="HT428" s="1"/>
      <c r="HU428" s="1"/>
      <c r="HV428" s="1"/>
      <c r="HW428" s="1"/>
      <c r="HX428" s="1"/>
      <c r="HY428" s="1"/>
      <c r="HZ428" s="1"/>
      <c r="IA428" s="1"/>
      <c r="IB428" s="1"/>
      <c r="IC428" s="1"/>
      <c r="ID428" s="1"/>
      <c r="IE428" s="1"/>
      <c r="IF428" s="1"/>
      <c r="IG428" s="1"/>
      <c r="IH428" s="1"/>
      <c r="II428" s="1"/>
      <c r="IJ428" s="1"/>
      <c r="IK428" s="1"/>
      <c r="IL428" s="1"/>
      <c r="IM428" s="1"/>
      <c r="IN428" s="1"/>
      <c r="IO428" s="1"/>
      <c r="IP428" s="1"/>
      <c r="IQ428" s="1"/>
      <c r="IR428" s="1"/>
      <c r="IS428" s="1"/>
      <c r="IT428" s="1"/>
      <c r="IU428" s="1"/>
      <c r="IV428" s="1"/>
      <c r="IW428" s="1"/>
      <c r="IX428" s="1"/>
      <c r="IY428" s="1"/>
      <c r="IZ428" s="1"/>
      <c r="JA428" s="1"/>
      <c r="JB428" s="1"/>
      <c r="JC428" s="1"/>
      <c r="JD428" s="1"/>
      <c r="JE428" s="1"/>
      <c r="JF428" s="1"/>
      <c r="JG428" s="1"/>
      <c r="JH428" s="1"/>
      <c r="JI428" s="1"/>
      <c r="JJ428" s="1"/>
      <c r="JK428" s="1"/>
      <c r="JL428" s="1"/>
      <c r="JM428" s="1"/>
      <c r="JN428" s="1"/>
      <c r="JO428" s="1"/>
      <c r="JP428" s="1"/>
      <c r="JQ428" s="1"/>
      <c r="JR428" s="1"/>
      <c r="JS428" s="1"/>
      <c r="JT428" s="1"/>
      <c r="JU428" s="1"/>
      <c r="JV428" s="1"/>
      <c r="JW428" s="1"/>
      <c r="JX428" s="1"/>
      <c r="JY428" s="1"/>
      <c r="JZ428" s="1"/>
      <c r="KA428" s="1"/>
      <c r="KB428" s="1"/>
      <c r="KC428" s="1"/>
      <c r="KD428" s="1"/>
      <c r="KE428" s="1"/>
      <c r="KF428" s="1"/>
      <c r="KG428" s="1"/>
      <c r="KH428" s="1"/>
      <c r="KI428" s="1"/>
      <c r="KJ428" s="1"/>
      <c r="KK428" s="1"/>
      <c r="KL428" s="1"/>
      <c r="KM428" s="1"/>
      <c r="KN428" s="1"/>
      <c r="KO428" s="1"/>
      <c r="KP428" s="1"/>
      <c r="KQ428" s="1"/>
      <c r="KR428" s="1"/>
      <c r="KS428" s="1"/>
      <c r="KT428" s="1"/>
      <c r="KU428" s="1"/>
      <c r="KV428" s="1"/>
      <c r="KW428" s="1"/>
      <c r="KX428" s="1"/>
      <c r="KY428" s="1"/>
      <c r="KZ428" s="1"/>
      <c r="LA428" s="1"/>
      <c r="LB428" s="1"/>
      <c r="LC428" s="1"/>
      <c r="LD428" s="1"/>
      <c r="LE428" s="1"/>
      <c r="LF428" s="1"/>
      <c r="LG428" s="1"/>
      <c r="LH428" s="1"/>
    </row>
    <row r="429" spans="1:320" x14ac:dyDescent="0.1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2"/>
      <c r="AF429" s="2"/>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c r="BP429" s="1"/>
      <c r="BQ429" s="1"/>
      <c r="BR429" s="1"/>
      <c r="BS429" s="1"/>
      <c r="BT429" s="1"/>
      <c r="BU429" s="1"/>
      <c r="BV429" s="1"/>
      <c r="BW429" s="1"/>
      <c r="BX429" s="1"/>
      <c r="BY429" s="1"/>
      <c r="BZ429" s="1"/>
      <c r="CA429" s="1"/>
      <c r="CB429" s="1"/>
      <c r="CC429" s="1"/>
      <c r="CD429" s="1"/>
      <c r="CE429" s="1"/>
      <c r="CF429" s="1"/>
      <c r="CG429" s="1"/>
      <c r="CH429" s="1"/>
      <c r="CI429" s="1"/>
      <c r="CJ429" s="1"/>
      <c r="CK429" s="1"/>
      <c r="CL429" s="1"/>
      <c r="CM429" s="1"/>
      <c r="CN429" s="1"/>
      <c r="CO429" s="1"/>
      <c r="CP429" s="1"/>
      <c r="CQ429" s="1"/>
      <c r="CR429" s="1"/>
      <c r="CS429" s="1"/>
      <c r="CT429" s="1"/>
      <c r="CU429" s="1"/>
      <c r="CV429" s="1"/>
      <c r="CW429" s="1"/>
      <c r="CX429" s="1"/>
      <c r="CY429" s="1"/>
      <c r="CZ429" s="1"/>
      <c r="DA429" s="1"/>
      <c r="DB429" s="1"/>
      <c r="DC429" s="1"/>
      <c r="DD429" s="1"/>
      <c r="DE429" s="1"/>
      <c r="DF429" s="1"/>
      <c r="DG429" s="1"/>
      <c r="DH429" s="1"/>
      <c r="DI429" s="1"/>
      <c r="DJ429" s="1"/>
      <c r="DK429" s="1"/>
      <c r="DL429" s="1"/>
      <c r="DM429" s="1"/>
      <c r="DN429" s="1"/>
      <c r="DO429" s="1"/>
      <c r="DP429" s="1"/>
      <c r="DQ429" s="1"/>
      <c r="DR429" s="1"/>
      <c r="DS429" s="1"/>
      <c r="DT429" s="1"/>
      <c r="DU429" s="1"/>
      <c r="DV429" s="1"/>
      <c r="DW429" s="1"/>
      <c r="DX429" s="1"/>
      <c r="DY429" s="1"/>
      <c r="DZ429" s="1"/>
      <c r="EA429" s="1"/>
      <c r="EB429" s="1"/>
      <c r="EC429" s="1"/>
      <c r="ED429" s="1"/>
      <c r="EE429" s="1"/>
      <c r="EF429" s="1"/>
      <c r="EG429" s="1"/>
      <c r="EH429" s="1"/>
      <c r="EI429" s="1"/>
      <c r="EJ429" s="1"/>
      <c r="EK429" s="1"/>
      <c r="EL429" s="1"/>
      <c r="EM429" s="1"/>
      <c r="EN429" s="1"/>
      <c r="EO429" s="1"/>
      <c r="EP429" s="1"/>
      <c r="EQ429" s="1"/>
      <c r="ER429" s="1"/>
      <c r="ES429" s="1"/>
      <c r="ET429" s="1"/>
      <c r="EU429" s="1"/>
      <c r="EV429" s="1"/>
      <c r="EW429" s="1"/>
      <c r="EX429" s="1"/>
      <c r="EY429" s="1"/>
      <c r="EZ429" s="1"/>
      <c r="FA429" s="1"/>
      <c r="FB429" s="1"/>
      <c r="FC429" s="1"/>
      <c r="FD429" s="1"/>
      <c r="FE429" s="1"/>
      <c r="FF429" s="1"/>
      <c r="FG429" s="1"/>
      <c r="FH429" s="1"/>
      <c r="FI429" s="1"/>
      <c r="FJ429" s="1"/>
      <c r="FK429" s="1"/>
      <c r="FL429" s="1"/>
      <c r="FM429" s="1"/>
      <c r="FN429" s="1"/>
      <c r="FO429" s="1"/>
      <c r="FP429" s="1"/>
      <c r="FQ429" s="1"/>
      <c r="FR429" s="1"/>
      <c r="FS429" s="1"/>
      <c r="FT429" s="1"/>
      <c r="FU429" s="1"/>
      <c r="FV429" s="1"/>
      <c r="FW429" s="1"/>
      <c r="FX429" s="1"/>
      <c r="FY429" s="1"/>
      <c r="FZ429" s="1"/>
      <c r="GA429" s="1"/>
      <c r="GB429" s="1"/>
      <c r="GC429" s="1"/>
      <c r="GD429" s="1"/>
      <c r="GE429" s="1"/>
      <c r="GF429" s="1"/>
      <c r="GG429" s="1"/>
      <c r="GH429" s="1"/>
      <c r="GI429" s="1"/>
      <c r="GJ429" s="1"/>
      <c r="GK429" s="1"/>
      <c r="GL429" s="1"/>
      <c r="GM429" s="1"/>
      <c r="GN429" s="1"/>
      <c r="GO429" s="1"/>
      <c r="GP429" s="1"/>
      <c r="GQ429" s="1"/>
      <c r="GR429" s="1"/>
      <c r="GS429" s="1"/>
      <c r="GT429" s="1"/>
      <c r="GU429" s="1"/>
      <c r="GV429" s="1"/>
      <c r="GW429" s="1"/>
      <c r="GX429" s="1"/>
      <c r="GY429" s="1"/>
      <c r="GZ429" s="1"/>
      <c r="HA429" s="1"/>
      <c r="HB429" s="1"/>
      <c r="HC429" s="1"/>
      <c r="HD429" s="1"/>
      <c r="HE429" s="1"/>
      <c r="HF429" s="1"/>
      <c r="HG429" s="1"/>
      <c r="HH429" s="1"/>
      <c r="HI429" s="1"/>
      <c r="HJ429" s="1"/>
      <c r="HK429" s="1"/>
      <c r="HL429" s="1"/>
      <c r="HM429" s="1"/>
      <c r="HN429" s="1"/>
      <c r="HO429" s="1"/>
      <c r="HP429" s="1"/>
      <c r="HQ429" s="1"/>
      <c r="HR429" s="1"/>
      <c r="HS429" s="1"/>
      <c r="HT429" s="1"/>
      <c r="HU429" s="1"/>
      <c r="HV429" s="1"/>
      <c r="HW429" s="1"/>
      <c r="HX429" s="1"/>
      <c r="HY429" s="1"/>
      <c r="HZ429" s="1"/>
      <c r="IA429" s="1"/>
      <c r="IB429" s="1"/>
      <c r="IC429" s="1"/>
      <c r="ID429" s="1"/>
      <c r="IE429" s="1"/>
      <c r="IF429" s="1"/>
      <c r="IG429" s="1"/>
      <c r="IH429" s="1"/>
      <c r="II429" s="1"/>
      <c r="IJ429" s="1"/>
      <c r="IK429" s="1"/>
      <c r="IL429" s="1"/>
      <c r="IM429" s="1"/>
      <c r="IN429" s="1"/>
      <c r="IO429" s="1"/>
      <c r="IP429" s="1"/>
      <c r="IQ429" s="1"/>
      <c r="IR429" s="1"/>
      <c r="IS429" s="1"/>
      <c r="IT429" s="1"/>
      <c r="IU429" s="1"/>
      <c r="IV429" s="1"/>
      <c r="IW429" s="1"/>
      <c r="IX429" s="1"/>
      <c r="IY429" s="1"/>
      <c r="IZ429" s="1"/>
      <c r="JA429" s="1"/>
      <c r="JB429" s="1"/>
      <c r="JC429" s="1"/>
      <c r="JD429" s="1"/>
      <c r="JE429" s="1"/>
      <c r="JF429" s="1"/>
      <c r="JG429" s="1"/>
      <c r="JH429" s="1"/>
      <c r="JI429" s="1"/>
      <c r="JJ429" s="1"/>
      <c r="JK429" s="1"/>
      <c r="JL429" s="1"/>
      <c r="JM429" s="1"/>
      <c r="JN429" s="1"/>
      <c r="JO429" s="1"/>
      <c r="JP429" s="1"/>
      <c r="JQ429" s="1"/>
      <c r="JR429" s="1"/>
      <c r="JS429" s="1"/>
      <c r="JT429" s="1"/>
      <c r="JU429" s="1"/>
      <c r="JV429" s="1"/>
      <c r="JW429" s="1"/>
      <c r="JX429" s="1"/>
      <c r="JY429" s="1"/>
      <c r="JZ429" s="1"/>
      <c r="KA429" s="1"/>
      <c r="KB429" s="1"/>
      <c r="KC429" s="1"/>
      <c r="KD429" s="1"/>
      <c r="KE429" s="1"/>
      <c r="KF429" s="1"/>
      <c r="KG429" s="1"/>
      <c r="KH429" s="1"/>
      <c r="KI429" s="1"/>
      <c r="KJ429" s="1"/>
      <c r="KK429" s="1"/>
      <c r="KL429" s="1"/>
      <c r="KM429" s="1"/>
      <c r="KN429" s="1"/>
      <c r="KO429" s="1"/>
      <c r="KP429" s="1"/>
      <c r="KQ429" s="1"/>
      <c r="KR429" s="1"/>
      <c r="KS429" s="1"/>
      <c r="KT429" s="1"/>
      <c r="KU429" s="1"/>
      <c r="KV429" s="1"/>
      <c r="KW429" s="1"/>
      <c r="KX429" s="1"/>
      <c r="KY429" s="1"/>
      <c r="KZ429" s="1"/>
      <c r="LA429" s="1"/>
      <c r="LB429" s="1"/>
      <c r="LC429" s="1"/>
      <c r="LD429" s="1"/>
      <c r="LE429" s="1"/>
      <c r="LF429" s="1"/>
      <c r="LG429" s="1"/>
      <c r="LH429" s="1"/>
    </row>
    <row r="430" spans="1:320" x14ac:dyDescent="0.1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2"/>
      <c r="AF430" s="2"/>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c r="BP430" s="1"/>
      <c r="BQ430" s="1"/>
      <c r="BR430" s="1"/>
      <c r="BS430" s="1"/>
      <c r="BT430" s="1"/>
      <c r="BU430" s="1"/>
      <c r="BV430" s="1"/>
      <c r="BW430" s="1"/>
      <c r="BX430" s="1"/>
      <c r="BY430" s="1"/>
      <c r="BZ430" s="1"/>
      <c r="CA430" s="1"/>
      <c r="CB430" s="1"/>
      <c r="CC430" s="1"/>
      <c r="CD430" s="1"/>
      <c r="CE430" s="1"/>
      <c r="CF430" s="1"/>
      <c r="CG430" s="1"/>
      <c r="CH430" s="1"/>
      <c r="CI430" s="1"/>
      <c r="CJ430" s="1"/>
      <c r="CK430" s="1"/>
      <c r="CL430" s="1"/>
      <c r="CM430" s="1"/>
      <c r="CN430" s="1"/>
      <c r="CO430" s="1"/>
      <c r="CP430" s="1"/>
      <c r="CQ430" s="1"/>
      <c r="CR430" s="1"/>
      <c r="CS430" s="1"/>
      <c r="CT430" s="1"/>
      <c r="CU430" s="1"/>
      <c r="CV430" s="1"/>
      <c r="CW430" s="1"/>
      <c r="CX430" s="1"/>
      <c r="CY430" s="1"/>
      <c r="CZ430" s="1"/>
      <c r="DA430" s="1"/>
      <c r="DB430" s="1"/>
      <c r="DC430" s="1"/>
      <c r="DD430" s="1"/>
      <c r="DE430" s="1"/>
      <c r="DF430" s="1"/>
      <c r="DG430" s="1"/>
      <c r="DH430" s="1"/>
      <c r="DI430" s="1"/>
      <c r="DJ430" s="1"/>
      <c r="DK430" s="1"/>
      <c r="DL430" s="1"/>
      <c r="DM430" s="1"/>
      <c r="DN430" s="1"/>
      <c r="DO430" s="1"/>
      <c r="DP430" s="1"/>
      <c r="DQ430" s="1"/>
      <c r="DR430" s="1"/>
      <c r="DS430" s="1"/>
      <c r="DT430" s="1"/>
      <c r="DU430" s="1"/>
      <c r="DV430" s="1"/>
      <c r="DW430" s="1"/>
      <c r="DX430" s="1"/>
      <c r="DY430" s="1"/>
      <c r="DZ430" s="1"/>
      <c r="EA430" s="1"/>
      <c r="EB430" s="1"/>
      <c r="EC430" s="1"/>
      <c r="ED430" s="1"/>
      <c r="EE430" s="1"/>
      <c r="EF430" s="1"/>
      <c r="EG430" s="1"/>
      <c r="EH430" s="1"/>
      <c r="EI430" s="1"/>
      <c r="EJ430" s="1"/>
      <c r="EK430" s="1"/>
      <c r="EL430" s="1"/>
      <c r="EM430" s="1"/>
      <c r="EN430" s="1"/>
      <c r="EO430" s="1"/>
      <c r="EP430" s="1"/>
      <c r="EQ430" s="1"/>
      <c r="ER430" s="1"/>
      <c r="ES430" s="1"/>
      <c r="ET430" s="1"/>
      <c r="EU430" s="1"/>
      <c r="EV430" s="1"/>
      <c r="EW430" s="1"/>
      <c r="EX430" s="1"/>
      <c r="EY430" s="1"/>
      <c r="EZ430" s="1"/>
      <c r="FA430" s="1"/>
      <c r="FB430" s="1"/>
      <c r="FC430" s="1"/>
      <c r="FD430" s="1"/>
      <c r="FE430" s="1"/>
      <c r="FF430" s="1"/>
      <c r="FG430" s="1"/>
      <c r="FH430" s="1"/>
      <c r="FI430" s="1"/>
      <c r="FJ430" s="1"/>
      <c r="FK430" s="1"/>
      <c r="FL430" s="1"/>
      <c r="FM430" s="1"/>
      <c r="FN430" s="1"/>
      <c r="FO430" s="1"/>
      <c r="FP430" s="1"/>
      <c r="FQ430" s="1"/>
      <c r="FR430" s="1"/>
      <c r="FS430" s="1"/>
      <c r="FT430" s="1"/>
      <c r="FU430" s="1"/>
      <c r="FV430" s="1"/>
      <c r="FW430" s="1"/>
      <c r="FX430" s="1"/>
      <c r="FY430" s="1"/>
      <c r="FZ430" s="1"/>
      <c r="GA430" s="1"/>
      <c r="GB430" s="1"/>
      <c r="GC430" s="1"/>
      <c r="GD430" s="1"/>
      <c r="GE430" s="1"/>
      <c r="GF430" s="1"/>
      <c r="GG430" s="1"/>
      <c r="GH430" s="1"/>
      <c r="GI430" s="1"/>
      <c r="GJ430" s="1"/>
      <c r="GK430" s="1"/>
      <c r="GL430" s="1"/>
      <c r="GM430" s="1"/>
      <c r="GN430" s="1"/>
      <c r="GO430" s="1"/>
      <c r="GP430" s="1"/>
      <c r="GQ430" s="1"/>
      <c r="GR430" s="1"/>
      <c r="GS430" s="1"/>
      <c r="GT430" s="1"/>
      <c r="GU430" s="1"/>
      <c r="GV430" s="1"/>
      <c r="GW430" s="1"/>
      <c r="GX430" s="1"/>
      <c r="GY430" s="1"/>
      <c r="GZ430" s="1"/>
      <c r="HA430" s="1"/>
      <c r="HB430" s="1"/>
      <c r="HC430" s="1"/>
      <c r="HD430" s="1"/>
      <c r="HE430" s="1"/>
      <c r="HF430" s="1"/>
      <c r="HG430" s="1"/>
      <c r="HH430" s="1"/>
      <c r="HI430" s="1"/>
      <c r="HJ430" s="1"/>
      <c r="HK430" s="1"/>
      <c r="HL430" s="1"/>
      <c r="HM430" s="1"/>
      <c r="HN430" s="1"/>
      <c r="HO430" s="1"/>
      <c r="HP430" s="1"/>
      <c r="HQ430" s="1"/>
      <c r="HR430" s="1"/>
      <c r="HS430" s="1"/>
      <c r="HT430" s="1"/>
      <c r="HU430" s="1"/>
      <c r="HV430" s="1"/>
      <c r="HW430" s="1"/>
      <c r="HX430" s="1"/>
      <c r="HY430" s="1"/>
      <c r="HZ430" s="1"/>
      <c r="IA430" s="1"/>
      <c r="IB430" s="1"/>
      <c r="IC430" s="1"/>
      <c r="ID430" s="1"/>
      <c r="IE430" s="1"/>
      <c r="IF430" s="1"/>
      <c r="IG430" s="1"/>
      <c r="IH430" s="1"/>
      <c r="II430" s="1"/>
      <c r="IJ430" s="1"/>
      <c r="IK430" s="1"/>
      <c r="IL430" s="1"/>
      <c r="IM430" s="1"/>
      <c r="IN430" s="1"/>
      <c r="IO430" s="1"/>
      <c r="IP430" s="1"/>
      <c r="IQ430" s="1"/>
      <c r="IR430" s="1"/>
      <c r="IS430" s="1"/>
      <c r="IT430" s="1"/>
      <c r="IU430" s="1"/>
      <c r="IV430" s="1"/>
      <c r="IW430" s="1"/>
      <c r="IX430" s="1"/>
      <c r="IY430" s="1"/>
      <c r="IZ430" s="1"/>
      <c r="JA430" s="1"/>
      <c r="JB430" s="1"/>
      <c r="JC430" s="1"/>
      <c r="JD430" s="1"/>
      <c r="JE430" s="1"/>
      <c r="JF430" s="1"/>
      <c r="JG430" s="1"/>
      <c r="JH430" s="1"/>
      <c r="JI430" s="1"/>
      <c r="JJ430" s="1"/>
      <c r="JK430" s="1"/>
      <c r="JL430" s="1"/>
      <c r="JM430" s="1"/>
      <c r="JN430" s="1"/>
      <c r="JO430" s="1"/>
      <c r="JP430" s="1"/>
      <c r="JQ430" s="1"/>
      <c r="JR430" s="1"/>
      <c r="JS430" s="1"/>
      <c r="JT430" s="1"/>
      <c r="JU430" s="1"/>
      <c r="JV430" s="1"/>
      <c r="JW430" s="1"/>
      <c r="JX430" s="1"/>
      <c r="JY430" s="1"/>
      <c r="JZ430" s="1"/>
      <c r="KA430" s="1"/>
      <c r="KB430" s="1"/>
      <c r="KC430" s="1"/>
      <c r="KD430" s="1"/>
      <c r="KE430" s="1"/>
      <c r="KF430" s="1"/>
      <c r="KG430" s="1"/>
      <c r="KH430" s="1"/>
      <c r="KI430" s="1"/>
      <c r="KJ430" s="1"/>
      <c r="KK430" s="1"/>
      <c r="KL430" s="1"/>
      <c r="KM430" s="1"/>
      <c r="KN430" s="1"/>
      <c r="KO430" s="1"/>
      <c r="KP430" s="1"/>
      <c r="KQ430" s="1"/>
      <c r="KR430" s="1"/>
      <c r="KS430" s="1"/>
      <c r="KT430" s="1"/>
      <c r="KU430" s="1"/>
      <c r="KV430" s="1"/>
      <c r="KW430" s="1"/>
      <c r="KX430" s="1"/>
      <c r="KY430" s="1"/>
      <c r="KZ430" s="1"/>
      <c r="LA430" s="1"/>
      <c r="LB430" s="1"/>
      <c r="LC430" s="1"/>
      <c r="LD430" s="1"/>
      <c r="LE430" s="1"/>
      <c r="LF430" s="1"/>
      <c r="LG430" s="1"/>
      <c r="LH430" s="1"/>
    </row>
    <row r="431" spans="1:320" x14ac:dyDescent="0.1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2"/>
      <c r="AF431" s="2"/>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c r="BP431" s="1"/>
      <c r="BQ431" s="1"/>
      <c r="BR431" s="1"/>
      <c r="BS431" s="1"/>
      <c r="BT431" s="1"/>
      <c r="BU431" s="1"/>
      <c r="BV431" s="1"/>
      <c r="BW431" s="1"/>
      <c r="BX431" s="1"/>
      <c r="BY431" s="1"/>
      <c r="BZ431" s="1"/>
      <c r="CA431" s="1"/>
      <c r="CB431" s="1"/>
      <c r="CC431" s="1"/>
      <c r="CD431" s="1"/>
      <c r="CE431" s="1"/>
      <c r="CF431" s="1"/>
      <c r="CG431" s="1"/>
      <c r="CH431" s="1"/>
      <c r="CI431" s="1"/>
      <c r="CJ431" s="1"/>
      <c r="CK431" s="1"/>
      <c r="CL431" s="1"/>
      <c r="CM431" s="1"/>
      <c r="CN431" s="1"/>
      <c r="CO431" s="1"/>
      <c r="CP431" s="1"/>
      <c r="CQ431" s="1"/>
      <c r="CR431" s="1"/>
      <c r="CS431" s="1"/>
      <c r="CT431" s="1"/>
      <c r="CU431" s="1"/>
      <c r="CV431" s="1"/>
      <c r="CW431" s="1"/>
      <c r="CX431" s="1"/>
      <c r="CY431" s="1"/>
      <c r="CZ431" s="1"/>
      <c r="DA431" s="1"/>
      <c r="DB431" s="1"/>
      <c r="DC431" s="1"/>
      <c r="DD431" s="1"/>
      <c r="DE431" s="1"/>
      <c r="DF431" s="1"/>
      <c r="DG431" s="1"/>
      <c r="DH431" s="1"/>
      <c r="DI431" s="1"/>
      <c r="DJ431" s="1"/>
      <c r="DK431" s="1"/>
      <c r="DL431" s="1"/>
      <c r="DM431" s="1"/>
      <c r="DN431" s="1"/>
      <c r="DO431" s="1"/>
      <c r="DP431" s="1"/>
      <c r="DQ431" s="1"/>
      <c r="DR431" s="1"/>
      <c r="DS431" s="1"/>
      <c r="DT431" s="1"/>
      <c r="DU431" s="1"/>
      <c r="DV431" s="1"/>
      <c r="DW431" s="1"/>
      <c r="DX431" s="1"/>
      <c r="DY431" s="1"/>
      <c r="DZ431" s="1"/>
      <c r="EA431" s="1"/>
      <c r="EB431" s="1"/>
      <c r="EC431" s="1"/>
      <c r="ED431" s="1"/>
      <c r="EE431" s="1"/>
      <c r="EF431" s="1"/>
      <c r="EG431" s="1"/>
      <c r="EH431" s="1"/>
      <c r="EI431" s="1"/>
      <c r="EJ431" s="1"/>
      <c r="EK431" s="1"/>
      <c r="EL431" s="1"/>
      <c r="EM431" s="1"/>
      <c r="EN431" s="1"/>
      <c r="EO431" s="1"/>
      <c r="EP431" s="1"/>
      <c r="EQ431" s="1"/>
      <c r="ER431" s="1"/>
      <c r="ES431" s="1"/>
      <c r="ET431" s="1"/>
      <c r="EU431" s="1"/>
      <c r="EV431" s="1"/>
      <c r="EW431" s="1"/>
      <c r="EX431" s="1"/>
      <c r="EY431" s="1"/>
      <c r="EZ431" s="1"/>
      <c r="FA431" s="1"/>
      <c r="FB431" s="1"/>
      <c r="FC431" s="1"/>
      <c r="FD431" s="1"/>
      <c r="FE431" s="1"/>
      <c r="FF431" s="1"/>
      <c r="FG431" s="1"/>
      <c r="FH431" s="1"/>
      <c r="FI431" s="1"/>
      <c r="FJ431" s="1"/>
      <c r="FK431" s="1"/>
      <c r="FL431" s="1"/>
      <c r="FM431" s="1"/>
      <c r="FN431" s="1"/>
      <c r="FO431" s="1"/>
      <c r="FP431" s="1"/>
      <c r="FQ431" s="1"/>
      <c r="FR431" s="1"/>
      <c r="FS431" s="1"/>
      <c r="FT431" s="1"/>
      <c r="FU431" s="1"/>
      <c r="FV431" s="1"/>
      <c r="FW431" s="1"/>
      <c r="FX431" s="1"/>
      <c r="FY431" s="1"/>
      <c r="FZ431" s="1"/>
      <c r="GA431" s="1"/>
      <c r="GB431" s="1"/>
      <c r="GC431" s="1"/>
      <c r="GD431" s="1"/>
      <c r="GE431" s="1"/>
      <c r="GF431" s="1"/>
      <c r="GG431" s="1"/>
      <c r="GH431" s="1"/>
      <c r="GI431" s="1"/>
      <c r="GJ431" s="1"/>
      <c r="GK431" s="1"/>
      <c r="GL431" s="1"/>
      <c r="GM431" s="1"/>
      <c r="GN431" s="1"/>
      <c r="GO431" s="1"/>
      <c r="GP431" s="1"/>
      <c r="GQ431" s="1"/>
      <c r="GR431" s="1"/>
      <c r="GS431" s="1"/>
      <c r="GT431" s="1"/>
      <c r="GU431" s="1"/>
      <c r="GV431" s="1"/>
      <c r="GW431" s="1"/>
      <c r="GX431" s="1"/>
      <c r="GY431" s="1"/>
      <c r="GZ431" s="1"/>
      <c r="HA431" s="1"/>
      <c r="HB431" s="1"/>
      <c r="HC431" s="1"/>
      <c r="HD431" s="1"/>
      <c r="HE431" s="1"/>
      <c r="HF431" s="1"/>
      <c r="HG431" s="1"/>
      <c r="HH431" s="1"/>
      <c r="HI431" s="1"/>
      <c r="HJ431" s="1"/>
      <c r="HK431" s="1"/>
      <c r="HL431" s="1"/>
      <c r="HM431" s="1"/>
      <c r="HN431" s="1"/>
      <c r="HO431" s="1"/>
      <c r="HP431" s="1"/>
      <c r="HQ431" s="1"/>
      <c r="HR431" s="1"/>
      <c r="HS431" s="1"/>
      <c r="HT431" s="1"/>
      <c r="HU431" s="1"/>
      <c r="HV431" s="1"/>
      <c r="HW431" s="1"/>
      <c r="HX431" s="1"/>
      <c r="HY431" s="1"/>
      <c r="HZ431" s="1"/>
      <c r="IA431" s="1"/>
      <c r="IB431" s="1"/>
      <c r="IC431" s="1"/>
      <c r="ID431" s="1"/>
      <c r="IE431" s="1"/>
      <c r="IF431" s="1"/>
      <c r="IG431" s="1"/>
      <c r="IH431" s="1"/>
      <c r="II431" s="1"/>
      <c r="IJ431" s="1"/>
      <c r="IK431" s="1"/>
      <c r="IL431" s="1"/>
      <c r="IM431" s="1"/>
      <c r="IN431" s="1"/>
      <c r="IO431" s="1"/>
      <c r="IP431" s="1"/>
      <c r="IQ431" s="1"/>
      <c r="IR431" s="1"/>
      <c r="IS431" s="1"/>
      <c r="IT431" s="1"/>
      <c r="IU431" s="1"/>
      <c r="IV431" s="1"/>
      <c r="IW431" s="1"/>
      <c r="IX431" s="1"/>
      <c r="IY431" s="1"/>
      <c r="IZ431" s="1"/>
      <c r="JA431" s="1"/>
      <c r="JB431" s="1"/>
      <c r="JC431" s="1"/>
      <c r="JD431" s="1"/>
      <c r="JE431" s="1"/>
      <c r="JF431" s="1"/>
      <c r="JG431" s="1"/>
      <c r="JH431" s="1"/>
      <c r="JI431" s="1"/>
      <c r="JJ431" s="1"/>
      <c r="JK431" s="1"/>
      <c r="JL431" s="1"/>
      <c r="JM431" s="1"/>
      <c r="JN431" s="1"/>
      <c r="JO431" s="1"/>
      <c r="JP431" s="1"/>
      <c r="JQ431" s="1"/>
      <c r="JR431" s="1"/>
      <c r="JS431" s="1"/>
      <c r="JT431" s="1"/>
      <c r="JU431" s="1"/>
      <c r="JV431" s="1"/>
      <c r="JW431" s="1"/>
      <c r="JX431" s="1"/>
      <c r="JY431" s="1"/>
      <c r="JZ431" s="1"/>
      <c r="KA431" s="1"/>
      <c r="KB431" s="1"/>
      <c r="KC431" s="1"/>
      <c r="KD431" s="1"/>
      <c r="KE431" s="1"/>
      <c r="KF431" s="1"/>
      <c r="KG431" s="1"/>
      <c r="KH431" s="1"/>
      <c r="KI431" s="1"/>
      <c r="KJ431" s="1"/>
      <c r="KK431" s="1"/>
      <c r="KL431" s="1"/>
      <c r="KM431" s="1"/>
      <c r="KN431" s="1"/>
      <c r="KO431" s="1"/>
      <c r="KP431" s="1"/>
      <c r="KQ431" s="1"/>
      <c r="KR431" s="1"/>
      <c r="KS431" s="1"/>
      <c r="KT431" s="1"/>
      <c r="KU431" s="1"/>
      <c r="KV431" s="1"/>
      <c r="KW431" s="1"/>
      <c r="KX431" s="1"/>
      <c r="KY431" s="1"/>
      <c r="KZ431" s="1"/>
      <c r="LA431" s="1"/>
      <c r="LB431" s="1"/>
      <c r="LC431" s="1"/>
      <c r="LD431" s="1"/>
      <c r="LE431" s="1"/>
      <c r="LF431" s="1"/>
      <c r="LG431" s="1"/>
      <c r="LH431" s="1"/>
    </row>
    <row r="432" spans="1:320" x14ac:dyDescent="0.1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2"/>
      <c r="AF432" s="2"/>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c r="BP432" s="1"/>
      <c r="BQ432" s="1"/>
      <c r="BR432" s="1"/>
      <c r="BS432" s="1"/>
      <c r="BT432" s="1"/>
      <c r="BU432" s="1"/>
      <c r="BV432" s="1"/>
      <c r="BW432" s="1"/>
      <c r="BX432" s="1"/>
      <c r="BY432" s="1"/>
      <c r="BZ432" s="1"/>
      <c r="CA432" s="1"/>
      <c r="CB432" s="1"/>
      <c r="CC432" s="1"/>
      <c r="CD432" s="1"/>
      <c r="CE432" s="1"/>
      <c r="CF432" s="1"/>
      <c r="CG432" s="1"/>
      <c r="CH432" s="1"/>
      <c r="CI432" s="1"/>
      <c r="CJ432" s="1"/>
      <c r="CK432" s="1"/>
      <c r="CL432" s="1"/>
      <c r="CM432" s="1"/>
      <c r="CN432" s="1"/>
      <c r="CO432" s="1"/>
      <c r="CP432" s="1"/>
      <c r="CQ432" s="1"/>
      <c r="CR432" s="1"/>
      <c r="CS432" s="1"/>
      <c r="CT432" s="1"/>
      <c r="CU432" s="1"/>
      <c r="CV432" s="1"/>
      <c r="CW432" s="1"/>
      <c r="CX432" s="1"/>
      <c r="CY432" s="1"/>
      <c r="CZ432" s="1"/>
      <c r="DA432" s="1"/>
      <c r="DB432" s="1"/>
      <c r="DC432" s="1"/>
      <c r="DD432" s="1"/>
      <c r="DE432" s="1"/>
      <c r="DF432" s="1"/>
      <c r="DG432" s="1"/>
      <c r="DH432" s="1"/>
      <c r="DI432" s="1"/>
      <c r="DJ432" s="1"/>
      <c r="DK432" s="1"/>
      <c r="DL432" s="1"/>
      <c r="DM432" s="1"/>
      <c r="DN432" s="1"/>
      <c r="DO432" s="1"/>
      <c r="DP432" s="1"/>
      <c r="DQ432" s="1"/>
      <c r="DR432" s="1"/>
      <c r="DS432" s="1"/>
      <c r="DT432" s="1"/>
      <c r="DU432" s="1"/>
      <c r="DV432" s="1"/>
      <c r="DW432" s="1"/>
      <c r="DX432" s="1"/>
      <c r="DY432" s="1"/>
      <c r="DZ432" s="1"/>
      <c r="EA432" s="1"/>
      <c r="EB432" s="1"/>
      <c r="EC432" s="1"/>
      <c r="ED432" s="1"/>
      <c r="EE432" s="1"/>
      <c r="EF432" s="1"/>
      <c r="EG432" s="1"/>
      <c r="EH432" s="1"/>
      <c r="EI432" s="1"/>
      <c r="EJ432" s="1"/>
      <c r="EK432" s="1"/>
      <c r="EL432" s="1"/>
      <c r="EM432" s="1"/>
      <c r="EN432" s="1"/>
      <c r="EO432" s="1"/>
      <c r="EP432" s="1"/>
      <c r="EQ432" s="1"/>
      <c r="ER432" s="1"/>
      <c r="ES432" s="1"/>
      <c r="ET432" s="1"/>
      <c r="EU432" s="1"/>
      <c r="EV432" s="1"/>
      <c r="EW432" s="1"/>
      <c r="EX432" s="1"/>
      <c r="EY432" s="1"/>
      <c r="EZ432" s="1"/>
      <c r="FA432" s="1"/>
      <c r="FB432" s="1"/>
      <c r="FC432" s="1"/>
      <c r="FD432" s="1"/>
      <c r="FE432" s="1"/>
      <c r="FF432" s="1"/>
      <c r="FG432" s="1"/>
      <c r="FH432" s="1"/>
      <c r="FI432" s="1"/>
      <c r="FJ432" s="1"/>
      <c r="FK432" s="1"/>
      <c r="FL432" s="1"/>
      <c r="FM432" s="1"/>
      <c r="FN432" s="1"/>
      <c r="FO432" s="1"/>
      <c r="FP432" s="1"/>
      <c r="FQ432" s="1"/>
      <c r="FR432" s="1"/>
      <c r="FS432" s="1"/>
      <c r="FT432" s="1"/>
      <c r="FU432" s="1"/>
      <c r="FV432" s="1"/>
      <c r="FW432" s="1"/>
      <c r="FX432" s="1"/>
      <c r="FY432" s="1"/>
      <c r="FZ432" s="1"/>
      <c r="GA432" s="1"/>
      <c r="GB432" s="1"/>
      <c r="GC432" s="1"/>
      <c r="GD432" s="1"/>
      <c r="GE432" s="1"/>
      <c r="GF432" s="1"/>
      <c r="GG432" s="1"/>
      <c r="GH432" s="1"/>
      <c r="GI432" s="1"/>
      <c r="GJ432" s="1"/>
      <c r="GK432" s="1"/>
      <c r="GL432" s="1"/>
      <c r="GM432" s="1"/>
      <c r="GN432" s="1"/>
      <c r="GO432" s="1"/>
      <c r="GP432" s="1"/>
      <c r="GQ432" s="1"/>
      <c r="GR432" s="1"/>
      <c r="GS432" s="1"/>
      <c r="GT432" s="1"/>
      <c r="GU432" s="1"/>
      <c r="GV432" s="1"/>
      <c r="GW432" s="1"/>
      <c r="GX432" s="1"/>
      <c r="GY432" s="1"/>
      <c r="GZ432" s="1"/>
      <c r="HA432" s="1"/>
      <c r="HB432" s="1"/>
      <c r="HC432" s="1"/>
      <c r="HD432" s="1"/>
      <c r="HE432" s="1"/>
      <c r="HF432" s="1"/>
      <c r="HG432" s="1"/>
      <c r="HH432" s="1"/>
      <c r="HI432" s="1"/>
      <c r="HJ432" s="1"/>
      <c r="HK432" s="1"/>
      <c r="HL432" s="1"/>
      <c r="HM432" s="1"/>
      <c r="HN432" s="1"/>
      <c r="HO432" s="1"/>
      <c r="HP432" s="1"/>
      <c r="HQ432" s="1"/>
      <c r="HR432" s="1"/>
      <c r="HS432" s="1"/>
      <c r="HT432" s="1"/>
      <c r="HU432" s="1"/>
      <c r="HV432" s="1"/>
      <c r="HW432" s="1"/>
      <c r="HX432" s="1"/>
      <c r="HY432" s="1"/>
      <c r="HZ432" s="1"/>
      <c r="IA432" s="1"/>
      <c r="IB432" s="1"/>
      <c r="IC432" s="1"/>
      <c r="ID432" s="1"/>
      <c r="IE432" s="1"/>
      <c r="IF432" s="1"/>
      <c r="IG432" s="1"/>
      <c r="IH432" s="1"/>
      <c r="II432" s="1"/>
      <c r="IJ432" s="1"/>
      <c r="IK432" s="1"/>
      <c r="IL432" s="1"/>
      <c r="IM432" s="1"/>
      <c r="IN432" s="1"/>
      <c r="IO432" s="1"/>
      <c r="IP432" s="1"/>
      <c r="IQ432" s="1"/>
      <c r="IR432" s="1"/>
      <c r="IS432" s="1"/>
      <c r="IT432" s="1"/>
      <c r="IU432" s="1"/>
      <c r="IV432" s="1"/>
      <c r="IW432" s="1"/>
      <c r="IX432" s="1"/>
      <c r="IY432" s="1"/>
      <c r="IZ432" s="1"/>
      <c r="JA432" s="1"/>
      <c r="JB432" s="1"/>
      <c r="JC432" s="1"/>
      <c r="JD432" s="1"/>
      <c r="JE432" s="1"/>
      <c r="JF432" s="1"/>
      <c r="JG432" s="1"/>
      <c r="JH432" s="1"/>
      <c r="JI432" s="1"/>
      <c r="JJ432" s="1"/>
      <c r="JK432" s="1"/>
      <c r="JL432" s="1"/>
      <c r="JM432" s="1"/>
      <c r="JN432" s="1"/>
      <c r="JO432" s="1"/>
      <c r="JP432" s="1"/>
      <c r="JQ432" s="1"/>
      <c r="JR432" s="1"/>
      <c r="JS432" s="1"/>
      <c r="JT432" s="1"/>
      <c r="JU432" s="1"/>
      <c r="JV432" s="1"/>
      <c r="JW432" s="1"/>
      <c r="JX432" s="1"/>
      <c r="JY432" s="1"/>
      <c r="JZ432" s="1"/>
      <c r="KA432" s="1"/>
      <c r="KB432" s="1"/>
      <c r="KC432" s="1"/>
      <c r="KD432" s="1"/>
      <c r="KE432" s="1"/>
      <c r="KF432" s="1"/>
      <c r="KG432" s="1"/>
      <c r="KH432" s="1"/>
      <c r="KI432" s="1"/>
      <c r="KJ432" s="1"/>
      <c r="KK432" s="1"/>
      <c r="KL432" s="1"/>
      <c r="KM432" s="1"/>
      <c r="KN432" s="1"/>
      <c r="KO432" s="1"/>
      <c r="KP432" s="1"/>
      <c r="KQ432" s="1"/>
      <c r="KR432" s="1"/>
      <c r="KS432" s="1"/>
      <c r="KT432" s="1"/>
      <c r="KU432" s="1"/>
      <c r="KV432" s="1"/>
      <c r="KW432" s="1"/>
      <c r="KX432" s="1"/>
      <c r="KY432" s="1"/>
      <c r="KZ432" s="1"/>
      <c r="LA432" s="1"/>
      <c r="LB432" s="1"/>
      <c r="LC432" s="1"/>
      <c r="LD432" s="1"/>
      <c r="LE432" s="1"/>
      <c r="LF432" s="1"/>
      <c r="LG432" s="1"/>
      <c r="LH432" s="1"/>
    </row>
    <row r="433" spans="1:320" x14ac:dyDescent="0.1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2"/>
      <c r="AF433" s="2"/>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c r="BP433" s="1"/>
      <c r="BQ433" s="1"/>
      <c r="BR433" s="1"/>
      <c r="BS433" s="1"/>
      <c r="BT433" s="1"/>
      <c r="BU433" s="1"/>
      <c r="BV433" s="1"/>
      <c r="BW433" s="1"/>
      <c r="BX433" s="1"/>
      <c r="BY433" s="1"/>
      <c r="BZ433" s="1"/>
      <c r="CA433" s="1"/>
      <c r="CB433" s="1"/>
      <c r="CC433" s="1"/>
      <c r="CD433" s="1"/>
      <c r="CE433" s="1"/>
      <c r="CF433" s="1"/>
      <c r="CG433" s="1"/>
      <c r="CH433" s="1"/>
      <c r="CI433" s="1"/>
      <c r="CJ433" s="1"/>
      <c r="CK433" s="1"/>
      <c r="CL433" s="1"/>
      <c r="CM433" s="1"/>
      <c r="CN433" s="1"/>
      <c r="CO433" s="1"/>
      <c r="CP433" s="1"/>
      <c r="CQ433" s="1"/>
      <c r="CR433" s="1"/>
      <c r="CS433" s="1"/>
      <c r="CT433" s="1"/>
      <c r="CU433" s="1"/>
      <c r="CV433" s="1"/>
      <c r="CW433" s="1"/>
      <c r="CX433" s="1"/>
      <c r="CY433" s="1"/>
      <c r="CZ433" s="1"/>
      <c r="DA433" s="1"/>
      <c r="DB433" s="1"/>
      <c r="DC433" s="1"/>
      <c r="DD433" s="1"/>
      <c r="DE433" s="1"/>
      <c r="DF433" s="1"/>
      <c r="DG433" s="1"/>
      <c r="DH433" s="1"/>
      <c r="DI433" s="1"/>
      <c r="DJ433" s="1"/>
      <c r="DK433" s="1"/>
      <c r="DL433" s="1"/>
      <c r="DM433" s="1"/>
      <c r="DN433" s="1"/>
      <c r="DO433" s="1"/>
      <c r="DP433" s="1"/>
      <c r="DQ433" s="1"/>
      <c r="DR433" s="1"/>
      <c r="DS433" s="1"/>
      <c r="DT433" s="1"/>
      <c r="DU433" s="1"/>
      <c r="DV433" s="1"/>
      <c r="DW433" s="1"/>
      <c r="DX433" s="1"/>
      <c r="DY433" s="1"/>
      <c r="DZ433" s="1"/>
      <c r="EA433" s="1"/>
      <c r="EB433" s="1"/>
      <c r="EC433" s="1"/>
      <c r="ED433" s="1"/>
      <c r="EE433" s="1"/>
      <c r="EF433" s="1"/>
      <c r="EG433" s="1"/>
      <c r="EH433" s="1"/>
      <c r="EI433" s="1"/>
      <c r="EJ433" s="1"/>
      <c r="EK433" s="1"/>
      <c r="EL433" s="1"/>
      <c r="EM433" s="1"/>
      <c r="EN433" s="1"/>
      <c r="EO433" s="1"/>
      <c r="EP433" s="1"/>
      <c r="EQ433" s="1"/>
      <c r="ER433" s="1"/>
      <c r="ES433" s="1"/>
      <c r="ET433" s="1"/>
      <c r="EU433" s="1"/>
      <c r="EV433" s="1"/>
      <c r="EW433" s="1"/>
      <c r="EX433" s="1"/>
      <c r="EY433" s="1"/>
      <c r="EZ433" s="1"/>
      <c r="FA433" s="1"/>
      <c r="FB433" s="1"/>
      <c r="FC433" s="1"/>
      <c r="FD433" s="1"/>
      <c r="FE433" s="1"/>
      <c r="FF433" s="1"/>
      <c r="FG433" s="1"/>
      <c r="FH433" s="1"/>
      <c r="FI433" s="1"/>
      <c r="FJ433" s="1"/>
      <c r="FK433" s="1"/>
      <c r="FL433" s="1"/>
      <c r="FM433" s="1"/>
      <c r="FN433" s="1"/>
      <c r="FO433" s="1"/>
      <c r="FP433" s="1"/>
      <c r="FQ433" s="1"/>
      <c r="FR433" s="1"/>
      <c r="FS433" s="1"/>
      <c r="FT433" s="1"/>
      <c r="FU433" s="1"/>
      <c r="FV433" s="1"/>
      <c r="FW433" s="1"/>
      <c r="FX433" s="1"/>
      <c r="FY433" s="1"/>
      <c r="FZ433" s="1"/>
      <c r="GA433" s="1"/>
      <c r="GB433" s="1"/>
      <c r="GC433" s="1"/>
      <c r="GD433" s="1"/>
      <c r="GE433" s="1"/>
      <c r="GF433" s="1"/>
      <c r="GG433" s="1"/>
      <c r="GH433" s="1"/>
      <c r="GI433" s="1"/>
      <c r="GJ433" s="1"/>
      <c r="GK433" s="1"/>
      <c r="GL433" s="1"/>
      <c r="GM433" s="1"/>
      <c r="GN433" s="1"/>
      <c r="GO433" s="1"/>
      <c r="GP433" s="1"/>
      <c r="GQ433" s="1"/>
      <c r="GR433" s="1"/>
      <c r="GS433" s="1"/>
      <c r="GT433" s="1"/>
      <c r="GU433" s="1"/>
      <c r="GV433" s="1"/>
      <c r="GW433" s="1"/>
      <c r="GX433" s="1"/>
      <c r="GY433" s="1"/>
      <c r="GZ433" s="1"/>
      <c r="HA433" s="1"/>
      <c r="HB433" s="1"/>
      <c r="HC433" s="1"/>
      <c r="HD433" s="1"/>
      <c r="HE433" s="1"/>
      <c r="HF433" s="1"/>
      <c r="HG433" s="1"/>
      <c r="HH433" s="1"/>
      <c r="HI433" s="1"/>
      <c r="HJ433" s="1"/>
      <c r="HK433" s="1"/>
      <c r="HL433" s="1"/>
      <c r="HM433" s="1"/>
      <c r="HN433" s="1"/>
      <c r="HO433" s="1"/>
      <c r="HP433" s="1"/>
      <c r="HQ433" s="1"/>
      <c r="HR433" s="1"/>
      <c r="HS433" s="1"/>
      <c r="HT433" s="1"/>
      <c r="HU433" s="1"/>
      <c r="HV433" s="1"/>
      <c r="HW433" s="1"/>
      <c r="HX433" s="1"/>
      <c r="HY433" s="1"/>
      <c r="HZ433" s="1"/>
      <c r="IA433" s="1"/>
      <c r="IB433" s="1"/>
      <c r="IC433" s="1"/>
      <c r="ID433" s="1"/>
      <c r="IE433" s="1"/>
      <c r="IF433" s="1"/>
      <c r="IG433" s="1"/>
      <c r="IH433" s="1"/>
      <c r="II433" s="1"/>
      <c r="IJ433" s="1"/>
      <c r="IK433" s="1"/>
      <c r="IL433" s="1"/>
      <c r="IM433" s="1"/>
      <c r="IN433" s="1"/>
      <c r="IO433" s="1"/>
      <c r="IP433" s="1"/>
      <c r="IQ433" s="1"/>
      <c r="IR433" s="1"/>
      <c r="IS433" s="1"/>
      <c r="IT433" s="1"/>
      <c r="IU433" s="1"/>
      <c r="IV433" s="1"/>
      <c r="IW433" s="1"/>
      <c r="IX433" s="1"/>
      <c r="IY433" s="1"/>
      <c r="IZ433" s="1"/>
      <c r="JA433" s="1"/>
      <c r="JB433" s="1"/>
      <c r="JC433" s="1"/>
      <c r="JD433" s="1"/>
      <c r="JE433" s="1"/>
      <c r="JF433" s="1"/>
      <c r="JG433" s="1"/>
      <c r="JH433" s="1"/>
      <c r="JI433" s="1"/>
      <c r="JJ433" s="1"/>
      <c r="JK433" s="1"/>
      <c r="JL433" s="1"/>
      <c r="JM433" s="1"/>
      <c r="JN433" s="1"/>
      <c r="JO433" s="1"/>
      <c r="JP433" s="1"/>
      <c r="JQ433" s="1"/>
      <c r="JR433" s="1"/>
      <c r="JS433" s="1"/>
      <c r="JT433" s="1"/>
      <c r="JU433" s="1"/>
      <c r="JV433" s="1"/>
      <c r="JW433" s="1"/>
      <c r="JX433" s="1"/>
      <c r="JY433" s="1"/>
      <c r="JZ433" s="1"/>
      <c r="KA433" s="1"/>
      <c r="KB433" s="1"/>
      <c r="KC433" s="1"/>
      <c r="KD433" s="1"/>
      <c r="KE433" s="1"/>
      <c r="KF433" s="1"/>
      <c r="KG433" s="1"/>
      <c r="KH433" s="1"/>
      <c r="KI433" s="1"/>
      <c r="KJ433" s="1"/>
      <c r="KK433" s="1"/>
      <c r="KL433" s="1"/>
      <c r="KM433" s="1"/>
      <c r="KN433" s="1"/>
      <c r="KO433" s="1"/>
      <c r="KP433" s="1"/>
      <c r="KQ433" s="1"/>
      <c r="KR433" s="1"/>
      <c r="KS433" s="1"/>
      <c r="KT433" s="1"/>
      <c r="KU433" s="1"/>
      <c r="KV433" s="1"/>
      <c r="KW433" s="1"/>
      <c r="KX433" s="1"/>
      <c r="KY433" s="1"/>
      <c r="KZ433" s="1"/>
      <c r="LA433" s="1"/>
      <c r="LB433" s="1"/>
      <c r="LC433" s="1"/>
      <c r="LD433" s="1"/>
      <c r="LE433" s="1"/>
      <c r="LF433" s="1"/>
      <c r="LG433" s="1"/>
      <c r="LH433" s="1"/>
    </row>
    <row r="434" spans="1:320" x14ac:dyDescent="0.1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2"/>
      <c r="AF434" s="2"/>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c r="BP434" s="1"/>
      <c r="BQ434" s="1"/>
      <c r="BR434" s="1"/>
      <c r="BS434" s="1"/>
      <c r="BT434" s="1"/>
      <c r="BU434" s="1"/>
      <c r="BV434" s="1"/>
      <c r="BW434" s="1"/>
      <c r="BX434" s="1"/>
      <c r="BY434" s="1"/>
      <c r="BZ434" s="1"/>
      <c r="CA434" s="1"/>
      <c r="CB434" s="1"/>
      <c r="CC434" s="1"/>
      <c r="CD434" s="1"/>
      <c r="CE434" s="1"/>
      <c r="CF434" s="1"/>
      <c r="CG434" s="1"/>
      <c r="CH434" s="1"/>
      <c r="CI434" s="1"/>
      <c r="CJ434" s="1"/>
      <c r="CK434" s="1"/>
      <c r="CL434" s="1"/>
      <c r="CM434" s="1"/>
      <c r="CN434" s="1"/>
      <c r="CO434" s="1"/>
      <c r="CP434" s="1"/>
      <c r="CQ434" s="1"/>
      <c r="CR434" s="1"/>
      <c r="CS434" s="1"/>
      <c r="CT434" s="1"/>
      <c r="CU434" s="1"/>
      <c r="CV434" s="1"/>
      <c r="CW434" s="1"/>
      <c r="CX434" s="1"/>
      <c r="CY434" s="1"/>
      <c r="CZ434" s="1"/>
      <c r="DA434" s="1"/>
      <c r="DB434" s="1"/>
      <c r="DC434" s="1"/>
      <c r="DD434" s="1"/>
      <c r="DE434" s="1"/>
      <c r="DF434" s="1"/>
      <c r="DG434" s="1"/>
      <c r="DH434" s="1"/>
      <c r="DI434" s="1"/>
      <c r="DJ434" s="1"/>
      <c r="DK434" s="1"/>
      <c r="DL434" s="1"/>
      <c r="DM434" s="1"/>
      <c r="DN434" s="1"/>
      <c r="DO434" s="1"/>
      <c r="DP434" s="1"/>
      <c r="DQ434" s="1"/>
      <c r="DR434" s="1"/>
      <c r="DS434" s="1"/>
      <c r="DT434" s="1"/>
      <c r="DU434" s="1"/>
      <c r="DV434" s="1"/>
      <c r="DW434" s="1"/>
      <c r="DX434" s="1"/>
      <c r="DY434" s="1"/>
      <c r="DZ434" s="1"/>
      <c r="EA434" s="1"/>
      <c r="EB434" s="1"/>
      <c r="EC434" s="1"/>
      <c r="ED434" s="1"/>
      <c r="EE434" s="1"/>
      <c r="EF434" s="1"/>
      <c r="EG434" s="1"/>
      <c r="EH434" s="1"/>
      <c r="EI434" s="1"/>
      <c r="EJ434" s="1"/>
      <c r="EK434" s="1"/>
      <c r="EL434" s="1"/>
      <c r="EM434" s="1"/>
      <c r="EN434" s="1"/>
      <c r="EO434" s="1"/>
      <c r="EP434" s="1"/>
      <c r="EQ434" s="1"/>
      <c r="ER434" s="1"/>
      <c r="ES434" s="1"/>
      <c r="ET434" s="1"/>
      <c r="EU434" s="1"/>
      <c r="EV434" s="1"/>
      <c r="EW434" s="1"/>
      <c r="EX434" s="1"/>
      <c r="EY434" s="1"/>
      <c r="EZ434" s="1"/>
      <c r="FA434" s="1"/>
      <c r="FB434" s="1"/>
      <c r="FC434" s="1"/>
      <c r="FD434" s="1"/>
      <c r="FE434" s="1"/>
      <c r="FF434" s="1"/>
      <c r="FG434" s="1"/>
      <c r="FH434" s="1"/>
      <c r="FI434" s="1"/>
      <c r="FJ434" s="1"/>
      <c r="FK434" s="1"/>
      <c r="FL434" s="1"/>
      <c r="FM434" s="1"/>
      <c r="FN434" s="1"/>
      <c r="FO434" s="1"/>
      <c r="FP434" s="1"/>
      <c r="FQ434" s="1"/>
      <c r="FR434" s="1"/>
      <c r="FS434" s="1"/>
      <c r="FT434" s="1"/>
      <c r="FU434" s="1"/>
      <c r="FV434" s="1"/>
      <c r="FW434" s="1"/>
      <c r="FX434" s="1"/>
      <c r="FY434" s="1"/>
      <c r="FZ434" s="1"/>
      <c r="GA434" s="1"/>
      <c r="GB434" s="1"/>
      <c r="GC434" s="1"/>
      <c r="GD434" s="1"/>
      <c r="GE434" s="1"/>
      <c r="GF434" s="1"/>
      <c r="GG434" s="1"/>
      <c r="GH434" s="1"/>
      <c r="GI434" s="1"/>
      <c r="GJ434" s="1"/>
      <c r="GK434" s="1"/>
      <c r="GL434" s="1"/>
      <c r="GM434" s="1"/>
      <c r="GN434" s="1"/>
      <c r="GO434" s="1"/>
      <c r="GP434" s="1"/>
      <c r="GQ434" s="1"/>
      <c r="GR434" s="1"/>
      <c r="GS434" s="1"/>
      <c r="GT434" s="1"/>
      <c r="GU434" s="1"/>
      <c r="GV434" s="1"/>
      <c r="GW434" s="1"/>
      <c r="GX434" s="1"/>
      <c r="GY434" s="1"/>
      <c r="GZ434" s="1"/>
      <c r="HA434" s="1"/>
      <c r="HB434" s="1"/>
      <c r="HC434" s="1"/>
      <c r="HD434" s="1"/>
      <c r="HE434" s="1"/>
      <c r="HF434" s="1"/>
      <c r="HG434" s="1"/>
      <c r="HH434" s="1"/>
      <c r="HI434" s="1"/>
      <c r="HJ434" s="1"/>
      <c r="HK434" s="1"/>
      <c r="HL434" s="1"/>
      <c r="HM434" s="1"/>
      <c r="HN434" s="1"/>
      <c r="HO434" s="1"/>
      <c r="HP434" s="1"/>
      <c r="HQ434" s="1"/>
      <c r="HR434" s="1"/>
      <c r="HS434" s="1"/>
      <c r="HT434" s="1"/>
      <c r="HU434" s="1"/>
      <c r="HV434" s="1"/>
      <c r="HW434" s="1"/>
      <c r="HX434" s="1"/>
      <c r="HY434" s="1"/>
      <c r="HZ434" s="1"/>
      <c r="IA434" s="1"/>
      <c r="IB434" s="1"/>
      <c r="IC434" s="1"/>
      <c r="ID434" s="1"/>
      <c r="IE434" s="1"/>
      <c r="IF434" s="1"/>
      <c r="IG434" s="1"/>
      <c r="IH434" s="1"/>
      <c r="II434" s="1"/>
      <c r="IJ434" s="1"/>
      <c r="IK434" s="1"/>
      <c r="IL434" s="1"/>
      <c r="IM434" s="1"/>
      <c r="IN434" s="1"/>
      <c r="IO434" s="1"/>
      <c r="IP434" s="1"/>
      <c r="IQ434" s="1"/>
      <c r="IR434" s="1"/>
      <c r="IS434" s="1"/>
      <c r="IT434" s="1"/>
      <c r="IU434" s="1"/>
      <c r="IV434" s="1"/>
      <c r="IW434" s="1"/>
      <c r="IX434" s="1"/>
      <c r="IY434" s="1"/>
      <c r="IZ434" s="1"/>
      <c r="JA434" s="1"/>
      <c r="JB434" s="1"/>
      <c r="JC434" s="1"/>
      <c r="JD434" s="1"/>
      <c r="JE434" s="1"/>
      <c r="JF434" s="1"/>
      <c r="JG434" s="1"/>
      <c r="JH434" s="1"/>
      <c r="JI434" s="1"/>
      <c r="JJ434" s="1"/>
      <c r="JK434" s="1"/>
      <c r="JL434" s="1"/>
      <c r="JM434" s="1"/>
      <c r="JN434" s="1"/>
      <c r="JO434" s="1"/>
      <c r="JP434" s="1"/>
      <c r="JQ434" s="1"/>
      <c r="JR434" s="1"/>
      <c r="JS434" s="1"/>
      <c r="JT434" s="1"/>
      <c r="JU434" s="1"/>
      <c r="JV434" s="1"/>
      <c r="JW434" s="1"/>
      <c r="JX434" s="1"/>
      <c r="JY434" s="1"/>
      <c r="JZ434" s="1"/>
      <c r="KA434" s="1"/>
      <c r="KB434" s="1"/>
      <c r="KC434" s="1"/>
      <c r="KD434" s="1"/>
      <c r="KE434" s="1"/>
      <c r="KF434" s="1"/>
      <c r="KG434" s="1"/>
      <c r="KH434" s="1"/>
      <c r="KI434" s="1"/>
      <c r="KJ434" s="1"/>
      <c r="KK434" s="1"/>
      <c r="KL434" s="1"/>
      <c r="KM434" s="1"/>
      <c r="KN434" s="1"/>
      <c r="KO434" s="1"/>
      <c r="KP434" s="1"/>
      <c r="KQ434" s="1"/>
      <c r="KR434" s="1"/>
      <c r="KS434" s="1"/>
      <c r="KT434" s="1"/>
      <c r="KU434" s="1"/>
      <c r="KV434" s="1"/>
      <c r="KW434" s="1"/>
      <c r="KX434" s="1"/>
      <c r="KY434" s="1"/>
      <c r="KZ434" s="1"/>
      <c r="LA434" s="1"/>
      <c r="LB434" s="1"/>
      <c r="LC434" s="1"/>
      <c r="LD434" s="1"/>
      <c r="LE434" s="1"/>
      <c r="LF434" s="1"/>
      <c r="LG434" s="1"/>
      <c r="LH434" s="1"/>
    </row>
    <row r="435" spans="1:320" x14ac:dyDescent="0.1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2"/>
      <c r="AF435" s="2"/>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1"/>
      <c r="BE435" s="1"/>
      <c r="BF435" s="1"/>
      <c r="BG435" s="1"/>
      <c r="BH435" s="1"/>
      <c r="BI435" s="1"/>
      <c r="BJ435" s="1"/>
      <c r="BK435" s="1"/>
      <c r="BL435" s="1"/>
      <c r="BM435" s="1"/>
      <c r="BN435" s="1"/>
      <c r="BO435" s="1"/>
      <c r="BP435" s="1"/>
      <c r="BQ435" s="1"/>
      <c r="BR435" s="1"/>
      <c r="BS435" s="1"/>
      <c r="BT435" s="1"/>
      <c r="BU435" s="1"/>
      <c r="BV435" s="1"/>
      <c r="BW435" s="1"/>
      <c r="BX435" s="1"/>
      <c r="BY435" s="1"/>
      <c r="BZ435" s="1"/>
      <c r="CA435" s="1"/>
      <c r="CB435" s="1"/>
      <c r="CC435" s="1"/>
      <c r="CD435" s="1"/>
      <c r="CE435" s="1"/>
      <c r="CF435" s="1"/>
      <c r="CG435" s="1"/>
      <c r="CH435" s="1"/>
      <c r="CI435" s="1"/>
      <c r="CJ435" s="1"/>
      <c r="CK435" s="1"/>
      <c r="CL435" s="1"/>
      <c r="CM435" s="1"/>
      <c r="CN435" s="1"/>
      <c r="CO435" s="1"/>
      <c r="CP435" s="1"/>
      <c r="CQ435" s="1"/>
      <c r="CR435" s="1"/>
      <c r="CS435" s="1"/>
      <c r="CT435" s="1"/>
      <c r="CU435" s="1"/>
      <c r="CV435" s="1"/>
      <c r="CW435" s="1"/>
      <c r="CX435" s="1"/>
      <c r="CY435" s="1"/>
      <c r="CZ435" s="1"/>
      <c r="DA435" s="1"/>
      <c r="DB435" s="1"/>
      <c r="DC435" s="1"/>
      <c r="DD435" s="1"/>
      <c r="DE435" s="1"/>
      <c r="DF435" s="1"/>
      <c r="DG435" s="1"/>
      <c r="DH435" s="1"/>
      <c r="DI435" s="1"/>
      <c r="DJ435" s="1"/>
      <c r="DK435" s="1"/>
      <c r="DL435" s="1"/>
      <c r="DM435" s="1"/>
      <c r="DN435" s="1"/>
      <c r="DO435" s="1"/>
      <c r="DP435" s="1"/>
      <c r="DQ435" s="1"/>
      <c r="DR435" s="1"/>
      <c r="DS435" s="1"/>
      <c r="DT435" s="1"/>
      <c r="DU435" s="1"/>
      <c r="DV435" s="1"/>
      <c r="DW435" s="1"/>
      <c r="DX435" s="1"/>
      <c r="DY435" s="1"/>
      <c r="DZ435" s="1"/>
      <c r="EA435" s="1"/>
      <c r="EB435" s="1"/>
      <c r="EC435" s="1"/>
      <c r="ED435" s="1"/>
      <c r="EE435" s="1"/>
      <c r="EF435" s="1"/>
      <c r="EG435" s="1"/>
      <c r="EH435" s="1"/>
      <c r="EI435" s="1"/>
      <c r="EJ435" s="1"/>
      <c r="EK435" s="1"/>
      <c r="EL435" s="1"/>
      <c r="EM435" s="1"/>
      <c r="EN435" s="1"/>
      <c r="EO435" s="1"/>
      <c r="EP435" s="1"/>
      <c r="EQ435" s="1"/>
      <c r="ER435" s="1"/>
      <c r="ES435" s="1"/>
      <c r="ET435" s="1"/>
      <c r="EU435" s="1"/>
      <c r="EV435" s="1"/>
      <c r="EW435" s="1"/>
      <c r="EX435" s="1"/>
      <c r="EY435" s="1"/>
      <c r="EZ435" s="1"/>
      <c r="FA435" s="1"/>
      <c r="FB435" s="1"/>
      <c r="FC435" s="1"/>
      <c r="FD435" s="1"/>
      <c r="FE435" s="1"/>
      <c r="FF435" s="1"/>
      <c r="FG435" s="1"/>
      <c r="FH435" s="1"/>
      <c r="FI435" s="1"/>
      <c r="FJ435" s="1"/>
      <c r="FK435" s="1"/>
      <c r="FL435" s="1"/>
      <c r="FM435" s="1"/>
      <c r="FN435" s="1"/>
      <c r="FO435" s="1"/>
      <c r="FP435" s="1"/>
      <c r="FQ435" s="1"/>
      <c r="FR435" s="1"/>
      <c r="FS435" s="1"/>
      <c r="FT435" s="1"/>
      <c r="FU435" s="1"/>
      <c r="FV435" s="1"/>
      <c r="FW435" s="1"/>
      <c r="FX435" s="1"/>
      <c r="FY435" s="1"/>
      <c r="FZ435" s="1"/>
      <c r="GA435" s="1"/>
      <c r="GB435" s="1"/>
      <c r="GC435" s="1"/>
      <c r="GD435" s="1"/>
      <c r="GE435" s="1"/>
      <c r="GF435" s="1"/>
      <c r="GG435" s="1"/>
      <c r="GH435" s="1"/>
      <c r="GI435" s="1"/>
      <c r="GJ435" s="1"/>
      <c r="GK435" s="1"/>
      <c r="GL435" s="1"/>
      <c r="GM435" s="1"/>
      <c r="GN435" s="1"/>
      <c r="GO435" s="1"/>
      <c r="GP435" s="1"/>
      <c r="GQ435" s="1"/>
      <c r="GR435" s="1"/>
      <c r="GS435" s="1"/>
      <c r="GT435" s="1"/>
      <c r="GU435" s="1"/>
      <c r="GV435" s="1"/>
      <c r="GW435" s="1"/>
      <c r="GX435" s="1"/>
      <c r="GY435" s="1"/>
      <c r="GZ435" s="1"/>
      <c r="HA435" s="1"/>
      <c r="HB435" s="1"/>
      <c r="HC435" s="1"/>
      <c r="HD435" s="1"/>
      <c r="HE435" s="1"/>
      <c r="HF435" s="1"/>
      <c r="HG435" s="1"/>
      <c r="HH435" s="1"/>
      <c r="HI435" s="1"/>
      <c r="HJ435" s="1"/>
      <c r="HK435" s="1"/>
      <c r="HL435" s="1"/>
      <c r="HM435" s="1"/>
      <c r="HN435" s="1"/>
      <c r="HO435" s="1"/>
      <c r="HP435" s="1"/>
      <c r="HQ435" s="1"/>
      <c r="HR435" s="1"/>
      <c r="HS435" s="1"/>
      <c r="HT435" s="1"/>
      <c r="HU435" s="1"/>
      <c r="HV435" s="1"/>
      <c r="HW435" s="1"/>
      <c r="HX435" s="1"/>
      <c r="HY435" s="1"/>
      <c r="HZ435" s="1"/>
      <c r="IA435" s="1"/>
      <c r="IB435" s="1"/>
      <c r="IC435" s="1"/>
      <c r="ID435" s="1"/>
      <c r="IE435" s="1"/>
      <c r="IF435" s="1"/>
      <c r="IG435" s="1"/>
      <c r="IH435" s="1"/>
      <c r="II435" s="1"/>
      <c r="IJ435" s="1"/>
      <c r="IK435" s="1"/>
      <c r="IL435" s="1"/>
      <c r="IM435" s="1"/>
      <c r="IN435" s="1"/>
      <c r="IO435" s="1"/>
      <c r="IP435" s="1"/>
      <c r="IQ435" s="1"/>
      <c r="IR435" s="1"/>
      <c r="IS435" s="1"/>
      <c r="IT435" s="1"/>
      <c r="IU435" s="1"/>
      <c r="IV435" s="1"/>
      <c r="IW435" s="1"/>
      <c r="IX435" s="1"/>
      <c r="IY435" s="1"/>
      <c r="IZ435" s="1"/>
      <c r="JA435" s="1"/>
      <c r="JB435" s="1"/>
      <c r="JC435" s="1"/>
      <c r="JD435" s="1"/>
      <c r="JE435" s="1"/>
      <c r="JF435" s="1"/>
      <c r="JG435" s="1"/>
      <c r="JH435" s="1"/>
      <c r="JI435" s="1"/>
      <c r="JJ435" s="1"/>
      <c r="JK435" s="1"/>
      <c r="JL435" s="1"/>
      <c r="JM435" s="1"/>
      <c r="JN435" s="1"/>
      <c r="JO435" s="1"/>
      <c r="JP435" s="1"/>
      <c r="JQ435" s="1"/>
      <c r="JR435" s="1"/>
      <c r="JS435" s="1"/>
      <c r="JT435" s="1"/>
      <c r="JU435" s="1"/>
      <c r="JV435" s="1"/>
      <c r="JW435" s="1"/>
      <c r="JX435" s="1"/>
      <c r="JY435" s="1"/>
      <c r="JZ435" s="1"/>
      <c r="KA435" s="1"/>
      <c r="KB435" s="1"/>
      <c r="KC435" s="1"/>
      <c r="KD435" s="1"/>
      <c r="KE435" s="1"/>
      <c r="KF435" s="1"/>
      <c r="KG435" s="1"/>
      <c r="KH435" s="1"/>
      <c r="KI435" s="1"/>
      <c r="KJ435" s="1"/>
      <c r="KK435" s="1"/>
      <c r="KL435" s="1"/>
      <c r="KM435" s="1"/>
      <c r="KN435" s="1"/>
      <c r="KO435" s="1"/>
      <c r="KP435" s="1"/>
      <c r="KQ435" s="1"/>
      <c r="KR435" s="1"/>
      <c r="KS435" s="1"/>
      <c r="KT435" s="1"/>
      <c r="KU435" s="1"/>
      <c r="KV435" s="1"/>
      <c r="KW435" s="1"/>
      <c r="KX435" s="1"/>
      <c r="KY435" s="1"/>
      <c r="KZ435" s="1"/>
      <c r="LA435" s="1"/>
      <c r="LB435" s="1"/>
      <c r="LC435" s="1"/>
      <c r="LD435" s="1"/>
      <c r="LE435" s="1"/>
      <c r="LF435" s="1"/>
      <c r="LG435" s="1"/>
      <c r="LH435" s="1"/>
    </row>
  </sheetData>
  <mergeCells count="4401">
    <mergeCell ref="A379:D379"/>
    <mergeCell ref="T378:U378"/>
    <mergeCell ref="V378:W378"/>
    <mergeCell ref="X378:Y378"/>
    <mergeCell ref="AB378:AD378"/>
    <mergeCell ref="AE378:AF378"/>
    <mergeCell ref="AG378:AK378"/>
    <mergeCell ref="AE377:AF377"/>
    <mergeCell ref="AG377:AK377"/>
    <mergeCell ref="A378:B378"/>
    <mergeCell ref="C378:D378"/>
    <mergeCell ref="E378:F378"/>
    <mergeCell ref="H378:I378"/>
    <mergeCell ref="J378:L378"/>
    <mergeCell ref="M378:O378"/>
    <mergeCell ref="P378:Q378"/>
    <mergeCell ref="R378:S378"/>
    <mergeCell ref="P377:Q377"/>
    <mergeCell ref="R377:S377"/>
    <mergeCell ref="T377:U377"/>
    <mergeCell ref="V377:W377"/>
    <mergeCell ref="X377:Y377"/>
    <mergeCell ref="AB377:AD377"/>
    <mergeCell ref="A377:B377"/>
    <mergeCell ref="C377:D377"/>
    <mergeCell ref="E377:F377"/>
    <mergeCell ref="H377:I377"/>
    <mergeCell ref="J377:L377"/>
    <mergeCell ref="M377:O377"/>
    <mergeCell ref="T376:U376"/>
    <mergeCell ref="V376:W376"/>
    <mergeCell ref="X376:Y376"/>
    <mergeCell ref="AB376:AD376"/>
    <mergeCell ref="AE376:AF376"/>
    <mergeCell ref="AG376:AK376"/>
    <mergeCell ref="AE375:AF375"/>
    <mergeCell ref="AG375:AK375"/>
    <mergeCell ref="A376:B376"/>
    <mergeCell ref="C376:D376"/>
    <mergeCell ref="E376:F376"/>
    <mergeCell ref="H376:I376"/>
    <mergeCell ref="J376:L376"/>
    <mergeCell ref="M376:O376"/>
    <mergeCell ref="P376:Q376"/>
    <mergeCell ref="R376:S376"/>
    <mergeCell ref="P375:Q375"/>
    <mergeCell ref="R375:S375"/>
    <mergeCell ref="T375:U375"/>
    <mergeCell ref="V375:W375"/>
    <mergeCell ref="X375:Y375"/>
    <mergeCell ref="AB375:AD375"/>
    <mergeCell ref="A375:B375"/>
    <mergeCell ref="C375:D375"/>
    <mergeCell ref="E375:F375"/>
    <mergeCell ref="H375:I375"/>
    <mergeCell ref="J375:L375"/>
    <mergeCell ref="M375:O375"/>
    <mergeCell ref="T374:U374"/>
    <mergeCell ref="V374:W374"/>
    <mergeCell ref="X374:Y374"/>
    <mergeCell ref="AB374:AD374"/>
    <mergeCell ref="AE374:AF374"/>
    <mergeCell ref="AG374:AK374"/>
    <mergeCell ref="AE373:AF373"/>
    <mergeCell ref="AG373:AK373"/>
    <mergeCell ref="A374:B374"/>
    <mergeCell ref="C374:D374"/>
    <mergeCell ref="E374:F374"/>
    <mergeCell ref="H374:I374"/>
    <mergeCell ref="J374:L374"/>
    <mergeCell ref="M374:O374"/>
    <mergeCell ref="P374:Q374"/>
    <mergeCell ref="R374:S374"/>
    <mergeCell ref="P373:Q373"/>
    <mergeCell ref="R373:S373"/>
    <mergeCell ref="T373:U373"/>
    <mergeCell ref="V373:W373"/>
    <mergeCell ref="X373:Y373"/>
    <mergeCell ref="AB373:AD373"/>
    <mergeCell ref="A373:B373"/>
    <mergeCell ref="C373:D373"/>
    <mergeCell ref="E373:F373"/>
    <mergeCell ref="H373:I373"/>
    <mergeCell ref="J373:L373"/>
    <mergeCell ref="M373:O373"/>
    <mergeCell ref="T372:U372"/>
    <mergeCell ref="V372:W372"/>
    <mergeCell ref="X372:Y372"/>
    <mergeCell ref="AB372:AD372"/>
    <mergeCell ref="AE372:AF372"/>
    <mergeCell ref="AG372:AK372"/>
    <mergeCell ref="AE371:AF371"/>
    <mergeCell ref="AG371:AK371"/>
    <mergeCell ref="A372:B372"/>
    <mergeCell ref="C372:D372"/>
    <mergeCell ref="E372:F372"/>
    <mergeCell ref="H372:I372"/>
    <mergeCell ref="J372:L372"/>
    <mergeCell ref="M372:O372"/>
    <mergeCell ref="P372:Q372"/>
    <mergeCell ref="R372:S372"/>
    <mergeCell ref="P371:Q371"/>
    <mergeCell ref="R371:S371"/>
    <mergeCell ref="T371:U371"/>
    <mergeCell ref="V371:W371"/>
    <mergeCell ref="X371:Y371"/>
    <mergeCell ref="AB371:AD371"/>
    <mergeCell ref="A371:B371"/>
    <mergeCell ref="C371:D371"/>
    <mergeCell ref="E371:F371"/>
    <mergeCell ref="H371:I371"/>
    <mergeCell ref="J371:L371"/>
    <mergeCell ref="M371:O371"/>
    <mergeCell ref="T370:U370"/>
    <mergeCell ref="V370:W370"/>
    <mergeCell ref="X370:Y370"/>
    <mergeCell ref="AB370:AD370"/>
    <mergeCell ref="AE370:AF370"/>
    <mergeCell ref="AG370:AK370"/>
    <mergeCell ref="AE369:AF369"/>
    <mergeCell ref="AG369:AK369"/>
    <mergeCell ref="A370:B370"/>
    <mergeCell ref="C370:D370"/>
    <mergeCell ref="E370:F370"/>
    <mergeCell ref="H370:I370"/>
    <mergeCell ref="J370:L370"/>
    <mergeCell ref="M370:O370"/>
    <mergeCell ref="P370:Q370"/>
    <mergeCell ref="R370:S370"/>
    <mergeCell ref="P369:Q369"/>
    <mergeCell ref="R369:S369"/>
    <mergeCell ref="T369:U369"/>
    <mergeCell ref="V369:W369"/>
    <mergeCell ref="X369:Y369"/>
    <mergeCell ref="AB369:AD369"/>
    <mergeCell ref="A369:B369"/>
    <mergeCell ref="C369:D369"/>
    <mergeCell ref="E369:F369"/>
    <mergeCell ref="H369:I369"/>
    <mergeCell ref="J369:L369"/>
    <mergeCell ref="M369:O369"/>
    <mergeCell ref="T368:U368"/>
    <mergeCell ref="V368:W368"/>
    <mergeCell ref="X368:Y368"/>
    <mergeCell ref="AB368:AD368"/>
    <mergeCell ref="AE368:AF368"/>
    <mergeCell ref="AG368:AK368"/>
    <mergeCell ref="AE367:AF367"/>
    <mergeCell ref="AG367:AK367"/>
    <mergeCell ref="A368:B368"/>
    <mergeCell ref="C368:D368"/>
    <mergeCell ref="E368:F368"/>
    <mergeCell ref="H368:I368"/>
    <mergeCell ref="J368:L368"/>
    <mergeCell ref="M368:O368"/>
    <mergeCell ref="P368:Q368"/>
    <mergeCell ref="R368:S368"/>
    <mergeCell ref="P367:Q367"/>
    <mergeCell ref="R367:S367"/>
    <mergeCell ref="T367:U367"/>
    <mergeCell ref="V367:W367"/>
    <mergeCell ref="X367:Y367"/>
    <mergeCell ref="AB367:AD367"/>
    <mergeCell ref="A367:B367"/>
    <mergeCell ref="C367:D367"/>
    <mergeCell ref="E367:F367"/>
    <mergeCell ref="H367:I367"/>
    <mergeCell ref="J367:L367"/>
    <mergeCell ref="M367:O367"/>
    <mergeCell ref="T366:U366"/>
    <mergeCell ref="V366:W366"/>
    <mergeCell ref="X366:Y366"/>
    <mergeCell ref="AB366:AD366"/>
    <mergeCell ref="AE366:AF366"/>
    <mergeCell ref="AG366:AK366"/>
    <mergeCell ref="AE365:AF365"/>
    <mergeCell ref="AG365:AK365"/>
    <mergeCell ref="A366:B366"/>
    <mergeCell ref="C366:D366"/>
    <mergeCell ref="E366:F366"/>
    <mergeCell ref="H366:I366"/>
    <mergeCell ref="J366:L366"/>
    <mergeCell ref="M366:O366"/>
    <mergeCell ref="P366:Q366"/>
    <mergeCell ref="R366:S366"/>
    <mergeCell ref="P365:Q365"/>
    <mergeCell ref="R365:S365"/>
    <mergeCell ref="T365:U365"/>
    <mergeCell ref="V365:W365"/>
    <mergeCell ref="X365:Y365"/>
    <mergeCell ref="AB365:AD365"/>
    <mergeCell ref="A365:B365"/>
    <mergeCell ref="C365:D365"/>
    <mergeCell ref="E365:F365"/>
    <mergeCell ref="H365:I365"/>
    <mergeCell ref="J365:L365"/>
    <mergeCell ref="M365:O365"/>
    <mergeCell ref="T364:U364"/>
    <mergeCell ref="V364:W364"/>
    <mergeCell ref="X364:Y364"/>
    <mergeCell ref="AB364:AD364"/>
    <mergeCell ref="AE364:AF364"/>
    <mergeCell ref="AG364:AK364"/>
    <mergeCell ref="AE363:AF363"/>
    <mergeCell ref="AG363:AK363"/>
    <mergeCell ref="A364:B364"/>
    <mergeCell ref="C364:D364"/>
    <mergeCell ref="E364:F364"/>
    <mergeCell ref="H364:I364"/>
    <mergeCell ref="J364:L364"/>
    <mergeCell ref="M364:O364"/>
    <mergeCell ref="P364:Q364"/>
    <mergeCell ref="R364:S364"/>
    <mergeCell ref="P363:Q363"/>
    <mergeCell ref="R363:S363"/>
    <mergeCell ref="T363:U363"/>
    <mergeCell ref="V363:W363"/>
    <mergeCell ref="X363:Y363"/>
    <mergeCell ref="AB363:AD363"/>
    <mergeCell ref="A363:B363"/>
    <mergeCell ref="C363:D363"/>
    <mergeCell ref="E363:F363"/>
    <mergeCell ref="H363:I363"/>
    <mergeCell ref="J363:L363"/>
    <mergeCell ref="M363:O363"/>
    <mergeCell ref="T362:U362"/>
    <mergeCell ref="V362:W362"/>
    <mergeCell ref="X362:Y362"/>
    <mergeCell ref="AB362:AD362"/>
    <mergeCell ref="AE362:AF362"/>
    <mergeCell ref="AG362:AK362"/>
    <mergeCell ref="AE361:AF361"/>
    <mergeCell ref="AG361:AK361"/>
    <mergeCell ref="A362:B362"/>
    <mergeCell ref="C362:D362"/>
    <mergeCell ref="E362:F362"/>
    <mergeCell ref="H362:I362"/>
    <mergeCell ref="J362:L362"/>
    <mergeCell ref="M362:O362"/>
    <mergeCell ref="P362:Q362"/>
    <mergeCell ref="R362:S362"/>
    <mergeCell ref="P361:Q361"/>
    <mergeCell ref="R361:S361"/>
    <mergeCell ref="T361:U361"/>
    <mergeCell ref="V361:W361"/>
    <mergeCell ref="X361:Y361"/>
    <mergeCell ref="AB361:AD361"/>
    <mergeCell ref="A361:B361"/>
    <mergeCell ref="C361:D361"/>
    <mergeCell ref="E361:F361"/>
    <mergeCell ref="H361:I361"/>
    <mergeCell ref="J361:L361"/>
    <mergeCell ref="M361:O361"/>
    <mergeCell ref="T360:U360"/>
    <mergeCell ref="V360:W360"/>
    <mergeCell ref="X360:Y360"/>
    <mergeCell ref="AB360:AD360"/>
    <mergeCell ref="AE360:AF360"/>
    <mergeCell ref="AG360:AK360"/>
    <mergeCell ref="AE359:AF359"/>
    <mergeCell ref="AG359:AK359"/>
    <mergeCell ref="A360:B360"/>
    <mergeCell ref="C360:D360"/>
    <mergeCell ref="E360:F360"/>
    <mergeCell ref="H360:I360"/>
    <mergeCell ref="J360:L360"/>
    <mergeCell ref="M360:O360"/>
    <mergeCell ref="P360:Q360"/>
    <mergeCell ref="R360:S360"/>
    <mergeCell ref="P359:Q359"/>
    <mergeCell ref="R359:S359"/>
    <mergeCell ref="T359:U359"/>
    <mergeCell ref="V359:W359"/>
    <mergeCell ref="X359:Y359"/>
    <mergeCell ref="AB359:AD359"/>
    <mergeCell ref="A359:B359"/>
    <mergeCell ref="C359:D359"/>
    <mergeCell ref="E359:F359"/>
    <mergeCell ref="H359:I359"/>
    <mergeCell ref="J359:L359"/>
    <mergeCell ref="M359:O359"/>
    <mergeCell ref="T358:U358"/>
    <mergeCell ref="V358:W358"/>
    <mergeCell ref="X358:Y358"/>
    <mergeCell ref="AB358:AD358"/>
    <mergeCell ref="AE358:AF358"/>
    <mergeCell ref="AG358:AK358"/>
    <mergeCell ref="AE357:AF357"/>
    <mergeCell ref="AG357:AK357"/>
    <mergeCell ref="A358:B358"/>
    <mergeCell ref="C358:D358"/>
    <mergeCell ref="E358:F358"/>
    <mergeCell ref="H358:I358"/>
    <mergeCell ref="J358:L358"/>
    <mergeCell ref="M358:O358"/>
    <mergeCell ref="P358:Q358"/>
    <mergeCell ref="R358:S358"/>
    <mergeCell ref="P357:Q357"/>
    <mergeCell ref="R357:S357"/>
    <mergeCell ref="T357:U357"/>
    <mergeCell ref="V357:W357"/>
    <mergeCell ref="X357:Y357"/>
    <mergeCell ref="AB357:AD357"/>
    <mergeCell ref="A357:B357"/>
    <mergeCell ref="C357:D357"/>
    <mergeCell ref="E357:F357"/>
    <mergeCell ref="H357:I357"/>
    <mergeCell ref="J357:L357"/>
    <mergeCell ref="M357:O357"/>
    <mergeCell ref="T356:U356"/>
    <mergeCell ref="V356:W356"/>
    <mergeCell ref="X356:Y356"/>
    <mergeCell ref="AB356:AD356"/>
    <mergeCell ref="AE356:AF356"/>
    <mergeCell ref="AG356:AK356"/>
    <mergeCell ref="AE355:AF355"/>
    <mergeCell ref="AG355:AK355"/>
    <mergeCell ref="A356:B356"/>
    <mergeCell ref="C356:D356"/>
    <mergeCell ref="E356:F356"/>
    <mergeCell ref="H356:I356"/>
    <mergeCell ref="J356:L356"/>
    <mergeCell ref="M356:O356"/>
    <mergeCell ref="P356:Q356"/>
    <mergeCell ref="R356:S356"/>
    <mergeCell ref="P355:Q355"/>
    <mergeCell ref="R355:S355"/>
    <mergeCell ref="T355:U355"/>
    <mergeCell ref="V355:W355"/>
    <mergeCell ref="X355:Y355"/>
    <mergeCell ref="AB355:AD355"/>
    <mergeCell ref="A355:B355"/>
    <mergeCell ref="C355:D355"/>
    <mergeCell ref="E355:F355"/>
    <mergeCell ref="H355:I355"/>
    <mergeCell ref="J355:L355"/>
    <mergeCell ref="M355:O355"/>
    <mergeCell ref="T354:U354"/>
    <mergeCell ref="V354:W354"/>
    <mergeCell ref="X354:Y354"/>
    <mergeCell ref="AB354:AD354"/>
    <mergeCell ref="AE354:AF354"/>
    <mergeCell ref="AG354:AK354"/>
    <mergeCell ref="AE353:AF353"/>
    <mergeCell ref="AG353:AK353"/>
    <mergeCell ref="A354:B354"/>
    <mergeCell ref="C354:D354"/>
    <mergeCell ref="E354:F354"/>
    <mergeCell ref="H354:I354"/>
    <mergeCell ref="J354:L354"/>
    <mergeCell ref="M354:O354"/>
    <mergeCell ref="P354:Q354"/>
    <mergeCell ref="R354:S354"/>
    <mergeCell ref="P353:Q353"/>
    <mergeCell ref="R353:S353"/>
    <mergeCell ref="T353:U353"/>
    <mergeCell ref="V353:W353"/>
    <mergeCell ref="X353:Y353"/>
    <mergeCell ref="AB353:AD353"/>
    <mergeCell ref="A353:B353"/>
    <mergeCell ref="C353:D353"/>
    <mergeCell ref="E353:F353"/>
    <mergeCell ref="H353:I353"/>
    <mergeCell ref="J353:L353"/>
    <mergeCell ref="M353:O353"/>
    <mergeCell ref="T352:U352"/>
    <mergeCell ref="V352:W352"/>
    <mergeCell ref="X352:Y352"/>
    <mergeCell ref="AB352:AD352"/>
    <mergeCell ref="AE352:AF352"/>
    <mergeCell ref="AG352:AK352"/>
    <mergeCell ref="AE351:AF351"/>
    <mergeCell ref="AG351:AK351"/>
    <mergeCell ref="A352:B352"/>
    <mergeCell ref="C352:D352"/>
    <mergeCell ref="E352:F352"/>
    <mergeCell ref="H352:I352"/>
    <mergeCell ref="J352:L352"/>
    <mergeCell ref="M352:O352"/>
    <mergeCell ref="P352:Q352"/>
    <mergeCell ref="R352:S352"/>
    <mergeCell ref="P351:Q351"/>
    <mergeCell ref="R351:S351"/>
    <mergeCell ref="T351:U351"/>
    <mergeCell ref="V351:W351"/>
    <mergeCell ref="X351:Y351"/>
    <mergeCell ref="AB351:AD351"/>
    <mergeCell ref="A351:B351"/>
    <mergeCell ref="C351:D351"/>
    <mergeCell ref="E351:F351"/>
    <mergeCell ref="H351:I351"/>
    <mergeCell ref="J351:L351"/>
    <mergeCell ref="M351:O351"/>
    <mergeCell ref="T350:U350"/>
    <mergeCell ref="V350:W350"/>
    <mergeCell ref="X350:Y350"/>
    <mergeCell ref="AB350:AD350"/>
    <mergeCell ref="AE350:AF350"/>
    <mergeCell ref="AG350:AK350"/>
    <mergeCell ref="AE349:AF349"/>
    <mergeCell ref="AG349:AK349"/>
    <mergeCell ref="A350:B350"/>
    <mergeCell ref="C350:D350"/>
    <mergeCell ref="E350:F350"/>
    <mergeCell ref="H350:I350"/>
    <mergeCell ref="J350:L350"/>
    <mergeCell ref="M350:O350"/>
    <mergeCell ref="P350:Q350"/>
    <mergeCell ref="R350:S350"/>
    <mergeCell ref="P349:Q349"/>
    <mergeCell ref="R349:S349"/>
    <mergeCell ref="T349:U349"/>
    <mergeCell ref="V349:W349"/>
    <mergeCell ref="X349:Y349"/>
    <mergeCell ref="AB349:AD349"/>
    <mergeCell ref="A349:B349"/>
    <mergeCell ref="C349:D349"/>
    <mergeCell ref="E349:F349"/>
    <mergeCell ref="H349:I349"/>
    <mergeCell ref="J349:L349"/>
    <mergeCell ref="M349:O349"/>
    <mergeCell ref="T348:U348"/>
    <mergeCell ref="V348:W348"/>
    <mergeCell ref="X348:Y348"/>
    <mergeCell ref="AB348:AD348"/>
    <mergeCell ref="AE348:AF348"/>
    <mergeCell ref="AG348:AK348"/>
    <mergeCell ref="AE347:AF347"/>
    <mergeCell ref="AG347:AK347"/>
    <mergeCell ref="A348:B348"/>
    <mergeCell ref="C348:D348"/>
    <mergeCell ref="E348:F348"/>
    <mergeCell ref="H348:I348"/>
    <mergeCell ref="J348:L348"/>
    <mergeCell ref="M348:O348"/>
    <mergeCell ref="P348:Q348"/>
    <mergeCell ref="R348:S348"/>
    <mergeCell ref="P347:Q347"/>
    <mergeCell ref="R347:S347"/>
    <mergeCell ref="T347:U347"/>
    <mergeCell ref="V347:W347"/>
    <mergeCell ref="X347:Y347"/>
    <mergeCell ref="AB347:AD347"/>
    <mergeCell ref="A347:B347"/>
    <mergeCell ref="C347:D347"/>
    <mergeCell ref="E347:F347"/>
    <mergeCell ref="H347:I347"/>
    <mergeCell ref="J347:L347"/>
    <mergeCell ref="M347:O347"/>
    <mergeCell ref="T346:U346"/>
    <mergeCell ref="V346:W346"/>
    <mergeCell ref="X346:Y346"/>
    <mergeCell ref="AB346:AD346"/>
    <mergeCell ref="AE346:AF346"/>
    <mergeCell ref="AG346:AK346"/>
    <mergeCell ref="AE345:AF345"/>
    <mergeCell ref="AG345:AK345"/>
    <mergeCell ref="A346:B346"/>
    <mergeCell ref="C346:D346"/>
    <mergeCell ref="E346:F346"/>
    <mergeCell ref="H346:I346"/>
    <mergeCell ref="J346:L346"/>
    <mergeCell ref="M346:O346"/>
    <mergeCell ref="P346:Q346"/>
    <mergeCell ref="R346:S346"/>
    <mergeCell ref="P345:Q345"/>
    <mergeCell ref="R345:S345"/>
    <mergeCell ref="T345:U345"/>
    <mergeCell ref="V345:W345"/>
    <mergeCell ref="X345:Y345"/>
    <mergeCell ref="AB345:AD345"/>
    <mergeCell ref="A345:B345"/>
    <mergeCell ref="C345:D345"/>
    <mergeCell ref="E345:F345"/>
    <mergeCell ref="H345:I345"/>
    <mergeCell ref="J345:L345"/>
    <mergeCell ref="M345:O345"/>
    <mergeCell ref="T344:U344"/>
    <mergeCell ref="V344:W344"/>
    <mergeCell ref="X344:Y344"/>
    <mergeCell ref="AB344:AD344"/>
    <mergeCell ref="AE344:AF344"/>
    <mergeCell ref="AG344:AK344"/>
    <mergeCell ref="AE343:AF343"/>
    <mergeCell ref="AG343:AK343"/>
    <mergeCell ref="A344:B344"/>
    <mergeCell ref="C344:D344"/>
    <mergeCell ref="E344:F344"/>
    <mergeCell ref="H344:I344"/>
    <mergeCell ref="J344:L344"/>
    <mergeCell ref="M344:O344"/>
    <mergeCell ref="P344:Q344"/>
    <mergeCell ref="R344:S344"/>
    <mergeCell ref="P343:Q343"/>
    <mergeCell ref="R343:S343"/>
    <mergeCell ref="T343:U343"/>
    <mergeCell ref="V343:W343"/>
    <mergeCell ref="X343:Y343"/>
    <mergeCell ref="AB343:AD343"/>
    <mergeCell ref="A343:B343"/>
    <mergeCell ref="C343:D343"/>
    <mergeCell ref="E343:F343"/>
    <mergeCell ref="H343:I343"/>
    <mergeCell ref="J343:L343"/>
    <mergeCell ref="M343:O343"/>
    <mergeCell ref="T342:U342"/>
    <mergeCell ref="V342:W342"/>
    <mergeCell ref="X342:Y342"/>
    <mergeCell ref="AB342:AD342"/>
    <mergeCell ref="AE342:AF342"/>
    <mergeCell ref="AG342:AK342"/>
    <mergeCell ref="AE341:AF341"/>
    <mergeCell ref="AG341:AK341"/>
    <mergeCell ref="A342:B342"/>
    <mergeCell ref="C342:D342"/>
    <mergeCell ref="E342:F342"/>
    <mergeCell ref="H342:I342"/>
    <mergeCell ref="J342:L342"/>
    <mergeCell ref="M342:O342"/>
    <mergeCell ref="P342:Q342"/>
    <mergeCell ref="R342:S342"/>
    <mergeCell ref="P341:Q341"/>
    <mergeCell ref="R341:S341"/>
    <mergeCell ref="T341:U341"/>
    <mergeCell ref="V341:W341"/>
    <mergeCell ref="X341:Y341"/>
    <mergeCell ref="AB341:AD341"/>
    <mergeCell ref="A341:B341"/>
    <mergeCell ref="C341:D341"/>
    <mergeCell ref="E341:F341"/>
    <mergeCell ref="H341:I341"/>
    <mergeCell ref="J341:L341"/>
    <mergeCell ref="M341:O341"/>
    <mergeCell ref="T340:U340"/>
    <mergeCell ref="V340:W340"/>
    <mergeCell ref="X340:Y340"/>
    <mergeCell ref="AB340:AD340"/>
    <mergeCell ref="AE340:AF340"/>
    <mergeCell ref="AG340:AK340"/>
    <mergeCell ref="AE339:AF339"/>
    <mergeCell ref="AG339:AK339"/>
    <mergeCell ref="A340:B340"/>
    <mergeCell ref="C340:D340"/>
    <mergeCell ref="E340:F340"/>
    <mergeCell ref="H340:I340"/>
    <mergeCell ref="J340:L340"/>
    <mergeCell ref="M340:O340"/>
    <mergeCell ref="P340:Q340"/>
    <mergeCell ref="R340:S340"/>
    <mergeCell ref="P339:Q339"/>
    <mergeCell ref="R339:S339"/>
    <mergeCell ref="T339:U339"/>
    <mergeCell ref="V339:W339"/>
    <mergeCell ref="X339:Y339"/>
    <mergeCell ref="AB339:AD339"/>
    <mergeCell ref="A339:B339"/>
    <mergeCell ref="C339:D339"/>
    <mergeCell ref="E339:F339"/>
    <mergeCell ref="H339:I339"/>
    <mergeCell ref="J339:L339"/>
    <mergeCell ref="M339:O339"/>
    <mergeCell ref="T338:U338"/>
    <mergeCell ref="V338:W338"/>
    <mergeCell ref="X338:Y338"/>
    <mergeCell ref="AB338:AD338"/>
    <mergeCell ref="AE338:AF338"/>
    <mergeCell ref="AG338:AK338"/>
    <mergeCell ref="AE337:AF337"/>
    <mergeCell ref="AG337:AK337"/>
    <mergeCell ref="A338:B338"/>
    <mergeCell ref="C338:D338"/>
    <mergeCell ref="E338:F338"/>
    <mergeCell ref="H338:I338"/>
    <mergeCell ref="J338:L338"/>
    <mergeCell ref="M338:O338"/>
    <mergeCell ref="P338:Q338"/>
    <mergeCell ref="R338:S338"/>
    <mergeCell ref="P337:Q337"/>
    <mergeCell ref="R337:S337"/>
    <mergeCell ref="T337:U337"/>
    <mergeCell ref="V337:W337"/>
    <mergeCell ref="X337:Y337"/>
    <mergeCell ref="AB337:AD337"/>
    <mergeCell ref="A337:B337"/>
    <mergeCell ref="C337:D337"/>
    <mergeCell ref="E337:F337"/>
    <mergeCell ref="H337:I337"/>
    <mergeCell ref="J337:L337"/>
    <mergeCell ref="M337:O337"/>
    <mergeCell ref="T336:U336"/>
    <mergeCell ref="V336:W336"/>
    <mergeCell ref="X336:Y336"/>
    <mergeCell ref="AB336:AD336"/>
    <mergeCell ref="AE336:AF336"/>
    <mergeCell ref="AG336:AK336"/>
    <mergeCell ref="AE335:AF335"/>
    <mergeCell ref="AG335:AK335"/>
    <mergeCell ref="A336:B336"/>
    <mergeCell ref="C336:D336"/>
    <mergeCell ref="E336:F336"/>
    <mergeCell ref="H336:I336"/>
    <mergeCell ref="J336:L336"/>
    <mergeCell ref="M336:O336"/>
    <mergeCell ref="P336:Q336"/>
    <mergeCell ref="R336:S336"/>
    <mergeCell ref="P335:Q335"/>
    <mergeCell ref="R335:S335"/>
    <mergeCell ref="T335:U335"/>
    <mergeCell ref="V335:W335"/>
    <mergeCell ref="X335:Y335"/>
    <mergeCell ref="AB335:AD335"/>
    <mergeCell ref="A335:B335"/>
    <mergeCell ref="C335:D335"/>
    <mergeCell ref="E335:F335"/>
    <mergeCell ref="H335:I335"/>
    <mergeCell ref="J335:L335"/>
    <mergeCell ref="M335:O335"/>
    <mergeCell ref="T334:U334"/>
    <mergeCell ref="V334:W334"/>
    <mergeCell ref="X334:Y334"/>
    <mergeCell ref="AB334:AD334"/>
    <mergeCell ref="AE334:AF334"/>
    <mergeCell ref="AG334:AK334"/>
    <mergeCell ref="AE333:AF333"/>
    <mergeCell ref="AG333:AK333"/>
    <mergeCell ref="A334:B334"/>
    <mergeCell ref="C334:D334"/>
    <mergeCell ref="E334:F334"/>
    <mergeCell ref="H334:I334"/>
    <mergeCell ref="J334:L334"/>
    <mergeCell ref="M334:O334"/>
    <mergeCell ref="P334:Q334"/>
    <mergeCell ref="R334:S334"/>
    <mergeCell ref="P333:Q333"/>
    <mergeCell ref="R333:S333"/>
    <mergeCell ref="T333:U333"/>
    <mergeCell ref="V333:W333"/>
    <mergeCell ref="X333:Y333"/>
    <mergeCell ref="AB333:AD333"/>
    <mergeCell ref="A333:B333"/>
    <mergeCell ref="C333:D333"/>
    <mergeCell ref="E333:F333"/>
    <mergeCell ref="H333:I333"/>
    <mergeCell ref="J333:L333"/>
    <mergeCell ref="M333:O333"/>
    <mergeCell ref="T332:U332"/>
    <mergeCell ref="V332:W332"/>
    <mergeCell ref="X332:Y332"/>
    <mergeCell ref="AB332:AD332"/>
    <mergeCell ref="AE332:AF332"/>
    <mergeCell ref="AG332:AK332"/>
    <mergeCell ref="AE331:AF331"/>
    <mergeCell ref="AG331:AK331"/>
    <mergeCell ref="A332:B332"/>
    <mergeCell ref="C332:D332"/>
    <mergeCell ref="E332:F332"/>
    <mergeCell ref="H332:I332"/>
    <mergeCell ref="J332:L332"/>
    <mergeCell ref="M332:O332"/>
    <mergeCell ref="P332:Q332"/>
    <mergeCell ref="R332:S332"/>
    <mergeCell ref="P331:Q331"/>
    <mergeCell ref="R331:S331"/>
    <mergeCell ref="T331:U331"/>
    <mergeCell ref="V331:W331"/>
    <mergeCell ref="X331:Y331"/>
    <mergeCell ref="AB331:AD331"/>
    <mergeCell ref="A331:B331"/>
    <mergeCell ref="C331:D331"/>
    <mergeCell ref="E331:F331"/>
    <mergeCell ref="H331:I331"/>
    <mergeCell ref="J331:L331"/>
    <mergeCell ref="M331:O331"/>
    <mergeCell ref="T330:U330"/>
    <mergeCell ref="V330:W330"/>
    <mergeCell ref="X330:Y330"/>
    <mergeCell ref="AB330:AD330"/>
    <mergeCell ref="AE330:AF330"/>
    <mergeCell ref="AG330:AK330"/>
    <mergeCell ref="AE329:AF329"/>
    <mergeCell ref="AG329:AK329"/>
    <mergeCell ref="A330:B330"/>
    <mergeCell ref="C330:D330"/>
    <mergeCell ref="E330:F330"/>
    <mergeCell ref="H330:I330"/>
    <mergeCell ref="J330:L330"/>
    <mergeCell ref="M330:O330"/>
    <mergeCell ref="P330:Q330"/>
    <mergeCell ref="R330:S330"/>
    <mergeCell ref="P329:Q329"/>
    <mergeCell ref="R329:S329"/>
    <mergeCell ref="T329:U329"/>
    <mergeCell ref="V329:W329"/>
    <mergeCell ref="X329:Y329"/>
    <mergeCell ref="AB329:AD329"/>
    <mergeCell ref="A329:B329"/>
    <mergeCell ref="C329:D329"/>
    <mergeCell ref="E329:F329"/>
    <mergeCell ref="H329:I329"/>
    <mergeCell ref="J329:L329"/>
    <mergeCell ref="M329:O329"/>
    <mergeCell ref="T328:U328"/>
    <mergeCell ref="V328:W328"/>
    <mergeCell ref="X328:Y328"/>
    <mergeCell ref="AB328:AD328"/>
    <mergeCell ref="AE328:AF328"/>
    <mergeCell ref="AG328:AK328"/>
    <mergeCell ref="AE327:AF327"/>
    <mergeCell ref="AG327:AK327"/>
    <mergeCell ref="A328:B328"/>
    <mergeCell ref="C328:D328"/>
    <mergeCell ref="E328:F328"/>
    <mergeCell ref="H328:I328"/>
    <mergeCell ref="J328:L328"/>
    <mergeCell ref="M328:O328"/>
    <mergeCell ref="P328:Q328"/>
    <mergeCell ref="R328:S328"/>
    <mergeCell ref="P327:Q327"/>
    <mergeCell ref="R327:S327"/>
    <mergeCell ref="T327:U327"/>
    <mergeCell ref="V327:W327"/>
    <mergeCell ref="X327:Y327"/>
    <mergeCell ref="AB327:AD327"/>
    <mergeCell ref="A327:B327"/>
    <mergeCell ref="C327:D327"/>
    <mergeCell ref="E327:F327"/>
    <mergeCell ref="H327:I327"/>
    <mergeCell ref="J327:L327"/>
    <mergeCell ref="M327:O327"/>
    <mergeCell ref="T326:U326"/>
    <mergeCell ref="V326:W326"/>
    <mergeCell ref="X326:Y326"/>
    <mergeCell ref="AB326:AD326"/>
    <mergeCell ref="AE326:AF326"/>
    <mergeCell ref="AG326:AK326"/>
    <mergeCell ref="AE325:AF325"/>
    <mergeCell ref="AG325:AK325"/>
    <mergeCell ref="A326:B326"/>
    <mergeCell ref="C326:D326"/>
    <mergeCell ref="E326:F326"/>
    <mergeCell ref="H326:I326"/>
    <mergeCell ref="J326:L326"/>
    <mergeCell ref="M326:O326"/>
    <mergeCell ref="P326:Q326"/>
    <mergeCell ref="R326:S326"/>
    <mergeCell ref="P325:Q325"/>
    <mergeCell ref="R325:S325"/>
    <mergeCell ref="T325:U325"/>
    <mergeCell ref="V325:W325"/>
    <mergeCell ref="X325:Y325"/>
    <mergeCell ref="AB325:AD325"/>
    <mergeCell ref="A325:B325"/>
    <mergeCell ref="C325:D325"/>
    <mergeCell ref="E325:F325"/>
    <mergeCell ref="H325:I325"/>
    <mergeCell ref="J325:L325"/>
    <mergeCell ref="M325:O325"/>
    <mergeCell ref="T324:U324"/>
    <mergeCell ref="V324:W324"/>
    <mergeCell ref="X324:Y324"/>
    <mergeCell ref="AB324:AD324"/>
    <mergeCell ref="AE324:AF324"/>
    <mergeCell ref="AG324:AK324"/>
    <mergeCell ref="AE323:AF323"/>
    <mergeCell ref="AG323:AK323"/>
    <mergeCell ref="A324:B324"/>
    <mergeCell ref="C324:D324"/>
    <mergeCell ref="E324:F324"/>
    <mergeCell ref="H324:I324"/>
    <mergeCell ref="J324:L324"/>
    <mergeCell ref="M324:O324"/>
    <mergeCell ref="P324:Q324"/>
    <mergeCell ref="R324:S324"/>
    <mergeCell ref="P323:Q323"/>
    <mergeCell ref="R323:S323"/>
    <mergeCell ref="T323:U323"/>
    <mergeCell ref="V323:W323"/>
    <mergeCell ref="X323:Y323"/>
    <mergeCell ref="AB323:AD323"/>
    <mergeCell ref="A323:B323"/>
    <mergeCell ref="C323:D323"/>
    <mergeCell ref="E323:F323"/>
    <mergeCell ref="H323:I323"/>
    <mergeCell ref="J323:L323"/>
    <mergeCell ref="M323:O323"/>
    <mergeCell ref="T322:U322"/>
    <mergeCell ref="V322:W322"/>
    <mergeCell ref="X322:Y322"/>
    <mergeCell ref="AB322:AD322"/>
    <mergeCell ref="AE322:AF322"/>
    <mergeCell ref="AG322:AK322"/>
    <mergeCell ref="AE321:AF321"/>
    <mergeCell ref="AG321:AK321"/>
    <mergeCell ref="A322:B322"/>
    <mergeCell ref="C322:D322"/>
    <mergeCell ref="E322:F322"/>
    <mergeCell ref="H322:I322"/>
    <mergeCell ref="J322:L322"/>
    <mergeCell ref="M322:O322"/>
    <mergeCell ref="P322:Q322"/>
    <mergeCell ref="R322:S322"/>
    <mergeCell ref="P321:Q321"/>
    <mergeCell ref="R321:S321"/>
    <mergeCell ref="T321:U321"/>
    <mergeCell ref="V321:W321"/>
    <mergeCell ref="X321:Y321"/>
    <mergeCell ref="AB321:AD321"/>
    <mergeCell ref="A321:B321"/>
    <mergeCell ref="C321:D321"/>
    <mergeCell ref="E321:F321"/>
    <mergeCell ref="H321:I321"/>
    <mergeCell ref="J321:L321"/>
    <mergeCell ref="M321:O321"/>
    <mergeCell ref="T320:U320"/>
    <mergeCell ref="V320:W320"/>
    <mergeCell ref="X320:Y320"/>
    <mergeCell ref="AB320:AD320"/>
    <mergeCell ref="AE320:AF320"/>
    <mergeCell ref="AG320:AK320"/>
    <mergeCell ref="AE319:AF319"/>
    <mergeCell ref="AG319:AK319"/>
    <mergeCell ref="A320:B320"/>
    <mergeCell ref="C320:D320"/>
    <mergeCell ref="E320:F320"/>
    <mergeCell ref="H320:I320"/>
    <mergeCell ref="J320:L320"/>
    <mergeCell ref="M320:O320"/>
    <mergeCell ref="P320:Q320"/>
    <mergeCell ref="R320:S320"/>
    <mergeCell ref="P319:Q319"/>
    <mergeCell ref="R319:S319"/>
    <mergeCell ref="T319:U319"/>
    <mergeCell ref="V319:W319"/>
    <mergeCell ref="X319:Y319"/>
    <mergeCell ref="AB319:AD319"/>
    <mergeCell ref="A319:B319"/>
    <mergeCell ref="C319:D319"/>
    <mergeCell ref="E319:F319"/>
    <mergeCell ref="H319:I319"/>
    <mergeCell ref="J319:L319"/>
    <mergeCell ref="M319:O319"/>
    <mergeCell ref="T318:U318"/>
    <mergeCell ref="V318:W318"/>
    <mergeCell ref="X318:Y318"/>
    <mergeCell ref="AB318:AD318"/>
    <mergeCell ref="AE318:AF318"/>
    <mergeCell ref="AG318:AK318"/>
    <mergeCell ref="AE317:AF317"/>
    <mergeCell ref="AG317:AK317"/>
    <mergeCell ref="A318:B318"/>
    <mergeCell ref="C318:D318"/>
    <mergeCell ref="E318:F318"/>
    <mergeCell ref="H318:I318"/>
    <mergeCell ref="J318:L318"/>
    <mergeCell ref="M318:O318"/>
    <mergeCell ref="P318:Q318"/>
    <mergeCell ref="R318:S318"/>
    <mergeCell ref="P317:Q317"/>
    <mergeCell ref="R317:S317"/>
    <mergeCell ref="T317:U317"/>
    <mergeCell ref="V317:W317"/>
    <mergeCell ref="X317:Y317"/>
    <mergeCell ref="AB317:AD317"/>
    <mergeCell ref="A317:B317"/>
    <mergeCell ref="C317:D317"/>
    <mergeCell ref="E317:F317"/>
    <mergeCell ref="H317:I317"/>
    <mergeCell ref="J317:L317"/>
    <mergeCell ref="M317:O317"/>
    <mergeCell ref="T316:U316"/>
    <mergeCell ref="V316:W316"/>
    <mergeCell ref="X316:Y316"/>
    <mergeCell ref="AB316:AD316"/>
    <mergeCell ref="AE316:AF316"/>
    <mergeCell ref="AG316:AK316"/>
    <mergeCell ref="AE315:AF315"/>
    <mergeCell ref="AG315:AK315"/>
    <mergeCell ref="A316:B316"/>
    <mergeCell ref="C316:D316"/>
    <mergeCell ref="E316:F316"/>
    <mergeCell ref="H316:I316"/>
    <mergeCell ref="J316:L316"/>
    <mergeCell ref="M316:O316"/>
    <mergeCell ref="P316:Q316"/>
    <mergeCell ref="R316:S316"/>
    <mergeCell ref="P315:Q315"/>
    <mergeCell ref="R315:S315"/>
    <mergeCell ref="T315:U315"/>
    <mergeCell ref="V315:W315"/>
    <mergeCell ref="X315:Y315"/>
    <mergeCell ref="AB315:AD315"/>
    <mergeCell ref="A315:B315"/>
    <mergeCell ref="C315:D315"/>
    <mergeCell ref="E315:F315"/>
    <mergeCell ref="H315:I315"/>
    <mergeCell ref="J315:L315"/>
    <mergeCell ref="M315:O315"/>
    <mergeCell ref="T314:U314"/>
    <mergeCell ref="V314:W314"/>
    <mergeCell ref="X314:Y314"/>
    <mergeCell ref="AB314:AD314"/>
    <mergeCell ref="AE314:AF314"/>
    <mergeCell ref="AG314:AK314"/>
    <mergeCell ref="AE313:AF313"/>
    <mergeCell ref="AG313:AK313"/>
    <mergeCell ref="A314:B314"/>
    <mergeCell ref="C314:D314"/>
    <mergeCell ref="E314:F314"/>
    <mergeCell ref="H314:I314"/>
    <mergeCell ref="J314:L314"/>
    <mergeCell ref="M314:O314"/>
    <mergeCell ref="P314:Q314"/>
    <mergeCell ref="R314:S314"/>
    <mergeCell ref="P313:Q313"/>
    <mergeCell ref="R313:S313"/>
    <mergeCell ref="T313:U313"/>
    <mergeCell ref="V313:W313"/>
    <mergeCell ref="X313:Y313"/>
    <mergeCell ref="AB313:AD313"/>
    <mergeCell ref="A313:B313"/>
    <mergeCell ref="C313:D313"/>
    <mergeCell ref="E313:F313"/>
    <mergeCell ref="H313:I313"/>
    <mergeCell ref="J313:L313"/>
    <mergeCell ref="M313:O313"/>
    <mergeCell ref="T312:U312"/>
    <mergeCell ref="V312:W312"/>
    <mergeCell ref="X312:Y312"/>
    <mergeCell ref="AB312:AD312"/>
    <mergeCell ref="AE312:AF312"/>
    <mergeCell ref="AG312:AK312"/>
    <mergeCell ref="AE311:AF311"/>
    <mergeCell ref="AG311:AK311"/>
    <mergeCell ref="A312:B312"/>
    <mergeCell ref="C312:D312"/>
    <mergeCell ref="E312:F312"/>
    <mergeCell ref="H312:I312"/>
    <mergeCell ref="J312:L312"/>
    <mergeCell ref="M312:O312"/>
    <mergeCell ref="P312:Q312"/>
    <mergeCell ref="R312:S312"/>
    <mergeCell ref="P311:Q311"/>
    <mergeCell ref="R311:S311"/>
    <mergeCell ref="T311:U311"/>
    <mergeCell ref="V311:W311"/>
    <mergeCell ref="X311:Y311"/>
    <mergeCell ref="AB311:AD311"/>
    <mergeCell ref="A311:B311"/>
    <mergeCell ref="C311:D311"/>
    <mergeCell ref="E311:F311"/>
    <mergeCell ref="H311:I311"/>
    <mergeCell ref="J311:L311"/>
    <mergeCell ref="M311:O311"/>
    <mergeCell ref="T310:U310"/>
    <mergeCell ref="V310:W310"/>
    <mergeCell ref="X310:Y310"/>
    <mergeCell ref="AB310:AD310"/>
    <mergeCell ref="AE310:AF310"/>
    <mergeCell ref="AG310:AK310"/>
    <mergeCell ref="AE309:AF309"/>
    <mergeCell ref="AG309:AK309"/>
    <mergeCell ref="A310:B310"/>
    <mergeCell ref="C310:D310"/>
    <mergeCell ref="E310:F310"/>
    <mergeCell ref="H310:I310"/>
    <mergeCell ref="J310:L310"/>
    <mergeCell ref="M310:O310"/>
    <mergeCell ref="P310:Q310"/>
    <mergeCell ref="R310:S310"/>
    <mergeCell ref="P309:Q309"/>
    <mergeCell ref="R309:S309"/>
    <mergeCell ref="T309:U309"/>
    <mergeCell ref="V309:W309"/>
    <mergeCell ref="X309:Y309"/>
    <mergeCell ref="AB309:AD309"/>
    <mergeCell ref="A309:B309"/>
    <mergeCell ref="C309:D309"/>
    <mergeCell ref="E309:F309"/>
    <mergeCell ref="H309:I309"/>
    <mergeCell ref="J309:L309"/>
    <mergeCell ref="M309:O309"/>
    <mergeCell ref="T308:U308"/>
    <mergeCell ref="V308:W308"/>
    <mergeCell ref="X308:Y308"/>
    <mergeCell ref="AB308:AD308"/>
    <mergeCell ref="AE308:AF308"/>
    <mergeCell ref="AG308:AK308"/>
    <mergeCell ref="AE307:AF307"/>
    <mergeCell ref="AG307:AK307"/>
    <mergeCell ref="A308:B308"/>
    <mergeCell ref="C308:D308"/>
    <mergeCell ref="E308:F308"/>
    <mergeCell ref="H308:I308"/>
    <mergeCell ref="J308:L308"/>
    <mergeCell ref="M308:O308"/>
    <mergeCell ref="P308:Q308"/>
    <mergeCell ref="R308:S308"/>
    <mergeCell ref="P307:Q307"/>
    <mergeCell ref="R307:S307"/>
    <mergeCell ref="T307:U307"/>
    <mergeCell ref="V307:W307"/>
    <mergeCell ref="X307:Y307"/>
    <mergeCell ref="AB307:AD307"/>
    <mergeCell ref="A307:B307"/>
    <mergeCell ref="C307:D307"/>
    <mergeCell ref="E307:F307"/>
    <mergeCell ref="H307:I307"/>
    <mergeCell ref="J307:L307"/>
    <mergeCell ref="M307:O307"/>
    <mergeCell ref="T306:U306"/>
    <mergeCell ref="V306:W306"/>
    <mergeCell ref="X306:Y306"/>
    <mergeCell ref="AB306:AD306"/>
    <mergeCell ref="AE306:AF306"/>
    <mergeCell ref="AG306:AK306"/>
    <mergeCell ref="AE305:AF305"/>
    <mergeCell ref="AG305:AK305"/>
    <mergeCell ref="A306:B306"/>
    <mergeCell ref="C306:D306"/>
    <mergeCell ref="E306:F306"/>
    <mergeCell ref="H306:I306"/>
    <mergeCell ref="J306:L306"/>
    <mergeCell ref="M306:O306"/>
    <mergeCell ref="P306:Q306"/>
    <mergeCell ref="R306:S306"/>
    <mergeCell ref="P305:Q305"/>
    <mergeCell ref="R305:S305"/>
    <mergeCell ref="T305:U305"/>
    <mergeCell ref="V305:W305"/>
    <mergeCell ref="X305:Y305"/>
    <mergeCell ref="AB305:AD305"/>
    <mergeCell ref="A305:B305"/>
    <mergeCell ref="C305:D305"/>
    <mergeCell ref="E305:F305"/>
    <mergeCell ref="H305:I305"/>
    <mergeCell ref="J305:L305"/>
    <mergeCell ref="M305:O305"/>
    <mergeCell ref="T304:U304"/>
    <mergeCell ref="V304:W304"/>
    <mergeCell ref="X304:Y304"/>
    <mergeCell ref="AB304:AD304"/>
    <mergeCell ref="AE304:AF304"/>
    <mergeCell ref="AG304:AK304"/>
    <mergeCell ref="AE303:AF303"/>
    <mergeCell ref="AG303:AK303"/>
    <mergeCell ref="A304:B304"/>
    <mergeCell ref="C304:D304"/>
    <mergeCell ref="E304:F304"/>
    <mergeCell ref="H304:I304"/>
    <mergeCell ref="J304:L304"/>
    <mergeCell ref="M304:O304"/>
    <mergeCell ref="P304:Q304"/>
    <mergeCell ref="R304:S304"/>
    <mergeCell ref="P303:Q303"/>
    <mergeCell ref="R303:S303"/>
    <mergeCell ref="T303:U303"/>
    <mergeCell ref="V303:W303"/>
    <mergeCell ref="X303:Y303"/>
    <mergeCell ref="AB303:AD303"/>
    <mergeCell ref="A303:B303"/>
    <mergeCell ref="C303:D303"/>
    <mergeCell ref="E303:F303"/>
    <mergeCell ref="H303:I303"/>
    <mergeCell ref="J303:L303"/>
    <mergeCell ref="M303:O303"/>
    <mergeCell ref="T302:U302"/>
    <mergeCell ref="V302:W302"/>
    <mergeCell ref="X302:Y302"/>
    <mergeCell ref="AB302:AD302"/>
    <mergeCell ref="AE302:AF302"/>
    <mergeCell ref="AG302:AK302"/>
    <mergeCell ref="AE301:AF301"/>
    <mergeCell ref="AG301:AK301"/>
    <mergeCell ref="A302:B302"/>
    <mergeCell ref="C302:D302"/>
    <mergeCell ref="E302:F302"/>
    <mergeCell ref="H302:I302"/>
    <mergeCell ref="J302:L302"/>
    <mergeCell ref="M302:O302"/>
    <mergeCell ref="P302:Q302"/>
    <mergeCell ref="R302:S302"/>
    <mergeCell ref="P301:Q301"/>
    <mergeCell ref="R301:S301"/>
    <mergeCell ref="T301:U301"/>
    <mergeCell ref="V301:W301"/>
    <mergeCell ref="X301:Y301"/>
    <mergeCell ref="AB301:AD301"/>
    <mergeCell ref="A301:B301"/>
    <mergeCell ref="C301:D301"/>
    <mergeCell ref="E301:F301"/>
    <mergeCell ref="H301:I301"/>
    <mergeCell ref="J301:L301"/>
    <mergeCell ref="M301:O301"/>
    <mergeCell ref="T300:U300"/>
    <mergeCell ref="V300:W300"/>
    <mergeCell ref="X300:Y300"/>
    <mergeCell ref="AB300:AD300"/>
    <mergeCell ref="AE300:AF300"/>
    <mergeCell ref="AG300:AK300"/>
    <mergeCell ref="AE299:AF299"/>
    <mergeCell ref="AG299:AK299"/>
    <mergeCell ref="A300:B300"/>
    <mergeCell ref="C300:D300"/>
    <mergeCell ref="E300:F300"/>
    <mergeCell ref="H300:I300"/>
    <mergeCell ref="J300:L300"/>
    <mergeCell ref="M300:O300"/>
    <mergeCell ref="P300:Q300"/>
    <mergeCell ref="R300:S300"/>
    <mergeCell ref="P299:Q299"/>
    <mergeCell ref="R299:S299"/>
    <mergeCell ref="T299:U299"/>
    <mergeCell ref="V299:W299"/>
    <mergeCell ref="X299:Y299"/>
    <mergeCell ref="AB299:AD299"/>
    <mergeCell ref="A299:B299"/>
    <mergeCell ref="C299:D299"/>
    <mergeCell ref="E299:F299"/>
    <mergeCell ref="H299:I299"/>
    <mergeCell ref="J299:L299"/>
    <mergeCell ref="M299:O299"/>
    <mergeCell ref="T298:U298"/>
    <mergeCell ref="V298:W298"/>
    <mergeCell ref="X298:Y298"/>
    <mergeCell ref="AB298:AD298"/>
    <mergeCell ref="AE298:AF298"/>
    <mergeCell ref="AG298:AK298"/>
    <mergeCell ref="AE297:AF297"/>
    <mergeCell ref="AG297:AK297"/>
    <mergeCell ref="A298:B298"/>
    <mergeCell ref="C298:D298"/>
    <mergeCell ref="E298:F298"/>
    <mergeCell ref="H298:I298"/>
    <mergeCell ref="J298:L298"/>
    <mergeCell ref="M298:O298"/>
    <mergeCell ref="P298:Q298"/>
    <mergeCell ref="R298:S298"/>
    <mergeCell ref="P297:Q297"/>
    <mergeCell ref="R297:S297"/>
    <mergeCell ref="T297:U297"/>
    <mergeCell ref="V297:W297"/>
    <mergeCell ref="X297:Y297"/>
    <mergeCell ref="AB297:AD297"/>
    <mergeCell ref="A297:B297"/>
    <mergeCell ref="C297:D297"/>
    <mergeCell ref="E297:F297"/>
    <mergeCell ref="H297:I297"/>
    <mergeCell ref="J297:L297"/>
    <mergeCell ref="M297:O297"/>
    <mergeCell ref="T296:U296"/>
    <mergeCell ref="V296:W296"/>
    <mergeCell ref="X296:Y296"/>
    <mergeCell ref="AB296:AD296"/>
    <mergeCell ref="AE296:AF296"/>
    <mergeCell ref="AG296:AK296"/>
    <mergeCell ref="AE295:AF295"/>
    <mergeCell ref="AG295:AK295"/>
    <mergeCell ref="A296:B296"/>
    <mergeCell ref="C296:D296"/>
    <mergeCell ref="E296:F296"/>
    <mergeCell ref="H296:I296"/>
    <mergeCell ref="J296:L296"/>
    <mergeCell ref="M296:O296"/>
    <mergeCell ref="P296:Q296"/>
    <mergeCell ref="R296:S296"/>
    <mergeCell ref="P295:Q295"/>
    <mergeCell ref="R295:S295"/>
    <mergeCell ref="T295:U295"/>
    <mergeCell ref="V295:W295"/>
    <mergeCell ref="X295:Y295"/>
    <mergeCell ref="AB295:AD295"/>
    <mergeCell ref="A295:B295"/>
    <mergeCell ref="C295:D295"/>
    <mergeCell ref="E295:F295"/>
    <mergeCell ref="H295:I295"/>
    <mergeCell ref="J295:L295"/>
    <mergeCell ref="M295:O295"/>
    <mergeCell ref="T294:U294"/>
    <mergeCell ref="V294:W294"/>
    <mergeCell ref="X294:Y294"/>
    <mergeCell ref="AB294:AD294"/>
    <mergeCell ref="AE294:AF294"/>
    <mergeCell ref="AG294:AK294"/>
    <mergeCell ref="AE293:AF293"/>
    <mergeCell ref="AG293:AK293"/>
    <mergeCell ref="A294:B294"/>
    <mergeCell ref="C294:D294"/>
    <mergeCell ref="E294:F294"/>
    <mergeCell ref="H294:I294"/>
    <mergeCell ref="J294:L294"/>
    <mergeCell ref="M294:O294"/>
    <mergeCell ref="P294:Q294"/>
    <mergeCell ref="R294:S294"/>
    <mergeCell ref="P293:Q293"/>
    <mergeCell ref="R293:S293"/>
    <mergeCell ref="T293:U293"/>
    <mergeCell ref="V293:W293"/>
    <mergeCell ref="X293:Y293"/>
    <mergeCell ref="AB293:AD293"/>
    <mergeCell ref="A293:B293"/>
    <mergeCell ref="C293:D293"/>
    <mergeCell ref="E293:F293"/>
    <mergeCell ref="H293:I293"/>
    <mergeCell ref="J293:L293"/>
    <mergeCell ref="M293:O293"/>
    <mergeCell ref="T292:U292"/>
    <mergeCell ref="V292:W292"/>
    <mergeCell ref="X292:Y292"/>
    <mergeCell ref="AB292:AD292"/>
    <mergeCell ref="AE292:AF292"/>
    <mergeCell ref="AG292:AK292"/>
    <mergeCell ref="AE291:AF291"/>
    <mergeCell ref="AG291:AK291"/>
    <mergeCell ref="A292:B292"/>
    <mergeCell ref="C292:D292"/>
    <mergeCell ref="E292:F292"/>
    <mergeCell ref="H292:I292"/>
    <mergeCell ref="J292:L292"/>
    <mergeCell ref="M292:O292"/>
    <mergeCell ref="P292:Q292"/>
    <mergeCell ref="R292:S292"/>
    <mergeCell ref="P291:Q291"/>
    <mergeCell ref="R291:S291"/>
    <mergeCell ref="T291:U291"/>
    <mergeCell ref="V291:W291"/>
    <mergeCell ref="X291:Y291"/>
    <mergeCell ref="AB291:AD291"/>
    <mergeCell ref="A291:B291"/>
    <mergeCell ref="C291:D291"/>
    <mergeCell ref="E291:F291"/>
    <mergeCell ref="H291:I291"/>
    <mergeCell ref="J291:L291"/>
    <mergeCell ref="M291:O291"/>
    <mergeCell ref="T290:U290"/>
    <mergeCell ref="V290:W290"/>
    <mergeCell ref="X290:Y290"/>
    <mergeCell ref="AB290:AD290"/>
    <mergeCell ref="AE290:AF290"/>
    <mergeCell ref="AG290:AK290"/>
    <mergeCell ref="AE289:AF289"/>
    <mergeCell ref="AG289:AK289"/>
    <mergeCell ref="A290:B290"/>
    <mergeCell ref="C290:D290"/>
    <mergeCell ref="E290:F290"/>
    <mergeCell ref="H290:I290"/>
    <mergeCell ref="J290:L290"/>
    <mergeCell ref="M290:O290"/>
    <mergeCell ref="P290:Q290"/>
    <mergeCell ref="R290:S290"/>
    <mergeCell ref="P289:Q289"/>
    <mergeCell ref="R289:S289"/>
    <mergeCell ref="T289:U289"/>
    <mergeCell ref="V289:W289"/>
    <mergeCell ref="X289:Y289"/>
    <mergeCell ref="AB289:AD289"/>
    <mergeCell ref="A289:B289"/>
    <mergeCell ref="C289:D289"/>
    <mergeCell ref="E289:F289"/>
    <mergeCell ref="H289:I289"/>
    <mergeCell ref="J289:L289"/>
    <mergeCell ref="M289:O289"/>
    <mergeCell ref="T288:U288"/>
    <mergeCell ref="V288:W288"/>
    <mergeCell ref="X288:Y288"/>
    <mergeCell ref="AB288:AD288"/>
    <mergeCell ref="AE288:AF288"/>
    <mergeCell ref="AG288:AK288"/>
    <mergeCell ref="AE287:AF287"/>
    <mergeCell ref="AG287:AK287"/>
    <mergeCell ref="A288:B288"/>
    <mergeCell ref="C288:D288"/>
    <mergeCell ref="E288:F288"/>
    <mergeCell ref="H288:I288"/>
    <mergeCell ref="J288:L288"/>
    <mergeCell ref="M288:O288"/>
    <mergeCell ref="P288:Q288"/>
    <mergeCell ref="R288:S288"/>
    <mergeCell ref="P287:Q287"/>
    <mergeCell ref="R287:S287"/>
    <mergeCell ref="T287:U287"/>
    <mergeCell ref="V287:W287"/>
    <mergeCell ref="X287:Y287"/>
    <mergeCell ref="AB287:AD287"/>
    <mergeCell ref="A287:B287"/>
    <mergeCell ref="C287:D287"/>
    <mergeCell ref="E287:F287"/>
    <mergeCell ref="H287:I287"/>
    <mergeCell ref="J287:L287"/>
    <mergeCell ref="M287:O287"/>
    <mergeCell ref="T286:U286"/>
    <mergeCell ref="V286:W286"/>
    <mergeCell ref="X286:Y286"/>
    <mergeCell ref="AB286:AD286"/>
    <mergeCell ref="AE286:AF286"/>
    <mergeCell ref="AG286:AK286"/>
    <mergeCell ref="AE285:AF285"/>
    <mergeCell ref="AG285:AK285"/>
    <mergeCell ref="A286:B286"/>
    <mergeCell ref="C286:D286"/>
    <mergeCell ref="E286:F286"/>
    <mergeCell ref="H286:I286"/>
    <mergeCell ref="J286:L286"/>
    <mergeCell ref="M286:O286"/>
    <mergeCell ref="P286:Q286"/>
    <mergeCell ref="R286:S286"/>
    <mergeCell ref="P285:Q285"/>
    <mergeCell ref="R285:S285"/>
    <mergeCell ref="T285:U285"/>
    <mergeCell ref="V285:W285"/>
    <mergeCell ref="X285:Y285"/>
    <mergeCell ref="AB285:AD285"/>
    <mergeCell ref="A285:B285"/>
    <mergeCell ref="C285:D285"/>
    <mergeCell ref="E285:F285"/>
    <mergeCell ref="H285:I285"/>
    <mergeCell ref="J285:L285"/>
    <mergeCell ref="M285:O285"/>
    <mergeCell ref="T284:U284"/>
    <mergeCell ref="V284:W284"/>
    <mergeCell ref="X284:Y284"/>
    <mergeCell ref="AB284:AD284"/>
    <mergeCell ref="AE284:AF284"/>
    <mergeCell ref="AG284:AK284"/>
    <mergeCell ref="AE283:AF283"/>
    <mergeCell ref="AG283:AK283"/>
    <mergeCell ref="A284:B284"/>
    <mergeCell ref="C284:D284"/>
    <mergeCell ref="E284:F284"/>
    <mergeCell ref="H284:I284"/>
    <mergeCell ref="J284:L284"/>
    <mergeCell ref="M284:O284"/>
    <mergeCell ref="P284:Q284"/>
    <mergeCell ref="R284:S284"/>
    <mergeCell ref="P283:Q283"/>
    <mergeCell ref="R283:S283"/>
    <mergeCell ref="T283:U283"/>
    <mergeCell ref="V283:W283"/>
    <mergeCell ref="X283:Y283"/>
    <mergeCell ref="AB283:AD283"/>
    <mergeCell ref="A283:B283"/>
    <mergeCell ref="C283:D283"/>
    <mergeCell ref="E283:F283"/>
    <mergeCell ref="H283:I283"/>
    <mergeCell ref="J283:L283"/>
    <mergeCell ref="M283:O283"/>
    <mergeCell ref="T282:U282"/>
    <mergeCell ref="V282:W282"/>
    <mergeCell ref="X282:Y282"/>
    <mergeCell ref="AB282:AD282"/>
    <mergeCell ref="AE282:AF282"/>
    <mergeCell ref="AG282:AK282"/>
    <mergeCell ref="AE281:AF281"/>
    <mergeCell ref="AG281:AK281"/>
    <mergeCell ref="A282:B282"/>
    <mergeCell ref="C282:D282"/>
    <mergeCell ref="E282:F282"/>
    <mergeCell ref="H282:I282"/>
    <mergeCell ref="J282:L282"/>
    <mergeCell ref="M282:O282"/>
    <mergeCell ref="P282:Q282"/>
    <mergeCell ref="R282:S282"/>
    <mergeCell ref="P281:Q281"/>
    <mergeCell ref="R281:S281"/>
    <mergeCell ref="T281:U281"/>
    <mergeCell ref="V281:W281"/>
    <mergeCell ref="X281:Y281"/>
    <mergeCell ref="AB281:AD281"/>
    <mergeCell ref="A281:B281"/>
    <mergeCell ref="C281:D281"/>
    <mergeCell ref="E281:F281"/>
    <mergeCell ref="H281:I281"/>
    <mergeCell ref="J281:L281"/>
    <mergeCell ref="M281:O281"/>
    <mergeCell ref="T280:U280"/>
    <mergeCell ref="V280:W280"/>
    <mergeCell ref="X280:Y280"/>
    <mergeCell ref="AB280:AD280"/>
    <mergeCell ref="AE280:AF280"/>
    <mergeCell ref="AG280:AK280"/>
    <mergeCell ref="AE279:AF279"/>
    <mergeCell ref="AG279:AK279"/>
    <mergeCell ref="A280:B280"/>
    <mergeCell ref="C280:D280"/>
    <mergeCell ref="E280:F280"/>
    <mergeCell ref="H280:I280"/>
    <mergeCell ref="J280:L280"/>
    <mergeCell ref="M280:O280"/>
    <mergeCell ref="P280:Q280"/>
    <mergeCell ref="R280:S280"/>
    <mergeCell ref="P279:Q279"/>
    <mergeCell ref="R279:S279"/>
    <mergeCell ref="T279:U279"/>
    <mergeCell ref="V279:W279"/>
    <mergeCell ref="X279:Y279"/>
    <mergeCell ref="AB279:AD279"/>
    <mergeCell ref="A279:B279"/>
    <mergeCell ref="C279:D279"/>
    <mergeCell ref="E279:F279"/>
    <mergeCell ref="H279:I279"/>
    <mergeCell ref="J279:L279"/>
    <mergeCell ref="M279:O279"/>
    <mergeCell ref="T278:U278"/>
    <mergeCell ref="V278:W278"/>
    <mergeCell ref="X278:Y278"/>
    <mergeCell ref="AB278:AD278"/>
    <mergeCell ref="AE278:AF278"/>
    <mergeCell ref="AG278:AK278"/>
    <mergeCell ref="AE277:AF277"/>
    <mergeCell ref="AG277:AK277"/>
    <mergeCell ref="A278:B278"/>
    <mergeCell ref="C278:D278"/>
    <mergeCell ref="E278:F278"/>
    <mergeCell ref="H278:I278"/>
    <mergeCell ref="J278:L278"/>
    <mergeCell ref="M278:O278"/>
    <mergeCell ref="P278:Q278"/>
    <mergeCell ref="R278:S278"/>
    <mergeCell ref="P277:Q277"/>
    <mergeCell ref="R277:S277"/>
    <mergeCell ref="T277:U277"/>
    <mergeCell ref="V277:W277"/>
    <mergeCell ref="X277:Y277"/>
    <mergeCell ref="AB277:AD277"/>
    <mergeCell ref="A277:B277"/>
    <mergeCell ref="C277:D277"/>
    <mergeCell ref="E277:F277"/>
    <mergeCell ref="H277:I277"/>
    <mergeCell ref="J277:L277"/>
    <mergeCell ref="M277:O277"/>
    <mergeCell ref="T276:U276"/>
    <mergeCell ref="V276:W276"/>
    <mergeCell ref="X276:Y276"/>
    <mergeCell ref="AB276:AD276"/>
    <mergeCell ref="AE276:AF276"/>
    <mergeCell ref="AG276:AK276"/>
    <mergeCell ref="AE275:AF275"/>
    <mergeCell ref="AG275:AK275"/>
    <mergeCell ref="A276:B276"/>
    <mergeCell ref="C276:D276"/>
    <mergeCell ref="E276:F276"/>
    <mergeCell ref="H276:I276"/>
    <mergeCell ref="J276:L276"/>
    <mergeCell ref="M276:O276"/>
    <mergeCell ref="P276:Q276"/>
    <mergeCell ref="R276:S276"/>
    <mergeCell ref="P275:Q275"/>
    <mergeCell ref="R275:S275"/>
    <mergeCell ref="T275:U275"/>
    <mergeCell ref="V275:W275"/>
    <mergeCell ref="X275:Y275"/>
    <mergeCell ref="AB275:AD275"/>
    <mergeCell ref="A275:B275"/>
    <mergeCell ref="C275:D275"/>
    <mergeCell ref="E275:F275"/>
    <mergeCell ref="H275:I275"/>
    <mergeCell ref="J275:L275"/>
    <mergeCell ref="M275:O275"/>
    <mergeCell ref="T274:U274"/>
    <mergeCell ref="V274:W274"/>
    <mergeCell ref="X274:Y274"/>
    <mergeCell ref="AB274:AD274"/>
    <mergeCell ref="AE274:AF274"/>
    <mergeCell ref="AG274:AK274"/>
    <mergeCell ref="AE273:AF273"/>
    <mergeCell ref="AG273:AK273"/>
    <mergeCell ref="A274:B274"/>
    <mergeCell ref="C274:D274"/>
    <mergeCell ref="E274:F274"/>
    <mergeCell ref="H274:I274"/>
    <mergeCell ref="J274:L274"/>
    <mergeCell ref="M274:O274"/>
    <mergeCell ref="P274:Q274"/>
    <mergeCell ref="R274:S274"/>
    <mergeCell ref="P273:Q273"/>
    <mergeCell ref="R273:S273"/>
    <mergeCell ref="T273:U273"/>
    <mergeCell ref="V273:W273"/>
    <mergeCell ref="X273:Y273"/>
    <mergeCell ref="AB273:AD273"/>
    <mergeCell ref="A273:B273"/>
    <mergeCell ref="C273:D273"/>
    <mergeCell ref="E273:F273"/>
    <mergeCell ref="H273:I273"/>
    <mergeCell ref="J273:L273"/>
    <mergeCell ref="M273:O273"/>
    <mergeCell ref="T272:U272"/>
    <mergeCell ref="V272:W272"/>
    <mergeCell ref="X272:Y272"/>
    <mergeCell ref="AB272:AD272"/>
    <mergeCell ref="AE272:AF272"/>
    <mergeCell ref="AG272:AK272"/>
    <mergeCell ref="AE271:AF271"/>
    <mergeCell ref="AG271:AK271"/>
    <mergeCell ref="A272:B272"/>
    <mergeCell ref="C272:D272"/>
    <mergeCell ref="E272:F272"/>
    <mergeCell ref="H272:I272"/>
    <mergeCell ref="J272:L272"/>
    <mergeCell ref="M272:O272"/>
    <mergeCell ref="P272:Q272"/>
    <mergeCell ref="R272:S272"/>
    <mergeCell ref="P271:Q271"/>
    <mergeCell ref="R271:S271"/>
    <mergeCell ref="T271:U271"/>
    <mergeCell ref="V271:W271"/>
    <mergeCell ref="X271:Y271"/>
    <mergeCell ref="AB271:AD271"/>
    <mergeCell ref="A271:B271"/>
    <mergeCell ref="C271:D271"/>
    <mergeCell ref="E271:F271"/>
    <mergeCell ref="H271:I271"/>
    <mergeCell ref="J271:L271"/>
    <mergeCell ref="M271:O271"/>
    <mergeCell ref="T270:U270"/>
    <mergeCell ref="V270:W270"/>
    <mergeCell ref="X270:Y270"/>
    <mergeCell ref="AB270:AD270"/>
    <mergeCell ref="AE270:AF270"/>
    <mergeCell ref="AG270:AK270"/>
    <mergeCell ref="AE269:AF269"/>
    <mergeCell ref="AG269:AK269"/>
    <mergeCell ref="A270:B270"/>
    <mergeCell ref="C270:D270"/>
    <mergeCell ref="E270:F270"/>
    <mergeCell ref="H270:I270"/>
    <mergeCell ref="J270:L270"/>
    <mergeCell ref="M270:O270"/>
    <mergeCell ref="P270:Q270"/>
    <mergeCell ref="R270:S270"/>
    <mergeCell ref="P269:Q269"/>
    <mergeCell ref="R269:S269"/>
    <mergeCell ref="T269:U269"/>
    <mergeCell ref="V269:W269"/>
    <mergeCell ref="X269:Y269"/>
    <mergeCell ref="AB269:AD269"/>
    <mergeCell ref="A269:B269"/>
    <mergeCell ref="C269:D269"/>
    <mergeCell ref="E269:F269"/>
    <mergeCell ref="H269:I269"/>
    <mergeCell ref="J269:L269"/>
    <mergeCell ref="M269:O269"/>
    <mergeCell ref="T268:U268"/>
    <mergeCell ref="V268:W268"/>
    <mergeCell ref="X268:Y268"/>
    <mergeCell ref="AB268:AD268"/>
    <mergeCell ref="AE268:AF268"/>
    <mergeCell ref="AG268:AK268"/>
    <mergeCell ref="AE267:AF267"/>
    <mergeCell ref="AG267:AK267"/>
    <mergeCell ref="A268:B268"/>
    <mergeCell ref="C268:D268"/>
    <mergeCell ref="E268:F268"/>
    <mergeCell ref="H268:I268"/>
    <mergeCell ref="J268:L268"/>
    <mergeCell ref="M268:O268"/>
    <mergeCell ref="P268:Q268"/>
    <mergeCell ref="R268:S268"/>
    <mergeCell ref="P267:Q267"/>
    <mergeCell ref="R267:S267"/>
    <mergeCell ref="T267:U267"/>
    <mergeCell ref="V267:W267"/>
    <mergeCell ref="X267:Y267"/>
    <mergeCell ref="AB267:AD267"/>
    <mergeCell ref="A267:B267"/>
    <mergeCell ref="C267:D267"/>
    <mergeCell ref="E267:F267"/>
    <mergeCell ref="H267:I267"/>
    <mergeCell ref="J267:L267"/>
    <mergeCell ref="M267:O267"/>
    <mergeCell ref="T266:U266"/>
    <mergeCell ref="V266:W266"/>
    <mergeCell ref="X266:Y266"/>
    <mergeCell ref="AB266:AD266"/>
    <mergeCell ref="AE266:AF266"/>
    <mergeCell ref="AG266:AK266"/>
    <mergeCell ref="AE265:AF265"/>
    <mergeCell ref="AG265:AK265"/>
    <mergeCell ref="A266:B266"/>
    <mergeCell ref="C266:D266"/>
    <mergeCell ref="E266:F266"/>
    <mergeCell ref="H266:I266"/>
    <mergeCell ref="J266:L266"/>
    <mergeCell ref="M266:O266"/>
    <mergeCell ref="P266:Q266"/>
    <mergeCell ref="R266:S266"/>
    <mergeCell ref="P265:Q265"/>
    <mergeCell ref="R265:S265"/>
    <mergeCell ref="T265:U265"/>
    <mergeCell ref="V265:W265"/>
    <mergeCell ref="X265:Y265"/>
    <mergeCell ref="AB265:AD265"/>
    <mergeCell ref="A265:B265"/>
    <mergeCell ref="C265:D265"/>
    <mergeCell ref="E265:F265"/>
    <mergeCell ref="H265:I265"/>
    <mergeCell ref="J265:L265"/>
    <mergeCell ref="M265:O265"/>
    <mergeCell ref="T264:U264"/>
    <mergeCell ref="V264:W264"/>
    <mergeCell ref="X264:Y264"/>
    <mergeCell ref="AB264:AD264"/>
    <mergeCell ref="AE264:AF264"/>
    <mergeCell ref="AG264:AK264"/>
    <mergeCell ref="AE263:AF263"/>
    <mergeCell ref="AG263:AK263"/>
    <mergeCell ref="A264:B264"/>
    <mergeCell ref="C264:D264"/>
    <mergeCell ref="E264:F264"/>
    <mergeCell ref="H264:I264"/>
    <mergeCell ref="J264:L264"/>
    <mergeCell ref="M264:O264"/>
    <mergeCell ref="P264:Q264"/>
    <mergeCell ref="R264:S264"/>
    <mergeCell ref="P263:Q263"/>
    <mergeCell ref="R263:S263"/>
    <mergeCell ref="T263:U263"/>
    <mergeCell ref="V263:W263"/>
    <mergeCell ref="X263:Y263"/>
    <mergeCell ref="AB263:AD263"/>
    <mergeCell ref="A263:B263"/>
    <mergeCell ref="C263:D263"/>
    <mergeCell ref="E263:F263"/>
    <mergeCell ref="H263:I263"/>
    <mergeCell ref="J263:L263"/>
    <mergeCell ref="M263:O263"/>
    <mergeCell ref="T262:U262"/>
    <mergeCell ref="V262:W262"/>
    <mergeCell ref="X262:Y262"/>
    <mergeCell ref="AB262:AD262"/>
    <mergeCell ref="AE262:AF262"/>
    <mergeCell ref="AG262:AK262"/>
    <mergeCell ref="AE261:AF261"/>
    <mergeCell ref="AG261:AK261"/>
    <mergeCell ref="A262:B262"/>
    <mergeCell ref="C262:D262"/>
    <mergeCell ref="E262:F262"/>
    <mergeCell ref="H262:I262"/>
    <mergeCell ref="J262:L262"/>
    <mergeCell ref="M262:O262"/>
    <mergeCell ref="P262:Q262"/>
    <mergeCell ref="R262:S262"/>
    <mergeCell ref="P261:Q261"/>
    <mergeCell ref="R261:S261"/>
    <mergeCell ref="T261:U261"/>
    <mergeCell ref="V261:W261"/>
    <mergeCell ref="X261:Y261"/>
    <mergeCell ref="AB261:AD261"/>
    <mergeCell ref="A261:B261"/>
    <mergeCell ref="C261:D261"/>
    <mergeCell ref="E261:F261"/>
    <mergeCell ref="H261:I261"/>
    <mergeCell ref="J261:L261"/>
    <mergeCell ref="M261:O261"/>
    <mergeCell ref="T260:U260"/>
    <mergeCell ref="V260:W260"/>
    <mergeCell ref="X260:Y260"/>
    <mergeCell ref="AB260:AD260"/>
    <mergeCell ref="AE260:AF260"/>
    <mergeCell ref="AG260:AK260"/>
    <mergeCell ref="AE259:AF259"/>
    <mergeCell ref="AG259:AK259"/>
    <mergeCell ref="A260:B260"/>
    <mergeCell ref="C260:D260"/>
    <mergeCell ref="E260:F260"/>
    <mergeCell ref="H260:I260"/>
    <mergeCell ref="J260:L260"/>
    <mergeCell ref="M260:O260"/>
    <mergeCell ref="P260:Q260"/>
    <mergeCell ref="R260:S260"/>
    <mergeCell ref="P259:Q259"/>
    <mergeCell ref="R259:S259"/>
    <mergeCell ref="T259:U259"/>
    <mergeCell ref="V259:W259"/>
    <mergeCell ref="X259:Y259"/>
    <mergeCell ref="AB259:AD259"/>
    <mergeCell ref="A259:B259"/>
    <mergeCell ref="C259:D259"/>
    <mergeCell ref="E259:F259"/>
    <mergeCell ref="H259:I259"/>
    <mergeCell ref="J259:L259"/>
    <mergeCell ref="M259:O259"/>
    <mergeCell ref="T258:U258"/>
    <mergeCell ref="V258:W258"/>
    <mergeCell ref="X258:Y258"/>
    <mergeCell ref="AB258:AD258"/>
    <mergeCell ref="AE258:AF258"/>
    <mergeCell ref="AG258:AK258"/>
    <mergeCell ref="AE257:AF257"/>
    <mergeCell ref="AG257:AK257"/>
    <mergeCell ref="A258:B258"/>
    <mergeCell ref="C258:D258"/>
    <mergeCell ref="E258:F258"/>
    <mergeCell ref="H258:I258"/>
    <mergeCell ref="J258:L258"/>
    <mergeCell ref="M258:O258"/>
    <mergeCell ref="P258:Q258"/>
    <mergeCell ref="R258:S258"/>
    <mergeCell ref="P257:Q257"/>
    <mergeCell ref="R257:S257"/>
    <mergeCell ref="T257:U257"/>
    <mergeCell ref="V257:W257"/>
    <mergeCell ref="X257:Y257"/>
    <mergeCell ref="AB257:AD257"/>
    <mergeCell ref="A257:B257"/>
    <mergeCell ref="C257:D257"/>
    <mergeCell ref="E257:F257"/>
    <mergeCell ref="H257:I257"/>
    <mergeCell ref="J257:L257"/>
    <mergeCell ref="M257:O257"/>
    <mergeCell ref="T256:U256"/>
    <mergeCell ref="V256:W256"/>
    <mergeCell ref="X256:Y256"/>
    <mergeCell ref="AB256:AD256"/>
    <mergeCell ref="AE256:AF256"/>
    <mergeCell ref="AG256:AK256"/>
    <mergeCell ref="AE255:AF255"/>
    <mergeCell ref="AG255:AK255"/>
    <mergeCell ref="A256:B256"/>
    <mergeCell ref="C256:D256"/>
    <mergeCell ref="E256:F256"/>
    <mergeCell ref="H256:I256"/>
    <mergeCell ref="J256:L256"/>
    <mergeCell ref="M256:O256"/>
    <mergeCell ref="P256:Q256"/>
    <mergeCell ref="R256:S256"/>
    <mergeCell ref="P255:Q255"/>
    <mergeCell ref="R255:S255"/>
    <mergeCell ref="T255:U255"/>
    <mergeCell ref="V255:W255"/>
    <mergeCell ref="X255:Y255"/>
    <mergeCell ref="AB255:AD255"/>
    <mergeCell ref="A255:B255"/>
    <mergeCell ref="C255:D255"/>
    <mergeCell ref="E255:F255"/>
    <mergeCell ref="H255:I255"/>
    <mergeCell ref="J255:L255"/>
    <mergeCell ref="M255:O255"/>
    <mergeCell ref="T254:U254"/>
    <mergeCell ref="V254:W254"/>
    <mergeCell ref="X254:Y254"/>
    <mergeCell ref="AB254:AD254"/>
    <mergeCell ref="AE254:AF254"/>
    <mergeCell ref="AG254:AK254"/>
    <mergeCell ref="AE253:AF253"/>
    <mergeCell ref="AG253:AK253"/>
    <mergeCell ref="A254:B254"/>
    <mergeCell ref="C254:D254"/>
    <mergeCell ref="E254:F254"/>
    <mergeCell ref="H254:I254"/>
    <mergeCell ref="J254:L254"/>
    <mergeCell ref="M254:O254"/>
    <mergeCell ref="P254:Q254"/>
    <mergeCell ref="R254:S254"/>
    <mergeCell ref="P253:Q253"/>
    <mergeCell ref="R253:S253"/>
    <mergeCell ref="T253:U253"/>
    <mergeCell ref="V253:W253"/>
    <mergeCell ref="X253:Y253"/>
    <mergeCell ref="AB253:AD253"/>
    <mergeCell ref="A253:B253"/>
    <mergeCell ref="C253:D253"/>
    <mergeCell ref="E253:F253"/>
    <mergeCell ref="H253:I253"/>
    <mergeCell ref="J253:L253"/>
    <mergeCell ref="M253:O253"/>
    <mergeCell ref="T252:U252"/>
    <mergeCell ref="V252:W252"/>
    <mergeCell ref="X252:Y252"/>
    <mergeCell ref="AB252:AD252"/>
    <mergeCell ref="AE252:AF252"/>
    <mergeCell ref="AG252:AK252"/>
    <mergeCell ref="AE251:AF251"/>
    <mergeCell ref="AG251:AK251"/>
    <mergeCell ref="A252:B252"/>
    <mergeCell ref="C252:D252"/>
    <mergeCell ref="E252:F252"/>
    <mergeCell ref="H252:I252"/>
    <mergeCell ref="J252:L252"/>
    <mergeCell ref="M252:O252"/>
    <mergeCell ref="P252:Q252"/>
    <mergeCell ref="R252:S252"/>
    <mergeCell ref="P251:Q251"/>
    <mergeCell ref="R251:S251"/>
    <mergeCell ref="T251:U251"/>
    <mergeCell ref="V251:W251"/>
    <mergeCell ref="X251:Y251"/>
    <mergeCell ref="AB251:AD251"/>
    <mergeCell ref="A251:B251"/>
    <mergeCell ref="C251:D251"/>
    <mergeCell ref="E251:F251"/>
    <mergeCell ref="H251:I251"/>
    <mergeCell ref="J251:L251"/>
    <mergeCell ref="M251:O251"/>
    <mergeCell ref="T250:U250"/>
    <mergeCell ref="V250:W250"/>
    <mergeCell ref="X250:Y250"/>
    <mergeCell ref="AB250:AD250"/>
    <mergeCell ref="AE250:AF250"/>
    <mergeCell ref="AG250:AK250"/>
    <mergeCell ref="AE249:AF249"/>
    <mergeCell ref="AG249:AK249"/>
    <mergeCell ref="A250:B250"/>
    <mergeCell ref="C250:D250"/>
    <mergeCell ref="E250:F250"/>
    <mergeCell ref="H250:I250"/>
    <mergeCell ref="J250:L250"/>
    <mergeCell ref="M250:O250"/>
    <mergeCell ref="P250:Q250"/>
    <mergeCell ref="R250:S250"/>
    <mergeCell ref="P249:Q249"/>
    <mergeCell ref="R249:S249"/>
    <mergeCell ref="T249:U249"/>
    <mergeCell ref="V249:W249"/>
    <mergeCell ref="X249:Y249"/>
    <mergeCell ref="AB249:AD249"/>
    <mergeCell ref="A249:B249"/>
    <mergeCell ref="C249:D249"/>
    <mergeCell ref="E249:F249"/>
    <mergeCell ref="H249:I249"/>
    <mergeCell ref="J249:L249"/>
    <mergeCell ref="M249:O249"/>
    <mergeCell ref="T248:U248"/>
    <mergeCell ref="V248:W248"/>
    <mergeCell ref="X248:Y248"/>
    <mergeCell ref="AB248:AD248"/>
    <mergeCell ref="AE248:AF248"/>
    <mergeCell ref="AG248:AK248"/>
    <mergeCell ref="AE247:AF247"/>
    <mergeCell ref="AG247:AK247"/>
    <mergeCell ref="A248:B248"/>
    <mergeCell ref="C248:D248"/>
    <mergeCell ref="E248:F248"/>
    <mergeCell ref="H248:I248"/>
    <mergeCell ref="J248:L248"/>
    <mergeCell ref="M248:O248"/>
    <mergeCell ref="P248:Q248"/>
    <mergeCell ref="R248:S248"/>
    <mergeCell ref="P247:Q247"/>
    <mergeCell ref="R247:S247"/>
    <mergeCell ref="T247:U247"/>
    <mergeCell ref="V247:W247"/>
    <mergeCell ref="X247:Y247"/>
    <mergeCell ref="AB247:AD247"/>
    <mergeCell ref="A247:B247"/>
    <mergeCell ref="C247:D247"/>
    <mergeCell ref="E247:F247"/>
    <mergeCell ref="H247:I247"/>
    <mergeCell ref="J247:L247"/>
    <mergeCell ref="M247:O247"/>
    <mergeCell ref="T246:U246"/>
    <mergeCell ref="V246:W246"/>
    <mergeCell ref="X246:Y246"/>
    <mergeCell ref="AB246:AD246"/>
    <mergeCell ref="AE246:AF246"/>
    <mergeCell ref="AG246:AK246"/>
    <mergeCell ref="AE245:AF245"/>
    <mergeCell ref="AG245:AK245"/>
    <mergeCell ref="A246:B246"/>
    <mergeCell ref="C246:D246"/>
    <mergeCell ref="E246:F246"/>
    <mergeCell ref="H246:I246"/>
    <mergeCell ref="J246:L246"/>
    <mergeCell ref="M246:O246"/>
    <mergeCell ref="P246:Q246"/>
    <mergeCell ref="R246:S246"/>
    <mergeCell ref="P245:Q245"/>
    <mergeCell ref="R245:S245"/>
    <mergeCell ref="T245:U245"/>
    <mergeCell ref="V245:W245"/>
    <mergeCell ref="X245:Y245"/>
    <mergeCell ref="AB245:AD245"/>
    <mergeCell ref="A245:B245"/>
    <mergeCell ref="C245:D245"/>
    <mergeCell ref="E245:F245"/>
    <mergeCell ref="H245:I245"/>
    <mergeCell ref="J245:L245"/>
    <mergeCell ref="M245:O245"/>
    <mergeCell ref="T244:U244"/>
    <mergeCell ref="V244:W244"/>
    <mergeCell ref="X244:Y244"/>
    <mergeCell ref="AB244:AD244"/>
    <mergeCell ref="AE244:AF244"/>
    <mergeCell ref="AG244:AK244"/>
    <mergeCell ref="AE243:AF243"/>
    <mergeCell ref="AG243:AK243"/>
    <mergeCell ref="A244:B244"/>
    <mergeCell ref="C244:D244"/>
    <mergeCell ref="E244:F244"/>
    <mergeCell ref="H244:I244"/>
    <mergeCell ref="J244:L244"/>
    <mergeCell ref="M244:O244"/>
    <mergeCell ref="P244:Q244"/>
    <mergeCell ref="R244:S244"/>
    <mergeCell ref="P243:Q243"/>
    <mergeCell ref="R243:S243"/>
    <mergeCell ref="T243:U243"/>
    <mergeCell ref="V243:W243"/>
    <mergeCell ref="X243:Y243"/>
    <mergeCell ref="AB243:AD243"/>
    <mergeCell ref="A243:B243"/>
    <mergeCell ref="C243:D243"/>
    <mergeCell ref="E243:F243"/>
    <mergeCell ref="H243:I243"/>
    <mergeCell ref="J243:L243"/>
    <mergeCell ref="M243:O243"/>
    <mergeCell ref="T242:U242"/>
    <mergeCell ref="V242:W242"/>
    <mergeCell ref="X242:Y242"/>
    <mergeCell ref="AB242:AD242"/>
    <mergeCell ref="AE242:AF242"/>
    <mergeCell ref="AG242:AK242"/>
    <mergeCell ref="AE241:AF241"/>
    <mergeCell ref="AG241:AK241"/>
    <mergeCell ref="A242:B242"/>
    <mergeCell ref="C242:D242"/>
    <mergeCell ref="E242:F242"/>
    <mergeCell ref="H242:I242"/>
    <mergeCell ref="J242:L242"/>
    <mergeCell ref="M242:O242"/>
    <mergeCell ref="P242:Q242"/>
    <mergeCell ref="R242:S242"/>
    <mergeCell ref="P241:Q241"/>
    <mergeCell ref="R241:S241"/>
    <mergeCell ref="T241:U241"/>
    <mergeCell ref="V241:W241"/>
    <mergeCell ref="X241:Y241"/>
    <mergeCell ref="AB241:AD241"/>
    <mergeCell ref="A241:B241"/>
    <mergeCell ref="C241:D241"/>
    <mergeCell ref="E241:F241"/>
    <mergeCell ref="H241:I241"/>
    <mergeCell ref="J241:L241"/>
    <mergeCell ref="M241:O241"/>
    <mergeCell ref="T240:U240"/>
    <mergeCell ref="V240:W240"/>
    <mergeCell ref="X240:Y240"/>
    <mergeCell ref="AB240:AD240"/>
    <mergeCell ref="AE240:AF240"/>
    <mergeCell ref="AG240:AK240"/>
    <mergeCell ref="AE239:AF239"/>
    <mergeCell ref="AG239:AK239"/>
    <mergeCell ref="A240:B240"/>
    <mergeCell ref="C240:D240"/>
    <mergeCell ref="E240:F240"/>
    <mergeCell ref="H240:I240"/>
    <mergeCell ref="J240:L240"/>
    <mergeCell ref="M240:O240"/>
    <mergeCell ref="P240:Q240"/>
    <mergeCell ref="R240:S240"/>
    <mergeCell ref="P239:Q239"/>
    <mergeCell ref="R239:S239"/>
    <mergeCell ref="T239:U239"/>
    <mergeCell ref="V239:W239"/>
    <mergeCell ref="X239:Y239"/>
    <mergeCell ref="AB239:AD239"/>
    <mergeCell ref="A239:B239"/>
    <mergeCell ref="C239:D239"/>
    <mergeCell ref="E239:F239"/>
    <mergeCell ref="H239:I239"/>
    <mergeCell ref="J239:L239"/>
    <mergeCell ref="M239:O239"/>
    <mergeCell ref="T238:U238"/>
    <mergeCell ref="V238:W238"/>
    <mergeCell ref="X238:Y238"/>
    <mergeCell ref="AB238:AD238"/>
    <mergeCell ref="AE238:AF238"/>
    <mergeCell ref="AG238:AK238"/>
    <mergeCell ref="AE237:AF237"/>
    <mergeCell ref="AG237:AK237"/>
    <mergeCell ref="A238:B238"/>
    <mergeCell ref="C238:D238"/>
    <mergeCell ref="E238:F238"/>
    <mergeCell ref="H238:I238"/>
    <mergeCell ref="J238:L238"/>
    <mergeCell ref="M238:O238"/>
    <mergeCell ref="P238:Q238"/>
    <mergeCell ref="R238:S238"/>
    <mergeCell ref="P237:Q237"/>
    <mergeCell ref="R237:S237"/>
    <mergeCell ref="T237:U237"/>
    <mergeCell ref="V237:W237"/>
    <mergeCell ref="X237:Y237"/>
    <mergeCell ref="AB237:AD237"/>
    <mergeCell ref="A237:B237"/>
    <mergeCell ref="C237:D237"/>
    <mergeCell ref="E237:F237"/>
    <mergeCell ref="H237:I237"/>
    <mergeCell ref="J237:L237"/>
    <mergeCell ref="M237:O237"/>
    <mergeCell ref="T236:U236"/>
    <mergeCell ref="V236:W236"/>
    <mergeCell ref="X236:Y236"/>
    <mergeCell ref="AB236:AD236"/>
    <mergeCell ref="AE236:AF236"/>
    <mergeCell ref="AG236:AK236"/>
    <mergeCell ref="AE235:AF235"/>
    <mergeCell ref="AG235:AK235"/>
    <mergeCell ref="A236:B236"/>
    <mergeCell ref="C236:D236"/>
    <mergeCell ref="E236:F236"/>
    <mergeCell ref="H236:I236"/>
    <mergeCell ref="J236:L236"/>
    <mergeCell ref="M236:O236"/>
    <mergeCell ref="P236:Q236"/>
    <mergeCell ref="R236:S236"/>
    <mergeCell ref="P235:Q235"/>
    <mergeCell ref="R235:S235"/>
    <mergeCell ref="T235:U235"/>
    <mergeCell ref="V235:W235"/>
    <mergeCell ref="X235:Y235"/>
    <mergeCell ref="AB235:AD235"/>
    <mergeCell ref="A235:B235"/>
    <mergeCell ref="C235:D235"/>
    <mergeCell ref="E235:F235"/>
    <mergeCell ref="H235:I235"/>
    <mergeCell ref="J235:L235"/>
    <mergeCell ref="M235:O235"/>
    <mergeCell ref="T234:U234"/>
    <mergeCell ref="V234:W234"/>
    <mergeCell ref="X234:Y234"/>
    <mergeCell ref="AB234:AD234"/>
    <mergeCell ref="AE234:AF234"/>
    <mergeCell ref="AG234:AK234"/>
    <mergeCell ref="AE233:AF233"/>
    <mergeCell ref="AG233:AK233"/>
    <mergeCell ref="A234:B234"/>
    <mergeCell ref="C234:D234"/>
    <mergeCell ref="E234:F234"/>
    <mergeCell ref="H234:I234"/>
    <mergeCell ref="J234:L234"/>
    <mergeCell ref="M234:O234"/>
    <mergeCell ref="P234:Q234"/>
    <mergeCell ref="R234:S234"/>
    <mergeCell ref="P233:Q233"/>
    <mergeCell ref="R233:S233"/>
    <mergeCell ref="T233:U233"/>
    <mergeCell ref="V233:W233"/>
    <mergeCell ref="X233:Y233"/>
    <mergeCell ref="AB233:AD233"/>
    <mergeCell ref="A233:B233"/>
    <mergeCell ref="C233:D233"/>
    <mergeCell ref="E233:F233"/>
    <mergeCell ref="H233:I233"/>
    <mergeCell ref="J233:L233"/>
    <mergeCell ref="M233:O233"/>
    <mergeCell ref="T232:U232"/>
    <mergeCell ref="V232:W232"/>
    <mergeCell ref="X232:Y232"/>
    <mergeCell ref="AB232:AD232"/>
    <mergeCell ref="AE232:AF232"/>
    <mergeCell ref="AG232:AK232"/>
    <mergeCell ref="AE231:AF231"/>
    <mergeCell ref="AG231:AK231"/>
    <mergeCell ref="A232:B232"/>
    <mergeCell ref="C232:D232"/>
    <mergeCell ref="E232:F232"/>
    <mergeCell ref="H232:I232"/>
    <mergeCell ref="J232:L232"/>
    <mergeCell ref="M232:O232"/>
    <mergeCell ref="P232:Q232"/>
    <mergeCell ref="R232:S232"/>
    <mergeCell ref="P231:Q231"/>
    <mergeCell ref="R231:S231"/>
    <mergeCell ref="T231:U231"/>
    <mergeCell ref="V231:W231"/>
    <mergeCell ref="X231:Y231"/>
    <mergeCell ref="AB231:AD231"/>
    <mergeCell ref="A231:B231"/>
    <mergeCell ref="C231:D231"/>
    <mergeCell ref="E231:F231"/>
    <mergeCell ref="H231:I231"/>
    <mergeCell ref="J231:L231"/>
    <mergeCell ref="M231:O231"/>
    <mergeCell ref="T230:U230"/>
    <mergeCell ref="V230:W230"/>
    <mergeCell ref="X230:Y230"/>
    <mergeCell ref="AB230:AD230"/>
    <mergeCell ref="AE230:AF230"/>
    <mergeCell ref="AG230:AK230"/>
    <mergeCell ref="AE229:AF229"/>
    <mergeCell ref="AG229:AK229"/>
    <mergeCell ref="A230:B230"/>
    <mergeCell ref="C230:D230"/>
    <mergeCell ref="E230:F230"/>
    <mergeCell ref="H230:I230"/>
    <mergeCell ref="J230:L230"/>
    <mergeCell ref="M230:O230"/>
    <mergeCell ref="P230:Q230"/>
    <mergeCell ref="R230:S230"/>
    <mergeCell ref="P229:Q229"/>
    <mergeCell ref="R229:S229"/>
    <mergeCell ref="T229:U229"/>
    <mergeCell ref="V229:W229"/>
    <mergeCell ref="X229:Y229"/>
    <mergeCell ref="AB229:AD229"/>
    <mergeCell ref="A229:B229"/>
    <mergeCell ref="C229:D229"/>
    <mergeCell ref="E229:F229"/>
    <mergeCell ref="H229:I229"/>
    <mergeCell ref="J229:L229"/>
    <mergeCell ref="M229:O229"/>
    <mergeCell ref="T228:U228"/>
    <mergeCell ref="V228:W228"/>
    <mergeCell ref="X228:Y228"/>
    <mergeCell ref="AB228:AD228"/>
    <mergeCell ref="AE228:AF228"/>
    <mergeCell ref="AG228:AK228"/>
    <mergeCell ref="AE227:AF227"/>
    <mergeCell ref="AG227:AK227"/>
    <mergeCell ref="A228:B228"/>
    <mergeCell ref="C228:D228"/>
    <mergeCell ref="E228:F228"/>
    <mergeCell ref="H228:I228"/>
    <mergeCell ref="J228:L228"/>
    <mergeCell ref="M228:O228"/>
    <mergeCell ref="P228:Q228"/>
    <mergeCell ref="R228:S228"/>
    <mergeCell ref="P227:Q227"/>
    <mergeCell ref="R227:S227"/>
    <mergeCell ref="T227:U227"/>
    <mergeCell ref="V227:W227"/>
    <mergeCell ref="X227:Y227"/>
    <mergeCell ref="AB227:AD227"/>
    <mergeCell ref="A227:B227"/>
    <mergeCell ref="C227:D227"/>
    <mergeCell ref="E227:F227"/>
    <mergeCell ref="H227:I227"/>
    <mergeCell ref="J227:L227"/>
    <mergeCell ref="M227:O227"/>
    <mergeCell ref="T226:U226"/>
    <mergeCell ref="V226:W226"/>
    <mergeCell ref="X226:Y226"/>
    <mergeCell ref="AB226:AD226"/>
    <mergeCell ref="AE226:AF226"/>
    <mergeCell ref="AG226:AK226"/>
    <mergeCell ref="AE225:AF225"/>
    <mergeCell ref="AG225:AK225"/>
    <mergeCell ref="A226:B226"/>
    <mergeCell ref="C226:D226"/>
    <mergeCell ref="E226:F226"/>
    <mergeCell ref="H226:I226"/>
    <mergeCell ref="J226:L226"/>
    <mergeCell ref="M226:O226"/>
    <mergeCell ref="P226:Q226"/>
    <mergeCell ref="R226:S226"/>
    <mergeCell ref="P225:Q225"/>
    <mergeCell ref="R225:S225"/>
    <mergeCell ref="T225:U225"/>
    <mergeCell ref="V225:W225"/>
    <mergeCell ref="X225:Y225"/>
    <mergeCell ref="AB225:AD225"/>
    <mergeCell ref="A225:B225"/>
    <mergeCell ref="C225:D225"/>
    <mergeCell ref="E225:F225"/>
    <mergeCell ref="H225:I225"/>
    <mergeCell ref="J225:L225"/>
    <mergeCell ref="M225:O225"/>
    <mergeCell ref="T224:U224"/>
    <mergeCell ref="V224:W224"/>
    <mergeCell ref="X224:Y224"/>
    <mergeCell ref="AB224:AD224"/>
    <mergeCell ref="AE224:AF224"/>
    <mergeCell ref="AG224:AK224"/>
    <mergeCell ref="AE223:AF223"/>
    <mergeCell ref="AG223:AK223"/>
    <mergeCell ref="A224:B224"/>
    <mergeCell ref="C224:D224"/>
    <mergeCell ref="E224:F224"/>
    <mergeCell ref="H224:I224"/>
    <mergeCell ref="J224:L224"/>
    <mergeCell ref="M224:O224"/>
    <mergeCell ref="P224:Q224"/>
    <mergeCell ref="R224:S224"/>
    <mergeCell ref="P223:Q223"/>
    <mergeCell ref="R223:S223"/>
    <mergeCell ref="T223:U223"/>
    <mergeCell ref="V223:W223"/>
    <mergeCell ref="X223:Y223"/>
    <mergeCell ref="AB223:AD223"/>
    <mergeCell ref="A223:B223"/>
    <mergeCell ref="C223:D223"/>
    <mergeCell ref="E223:F223"/>
    <mergeCell ref="H223:I223"/>
    <mergeCell ref="J223:L223"/>
    <mergeCell ref="M223:O223"/>
    <mergeCell ref="T222:U222"/>
    <mergeCell ref="V222:W222"/>
    <mergeCell ref="X222:Y222"/>
    <mergeCell ref="AB222:AD222"/>
    <mergeCell ref="AE222:AF222"/>
    <mergeCell ref="AG222:AK222"/>
    <mergeCell ref="AE221:AF221"/>
    <mergeCell ref="AG221:AK221"/>
    <mergeCell ref="A222:B222"/>
    <mergeCell ref="C222:D222"/>
    <mergeCell ref="E222:F222"/>
    <mergeCell ref="H222:I222"/>
    <mergeCell ref="J222:L222"/>
    <mergeCell ref="M222:O222"/>
    <mergeCell ref="P222:Q222"/>
    <mergeCell ref="R222:S222"/>
    <mergeCell ref="P221:Q221"/>
    <mergeCell ref="R221:S221"/>
    <mergeCell ref="T221:U221"/>
    <mergeCell ref="V221:W221"/>
    <mergeCell ref="X221:Y221"/>
    <mergeCell ref="AB221:AD221"/>
    <mergeCell ref="A221:B221"/>
    <mergeCell ref="C221:D221"/>
    <mergeCell ref="E221:F221"/>
    <mergeCell ref="H221:I221"/>
    <mergeCell ref="J221:L221"/>
    <mergeCell ref="M221:O221"/>
    <mergeCell ref="T220:U220"/>
    <mergeCell ref="V220:W220"/>
    <mergeCell ref="X220:Y220"/>
    <mergeCell ref="AB220:AD220"/>
    <mergeCell ref="AE220:AF220"/>
    <mergeCell ref="AG220:AK220"/>
    <mergeCell ref="AE219:AF219"/>
    <mergeCell ref="AG219:AK219"/>
    <mergeCell ref="A220:B220"/>
    <mergeCell ref="C220:D220"/>
    <mergeCell ref="E220:F220"/>
    <mergeCell ref="H220:I220"/>
    <mergeCell ref="J220:L220"/>
    <mergeCell ref="M220:O220"/>
    <mergeCell ref="P220:Q220"/>
    <mergeCell ref="R220:S220"/>
    <mergeCell ref="P219:Q219"/>
    <mergeCell ref="R219:S219"/>
    <mergeCell ref="T219:U219"/>
    <mergeCell ref="V219:W219"/>
    <mergeCell ref="X219:Y219"/>
    <mergeCell ref="AB219:AD219"/>
    <mergeCell ref="A219:B219"/>
    <mergeCell ref="C219:D219"/>
    <mergeCell ref="E219:F219"/>
    <mergeCell ref="H219:I219"/>
    <mergeCell ref="J219:L219"/>
    <mergeCell ref="M219:O219"/>
    <mergeCell ref="T218:U218"/>
    <mergeCell ref="V218:W218"/>
    <mergeCell ref="X218:Y218"/>
    <mergeCell ref="AB218:AD218"/>
    <mergeCell ref="AE218:AF218"/>
    <mergeCell ref="AG218:AK218"/>
    <mergeCell ref="AE217:AF217"/>
    <mergeCell ref="AG217:AK217"/>
    <mergeCell ref="A218:B218"/>
    <mergeCell ref="C218:D218"/>
    <mergeCell ref="E218:F218"/>
    <mergeCell ref="H218:I218"/>
    <mergeCell ref="J218:L218"/>
    <mergeCell ref="M218:O218"/>
    <mergeCell ref="P218:Q218"/>
    <mergeCell ref="R218:S218"/>
    <mergeCell ref="P217:Q217"/>
    <mergeCell ref="R217:S217"/>
    <mergeCell ref="T217:U217"/>
    <mergeCell ref="V217:W217"/>
    <mergeCell ref="X217:Y217"/>
    <mergeCell ref="AB217:AD217"/>
    <mergeCell ref="A217:B217"/>
    <mergeCell ref="C217:D217"/>
    <mergeCell ref="E217:F217"/>
    <mergeCell ref="H217:I217"/>
    <mergeCell ref="J217:L217"/>
    <mergeCell ref="M217:O217"/>
    <mergeCell ref="T216:U216"/>
    <mergeCell ref="V216:W216"/>
    <mergeCell ref="X216:Y216"/>
    <mergeCell ref="AB216:AD216"/>
    <mergeCell ref="AE216:AF216"/>
    <mergeCell ref="AG216:AK216"/>
    <mergeCell ref="AE215:AF215"/>
    <mergeCell ref="AG215:AK215"/>
    <mergeCell ref="A216:B216"/>
    <mergeCell ref="C216:D216"/>
    <mergeCell ref="E216:F216"/>
    <mergeCell ref="H216:I216"/>
    <mergeCell ref="J216:L216"/>
    <mergeCell ref="M216:O216"/>
    <mergeCell ref="P216:Q216"/>
    <mergeCell ref="R216:S216"/>
    <mergeCell ref="P215:Q215"/>
    <mergeCell ref="R215:S215"/>
    <mergeCell ref="T215:U215"/>
    <mergeCell ref="V215:W215"/>
    <mergeCell ref="X215:Y215"/>
    <mergeCell ref="AB215:AD215"/>
    <mergeCell ref="A215:B215"/>
    <mergeCell ref="C215:D215"/>
    <mergeCell ref="E215:F215"/>
    <mergeCell ref="H215:I215"/>
    <mergeCell ref="J215:L215"/>
    <mergeCell ref="M215:O215"/>
    <mergeCell ref="T214:U214"/>
    <mergeCell ref="V214:W214"/>
    <mergeCell ref="X214:Y214"/>
    <mergeCell ref="AB214:AD214"/>
    <mergeCell ref="AE214:AF214"/>
    <mergeCell ref="AG214:AK214"/>
    <mergeCell ref="AE213:AF213"/>
    <mergeCell ref="AG213:AK213"/>
    <mergeCell ref="A214:B214"/>
    <mergeCell ref="C214:D214"/>
    <mergeCell ref="E214:F214"/>
    <mergeCell ref="H214:I214"/>
    <mergeCell ref="J214:L214"/>
    <mergeCell ref="M214:O214"/>
    <mergeCell ref="P214:Q214"/>
    <mergeCell ref="R214:S214"/>
    <mergeCell ref="P213:Q213"/>
    <mergeCell ref="R213:S213"/>
    <mergeCell ref="T213:U213"/>
    <mergeCell ref="V213:W213"/>
    <mergeCell ref="X213:Y213"/>
    <mergeCell ref="AB213:AD213"/>
    <mergeCell ref="A213:B213"/>
    <mergeCell ref="C213:D213"/>
    <mergeCell ref="E213:F213"/>
    <mergeCell ref="H213:I213"/>
    <mergeCell ref="J213:L213"/>
    <mergeCell ref="M213:O213"/>
    <mergeCell ref="T212:U212"/>
    <mergeCell ref="V212:W212"/>
    <mergeCell ref="X212:Y212"/>
    <mergeCell ref="AB212:AD212"/>
    <mergeCell ref="AE212:AF212"/>
    <mergeCell ref="AG212:AK212"/>
    <mergeCell ref="AE211:AF211"/>
    <mergeCell ref="AG211:AK211"/>
    <mergeCell ref="A212:B212"/>
    <mergeCell ref="C212:D212"/>
    <mergeCell ref="E212:F212"/>
    <mergeCell ref="H212:I212"/>
    <mergeCell ref="J212:L212"/>
    <mergeCell ref="M212:O212"/>
    <mergeCell ref="P212:Q212"/>
    <mergeCell ref="R212:S212"/>
    <mergeCell ref="P211:Q211"/>
    <mergeCell ref="R211:S211"/>
    <mergeCell ref="T211:U211"/>
    <mergeCell ref="V211:W211"/>
    <mergeCell ref="X211:Y211"/>
    <mergeCell ref="AB211:AD211"/>
    <mergeCell ref="A211:B211"/>
    <mergeCell ref="C211:D211"/>
    <mergeCell ref="E211:F211"/>
    <mergeCell ref="H211:I211"/>
    <mergeCell ref="J211:L211"/>
    <mergeCell ref="M211:O211"/>
    <mergeCell ref="T210:U210"/>
    <mergeCell ref="V210:W210"/>
    <mergeCell ref="X210:Y210"/>
    <mergeCell ref="AB210:AD210"/>
    <mergeCell ref="AE210:AF210"/>
    <mergeCell ref="AG210:AK210"/>
    <mergeCell ref="AE209:AF209"/>
    <mergeCell ref="AG209:AK209"/>
    <mergeCell ref="A210:B210"/>
    <mergeCell ref="C210:D210"/>
    <mergeCell ref="E210:F210"/>
    <mergeCell ref="H210:I210"/>
    <mergeCell ref="J210:L210"/>
    <mergeCell ref="M210:O210"/>
    <mergeCell ref="P210:Q210"/>
    <mergeCell ref="R210:S210"/>
    <mergeCell ref="P209:Q209"/>
    <mergeCell ref="R209:S209"/>
    <mergeCell ref="T209:U209"/>
    <mergeCell ref="V209:W209"/>
    <mergeCell ref="X209:Y209"/>
    <mergeCell ref="AB209:AD209"/>
    <mergeCell ref="A209:B209"/>
    <mergeCell ref="C209:D209"/>
    <mergeCell ref="E209:F209"/>
    <mergeCell ref="H209:I209"/>
    <mergeCell ref="J209:L209"/>
    <mergeCell ref="M209:O209"/>
    <mergeCell ref="T208:U208"/>
    <mergeCell ref="V208:W208"/>
    <mergeCell ref="X208:Y208"/>
    <mergeCell ref="AB208:AD208"/>
    <mergeCell ref="AE208:AF208"/>
    <mergeCell ref="AG208:AK208"/>
    <mergeCell ref="AE207:AF207"/>
    <mergeCell ref="AG207:AK207"/>
    <mergeCell ref="A208:B208"/>
    <mergeCell ref="C208:D208"/>
    <mergeCell ref="E208:F208"/>
    <mergeCell ref="H208:I208"/>
    <mergeCell ref="J208:L208"/>
    <mergeCell ref="M208:O208"/>
    <mergeCell ref="P208:Q208"/>
    <mergeCell ref="R208:S208"/>
    <mergeCell ref="P207:Q207"/>
    <mergeCell ref="R207:S207"/>
    <mergeCell ref="T207:U207"/>
    <mergeCell ref="V207:W207"/>
    <mergeCell ref="X207:Y207"/>
    <mergeCell ref="AB207:AD207"/>
    <mergeCell ref="A207:B207"/>
    <mergeCell ref="C207:D207"/>
    <mergeCell ref="E207:F207"/>
    <mergeCell ref="H207:I207"/>
    <mergeCell ref="J207:L207"/>
    <mergeCell ref="M207:O207"/>
    <mergeCell ref="T206:U206"/>
    <mergeCell ref="V206:W206"/>
    <mergeCell ref="X206:Y206"/>
    <mergeCell ref="AB206:AD206"/>
    <mergeCell ref="AE206:AF206"/>
    <mergeCell ref="AG206:AK206"/>
    <mergeCell ref="AE205:AF205"/>
    <mergeCell ref="AG205:AK205"/>
    <mergeCell ref="A206:B206"/>
    <mergeCell ref="C206:D206"/>
    <mergeCell ref="E206:F206"/>
    <mergeCell ref="H206:I206"/>
    <mergeCell ref="J206:L206"/>
    <mergeCell ref="M206:O206"/>
    <mergeCell ref="P206:Q206"/>
    <mergeCell ref="R206:S206"/>
    <mergeCell ref="P205:Q205"/>
    <mergeCell ref="R205:S205"/>
    <mergeCell ref="T205:U205"/>
    <mergeCell ref="V205:W205"/>
    <mergeCell ref="X205:Y205"/>
    <mergeCell ref="AB205:AD205"/>
    <mergeCell ref="A205:B205"/>
    <mergeCell ref="C205:D205"/>
    <mergeCell ref="E205:F205"/>
    <mergeCell ref="H205:I205"/>
    <mergeCell ref="J205:L205"/>
    <mergeCell ref="M205:O205"/>
    <mergeCell ref="T204:U204"/>
    <mergeCell ref="V204:W204"/>
    <mergeCell ref="X204:Y204"/>
    <mergeCell ref="AB204:AD204"/>
    <mergeCell ref="AE204:AF204"/>
    <mergeCell ref="AG204:AK204"/>
    <mergeCell ref="AE203:AF203"/>
    <mergeCell ref="AG203:AK203"/>
    <mergeCell ref="A204:B204"/>
    <mergeCell ref="C204:D204"/>
    <mergeCell ref="E204:F204"/>
    <mergeCell ref="H204:I204"/>
    <mergeCell ref="J204:L204"/>
    <mergeCell ref="M204:O204"/>
    <mergeCell ref="P204:Q204"/>
    <mergeCell ref="R204:S204"/>
    <mergeCell ref="P203:Q203"/>
    <mergeCell ref="R203:S203"/>
    <mergeCell ref="T203:U203"/>
    <mergeCell ref="V203:W203"/>
    <mergeCell ref="X203:Y203"/>
    <mergeCell ref="AB203:AD203"/>
    <mergeCell ref="A203:B203"/>
    <mergeCell ref="C203:D203"/>
    <mergeCell ref="E203:F203"/>
    <mergeCell ref="H203:I203"/>
    <mergeCell ref="J203:L203"/>
    <mergeCell ref="M203:O203"/>
    <mergeCell ref="T202:U202"/>
    <mergeCell ref="V202:W202"/>
    <mergeCell ref="X202:Y202"/>
    <mergeCell ref="AB202:AD202"/>
    <mergeCell ref="AE202:AF202"/>
    <mergeCell ref="AG202:AK202"/>
    <mergeCell ref="AE201:AF201"/>
    <mergeCell ref="AG201:AK201"/>
    <mergeCell ref="A202:B202"/>
    <mergeCell ref="C202:D202"/>
    <mergeCell ref="E202:F202"/>
    <mergeCell ref="H202:I202"/>
    <mergeCell ref="J202:L202"/>
    <mergeCell ref="M202:O202"/>
    <mergeCell ref="P202:Q202"/>
    <mergeCell ref="R202:S202"/>
    <mergeCell ref="P201:Q201"/>
    <mergeCell ref="R201:S201"/>
    <mergeCell ref="T201:U201"/>
    <mergeCell ref="V201:W201"/>
    <mergeCell ref="X201:Y201"/>
    <mergeCell ref="AB201:AD201"/>
    <mergeCell ref="A201:B201"/>
    <mergeCell ref="C201:D201"/>
    <mergeCell ref="E201:F201"/>
    <mergeCell ref="H201:I201"/>
    <mergeCell ref="J201:L201"/>
    <mergeCell ref="M201:O201"/>
    <mergeCell ref="T200:U200"/>
    <mergeCell ref="V200:W200"/>
    <mergeCell ref="X200:Y200"/>
    <mergeCell ref="AB200:AD200"/>
    <mergeCell ref="AE200:AF200"/>
    <mergeCell ref="AG200:AK200"/>
    <mergeCell ref="AE199:AF199"/>
    <mergeCell ref="AG199:AK199"/>
    <mergeCell ref="A200:B200"/>
    <mergeCell ref="C200:D200"/>
    <mergeCell ref="E200:F200"/>
    <mergeCell ref="H200:I200"/>
    <mergeCell ref="J200:L200"/>
    <mergeCell ref="M200:O200"/>
    <mergeCell ref="P200:Q200"/>
    <mergeCell ref="R200:S200"/>
    <mergeCell ref="P199:Q199"/>
    <mergeCell ref="R199:S199"/>
    <mergeCell ref="T199:U199"/>
    <mergeCell ref="V199:W199"/>
    <mergeCell ref="X199:Y199"/>
    <mergeCell ref="AB199:AD199"/>
    <mergeCell ref="A199:B199"/>
    <mergeCell ref="C199:D199"/>
    <mergeCell ref="E199:F199"/>
    <mergeCell ref="H199:I199"/>
    <mergeCell ref="J199:L199"/>
    <mergeCell ref="M199:O199"/>
    <mergeCell ref="T198:U198"/>
    <mergeCell ref="V198:W198"/>
    <mergeCell ref="X198:Y198"/>
    <mergeCell ref="AB198:AD198"/>
    <mergeCell ref="AE198:AF198"/>
    <mergeCell ref="AG198:AK198"/>
    <mergeCell ref="AE197:AF197"/>
    <mergeCell ref="AG197:AK197"/>
    <mergeCell ref="A198:B198"/>
    <mergeCell ref="C198:D198"/>
    <mergeCell ref="E198:F198"/>
    <mergeCell ref="H198:I198"/>
    <mergeCell ref="J198:L198"/>
    <mergeCell ref="M198:O198"/>
    <mergeCell ref="P198:Q198"/>
    <mergeCell ref="R198:S198"/>
    <mergeCell ref="P197:Q197"/>
    <mergeCell ref="R197:S197"/>
    <mergeCell ref="T197:U197"/>
    <mergeCell ref="V197:W197"/>
    <mergeCell ref="X197:Y197"/>
    <mergeCell ref="AB197:AD197"/>
    <mergeCell ref="A197:B197"/>
    <mergeCell ref="C197:D197"/>
    <mergeCell ref="E197:F197"/>
    <mergeCell ref="H197:I197"/>
    <mergeCell ref="J197:L197"/>
    <mergeCell ref="M197:O197"/>
    <mergeCell ref="T196:U196"/>
    <mergeCell ref="V196:W196"/>
    <mergeCell ref="X196:Y196"/>
    <mergeCell ref="AB196:AD196"/>
    <mergeCell ref="AE196:AF196"/>
    <mergeCell ref="AG196:AK196"/>
    <mergeCell ref="AE195:AF195"/>
    <mergeCell ref="AG195:AK195"/>
    <mergeCell ref="A196:B196"/>
    <mergeCell ref="C196:D196"/>
    <mergeCell ref="E196:F196"/>
    <mergeCell ref="H196:I196"/>
    <mergeCell ref="J196:L196"/>
    <mergeCell ref="M196:O196"/>
    <mergeCell ref="P196:Q196"/>
    <mergeCell ref="R196:S196"/>
    <mergeCell ref="P195:Q195"/>
    <mergeCell ref="R195:S195"/>
    <mergeCell ref="T195:U195"/>
    <mergeCell ref="V195:W195"/>
    <mergeCell ref="X195:Y195"/>
    <mergeCell ref="AB195:AD195"/>
    <mergeCell ref="A195:B195"/>
    <mergeCell ref="C195:D195"/>
    <mergeCell ref="E195:F195"/>
    <mergeCell ref="H195:I195"/>
    <mergeCell ref="J195:L195"/>
    <mergeCell ref="M195:O195"/>
    <mergeCell ref="T194:U194"/>
    <mergeCell ref="V194:W194"/>
    <mergeCell ref="X194:Y194"/>
    <mergeCell ref="AB194:AD194"/>
    <mergeCell ref="AE194:AF194"/>
    <mergeCell ref="AG194:AK194"/>
    <mergeCell ref="AE193:AF193"/>
    <mergeCell ref="AG193:AK193"/>
    <mergeCell ref="A194:B194"/>
    <mergeCell ref="C194:D194"/>
    <mergeCell ref="E194:F194"/>
    <mergeCell ref="H194:I194"/>
    <mergeCell ref="J194:L194"/>
    <mergeCell ref="M194:O194"/>
    <mergeCell ref="P194:Q194"/>
    <mergeCell ref="R194:S194"/>
    <mergeCell ref="P193:Q193"/>
    <mergeCell ref="R193:S193"/>
    <mergeCell ref="T193:U193"/>
    <mergeCell ref="V193:W193"/>
    <mergeCell ref="X193:Y193"/>
    <mergeCell ref="AB193:AD193"/>
    <mergeCell ref="A193:B193"/>
    <mergeCell ref="C193:D193"/>
    <mergeCell ref="E193:F193"/>
    <mergeCell ref="H193:I193"/>
    <mergeCell ref="J193:L193"/>
    <mergeCell ref="M193:O193"/>
    <mergeCell ref="T192:U192"/>
    <mergeCell ref="V192:W192"/>
    <mergeCell ref="X192:Y192"/>
    <mergeCell ref="AB192:AD192"/>
    <mergeCell ref="AE192:AF192"/>
    <mergeCell ref="AG192:AK192"/>
    <mergeCell ref="AE191:AF191"/>
    <mergeCell ref="AG191:AK191"/>
    <mergeCell ref="A192:B192"/>
    <mergeCell ref="C192:D192"/>
    <mergeCell ref="E192:F192"/>
    <mergeCell ref="H192:I192"/>
    <mergeCell ref="J192:L192"/>
    <mergeCell ref="M192:O192"/>
    <mergeCell ref="P192:Q192"/>
    <mergeCell ref="R192:S192"/>
    <mergeCell ref="P191:Q191"/>
    <mergeCell ref="R191:S191"/>
    <mergeCell ref="T191:U191"/>
    <mergeCell ref="V191:W191"/>
    <mergeCell ref="X191:Y191"/>
    <mergeCell ref="AB191:AD191"/>
    <mergeCell ref="A191:B191"/>
    <mergeCell ref="C191:D191"/>
    <mergeCell ref="E191:F191"/>
    <mergeCell ref="H191:I191"/>
    <mergeCell ref="J191:L191"/>
    <mergeCell ref="M191:O191"/>
    <mergeCell ref="T190:U190"/>
    <mergeCell ref="V190:W190"/>
    <mergeCell ref="X190:Y190"/>
    <mergeCell ref="AB190:AD190"/>
    <mergeCell ref="AE190:AF190"/>
    <mergeCell ref="AG190:AK190"/>
    <mergeCell ref="AE189:AF189"/>
    <mergeCell ref="AG189:AK189"/>
    <mergeCell ref="A190:B190"/>
    <mergeCell ref="C190:D190"/>
    <mergeCell ref="E190:F190"/>
    <mergeCell ref="H190:I190"/>
    <mergeCell ref="J190:L190"/>
    <mergeCell ref="M190:O190"/>
    <mergeCell ref="P190:Q190"/>
    <mergeCell ref="R190:S190"/>
    <mergeCell ref="P189:Q189"/>
    <mergeCell ref="R189:S189"/>
    <mergeCell ref="T189:U189"/>
    <mergeCell ref="V189:W189"/>
    <mergeCell ref="X189:Y189"/>
    <mergeCell ref="AB189:AD189"/>
    <mergeCell ref="A189:B189"/>
    <mergeCell ref="C189:D189"/>
    <mergeCell ref="E189:F189"/>
    <mergeCell ref="H189:I189"/>
    <mergeCell ref="J189:L189"/>
    <mergeCell ref="M189:O189"/>
    <mergeCell ref="T188:U188"/>
    <mergeCell ref="V188:W188"/>
    <mergeCell ref="X188:Y188"/>
    <mergeCell ref="AB188:AD188"/>
    <mergeCell ref="AE188:AF188"/>
    <mergeCell ref="AG188:AK188"/>
    <mergeCell ref="AE187:AF187"/>
    <mergeCell ref="AG187:AK187"/>
    <mergeCell ref="A188:B188"/>
    <mergeCell ref="C188:D188"/>
    <mergeCell ref="E188:F188"/>
    <mergeCell ref="H188:I188"/>
    <mergeCell ref="J188:L188"/>
    <mergeCell ref="M188:O188"/>
    <mergeCell ref="P188:Q188"/>
    <mergeCell ref="R188:S188"/>
    <mergeCell ref="P187:Q187"/>
    <mergeCell ref="R187:S187"/>
    <mergeCell ref="T187:U187"/>
    <mergeCell ref="V187:W187"/>
    <mergeCell ref="X187:Y187"/>
    <mergeCell ref="AB187:AD187"/>
    <mergeCell ref="A187:B187"/>
    <mergeCell ref="C187:D187"/>
    <mergeCell ref="E187:F187"/>
    <mergeCell ref="H187:I187"/>
    <mergeCell ref="J187:L187"/>
    <mergeCell ref="M187:O187"/>
    <mergeCell ref="T186:U186"/>
    <mergeCell ref="V186:W186"/>
    <mergeCell ref="X186:Y186"/>
    <mergeCell ref="AB186:AD186"/>
    <mergeCell ref="AE186:AF186"/>
    <mergeCell ref="AG186:AK186"/>
    <mergeCell ref="AE185:AF185"/>
    <mergeCell ref="AG185:AK185"/>
    <mergeCell ref="A186:B186"/>
    <mergeCell ref="C186:D186"/>
    <mergeCell ref="E186:F186"/>
    <mergeCell ref="H186:I186"/>
    <mergeCell ref="J186:L186"/>
    <mergeCell ref="M186:O186"/>
    <mergeCell ref="P186:Q186"/>
    <mergeCell ref="R186:S186"/>
    <mergeCell ref="P185:Q185"/>
    <mergeCell ref="R185:S185"/>
    <mergeCell ref="T185:U185"/>
    <mergeCell ref="V185:W185"/>
    <mergeCell ref="X185:Y185"/>
    <mergeCell ref="AB185:AD185"/>
    <mergeCell ref="A185:B185"/>
    <mergeCell ref="C185:D185"/>
    <mergeCell ref="E185:F185"/>
    <mergeCell ref="H185:I185"/>
    <mergeCell ref="J185:L185"/>
    <mergeCell ref="M185:O185"/>
    <mergeCell ref="T184:U184"/>
    <mergeCell ref="V184:W184"/>
    <mergeCell ref="X184:Y184"/>
    <mergeCell ref="AB184:AD184"/>
    <mergeCell ref="AE184:AF184"/>
    <mergeCell ref="AG184:AK184"/>
    <mergeCell ref="AE183:AF183"/>
    <mergeCell ref="AG183:AK183"/>
    <mergeCell ref="A184:B184"/>
    <mergeCell ref="C184:D184"/>
    <mergeCell ref="E184:F184"/>
    <mergeCell ref="H184:I184"/>
    <mergeCell ref="J184:L184"/>
    <mergeCell ref="M184:O184"/>
    <mergeCell ref="P184:Q184"/>
    <mergeCell ref="R184:S184"/>
    <mergeCell ref="P183:Q183"/>
    <mergeCell ref="R183:S183"/>
    <mergeCell ref="T183:U183"/>
    <mergeCell ref="V183:W183"/>
    <mergeCell ref="X183:Y183"/>
    <mergeCell ref="AB183:AD183"/>
    <mergeCell ref="A183:B183"/>
    <mergeCell ref="C183:D183"/>
    <mergeCell ref="E183:F183"/>
    <mergeCell ref="H183:I183"/>
    <mergeCell ref="J183:L183"/>
    <mergeCell ref="M183:O183"/>
    <mergeCell ref="T182:U182"/>
    <mergeCell ref="V182:W182"/>
    <mergeCell ref="X182:Y182"/>
    <mergeCell ref="AB182:AD182"/>
    <mergeCell ref="AE182:AF182"/>
    <mergeCell ref="AG182:AK182"/>
    <mergeCell ref="AE181:AF181"/>
    <mergeCell ref="AG181:AK181"/>
    <mergeCell ref="A182:B182"/>
    <mergeCell ref="C182:D182"/>
    <mergeCell ref="E182:F182"/>
    <mergeCell ref="H182:I182"/>
    <mergeCell ref="J182:L182"/>
    <mergeCell ref="M182:O182"/>
    <mergeCell ref="P182:Q182"/>
    <mergeCell ref="R182:S182"/>
    <mergeCell ref="P181:Q181"/>
    <mergeCell ref="R181:S181"/>
    <mergeCell ref="T181:U181"/>
    <mergeCell ref="V181:W181"/>
    <mergeCell ref="X181:Y181"/>
    <mergeCell ref="AB181:AD181"/>
    <mergeCell ref="A181:B181"/>
    <mergeCell ref="C181:D181"/>
    <mergeCell ref="E181:F181"/>
    <mergeCell ref="H181:I181"/>
    <mergeCell ref="J181:L181"/>
    <mergeCell ref="M181:O181"/>
    <mergeCell ref="T180:U180"/>
    <mergeCell ref="V180:W180"/>
    <mergeCell ref="X180:Y180"/>
    <mergeCell ref="AB180:AD180"/>
    <mergeCell ref="AE180:AF180"/>
    <mergeCell ref="AG180:AK180"/>
    <mergeCell ref="AE179:AF179"/>
    <mergeCell ref="AG179:AK179"/>
    <mergeCell ref="A180:B180"/>
    <mergeCell ref="C180:D180"/>
    <mergeCell ref="E180:F180"/>
    <mergeCell ref="H180:I180"/>
    <mergeCell ref="J180:L180"/>
    <mergeCell ref="M180:O180"/>
    <mergeCell ref="P180:Q180"/>
    <mergeCell ref="R180:S180"/>
    <mergeCell ref="P179:Q179"/>
    <mergeCell ref="R179:S179"/>
    <mergeCell ref="T179:U179"/>
    <mergeCell ref="V179:W179"/>
    <mergeCell ref="X179:Y179"/>
    <mergeCell ref="AB179:AD179"/>
    <mergeCell ref="A179:B179"/>
    <mergeCell ref="C179:D179"/>
    <mergeCell ref="E179:F179"/>
    <mergeCell ref="H179:I179"/>
    <mergeCell ref="J179:L179"/>
    <mergeCell ref="M179:O179"/>
    <mergeCell ref="T178:U178"/>
    <mergeCell ref="V178:W178"/>
    <mergeCell ref="X178:Y178"/>
    <mergeCell ref="AB178:AD178"/>
    <mergeCell ref="AE178:AF178"/>
    <mergeCell ref="AG178:AK178"/>
    <mergeCell ref="AE177:AF177"/>
    <mergeCell ref="AG177:AK177"/>
    <mergeCell ref="A178:B178"/>
    <mergeCell ref="C178:D178"/>
    <mergeCell ref="E178:F178"/>
    <mergeCell ref="H178:I178"/>
    <mergeCell ref="J178:L178"/>
    <mergeCell ref="M178:O178"/>
    <mergeCell ref="P178:Q178"/>
    <mergeCell ref="R178:S178"/>
    <mergeCell ref="P177:Q177"/>
    <mergeCell ref="R177:S177"/>
    <mergeCell ref="T177:U177"/>
    <mergeCell ref="V177:W177"/>
    <mergeCell ref="X177:Y177"/>
    <mergeCell ref="AB177:AD177"/>
    <mergeCell ref="A177:B177"/>
    <mergeCell ref="C177:D177"/>
    <mergeCell ref="E177:F177"/>
    <mergeCell ref="H177:I177"/>
    <mergeCell ref="J177:L177"/>
    <mergeCell ref="M177:O177"/>
    <mergeCell ref="T176:U176"/>
    <mergeCell ref="V176:W176"/>
    <mergeCell ref="X176:Y176"/>
    <mergeCell ref="AB176:AD176"/>
    <mergeCell ref="AE176:AF176"/>
    <mergeCell ref="AG176:AK176"/>
    <mergeCell ref="AE175:AF175"/>
    <mergeCell ref="AG175:AK175"/>
    <mergeCell ref="A176:B176"/>
    <mergeCell ref="C176:D176"/>
    <mergeCell ref="E176:F176"/>
    <mergeCell ref="H176:I176"/>
    <mergeCell ref="J176:L176"/>
    <mergeCell ref="M176:O176"/>
    <mergeCell ref="P176:Q176"/>
    <mergeCell ref="R176:S176"/>
    <mergeCell ref="P175:Q175"/>
    <mergeCell ref="R175:S175"/>
    <mergeCell ref="T175:U175"/>
    <mergeCell ref="V175:W175"/>
    <mergeCell ref="X175:Y175"/>
    <mergeCell ref="AB175:AD175"/>
    <mergeCell ref="A175:B175"/>
    <mergeCell ref="C175:D175"/>
    <mergeCell ref="E175:F175"/>
    <mergeCell ref="H175:I175"/>
    <mergeCell ref="J175:L175"/>
    <mergeCell ref="M175:O175"/>
    <mergeCell ref="T174:U174"/>
    <mergeCell ref="V174:W174"/>
    <mergeCell ref="X174:Y174"/>
    <mergeCell ref="AB174:AD174"/>
    <mergeCell ref="AE174:AF174"/>
    <mergeCell ref="AG174:AK174"/>
    <mergeCell ref="AE173:AF173"/>
    <mergeCell ref="AG173:AK173"/>
    <mergeCell ref="A174:B174"/>
    <mergeCell ref="C174:D174"/>
    <mergeCell ref="E174:F174"/>
    <mergeCell ref="H174:I174"/>
    <mergeCell ref="J174:L174"/>
    <mergeCell ref="M174:O174"/>
    <mergeCell ref="P174:Q174"/>
    <mergeCell ref="R174:S174"/>
    <mergeCell ref="P173:Q173"/>
    <mergeCell ref="R173:S173"/>
    <mergeCell ref="T173:U173"/>
    <mergeCell ref="V173:W173"/>
    <mergeCell ref="X173:Y173"/>
    <mergeCell ref="AB173:AD173"/>
    <mergeCell ref="A173:B173"/>
    <mergeCell ref="C173:D173"/>
    <mergeCell ref="E173:F173"/>
    <mergeCell ref="H173:I173"/>
    <mergeCell ref="J173:L173"/>
    <mergeCell ref="M173:O173"/>
    <mergeCell ref="T172:U172"/>
    <mergeCell ref="V172:W172"/>
    <mergeCell ref="X172:Y172"/>
    <mergeCell ref="AB172:AD172"/>
    <mergeCell ref="AE172:AF172"/>
    <mergeCell ref="AG172:AK172"/>
    <mergeCell ref="AE171:AF171"/>
    <mergeCell ref="AG171:AK171"/>
    <mergeCell ref="A172:B172"/>
    <mergeCell ref="C172:D172"/>
    <mergeCell ref="E172:F172"/>
    <mergeCell ref="H172:I172"/>
    <mergeCell ref="J172:L172"/>
    <mergeCell ref="M172:O172"/>
    <mergeCell ref="P172:Q172"/>
    <mergeCell ref="R172:S172"/>
    <mergeCell ref="P171:Q171"/>
    <mergeCell ref="R171:S171"/>
    <mergeCell ref="T171:U171"/>
    <mergeCell ref="V171:W171"/>
    <mergeCell ref="X171:Y171"/>
    <mergeCell ref="AB171:AD171"/>
    <mergeCell ref="A171:B171"/>
    <mergeCell ref="C171:D171"/>
    <mergeCell ref="E171:F171"/>
    <mergeCell ref="H171:I171"/>
    <mergeCell ref="J171:L171"/>
    <mergeCell ref="M171:O171"/>
    <mergeCell ref="T170:U170"/>
    <mergeCell ref="V170:W170"/>
    <mergeCell ref="X170:Y170"/>
    <mergeCell ref="AB170:AD170"/>
    <mergeCell ref="AE170:AF170"/>
    <mergeCell ref="AG170:AK170"/>
    <mergeCell ref="AE169:AF169"/>
    <mergeCell ref="AG169:AK169"/>
    <mergeCell ref="A170:B170"/>
    <mergeCell ref="C170:D170"/>
    <mergeCell ref="E170:F170"/>
    <mergeCell ref="H170:I170"/>
    <mergeCell ref="J170:L170"/>
    <mergeCell ref="M170:O170"/>
    <mergeCell ref="P170:Q170"/>
    <mergeCell ref="R170:S170"/>
    <mergeCell ref="P169:Q169"/>
    <mergeCell ref="R169:S169"/>
    <mergeCell ref="T169:U169"/>
    <mergeCell ref="V169:W169"/>
    <mergeCell ref="X169:Y169"/>
    <mergeCell ref="AB169:AD169"/>
    <mergeCell ref="A169:B169"/>
    <mergeCell ref="C169:D169"/>
    <mergeCell ref="E169:F169"/>
    <mergeCell ref="H169:I169"/>
    <mergeCell ref="J169:L169"/>
    <mergeCell ref="M169:O169"/>
    <mergeCell ref="T168:U168"/>
    <mergeCell ref="V168:W168"/>
    <mergeCell ref="X168:Y168"/>
    <mergeCell ref="AB168:AD168"/>
    <mergeCell ref="AE168:AF168"/>
    <mergeCell ref="AG168:AK168"/>
    <mergeCell ref="AE167:AF167"/>
    <mergeCell ref="AG167:AK167"/>
    <mergeCell ref="A168:B168"/>
    <mergeCell ref="C168:D168"/>
    <mergeCell ref="E168:F168"/>
    <mergeCell ref="H168:I168"/>
    <mergeCell ref="J168:L168"/>
    <mergeCell ref="M168:O168"/>
    <mergeCell ref="P168:Q168"/>
    <mergeCell ref="R168:S168"/>
    <mergeCell ref="P167:Q167"/>
    <mergeCell ref="R167:S167"/>
    <mergeCell ref="T167:U167"/>
    <mergeCell ref="V167:W167"/>
    <mergeCell ref="X167:Y167"/>
    <mergeCell ref="AB167:AD167"/>
    <mergeCell ref="A167:B167"/>
    <mergeCell ref="C167:D167"/>
    <mergeCell ref="E167:F167"/>
    <mergeCell ref="H167:I167"/>
    <mergeCell ref="J167:L167"/>
    <mergeCell ref="M167:O167"/>
    <mergeCell ref="T166:U166"/>
    <mergeCell ref="V166:W166"/>
    <mergeCell ref="X166:Y166"/>
    <mergeCell ref="AB166:AD166"/>
    <mergeCell ref="AE166:AF166"/>
    <mergeCell ref="AG166:AK166"/>
    <mergeCell ref="AE165:AF165"/>
    <mergeCell ref="AG165:AK165"/>
    <mergeCell ref="A166:B166"/>
    <mergeCell ref="C166:D166"/>
    <mergeCell ref="E166:F166"/>
    <mergeCell ref="H166:I166"/>
    <mergeCell ref="J166:L166"/>
    <mergeCell ref="M166:O166"/>
    <mergeCell ref="P166:Q166"/>
    <mergeCell ref="R166:S166"/>
    <mergeCell ref="P165:Q165"/>
    <mergeCell ref="R165:S165"/>
    <mergeCell ref="T165:U165"/>
    <mergeCell ref="V165:W165"/>
    <mergeCell ref="X165:Y165"/>
    <mergeCell ref="AB165:AD165"/>
    <mergeCell ref="A165:B165"/>
    <mergeCell ref="C165:D165"/>
    <mergeCell ref="E165:F165"/>
    <mergeCell ref="H165:I165"/>
    <mergeCell ref="J165:L165"/>
    <mergeCell ref="M165:O165"/>
    <mergeCell ref="T164:U164"/>
    <mergeCell ref="V164:W164"/>
    <mergeCell ref="X164:Y164"/>
    <mergeCell ref="AB164:AD164"/>
    <mergeCell ref="AE164:AF164"/>
    <mergeCell ref="AG164:AK164"/>
    <mergeCell ref="AE163:AF163"/>
    <mergeCell ref="AG163:AK163"/>
    <mergeCell ref="A164:B164"/>
    <mergeCell ref="C164:D164"/>
    <mergeCell ref="E164:F164"/>
    <mergeCell ref="H164:I164"/>
    <mergeCell ref="J164:L164"/>
    <mergeCell ref="M164:O164"/>
    <mergeCell ref="P164:Q164"/>
    <mergeCell ref="R164:S164"/>
    <mergeCell ref="P163:Q163"/>
    <mergeCell ref="R163:S163"/>
    <mergeCell ref="T163:U163"/>
    <mergeCell ref="V163:W163"/>
    <mergeCell ref="X163:Y163"/>
    <mergeCell ref="AB163:AD163"/>
    <mergeCell ref="A163:B163"/>
    <mergeCell ref="C163:D163"/>
    <mergeCell ref="E163:F163"/>
    <mergeCell ref="H163:I163"/>
    <mergeCell ref="J163:L163"/>
    <mergeCell ref="M163:O163"/>
    <mergeCell ref="T162:U162"/>
    <mergeCell ref="V162:W162"/>
    <mergeCell ref="X162:Y162"/>
    <mergeCell ref="AB162:AD162"/>
    <mergeCell ref="AE162:AF162"/>
    <mergeCell ref="AG162:AK162"/>
    <mergeCell ref="AE161:AF161"/>
    <mergeCell ref="AG161:AK161"/>
    <mergeCell ref="A162:B162"/>
    <mergeCell ref="C162:D162"/>
    <mergeCell ref="E162:F162"/>
    <mergeCell ref="H162:I162"/>
    <mergeCell ref="J162:L162"/>
    <mergeCell ref="M162:O162"/>
    <mergeCell ref="P162:Q162"/>
    <mergeCell ref="R162:S162"/>
    <mergeCell ref="P161:Q161"/>
    <mergeCell ref="R161:S161"/>
    <mergeCell ref="T161:U161"/>
    <mergeCell ref="V161:W161"/>
    <mergeCell ref="X161:Y161"/>
    <mergeCell ref="AB161:AD161"/>
    <mergeCell ref="A161:B161"/>
    <mergeCell ref="C161:D161"/>
    <mergeCell ref="E161:F161"/>
    <mergeCell ref="H161:I161"/>
    <mergeCell ref="J161:L161"/>
    <mergeCell ref="M161:O161"/>
    <mergeCell ref="T160:U160"/>
    <mergeCell ref="V160:W160"/>
    <mergeCell ref="X160:Y160"/>
    <mergeCell ref="AB160:AD160"/>
    <mergeCell ref="AE160:AF160"/>
    <mergeCell ref="AG160:AK160"/>
    <mergeCell ref="AE159:AF159"/>
    <mergeCell ref="AG159:AK159"/>
    <mergeCell ref="A160:B160"/>
    <mergeCell ref="C160:D160"/>
    <mergeCell ref="E160:F160"/>
    <mergeCell ref="H160:I160"/>
    <mergeCell ref="J160:L160"/>
    <mergeCell ref="M160:O160"/>
    <mergeCell ref="P160:Q160"/>
    <mergeCell ref="R160:S160"/>
    <mergeCell ref="P159:Q159"/>
    <mergeCell ref="R159:S159"/>
    <mergeCell ref="T159:U159"/>
    <mergeCell ref="V159:W159"/>
    <mergeCell ref="X159:Y159"/>
    <mergeCell ref="AB159:AD159"/>
    <mergeCell ref="A159:B159"/>
    <mergeCell ref="C159:D159"/>
    <mergeCell ref="E159:F159"/>
    <mergeCell ref="H159:I159"/>
    <mergeCell ref="J159:L159"/>
    <mergeCell ref="M159:O159"/>
    <mergeCell ref="T158:U158"/>
    <mergeCell ref="V158:W158"/>
    <mergeCell ref="X158:Y158"/>
    <mergeCell ref="AB158:AD158"/>
    <mergeCell ref="AE158:AF158"/>
    <mergeCell ref="AG158:AK158"/>
    <mergeCell ref="AE157:AF157"/>
    <mergeCell ref="AG157:AK157"/>
    <mergeCell ref="A158:B158"/>
    <mergeCell ref="C158:D158"/>
    <mergeCell ref="E158:F158"/>
    <mergeCell ref="H158:I158"/>
    <mergeCell ref="J158:L158"/>
    <mergeCell ref="M158:O158"/>
    <mergeCell ref="P158:Q158"/>
    <mergeCell ref="R158:S158"/>
    <mergeCell ref="P157:Q157"/>
    <mergeCell ref="R157:S157"/>
    <mergeCell ref="T157:U157"/>
    <mergeCell ref="V157:W157"/>
    <mergeCell ref="X157:Y157"/>
    <mergeCell ref="AB157:AD157"/>
    <mergeCell ref="A157:B157"/>
    <mergeCell ref="C157:D157"/>
    <mergeCell ref="E157:F157"/>
    <mergeCell ref="H157:I157"/>
    <mergeCell ref="J157:L157"/>
    <mergeCell ref="M157:O157"/>
    <mergeCell ref="T156:U156"/>
    <mergeCell ref="V156:W156"/>
    <mergeCell ref="X156:Y156"/>
    <mergeCell ref="AB156:AD156"/>
    <mergeCell ref="AE156:AF156"/>
    <mergeCell ref="AG156:AK156"/>
    <mergeCell ref="AE155:AF155"/>
    <mergeCell ref="AG155:AK155"/>
    <mergeCell ref="A156:B156"/>
    <mergeCell ref="C156:D156"/>
    <mergeCell ref="E156:F156"/>
    <mergeCell ref="H156:I156"/>
    <mergeCell ref="J156:L156"/>
    <mergeCell ref="M156:O156"/>
    <mergeCell ref="P156:Q156"/>
    <mergeCell ref="R156:S156"/>
    <mergeCell ref="P155:Q155"/>
    <mergeCell ref="R155:S155"/>
    <mergeCell ref="T155:U155"/>
    <mergeCell ref="V155:W155"/>
    <mergeCell ref="X155:Y155"/>
    <mergeCell ref="AB155:AD155"/>
    <mergeCell ref="A155:B155"/>
    <mergeCell ref="C155:D155"/>
    <mergeCell ref="E155:F155"/>
    <mergeCell ref="H155:I155"/>
    <mergeCell ref="J155:L155"/>
    <mergeCell ref="M155:O155"/>
    <mergeCell ref="T154:U154"/>
    <mergeCell ref="V154:W154"/>
    <mergeCell ref="X154:Y154"/>
    <mergeCell ref="AB154:AD154"/>
    <mergeCell ref="AE154:AF154"/>
    <mergeCell ref="AG154:AK154"/>
    <mergeCell ref="AE153:AF153"/>
    <mergeCell ref="AG153:AK153"/>
    <mergeCell ref="A154:B154"/>
    <mergeCell ref="C154:D154"/>
    <mergeCell ref="E154:F154"/>
    <mergeCell ref="H154:I154"/>
    <mergeCell ref="J154:L154"/>
    <mergeCell ref="M154:O154"/>
    <mergeCell ref="P154:Q154"/>
    <mergeCell ref="R154:S154"/>
    <mergeCell ref="P153:Q153"/>
    <mergeCell ref="R153:S153"/>
    <mergeCell ref="T153:U153"/>
    <mergeCell ref="V153:W153"/>
    <mergeCell ref="X153:Y153"/>
    <mergeCell ref="AB153:AD153"/>
    <mergeCell ref="A153:B153"/>
    <mergeCell ref="C153:D153"/>
    <mergeCell ref="E153:F153"/>
    <mergeCell ref="H153:I153"/>
    <mergeCell ref="J153:L153"/>
    <mergeCell ref="M153:O153"/>
    <mergeCell ref="T152:U152"/>
    <mergeCell ref="V152:W152"/>
    <mergeCell ref="X152:Y152"/>
    <mergeCell ref="AB152:AD152"/>
    <mergeCell ref="AE152:AF152"/>
    <mergeCell ref="AG152:AK152"/>
    <mergeCell ref="AE151:AF151"/>
    <mergeCell ref="AG151:AK151"/>
    <mergeCell ref="A152:B152"/>
    <mergeCell ref="C152:D152"/>
    <mergeCell ref="E152:F152"/>
    <mergeCell ref="H152:I152"/>
    <mergeCell ref="J152:L152"/>
    <mergeCell ref="M152:O152"/>
    <mergeCell ref="P152:Q152"/>
    <mergeCell ref="R152:S152"/>
    <mergeCell ref="P151:Q151"/>
    <mergeCell ref="R151:S151"/>
    <mergeCell ref="T151:U151"/>
    <mergeCell ref="V151:W151"/>
    <mergeCell ref="X151:Y151"/>
    <mergeCell ref="AB151:AD151"/>
    <mergeCell ref="A151:B151"/>
    <mergeCell ref="C151:D151"/>
    <mergeCell ref="E151:F151"/>
    <mergeCell ref="H151:I151"/>
    <mergeCell ref="J151:L151"/>
    <mergeCell ref="M151:O151"/>
    <mergeCell ref="T150:U150"/>
    <mergeCell ref="V150:W150"/>
    <mergeCell ref="X150:Y150"/>
    <mergeCell ref="AB150:AD150"/>
    <mergeCell ref="AE150:AF150"/>
    <mergeCell ref="AG150:AK150"/>
    <mergeCell ref="AE149:AF149"/>
    <mergeCell ref="AG149:AK149"/>
    <mergeCell ref="A150:B150"/>
    <mergeCell ref="C150:D150"/>
    <mergeCell ref="E150:F150"/>
    <mergeCell ref="H150:I150"/>
    <mergeCell ref="J150:L150"/>
    <mergeCell ref="M150:O150"/>
    <mergeCell ref="P150:Q150"/>
    <mergeCell ref="R150:S150"/>
    <mergeCell ref="P149:Q149"/>
    <mergeCell ref="R149:S149"/>
    <mergeCell ref="T149:U149"/>
    <mergeCell ref="V149:W149"/>
    <mergeCell ref="X149:Y149"/>
    <mergeCell ref="AB149:AD149"/>
    <mergeCell ref="A149:B149"/>
    <mergeCell ref="C149:D149"/>
    <mergeCell ref="E149:F149"/>
    <mergeCell ref="H149:I149"/>
    <mergeCell ref="J149:L149"/>
    <mergeCell ref="M149:O149"/>
    <mergeCell ref="T148:U148"/>
    <mergeCell ref="V148:W148"/>
    <mergeCell ref="X148:Y148"/>
    <mergeCell ref="AB148:AD148"/>
    <mergeCell ref="AE148:AF148"/>
    <mergeCell ref="AG148:AK148"/>
    <mergeCell ref="AE147:AF147"/>
    <mergeCell ref="AG147:AK147"/>
    <mergeCell ref="A148:B148"/>
    <mergeCell ref="C148:D148"/>
    <mergeCell ref="E148:F148"/>
    <mergeCell ref="H148:I148"/>
    <mergeCell ref="J148:L148"/>
    <mergeCell ref="M148:O148"/>
    <mergeCell ref="P148:Q148"/>
    <mergeCell ref="R148:S148"/>
    <mergeCell ref="P147:Q147"/>
    <mergeCell ref="R147:S147"/>
    <mergeCell ref="T147:U147"/>
    <mergeCell ref="V147:W147"/>
    <mergeCell ref="X147:Y147"/>
    <mergeCell ref="AB147:AD147"/>
    <mergeCell ref="A147:B147"/>
    <mergeCell ref="C147:D147"/>
    <mergeCell ref="E147:F147"/>
    <mergeCell ref="H147:I147"/>
    <mergeCell ref="J147:L147"/>
    <mergeCell ref="M147:O147"/>
    <mergeCell ref="T146:U146"/>
    <mergeCell ref="V146:W146"/>
    <mergeCell ref="X146:Y146"/>
    <mergeCell ref="AB146:AD146"/>
    <mergeCell ref="AE146:AF146"/>
    <mergeCell ref="AG146:AK146"/>
    <mergeCell ref="AE145:AF145"/>
    <mergeCell ref="AG145:AK145"/>
    <mergeCell ref="A146:B146"/>
    <mergeCell ref="C146:D146"/>
    <mergeCell ref="E146:F146"/>
    <mergeCell ref="H146:I146"/>
    <mergeCell ref="J146:L146"/>
    <mergeCell ref="M146:O146"/>
    <mergeCell ref="P146:Q146"/>
    <mergeCell ref="R146:S146"/>
    <mergeCell ref="P145:Q145"/>
    <mergeCell ref="R145:S145"/>
    <mergeCell ref="T145:U145"/>
    <mergeCell ref="V145:W145"/>
    <mergeCell ref="X145:Y145"/>
    <mergeCell ref="AB145:AD145"/>
    <mergeCell ref="A145:B145"/>
    <mergeCell ref="C145:D145"/>
    <mergeCell ref="E145:F145"/>
    <mergeCell ref="H145:I145"/>
    <mergeCell ref="J145:L145"/>
    <mergeCell ref="M145:O145"/>
    <mergeCell ref="T144:U144"/>
    <mergeCell ref="V144:W144"/>
    <mergeCell ref="X144:Y144"/>
    <mergeCell ref="AB144:AD144"/>
    <mergeCell ref="AE144:AF144"/>
    <mergeCell ref="AG144:AK144"/>
    <mergeCell ref="AE143:AF143"/>
    <mergeCell ref="AG143:AK143"/>
    <mergeCell ref="A144:B144"/>
    <mergeCell ref="C144:D144"/>
    <mergeCell ref="E144:F144"/>
    <mergeCell ref="H144:I144"/>
    <mergeCell ref="J144:L144"/>
    <mergeCell ref="M144:O144"/>
    <mergeCell ref="P144:Q144"/>
    <mergeCell ref="R144:S144"/>
    <mergeCell ref="P143:Q143"/>
    <mergeCell ref="R143:S143"/>
    <mergeCell ref="T143:U143"/>
    <mergeCell ref="V143:W143"/>
    <mergeCell ref="X143:Y143"/>
    <mergeCell ref="AB143:AD143"/>
    <mergeCell ref="A143:B143"/>
    <mergeCell ref="C143:D143"/>
    <mergeCell ref="E143:F143"/>
    <mergeCell ref="H143:I143"/>
    <mergeCell ref="J143:L143"/>
    <mergeCell ref="M143:O143"/>
    <mergeCell ref="T142:U142"/>
    <mergeCell ref="V142:W142"/>
    <mergeCell ref="X142:Y142"/>
    <mergeCell ref="AB142:AD142"/>
    <mergeCell ref="AE142:AF142"/>
    <mergeCell ref="AG142:AK142"/>
    <mergeCell ref="AE141:AF141"/>
    <mergeCell ref="AG141:AK141"/>
    <mergeCell ref="A142:B142"/>
    <mergeCell ref="C142:D142"/>
    <mergeCell ref="E142:F142"/>
    <mergeCell ref="H142:I142"/>
    <mergeCell ref="J142:L142"/>
    <mergeCell ref="M142:O142"/>
    <mergeCell ref="P142:Q142"/>
    <mergeCell ref="R142:S142"/>
    <mergeCell ref="P141:Q141"/>
    <mergeCell ref="R141:S141"/>
    <mergeCell ref="T141:U141"/>
    <mergeCell ref="V141:W141"/>
    <mergeCell ref="X141:Y141"/>
    <mergeCell ref="AB141:AD141"/>
    <mergeCell ref="A141:B141"/>
    <mergeCell ref="C141:D141"/>
    <mergeCell ref="E141:F141"/>
    <mergeCell ref="H141:I141"/>
    <mergeCell ref="J141:L141"/>
    <mergeCell ref="M141:O141"/>
    <mergeCell ref="T140:U140"/>
    <mergeCell ref="V140:W140"/>
    <mergeCell ref="X140:Y140"/>
    <mergeCell ref="AB140:AD140"/>
    <mergeCell ref="AE140:AF140"/>
    <mergeCell ref="AG140:AK140"/>
    <mergeCell ref="AE139:AF139"/>
    <mergeCell ref="AG139:AK139"/>
    <mergeCell ref="A140:B140"/>
    <mergeCell ref="C140:D140"/>
    <mergeCell ref="E140:F140"/>
    <mergeCell ref="H140:I140"/>
    <mergeCell ref="J140:L140"/>
    <mergeCell ref="M140:O140"/>
    <mergeCell ref="P140:Q140"/>
    <mergeCell ref="R140:S140"/>
    <mergeCell ref="P139:Q139"/>
    <mergeCell ref="R139:S139"/>
    <mergeCell ref="T139:U139"/>
    <mergeCell ref="V139:W139"/>
    <mergeCell ref="X139:Y139"/>
    <mergeCell ref="AB139:AD139"/>
    <mergeCell ref="A139:B139"/>
    <mergeCell ref="C139:D139"/>
    <mergeCell ref="E139:F139"/>
    <mergeCell ref="H139:I139"/>
    <mergeCell ref="J139:L139"/>
    <mergeCell ref="M139:O139"/>
    <mergeCell ref="T138:U138"/>
    <mergeCell ref="V138:W138"/>
    <mergeCell ref="X138:Y138"/>
    <mergeCell ref="AB138:AD138"/>
    <mergeCell ref="AE138:AF138"/>
    <mergeCell ref="AG138:AK138"/>
    <mergeCell ref="AE137:AF137"/>
    <mergeCell ref="AG137:AK137"/>
    <mergeCell ref="A138:B138"/>
    <mergeCell ref="C138:D138"/>
    <mergeCell ref="E138:F138"/>
    <mergeCell ref="H138:I138"/>
    <mergeCell ref="J138:L138"/>
    <mergeCell ref="M138:O138"/>
    <mergeCell ref="P138:Q138"/>
    <mergeCell ref="R138:S138"/>
    <mergeCell ref="P137:Q137"/>
    <mergeCell ref="R137:S137"/>
    <mergeCell ref="T137:U137"/>
    <mergeCell ref="V137:W137"/>
    <mergeCell ref="X137:Y137"/>
    <mergeCell ref="AB137:AD137"/>
    <mergeCell ref="A137:B137"/>
    <mergeCell ref="C137:D137"/>
    <mergeCell ref="E137:F137"/>
    <mergeCell ref="H137:I137"/>
    <mergeCell ref="J137:L137"/>
    <mergeCell ref="M137:O137"/>
    <mergeCell ref="T136:U136"/>
    <mergeCell ref="V136:W136"/>
    <mergeCell ref="X136:Y136"/>
    <mergeCell ref="AB136:AD136"/>
    <mergeCell ref="AE136:AF136"/>
    <mergeCell ref="AG136:AK136"/>
    <mergeCell ref="AE135:AF135"/>
    <mergeCell ref="AG135:AK135"/>
    <mergeCell ref="A136:B136"/>
    <mergeCell ref="C136:D136"/>
    <mergeCell ref="E136:F136"/>
    <mergeCell ref="H136:I136"/>
    <mergeCell ref="J136:L136"/>
    <mergeCell ref="M136:O136"/>
    <mergeCell ref="P136:Q136"/>
    <mergeCell ref="R136:S136"/>
    <mergeCell ref="P135:Q135"/>
    <mergeCell ref="R135:S135"/>
    <mergeCell ref="T135:U135"/>
    <mergeCell ref="V135:W135"/>
    <mergeCell ref="X135:Y135"/>
    <mergeCell ref="AB135:AD135"/>
    <mergeCell ref="A135:B135"/>
    <mergeCell ref="C135:D135"/>
    <mergeCell ref="E135:F135"/>
    <mergeCell ref="H135:I135"/>
    <mergeCell ref="J135:L135"/>
    <mergeCell ref="M135:O135"/>
    <mergeCell ref="T134:U134"/>
    <mergeCell ref="V134:W134"/>
    <mergeCell ref="X134:Y134"/>
    <mergeCell ref="AB134:AD134"/>
    <mergeCell ref="AE134:AF134"/>
    <mergeCell ref="AG134:AK134"/>
    <mergeCell ref="AE133:AF133"/>
    <mergeCell ref="AG133:AK133"/>
    <mergeCell ref="A134:B134"/>
    <mergeCell ref="C134:D134"/>
    <mergeCell ref="E134:F134"/>
    <mergeCell ref="H134:I134"/>
    <mergeCell ref="J134:L134"/>
    <mergeCell ref="M134:O134"/>
    <mergeCell ref="P134:Q134"/>
    <mergeCell ref="R134:S134"/>
    <mergeCell ref="P133:Q133"/>
    <mergeCell ref="R133:S133"/>
    <mergeCell ref="T133:U133"/>
    <mergeCell ref="V133:W133"/>
    <mergeCell ref="X133:Y133"/>
    <mergeCell ref="AB133:AD133"/>
    <mergeCell ref="A133:B133"/>
    <mergeCell ref="C133:D133"/>
    <mergeCell ref="E133:F133"/>
    <mergeCell ref="H133:I133"/>
    <mergeCell ref="J133:L133"/>
    <mergeCell ref="M133:O133"/>
    <mergeCell ref="T132:U132"/>
    <mergeCell ref="V132:W132"/>
    <mergeCell ref="X132:Y132"/>
    <mergeCell ref="AB132:AD132"/>
    <mergeCell ref="AE132:AF132"/>
    <mergeCell ref="AG132:AK132"/>
    <mergeCell ref="AE131:AF131"/>
    <mergeCell ref="AG131:AK131"/>
    <mergeCell ref="A132:B132"/>
    <mergeCell ref="C132:D132"/>
    <mergeCell ref="E132:F132"/>
    <mergeCell ref="H132:I132"/>
    <mergeCell ref="J132:L132"/>
    <mergeCell ref="M132:O132"/>
    <mergeCell ref="P132:Q132"/>
    <mergeCell ref="R132:S132"/>
    <mergeCell ref="P131:Q131"/>
    <mergeCell ref="R131:S131"/>
    <mergeCell ref="T131:U131"/>
    <mergeCell ref="V131:W131"/>
    <mergeCell ref="X131:Y131"/>
    <mergeCell ref="AB131:AD131"/>
    <mergeCell ref="A131:B131"/>
    <mergeCell ref="C131:D131"/>
    <mergeCell ref="E131:F131"/>
    <mergeCell ref="H131:I131"/>
    <mergeCell ref="J131:L131"/>
    <mergeCell ref="M131:O131"/>
    <mergeCell ref="T130:U130"/>
    <mergeCell ref="V130:W130"/>
    <mergeCell ref="X130:Y130"/>
    <mergeCell ref="AB130:AD130"/>
    <mergeCell ref="AE130:AF130"/>
    <mergeCell ref="AG130:AK130"/>
    <mergeCell ref="AE129:AF129"/>
    <mergeCell ref="AG129:AK129"/>
    <mergeCell ref="A130:B130"/>
    <mergeCell ref="C130:D130"/>
    <mergeCell ref="E130:F130"/>
    <mergeCell ref="H130:I130"/>
    <mergeCell ref="J130:L130"/>
    <mergeCell ref="M130:O130"/>
    <mergeCell ref="P130:Q130"/>
    <mergeCell ref="R130:S130"/>
    <mergeCell ref="P129:Q129"/>
    <mergeCell ref="R129:S129"/>
    <mergeCell ref="T129:U129"/>
    <mergeCell ref="V129:W129"/>
    <mergeCell ref="X129:Y129"/>
    <mergeCell ref="AB129:AD129"/>
    <mergeCell ref="A129:B129"/>
    <mergeCell ref="C129:D129"/>
    <mergeCell ref="E129:F129"/>
    <mergeCell ref="H129:I129"/>
    <mergeCell ref="J129:L129"/>
    <mergeCell ref="M129:O129"/>
    <mergeCell ref="T128:U128"/>
    <mergeCell ref="V128:W128"/>
    <mergeCell ref="X128:Y128"/>
    <mergeCell ref="AB128:AD128"/>
    <mergeCell ref="AE128:AF128"/>
    <mergeCell ref="AG128:AK128"/>
    <mergeCell ref="AE127:AF127"/>
    <mergeCell ref="AG127:AK127"/>
    <mergeCell ref="A128:B128"/>
    <mergeCell ref="C128:D128"/>
    <mergeCell ref="E128:F128"/>
    <mergeCell ref="H128:I128"/>
    <mergeCell ref="J128:L128"/>
    <mergeCell ref="M128:O128"/>
    <mergeCell ref="P128:Q128"/>
    <mergeCell ref="R128:S128"/>
    <mergeCell ref="P127:Q127"/>
    <mergeCell ref="R127:S127"/>
    <mergeCell ref="T127:U127"/>
    <mergeCell ref="V127:W127"/>
    <mergeCell ref="X127:Y127"/>
    <mergeCell ref="AB127:AD127"/>
    <mergeCell ref="A127:B127"/>
    <mergeCell ref="C127:D127"/>
    <mergeCell ref="E127:F127"/>
    <mergeCell ref="H127:I127"/>
    <mergeCell ref="J127:L127"/>
    <mergeCell ref="M127:O127"/>
    <mergeCell ref="T126:U126"/>
    <mergeCell ref="V126:W126"/>
    <mergeCell ref="X126:Y126"/>
    <mergeCell ref="AB126:AD126"/>
    <mergeCell ref="AE126:AF126"/>
    <mergeCell ref="AG126:AK126"/>
    <mergeCell ref="AE125:AF125"/>
    <mergeCell ref="AG125:AK125"/>
    <mergeCell ref="A126:B126"/>
    <mergeCell ref="C126:D126"/>
    <mergeCell ref="E126:F126"/>
    <mergeCell ref="H126:I126"/>
    <mergeCell ref="J126:L126"/>
    <mergeCell ref="M126:O126"/>
    <mergeCell ref="P126:Q126"/>
    <mergeCell ref="R126:S126"/>
    <mergeCell ref="P125:Q125"/>
    <mergeCell ref="R125:S125"/>
    <mergeCell ref="T125:U125"/>
    <mergeCell ref="V125:W125"/>
    <mergeCell ref="X125:Y125"/>
    <mergeCell ref="AB125:AD125"/>
    <mergeCell ref="A125:B125"/>
    <mergeCell ref="C125:D125"/>
    <mergeCell ref="E125:F125"/>
    <mergeCell ref="H125:I125"/>
    <mergeCell ref="J125:L125"/>
    <mergeCell ref="M125:O125"/>
    <mergeCell ref="T124:U124"/>
    <mergeCell ref="V124:W124"/>
    <mergeCell ref="X124:Y124"/>
    <mergeCell ref="AB124:AD124"/>
    <mergeCell ref="AE124:AF124"/>
    <mergeCell ref="AG124:AK124"/>
    <mergeCell ref="AE123:AF123"/>
    <mergeCell ref="AG123:AK123"/>
    <mergeCell ref="A124:B124"/>
    <mergeCell ref="C124:D124"/>
    <mergeCell ref="E124:F124"/>
    <mergeCell ref="H124:I124"/>
    <mergeCell ref="J124:L124"/>
    <mergeCell ref="M124:O124"/>
    <mergeCell ref="P124:Q124"/>
    <mergeCell ref="R124:S124"/>
    <mergeCell ref="P123:Q123"/>
    <mergeCell ref="R123:S123"/>
    <mergeCell ref="T123:U123"/>
    <mergeCell ref="V123:W123"/>
    <mergeCell ref="X123:Y123"/>
    <mergeCell ref="AB123:AD123"/>
    <mergeCell ref="A123:B123"/>
    <mergeCell ref="C123:D123"/>
    <mergeCell ref="E123:F123"/>
    <mergeCell ref="H123:I123"/>
    <mergeCell ref="J123:L123"/>
    <mergeCell ref="M123:O123"/>
    <mergeCell ref="T122:U122"/>
    <mergeCell ref="V122:W122"/>
    <mergeCell ref="X122:Y122"/>
    <mergeCell ref="AB122:AD122"/>
    <mergeCell ref="AE122:AF122"/>
    <mergeCell ref="AG122:AK122"/>
    <mergeCell ref="AE121:AF121"/>
    <mergeCell ref="AG121:AK121"/>
    <mergeCell ref="A122:B122"/>
    <mergeCell ref="C122:D122"/>
    <mergeCell ref="E122:F122"/>
    <mergeCell ref="H122:I122"/>
    <mergeCell ref="J122:L122"/>
    <mergeCell ref="M122:O122"/>
    <mergeCell ref="P122:Q122"/>
    <mergeCell ref="R122:S122"/>
    <mergeCell ref="P121:Q121"/>
    <mergeCell ref="R121:S121"/>
    <mergeCell ref="T121:U121"/>
    <mergeCell ref="V121:W121"/>
    <mergeCell ref="X121:Y121"/>
    <mergeCell ref="AB121:AD121"/>
    <mergeCell ref="A121:B121"/>
    <mergeCell ref="C121:D121"/>
    <mergeCell ref="E121:F121"/>
    <mergeCell ref="H121:I121"/>
    <mergeCell ref="J121:L121"/>
    <mergeCell ref="M121:O121"/>
    <mergeCell ref="T120:U120"/>
    <mergeCell ref="V120:W120"/>
    <mergeCell ref="X120:Y120"/>
    <mergeCell ref="AB120:AD120"/>
    <mergeCell ref="AE120:AF120"/>
    <mergeCell ref="AG120:AK120"/>
    <mergeCell ref="AE119:AF119"/>
    <mergeCell ref="AG119:AK119"/>
    <mergeCell ref="A120:B120"/>
    <mergeCell ref="C120:D120"/>
    <mergeCell ref="E120:F120"/>
    <mergeCell ref="H120:I120"/>
    <mergeCell ref="J120:L120"/>
    <mergeCell ref="M120:O120"/>
    <mergeCell ref="P120:Q120"/>
    <mergeCell ref="R120:S120"/>
    <mergeCell ref="P119:Q119"/>
    <mergeCell ref="R119:S119"/>
    <mergeCell ref="T119:U119"/>
    <mergeCell ref="V119:W119"/>
    <mergeCell ref="X119:Y119"/>
    <mergeCell ref="AB119:AD119"/>
    <mergeCell ref="A119:B119"/>
    <mergeCell ref="C119:D119"/>
    <mergeCell ref="E119:F119"/>
    <mergeCell ref="H119:I119"/>
    <mergeCell ref="J119:L119"/>
    <mergeCell ref="M119:O119"/>
    <mergeCell ref="T118:U118"/>
    <mergeCell ref="V118:W118"/>
    <mergeCell ref="X118:Y118"/>
    <mergeCell ref="AB118:AD118"/>
    <mergeCell ref="AE118:AF118"/>
    <mergeCell ref="AG118:AK118"/>
    <mergeCell ref="AE117:AF117"/>
    <mergeCell ref="AG117:AK117"/>
    <mergeCell ref="A118:B118"/>
    <mergeCell ref="C118:D118"/>
    <mergeCell ref="E118:F118"/>
    <mergeCell ref="H118:I118"/>
    <mergeCell ref="J118:L118"/>
    <mergeCell ref="M118:O118"/>
    <mergeCell ref="P118:Q118"/>
    <mergeCell ref="R118:S118"/>
    <mergeCell ref="P117:Q117"/>
    <mergeCell ref="R117:S117"/>
    <mergeCell ref="T117:U117"/>
    <mergeCell ref="V117:W117"/>
    <mergeCell ref="X117:Y117"/>
    <mergeCell ref="AB117:AD117"/>
    <mergeCell ref="A117:B117"/>
    <mergeCell ref="C117:D117"/>
    <mergeCell ref="E117:F117"/>
    <mergeCell ref="H117:I117"/>
    <mergeCell ref="J117:L117"/>
    <mergeCell ref="M117:O117"/>
    <mergeCell ref="T116:U116"/>
    <mergeCell ref="V116:W116"/>
    <mergeCell ref="X116:Y116"/>
    <mergeCell ref="AB116:AD116"/>
    <mergeCell ref="AE116:AF116"/>
    <mergeCell ref="AG116:AK116"/>
    <mergeCell ref="AE115:AF115"/>
    <mergeCell ref="AG115:AK115"/>
    <mergeCell ref="A116:B116"/>
    <mergeCell ref="C116:D116"/>
    <mergeCell ref="E116:F116"/>
    <mergeCell ref="H116:I116"/>
    <mergeCell ref="J116:L116"/>
    <mergeCell ref="M116:O116"/>
    <mergeCell ref="P116:Q116"/>
    <mergeCell ref="R116:S116"/>
    <mergeCell ref="P115:Q115"/>
    <mergeCell ref="R115:S115"/>
    <mergeCell ref="T115:U115"/>
    <mergeCell ref="V115:W115"/>
    <mergeCell ref="X115:Y115"/>
    <mergeCell ref="AB115:AD115"/>
    <mergeCell ref="A115:B115"/>
    <mergeCell ref="C115:D115"/>
    <mergeCell ref="E115:F115"/>
    <mergeCell ref="H115:I115"/>
    <mergeCell ref="J115:L115"/>
    <mergeCell ref="M115:O115"/>
    <mergeCell ref="T114:U114"/>
    <mergeCell ref="V114:W114"/>
    <mergeCell ref="X114:Y114"/>
    <mergeCell ref="AB114:AD114"/>
    <mergeCell ref="AE114:AF114"/>
    <mergeCell ref="AG114:AK114"/>
    <mergeCell ref="AE113:AF113"/>
    <mergeCell ref="AG113:AK113"/>
    <mergeCell ref="A114:B114"/>
    <mergeCell ref="C114:D114"/>
    <mergeCell ref="E114:F114"/>
    <mergeCell ref="H114:I114"/>
    <mergeCell ref="J114:L114"/>
    <mergeCell ref="M114:O114"/>
    <mergeCell ref="P114:Q114"/>
    <mergeCell ref="R114:S114"/>
    <mergeCell ref="P113:Q113"/>
    <mergeCell ref="R113:S113"/>
    <mergeCell ref="T113:U113"/>
    <mergeCell ref="V113:W113"/>
    <mergeCell ref="X113:Y113"/>
    <mergeCell ref="AB113:AD113"/>
    <mergeCell ref="A113:B113"/>
    <mergeCell ref="C113:D113"/>
    <mergeCell ref="E113:F113"/>
    <mergeCell ref="H113:I113"/>
    <mergeCell ref="J113:L113"/>
    <mergeCell ref="M113:O113"/>
    <mergeCell ref="T112:U112"/>
    <mergeCell ref="V112:W112"/>
    <mergeCell ref="X112:Y112"/>
    <mergeCell ref="AB112:AD112"/>
    <mergeCell ref="AE112:AF112"/>
    <mergeCell ref="AG112:AK112"/>
    <mergeCell ref="AE111:AF111"/>
    <mergeCell ref="AG111:AK111"/>
    <mergeCell ref="A112:B112"/>
    <mergeCell ref="C112:D112"/>
    <mergeCell ref="E112:F112"/>
    <mergeCell ref="H112:I112"/>
    <mergeCell ref="J112:L112"/>
    <mergeCell ref="M112:O112"/>
    <mergeCell ref="P112:Q112"/>
    <mergeCell ref="R112:S112"/>
    <mergeCell ref="P111:Q111"/>
    <mergeCell ref="R111:S111"/>
    <mergeCell ref="T111:U111"/>
    <mergeCell ref="V111:W111"/>
    <mergeCell ref="X111:Y111"/>
    <mergeCell ref="AB111:AD111"/>
    <mergeCell ref="A111:B111"/>
    <mergeCell ref="C111:D111"/>
    <mergeCell ref="E111:F111"/>
    <mergeCell ref="H111:I111"/>
    <mergeCell ref="J111:L111"/>
    <mergeCell ref="M111:O111"/>
    <mergeCell ref="T110:U110"/>
    <mergeCell ref="V110:W110"/>
    <mergeCell ref="X110:Y110"/>
    <mergeCell ref="AB110:AD110"/>
    <mergeCell ref="AE110:AF110"/>
    <mergeCell ref="AG110:AK110"/>
    <mergeCell ref="AE109:AF109"/>
    <mergeCell ref="AG109:AK109"/>
    <mergeCell ref="A110:B110"/>
    <mergeCell ref="C110:D110"/>
    <mergeCell ref="E110:F110"/>
    <mergeCell ref="H110:I110"/>
    <mergeCell ref="J110:L110"/>
    <mergeCell ref="M110:O110"/>
    <mergeCell ref="P110:Q110"/>
    <mergeCell ref="R110:S110"/>
    <mergeCell ref="P109:Q109"/>
    <mergeCell ref="R109:S109"/>
    <mergeCell ref="T109:U109"/>
    <mergeCell ref="V109:W109"/>
    <mergeCell ref="X109:Y109"/>
    <mergeCell ref="AB109:AD109"/>
    <mergeCell ref="A109:B109"/>
    <mergeCell ref="C109:D109"/>
    <mergeCell ref="E109:F109"/>
    <mergeCell ref="H109:I109"/>
    <mergeCell ref="J109:L109"/>
    <mergeCell ref="M109:O109"/>
    <mergeCell ref="T108:U108"/>
    <mergeCell ref="V108:W108"/>
    <mergeCell ref="X108:Y108"/>
    <mergeCell ref="AB108:AD108"/>
    <mergeCell ref="AE108:AF108"/>
    <mergeCell ref="AG108:AK108"/>
    <mergeCell ref="AE107:AF107"/>
    <mergeCell ref="AG107:AK107"/>
    <mergeCell ref="A108:B108"/>
    <mergeCell ref="C108:D108"/>
    <mergeCell ref="E108:F108"/>
    <mergeCell ref="H108:I108"/>
    <mergeCell ref="J108:L108"/>
    <mergeCell ref="M108:O108"/>
    <mergeCell ref="P108:Q108"/>
    <mergeCell ref="R108:S108"/>
    <mergeCell ref="P107:Q107"/>
    <mergeCell ref="R107:S107"/>
    <mergeCell ref="T107:U107"/>
    <mergeCell ref="V107:W107"/>
    <mergeCell ref="X107:Y107"/>
    <mergeCell ref="AB107:AD107"/>
    <mergeCell ref="A107:B107"/>
    <mergeCell ref="C107:D107"/>
    <mergeCell ref="E107:F107"/>
    <mergeCell ref="H107:I107"/>
    <mergeCell ref="J107:L107"/>
    <mergeCell ref="M107:O107"/>
    <mergeCell ref="T106:U106"/>
    <mergeCell ref="V106:W106"/>
    <mergeCell ref="X106:Y106"/>
    <mergeCell ref="AB106:AD106"/>
    <mergeCell ref="AE106:AF106"/>
    <mergeCell ref="AG106:AK106"/>
    <mergeCell ref="AE105:AF105"/>
    <mergeCell ref="AG105:AK105"/>
    <mergeCell ref="A106:B106"/>
    <mergeCell ref="C106:D106"/>
    <mergeCell ref="E106:F106"/>
    <mergeCell ref="H106:I106"/>
    <mergeCell ref="J106:L106"/>
    <mergeCell ref="M106:O106"/>
    <mergeCell ref="P106:Q106"/>
    <mergeCell ref="R106:S106"/>
    <mergeCell ref="P105:Q105"/>
    <mergeCell ref="R105:S105"/>
    <mergeCell ref="T105:U105"/>
    <mergeCell ref="V105:W105"/>
    <mergeCell ref="X105:Y105"/>
    <mergeCell ref="AB105:AD105"/>
    <mergeCell ref="A105:B105"/>
    <mergeCell ref="C105:D105"/>
    <mergeCell ref="E105:F105"/>
    <mergeCell ref="H105:I105"/>
    <mergeCell ref="J105:L105"/>
    <mergeCell ref="M105:O105"/>
    <mergeCell ref="T104:U104"/>
    <mergeCell ref="V104:W104"/>
    <mergeCell ref="X104:Y104"/>
    <mergeCell ref="AB104:AD104"/>
    <mergeCell ref="AE104:AF104"/>
    <mergeCell ref="AG104:AK104"/>
    <mergeCell ref="AE103:AF103"/>
    <mergeCell ref="AG103:AK103"/>
    <mergeCell ref="A104:B104"/>
    <mergeCell ref="C104:D104"/>
    <mergeCell ref="E104:F104"/>
    <mergeCell ref="H104:I104"/>
    <mergeCell ref="J104:L104"/>
    <mergeCell ref="M104:O104"/>
    <mergeCell ref="P104:Q104"/>
    <mergeCell ref="R104:S104"/>
    <mergeCell ref="P103:Q103"/>
    <mergeCell ref="R103:S103"/>
    <mergeCell ref="T103:U103"/>
    <mergeCell ref="V103:W103"/>
    <mergeCell ref="X103:Y103"/>
    <mergeCell ref="AB103:AD103"/>
    <mergeCell ref="A103:B103"/>
    <mergeCell ref="C103:D103"/>
    <mergeCell ref="E103:F103"/>
    <mergeCell ref="H103:I103"/>
    <mergeCell ref="J103:L103"/>
    <mergeCell ref="M103:O103"/>
    <mergeCell ref="T102:U102"/>
    <mergeCell ref="V102:W102"/>
    <mergeCell ref="X102:Y102"/>
    <mergeCell ref="AB102:AD102"/>
    <mergeCell ref="AE102:AF102"/>
    <mergeCell ref="AG102:AK102"/>
    <mergeCell ref="AE101:AF101"/>
    <mergeCell ref="AG101:AK101"/>
    <mergeCell ref="A102:B102"/>
    <mergeCell ref="C102:D102"/>
    <mergeCell ref="E102:F102"/>
    <mergeCell ref="H102:I102"/>
    <mergeCell ref="J102:L102"/>
    <mergeCell ref="M102:O102"/>
    <mergeCell ref="P102:Q102"/>
    <mergeCell ref="R102:S102"/>
    <mergeCell ref="P101:Q101"/>
    <mergeCell ref="R101:S101"/>
    <mergeCell ref="T101:U101"/>
    <mergeCell ref="V101:W101"/>
    <mergeCell ref="X101:Y101"/>
    <mergeCell ref="AB101:AD101"/>
    <mergeCell ref="A101:B101"/>
    <mergeCell ref="C101:D101"/>
    <mergeCell ref="E101:F101"/>
    <mergeCell ref="H101:I101"/>
    <mergeCell ref="J101:L101"/>
    <mergeCell ref="M101:O101"/>
    <mergeCell ref="T100:U100"/>
    <mergeCell ref="V100:W100"/>
    <mergeCell ref="X100:Y100"/>
    <mergeCell ref="AB100:AD100"/>
    <mergeCell ref="AE100:AF100"/>
    <mergeCell ref="AG100:AK100"/>
    <mergeCell ref="AE99:AF99"/>
    <mergeCell ref="AG99:AK99"/>
    <mergeCell ref="A100:B100"/>
    <mergeCell ref="C100:D100"/>
    <mergeCell ref="E100:F100"/>
    <mergeCell ref="H100:I100"/>
    <mergeCell ref="J100:L100"/>
    <mergeCell ref="M100:O100"/>
    <mergeCell ref="P100:Q100"/>
    <mergeCell ref="R100:S100"/>
    <mergeCell ref="P99:Q99"/>
    <mergeCell ref="R99:S99"/>
    <mergeCell ref="T99:U99"/>
    <mergeCell ref="V99:W99"/>
    <mergeCell ref="X99:Y99"/>
    <mergeCell ref="AB99:AD99"/>
    <mergeCell ref="A99:B99"/>
    <mergeCell ref="C99:D99"/>
    <mergeCell ref="E99:F99"/>
    <mergeCell ref="H99:I99"/>
    <mergeCell ref="J99:L99"/>
    <mergeCell ref="M99:O99"/>
    <mergeCell ref="T98:U98"/>
    <mergeCell ref="V98:W98"/>
    <mergeCell ref="X98:Y98"/>
    <mergeCell ref="AB98:AD98"/>
    <mergeCell ref="AE98:AF98"/>
    <mergeCell ref="AG98:AK98"/>
    <mergeCell ref="AE97:AF97"/>
    <mergeCell ref="AG97:AK97"/>
    <mergeCell ref="A98:B98"/>
    <mergeCell ref="C98:D98"/>
    <mergeCell ref="E98:F98"/>
    <mergeCell ref="H98:I98"/>
    <mergeCell ref="J98:L98"/>
    <mergeCell ref="M98:O98"/>
    <mergeCell ref="P98:Q98"/>
    <mergeCell ref="R98:S98"/>
    <mergeCell ref="P97:Q97"/>
    <mergeCell ref="R97:S97"/>
    <mergeCell ref="T97:U97"/>
    <mergeCell ref="V97:W97"/>
    <mergeCell ref="X97:Y97"/>
    <mergeCell ref="AB97:AD97"/>
    <mergeCell ref="A97:B97"/>
    <mergeCell ref="C97:D97"/>
    <mergeCell ref="E97:F97"/>
    <mergeCell ref="H97:I97"/>
    <mergeCell ref="J97:L97"/>
    <mergeCell ref="M97:O97"/>
    <mergeCell ref="T96:U96"/>
    <mergeCell ref="V96:W96"/>
    <mergeCell ref="X96:Y96"/>
    <mergeCell ref="AB96:AD96"/>
    <mergeCell ref="AE96:AF96"/>
    <mergeCell ref="AG96:AK96"/>
    <mergeCell ref="AE95:AF95"/>
    <mergeCell ref="AG95:AK95"/>
    <mergeCell ref="A96:B96"/>
    <mergeCell ref="C96:D96"/>
    <mergeCell ref="E96:F96"/>
    <mergeCell ref="H96:I96"/>
    <mergeCell ref="J96:L96"/>
    <mergeCell ref="M96:O96"/>
    <mergeCell ref="P96:Q96"/>
    <mergeCell ref="R96:S96"/>
    <mergeCell ref="P95:Q95"/>
    <mergeCell ref="R95:S95"/>
    <mergeCell ref="T95:U95"/>
    <mergeCell ref="V95:W95"/>
    <mergeCell ref="X95:Y95"/>
    <mergeCell ref="AB95:AD95"/>
    <mergeCell ref="A95:B95"/>
    <mergeCell ref="C95:D95"/>
    <mergeCell ref="E95:F95"/>
    <mergeCell ref="H95:I95"/>
    <mergeCell ref="J95:L95"/>
    <mergeCell ref="M95:O95"/>
    <mergeCell ref="T94:U94"/>
    <mergeCell ref="V94:W94"/>
    <mergeCell ref="X94:Y94"/>
    <mergeCell ref="AB94:AD94"/>
    <mergeCell ref="AE94:AF94"/>
    <mergeCell ref="AG94:AK94"/>
    <mergeCell ref="AE93:AF93"/>
    <mergeCell ref="AG93:AK93"/>
    <mergeCell ref="A94:B94"/>
    <mergeCell ref="C94:D94"/>
    <mergeCell ref="E94:F94"/>
    <mergeCell ref="H94:I94"/>
    <mergeCell ref="J94:L94"/>
    <mergeCell ref="M94:O94"/>
    <mergeCell ref="P94:Q94"/>
    <mergeCell ref="R94:S94"/>
    <mergeCell ref="P93:Q93"/>
    <mergeCell ref="R93:S93"/>
    <mergeCell ref="T93:U93"/>
    <mergeCell ref="V93:W93"/>
    <mergeCell ref="X93:Y93"/>
    <mergeCell ref="AB93:AD93"/>
    <mergeCell ref="A93:B93"/>
    <mergeCell ref="C93:D93"/>
    <mergeCell ref="E93:F93"/>
    <mergeCell ref="H93:I93"/>
    <mergeCell ref="J93:L93"/>
    <mergeCell ref="M93:O93"/>
    <mergeCell ref="T92:U92"/>
    <mergeCell ref="V92:W92"/>
    <mergeCell ref="X92:Y92"/>
    <mergeCell ref="AB92:AD92"/>
    <mergeCell ref="AE92:AF92"/>
    <mergeCell ref="AG92:AK92"/>
    <mergeCell ref="AE91:AF91"/>
    <mergeCell ref="AG91:AK91"/>
    <mergeCell ref="A92:B92"/>
    <mergeCell ref="C92:D92"/>
    <mergeCell ref="E92:F92"/>
    <mergeCell ref="H92:I92"/>
    <mergeCell ref="J92:L92"/>
    <mergeCell ref="M92:O92"/>
    <mergeCell ref="P92:Q92"/>
    <mergeCell ref="R92:S92"/>
    <mergeCell ref="P91:Q91"/>
    <mergeCell ref="R91:S91"/>
    <mergeCell ref="T91:U91"/>
    <mergeCell ref="V91:W91"/>
    <mergeCell ref="X91:Y91"/>
    <mergeCell ref="AB91:AD91"/>
    <mergeCell ref="A91:B91"/>
    <mergeCell ref="C91:D91"/>
    <mergeCell ref="E91:F91"/>
    <mergeCell ref="H91:I91"/>
    <mergeCell ref="J91:L91"/>
    <mergeCell ref="M91:O91"/>
    <mergeCell ref="T90:U90"/>
    <mergeCell ref="V90:W90"/>
    <mergeCell ref="X90:Y90"/>
    <mergeCell ref="AB90:AD90"/>
    <mergeCell ref="AE90:AF90"/>
    <mergeCell ref="AG90:AK90"/>
    <mergeCell ref="AE89:AF89"/>
    <mergeCell ref="AG89:AK89"/>
    <mergeCell ref="A90:B90"/>
    <mergeCell ref="C90:D90"/>
    <mergeCell ref="E90:F90"/>
    <mergeCell ref="H90:I90"/>
    <mergeCell ref="J90:L90"/>
    <mergeCell ref="M90:O90"/>
    <mergeCell ref="P90:Q90"/>
    <mergeCell ref="R90:S90"/>
    <mergeCell ref="P89:Q89"/>
    <mergeCell ref="R89:S89"/>
    <mergeCell ref="T89:U89"/>
    <mergeCell ref="V89:W89"/>
    <mergeCell ref="X89:Y89"/>
    <mergeCell ref="AB89:AD89"/>
    <mergeCell ref="A89:B89"/>
    <mergeCell ref="C89:D89"/>
    <mergeCell ref="E89:F89"/>
    <mergeCell ref="H89:I89"/>
    <mergeCell ref="J89:L89"/>
    <mergeCell ref="M89:O89"/>
    <mergeCell ref="T88:U88"/>
    <mergeCell ref="V88:W88"/>
    <mergeCell ref="X88:Y88"/>
    <mergeCell ref="AB88:AD88"/>
    <mergeCell ref="AE88:AF88"/>
    <mergeCell ref="AG88:AK88"/>
    <mergeCell ref="AE87:AF87"/>
    <mergeCell ref="AG87:AK87"/>
    <mergeCell ref="A88:B88"/>
    <mergeCell ref="C88:D88"/>
    <mergeCell ref="E88:F88"/>
    <mergeCell ref="H88:I88"/>
    <mergeCell ref="J88:L88"/>
    <mergeCell ref="M88:O88"/>
    <mergeCell ref="P88:Q88"/>
    <mergeCell ref="R88:S88"/>
    <mergeCell ref="P87:Q87"/>
    <mergeCell ref="R87:S87"/>
    <mergeCell ref="T87:U87"/>
    <mergeCell ref="V87:W87"/>
    <mergeCell ref="X87:Y87"/>
    <mergeCell ref="AB87:AD87"/>
    <mergeCell ref="A87:B87"/>
    <mergeCell ref="C87:D87"/>
    <mergeCell ref="E87:F87"/>
    <mergeCell ref="H87:I87"/>
    <mergeCell ref="J87:L87"/>
    <mergeCell ref="M87:O87"/>
    <mergeCell ref="T86:U86"/>
    <mergeCell ref="V86:W86"/>
    <mergeCell ref="X86:Y86"/>
    <mergeCell ref="AB86:AD86"/>
    <mergeCell ref="AE86:AF86"/>
    <mergeCell ref="AG86:AK86"/>
    <mergeCell ref="AE85:AF85"/>
    <mergeCell ref="AG85:AK85"/>
    <mergeCell ref="A86:B86"/>
    <mergeCell ref="C86:D86"/>
    <mergeCell ref="E86:F86"/>
    <mergeCell ref="H86:I86"/>
    <mergeCell ref="J86:L86"/>
    <mergeCell ref="M86:O86"/>
    <mergeCell ref="P86:Q86"/>
    <mergeCell ref="R86:S86"/>
    <mergeCell ref="P85:Q85"/>
    <mergeCell ref="R85:S85"/>
    <mergeCell ref="T85:U85"/>
    <mergeCell ref="V85:W85"/>
    <mergeCell ref="X85:Y85"/>
    <mergeCell ref="AB85:AD85"/>
    <mergeCell ref="A85:B85"/>
    <mergeCell ref="C85:D85"/>
    <mergeCell ref="E85:F85"/>
    <mergeCell ref="H85:I85"/>
    <mergeCell ref="J85:L85"/>
    <mergeCell ref="M85:O85"/>
    <mergeCell ref="T84:U84"/>
    <mergeCell ref="V84:W84"/>
    <mergeCell ref="X84:Y84"/>
    <mergeCell ref="AB84:AD84"/>
    <mergeCell ref="AE84:AF84"/>
    <mergeCell ref="AG84:AK84"/>
    <mergeCell ref="AE83:AF83"/>
    <mergeCell ref="AG83:AK83"/>
    <mergeCell ref="A84:B84"/>
    <mergeCell ref="C84:D84"/>
    <mergeCell ref="E84:F84"/>
    <mergeCell ref="H84:I84"/>
    <mergeCell ref="J84:L84"/>
    <mergeCell ref="M84:O84"/>
    <mergeCell ref="P84:Q84"/>
    <mergeCell ref="R84:S84"/>
    <mergeCell ref="P83:Q83"/>
    <mergeCell ref="R83:S83"/>
    <mergeCell ref="T83:U83"/>
    <mergeCell ref="V83:W83"/>
    <mergeCell ref="X83:Y83"/>
    <mergeCell ref="AB83:AD83"/>
    <mergeCell ref="A83:B83"/>
    <mergeCell ref="C83:D83"/>
    <mergeCell ref="E83:F83"/>
    <mergeCell ref="H83:I83"/>
    <mergeCell ref="J83:L83"/>
    <mergeCell ref="M83:O83"/>
    <mergeCell ref="T82:U82"/>
    <mergeCell ref="V82:W82"/>
    <mergeCell ref="X82:Y82"/>
    <mergeCell ref="AB82:AD82"/>
    <mergeCell ref="AE82:AF82"/>
    <mergeCell ref="AG82:AK82"/>
    <mergeCell ref="AE81:AF81"/>
    <mergeCell ref="AG81:AK81"/>
    <mergeCell ref="A82:B82"/>
    <mergeCell ref="C82:D82"/>
    <mergeCell ref="E82:F82"/>
    <mergeCell ref="H82:I82"/>
    <mergeCell ref="J82:L82"/>
    <mergeCell ref="M82:O82"/>
    <mergeCell ref="P82:Q82"/>
    <mergeCell ref="R82:S82"/>
    <mergeCell ref="P81:Q81"/>
    <mergeCell ref="R81:S81"/>
    <mergeCell ref="T81:U81"/>
    <mergeCell ref="V81:W81"/>
    <mergeCell ref="X81:Y81"/>
    <mergeCell ref="AB81:AD81"/>
    <mergeCell ref="A81:B81"/>
    <mergeCell ref="C81:D81"/>
    <mergeCell ref="E81:F81"/>
    <mergeCell ref="H81:I81"/>
    <mergeCell ref="J81:L81"/>
    <mergeCell ref="M81:O81"/>
    <mergeCell ref="T80:U80"/>
    <mergeCell ref="V80:W80"/>
    <mergeCell ref="X80:Y80"/>
    <mergeCell ref="AB80:AD80"/>
    <mergeCell ref="AE80:AF80"/>
    <mergeCell ref="AG80:AK80"/>
    <mergeCell ref="AE79:AF79"/>
    <mergeCell ref="AG79:AK79"/>
    <mergeCell ref="A80:B80"/>
    <mergeCell ref="C80:D80"/>
    <mergeCell ref="E80:F80"/>
    <mergeCell ref="H80:I80"/>
    <mergeCell ref="J80:L80"/>
    <mergeCell ref="M80:O80"/>
    <mergeCell ref="P80:Q80"/>
    <mergeCell ref="R80:S80"/>
    <mergeCell ref="P79:Q79"/>
    <mergeCell ref="R79:S79"/>
    <mergeCell ref="T79:U79"/>
    <mergeCell ref="V79:W79"/>
    <mergeCell ref="X79:Y79"/>
    <mergeCell ref="AB79:AD79"/>
    <mergeCell ref="A79:B79"/>
    <mergeCell ref="C79:D79"/>
    <mergeCell ref="E79:F79"/>
    <mergeCell ref="H79:I79"/>
    <mergeCell ref="J79:L79"/>
    <mergeCell ref="M79:O79"/>
    <mergeCell ref="T77:U78"/>
    <mergeCell ref="V77:W78"/>
    <mergeCell ref="X77:Y78"/>
    <mergeCell ref="A78:B78"/>
    <mergeCell ref="C78:D78"/>
    <mergeCell ref="E78:F78"/>
    <mergeCell ref="AB76:AD78"/>
    <mergeCell ref="AE76:AF78"/>
    <mergeCell ref="AG76:AK78"/>
    <mergeCell ref="A77:F77"/>
    <mergeCell ref="G77:G78"/>
    <mergeCell ref="H77:I78"/>
    <mergeCell ref="J77:L78"/>
    <mergeCell ref="M77:O78"/>
    <mergeCell ref="P77:Q78"/>
    <mergeCell ref="R77:S78"/>
    <mergeCell ref="B74:J74"/>
    <mergeCell ref="K74:S74"/>
    <mergeCell ref="A76:I76"/>
    <mergeCell ref="J76:L76"/>
    <mergeCell ref="M76:O76"/>
    <mergeCell ref="P76:Y76"/>
    <mergeCell ref="AE65:AJ67"/>
    <mergeCell ref="B68:C71"/>
    <mergeCell ref="D68:H71"/>
    <mergeCell ref="I68:M71"/>
    <mergeCell ref="N68:Q71"/>
    <mergeCell ref="S68:W71"/>
    <mergeCell ref="X68:AD71"/>
    <mergeCell ref="AE68:AJ71"/>
    <mergeCell ref="B65:C67"/>
    <mergeCell ref="D65:H67"/>
    <mergeCell ref="I65:M67"/>
    <mergeCell ref="N65:Q67"/>
    <mergeCell ref="S65:W67"/>
    <mergeCell ref="X65:AD67"/>
    <mergeCell ref="A29:F30"/>
    <mergeCell ref="G29:J30"/>
    <mergeCell ref="K29:L30"/>
    <mergeCell ref="M29:N30"/>
    <mergeCell ref="O29:P30"/>
    <mergeCell ref="R29:R30"/>
    <mergeCell ref="A25:F26"/>
    <mergeCell ref="G25:J26"/>
    <mergeCell ref="K25:L26"/>
    <mergeCell ref="M25:N26"/>
    <mergeCell ref="O25:P26"/>
    <mergeCell ref="A27:F28"/>
    <mergeCell ref="G27:J28"/>
    <mergeCell ref="K27:L28"/>
    <mergeCell ref="M27:N28"/>
    <mergeCell ref="O27:P28"/>
    <mergeCell ref="A21:F22"/>
    <mergeCell ref="G21:J22"/>
    <mergeCell ref="K21:L22"/>
    <mergeCell ref="M21:N22"/>
    <mergeCell ref="O21:P22"/>
    <mergeCell ref="A23:F24"/>
    <mergeCell ref="G23:J24"/>
    <mergeCell ref="K23:L24"/>
    <mergeCell ref="M23:N24"/>
    <mergeCell ref="O23:P24"/>
    <mergeCell ref="AB17:AC17"/>
    <mergeCell ref="AD17:AE17"/>
    <mergeCell ref="AG17:AK17"/>
    <mergeCell ref="A19:P19"/>
    <mergeCell ref="A20:F20"/>
    <mergeCell ref="G20:J20"/>
    <mergeCell ref="K20:L20"/>
    <mergeCell ref="M20:N20"/>
    <mergeCell ref="O20:P20"/>
    <mergeCell ref="AG16:AK16"/>
    <mergeCell ref="A17:B17"/>
    <mergeCell ref="C17:D17"/>
    <mergeCell ref="E17:F17"/>
    <mergeCell ref="H17:I17"/>
    <mergeCell ref="J17:L17"/>
    <mergeCell ref="M17:O17"/>
    <mergeCell ref="P17:Q17"/>
    <mergeCell ref="V17:W17"/>
    <mergeCell ref="X17:Y17"/>
    <mergeCell ref="M16:O16"/>
    <mergeCell ref="P16:Q16"/>
    <mergeCell ref="V16:W16"/>
    <mergeCell ref="X16:Y16"/>
    <mergeCell ref="AB16:AC16"/>
    <mergeCell ref="AD16:AE16"/>
    <mergeCell ref="V15:W15"/>
    <mergeCell ref="X15:Y15"/>
    <mergeCell ref="AB15:AC15"/>
    <mergeCell ref="AD15:AE15"/>
    <mergeCell ref="AG15:AK15"/>
    <mergeCell ref="A16:B16"/>
    <mergeCell ref="C16:D16"/>
    <mergeCell ref="E16:F16"/>
    <mergeCell ref="H16:I16"/>
    <mergeCell ref="J16:L16"/>
    <mergeCell ref="AB14:AC14"/>
    <mergeCell ref="AD14:AE14"/>
    <mergeCell ref="AG14:AK14"/>
    <mergeCell ref="A15:B15"/>
    <mergeCell ref="C15:D15"/>
    <mergeCell ref="E15:F15"/>
    <mergeCell ref="H15:I15"/>
    <mergeCell ref="J15:L15"/>
    <mergeCell ref="M15:O15"/>
    <mergeCell ref="P15:Q15"/>
    <mergeCell ref="AG13:AK13"/>
    <mergeCell ref="A14:B14"/>
    <mergeCell ref="C14:D14"/>
    <mergeCell ref="E14:F14"/>
    <mergeCell ref="H14:I14"/>
    <mergeCell ref="J14:L14"/>
    <mergeCell ref="M14:O14"/>
    <mergeCell ref="P14:Q14"/>
    <mergeCell ref="V14:W14"/>
    <mergeCell ref="X14:Y14"/>
    <mergeCell ref="M13:O13"/>
    <mergeCell ref="P13:Q13"/>
    <mergeCell ref="V13:W13"/>
    <mergeCell ref="X13:Y13"/>
    <mergeCell ref="AB13:AC13"/>
    <mergeCell ref="AD13:AE13"/>
    <mergeCell ref="V12:W12"/>
    <mergeCell ref="X12:Y12"/>
    <mergeCell ref="AB12:AC12"/>
    <mergeCell ref="AD12:AE12"/>
    <mergeCell ref="AG12:AK12"/>
    <mergeCell ref="A13:B13"/>
    <mergeCell ref="C13:D13"/>
    <mergeCell ref="E13:F13"/>
    <mergeCell ref="H13:I13"/>
    <mergeCell ref="J13:L13"/>
    <mergeCell ref="A12:B12"/>
    <mergeCell ref="C12:D12"/>
    <mergeCell ref="E12:F12"/>
    <mergeCell ref="H12:I12"/>
    <mergeCell ref="J12:L12"/>
    <mergeCell ref="M12:O12"/>
    <mergeCell ref="P12:Q12"/>
    <mergeCell ref="AD10:AE10"/>
    <mergeCell ref="A11:B11"/>
    <mergeCell ref="C11:D11"/>
    <mergeCell ref="E11:F11"/>
    <mergeCell ref="H11:I11"/>
    <mergeCell ref="J11:L11"/>
    <mergeCell ref="M11:O11"/>
    <mergeCell ref="P11:Q11"/>
    <mergeCell ref="V11:W11"/>
    <mergeCell ref="X11:Y11"/>
    <mergeCell ref="C10:D10"/>
    <mergeCell ref="E10:F10"/>
    <mergeCell ref="T10:U10"/>
    <mergeCell ref="X10:Y10"/>
    <mergeCell ref="Z10:AA10"/>
    <mergeCell ref="AG8:AK10"/>
    <mergeCell ref="A9:F9"/>
    <mergeCell ref="G9:G10"/>
    <mergeCell ref="H9:I10"/>
    <mergeCell ref="J9:L10"/>
    <mergeCell ref="M9:O10"/>
    <mergeCell ref="P9:Q10"/>
    <mergeCell ref="R9:S9"/>
    <mergeCell ref="T9:U9"/>
    <mergeCell ref="V9:W10"/>
    <mergeCell ref="AB11:AC11"/>
    <mergeCell ref="AD11:AE11"/>
    <mergeCell ref="AG11:AK11"/>
    <mergeCell ref="A1:B1"/>
    <mergeCell ref="AE1:AF1"/>
    <mergeCell ref="AG1:AK1"/>
    <mergeCell ref="A2:D2"/>
    <mergeCell ref="A3:D4"/>
    <mergeCell ref="E3:G4"/>
    <mergeCell ref="H3:O4"/>
    <mergeCell ref="P3:Q4"/>
    <mergeCell ref="R3:W3"/>
    <mergeCell ref="X3:Y4"/>
    <mergeCell ref="Z5:AD6"/>
    <mergeCell ref="AE5:AF6"/>
    <mergeCell ref="AG5:AK6"/>
    <mergeCell ref="R6:W6"/>
    <mergeCell ref="A8:I8"/>
    <mergeCell ref="J8:L8"/>
    <mergeCell ref="M8:O8"/>
    <mergeCell ref="P8:AA8"/>
    <mergeCell ref="AB8:AC10"/>
    <mergeCell ref="AD8:AF9"/>
    <mergeCell ref="Z3:AD4"/>
    <mergeCell ref="AE3:AF4"/>
    <mergeCell ref="AG3:AK4"/>
    <mergeCell ref="R4:W4"/>
    <mergeCell ref="A5:D6"/>
    <mergeCell ref="E5:G6"/>
    <mergeCell ref="H5:O6"/>
    <mergeCell ref="P5:Q6"/>
    <mergeCell ref="R5:W5"/>
    <mergeCell ref="X5:Y6"/>
    <mergeCell ref="X9:AA9"/>
    <mergeCell ref="A10:B10"/>
  </mergeCells>
  <phoneticPr fontId="2"/>
  <printOptions horizontalCentered="1" verticalCentered="1"/>
  <pageMargins left="0.23622047244094491" right="0.23622047244094491" top="0.35433070866141736" bottom="0.15748031496062992" header="0.31496062992125984" footer="0.31496062992125984"/>
  <pageSetup paperSize="9" scale="70" orientation="landscape" r:id="rId1"/>
  <headerFooter>
    <oddHeader>&amp;L&amp;"ＭＳ ゴシック,太字"&amp;36所有者</oddHeader>
  </headerFooter>
  <rowBreaks count="3" manualBreakCount="3">
    <brk id="31" max="16383" man="1"/>
    <brk id="71" max="37" man="1"/>
    <brk id="123" max="37" man="1"/>
  </rowBreaks>
  <colBreaks count="1" manualBreakCount="1">
    <brk id="3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91398-A57E-47FC-BFE0-DF1E1816B9E2}">
  <sheetPr>
    <tabColor rgb="FFFFFF00"/>
  </sheetPr>
  <dimension ref="A1:LH435"/>
  <sheetViews>
    <sheetView view="pageBreakPreview" zoomScale="70" zoomScaleNormal="90" zoomScaleSheetLayoutView="70" workbookViewId="0">
      <pane ySplit="1" topLeftCell="A2" activePane="bottomLeft" state="frozen"/>
      <selection activeCell="A40" sqref="A40:S41"/>
      <selection pane="bottomLeft" activeCell="H5" sqref="H5:O6"/>
    </sheetView>
  </sheetViews>
  <sheetFormatPr defaultColWidth="9" defaultRowHeight="18.75" x14ac:dyDescent="0.15"/>
  <cols>
    <col min="1" max="15" width="5.625" style="3" customWidth="1"/>
    <col min="16" max="17" width="4.625" style="3" customWidth="1"/>
    <col min="18" max="19" width="10.125" style="3" customWidth="1"/>
    <col min="20" max="21" width="5.625" style="3" customWidth="1"/>
    <col min="22" max="24" width="5.375" style="3" customWidth="1"/>
    <col min="25" max="27" width="5.625" style="3" customWidth="1"/>
    <col min="28" max="29" width="6.625" style="3" customWidth="1"/>
    <col min="30" max="30" width="3.625" style="3" customWidth="1"/>
    <col min="31" max="31" width="3.625" style="9" customWidth="1"/>
    <col min="32" max="32" width="6.625" style="9" customWidth="1"/>
    <col min="33" max="37" width="3.625" style="3" customWidth="1"/>
    <col min="38" max="38" width="4.875" style="3" customWidth="1"/>
    <col min="39" max="320" width="4.875" style="3" customWidth="1" collapsed="1"/>
    <col min="321" max="16384" width="9" style="3"/>
  </cols>
  <sheetData>
    <row r="1" spans="1:320" ht="40.5" customHeight="1" x14ac:dyDescent="0.25">
      <c r="A1" s="43" t="s">
        <v>0</v>
      </c>
      <c r="B1" s="43"/>
      <c r="C1" s="4"/>
      <c r="D1" s="4"/>
      <c r="E1" s="5" t="s">
        <v>1</v>
      </c>
      <c r="F1" s="5"/>
      <c r="G1" s="5"/>
      <c r="H1" s="5"/>
      <c r="I1" s="5"/>
      <c r="J1" s="5"/>
      <c r="K1" s="5"/>
      <c r="L1" s="5"/>
      <c r="M1" s="5"/>
      <c r="N1" s="5"/>
      <c r="O1" s="5"/>
      <c r="P1" s="5"/>
      <c r="Q1" s="6"/>
      <c r="R1" s="4"/>
      <c r="S1" s="4"/>
      <c r="T1" s="4"/>
      <c r="U1" s="4"/>
      <c r="V1" s="4"/>
      <c r="W1" s="4"/>
      <c r="X1" s="4"/>
      <c r="Y1" s="4"/>
      <c r="Z1" s="4"/>
      <c r="AA1" s="4"/>
      <c r="AB1" s="4"/>
      <c r="AC1" s="4"/>
      <c r="AD1" s="4"/>
      <c r="AE1" s="44" t="s">
        <v>2</v>
      </c>
      <c r="AF1" s="44"/>
      <c r="AG1" s="44"/>
      <c r="AH1" s="44"/>
      <c r="AI1" s="44"/>
      <c r="AJ1" s="44"/>
      <c r="AK1" s="44"/>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row>
    <row r="2" spans="1:320" ht="34.5" customHeight="1" x14ac:dyDescent="0.15">
      <c r="A2" s="45" t="s">
        <v>3</v>
      </c>
      <c r="B2" s="45"/>
      <c r="C2" s="45"/>
      <c r="D2" s="45"/>
      <c r="E2" s="4"/>
      <c r="F2" s="4"/>
      <c r="G2" s="4"/>
      <c r="H2" s="4"/>
      <c r="I2" s="4"/>
      <c r="J2" s="4"/>
      <c r="K2" s="4"/>
      <c r="L2" s="4"/>
      <c r="M2" s="4"/>
      <c r="N2" s="4"/>
      <c r="O2" s="4"/>
      <c r="P2" s="4"/>
      <c r="Q2" s="4"/>
      <c r="R2" s="4"/>
      <c r="S2" s="4"/>
      <c r="T2" s="4"/>
      <c r="U2" s="4"/>
      <c r="V2" s="4"/>
      <c r="W2" s="4"/>
      <c r="X2" s="4"/>
      <c r="Y2" s="4"/>
      <c r="Z2" s="4"/>
      <c r="AA2" s="4"/>
      <c r="AB2" s="4"/>
      <c r="AC2" s="4"/>
      <c r="AD2" s="4"/>
      <c r="AE2" s="32"/>
      <c r="AF2" s="32"/>
      <c r="AG2" s="4"/>
      <c r="AH2" s="4"/>
      <c r="AI2" s="4"/>
      <c r="AJ2" s="4"/>
      <c r="AK2" s="4"/>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row>
    <row r="3" spans="1:320" ht="21" customHeight="1" x14ac:dyDescent="0.15">
      <c r="A3" s="46" t="s">
        <v>4</v>
      </c>
      <c r="B3" s="47"/>
      <c r="C3" s="47"/>
      <c r="D3" s="48"/>
      <c r="E3" s="44" t="s">
        <v>5</v>
      </c>
      <c r="F3" s="44"/>
      <c r="G3" s="44"/>
      <c r="H3" s="46" t="s">
        <v>6</v>
      </c>
      <c r="I3" s="47"/>
      <c r="J3" s="47"/>
      <c r="K3" s="47"/>
      <c r="L3" s="47"/>
      <c r="M3" s="47"/>
      <c r="N3" s="47"/>
      <c r="O3" s="48"/>
      <c r="P3" s="44" t="s">
        <v>7</v>
      </c>
      <c r="Q3" s="44"/>
      <c r="R3" s="52" t="s">
        <v>8</v>
      </c>
      <c r="S3" s="53"/>
      <c r="T3" s="53"/>
      <c r="U3" s="53"/>
      <c r="V3" s="53"/>
      <c r="W3" s="54"/>
      <c r="X3" s="44" t="s">
        <v>9</v>
      </c>
      <c r="Y3" s="44"/>
      <c r="Z3" s="73" t="s">
        <v>10</v>
      </c>
      <c r="AA3" s="74"/>
      <c r="AB3" s="74"/>
      <c r="AC3" s="74"/>
      <c r="AD3" s="75"/>
      <c r="AE3" s="61" t="s">
        <v>11</v>
      </c>
      <c r="AF3" s="44"/>
      <c r="AG3" s="44"/>
      <c r="AH3" s="44"/>
      <c r="AI3" s="44"/>
      <c r="AJ3" s="44"/>
      <c r="AK3" s="44"/>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row>
    <row r="4" spans="1:320" ht="21" customHeight="1" x14ac:dyDescent="0.15">
      <c r="A4" s="49"/>
      <c r="B4" s="50"/>
      <c r="C4" s="50"/>
      <c r="D4" s="51"/>
      <c r="E4" s="44"/>
      <c r="F4" s="44"/>
      <c r="G4" s="44"/>
      <c r="H4" s="49"/>
      <c r="I4" s="50"/>
      <c r="J4" s="50"/>
      <c r="K4" s="50"/>
      <c r="L4" s="50"/>
      <c r="M4" s="50"/>
      <c r="N4" s="50"/>
      <c r="O4" s="51"/>
      <c r="P4" s="44"/>
      <c r="Q4" s="44"/>
      <c r="R4" s="62" t="s">
        <v>12</v>
      </c>
      <c r="S4" s="63"/>
      <c r="T4" s="63"/>
      <c r="U4" s="63"/>
      <c r="V4" s="63"/>
      <c r="W4" s="64"/>
      <c r="X4" s="44"/>
      <c r="Y4" s="44"/>
      <c r="Z4" s="76"/>
      <c r="AA4" s="77"/>
      <c r="AB4" s="77"/>
      <c r="AC4" s="77"/>
      <c r="AD4" s="78"/>
      <c r="AE4" s="44"/>
      <c r="AF4" s="44"/>
      <c r="AG4" s="44"/>
      <c r="AH4" s="44"/>
      <c r="AI4" s="44"/>
      <c r="AJ4" s="44"/>
      <c r="AK4" s="44"/>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row>
    <row r="5" spans="1:320" ht="21" customHeight="1" x14ac:dyDescent="0.15">
      <c r="A5" s="46" t="s">
        <v>13</v>
      </c>
      <c r="B5" s="47"/>
      <c r="C5" s="47"/>
      <c r="D5" s="48"/>
      <c r="E5" s="44" t="s">
        <v>5</v>
      </c>
      <c r="F5" s="44"/>
      <c r="G5" s="44"/>
      <c r="H5" s="221" t="s">
        <v>74</v>
      </c>
      <c r="I5" s="222"/>
      <c r="J5" s="222"/>
      <c r="K5" s="222"/>
      <c r="L5" s="222"/>
      <c r="M5" s="222"/>
      <c r="N5" s="222"/>
      <c r="O5" s="222"/>
      <c r="P5" s="44" t="s">
        <v>7</v>
      </c>
      <c r="Q5" s="44"/>
      <c r="R5" s="225" t="s">
        <v>62</v>
      </c>
      <c r="S5" s="226"/>
      <c r="T5" s="226"/>
      <c r="U5" s="226"/>
      <c r="V5" s="226"/>
      <c r="W5" s="227"/>
      <c r="X5" s="44" t="s">
        <v>9</v>
      </c>
      <c r="Y5" s="44"/>
      <c r="Z5" s="212" t="s">
        <v>63</v>
      </c>
      <c r="AA5" s="213"/>
      <c r="AB5" s="213"/>
      <c r="AC5" s="213"/>
      <c r="AD5" s="214"/>
      <c r="AE5" s="61" t="s">
        <v>11</v>
      </c>
      <c r="AF5" s="44"/>
      <c r="AG5" s="44"/>
      <c r="AH5" s="44"/>
      <c r="AI5" s="44"/>
      <c r="AJ5" s="44"/>
      <c r="AK5" s="44"/>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row>
    <row r="6" spans="1:320" ht="21" customHeight="1" x14ac:dyDescent="0.15">
      <c r="A6" s="49"/>
      <c r="B6" s="50"/>
      <c r="C6" s="50"/>
      <c r="D6" s="51"/>
      <c r="E6" s="44"/>
      <c r="F6" s="44"/>
      <c r="G6" s="44"/>
      <c r="H6" s="223"/>
      <c r="I6" s="224"/>
      <c r="J6" s="224"/>
      <c r="K6" s="224"/>
      <c r="L6" s="224"/>
      <c r="M6" s="224"/>
      <c r="N6" s="224"/>
      <c r="O6" s="224"/>
      <c r="P6" s="44"/>
      <c r="Q6" s="44"/>
      <c r="R6" s="218" t="s">
        <v>77</v>
      </c>
      <c r="S6" s="219"/>
      <c r="T6" s="219"/>
      <c r="U6" s="219"/>
      <c r="V6" s="219"/>
      <c r="W6" s="220"/>
      <c r="X6" s="44"/>
      <c r="Y6" s="44"/>
      <c r="Z6" s="215"/>
      <c r="AA6" s="216"/>
      <c r="AB6" s="216"/>
      <c r="AC6" s="216"/>
      <c r="AD6" s="217"/>
      <c r="AE6" s="44"/>
      <c r="AF6" s="44"/>
      <c r="AG6" s="44"/>
      <c r="AH6" s="44"/>
      <c r="AI6" s="44"/>
      <c r="AJ6" s="44"/>
      <c r="AK6" s="44"/>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row>
    <row r="7" spans="1:320" ht="21" customHeight="1" x14ac:dyDescent="0.15">
      <c r="A7" s="32"/>
      <c r="B7" s="32"/>
      <c r="C7" s="32"/>
      <c r="D7" s="32"/>
      <c r="E7" s="32"/>
      <c r="F7" s="32"/>
      <c r="G7" s="32"/>
      <c r="H7" s="32"/>
      <c r="I7" s="32"/>
      <c r="J7" s="32"/>
      <c r="K7" s="32"/>
      <c r="L7" s="32"/>
      <c r="M7" s="32"/>
      <c r="N7" s="32"/>
      <c r="O7" s="32"/>
      <c r="P7" s="32"/>
      <c r="Q7" s="32"/>
      <c r="R7" s="32"/>
      <c r="S7" s="32"/>
      <c r="T7" s="32"/>
      <c r="U7" s="32"/>
      <c r="V7" s="32"/>
      <c r="W7" s="32"/>
      <c r="X7" s="32"/>
      <c r="Y7" s="32"/>
      <c r="Z7" s="32"/>
      <c r="AA7" s="32"/>
      <c r="AB7" s="32"/>
      <c r="AC7" s="32"/>
      <c r="AD7" s="32"/>
      <c r="AE7" s="32"/>
      <c r="AF7" s="32"/>
      <c r="AG7" s="32"/>
      <c r="AH7" s="32"/>
      <c r="AI7" s="32"/>
      <c r="AJ7" s="32"/>
      <c r="AK7" s="32"/>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row>
    <row r="8" spans="1:320" ht="31.5" customHeight="1" x14ac:dyDescent="0.15">
      <c r="A8" s="44" t="s">
        <v>14</v>
      </c>
      <c r="B8" s="44"/>
      <c r="C8" s="44"/>
      <c r="D8" s="44"/>
      <c r="E8" s="44"/>
      <c r="F8" s="44"/>
      <c r="G8" s="44"/>
      <c r="H8" s="44"/>
      <c r="I8" s="44"/>
      <c r="J8" s="65" t="s">
        <v>15</v>
      </c>
      <c r="K8" s="66"/>
      <c r="L8" s="67"/>
      <c r="M8" s="65" t="s">
        <v>16</v>
      </c>
      <c r="N8" s="66"/>
      <c r="O8" s="67"/>
      <c r="P8" s="68" t="s">
        <v>17</v>
      </c>
      <c r="Q8" s="69"/>
      <c r="R8" s="69"/>
      <c r="S8" s="69"/>
      <c r="T8" s="69"/>
      <c r="U8" s="69"/>
      <c r="V8" s="69"/>
      <c r="W8" s="69"/>
      <c r="X8" s="69"/>
      <c r="Y8" s="69"/>
      <c r="Z8" s="69"/>
      <c r="AA8" s="70"/>
      <c r="AB8" s="46" t="s">
        <v>18</v>
      </c>
      <c r="AC8" s="48"/>
      <c r="AD8" s="61" t="s">
        <v>46</v>
      </c>
      <c r="AE8" s="61"/>
      <c r="AF8" s="61"/>
      <c r="AG8" s="47" t="s">
        <v>19</v>
      </c>
      <c r="AH8" s="47"/>
      <c r="AI8" s="47"/>
      <c r="AJ8" s="47"/>
      <c r="AK8" s="48"/>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row>
    <row r="9" spans="1:320" ht="27.75" customHeight="1" x14ac:dyDescent="0.15">
      <c r="A9" s="44" t="s">
        <v>20</v>
      </c>
      <c r="B9" s="44"/>
      <c r="C9" s="44"/>
      <c r="D9" s="44"/>
      <c r="E9" s="44"/>
      <c r="F9" s="44"/>
      <c r="G9" s="61" t="s">
        <v>21</v>
      </c>
      <c r="H9" s="61" t="s">
        <v>22</v>
      </c>
      <c r="I9" s="44"/>
      <c r="J9" s="61" t="s">
        <v>23</v>
      </c>
      <c r="K9" s="44"/>
      <c r="L9" s="44"/>
      <c r="M9" s="46" t="s">
        <v>24</v>
      </c>
      <c r="N9" s="56"/>
      <c r="O9" s="56"/>
      <c r="P9" s="55" t="s">
        <v>25</v>
      </c>
      <c r="Q9" s="57"/>
      <c r="R9" s="65" t="s">
        <v>47</v>
      </c>
      <c r="S9" s="67"/>
      <c r="T9" s="83" t="s">
        <v>48</v>
      </c>
      <c r="U9" s="85"/>
      <c r="V9" s="55" t="s">
        <v>28</v>
      </c>
      <c r="W9" s="57"/>
      <c r="X9" s="83" t="s">
        <v>49</v>
      </c>
      <c r="Y9" s="84"/>
      <c r="Z9" s="84"/>
      <c r="AA9" s="85"/>
      <c r="AB9" s="71"/>
      <c r="AC9" s="72"/>
      <c r="AD9" s="61"/>
      <c r="AE9" s="61"/>
      <c r="AF9" s="61"/>
      <c r="AG9" s="99"/>
      <c r="AH9" s="99"/>
      <c r="AI9" s="99"/>
      <c r="AJ9" s="99"/>
      <c r="AK9" s="72"/>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row>
    <row r="10" spans="1:320" ht="39.75" customHeight="1" x14ac:dyDescent="0.15">
      <c r="A10" s="86" t="s">
        <v>30</v>
      </c>
      <c r="B10" s="87"/>
      <c r="C10" s="86" t="s">
        <v>31</v>
      </c>
      <c r="D10" s="87"/>
      <c r="E10" s="44" t="s">
        <v>32</v>
      </c>
      <c r="F10" s="44"/>
      <c r="G10" s="44"/>
      <c r="H10" s="44"/>
      <c r="I10" s="44"/>
      <c r="J10" s="44"/>
      <c r="K10" s="44"/>
      <c r="L10" s="44"/>
      <c r="M10" s="58"/>
      <c r="N10" s="59"/>
      <c r="O10" s="59"/>
      <c r="P10" s="58"/>
      <c r="Q10" s="60"/>
      <c r="R10" s="22" t="s">
        <v>50</v>
      </c>
      <c r="S10" s="22" t="s">
        <v>51</v>
      </c>
      <c r="T10" s="65" t="s">
        <v>52</v>
      </c>
      <c r="U10" s="67"/>
      <c r="V10" s="58"/>
      <c r="W10" s="60"/>
      <c r="X10" s="83" t="s">
        <v>53</v>
      </c>
      <c r="Y10" s="85"/>
      <c r="Z10" s="65" t="s">
        <v>52</v>
      </c>
      <c r="AA10" s="67"/>
      <c r="AB10" s="49"/>
      <c r="AC10" s="51"/>
      <c r="AD10" s="61" t="s">
        <v>60</v>
      </c>
      <c r="AE10" s="61"/>
      <c r="AF10" s="33" t="s">
        <v>54</v>
      </c>
      <c r="AG10" s="50"/>
      <c r="AH10" s="50"/>
      <c r="AI10" s="50"/>
      <c r="AJ10" s="50"/>
      <c r="AK10" s="5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row>
    <row r="11" spans="1:320" ht="33.75" customHeight="1" x14ac:dyDescent="0.15">
      <c r="A11" s="206" t="s">
        <v>85</v>
      </c>
      <c r="B11" s="207"/>
      <c r="C11" s="206" t="s">
        <v>64</v>
      </c>
      <c r="D11" s="207"/>
      <c r="E11" s="206" t="s">
        <v>65</v>
      </c>
      <c r="F11" s="207"/>
      <c r="G11" s="37" t="s">
        <v>80</v>
      </c>
      <c r="H11" s="208" t="s">
        <v>86</v>
      </c>
      <c r="I11" s="209"/>
      <c r="J11" s="196" t="s">
        <v>74</v>
      </c>
      <c r="K11" s="197"/>
      <c r="L11" s="198"/>
      <c r="M11" s="201" t="s">
        <v>75</v>
      </c>
      <c r="N11" s="201"/>
      <c r="O11" s="201"/>
      <c r="P11" s="88"/>
      <c r="Q11" s="89"/>
      <c r="R11" s="39" t="s">
        <v>71</v>
      </c>
      <c r="S11" s="40"/>
      <c r="T11" s="23" t="s">
        <v>55</v>
      </c>
      <c r="U11" s="24" t="s">
        <v>56</v>
      </c>
      <c r="V11" s="202" t="s">
        <v>82</v>
      </c>
      <c r="W11" s="203"/>
      <c r="X11" s="204" t="s">
        <v>84</v>
      </c>
      <c r="Y11" s="205"/>
      <c r="Z11" s="25" t="s">
        <v>57</v>
      </c>
      <c r="AA11" s="26" t="s">
        <v>58</v>
      </c>
      <c r="AB11" s="189"/>
      <c r="AC11" s="190"/>
      <c r="AD11" s="210"/>
      <c r="AE11" s="211"/>
      <c r="AF11" s="30"/>
      <c r="AG11" s="103"/>
      <c r="AH11" s="103"/>
      <c r="AI11" s="103"/>
      <c r="AJ11" s="103"/>
      <c r="AK11" s="104"/>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row>
    <row r="12" spans="1:320" ht="33.75" customHeight="1" x14ac:dyDescent="0.15">
      <c r="A12" s="206" t="s">
        <v>67</v>
      </c>
      <c r="B12" s="207"/>
      <c r="C12" s="206" t="s">
        <v>67</v>
      </c>
      <c r="D12" s="207"/>
      <c r="E12" s="206" t="s">
        <v>69</v>
      </c>
      <c r="F12" s="207"/>
      <c r="G12" s="37" t="s">
        <v>66</v>
      </c>
      <c r="H12" s="208" t="s">
        <v>70</v>
      </c>
      <c r="I12" s="209"/>
      <c r="J12" s="196" t="s">
        <v>67</v>
      </c>
      <c r="K12" s="197"/>
      <c r="L12" s="198"/>
      <c r="M12" s="201" t="s">
        <v>67</v>
      </c>
      <c r="N12" s="201"/>
      <c r="O12" s="201"/>
      <c r="P12" s="88"/>
      <c r="Q12" s="89"/>
      <c r="R12" s="40"/>
      <c r="S12" s="39" t="s">
        <v>71</v>
      </c>
      <c r="T12" s="23" t="s">
        <v>55</v>
      </c>
      <c r="U12" s="24" t="s">
        <v>56</v>
      </c>
      <c r="V12" s="202" t="s">
        <v>72</v>
      </c>
      <c r="W12" s="203"/>
      <c r="X12" s="204" t="s">
        <v>73</v>
      </c>
      <c r="Y12" s="205"/>
      <c r="Z12" s="25" t="s">
        <v>57</v>
      </c>
      <c r="AA12" s="26" t="s">
        <v>58</v>
      </c>
      <c r="AB12" s="189" t="s">
        <v>76</v>
      </c>
      <c r="AC12" s="190"/>
      <c r="AD12" s="202" t="s">
        <v>71</v>
      </c>
      <c r="AE12" s="203"/>
      <c r="AF12" s="30"/>
      <c r="AG12" s="103"/>
      <c r="AH12" s="103"/>
      <c r="AI12" s="103"/>
      <c r="AJ12" s="103"/>
      <c r="AK12" s="104"/>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row>
    <row r="13" spans="1:320" ht="33.75" customHeight="1" x14ac:dyDescent="0.15">
      <c r="A13" s="191" t="s">
        <v>67</v>
      </c>
      <c r="B13" s="192"/>
      <c r="C13" s="193" t="s">
        <v>91</v>
      </c>
      <c r="D13" s="192"/>
      <c r="E13" s="191">
        <v>222</v>
      </c>
      <c r="F13" s="192"/>
      <c r="G13" s="38" t="s">
        <v>67</v>
      </c>
      <c r="H13" s="194">
        <v>991</v>
      </c>
      <c r="I13" s="195"/>
      <c r="J13" s="196" t="s">
        <v>67</v>
      </c>
      <c r="K13" s="197"/>
      <c r="L13" s="198"/>
      <c r="M13" s="201" t="s">
        <v>67</v>
      </c>
      <c r="N13" s="201"/>
      <c r="O13" s="201"/>
      <c r="P13" s="88"/>
      <c r="Q13" s="89"/>
      <c r="R13" s="41"/>
      <c r="S13" s="39" t="s">
        <v>71</v>
      </c>
      <c r="T13" s="23" t="s">
        <v>55</v>
      </c>
      <c r="U13" s="24" t="s">
        <v>56</v>
      </c>
      <c r="V13" s="185" t="s">
        <v>67</v>
      </c>
      <c r="W13" s="186"/>
      <c r="X13" s="187" t="s">
        <v>92</v>
      </c>
      <c r="Y13" s="188"/>
      <c r="Z13" s="25" t="s">
        <v>57</v>
      </c>
      <c r="AA13" s="26" t="s">
        <v>59</v>
      </c>
      <c r="AB13" s="189" t="s">
        <v>76</v>
      </c>
      <c r="AC13" s="190"/>
      <c r="AD13" s="202" t="s">
        <v>71</v>
      </c>
      <c r="AE13" s="203"/>
      <c r="AF13" s="30"/>
      <c r="AG13" s="103"/>
      <c r="AH13" s="103"/>
      <c r="AI13" s="103"/>
      <c r="AJ13" s="103"/>
      <c r="AK13" s="104"/>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row>
    <row r="14" spans="1:320" ht="33.75" customHeight="1" x14ac:dyDescent="0.15">
      <c r="A14" s="191" t="s">
        <v>87</v>
      </c>
      <c r="B14" s="192"/>
      <c r="C14" s="193" t="s">
        <v>88</v>
      </c>
      <c r="D14" s="192"/>
      <c r="E14" s="191">
        <v>321</v>
      </c>
      <c r="F14" s="192"/>
      <c r="G14" s="38" t="s">
        <v>80</v>
      </c>
      <c r="H14" s="194">
        <v>600</v>
      </c>
      <c r="I14" s="195"/>
      <c r="J14" s="196" t="s">
        <v>67</v>
      </c>
      <c r="K14" s="197"/>
      <c r="L14" s="198"/>
      <c r="M14" s="199" t="s">
        <v>83</v>
      </c>
      <c r="N14" s="200"/>
      <c r="O14" s="200"/>
      <c r="P14" s="88"/>
      <c r="Q14" s="89"/>
      <c r="R14" s="39" t="s">
        <v>71</v>
      </c>
      <c r="S14" s="29"/>
      <c r="T14" s="23" t="s">
        <v>55</v>
      </c>
      <c r="U14" s="24" t="s">
        <v>56</v>
      </c>
      <c r="V14" s="185" t="s">
        <v>81</v>
      </c>
      <c r="W14" s="186"/>
      <c r="X14" s="187" t="s">
        <v>92</v>
      </c>
      <c r="Y14" s="188"/>
      <c r="Z14" s="25" t="s">
        <v>57</v>
      </c>
      <c r="AA14" s="26" t="s">
        <v>59</v>
      </c>
      <c r="AB14" s="189" t="s">
        <v>76</v>
      </c>
      <c r="AC14" s="190"/>
      <c r="AD14" s="102"/>
      <c r="AE14" s="102"/>
      <c r="AF14" s="42" t="s">
        <v>71</v>
      </c>
      <c r="AG14" s="103"/>
      <c r="AH14" s="103"/>
      <c r="AI14" s="103"/>
      <c r="AJ14" s="103"/>
      <c r="AK14" s="104"/>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row>
    <row r="15" spans="1:320" ht="33.75" customHeight="1" x14ac:dyDescent="0.15">
      <c r="A15" s="191" t="s">
        <v>90</v>
      </c>
      <c r="B15" s="192"/>
      <c r="C15" s="193" t="s">
        <v>68</v>
      </c>
      <c r="D15" s="192"/>
      <c r="E15" s="191">
        <v>111</v>
      </c>
      <c r="F15" s="192"/>
      <c r="G15" s="38" t="s">
        <v>66</v>
      </c>
      <c r="H15" s="194">
        <v>900</v>
      </c>
      <c r="I15" s="195"/>
      <c r="J15" s="196" t="s">
        <v>67</v>
      </c>
      <c r="K15" s="197"/>
      <c r="L15" s="198"/>
      <c r="M15" s="199" t="s">
        <v>93</v>
      </c>
      <c r="N15" s="200"/>
      <c r="O15" s="200"/>
      <c r="P15" s="88"/>
      <c r="Q15" s="89"/>
      <c r="R15" s="29"/>
      <c r="S15" s="39" t="s">
        <v>71</v>
      </c>
      <c r="T15" s="23" t="s">
        <v>55</v>
      </c>
      <c r="U15" s="24" t="s">
        <v>56</v>
      </c>
      <c r="V15" s="185" t="s">
        <v>72</v>
      </c>
      <c r="W15" s="186"/>
      <c r="X15" s="187" t="s">
        <v>89</v>
      </c>
      <c r="Y15" s="188"/>
      <c r="Z15" s="25" t="s">
        <v>57</v>
      </c>
      <c r="AA15" s="26" t="s">
        <v>59</v>
      </c>
      <c r="AB15" s="189" t="s">
        <v>76</v>
      </c>
      <c r="AC15" s="190"/>
      <c r="AD15" s="102"/>
      <c r="AE15" s="102"/>
      <c r="AF15" s="42" t="s">
        <v>71</v>
      </c>
      <c r="AG15" s="103"/>
      <c r="AH15" s="103"/>
      <c r="AI15" s="103"/>
      <c r="AJ15" s="103"/>
      <c r="AK15" s="104"/>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row>
    <row r="16" spans="1:320" ht="33.75" customHeight="1" x14ac:dyDescent="0.15">
      <c r="A16" s="90"/>
      <c r="B16" s="91"/>
      <c r="C16" s="92"/>
      <c r="D16" s="91"/>
      <c r="E16" s="90"/>
      <c r="F16" s="91"/>
      <c r="G16" s="28"/>
      <c r="H16" s="93"/>
      <c r="I16" s="94"/>
      <c r="J16" s="90"/>
      <c r="K16" s="92"/>
      <c r="L16" s="91"/>
      <c r="M16" s="95"/>
      <c r="N16" s="96"/>
      <c r="O16" s="96"/>
      <c r="P16" s="88"/>
      <c r="Q16" s="89"/>
      <c r="R16" s="29"/>
      <c r="S16" s="29"/>
      <c r="T16" s="23" t="s">
        <v>55</v>
      </c>
      <c r="U16" s="24" t="s">
        <v>56</v>
      </c>
      <c r="V16" s="90"/>
      <c r="W16" s="91"/>
      <c r="X16" s="97"/>
      <c r="Y16" s="98"/>
      <c r="Z16" s="25" t="s">
        <v>57</v>
      </c>
      <c r="AA16" s="26" t="s">
        <v>59</v>
      </c>
      <c r="AB16" s="105"/>
      <c r="AC16" s="106"/>
      <c r="AD16" s="102"/>
      <c r="AE16" s="102"/>
      <c r="AF16" s="30"/>
      <c r="AG16" s="103"/>
      <c r="AH16" s="103"/>
      <c r="AI16" s="103"/>
      <c r="AJ16" s="103"/>
      <c r="AK16" s="104"/>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row>
    <row r="17" spans="1:320" ht="33.75" customHeight="1" x14ac:dyDescent="0.15">
      <c r="A17" s="90"/>
      <c r="B17" s="91"/>
      <c r="C17" s="92"/>
      <c r="D17" s="91"/>
      <c r="E17" s="90"/>
      <c r="F17" s="91"/>
      <c r="G17" s="28"/>
      <c r="H17" s="93"/>
      <c r="I17" s="94"/>
      <c r="J17" s="90"/>
      <c r="K17" s="92"/>
      <c r="L17" s="91"/>
      <c r="M17" s="95"/>
      <c r="N17" s="96"/>
      <c r="O17" s="96"/>
      <c r="P17" s="88"/>
      <c r="Q17" s="89"/>
      <c r="R17" s="29"/>
      <c r="S17" s="29"/>
      <c r="T17" s="23" t="s">
        <v>55</v>
      </c>
      <c r="U17" s="24" t="s">
        <v>56</v>
      </c>
      <c r="V17" s="90"/>
      <c r="W17" s="91"/>
      <c r="X17" s="97"/>
      <c r="Y17" s="98"/>
      <c r="Z17" s="25" t="s">
        <v>57</v>
      </c>
      <c r="AA17" s="26" t="s">
        <v>59</v>
      </c>
      <c r="AB17" s="105"/>
      <c r="AC17" s="106"/>
      <c r="AD17" s="102"/>
      <c r="AE17" s="102"/>
      <c r="AF17" s="30"/>
      <c r="AG17" s="103"/>
      <c r="AH17" s="103"/>
      <c r="AI17" s="103"/>
      <c r="AJ17" s="103"/>
      <c r="AK17" s="104"/>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row>
    <row r="18" spans="1:320" ht="21.75" customHeight="1" x14ac:dyDescent="0.15">
      <c r="A18" s="32"/>
      <c r="B18" s="32"/>
      <c r="C18" s="32"/>
      <c r="D18" s="32"/>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row>
    <row r="19" spans="1:320" ht="21" customHeight="1" x14ac:dyDescent="0.15">
      <c r="A19" s="44" t="s">
        <v>33</v>
      </c>
      <c r="B19" s="44"/>
      <c r="C19" s="44"/>
      <c r="D19" s="44"/>
      <c r="E19" s="44"/>
      <c r="F19" s="44"/>
      <c r="G19" s="44"/>
      <c r="H19" s="44"/>
      <c r="I19" s="44"/>
      <c r="J19" s="44"/>
      <c r="K19" s="44"/>
      <c r="L19" s="44"/>
      <c r="M19" s="44"/>
      <c r="N19" s="44"/>
      <c r="O19" s="44"/>
      <c r="P19" s="44"/>
      <c r="Q19" s="32"/>
      <c r="R19" s="32"/>
      <c r="S19" s="32"/>
      <c r="T19" s="32"/>
      <c r="U19" s="32"/>
      <c r="V19" s="32"/>
      <c r="W19" s="32"/>
      <c r="X19" s="32"/>
      <c r="Y19" s="32"/>
      <c r="Z19" s="32"/>
      <c r="AA19" s="32"/>
      <c r="AB19" s="32"/>
      <c r="AC19" s="32"/>
      <c r="AD19" s="32"/>
      <c r="AE19" s="32"/>
      <c r="AF19" s="32"/>
      <c r="AG19" s="32"/>
      <c r="AH19" s="32"/>
      <c r="AI19" s="32"/>
      <c r="AJ19" s="32"/>
      <c r="AK19" s="32"/>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row>
    <row r="20" spans="1:320" ht="21" customHeight="1" x14ac:dyDescent="0.15">
      <c r="A20" s="44" t="s">
        <v>7</v>
      </c>
      <c r="B20" s="44"/>
      <c r="C20" s="44"/>
      <c r="D20" s="44"/>
      <c r="E20" s="44"/>
      <c r="F20" s="44"/>
      <c r="G20" s="44" t="s">
        <v>5</v>
      </c>
      <c r="H20" s="44"/>
      <c r="I20" s="44"/>
      <c r="J20" s="44"/>
      <c r="K20" s="44" t="s">
        <v>34</v>
      </c>
      <c r="L20" s="44"/>
      <c r="M20" s="44" t="s">
        <v>35</v>
      </c>
      <c r="N20" s="44"/>
      <c r="O20" s="44" t="s">
        <v>19</v>
      </c>
      <c r="P20" s="44"/>
      <c r="Q20" s="32"/>
      <c r="R20" s="32"/>
      <c r="S20" s="32"/>
      <c r="T20" s="32"/>
      <c r="U20" s="32"/>
      <c r="V20" s="32"/>
      <c r="W20" s="32"/>
      <c r="X20" s="32"/>
      <c r="Y20" s="32"/>
      <c r="Z20" s="32"/>
      <c r="AA20" s="32"/>
      <c r="AB20" s="32"/>
      <c r="AC20" s="32"/>
      <c r="AD20" s="32"/>
      <c r="AE20" s="32"/>
      <c r="AF20" s="32"/>
      <c r="AG20" s="32"/>
      <c r="AH20" s="32"/>
      <c r="AI20" s="32"/>
      <c r="AJ20" s="32"/>
      <c r="AK20" s="32"/>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row>
    <row r="21" spans="1:320" ht="18" customHeight="1" x14ac:dyDescent="0.15">
      <c r="A21" s="184" t="s">
        <v>78</v>
      </c>
      <c r="B21" s="184"/>
      <c r="C21" s="184"/>
      <c r="D21" s="184"/>
      <c r="E21" s="184"/>
      <c r="F21" s="184"/>
      <c r="G21" s="184" t="s">
        <v>61</v>
      </c>
      <c r="H21" s="184"/>
      <c r="I21" s="184"/>
      <c r="J21" s="184"/>
      <c r="K21" s="184" t="s">
        <v>79</v>
      </c>
      <c r="L21" s="184"/>
      <c r="M21" s="107"/>
      <c r="N21" s="107"/>
      <c r="O21" s="107"/>
      <c r="P21" s="107"/>
      <c r="Q21" s="32"/>
      <c r="R21" s="32"/>
      <c r="S21" s="32"/>
      <c r="T21" s="32"/>
      <c r="U21" s="32"/>
      <c r="V21" s="32"/>
      <c r="W21" s="32"/>
      <c r="X21" s="32"/>
      <c r="Y21" s="32"/>
      <c r="Z21" s="32"/>
      <c r="AA21" s="32"/>
      <c r="AB21" s="32"/>
      <c r="AC21" s="32"/>
      <c r="AD21" s="32"/>
      <c r="AE21" s="32"/>
      <c r="AF21" s="32"/>
      <c r="AG21" s="32"/>
      <c r="AH21" s="32"/>
      <c r="AI21" s="32"/>
      <c r="AJ21" s="32"/>
      <c r="AK21" s="32"/>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row>
    <row r="22" spans="1:320" ht="18" customHeight="1" x14ac:dyDescent="0.15">
      <c r="A22" s="184"/>
      <c r="B22" s="184"/>
      <c r="C22" s="184"/>
      <c r="D22" s="184"/>
      <c r="E22" s="184"/>
      <c r="F22" s="184"/>
      <c r="G22" s="184"/>
      <c r="H22" s="184"/>
      <c r="I22" s="184"/>
      <c r="J22" s="184"/>
      <c r="K22" s="184"/>
      <c r="L22" s="184"/>
      <c r="M22" s="107"/>
      <c r="N22" s="107"/>
      <c r="O22" s="107"/>
      <c r="P22" s="107"/>
      <c r="Q22" s="32"/>
      <c r="R22" s="32"/>
      <c r="S22" s="32"/>
      <c r="T22" s="32"/>
      <c r="U22" s="32"/>
      <c r="V22" s="32"/>
      <c r="W22" s="32"/>
      <c r="X22" s="32"/>
      <c r="Y22" s="32"/>
      <c r="Z22" s="32"/>
      <c r="AA22" s="32"/>
      <c r="AB22" s="32"/>
      <c r="AC22" s="32"/>
      <c r="AD22" s="32"/>
      <c r="AE22" s="32"/>
      <c r="AF22" s="32"/>
      <c r="AG22" s="32"/>
      <c r="AH22" s="32"/>
      <c r="AI22" s="32"/>
      <c r="AJ22" s="32"/>
      <c r="AK22" s="32"/>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row>
    <row r="23" spans="1:320" ht="18" customHeight="1" x14ac:dyDescent="0.15">
      <c r="A23" s="107"/>
      <c r="B23" s="107"/>
      <c r="C23" s="107"/>
      <c r="D23" s="107"/>
      <c r="E23" s="107"/>
      <c r="F23" s="107"/>
      <c r="G23" s="107"/>
      <c r="H23" s="107"/>
      <c r="I23" s="107"/>
      <c r="J23" s="107"/>
      <c r="K23" s="107"/>
      <c r="L23" s="107"/>
      <c r="M23" s="107"/>
      <c r="N23" s="107"/>
      <c r="O23" s="107"/>
      <c r="P23" s="107"/>
      <c r="Q23" s="32"/>
      <c r="R23" s="32"/>
      <c r="S23" s="32"/>
      <c r="T23" s="32"/>
      <c r="U23" s="32"/>
      <c r="V23" s="32"/>
      <c r="W23" s="32"/>
      <c r="X23" s="32"/>
      <c r="Y23" s="32"/>
      <c r="Z23" s="32"/>
      <c r="AA23" s="32"/>
      <c r="AB23" s="32"/>
      <c r="AC23" s="32"/>
      <c r="AD23" s="32"/>
      <c r="AE23" s="32"/>
      <c r="AF23" s="32"/>
      <c r="AG23" s="32"/>
      <c r="AH23" s="32"/>
      <c r="AI23" s="32"/>
      <c r="AJ23" s="32"/>
      <c r="AK23" s="32"/>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row>
    <row r="24" spans="1:320" ht="18" customHeight="1" x14ac:dyDescent="0.15">
      <c r="A24" s="107"/>
      <c r="B24" s="107"/>
      <c r="C24" s="107"/>
      <c r="D24" s="107"/>
      <c r="E24" s="107"/>
      <c r="F24" s="107"/>
      <c r="G24" s="107"/>
      <c r="H24" s="107"/>
      <c r="I24" s="107"/>
      <c r="J24" s="107"/>
      <c r="K24" s="107"/>
      <c r="L24" s="107"/>
      <c r="M24" s="107"/>
      <c r="N24" s="107"/>
      <c r="O24" s="107"/>
      <c r="P24" s="107"/>
      <c r="Q24" s="32"/>
      <c r="R24" s="32"/>
      <c r="S24" s="32"/>
      <c r="T24" s="32"/>
      <c r="U24" s="32"/>
      <c r="V24" s="32"/>
      <c r="W24" s="32"/>
      <c r="X24" s="32"/>
      <c r="Y24" s="32"/>
      <c r="Z24" s="32"/>
      <c r="AA24" s="32"/>
      <c r="AB24" s="32"/>
      <c r="AC24" s="32"/>
      <c r="AD24" s="32"/>
      <c r="AE24" s="32"/>
      <c r="AF24" s="32"/>
      <c r="AG24" s="32"/>
      <c r="AH24" s="32"/>
      <c r="AI24" s="32"/>
      <c r="AJ24" s="32"/>
      <c r="AK24" s="32"/>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row>
    <row r="25" spans="1:320" ht="18" customHeight="1" x14ac:dyDescent="0.15">
      <c r="A25" s="107"/>
      <c r="B25" s="107"/>
      <c r="C25" s="107"/>
      <c r="D25" s="107"/>
      <c r="E25" s="107"/>
      <c r="F25" s="107"/>
      <c r="G25" s="107"/>
      <c r="H25" s="107"/>
      <c r="I25" s="107"/>
      <c r="J25" s="107"/>
      <c r="K25" s="107"/>
      <c r="L25" s="107"/>
      <c r="M25" s="107"/>
      <c r="N25" s="107"/>
      <c r="O25" s="107"/>
      <c r="P25" s="107"/>
      <c r="Q25" s="32"/>
      <c r="R25" s="32"/>
      <c r="S25" s="32"/>
      <c r="T25" s="32"/>
      <c r="U25" s="32"/>
      <c r="V25" s="32"/>
      <c r="W25" s="32"/>
      <c r="X25" s="32"/>
      <c r="Y25" s="32"/>
      <c r="Z25" s="32"/>
      <c r="AA25" s="32"/>
      <c r="AB25" s="32"/>
      <c r="AC25" s="32"/>
      <c r="AD25" s="32"/>
      <c r="AE25" s="32"/>
      <c r="AF25" s="32"/>
      <c r="AG25" s="32"/>
      <c r="AH25" s="32"/>
      <c r="AI25" s="32"/>
      <c r="AJ25" s="32"/>
      <c r="AK25" s="32"/>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row>
    <row r="26" spans="1:320" ht="18" customHeight="1" x14ac:dyDescent="0.15">
      <c r="A26" s="107"/>
      <c r="B26" s="107"/>
      <c r="C26" s="107"/>
      <c r="D26" s="107"/>
      <c r="E26" s="107"/>
      <c r="F26" s="107"/>
      <c r="G26" s="107"/>
      <c r="H26" s="107"/>
      <c r="I26" s="107"/>
      <c r="J26" s="107"/>
      <c r="K26" s="107"/>
      <c r="L26" s="107"/>
      <c r="M26" s="107"/>
      <c r="N26" s="107"/>
      <c r="O26" s="107"/>
      <c r="P26" s="107"/>
      <c r="Q26" s="32"/>
      <c r="S26" s="7"/>
      <c r="T26" s="32"/>
      <c r="U26" s="32"/>
      <c r="V26" s="32"/>
      <c r="W26" s="32"/>
      <c r="X26" s="32"/>
      <c r="Y26" s="32"/>
      <c r="Z26" s="32"/>
      <c r="AA26" s="32"/>
      <c r="AB26" s="32"/>
      <c r="AC26" s="32"/>
      <c r="AD26" s="32"/>
      <c r="AE26" s="32"/>
      <c r="AF26" s="32"/>
      <c r="AG26" s="32"/>
      <c r="AH26" s="32"/>
      <c r="AI26" s="32"/>
      <c r="AJ26" s="32"/>
      <c r="AK26" s="32"/>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row>
    <row r="27" spans="1:320" ht="18" customHeight="1" x14ac:dyDescent="0.15">
      <c r="A27" s="108"/>
      <c r="B27" s="109"/>
      <c r="C27" s="109"/>
      <c r="D27" s="109"/>
      <c r="E27" s="109"/>
      <c r="F27" s="110"/>
      <c r="G27" s="108"/>
      <c r="H27" s="109"/>
      <c r="I27" s="109"/>
      <c r="J27" s="110"/>
      <c r="K27" s="108"/>
      <c r="L27" s="110"/>
      <c r="M27" s="107"/>
      <c r="N27" s="107"/>
      <c r="O27" s="107"/>
      <c r="P27" s="107"/>
      <c r="Q27" s="32"/>
      <c r="T27" s="32"/>
      <c r="U27" s="32"/>
      <c r="V27" s="32"/>
      <c r="W27" s="32"/>
      <c r="X27" s="32"/>
      <c r="Y27" s="32"/>
      <c r="Z27" s="32"/>
      <c r="AA27" s="32"/>
      <c r="AB27" s="32"/>
      <c r="AC27" s="32"/>
      <c r="AD27" s="32"/>
      <c r="AE27" s="32"/>
      <c r="AF27" s="32"/>
      <c r="AG27" s="32"/>
      <c r="AH27" s="32"/>
      <c r="AI27" s="32"/>
      <c r="AJ27" s="32"/>
      <c r="AK27" s="32"/>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c r="IW27" s="1"/>
      <c r="IX27" s="1"/>
      <c r="IY27" s="1"/>
      <c r="IZ27" s="1"/>
      <c r="JA27" s="1"/>
      <c r="JB27" s="1"/>
      <c r="JC27" s="1"/>
      <c r="JD27" s="1"/>
      <c r="JE27" s="1"/>
      <c r="JF27" s="1"/>
      <c r="JG27" s="1"/>
      <c r="JH27" s="1"/>
      <c r="JI27" s="1"/>
      <c r="JJ27" s="1"/>
      <c r="JK27" s="1"/>
      <c r="JL27" s="1"/>
      <c r="JM27" s="1"/>
      <c r="JN27" s="1"/>
      <c r="JO27" s="1"/>
      <c r="JP27" s="1"/>
      <c r="JQ27" s="1"/>
      <c r="JR27" s="1"/>
      <c r="JS27" s="1"/>
      <c r="JT27" s="1"/>
      <c r="JU27" s="1"/>
      <c r="JV27" s="1"/>
      <c r="JW27" s="1"/>
      <c r="JX27" s="1"/>
      <c r="JY27" s="1"/>
      <c r="JZ27" s="1"/>
      <c r="KA27" s="1"/>
      <c r="KB27" s="1"/>
      <c r="KC27" s="1"/>
      <c r="KD27" s="1"/>
      <c r="KE27" s="1"/>
      <c r="KF27" s="1"/>
      <c r="KG27" s="1"/>
      <c r="KH27" s="1"/>
      <c r="KI27" s="1"/>
      <c r="KJ27" s="1"/>
      <c r="KK27" s="1"/>
      <c r="KL27" s="1"/>
      <c r="KM27" s="1"/>
      <c r="KN27" s="1"/>
      <c r="KO27" s="1"/>
      <c r="KP27" s="1"/>
      <c r="KQ27" s="1"/>
      <c r="KR27" s="1"/>
      <c r="KS27" s="1"/>
      <c r="KT27" s="1"/>
      <c r="KU27" s="1"/>
      <c r="KV27" s="1"/>
      <c r="KW27" s="1"/>
      <c r="KX27" s="1"/>
      <c r="KY27" s="1"/>
      <c r="KZ27" s="1"/>
      <c r="LA27" s="1"/>
      <c r="LB27" s="1"/>
      <c r="LC27" s="1"/>
      <c r="LD27" s="1"/>
      <c r="LE27" s="1"/>
      <c r="LF27" s="1"/>
      <c r="LG27" s="1"/>
      <c r="LH27" s="1"/>
    </row>
    <row r="28" spans="1:320" ht="18" customHeight="1" x14ac:dyDescent="0.15">
      <c r="A28" s="111"/>
      <c r="B28" s="112"/>
      <c r="C28" s="112"/>
      <c r="D28" s="112"/>
      <c r="E28" s="112"/>
      <c r="F28" s="113"/>
      <c r="G28" s="111"/>
      <c r="H28" s="112"/>
      <c r="I28" s="112"/>
      <c r="J28" s="113"/>
      <c r="K28" s="111"/>
      <c r="L28" s="113"/>
      <c r="M28" s="107"/>
      <c r="N28" s="107"/>
      <c r="O28" s="107"/>
      <c r="P28" s="107"/>
      <c r="Q28" s="32"/>
      <c r="R28" s="8"/>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c r="IW28" s="1"/>
      <c r="IX28" s="1"/>
      <c r="IY28" s="1"/>
      <c r="IZ28" s="1"/>
      <c r="JA28" s="1"/>
      <c r="JB28" s="1"/>
      <c r="JC28" s="1"/>
      <c r="JD28" s="1"/>
      <c r="JE28" s="1"/>
      <c r="JF28" s="1"/>
      <c r="JG28" s="1"/>
      <c r="JH28" s="1"/>
      <c r="JI28" s="1"/>
      <c r="JJ28" s="1"/>
      <c r="JK28" s="1"/>
      <c r="JL28" s="1"/>
      <c r="JM28" s="1"/>
      <c r="JN28" s="1"/>
      <c r="JO28" s="1"/>
      <c r="JP28" s="1"/>
      <c r="JQ28" s="1"/>
      <c r="JR28" s="1"/>
      <c r="JS28" s="1"/>
      <c r="JT28" s="1"/>
      <c r="JU28" s="1"/>
      <c r="JV28" s="1"/>
      <c r="JW28" s="1"/>
      <c r="JX28" s="1"/>
      <c r="JY28" s="1"/>
      <c r="JZ28" s="1"/>
      <c r="KA28" s="1"/>
      <c r="KB28" s="1"/>
      <c r="KC28" s="1"/>
      <c r="KD28" s="1"/>
      <c r="KE28" s="1"/>
      <c r="KF28" s="1"/>
      <c r="KG28" s="1"/>
      <c r="KH28" s="1"/>
      <c r="KI28" s="1"/>
      <c r="KJ28" s="1"/>
      <c r="KK28" s="1"/>
      <c r="KL28" s="1"/>
      <c r="KM28" s="1"/>
      <c r="KN28" s="1"/>
      <c r="KO28" s="1"/>
      <c r="KP28" s="1"/>
      <c r="KQ28" s="1"/>
      <c r="KR28" s="1"/>
      <c r="KS28" s="1"/>
      <c r="KT28" s="1"/>
      <c r="KU28" s="1"/>
      <c r="KV28" s="1"/>
      <c r="KW28" s="1"/>
      <c r="KX28" s="1"/>
      <c r="KY28" s="1"/>
      <c r="KZ28" s="1"/>
      <c r="LA28" s="1"/>
      <c r="LB28" s="1"/>
      <c r="LC28" s="1"/>
      <c r="LD28" s="1"/>
      <c r="LE28" s="1"/>
      <c r="LF28" s="1"/>
      <c r="LG28" s="1"/>
      <c r="LH28" s="1"/>
    </row>
    <row r="29" spans="1:320" ht="18" customHeight="1" x14ac:dyDescent="0.15">
      <c r="A29" s="108"/>
      <c r="B29" s="109"/>
      <c r="C29" s="109"/>
      <c r="D29" s="109"/>
      <c r="E29" s="109"/>
      <c r="F29" s="110"/>
      <c r="G29" s="108"/>
      <c r="H29" s="109"/>
      <c r="I29" s="109"/>
      <c r="J29" s="110"/>
      <c r="K29" s="108"/>
      <c r="L29" s="110"/>
      <c r="M29" s="107"/>
      <c r="N29" s="107"/>
      <c r="O29" s="107"/>
      <c r="P29" s="107"/>
      <c r="Q29" s="4"/>
      <c r="R29" s="43"/>
      <c r="S29" s="10"/>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row>
    <row r="30" spans="1:320" ht="18" customHeight="1" x14ac:dyDescent="0.15">
      <c r="A30" s="111"/>
      <c r="B30" s="112"/>
      <c r="C30" s="112"/>
      <c r="D30" s="112"/>
      <c r="E30" s="112"/>
      <c r="F30" s="113"/>
      <c r="G30" s="111"/>
      <c r="H30" s="112"/>
      <c r="I30" s="112"/>
      <c r="J30" s="113"/>
      <c r="K30" s="111"/>
      <c r="L30" s="113"/>
      <c r="M30" s="107"/>
      <c r="N30" s="107"/>
      <c r="O30" s="107"/>
      <c r="P30" s="107"/>
      <c r="Q30" s="4"/>
      <c r="R30" s="43"/>
      <c r="S30" s="11"/>
      <c r="T30" s="4"/>
      <c r="U30" s="4"/>
      <c r="V30" s="4"/>
      <c r="W30" s="4"/>
      <c r="X30" s="4"/>
      <c r="Y30" s="4"/>
      <c r="Z30" s="4"/>
      <c r="AA30" s="4"/>
      <c r="AB30" s="4"/>
      <c r="AC30" s="4"/>
      <c r="AD30" s="4"/>
      <c r="AE30" s="32"/>
      <c r="AF30" s="32"/>
      <c r="AG30" s="4"/>
      <c r="AH30" s="4"/>
      <c r="AI30" s="4"/>
      <c r="AJ30" s="4"/>
      <c r="AK30" s="4"/>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row>
    <row r="31" spans="1:320" ht="21" customHeight="1" x14ac:dyDescent="0.1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32"/>
      <c r="AF31" s="32"/>
      <c r="AG31" s="4"/>
      <c r="AH31" s="4"/>
      <c r="AI31" s="4"/>
      <c r="AJ31" s="4"/>
      <c r="AK31" s="4"/>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row>
    <row r="32" spans="1:320" ht="21.95" customHeight="1" x14ac:dyDescent="0.1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32"/>
      <c r="AF32" s="32"/>
      <c r="AG32" s="4"/>
      <c r="AH32" s="4"/>
      <c r="AI32" s="4"/>
      <c r="AJ32" s="4"/>
      <c r="AK32" s="4"/>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c r="IW32" s="1"/>
      <c r="IX32" s="1"/>
      <c r="IY32" s="1"/>
      <c r="IZ32" s="1"/>
      <c r="JA32" s="1"/>
      <c r="JB32" s="1"/>
      <c r="JC32" s="1"/>
      <c r="JD32" s="1"/>
      <c r="JE32" s="1"/>
      <c r="JF32" s="1"/>
      <c r="JG32" s="1"/>
      <c r="JH32" s="1"/>
      <c r="JI32" s="1"/>
      <c r="JJ32" s="1"/>
      <c r="JK32" s="1"/>
      <c r="JL32" s="1"/>
      <c r="JM32" s="1"/>
      <c r="JN32" s="1"/>
      <c r="JO32" s="1"/>
      <c r="JP32" s="1"/>
      <c r="JQ32" s="1"/>
      <c r="JR32" s="1"/>
      <c r="JS32" s="1"/>
      <c r="JT32" s="1"/>
      <c r="JU32" s="1"/>
      <c r="JV32" s="1"/>
      <c r="JW32" s="1"/>
      <c r="JX32" s="1"/>
      <c r="JY32" s="1"/>
      <c r="JZ32" s="1"/>
      <c r="KA32" s="1"/>
      <c r="KB32" s="1"/>
      <c r="KC32" s="1"/>
      <c r="KD32" s="1"/>
      <c r="KE32" s="1"/>
      <c r="KF32" s="1"/>
      <c r="KG32" s="1"/>
      <c r="KH32" s="1"/>
      <c r="KI32" s="1"/>
      <c r="KJ32" s="1"/>
      <c r="KK32" s="1"/>
      <c r="KL32" s="1"/>
      <c r="KM32" s="1"/>
      <c r="KN32" s="1"/>
      <c r="KO32" s="1"/>
      <c r="KP32" s="1"/>
      <c r="KQ32" s="1"/>
      <c r="KR32" s="1"/>
      <c r="KS32" s="1"/>
      <c r="KT32" s="1"/>
      <c r="KU32" s="1"/>
      <c r="KV32" s="1"/>
      <c r="KW32" s="1"/>
      <c r="KX32" s="1"/>
      <c r="KY32" s="1"/>
      <c r="KZ32" s="1"/>
      <c r="LA32" s="1"/>
      <c r="LB32" s="1"/>
      <c r="LC32" s="1"/>
      <c r="LD32" s="1"/>
      <c r="LE32" s="1"/>
      <c r="LF32" s="1"/>
      <c r="LG32" s="1"/>
      <c r="LH32" s="1"/>
    </row>
    <row r="33" spans="1:320" x14ac:dyDescent="0.1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32"/>
      <c r="AF33" s="32"/>
      <c r="AG33" s="4"/>
      <c r="AH33" s="4"/>
      <c r="AI33" s="4"/>
      <c r="AJ33" s="4"/>
      <c r="AK33" s="4"/>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row>
    <row r="34" spans="1:320" x14ac:dyDescent="0.1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32"/>
      <c r="AF34" s="32"/>
      <c r="AG34" s="4"/>
      <c r="AH34" s="4"/>
      <c r="AI34" s="4"/>
      <c r="AJ34" s="4"/>
      <c r="AK34" s="4"/>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row>
    <row r="35" spans="1:320" x14ac:dyDescent="0.1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32"/>
      <c r="AF35" s="32"/>
      <c r="AG35" s="4"/>
      <c r="AH35" s="4"/>
      <c r="AI35" s="4"/>
      <c r="AJ35" s="4"/>
      <c r="AK35" s="4"/>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row>
    <row r="36" spans="1:320" x14ac:dyDescent="0.1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32"/>
      <c r="AF36" s="32"/>
      <c r="AG36" s="4"/>
      <c r="AH36" s="4"/>
      <c r="AI36" s="4"/>
      <c r="AJ36" s="4"/>
      <c r="AK36" s="4"/>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row>
    <row r="37" spans="1:320" x14ac:dyDescent="0.1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32"/>
      <c r="AF37" s="32"/>
      <c r="AG37" s="4"/>
      <c r="AH37" s="4"/>
      <c r="AI37" s="4"/>
      <c r="AJ37" s="4"/>
      <c r="AK37" s="4"/>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row>
    <row r="38" spans="1:320" x14ac:dyDescent="0.1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32"/>
      <c r="AF38" s="32"/>
      <c r="AG38" s="4"/>
      <c r="AH38" s="4"/>
      <c r="AI38" s="4"/>
      <c r="AJ38" s="4"/>
      <c r="AK38" s="4"/>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row>
    <row r="39" spans="1:320" x14ac:dyDescent="0.1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32"/>
      <c r="AF39" s="32"/>
      <c r="AG39" s="4"/>
      <c r="AH39" s="4"/>
      <c r="AI39" s="4"/>
      <c r="AJ39" s="4"/>
      <c r="AK39" s="4"/>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row>
    <row r="40" spans="1:320" x14ac:dyDescent="0.1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32"/>
      <c r="AF40" s="32"/>
      <c r="AG40" s="4"/>
      <c r="AH40" s="4"/>
      <c r="AI40" s="4"/>
      <c r="AJ40" s="4"/>
      <c r="AK40" s="4"/>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row>
    <row r="41" spans="1:320" x14ac:dyDescent="0.1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32"/>
      <c r="AF41" s="32"/>
      <c r="AG41" s="4"/>
      <c r="AH41" s="4"/>
      <c r="AI41" s="4"/>
      <c r="AJ41" s="4"/>
      <c r="AK41" s="4"/>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c r="IW41" s="1"/>
      <c r="IX41" s="1"/>
      <c r="IY41" s="1"/>
      <c r="IZ41" s="1"/>
      <c r="JA41" s="1"/>
      <c r="JB41" s="1"/>
      <c r="JC41" s="1"/>
      <c r="JD41" s="1"/>
      <c r="JE41" s="1"/>
      <c r="JF41" s="1"/>
      <c r="JG41" s="1"/>
      <c r="JH41" s="1"/>
      <c r="JI41" s="1"/>
      <c r="JJ41" s="1"/>
      <c r="JK41" s="1"/>
      <c r="JL41" s="1"/>
      <c r="JM41" s="1"/>
      <c r="JN41" s="1"/>
      <c r="JO41" s="1"/>
      <c r="JP41" s="1"/>
      <c r="JQ41" s="1"/>
      <c r="JR41" s="1"/>
      <c r="JS41" s="1"/>
      <c r="JT41" s="1"/>
      <c r="JU41" s="1"/>
      <c r="JV41" s="1"/>
      <c r="JW41" s="1"/>
      <c r="JX41" s="1"/>
      <c r="JY41" s="1"/>
      <c r="JZ41" s="1"/>
      <c r="KA41" s="1"/>
      <c r="KB41" s="1"/>
      <c r="KC41" s="1"/>
      <c r="KD41" s="1"/>
      <c r="KE41" s="1"/>
      <c r="KF41" s="1"/>
      <c r="KG41" s="1"/>
      <c r="KH41" s="1"/>
      <c r="KI41" s="1"/>
      <c r="KJ41" s="1"/>
      <c r="KK41" s="1"/>
      <c r="KL41" s="1"/>
      <c r="KM41" s="1"/>
      <c r="KN41" s="1"/>
      <c r="KO41" s="1"/>
      <c r="KP41" s="1"/>
      <c r="KQ41" s="1"/>
      <c r="KR41" s="1"/>
      <c r="KS41" s="1"/>
      <c r="KT41" s="1"/>
      <c r="KU41" s="1"/>
      <c r="KV41" s="1"/>
      <c r="KW41" s="1"/>
      <c r="KX41" s="1"/>
      <c r="KY41" s="1"/>
      <c r="KZ41" s="1"/>
      <c r="LA41" s="1"/>
      <c r="LB41" s="1"/>
      <c r="LC41" s="1"/>
      <c r="LD41" s="1"/>
      <c r="LE41" s="1"/>
      <c r="LF41" s="1"/>
      <c r="LG41" s="1"/>
      <c r="LH41" s="1"/>
    </row>
    <row r="42" spans="1:320" x14ac:dyDescent="0.1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32"/>
      <c r="AF42" s="32"/>
      <c r="AG42" s="4"/>
      <c r="AH42" s="4"/>
      <c r="AI42" s="4"/>
      <c r="AJ42" s="4"/>
      <c r="AK42" s="4"/>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c r="IW42" s="1"/>
      <c r="IX42" s="1"/>
      <c r="IY42" s="1"/>
      <c r="IZ42" s="1"/>
      <c r="JA42" s="1"/>
      <c r="JB42" s="1"/>
      <c r="JC42" s="1"/>
      <c r="JD42" s="1"/>
      <c r="JE42" s="1"/>
      <c r="JF42" s="1"/>
      <c r="JG42" s="1"/>
      <c r="JH42" s="1"/>
      <c r="JI42" s="1"/>
      <c r="JJ42" s="1"/>
      <c r="JK42" s="1"/>
      <c r="JL42" s="1"/>
      <c r="JM42" s="1"/>
      <c r="JN42" s="1"/>
      <c r="JO42" s="1"/>
      <c r="JP42" s="1"/>
      <c r="JQ42" s="1"/>
      <c r="JR42" s="1"/>
      <c r="JS42" s="1"/>
      <c r="JT42" s="1"/>
      <c r="JU42" s="1"/>
      <c r="JV42" s="1"/>
      <c r="JW42" s="1"/>
      <c r="JX42" s="1"/>
      <c r="JY42" s="1"/>
      <c r="JZ42" s="1"/>
      <c r="KA42" s="1"/>
      <c r="KB42" s="1"/>
      <c r="KC42" s="1"/>
      <c r="KD42" s="1"/>
      <c r="KE42" s="1"/>
      <c r="KF42" s="1"/>
      <c r="KG42" s="1"/>
      <c r="KH42" s="1"/>
      <c r="KI42" s="1"/>
      <c r="KJ42" s="1"/>
      <c r="KK42" s="1"/>
      <c r="KL42" s="1"/>
      <c r="KM42" s="1"/>
      <c r="KN42" s="1"/>
      <c r="KO42" s="1"/>
      <c r="KP42" s="1"/>
      <c r="KQ42" s="1"/>
      <c r="KR42" s="1"/>
      <c r="KS42" s="1"/>
      <c r="KT42" s="1"/>
      <c r="KU42" s="1"/>
      <c r="KV42" s="1"/>
      <c r="KW42" s="1"/>
      <c r="KX42" s="1"/>
      <c r="KY42" s="1"/>
      <c r="KZ42" s="1"/>
      <c r="LA42" s="1"/>
      <c r="LB42" s="1"/>
      <c r="LC42" s="1"/>
      <c r="LD42" s="1"/>
      <c r="LE42" s="1"/>
      <c r="LF42" s="1"/>
      <c r="LG42" s="1"/>
      <c r="LH42" s="1"/>
    </row>
    <row r="43" spans="1:320" x14ac:dyDescent="0.1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32"/>
      <c r="AF43" s="32"/>
      <c r="AG43" s="4"/>
      <c r="AH43" s="4"/>
      <c r="AI43" s="4"/>
      <c r="AJ43" s="4"/>
      <c r="AK43" s="4"/>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c r="IW43" s="1"/>
      <c r="IX43" s="1"/>
      <c r="IY43" s="1"/>
      <c r="IZ43" s="1"/>
      <c r="JA43" s="1"/>
      <c r="JB43" s="1"/>
      <c r="JC43" s="1"/>
      <c r="JD43" s="1"/>
      <c r="JE43" s="1"/>
      <c r="JF43" s="1"/>
      <c r="JG43" s="1"/>
      <c r="JH43" s="1"/>
      <c r="JI43" s="1"/>
      <c r="JJ43" s="1"/>
      <c r="JK43" s="1"/>
      <c r="JL43" s="1"/>
      <c r="JM43" s="1"/>
      <c r="JN43" s="1"/>
      <c r="JO43" s="1"/>
      <c r="JP43" s="1"/>
      <c r="JQ43" s="1"/>
      <c r="JR43" s="1"/>
      <c r="JS43" s="1"/>
      <c r="JT43" s="1"/>
      <c r="JU43" s="1"/>
      <c r="JV43" s="1"/>
      <c r="JW43" s="1"/>
      <c r="JX43" s="1"/>
      <c r="JY43" s="1"/>
      <c r="JZ43" s="1"/>
      <c r="KA43" s="1"/>
      <c r="KB43" s="1"/>
      <c r="KC43" s="1"/>
      <c r="KD43" s="1"/>
      <c r="KE43" s="1"/>
      <c r="KF43" s="1"/>
      <c r="KG43" s="1"/>
      <c r="KH43" s="1"/>
      <c r="KI43" s="1"/>
      <c r="KJ43" s="1"/>
      <c r="KK43" s="1"/>
      <c r="KL43" s="1"/>
      <c r="KM43" s="1"/>
      <c r="KN43" s="1"/>
      <c r="KO43" s="1"/>
      <c r="KP43" s="1"/>
      <c r="KQ43" s="1"/>
      <c r="KR43" s="1"/>
      <c r="KS43" s="1"/>
      <c r="KT43" s="1"/>
      <c r="KU43" s="1"/>
      <c r="KV43" s="1"/>
      <c r="KW43" s="1"/>
      <c r="KX43" s="1"/>
      <c r="KY43" s="1"/>
      <c r="KZ43" s="1"/>
      <c r="LA43" s="1"/>
      <c r="LB43" s="1"/>
      <c r="LC43" s="1"/>
      <c r="LD43" s="1"/>
      <c r="LE43" s="1"/>
      <c r="LF43" s="1"/>
      <c r="LG43" s="1"/>
      <c r="LH43" s="1"/>
    </row>
    <row r="44" spans="1:320" x14ac:dyDescent="0.1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32"/>
      <c r="AF44" s="32"/>
      <c r="AG44" s="4"/>
      <c r="AH44" s="4"/>
      <c r="AI44" s="4"/>
      <c r="AJ44" s="4"/>
      <c r="AK44" s="4"/>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c r="IW44" s="1"/>
      <c r="IX44" s="1"/>
      <c r="IY44" s="1"/>
      <c r="IZ44" s="1"/>
      <c r="JA44" s="1"/>
      <c r="JB44" s="1"/>
      <c r="JC44" s="1"/>
      <c r="JD44" s="1"/>
      <c r="JE44" s="1"/>
      <c r="JF44" s="1"/>
      <c r="JG44" s="1"/>
      <c r="JH44" s="1"/>
      <c r="JI44" s="1"/>
      <c r="JJ44" s="1"/>
      <c r="JK44" s="1"/>
      <c r="JL44" s="1"/>
      <c r="JM44" s="1"/>
      <c r="JN44" s="1"/>
      <c r="JO44" s="1"/>
      <c r="JP44" s="1"/>
      <c r="JQ44" s="1"/>
      <c r="JR44" s="1"/>
      <c r="JS44" s="1"/>
      <c r="JT44" s="1"/>
      <c r="JU44" s="1"/>
      <c r="JV44" s="1"/>
      <c r="JW44" s="1"/>
      <c r="JX44" s="1"/>
      <c r="JY44" s="1"/>
      <c r="JZ44" s="1"/>
      <c r="KA44" s="1"/>
      <c r="KB44" s="1"/>
      <c r="KC44" s="1"/>
      <c r="KD44" s="1"/>
      <c r="KE44" s="1"/>
      <c r="KF44" s="1"/>
      <c r="KG44" s="1"/>
      <c r="KH44" s="1"/>
      <c r="KI44" s="1"/>
      <c r="KJ44" s="1"/>
      <c r="KK44" s="1"/>
      <c r="KL44" s="1"/>
      <c r="KM44" s="1"/>
      <c r="KN44" s="1"/>
      <c r="KO44" s="1"/>
      <c r="KP44" s="1"/>
      <c r="KQ44" s="1"/>
      <c r="KR44" s="1"/>
      <c r="KS44" s="1"/>
      <c r="KT44" s="1"/>
      <c r="KU44" s="1"/>
      <c r="KV44" s="1"/>
      <c r="KW44" s="1"/>
      <c r="KX44" s="1"/>
      <c r="KY44" s="1"/>
      <c r="KZ44" s="1"/>
      <c r="LA44" s="1"/>
      <c r="LB44" s="1"/>
      <c r="LC44" s="1"/>
      <c r="LD44" s="1"/>
      <c r="LE44" s="1"/>
      <c r="LF44" s="1"/>
      <c r="LG44" s="1"/>
      <c r="LH44" s="1"/>
    </row>
    <row r="45" spans="1:320" x14ac:dyDescent="0.1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32"/>
      <c r="AF45" s="32"/>
      <c r="AG45" s="4"/>
      <c r="AH45" s="4"/>
      <c r="AI45" s="4"/>
      <c r="AJ45" s="4"/>
      <c r="AK45" s="4"/>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c r="IW45" s="1"/>
      <c r="IX45" s="1"/>
      <c r="IY45" s="1"/>
      <c r="IZ45" s="1"/>
      <c r="JA45" s="1"/>
      <c r="JB45" s="1"/>
      <c r="JC45" s="1"/>
      <c r="JD45" s="1"/>
      <c r="JE45" s="1"/>
      <c r="JF45" s="1"/>
      <c r="JG45" s="1"/>
      <c r="JH45" s="1"/>
      <c r="JI45" s="1"/>
      <c r="JJ45" s="1"/>
      <c r="JK45" s="1"/>
      <c r="JL45" s="1"/>
      <c r="JM45" s="1"/>
      <c r="JN45" s="1"/>
      <c r="JO45" s="1"/>
      <c r="JP45" s="1"/>
      <c r="JQ45" s="1"/>
      <c r="JR45" s="1"/>
      <c r="JS45" s="1"/>
      <c r="JT45" s="1"/>
      <c r="JU45" s="1"/>
      <c r="JV45" s="1"/>
      <c r="JW45" s="1"/>
      <c r="JX45" s="1"/>
      <c r="JY45" s="1"/>
      <c r="JZ45" s="1"/>
      <c r="KA45" s="1"/>
      <c r="KB45" s="1"/>
      <c r="KC45" s="1"/>
      <c r="KD45" s="1"/>
      <c r="KE45" s="1"/>
      <c r="KF45" s="1"/>
      <c r="KG45" s="1"/>
      <c r="KH45" s="1"/>
      <c r="KI45" s="1"/>
      <c r="KJ45" s="1"/>
      <c r="KK45" s="1"/>
      <c r="KL45" s="1"/>
      <c r="KM45" s="1"/>
      <c r="KN45" s="1"/>
      <c r="KO45" s="1"/>
      <c r="KP45" s="1"/>
      <c r="KQ45" s="1"/>
      <c r="KR45" s="1"/>
      <c r="KS45" s="1"/>
      <c r="KT45" s="1"/>
      <c r="KU45" s="1"/>
      <c r="KV45" s="1"/>
      <c r="KW45" s="1"/>
      <c r="KX45" s="1"/>
      <c r="KY45" s="1"/>
      <c r="KZ45" s="1"/>
      <c r="LA45" s="1"/>
      <c r="LB45" s="1"/>
      <c r="LC45" s="1"/>
      <c r="LD45" s="1"/>
      <c r="LE45" s="1"/>
      <c r="LF45" s="1"/>
      <c r="LG45" s="1"/>
      <c r="LH45" s="1"/>
    </row>
    <row r="46" spans="1:320" x14ac:dyDescent="0.1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32"/>
      <c r="AF46" s="32"/>
      <c r="AG46" s="4"/>
      <c r="AH46" s="4"/>
      <c r="AI46" s="4"/>
      <c r="AJ46" s="4"/>
      <c r="AK46" s="4"/>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c r="IW46" s="1"/>
      <c r="IX46" s="1"/>
      <c r="IY46" s="1"/>
      <c r="IZ46" s="1"/>
      <c r="JA46" s="1"/>
      <c r="JB46" s="1"/>
      <c r="JC46" s="1"/>
      <c r="JD46" s="1"/>
      <c r="JE46" s="1"/>
      <c r="JF46" s="1"/>
      <c r="JG46" s="1"/>
      <c r="JH46" s="1"/>
      <c r="JI46" s="1"/>
      <c r="JJ46" s="1"/>
      <c r="JK46" s="1"/>
      <c r="JL46" s="1"/>
      <c r="JM46" s="1"/>
      <c r="JN46" s="1"/>
      <c r="JO46" s="1"/>
      <c r="JP46" s="1"/>
      <c r="JQ46" s="1"/>
      <c r="JR46" s="1"/>
      <c r="JS46" s="1"/>
      <c r="JT46" s="1"/>
      <c r="JU46" s="1"/>
      <c r="JV46" s="1"/>
      <c r="JW46" s="1"/>
      <c r="JX46" s="1"/>
      <c r="JY46" s="1"/>
      <c r="JZ46" s="1"/>
      <c r="KA46" s="1"/>
      <c r="KB46" s="1"/>
      <c r="KC46" s="1"/>
      <c r="KD46" s="1"/>
      <c r="KE46" s="1"/>
      <c r="KF46" s="1"/>
      <c r="KG46" s="1"/>
      <c r="KH46" s="1"/>
      <c r="KI46" s="1"/>
      <c r="KJ46" s="1"/>
      <c r="KK46" s="1"/>
      <c r="KL46" s="1"/>
      <c r="KM46" s="1"/>
      <c r="KN46" s="1"/>
      <c r="KO46" s="1"/>
      <c r="KP46" s="1"/>
      <c r="KQ46" s="1"/>
      <c r="KR46" s="1"/>
      <c r="KS46" s="1"/>
      <c r="KT46" s="1"/>
      <c r="KU46" s="1"/>
      <c r="KV46" s="1"/>
      <c r="KW46" s="1"/>
      <c r="KX46" s="1"/>
      <c r="KY46" s="1"/>
      <c r="KZ46" s="1"/>
      <c r="LA46" s="1"/>
      <c r="LB46" s="1"/>
      <c r="LC46" s="1"/>
      <c r="LD46" s="1"/>
      <c r="LE46" s="1"/>
      <c r="LF46" s="1"/>
      <c r="LG46" s="1"/>
      <c r="LH46" s="1"/>
    </row>
    <row r="47" spans="1:320" x14ac:dyDescent="0.1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32"/>
      <c r="AF47" s="32"/>
      <c r="AG47" s="4"/>
      <c r="AH47" s="4"/>
      <c r="AI47" s="4"/>
      <c r="AJ47" s="4"/>
      <c r="AK47" s="4"/>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c r="IW47" s="1"/>
      <c r="IX47" s="1"/>
      <c r="IY47" s="1"/>
      <c r="IZ47" s="1"/>
      <c r="JA47" s="1"/>
      <c r="JB47" s="1"/>
      <c r="JC47" s="1"/>
      <c r="JD47" s="1"/>
      <c r="JE47" s="1"/>
      <c r="JF47" s="1"/>
      <c r="JG47" s="1"/>
      <c r="JH47" s="1"/>
      <c r="JI47" s="1"/>
      <c r="JJ47" s="1"/>
      <c r="JK47" s="1"/>
      <c r="JL47" s="1"/>
      <c r="JM47" s="1"/>
      <c r="JN47" s="1"/>
      <c r="JO47" s="1"/>
      <c r="JP47" s="1"/>
      <c r="JQ47" s="1"/>
      <c r="JR47" s="1"/>
      <c r="JS47" s="1"/>
      <c r="JT47" s="1"/>
      <c r="JU47" s="1"/>
      <c r="JV47" s="1"/>
      <c r="JW47" s="1"/>
      <c r="JX47" s="1"/>
      <c r="JY47" s="1"/>
      <c r="JZ47" s="1"/>
      <c r="KA47" s="1"/>
      <c r="KB47" s="1"/>
      <c r="KC47" s="1"/>
      <c r="KD47" s="1"/>
      <c r="KE47" s="1"/>
      <c r="KF47" s="1"/>
      <c r="KG47" s="1"/>
      <c r="KH47" s="1"/>
      <c r="KI47" s="1"/>
      <c r="KJ47" s="1"/>
      <c r="KK47" s="1"/>
      <c r="KL47" s="1"/>
      <c r="KM47" s="1"/>
      <c r="KN47" s="1"/>
      <c r="KO47" s="1"/>
      <c r="KP47" s="1"/>
      <c r="KQ47" s="1"/>
      <c r="KR47" s="1"/>
      <c r="KS47" s="1"/>
      <c r="KT47" s="1"/>
      <c r="KU47" s="1"/>
      <c r="KV47" s="1"/>
      <c r="KW47" s="1"/>
      <c r="KX47" s="1"/>
      <c r="KY47" s="1"/>
      <c r="KZ47" s="1"/>
      <c r="LA47" s="1"/>
      <c r="LB47" s="1"/>
      <c r="LC47" s="1"/>
      <c r="LD47" s="1"/>
      <c r="LE47" s="1"/>
      <c r="LF47" s="1"/>
      <c r="LG47" s="1"/>
      <c r="LH47" s="1"/>
    </row>
    <row r="48" spans="1:320" x14ac:dyDescent="0.1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32"/>
      <c r="AF48" s="32"/>
      <c r="AG48" s="4"/>
      <c r="AH48" s="4"/>
      <c r="AI48" s="4"/>
      <c r="AJ48" s="4"/>
      <c r="AK48" s="4"/>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c r="IW48" s="1"/>
      <c r="IX48" s="1"/>
      <c r="IY48" s="1"/>
      <c r="IZ48" s="1"/>
      <c r="JA48" s="1"/>
      <c r="JB48" s="1"/>
      <c r="JC48" s="1"/>
      <c r="JD48" s="1"/>
      <c r="JE48" s="1"/>
      <c r="JF48" s="1"/>
      <c r="JG48" s="1"/>
      <c r="JH48" s="1"/>
      <c r="JI48" s="1"/>
      <c r="JJ48" s="1"/>
      <c r="JK48" s="1"/>
      <c r="JL48" s="1"/>
      <c r="JM48" s="1"/>
      <c r="JN48" s="1"/>
      <c r="JO48" s="1"/>
      <c r="JP48" s="1"/>
      <c r="JQ48" s="1"/>
      <c r="JR48" s="1"/>
      <c r="JS48" s="1"/>
      <c r="JT48" s="1"/>
      <c r="JU48" s="1"/>
      <c r="JV48" s="1"/>
      <c r="JW48" s="1"/>
      <c r="JX48" s="1"/>
      <c r="JY48" s="1"/>
      <c r="JZ48" s="1"/>
      <c r="KA48" s="1"/>
      <c r="KB48" s="1"/>
      <c r="KC48" s="1"/>
      <c r="KD48" s="1"/>
      <c r="KE48" s="1"/>
      <c r="KF48" s="1"/>
      <c r="KG48" s="1"/>
      <c r="KH48" s="1"/>
      <c r="KI48" s="1"/>
      <c r="KJ48" s="1"/>
      <c r="KK48" s="1"/>
      <c r="KL48" s="1"/>
      <c r="KM48" s="1"/>
      <c r="KN48" s="1"/>
      <c r="KO48" s="1"/>
      <c r="KP48" s="1"/>
      <c r="KQ48" s="1"/>
      <c r="KR48" s="1"/>
      <c r="KS48" s="1"/>
      <c r="KT48" s="1"/>
      <c r="KU48" s="1"/>
      <c r="KV48" s="1"/>
      <c r="KW48" s="1"/>
      <c r="KX48" s="1"/>
      <c r="KY48" s="1"/>
      <c r="KZ48" s="1"/>
      <c r="LA48" s="1"/>
      <c r="LB48" s="1"/>
      <c r="LC48" s="1"/>
      <c r="LD48" s="1"/>
      <c r="LE48" s="1"/>
      <c r="LF48" s="1"/>
      <c r="LG48" s="1"/>
      <c r="LH48" s="1"/>
    </row>
    <row r="49" spans="1:320" x14ac:dyDescent="0.1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32"/>
      <c r="AF49" s="32"/>
      <c r="AG49" s="4"/>
      <c r="AH49" s="4"/>
      <c r="AI49" s="4"/>
      <c r="AJ49" s="4"/>
      <c r="AK49" s="4"/>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c r="IW49" s="1"/>
      <c r="IX49" s="1"/>
      <c r="IY49" s="1"/>
      <c r="IZ49" s="1"/>
      <c r="JA49" s="1"/>
      <c r="JB49" s="1"/>
      <c r="JC49" s="1"/>
      <c r="JD49" s="1"/>
      <c r="JE49" s="1"/>
      <c r="JF49" s="1"/>
      <c r="JG49" s="1"/>
      <c r="JH49" s="1"/>
      <c r="JI49" s="1"/>
      <c r="JJ49" s="1"/>
      <c r="JK49" s="1"/>
      <c r="JL49" s="1"/>
      <c r="JM49" s="1"/>
      <c r="JN49" s="1"/>
      <c r="JO49" s="1"/>
      <c r="JP49" s="1"/>
      <c r="JQ49" s="1"/>
      <c r="JR49" s="1"/>
      <c r="JS49" s="1"/>
      <c r="JT49" s="1"/>
      <c r="JU49" s="1"/>
      <c r="JV49" s="1"/>
      <c r="JW49" s="1"/>
      <c r="JX49" s="1"/>
      <c r="JY49" s="1"/>
      <c r="JZ49" s="1"/>
      <c r="KA49" s="1"/>
      <c r="KB49" s="1"/>
      <c r="KC49" s="1"/>
      <c r="KD49" s="1"/>
      <c r="KE49" s="1"/>
      <c r="KF49" s="1"/>
      <c r="KG49" s="1"/>
      <c r="KH49" s="1"/>
      <c r="KI49" s="1"/>
      <c r="KJ49" s="1"/>
      <c r="KK49" s="1"/>
      <c r="KL49" s="1"/>
      <c r="KM49" s="1"/>
      <c r="KN49" s="1"/>
      <c r="KO49" s="1"/>
      <c r="KP49" s="1"/>
      <c r="KQ49" s="1"/>
      <c r="KR49" s="1"/>
      <c r="KS49" s="1"/>
      <c r="KT49" s="1"/>
      <c r="KU49" s="1"/>
      <c r="KV49" s="1"/>
      <c r="KW49" s="1"/>
      <c r="KX49" s="1"/>
      <c r="KY49" s="1"/>
      <c r="KZ49" s="1"/>
      <c r="LA49" s="1"/>
      <c r="LB49" s="1"/>
      <c r="LC49" s="1"/>
      <c r="LD49" s="1"/>
      <c r="LE49" s="1"/>
      <c r="LF49" s="1"/>
      <c r="LG49" s="1"/>
      <c r="LH49" s="1"/>
    </row>
    <row r="50" spans="1:320" x14ac:dyDescent="0.1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32"/>
      <c r="AF50" s="32"/>
      <c r="AG50" s="4"/>
      <c r="AH50" s="4"/>
      <c r="AI50" s="4"/>
      <c r="AJ50" s="4"/>
      <c r="AK50" s="4"/>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c r="IW50" s="1"/>
      <c r="IX50" s="1"/>
      <c r="IY50" s="1"/>
      <c r="IZ50" s="1"/>
      <c r="JA50" s="1"/>
      <c r="JB50" s="1"/>
      <c r="JC50" s="1"/>
      <c r="JD50" s="1"/>
      <c r="JE50" s="1"/>
      <c r="JF50" s="1"/>
      <c r="JG50" s="1"/>
      <c r="JH50" s="1"/>
      <c r="JI50" s="1"/>
      <c r="JJ50" s="1"/>
      <c r="JK50" s="1"/>
      <c r="JL50" s="1"/>
      <c r="JM50" s="1"/>
      <c r="JN50" s="1"/>
      <c r="JO50" s="1"/>
      <c r="JP50" s="1"/>
      <c r="JQ50" s="1"/>
      <c r="JR50" s="1"/>
      <c r="JS50" s="1"/>
      <c r="JT50" s="1"/>
      <c r="JU50" s="1"/>
      <c r="JV50" s="1"/>
      <c r="JW50" s="1"/>
      <c r="JX50" s="1"/>
      <c r="JY50" s="1"/>
      <c r="JZ50" s="1"/>
      <c r="KA50" s="1"/>
      <c r="KB50" s="1"/>
      <c r="KC50" s="1"/>
      <c r="KD50" s="1"/>
      <c r="KE50" s="1"/>
      <c r="KF50" s="1"/>
      <c r="KG50" s="1"/>
      <c r="KH50" s="1"/>
      <c r="KI50" s="1"/>
      <c r="KJ50" s="1"/>
      <c r="KK50" s="1"/>
      <c r="KL50" s="1"/>
      <c r="KM50" s="1"/>
      <c r="KN50" s="1"/>
      <c r="KO50" s="1"/>
      <c r="KP50" s="1"/>
      <c r="KQ50" s="1"/>
      <c r="KR50" s="1"/>
      <c r="KS50" s="1"/>
      <c r="KT50" s="1"/>
      <c r="KU50" s="1"/>
      <c r="KV50" s="1"/>
      <c r="KW50" s="1"/>
      <c r="KX50" s="1"/>
      <c r="KY50" s="1"/>
      <c r="KZ50" s="1"/>
      <c r="LA50" s="1"/>
      <c r="LB50" s="1"/>
      <c r="LC50" s="1"/>
      <c r="LD50" s="1"/>
      <c r="LE50" s="1"/>
      <c r="LF50" s="1"/>
      <c r="LG50" s="1"/>
      <c r="LH50" s="1"/>
    </row>
    <row r="51" spans="1:320" x14ac:dyDescent="0.1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32"/>
      <c r="AF51" s="32"/>
      <c r="AG51" s="4"/>
      <c r="AH51" s="4"/>
      <c r="AI51" s="4"/>
      <c r="AJ51" s="4"/>
      <c r="AK51" s="4"/>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c r="IW51" s="1"/>
      <c r="IX51" s="1"/>
      <c r="IY51" s="1"/>
      <c r="IZ51" s="1"/>
      <c r="JA51" s="1"/>
      <c r="JB51" s="1"/>
      <c r="JC51" s="1"/>
      <c r="JD51" s="1"/>
      <c r="JE51" s="1"/>
      <c r="JF51" s="1"/>
      <c r="JG51" s="1"/>
      <c r="JH51" s="1"/>
      <c r="JI51" s="1"/>
      <c r="JJ51" s="1"/>
      <c r="JK51" s="1"/>
      <c r="JL51" s="1"/>
      <c r="JM51" s="1"/>
      <c r="JN51" s="1"/>
      <c r="JO51" s="1"/>
      <c r="JP51" s="1"/>
      <c r="JQ51" s="1"/>
      <c r="JR51" s="1"/>
      <c r="JS51" s="1"/>
      <c r="JT51" s="1"/>
      <c r="JU51" s="1"/>
      <c r="JV51" s="1"/>
      <c r="JW51" s="1"/>
      <c r="JX51" s="1"/>
      <c r="JY51" s="1"/>
      <c r="JZ51" s="1"/>
      <c r="KA51" s="1"/>
      <c r="KB51" s="1"/>
      <c r="KC51" s="1"/>
      <c r="KD51" s="1"/>
      <c r="KE51" s="1"/>
      <c r="KF51" s="1"/>
      <c r="KG51" s="1"/>
      <c r="KH51" s="1"/>
      <c r="KI51" s="1"/>
      <c r="KJ51" s="1"/>
      <c r="KK51" s="1"/>
      <c r="KL51" s="1"/>
      <c r="KM51" s="1"/>
      <c r="KN51" s="1"/>
      <c r="KO51" s="1"/>
      <c r="KP51" s="1"/>
      <c r="KQ51" s="1"/>
      <c r="KR51" s="1"/>
      <c r="KS51" s="1"/>
      <c r="KT51" s="1"/>
      <c r="KU51" s="1"/>
      <c r="KV51" s="1"/>
      <c r="KW51" s="1"/>
      <c r="KX51" s="1"/>
      <c r="KY51" s="1"/>
      <c r="KZ51" s="1"/>
      <c r="LA51" s="1"/>
      <c r="LB51" s="1"/>
      <c r="LC51" s="1"/>
      <c r="LD51" s="1"/>
      <c r="LE51" s="1"/>
      <c r="LF51" s="1"/>
      <c r="LG51" s="1"/>
      <c r="LH51" s="1"/>
    </row>
    <row r="52" spans="1:320" x14ac:dyDescent="0.1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32"/>
      <c r="AF52" s="32"/>
      <c r="AG52" s="4"/>
      <c r="AH52" s="4"/>
      <c r="AI52" s="4"/>
      <c r="AJ52" s="4"/>
      <c r="AK52" s="4"/>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c r="IW52" s="1"/>
      <c r="IX52" s="1"/>
      <c r="IY52" s="1"/>
      <c r="IZ52" s="1"/>
      <c r="JA52" s="1"/>
      <c r="JB52" s="1"/>
      <c r="JC52" s="1"/>
      <c r="JD52" s="1"/>
      <c r="JE52" s="1"/>
      <c r="JF52" s="1"/>
      <c r="JG52" s="1"/>
      <c r="JH52" s="1"/>
      <c r="JI52" s="1"/>
      <c r="JJ52" s="1"/>
      <c r="JK52" s="1"/>
      <c r="JL52" s="1"/>
      <c r="JM52" s="1"/>
      <c r="JN52" s="1"/>
      <c r="JO52" s="1"/>
      <c r="JP52" s="1"/>
      <c r="JQ52" s="1"/>
      <c r="JR52" s="1"/>
      <c r="JS52" s="1"/>
      <c r="JT52" s="1"/>
      <c r="JU52" s="1"/>
      <c r="JV52" s="1"/>
      <c r="JW52" s="1"/>
      <c r="JX52" s="1"/>
      <c r="JY52" s="1"/>
      <c r="JZ52" s="1"/>
      <c r="KA52" s="1"/>
      <c r="KB52" s="1"/>
      <c r="KC52" s="1"/>
      <c r="KD52" s="1"/>
      <c r="KE52" s="1"/>
      <c r="KF52" s="1"/>
      <c r="KG52" s="1"/>
      <c r="KH52" s="1"/>
      <c r="KI52" s="1"/>
      <c r="KJ52" s="1"/>
      <c r="KK52" s="1"/>
      <c r="KL52" s="1"/>
      <c r="KM52" s="1"/>
      <c r="KN52" s="1"/>
      <c r="KO52" s="1"/>
      <c r="KP52" s="1"/>
      <c r="KQ52" s="1"/>
      <c r="KR52" s="1"/>
      <c r="KS52" s="1"/>
      <c r="KT52" s="1"/>
      <c r="KU52" s="1"/>
      <c r="KV52" s="1"/>
      <c r="KW52" s="1"/>
      <c r="KX52" s="1"/>
      <c r="KY52" s="1"/>
      <c r="KZ52" s="1"/>
      <c r="LA52" s="1"/>
      <c r="LB52" s="1"/>
      <c r="LC52" s="1"/>
      <c r="LD52" s="1"/>
      <c r="LE52" s="1"/>
      <c r="LF52" s="1"/>
      <c r="LG52" s="1"/>
      <c r="LH52" s="1"/>
    </row>
    <row r="53" spans="1:320" x14ac:dyDescent="0.1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32"/>
      <c r="AF53" s="32"/>
      <c r="AG53" s="4"/>
      <c r="AH53" s="4"/>
      <c r="AI53" s="4"/>
      <c r="AJ53" s="4"/>
      <c r="AK53" s="4"/>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c r="IW53" s="1"/>
      <c r="IX53" s="1"/>
      <c r="IY53" s="1"/>
      <c r="IZ53" s="1"/>
      <c r="JA53" s="1"/>
      <c r="JB53" s="1"/>
      <c r="JC53" s="1"/>
      <c r="JD53" s="1"/>
      <c r="JE53" s="1"/>
      <c r="JF53" s="1"/>
      <c r="JG53" s="1"/>
      <c r="JH53" s="1"/>
      <c r="JI53" s="1"/>
      <c r="JJ53" s="1"/>
      <c r="JK53" s="1"/>
      <c r="JL53" s="1"/>
      <c r="JM53" s="1"/>
      <c r="JN53" s="1"/>
      <c r="JO53" s="1"/>
      <c r="JP53" s="1"/>
      <c r="JQ53" s="1"/>
      <c r="JR53" s="1"/>
      <c r="JS53" s="1"/>
      <c r="JT53" s="1"/>
      <c r="JU53" s="1"/>
      <c r="JV53" s="1"/>
      <c r="JW53" s="1"/>
      <c r="JX53" s="1"/>
      <c r="JY53" s="1"/>
      <c r="JZ53" s="1"/>
      <c r="KA53" s="1"/>
      <c r="KB53" s="1"/>
      <c r="KC53" s="1"/>
      <c r="KD53" s="1"/>
      <c r="KE53" s="1"/>
      <c r="KF53" s="1"/>
      <c r="KG53" s="1"/>
      <c r="KH53" s="1"/>
      <c r="KI53" s="1"/>
      <c r="KJ53" s="1"/>
      <c r="KK53" s="1"/>
      <c r="KL53" s="1"/>
      <c r="KM53" s="1"/>
      <c r="KN53" s="1"/>
      <c r="KO53" s="1"/>
      <c r="KP53" s="1"/>
      <c r="KQ53" s="1"/>
      <c r="KR53" s="1"/>
      <c r="KS53" s="1"/>
      <c r="KT53" s="1"/>
      <c r="KU53" s="1"/>
      <c r="KV53" s="1"/>
      <c r="KW53" s="1"/>
      <c r="KX53" s="1"/>
      <c r="KY53" s="1"/>
      <c r="KZ53" s="1"/>
      <c r="LA53" s="1"/>
      <c r="LB53" s="1"/>
      <c r="LC53" s="1"/>
      <c r="LD53" s="1"/>
      <c r="LE53" s="1"/>
      <c r="LF53" s="1"/>
      <c r="LG53" s="1"/>
      <c r="LH53" s="1"/>
    </row>
    <row r="54" spans="1:320" x14ac:dyDescent="0.1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32"/>
      <c r="AF54" s="32"/>
      <c r="AG54" s="4"/>
      <c r="AH54" s="4"/>
      <c r="AI54" s="4"/>
      <c r="AJ54" s="4"/>
      <c r="AK54" s="4"/>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c r="IW54" s="1"/>
      <c r="IX54" s="1"/>
      <c r="IY54" s="1"/>
      <c r="IZ54" s="1"/>
      <c r="JA54" s="1"/>
      <c r="JB54" s="1"/>
      <c r="JC54" s="1"/>
      <c r="JD54" s="1"/>
      <c r="JE54" s="1"/>
      <c r="JF54" s="1"/>
      <c r="JG54" s="1"/>
      <c r="JH54" s="1"/>
      <c r="JI54" s="1"/>
      <c r="JJ54" s="1"/>
      <c r="JK54" s="1"/>
      <c r="JL54" s="1"/>
      <c r="JM54" s="1"/>
      <c r="JN54" s="1"/>
      <c r="JO54" s="1"/>
      <c r="JP54" s="1"/>
      <c r="JQ54" s="1"/>
      <c r="JR54" s="1"/>
      <c r="JS54" s="1"/>
      <c r="JT54" s="1"/>
      <c r="JU54" s="1"/>
      <c r="JV54" s="1"/>
      <c r="JW54" s="1"/>
      <c r="JX54" s="1"/>
      <c r="JY54" s="1"/>
      <c r="JZ54" s="1"/>
      <c r="KA54" s="1"/>
      <c r="KB54" s="1"/>
      <c r="KC54" s="1"/>
      <c r="KD54" s="1"/>
      <c r="KE54" s="1"/>
      <c r="KF54" s="1"/>
      <c r="KG54" s="1"/>
      <c r="KH54" s="1"/>
      <c r="KI54" s="1"/>
      <c r="KJ54" s="1"/>
      <c r="KK54" s="1"/>
      <c r="KL54" s="1"/>
      <c r="KM54" s="1"/>
      <c r="KN54" s="1"/>
      <c r="KO54" s="1"/>
      <c r="KP54" s="1"/>
      <c r="KQ54" s="1"/>
      <c r="KR54" s="1"/>
      <c r="KS54" s="1"/>
      <c r="KT54" s="1"/>
      <c r="KU54" s="1"/>
      <c r="KV54" s="1"/>
      <c r="KW54" s="1"/>
      <c r="KX54" s="1"/>
      <c r="KY54" s="1"/>
      <c r="KZ54" s="1"/>
      <c r="LA54" s="1"/>
      <c r="LB54" s="1"/>
      <c r="LC54" s="1"/>
      <c r="LD54" s="1"/>
      <c r="LE54" s="1"/>
      <c r="LF54" s="1"/>
      <c r="LG54" s="1"/>
      <c r="LH54" s="1"/>
    </row>
    <row r="55" spans="1:320" x14ac:dyDescent="0.1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32"/>
      <c r="AF55" s="32"/>
      <c r="AG55" s="4"/>
      <c r="AH55" s="4"/>
      <c r="AI55" s="4"/>
      <c r="AJ55" s="4"/>
      <c r="AK55" s="4"/>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c r="IW55" s="1"/>
      <c r="IX55" s="1"/>
      <c r="IY55" s="1"/>
      <c r="IZ55" s="1"/>
      <c r="JA55" s="1"/>
      <c r="JB55" s="1"/>
      <c r="JC55" s="1"/>
      <c r="JD55" s="1"/>
      <c r="JE55" s="1"/>
      <c r="JF55" s="1"/>
      <c r="JG55" s="1"/>
      <c r="JH55" s="1"/>
      <c r="JI55" s="1"/>
      <c r="JJ55" s="1"/>
      <c r="JK55" s="1"/>
      <c r="JL55" s="1"/>
      <c r="JM55" s="1"/>
      <c r="JN55" s="1"/>
      <c r="JO55" s="1"/>
      <c r="JP55" s="1"/>
      <c r="JQ55" s="1"/>
      <c r="JR55" s="1"/>
      <c r="JS55" s="1"/>
      <c r="JT55" s="1"/>
      <c r="JU55" s="1"/>
      <c r="JV55" s="1"/>
      <c r="JW55" s="1"/>
      <c r="JX55" s="1"/>
      <c r="JY55" s="1"/>
      <c r="JZ55" s="1"/>
      <c r="KA55" s="1"/>
      <c r="KB55" s="1"/>
      <c r="KC55" s="1"/>
      <c r="KD55" s="1"/>
      <c r="KE55" s="1"/>
      <c r="KF55" s="1"/>
      <c r="KG55" s="1"/>
      <c r="KH55" s="1"/>
      <c r="KI55" s="1"/>
      <c r="KJ55" s="1"/>
      <c r="KK55" s="1"/>
      <c r="KL55" s="1"/>
      <c r="KM55" s="1"/>
      <c r="KN55" s="1"/>
      <c r="KO55" s="1"/>
      <c r="KP55" s="1"/>
      <c r="KQ55" s="1"/>
      <c r="KR55" s="1"/>
      <c r="KS55" s="1"/>
      <c r="KT55" s="1"/>
      <c r="KU55" s="1"/>
      <c r="KV55" s="1"/>
      <c r="KW55" s="1"/>
      <c r="KX55" s="1"/>
      <c r="KY55" s="1"/>
      <c r="KZ55" s="1"/>
      <c r="LA55" s="1"/>
      <c r="LB55" s="1"/>
      <c r="LC55" s="1"/>
      <c r="LD55" s="1"/>
      <c r="LE55" s="1"/>
      <c r="LF55" s="1"/>
      <c r="LG55" s="1"/>
      <c r="LH55" s="1"/>
    </row>
    <row r="56" spans="1:320" x14ac:dyDescent="0.1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32"/>
      <c r="AF56" s="32"/>
      <c r="AG56" s="4"/>
      <c r="AH56" s="4"/>
      <c r="AI56" s="4"/>
      <c r="AJ56" s="4"/>
      <c r="AK56" s="4"/>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c r="IW56" s="1"/>
      <c r="IX56" s="1"/>
      <c r="IY56" s="1"/>
      <c r="IZ56" s="1"/>
      <c r="JA56" s="1"/>
      <c r="JB56" s="1"/>
      <c r="JC56" s="1"/>
      <c r="JD56" s="1"/>
      <c r="JE56" s="1"/>
      <c r="JF56" s="1"/>
      <c r="JG56" s="1"/>
      <c r="JH56" s="1"/>
      <c r="JI56" s="1"/>
      <c r="JJ56" s="1"/>
      <c r="JK56" s="1"/>
      <c r="JL56" s="1"/>
      <c r="JM56" s="1"/>
      <c r="JN56" s="1"/>
      <c r="JO56" s="1"/>
      <c r="JP56" s="1"/>
      <c r="JQ56" s="1"/>
      <c r="JR56" s="1"/>
      <c r="JS56" s="1"/>
      <c r="JT56" s="1"/>
      <c r="JU56" s="1"/>
      <c r="JV56" s="1"/>
      <c r="JW56" s="1"/>
      <c r="JX56" s="1"/>
      <c r="JY56" s="1"/>
      <c r="JZ56" s="1"/>
      <c r="KA56" s="1"/>
      <c r="KB56" s="1"/>
      <c r="KC56" s="1"/>
      <c r="KD56" s="1"/>
      <c r="KE56" s="1"/>
      <c r="KF56" s="1"/>
      <c r="KG56" s="1"/>
      <c r="KH56" s="1"/>
      <c r="KI56" s="1"/>
      <c r="KJ56" s="1"/>
      <c r="KK56" s="1"/>
      <c r="KL56" s="1"/>
      <c r="KM56" s="1"/>
      <c r="KN56" s="1"/>
      <c r="KO56" s="1"/>
      <c r="KP56" s="1"/>
      <c r="KQ56" s="1"/>
      <c r="KR56" s="1"/>
      <c r="KS56" s="1"/>
      <c r="KT56" s="1"/>
      <c r="KU56" s="1"/>
      <c r="KV56" s="1"/>
      <c r="KW56" s="1"/>
      <c r="KX56" s="1"/>
      <c r="KY56" s="1"/>
      <c r="KZ56" s="1"/>
      <c r="LA56" s="1"/>
      <c r="LB56" s="1"/>
      <c r="LC56" s="1"/>
      <c r="LD56" s="1"/>
      <c r="LE56" s="1"/>
      <c r="LF56" s="1"/>
      <c r="LG56" s="1"/>
      <c r="LH56" s="1"/>
    </row>
    <row r="57" spans="1:320" x14ac:dyDescent="0.1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32"/>
      <c r="AF57" s="32"/>
      <c r="AG57" s="4"/>
      <c r="AH57" s="4"/>
      <c r="AI57" s="4"/>
      <c r="AJ57" s="4"/>
      <c r="AK57" s="4"/>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c r="IW57" s="1"/>
      <c r="IX57" s="1"/>
      <c r="IY57" s="1"/>
      <c r="IZ57" s="1"/>
      <c r="JA57" s="1"/>
      <c r="JB57" s="1"/>
      <c r="JC57" s="1"/>
      <c r="JD57" s="1"/>
      <c r="JE57" s="1"/>
      <c r="JF57" s="1"/>
      <c r="JG57" s="1"/>
      <c r="JH57" s="1"/>
      <c r="JI57" s="1"/>
      <c r="JJ57" s="1"/>
      <c r="JK57" s="1"/>
      <c r="JL57" s="1"/>
      <c r="JM57" s="1"/>
      <c r="JN57" s="1"/>
      <c r="JO57" s="1"/>
      <c r="JP57" s="1"/>
      <c r="JQ57" s="1"/>
      <c r="JR57" s="1"/>
      <c r="JS57" s="1"/>
      <c r="JT57" s="1"/>
      <c r="JU57" s="1"/>
      <c r="JV57" s="1"/>
      <c r="JW57" s="1"/>
      <c r="JX57" s="1"/>
      <c r="JY57" s="1"/>
      <c r="JZ57" s="1"/>
      <c r="KA57" s="1"/>
      <c r="KB57" s="1"/>
      <c r="KC57" s="1"/>
      <c r="KD57" s="1"/>
      <c r="KE57" s="1"/>
      <c r="KF57" s="1"/>
      <c r="KG57" s="1"/>
      <c r="KH57" s="1"/>
      <c r="KI57" s="1"/>
      <c r="KJ57" s="1"/>
      <c r="KK57" s="1"/>
      <c r="KL57" s="1"/>
      <c r="KM57" s="1"/>
      <c r="KN57" s="1"/>
      <c r="KO57" s="1"/>
      <c r="KP57" s="1"/>
      <c r="KQ57" s="1"/>
      <c r="KR57" s="1"/>
      <c r="KS57" s="1"/>
      <c r="KT57" s="1"/>
      <c r="KU57" s="1"/>
      <c r="KV57" s="1"/>
      <c r="KW57" s="1"/>
      <c r="KX57" s="1"/>
      <c r="KY57" s="1"/>
      <c r="KZ57" s="1"/>
      <c r="LA57" s="1"/>
      <c r="LB57" s="1"/>
      <c r="LC57" s="1"/>
      <c r="LD57" s="1"/>
      <c r="LE57" s="1"/>
      <c r="LF57" s="1"/>
      <c r="LG57" s="1"/>
      <c r="LH57" s="1"/>
    </row>
    <row r="58" spans="1:320" x14ac:dyDescent="0.1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32"/>
      <c r="AF58" s="32"/>
      <c r="AG58" s="4"/>
      <c r="AH58" s="4"/>
      <c r="AI58" s="4"/>
      <c r="AJ58" s="4"/>
      <c r="AK58" s="4"/>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c r="IW58" s="1"/>
      <c r="IX58" s="1"/>
      <c r="IY58" s="1"/>
      <c r="IZ58" s="1"/>
      <c r="JA58" s="1"/>
      <c r="JB58" s="1"/>
      <c r="JC58" s="1"/>
      <c r="JD58" s="1"/>
      <c r="JE58" s="1"/>
      <c r="JF58" s="1"/>
      <c r="JG58" s="1"/>
      <c r="JH58" s="1"/>
      <c r="JI58" s="1"/>
      <c r="JJ58" s="1"/>
      <c r="JK58" s="1"/>
      <c r="JL58" s="1"/>
      <c r="JM58" s="1"/>
      <c r="JN58" s="1"/>
      <c r="JO58" s="1"/>
      <c r="JP58" s="1"/>
      <c r="JQ58" s="1"/>
      <c r="JR58" s="1"/>
      <c r="JS58" s="1"/>
      <c r="JT58" s="1"/>
      <c r="JU58" s="1"/>
      <c r="JV58" s="1"/>
      <c r="JW58" s="1"/>
      <c r="JX58" s="1"/>
      <c r="JY58" s="1"/>
      <c r="JZ58" s="1"/>
      <c r="KA58" s="1"/>
      <c r="KB58" s="1"/>
      <c r="KC58" s="1"/>
      <c r="KD58" s="1"/>
      <c r="KE58" s="1"/>
      <c r="KF58" s="1"/>
      <c r="KG58" s="1"/>
      <c r="KH58" s="1"/>
      <c r="KI58" s="1"/>
      <c r="KJ58" s="1"/>
      <c r="KK58" s="1"/>
      <c r="KL58" s="1"/>
      <c r="KM58" s="1"/>
      <c r="KN58" s="1"/>
      <c r="KO58" s="1"/>
      <c r="KP58" s="1"/>
      <c r="KQ58" s="1"/>
      <c r="KR58" s="1"/>
      <c r="KS58" s="1"/>
      <c r="KT58" s="1"/>
      <c r="KU58" s="1"/>
      <c r="KV58" s="1"/>
      <c r="KW58" s="1"/>
      <c r="KX58" s="1"/>
      <c r="KY58" s="1"/>
      <c r="KZ58" s="1"/>
      <c r="LA58" s="1"/>
      <c r="LB58" s="1"/>
      <c r="LC58" s="1"/>
      <c r="LD58" s="1"/>
      <c r="LE58" s="1"/>
      <c r="LF58" s="1"/>
      <c r="LG58" s="1"/>
      <c r="LH58" s="1"/>
    </row>
    <row r="59" spans="1:320" x14ac:dyDescent="0.1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32"/>
      <c r="AF59" s="32"/>
      <c r="AG59" s="4"/>
      <c r="AH59" s="4"/>
      <c r="AI59" s="4"/>
      <c r="AJ59" s="4"/>
      <c r="AK59" s="4"/>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c r="IW59" s="1"/>
      <c r="IX59" s="1"/>
      <c r="IY59" s="1"/>
      <c r="IZ59" s="1"/>
      <c r="JA59" s="1"/>
      <c r="JB59" s="1"/>
      <c r="JC59" s="1"/>
      <c r="JD59" s="1"/>
      <c r="JE59" s="1"/>
      <c r="JF59" s="1"/>
      <c r="JG59" s="1"/>
      <c r="JH59" s="1"/>
      <c r="JI59" s="1"/>
      <c r="JJ59" s="1"/>
      <c r="JK59" s="1"/>
      <c r="JL59" s="1"/>
      <c r="JM59" s="1"/>
      <c r="JN59" s="1"/>
      <c r="JO59" s="1"/>
      <c r="JP59" s="1"/>
      <c r="JQ59" s="1"/>
      <c r="JR59" s="1"/>
      <c r="JS59" s="1"/>
      <c r="JT59" s="1"/>
      <c r="JU59" s="1"/>
      <c r="JV59" s="1"/>
      <c r="JW59" s="1"/>
      <c r="JX59" s="1"/>
      <c r="JY59" s="1"/>
      <c r="JZ59" s="1"/>
      <c r="KA59" s="1"/>
      <c r="KB59" s="1"/>
      <c r="KC59" s="1"/>
      <c r="KD59" s="1"/>
      <c r="KE59" s="1"/>
      <c r="KF59" s="1"/>
      <c r="KG59" s="1"/>
      <c r="KH59" s="1"/>
      <c r="KI59" s="1"/>
      <c r="KJ59" s="1"/>
      <c r="KK59" s="1"/>
      <c r="KL59" s="1"/>
      <c r="KM59" s="1"/>
      <c r="KN59" s="1"/>
      <c r="KO59" s="1"/>
      <c r="KP59" s="1"/>
      <c r="KQ59" s="1"/>
      <c r="KR59" s="1"/>
      <c r="KS59" s="1"/>
      <c r="KT59" s="1"/>
      <c r="KU59" s="1"/>
      <c r="KV59" s="1"/>
      <c r="KW59" s="1"/>
      <c r="KX59" s="1"/>
      <c r="KY59" s="1"/>
      <c r="KZ59" s="1"/>
      <c r="LA59" s="1"/>
      <c r="LB59" s="1"/>
      <c r="LC59" s="1"/>
      <c r="LD59" s="1"/>
      <c r="LE59" s="1"/>
      <c r="LF59" s="1"/>
      <c r="LG59" s="1"/>
      <c r="LH59" s="1"/>
    </row>
    <row r="60" spans="1:320" x14ac:dyDescent="0.1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32"/>
      <c r="AF60" s="32"/>
      <c r="AG60" s="4"/>
      <c r="AH60" s="4"/>
      <c r="AI60" s="4"/>
      <c r="AJ60" s="4"/>
      <c r="AK60" s="4"/>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c r="IV60" s="1"/>
      <c r="IW60" s="1"/>
      <c r="IX60" s="1"/>
      <c r="IY60" s="1"/>
      <c r="IZ60" s="1"/>
      <c r="JA60" s="1"/>
      <c r="JB60" s="1"/>
      <c r="JC60" s="1"/>
      <c r="JD60" s="1"/>
      <c r="JE60" s="1"/>
      <c r="JF60" s="1"/>
      <c r="JG60" s="1"/>
      <c r="JH60" s="1"/>
      <c r="JI60" s="1"/>
      <c r="JJ60" s="1"/>
      <c r="JK60" s="1"/>
      <c r="JL60" s="1"/>
      <c r="JM60" s="1"/>
      <c r="JN60" s="1"/>
      <c r="JO60" s="1"/>
      <c r="JP60" s="1"/>
      <c r="JQ60" s="1"/>
      <c r="JR60" s="1"/>
      <c r="JS60" s="1"/>
      <c r="JT60" s="1"/>
      <c r="JU60" s="1"/>
      <c r="JV60" s="1"/>
      <c r="JW60" s="1"/>
      <c r="JX60" s="1"/>
      <c r="JY60" s="1"/>
      <c r="JZ60" s="1"/>
      <c r="KA60" s="1"/>
      <c r="KB60" s="1"/>
      <c r="KC60" s="1"/>
      <c r="KD60" s="1"/>
      <c r="KE60" s="1"/>
      <c r="KF60" s="1"/>
      <c r="KG60" s="1"/>
      <c r="KH60" s="1"/>
      <c r="KI60" s="1"/>
      <c r="KJ60" s="1"/>
      <c r="KK60" s="1"/>
      <c r="KL60" s="1"/>
      <c r="KM60" s="1"/>
      <c r="KN60" s="1"/>
      <c r="KO60" s="1"/>
      <c r="KP60" s="1"/>
      <c r="KQ60" s="1"/>
      <c r="KR60" s="1"/>
      <c r="KS60" s="1"/>
      <c r="KT60" s="1"/>
      <c r="KU60" s="1"/>
      <c r="KV60" s="1"/>
      <c r="KW60" s="1"/>
      <c r="KX60" s="1"/>
      <c r="KY60" s="1"/>
      <c r="KZ60" s="1"/>
      <c r="LA60" s="1"/>
      <c r="LB60" s="1"/>
      <c r="LC60" s="1"/>
      <c r="LD60" s="1"/>
      <c r="LE60" s="1"/>
      <c r="LF60" s="1"/>
      <c r="LG60" s="1"/>
      <c r="LH60" s="1"/>
    </row>
    <row r="61" spans="1:320" x14ac:dyDescent="0.1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32"/>
      <c r="AF61" s="32"/>
      <c r="AG61" s="4"/>
      <c r="AH61" s="4"/>
      <c r="AI61" s="4"/>
      <c r="AJ61" s="4"/>
      <c r="AK61" s="4"/>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c r="IW61" s="1"/>
      <c r="IX61" s="1"/>
      <c r="IY61" s="1"/>
      <c r="IZ61" s="1"/>
      <c r="JA61" s="1"/>
      <c r="JB61" s="1"/>
      <c r="JC61" s="1"/>
      <c r="JD61" s="1"/>
      <c r="JE61" s="1"/>
      <c r="JF61" s="1"/>
      <c r="JG61" s="1"/>
      <c r="JH61" s="1"/>
      <c r="JI61" s="1"/>
      <c r="JJ61" s="1"/>
      <c r="JK61" s="1"/>
      <c r="JL61" s="1"/>
      <c r="JM61" s="1"/>
      <c r="JN61" s="1"/>
      <c r="JO61" s="1"/>
      <c r="JP61" s="1"/>
      <c r="JQ61" s="1"/>
      <c r="JR61" s="1"/>
      <c r="JS61" s="1"/>
      <c r="JT61" s="1"/>
      <c r="JU61" s="1"/>
      <c r="JV61" s="1"/>
      <c r="JW61" s="1"/>
      <c r="JX61" s="1"/>
      <c r="JY61" s="1"/>
      <c r="JZ61" s="1"/>
      <c r="KA61" s="1"/>
      <c r="KB61" s="1"/>
      <c r="KC61" s="1"/>
      <c r="KD61" s="1"/>
      <c r="KE61" s="1"/>
      <c r="KF61" s="1"/>
      <c r="KG61" s="1"/>
      <c r="KH61" s="1"/>
      <c r="KI61" s="1"/>
      <c r="KJ61" s="1"/>
      <c r="KK61" s="1"/>
      <c r="KL61" s="1"/>
      <c r="KM61" s="1"/>
      <c r="KN61" s="1"/>
      <c r="KO61" s="1"/>
      <c r="KP61" s="1"/>
      <c r="KQ61" s="1"/>
      <c r="KR61" s="1"/>
      <c r="KS61" s="1"/>
      <c r="KT61" s="1"/>
      <c r="KU61" s="1"/>
      <c r="KV61" s="1"/>
      <c r="KW61" s="1"/>
      <c r="KX61" s="1"/>
      <c r="KY61" s="1"/>
      <c r="KZ61" s="1"/>
      <c r="LA61" s="1"/>
      <c r="LB61" s="1"/>
      <c r="LC61" s="1"/>
      <c r="LD61" s="1"/>
      <c r="LE61" s="1"/>
      <c r="LF61" s="1"/>
      <c r="LG61" s="1"/>
      <c r="LH61" s="1"/>
    </row>
    <row r="62" spans="1:320" x14ac:dyDescent="0.1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32"/>
      <c r="AF62" s="32"/>
      <c r="AG62" s="4"/>
      <c r="AH62" s="4"/>
      <c r="AI62" s="4"/>
      <c r="AJ62" s="4"/>
      <c r="AK62" s="4"/>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c r="IW62" s="1"/>
      <c r="IX62" s="1"/>
      <c r="IY62" s="1"/>
      <c r="IZ62" s="1"/>
      <c r="JA62" s="1"/>
      <c r="JB62" s="1"/>
      <c r="JC62" s="1"/>
      <c r="JD62" s="1"/>
      <c r="JE62" s="1"/>
      <c r="JF62" s="1"/>
      <c r="JG62" s="1"/>
      <c r="JH62" s="1"/>
      <c r="JI62" s="1"/>
      <c r="JJ62" s="1"/>
      <c r="JK62" s="1"/>
      <c r="JL62" s="1"/>
      <c r="JM62" s="1"/>
      <c r="JN62" s="1"/>
      <c r="JO62" s="1"/>
      <c r="JP62" s="1"/>
      <c r="JQ62" s="1"/>
      <c r="JR62" s="1"/>
      <c r="JS62" s="1"/>
      <c r="JT62" s="1"/>
      <c r="JU62" s="1"/>
      <c r="JV62" s="1"/>
      <c r="JW62" s="1"/>
      <c r="JX62" s="1"/>
      <c r="JY62" s="1"/>
      <c r="JZ62" s="1"/>
      <c r="KA62" s="1"/>
      <c r="KB62" s="1"/>
      <c r="KC62" s="1"/>
      <c r="KD62" s="1"/>
      <c r="KE62" s="1"/>
      <c r="KF62" s="1"/>
      <c r="KG62" s="1"/>
      <c r="KH62" s="1"/>
      <c r="KI62" s="1"/>
      <c r="KJ62" s="1"/>
      <c r="KK62" s="1"/>
      <c r="KL62" s="1"/>
      <c r="KM62" s="1"/>
      <c r="KN62" s="1"/>
      <c r="KO62" s="1"/>
      <c r="KP62" s="1"/>
      <c r="KQ62" s="1"/>
      <c r="KR62" s="1"/>
      <c r="KS62" s="1"/>
      <c r="KT62" s="1"/>
      <c r="KU62" s="1"/>
      <c r="KV62" s="1"/>
      <c r="KW62" s="1"/>
      <c r="KX62" s="1"/>
      <c r="KY62" s="1"/>
      <c r="KZ62" s="1"/>
      <c r="LA62" s="1"/>
      <c r="LB62" s="1"/>
      <c r="LC62" s="1"/>
      <c r="LD62" s="1"/>
      <c r="LE62" s="1"/>
      <c r="LF62" s="1"/>
      <c r="LG62" s="1"/>
      <c r="LH62" s="1"/>
    </row>
    <row r="63" spans="1:320" ht="77.25" customHeight="1" x14ac:dyDescent="0.1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32"/>
      <c r="AF63" s="32"/>
      <c r="AG63" s="4"/>
      <c r="AH63" s="4"/>
      <c r="AI63" s="4"/>
      <c r="AJ63" s="4"/>
      <c r="AK63" s="4"/>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c r="IW63" s="1"/>
      <c r="IX63" s="1"/>
      <c r="IY63" s="1"/>
      <c r="IZ63" s="1"/>
      <c r="JA63" s="1"/>
      <c r="JB63" s="1"/>
      <c r="JC63" s="1"/>
      <c r="JD63" s="1"/>
      <c r="JE63" s="1"/>
      <c r="JF63" s="1"/>
      <c r="JG63" s="1"/>
      <c r="JH63" s="1"/>
      <c r="JI63" s="1"/>
      <c r="JJ63" s="1"/>
      <c r="JK63" s="1"/>
      <c r="JL63" s="1"/>
      <c r="JM63" s="1"/>
      <c r="JN63" s="1"/>
      <c r="JO63" s="1"/>
      <c r="JP63" s="1"/>
      <c r="JQ63" s="1"/>
      <c r="JR63" s="1"/>
      <c r="JS63" s="1"/>
      <c r="JT63" s="1"/>
      <c r="JU63" s="1"/>
      <c r="JV63" s="1"/>
      <c r="JW63" s="1"/>
      <c r="JX63" s="1"/>
      <c r="JY63" s="1"/>
      <c r="JZ63" s="1"/>
      <c r="KA63" s="1"/>
      <c r="KB63" s="1"/>
      <c r="KC63" s="1"/>
      <c r="KD63" s="1"/>
      <c r="KE63" s="1"/>
      <c r="KF63" s="1"/>
      <c r="KG63" s="1"/>
      <c r="KH63" s="1"/>
      <c r="KI63" s="1"/>
      <c r="KJ63" s="1"/>
      <c r="KK63" s="1"/>
      <c r="KL63" s="1"/>
      <c r="KM63" s="1"/>
      <c r="KN63" s="1"/>
      <c r="KO63" s="1"/>
      <c r="KP63" s="1"/>
      <c r="KQ63" s="1"/>
      <c r="KR63" s="1"/>
      <c r="KS63" s="1"/>
      <c r="KT63" s="1"/>
      <c r="KU63" s="1"/>
      <c r="KV63" s="1"/>
      <c r="KW63" s="1"/>
      <c r="KX63" s="1"/>
      <c r="KY63" s="1"/>
      <c r="KZ63" s="1"/>
      <c r="LA63" s="1"/>
      <c r="LB63" s="1"/>
      <c r="LC63" s="1"/>
      <c r="LD63" s="1"/>
      <c r="LE63" s="1"/>
      <c r="LF63" s="1"/>
      <c r="LG63" s="1"/>
      <c r="LH63" s="1"/>
    </row>
    <row r="64" spans="1:320" ht="19.5" thickBot="1" x14ac:dyDescent="0.2">
      <c r="A64" s="4"/>
      <c r="B64" s="4" t="s">
        <v>36</v>
      </c>
      <c r="C64" s="4"/>
      <c r="D64" s="4"/>
      <c r="E64" s="4"/>
      <c r="F64" s="4"/>
      <c r="G64" s="4"/>
      <c r="H64" s="4"/>
      <c r="I64" s="4"/>
      <c r="J64" s="4"/>
      <c r="K64" s="4"/>
      <c r="L64" s="4"/>
      <c r="M64" s="4"/>
      <c r="N64" s="4"/>
      <c r="O64" s="4"/>
      <c r="P64" s="4"/>
      <c r="Q64" s="4"/>
      <c r="R64" s="4"/>
      <c r="S64" s="4" t="s">
        <v>37</v>
      </c>
      <c r="T64" s="4"/>
      <c r="U64" s="4"/>
      <c r="V64" s="4"/>
      <c r="W64" s="4"/>
      <c r="X64" s="4"/>
      <c r="Y64" s="4"/>
      <c r="Z64" s="4"/>
      <c r="AA64" s="4"/>
      <c r="AB64" s="4"/>
      <c r="AC64" s="4"/>
      <c r="AD64" s="4"/>
      <c r="AE64" s="32"/>
      <c r="AF64" s="32"/>
      <c r="AG64" s="4"/>
      <c r="AH64" s="4"/>
      <c r="AI64" s="4"/>
      <c r="AJ64" s="4"/>
      <c r="AK64" s="4"/>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c r="IW64" s="1"/>
      <c r="IX64" s="1"/>
      <c r="IY64" s="1"/>
      <c r="IZ64" s="1"/>
      <c r="JA64" s="1"/>
      <c r="JB64" s="1"/>
      <c r="JC64" s="1"/>
      <c r="JD64" s="1"/>
      <c r="JE64" s="1"/>
      <c r="JF64" s="1"/>
      <c r="JG64" s="1"/>
      <c r="JH64" s="1"/>
      <c r="JI64" s="1"/>
      <c r="JJ64" s="1"/>
      <c r="JK64" s="1"/>
      <c r="JL64" s="1"/>
      <c r="JM64" s="1"/>
      <c r="JN64" s="1"/>
      <c r="JO64" s="1"/>
      <c r="JP64" s="1"/>
      <c r="JQ64" s="1"/>
      <c r="JR64" s="1"/>
      <c r="JS64" s="1"/>
      <c r="JT64" s="1"/>
      <c r="JU64" s="1"/>
      <c r="JV64" s="1"/>
      <c r="JW64" s="1"/>
      <c r="JX64" s="1"/>
      <c r="JY64" s="1"/>
      <c r="JZ64" s="1"/>
      <c r="KA64" s="1"/>
      <c r="KB64" s="1"/>
      <c r="KC64" s="1"/>
      <c r="KD64" s="1"/>
      <c r="KE64" s="1"/>
      <c r="KF64" s="1"/>
      <c r="KG64" s="1"/>
      <c r="KH64" s="1"/>
      <c r="KI64" s="1"/>
      <c r="KJ64" s="1"/>
      <c r="KK64" s="1"/>
      <c r="KL64" s="1"/>
      <c r="KM64" s="1"/>
      <c r="KN64" s="1"/>
      <c r="KO64" s="1"/>
      <c r="KP64" s="1"/>
      <c r="KQ64" s="1"/>
      <c r="KR64" s="1"/>
      <c r="KS64" s="1"/>
      <c r="KT64" s="1"/>
      <c r="KU64" s="1"/>
      <c r="KV64" s="1"/>
      <c r="KW64" s="1"/>
      <c r="KX64" s="1"/>
      <c r="KY64" s="1"/>
      <c r="KZ64" s="1"/>
      <c r="LA64" s="1"/>
      <c r="LB64" s="1"/>
      <c r="LC64" s="1"/>
      <c r="LD64" s="1"/>
      <c r="LE64" s="1"/>
      <c r="LF64" s="1"/>
      <c r="LG64" s="1"/>
      <c r="LH64" s="1"/>
    </row>
    <row r="65" spans="1:320" x14ac:dyDescent="0.15">
      <c r="A65" s="4"/>
      <c r="B65" s="131" t="s">
        <v>38</v>
      </c>
      <c r="C65" s="132"/>
      <c r="D65" s="131" t="s">
        <v>39</v>
      </c>
      <c r="E65" s="137"/>
      <c r="F65" s="137"/>
      <c r="G65" s="137"/>
      <c r="H65" s="132"/>
      <c r="I65" s="131" t="s">
        <v>40</v>
      </c>
      <c r="J65" s="137"/>
      <c r="K65" s="137"/>
      <c r="L65" s="137"/>
      <c r="M65" s="132"/>
      <c r="N65" s="114" t="s">
        <v>19</v>
      </c>
      <c r="O65" s="115"/>
      <c r="P65" s="115"/>
      <c r="Q65" s="116"/>
      <c r="R65" s="4"/>
      <c r="S65" s="114" t="s">
        <v>41</v>
      </c>
      <c r="T65" s="115"/>
      <c r="U65" s="115"/>
      <c r="V65" s="115"/>
      <c r="W65" s="116"/>
      <c r="X65" s="114" t="s">
        <v>42</v>
      </c>
      <c r="Y65" s="115"/>
      <c r="Z65" s="115"/>
      <c r="AA65" s="115"/>
      <c r="AB65" s="115"/>
      <c r="AC65" s="115"/>
      <c r="AD65" s="116"/>
      <c r="AE65" s="114" t="s">
        <v>19</v>
      </c>
      <c r="AF65" s="115"/>
      <c r="AG65" s="115"/>
      <c r="AH65" s="115"/>
      <c r="AI65" s="115"/>
      <c r="AJ65" s="116"/>
      <c r="AK65" s="4"/>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c r="IV65" s="1"/>
      <c r="IW65" s="1"/>
      <c r="IX65" s="1"/>
      <c r="IY65" s="1"/>
      <c r="IZ65" s="1"/>
      <c r="JA65" s="1"/>
      <c r="JB65" s="1"/>
      <c r="JC65" s="1"/>
      <c r="JD65" s="1"/>
      <c r="JE65" s="1"/>
      <c r="JF65" s="1"/>
      <c r="JG65" s="1"/>
      <c r="JH65" s="1"/>
      <c r="JI65" s="1"/>
      <c r="JJ65" s="1"/>
      <c r="JK65" s="1"/>
      <c r="JL65" s="1"/>
      <c r="JM65" s="1"/>
      <c r="JN65" s="1"/>
      <c r="JO65" s="1"/>
      <c r="JP65" s="1"/>
      <c r="JQ65" s="1"/>
      <c r="JR65" s="1"/>
      <c r="JS65" s="1"/>
      <c r="JT65" s="1"/>
      <c r="JU65" s="1"/>
      <c r="JV65" s="1"/>
      <c r="JW65" s="1"/>
      <c r="JX65" s="1"/>
      <c r="JY65" s="1"/>
      <c r="JZ65" s="1"/>
      <c r="KA65" s="1"/>
      <c r="KB65" s="1"/>
      <c r="KC65" s="1"/>
      <c r="KD65" s="1"/>
      <c r="KE65" s="1"/>
      <c r="KF65" s="1"/>
      <c r="KG65" s="1"/>
      <c r="KH65" s="1"/>
      <c r="KI65" s="1"/>
      <c r="KJ65" s="1"/>
      <c r="KK65" s="1"/>
      <c r="KL65" s="1"/>
      <c r="KM65" s="1"/>
      <c r="KN65" s="1"/>
      <c r="KO65" s="1"/>
      <c r="KP65" s="1"/>
      <c r="KQ65" s="1"/>
      <c r="KR65" s="1"/>
      <c r="KS65" s="1"/>
      <c r="KT65" s="1"/>
      <c r="KU65" s="1"/>
      <c r="KV65" s="1"/>
      <c r="KW65" s="1"/>
      <c r="KX65" s="1"/>
      <c r="KY65" s="1"/>
      <c r="KZ65" s="1"/>
      <c r="LA65" s="1"/>
      <c r="LB65" s="1"/>
      <c r="LC65" s="1"/>
      <c r="LD65" s="1"/>
      <c r="LE65" s="1"/>
      <c r="LF65" s="1"/>
      <c r="LG65" s="1"/>
      <c r="LH65" s="1"/>
    </row>
    <row r="66" spans="1:320" x14ac:dyDescent="0.15">
      <c r="A66" s="4"/>
      <c r="B66" s="133"/>
      <c r="C66" s="134"/>
      <c r="D66" s="133"/>
      <c r="E66" s="99"/>
      <c r="F66" s="99"/>
      <c r="G66" s="99"/>
      <c r="H66" s="134"/>
      <c r="I66" s="133"/>
      <c r="J66" s="99"/>
      <c r="K66" s="99"/>
      <c r="L66" s="99"/>
      <c r="M66" s="134"/>
      <c r="N66" s="117"/>
      <c r="O66" s="43"/>
      <c r="P66" s="43"/>
      <c r="Q66" s="118"/>
      <c r="R66" s="4"/>
      <c r="S66" s="117"/>
      <c r="T66" s="43"/>
      <c r="U66" s="43"/>
      <c r="V66" s="43"/>
      <c r="W66" s="118"/>
      <c r="X66" s="117"/>
      <c r="Y66" s="43"/>
      <c r="Z66" s="43"/>
      <c r="AA66" s="43"/>
      <c r="AB66" s="43"/>
      <c r="AC66" s="43"/>
      <c r="AD66" s="118"/>
      <c r="AE66" s="117"/>
      <c r="AF66" s="43"/>
      <c r="AG66" s="43"/>
      <c r="AH66" s="43"/>
      <c r="AI66" s="43"/>
      <c r="AJ66" s="118"/>
      <c r="AK66" s="4"/>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c r="IV66" s="1"/>
      <c r="IW66" s="1"/>
      <c r="IX66" s="1"/>
      <c r="IY66" s="1"/>
      <c r="IZ66" s="1"/>
      <c r="JA66" s="1"/>
      <c r="JB66" s="1"/>
      <c r="JC66" s="1"/>
      <c r="JD66" s="1"/>
      <c r="JE66" s="1"/>
      <c r="JF66" s="1"/>
      <c r="JG66" s="1"/>
      <c r="JH66" s="1"/>
      <c r="JI66" s="1"/>
      <c r="JJ66" s="1"/>
      <c r="JK66" s="1"/>
      <c r="JL66" s="1"/>
      <c r="JM66" s="1"/>
      <c r="JN66" s="1"/>
      <c r="JO66" s="1"/>
      <c r="JP66" s="1"/>
      <c r="JQ66" s="1"/>
      <c r="JR66" s="1"/>
      <c r="JS66" s="1"/>
      <c r="JT66" s="1"/>
      <c r="JU66" s="1"/>
      <c r="JV66" s="1"/>
      <c r="JW66" s="1"/>
      <c r="JX66" s="1"/>
      <c r="JY66" s="1"/>
      <c r="JZ66" s="1"/>
      <c r="KA66" s="1"/>
      <c r="KB66" s="1"/>
      <c r="KC66" s="1"/>
      <c r="KD66" s="1"/>
      <c r="KE66" s="1"/>
      <c r="KF66" s="1"/>
      <c r="KG66" s="1"/>
      <c r="KH66" s="1"/>
      <c r="KI66" s="1"/>
      <c r="KJ66" s="1"/>
      <c r="KK66" s="1"/>
      <c r="KL66" s="1"/>
      <c r="KM66" s="1"/>
      <c r="KN66" s="1"/>
      <c r="KO66" s="1"/>
      <c r="KP66" s="1"/>
      <c r="KQ66" s="1"/>
      <c r="KR66" s="1"/>
      <c r="KS66" s="1"/>
      <c r="KT66" s="1"/>
      <c r="KU66" s="1"/>
      <c r="KV66" s="1"/>
      <c r="KW66" s="1"/>
      <c r="KX66" s="1"/>
      <c r="KY66" s="1"/>
      <c r="KZ66" s="1"/>
      <c r="LA66" s="1"/>
      <c r="LB66" s="1"/>
      <c r="LC66" s="1"/>
      <c r="LD66" s="1"/>
      <c r="LE66" s="1"/>
      <c r="LF66" s="1"/>
      <c r="LG66" s="1"/>
      <c r="LH66" s="1"/>
    </row>
    <row r="67" spans="1:320" ht="19.5" thickBot="1" x14ac:dyDescent="0.2">
      <c r="A67" s="4"/>
      <c r="B67" s="135"/>
      <c r="C67" s="136"/>
      <c r="D67" s="135"/>
      <c r="E67" s="138"/>
      <c r="F67" s="138"/>
      <c r="G67" s="138"/>
      <c r="H67" s="136"/>
      <c r="I67" s="135"/>
      <c r="J67" s="138"/>
      <c r="K67" s="138"/>
      <c r="L67" s="138"/>
      <c r="M67" s="136"/>
      <c r="N67" s="119"/>
      <c r="O67" s="120"/>
      <c r="P67" s="120"/>
      <c r="Q67" s="121"/>
      <c r="R67" s="4"/>
      <c r="S67" s="119"/>
      <c r="T67" s="120"/>
      <c r="U67" s="120"/>
      <c r="V67" s="120"/>
      <c r="W67" s="121"/>
      <c r="X67" s="119"/>
      <c r="Y67" s="120"/>
      <c r="Z67" s="120"/>
      <c r="AA67" s="120"/>
      <c r="AB67" s="120"/>
      <c r="AC67" s="120"/>
      <c r="AD67" s="121"/>
      <c r="AE67" s="119"/>
      <c r="AF67" s="120"/>
      <c r="AG67" s="120"/>
      <c r="AH67" s="120"/>
      <c r="AI67" s="120"/>
      <c r="AJ67" s="121"/>
      <c r="AK67" s="4"/>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c r="IT67" s="1"/>
      <c r="IU67" s="1"/>
      <c r="IV67" s="1"/>
      <c r="IW67" s="1"/>
      <c r="IX67" s="1"/>
      <c r="IY67" s="1"/>
      <c r="IZ67" s="1"/>
      <c r="JA67" s="1"/>
      <c r="JB67" s="1"/>
      <c r="JC67" s="1"/>
      <c r="JD67" s="1"/>
      <c r="JE67" s="1"/>
      <c r="JF67" s="1"/>
      <c r="JG67" s="1"/>
      <c r="JH67" s="1"/>
      <c r="JI67" s="1"/>
      <c r="JJ67" s="1"/>
      <c r="JK67" s="1"/>
      <c r="JL67" s="1"/>
      <c r="JM67" s="1"/>
      <c r="JN67" s="1"/>
      <c r="JO67" s="1"/>
      <c r="JP67" s="1"/>
      <c r="JQ67" s="1"/>
      <c r="JR67" s="1"/>
      <c r="JS67" s="1"/>
      <c r="JT67" s="1"/>
      <c r="JU67" s="1"/>
      <c r="JV67" s="1"/>
      <c r="JW67" s="1"/>
      <c r="JX67" s="1"/>
      <c r="JY67" s="1"/>
      <c r="JZ67" s="1"/>
      <c r="KA67" s="1"/>
      <c r="KB67" s="1"/>
      <c r="KC67" s="1"/>
      <c r="KD67" s="1"/>
      <c r="KE67" s="1"/>
      <c r="KF67" s="1"/>
      <c r="KG67" s="1"/>
      <c r="KH67" s="1"/>
      <c r="KI67" s="1"/>
      <c r="KJ67" s="1"/>
      <c r="KK67" s="1"/>
      <c r="KL67" s="1"/>
      <c r="KM67" s="1"/>
      <c r="KN67" s="1"/>
      <c r="KO67" s="1"/>
      <c r="KP67" s="1"/>
      <c r="KQ67" s="1"/>
      <c r="KR67" s="1"/>
      <c r="KS67" s="1"/>
      <c r="KT67" s="1"/>
      <c r="KU67" s="1"/>
      <c r="KV67" s="1"/>
      <c r="KW67" s="1"/>
      <c r="KX67" s="1"/>
      <c r="KY67" s="1"/>
      <c r="KZ67" s="1"/>
      <c r="LA67" s="1"/>
      <c r="LB67" s="1"/>
      <c r="LC67" s="1"/>
      <c r="LD67" s="1"/>
      <c r="LE67" s="1"/>
      <c r="LF67" s="1"/>
      <c r="LG67" s="1"/>
      <c r="LH67" s="1"/>
    </row>
    <row r="68" spans="1:320" x14ac:dyDescent="0.15">
      <c r="A68" s="4"/>
      <c r="B68" s="122"/>
      <c r="C68" s="123"/>
      <c r="D68" s="122"/>
      <c r="E68" s="128"/>
      <c r="F68" s="128"/>
      <c r="G68" s="128"/>
      <c r="H68" s="123"/>
      <c r="I68" s="122"/>
      <c r="J68" s="128"/>
      <c r="K68" s="128"/>
      <c r="L68" s="128"/>
      <c r="M68" s="123"/>
      <c r="N68" s="122"/>
      <c r="O68" s="128"/>
      <c r="P68" s="128"/>
      <c r="Q68" s="123"/>
      <c r="R68" s="31"/>
      <c r="S68" s="122"/>
      <c r="T68" s="128"/>
      <c r="U68" s="128"/>
      <c r="V68" s="128"/>
      <c r="W68" s="123"/>
      <c r="X68" s="122"/>
      <c r="Y68" s="128"/>
      <c r="Z68" s="128"/>
      <c r="AA68" s="128"/>
      <c r="AB68" s="128"/>
      <c r="AC68" s="128"/>
      <c r="AD68" s="123"/>
      <c r="AE68" s="122"/>
      <c r="AF68" s="128"/>
      <c r="AG68" s="128"/>
      <c r="AH68" s="128"/>
      <c r="AI68" s="128"/>
      <c r="AJ68" s="123"/>
      <c r="AK68" s="12"/>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c r="IW68" s="1"/>
      <c r="IX68" s="1"/>
      <c r="IY68" s="1"/>
      <c r="IZ68" s="1"/>
      <c r="JA68" s="1"/>
      <c r="JB68" s="1"/>
      <c r="JC68" s="1"/>
      <c r="JD68" s="1"/>
      <c r="JE68" s="1"/>
      <c r="JF68" s="1"/>
      <c r="JG68" s="1"/>
      <c r="JH68" s="1"/>
      <c r="JI68" s="1"/>
      <c r="JJ68" s="1"/>
      <c r="JK68" s="1"/>
      <c r="JL68" s="1"/>
      <c r="JM68" s="1"/>
      <c r="JN68" s="1"/>
      <c r="JO68" s="1"/>
      <c r="JP68" s="1"/>
      <c r="JQ68" s="1"/>
      <c r="JR68" s="1"/>
      <c r="JS68" s="1"/>
      <c r="JT68" s="1"/>
      <c r="JU68" s="1"/>
      <c r="JV68" s="1"/>
      <c r="JW68" s="1"/>
      <c r="JX68" s="1"/>
      <c r="JY68" s="1"/>
      <c r="JZ68" s="1"/>
      <c r="KA68" s="1"/>
      <c r="KB68" s="1"/>
      <c r="KC68" s="1"/>
      <c r="KD68" s="1"/>
      <c r="KE68" s="1"/>
      <c r="KF68" s="1"/>
      <c r="KG68" s="1"/>
      <c r="KH68" s="1"/>
      <c r="KI68" s="1"/>
      <c r="KJ68" s="1"/>
      <c r="KK68" s="1"/>
      <c r="KL68" s="1"/>
      <c r="KM68" s="1"/>
      <c r="KN68" s="1"/>
      <c r="KO68" s="1"/>
      <c r="KP68" s="1"/>
      <c r="KQ68" s="1"/>
      <c r="KR68" s="1"/>
      <c r="KS68" s="1"/>
      <c r="KT68" s="1"/>
      <c r="KU68" s="1"/>
      <c r="KV68" s="1"/>
      <c r="KW68" s="1"/>
      <c r="KX68" s="1"/>
      <c r="KY68" s="1"/>
      <c r="KZ68" s="1"/>
      <c r="LA68" s="1"/>
      <c r="LB68" s="1"/>
      <c r="LC68" s="1"/>
      <c r="LD68" s="1"/>
      <c r="LE68" s="1"/>
      <c r="LF68" s="1"/>
      <c r="LG68" s="1"/>
      <c r="LH68" s="1"/>
    </row>
    <row r="69" spans="1:320" x14ac:dyDescent="0.15">
      <c r="A69" s="4"/>
      <c r="B69" s="124"/>
      <c r="C69" s="125"/>
      <c r="D69" s="124"/>
      <c r="E69" s="129"/>
      <c r="F69" s="129"/>
      <c r="G69" s="129"/>
      <c r="H69" s="125"/>
      <c r="I69" s="124"/>
      <c r="J69" s="129"/>
      <c r="K69" s="129"/>
      <c r="L69" s="129"/>
      <c r="M69" s="125"/>
      <c r="N69" s="124"/>
      <c r="O69" s="129"/>
      <c r="P69" s="129"/>
      <c r="Q69" s="125"/>
      <c r="R69" s="31"/>
      <c r="S69" s="124"/>
      <c r="T69" s="129"/>
      <c r="U69" s="129"/>
      <c r="V69" s="129"/>
      <c r="W69" s="125"/>
      <c r="X69" s="124"/>
      <c r="Y69" s="129"/>
      <c r="Z69" s="129"/>
      <c r="AA69" s="129"/>
      <c r="AB69" s="129"/>
      <c r="AC69" s="129"/>
      <c r="AD69" s="125"/>
      <c r="AE69" s="124"/>
      <c r="AF69" s="129"/>
      <c r="AG69" s="129"/>
      <c r="AH69" s="129"/>
      <c r="AI69" s="129"/>
      <c r="AJ69" s="125"/>
      <c r="AK69" s="12"/>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c r="IT69" s="1"/>
      <c r="IU69" s="1"/>
      <c r="IV69" s="1"/>
      <c r="IW69" s="1"/>
      <c r="IX69" s="1"/>
      <c r="IY69" s="1"/>
      <c r="IZ69" s="1"/>
      <c r="JA69" s="1"/>
      <c r="JB69" s="1"/>
      <c r="JC69" s="1"/>
      <c r="JD69" s="1"/>
      <c r="JE69" s="1"/>
      <c r="JF69" s="1"/>
      <c r="JG69" s="1"/>
      <c r="JH69" s="1"/>
      <c r="JI69" s="1"/>
      <c r="JJ69" s="1"/>
      <c r="JK69" s="1"/>
      <c r="JL69" s="1"/>
      <c r="JM69" s="1"/>
      <c r="JN69" s="1"/>
      <c r="JO69" s="1"/>
      <c r="JP69" s="1"/>
      <c r="JQ69" s="1"/>
      <c r="JR69" s="1"/>
      <c r="JS69" s="1"/>
      <c r="JT69" s="1"/>
      <c r="JU69" s="1"/>
      <c r="JV69" s="1"/>
      <c r="JW69" s="1"/>
      <c r="JX69" s="1"/>
      <c r="JY69" s="1"/>
      <c r="JZ69" s="1"/>
      <c r="KA69" s="1"/>
      <c r="KB69" s="1"/>
      <c r="KC69" s="1"/>
      <c r="KD69" s="1"/>
      <c r="KE69" s="1"/>
      <c r="KF69" s="1"/>
      <c r="KG69" s="1"/>
      <c r="KH69" s="1"/>
      <c r="KI69" s="1"/>
      <c r="KJ69" s="1"/>
      <c r="KK69" s="1"/>
      <c r="KL69" s="1"/>
      <c r="KM69" s="1"/>
      <c r="KN69" s="1"/>
      <c r="KO69" s="1"/>
      <c r="KP69" s="1"/>
      <c r="KQ69" s="1"/>
      <c r="KR69" s="1"/>
      <c r="KS69" s="1"/>
      <c r="KT69" s="1"/>
      <c r="KU69" s="1"/>
      <c r="KV69" s="1"/>
      <c r="KW69" s="1"/>
      <c r="KX69" s="1"/>
      <c r="KY69" s="1"/>
      <c r="KZ69" s="1"/>
      <c r="LA69" s="1"/>
      <c r="LB69" s="1"/>
      <c r="LC69" s="1"/>
      <c r="LD69" s="1"/>
      <c r="LE69" s="1"/>
      <c r="LF69" s="1"/>
      <c r="LG69" s="1"/>
      <c r="LH69" s="1"/>
    </row>
    <row r="70" spans="1:320" x14ac:dyDescent="0.15">
      <c r="A70" s="4"/>
      <c r="B70" s="124"/>
      <c r="C70" s="125"/>
      <c r="D70" s="124"/>
      <c r="E70" s="129"/>
      <c r="F70" s="129"/>
      <c r="G70" s="129"/>
      <c r="H70" s="125"/>
      <c r="I70" s="124"/>
      <c r="J70" s="129"/>
      <c r="K70" s="129"/>
      <c r="L70" s="129"/>
      <c r="M70" s="125"/>
      <c r="N70" s="124"/>
      <c r="O70" s="129"/>
      <c r="P70" s="129"/>
      <c r="Q70" s="125"/>
      <c r="R70" s="31"/>
      <c r="S70" s="124"/>
      <c r="T70" s="129"/>
      <c r="U70" s="129"/>
      <c r="V70" s="129"/>
      <c r="W70" s="125"/>
      <c r="X70" s="124"/>
      <c r="Y70" s="129"/>
      <c r="Z70" s="129"/>
      <c r="AA70" s="129"/>
      <c r="AB70" s="129"/>
      <c r="AC70" s="129"/>
      <c r="AD70" s="125"/>
      <c r="AE70" s="124"/>
      <c r="AF70" s="129"/>
      <c r="AG70" s="129"/>
      <c r="AH70" s="129"/>
      <c r="AI70" s="129"/>
      <c r="AJ70" s="125"/>
      <c r="AK70" s="12"/>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c r="IW70" s="1"/>
      <c r="IX70" s="1"/>
      <c r="IY70" s="1"/>
      <c r="IZ70" s="1"/>
      <c r="JA70" s="1"/>
      <c r="JB70" s="1"/>
      <c r="JC70" s="1"/>
      <c r="JD70" s="1"/>
      <c r="JE70" s="1"/>
      <c r="JF70" s="1"/>
      <c r="JG70" s="1"/>
      <c r="JH70" s="1"/>
      <c r="JI70" s="1"/>
      <c r="JJ70" s="1"/>
      <c r="JK70" s="1"/>
      <c r="JL70" s="1"/>
      <c r="JM70" s="1"/>
      <c r="JN70" s="1"/>
      <c r="JO70" s="1"/>
      <c r="JP70" s="1"/>
      <c r="JQ70" s="1"/>
      <c r="JR70" s="1"/>
      <c r="JS70" s="1"/>
      <c r="JT70" s="1"/>
      <c r="JU70" s="1"/>
      <c r="JV70" s="1"/>
      <c r="JW70" s="1"/>
      <c r="JX70" s="1"/>
      <c r="JY70" s="1"/>
      <c r="JZ70" s="1"/>
      <c r="KA70" s="1"/>
      <c r="KB70" s="1"/>
      <c r="KC70" s="1"/>
      <c r="KD70" s="1"/>
      <c r="KE70" s="1"/>
      <c r="KF70" s="1"/>
      <c r="KG70" s="1"/>
      <c r="KH70" s="1"/>
      <c r="KI70" s="1"/>
      <c r="KJ70" s="1"/>
      <c r="KK70" s="1"/>
      <c r="KL70" s="1"/>
      <c r="KM70" s="1"/>
      <c r="KN70" s="1"/>
      <c r="KO70" s="1"/>
      <c r="KP70" s="1"/>
      <c r="KQ70" s="1"/>
      <c r="KR70" s="1"/>
      <c r="KS70" s="1"/>
      <c r="KT70" s="1"/>
      <c r="KU70" s="1"/>
      <c r="KV70" s="1"/>
      <c r="KW70" s="1"/>
      <c r="KX70" s="1"/>
      <c r="KY70" s="1"/>
      <c r="KZ70" s="1"/>
      <c r="LA70" s="1"/>
      <c r="LB70" s="1"/>
      <c r="LC70" s="1"/>
      <c r="LD70" s="1"/>
      <c r="LE70" s="1"/>
      <c r="LF70" s="1"/>
      <c r="LG70" s="1"/>
      <c r="LH70" s="1"/>
    </row>
    <row r="71" spans="1:320" ht="19.5" thickBot="1" x14ac:dyDescent="0.2">
      <c r="A71" s="4"/>
      <c r="B71" s="126"/>
      <c r="C71" s="127"/>
      <c r="D71" s="126"/>
      <c r="E71" s="130"/>
      <c r="F71" s="130"/>
      <c r="G71" s="130"/>
      <c r="H71" s="127"/>
      <c r="I71" s="126"/>
      <c r="J71" s="130"/>
      <c r="K71" s="130"/>
      <c r="L71" s="130"/>
      <c r="M71" s="127"/>
      <c r="N71" s="126"/>
      <c r="O71" s="130"/>
      <c r="P71" s="130"/>
      <c r="Q71" s="127"/>
      <c r="R71" s="31"/>
      <c r="S71" s="126"/>
      <c r="T71" s="130"/>
      <c r="U71" s="130"/>
      <c r="V71" s="130"/>
      <c r="W71" s="127"/>
      <c r="X71" s="126"/>
      <c r="Y71" s="130"/>
      <c r="Z71" s="130"/>
      <c r="AA71" s="130"/>
      <c r="AB71" s="130"/>
      <c r="AC71" s="130"/>
      <c r="AD71" s="127"/>
      <c r="AE71" s="126"/>
      <c r="AF71" s="130"/>
      <c r="AG71" s="130"/>
      <c r="AH71" s="130"/>
      <c r="AI71" s="130"/>
      <c r="AJ71" s="127"/>
      <c r="AK71" s="12"/>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c r="IW71" s="1"/>
      <c r="IX71" s="1"/>
      <c r="IY71" s="1"/>
      <c r="IZ71" s="1"/>
      <c r="JA71" s="1"/>
      <c r="JB71" s="1"/>
      <c r="JC71" s="1"/>
      <c r="JD71" s="1"/>
      <c r="JE71" s="1"/>
      <c r="JF71" s="1"/>
      <c r="JG71" s="1"/>
      <c r="JH71" s="1"/>
      <c r="JI71" s="1"/>
      <c r="JJ71" s="1"/>
      <c r="JK71" s="1"/>
      <c r="JL71" s="1"/>
      <c r="JM71" s="1"/>
      <c r="JN71" s="1"/>
      <c r="JO71" s="1"/>
      <c r="JP71" s="1"/>
      <c r="JQ71" s="1"/>
      <c r="JR71" s="1"/>
      <c r="JS71" s="1"/>
      <c r="JT71" s="1"/>
      <c r="JU71" s="1"/>
      <c r="JV71" s="1"/>
      <c r="JW71" s="1"/>
      <c r="JX71" s="1"/>
      <c r="JY71" s="1"/>
      <c r="JZ71" s="1"/>
      <c r="KA71" s="1"/>
      <c r="KB71" s="1"/>
      <c r="KC71" s="1"/>
      <c r="KD71" s="1"/>
      <c r="KE71" s="1"/>
      <c r="KF71" s="1"/>
      <c r="KG71" s="1"/>
      <c r="KH71" s="1"/>
      <c r="KI71" s="1"/>
      <c r="KJ71" s="1"/>
      <c r="KK71" s="1"/>
      <c r="KL71" s="1"/>
      <c r="KM71" s="1"/>
      <c r="KN71" s="1"/>
      <c r="KO71" s="1"/>
      <c r="KP71" s="1"/>
      <c r="KQ71" s="1"/>
      <c r="KR71" s="1"/>
      <c r="KS71" s="1"/>
      <c r="KT71" s="1"/>
      <c r="KU71" s="1"/>
      <c r="KV71" s="1"/>
      <c r="KW71" s="1"/>
      <c r="KX71" s="1"/>
      <c r="KY71" s="1"/>
      <c r="KZ71" s="1"/>
      <c r="LA71" s="1"/>
      <c r="LB71" s="1"/>
      <c r="LC71" s="1"/>
      <c r="LD71" s="1"/>
      <c r="LE71" s="1"/>
      <c r="LF71" s="1"/>
      <c r="LG71" s="1"/>
      <c r="LH71" s="1"/>
    </row>
    <row r="72" spans="1:320" ht="25.5" hidden="1" x14ac:dyDescent="0.15">
      <c r="A72" s="13"/>
      <c r="B72" s="14" t="s">
        <v>43</v>
      </c>
      <c r="C72" s="13"/>
      <c r="D72" s="13"/>
      <c r="E72" s="13"/>
      <c r="F72" s="13"/>
      <c r="G72" s="13"/>
      <c r="H72" s="13"/>
      <c r="I72" s="13"/>
      <c r="J72" s="13"/>
      <c r="K72" s="13"/>
      <c r="L72" s="13"/>
      <c r="M72" s="13"/>
      <c r="N72" s="13"/>
      <c r="O72" s="13"/>
      <c r="P72" s="13"/>
      <c r="Q72" s="13"/>
      <c r="R72" s="13"/>
      <c r="S72" s="13"/>
      <c r="T72" s="13"/>
      <c r="U72" s="13"/>
      <c r="V72" s="13"/>
      <c r="W72" s="13"/>
      <c r="X72" s="13"/>
      <c r="Y72" s="13"/>
      <c r="Z72" s="13"/>
      <c r="AA72" s="13"/>
      <c r="AB72" s="13"/>
      <c r="AC72" s="13"/>
      <c r="AD72" s="13"/>
      <c r="AE72" s="15"/>
      <c r="AF72" s="15"/>
      <c r="AG72" s="13"/>
      <c r="AH72" s="13"/>
      <c r="AI72" s="13"/>
      <c r="AJ72" s="13"/>
      <c r="AK72" s="13"/>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c r="IW72" s="1"/>
      <c r="IX72" s="1"/>
      <c r="IY72" s="1"/>
      <c r="IZ72" s="1"/>
      <c r="JA72" s="1"/>
      <c r="JB72" s="1"/>
      <c r="JC72" s="1"/>
      <c r="JD72" s="1"/>
      <c r="JE72" s="1"/>
      <c r="JF72" s="1"/>
      <c r="JG72" s="1"/>
      <c r="JH72" s="1"/>
      <c r="JI72" s="1"/>
      <c r="JJ72" s="1"/>
      <c r="JK72" s="1"/>
      <c r="JL72" s="1"/>
      <c r="JM72" s="1"/>
      <c r="JN72" s="1"/>
      <c r="JO72" s="1"/>
      <c r="JP72" s="1"/>
      <c r="JQ72" s="1"/>
      <c r="JR72" s="1"/>
      <c r="JS72" s="1"/>
      <c r="JT72" s="1"/>
      <c r="JU72" s="1"/>
      <c r="JV72" s="1"/>
      <c r="JW72" s="1"/>
      <c r="JX72" s="1"/>
      <c r="JY72" s="1"/>
      <c r="JZ72" s="1"/>
      <c r="KA72" s="1"/>
      <c r="KB72" s="1"/>
      <c r="KC72" s="1"/>
      <c r="KD72" s="1"/>
      <c r="KE72" s="1"/>
      <c r="KF72" s="1"/>
      <c r="KG72" s="1"/>
      <c r="KH72" s="1"/>
      <c r="KI72" s="1"/>
      <c r="KJ72" s="1"/>
      <c r="KK72" s="1"/>
      <c r="KL72" s="1"/>
      <c r="KM72" s="1"/>
      <c r="KN72" s="1"/>
      <c r="KO72" s="1"/>
      <c r="KP72" s="1"/>
      <c r="KQ72" s="1"/>
      <c r="KR72" s="1"/>
      <c r="KS72" s="1"/>
      <c r="KT72" s="1"/>
      <c r="KU72" s="1"/>
      <c r="KV72" s="1"/>
      <c r="KW72" s="1"/>
      <c r="KX72" s="1"/>
      <c r="KY72" s="1"/>
      <c r="KZ72" s="1"/>
      <c r="LA72" s="1"/>
      <c r="LB72" s="1"/>
      <c r="LC72" s="1"/>
      <c r="LD72" s="1"/>
      <c r="LE72" s="1"/>
      <c r="LF72" s="1"/>
      <c r="LG72" s="1"/>
      <c r="LH72" s="1"/>
    </row>
    <row r="73" spans="1:320" ht="25.5" hidden="1" x14ac:dyDescent="0.15">
      <c r="A73" s="13"/>
      <c r="B73" s="14"/>
      <c r="C73" s="13"/>
      <c r="D73" s="13"/>
      <c r="E73" s="13"/>
      <c r="F73" s="13"/>
      <c r="G73" s="13"/>
      <c r="H73" s="13"/>
      <c r="I73" s="13"/>
      <c r="J73" s="13"/>
      <c r="K73" s="13"/>
      <c r="L73" s="13"/>
      <c r="M73" s="13"/>
      <c r="N73" s="13"/>
      <c r="O73" s="13"/>
      <c r="P73" s="13"/>
      <c r="Q73" s="13"/>
      <c r="R73" s="13"/>
      <c r="S73" s="13"/>
      <c r="T73" s="13"/>
      <c r="U73" s="13"/>
      <c r="V73" s="13"/>
      <c r="W73" s="13"/>
      <c r="X73" s="13"/>
      <c r="Y73" s="13"/>
      <c r="Z73" s="13"/>
      <c r="AA73" s="13"/>
      <c r="AB73" s="13"/>
      <c r="AC73" s="13"/>
      <c r="AD73" s="13"/>
      <c r="AE73" s="15"/>
      <c r="AF73" s="15"/>
      <c r="AG73" s="13"/>
      <c r="AH73" s="13"/>
      <c r="AI73" s="13"/>
      <c r="AJ73" s="13"/>
      <c r="AK73" s="13"/>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c r="IW73" s="1"/>
      <c r="IX73" s="1"/>
      <c r="IY73" s="1"/>
      <c r="IZ73" s="1"/>
      <c r="JA73" s="1"/>
      <c r="JB73" s="1"/>
      <c r="JC73" s="1"/>
      <c r="JD73" s="1"/>
      <c r="JE73" s="1"/>
      <c r="JF73" s="1"/>
      <c r="JG73" s="1"/>
      <c r="JH73" s="1"/>
      <c r="JI73" s="1"/>
      <c r="JJ73" s="1"/>
      <c r="JK73" s="1"/>
      <c r="JL73" s="1"/>
      <c r="JM73" s="1"/>
      <c r="JN73" s="1"/>
      <c r="JO73" s="1"/>
      <c r="JP73" s="1"/>
      <c r="JQ73" s="1"/>
      <c r="JR73" s="1"/>
      <c r="JS73" s="1"/>
      <c r="JT73" s="1"/>
      <c r="JU73" s="1"/>
      <c r="JV73" s="1"/>
      <c r="JW73" s="1"/>
      <c r="JX73" s="1"/>
      <c r="JY73" s="1"/>
      <c r="JZ73" s="1"/>
      <c r="KA73" s="1"/>
      <c r="KB73" s="1"/>
      <c r="KC73" s="1"/>
      <c r="KD73" s="1"/>
      <c r="KE73" s="1"/>
      <c r="KF73" s="1"/>
      <c r="KG73" s="1"/>
      <c r="KH73" s="1"/>
      <c r="KI73" s="1"/>
      <c r="KJ73" s="1"/>
      <c r="KK73" s="1"/>
      <c r="KL73" s="1"/>
      <c r="KM73" s="1"/>
      <c r="KN73" s="1"/>
      <c r="KO73" s="1"/>
      <c r="KP73" s="1"/>
      <c r="KQ73" s="1"/>
      <c r="KR73" s="1"/>
      <c r="KS73" s="1"/>
      <c r="KT73" s="1"/>
      <c r="KU73" s="1"/>
      <c r="KV73" s="1"/>
      <c r="KW73" s="1"/>
      <c r="KX73" s="1"/>
      <c r="KY73" s="1"/>
      <c r="KZ73" s="1"/>
      <c r="LA73" s="1"/>
      <c r="LB73" s="1"/>
      <c r="LC73" s="1"/>
      <c r="LD73" s="1"/>
      <c r="LE73" s="1"/>
      <c r="LF73" s="1"/>
      <c r="LG73" s="1"/>
      <c r="LH73" s="1"/>
    </row>
    <row r="74" spans="1:320" ht="39.950000000000003" hidden="1" customHeight="1" x14ac:dyDescent="0.15">
      <c r="A74" s="13"/>
      <c r="B74" s="155" t="str">
        <f>+IFERROR(IF(VLOOKUP(#REF!,[1]ワークシート!$A$2:$CI$1002,22,0)="","",VLOOKUP(#REF!,[1]ワークシート!$A$2:$CI$1002,22,0)),"")</f>
        <v/>
      </c>
      <c r="C74" s="156"/>
      <c r="D74" s="156"/>
      <c r="E74" s="156"/>
      <c r="F74" s="156"/>
      <c r="G74" s="156"/>
      <c r="H74" s="156"/>
      <c r="I74" s="156"/>
      <c r="J74" s="157"/>
      <c r="K74" s="158" t="str">
        <f>+IFERROR(IF(VLOOKUP(#REF!,[1]ワークシート!$A$2:$CI$1002,24,0)="","",VLOOKUP(#REF!,[1]ワークシート!$A$2:$CI$1002,24,0)),"")</f>
        <v/>
      </c>
      <c r="L74" s="158"/>
      <c r="M74" s="158"/>
      <c r="N74" s="158"/>
      <c r="O74" s="158"/>
      <c r="P74" s="158"/>
      <c r="Q74" s="158"/>
      <c r="R74" s="158"/>
      <c r="S74" s="158"/>
      <c r="T74" s="13"/>
      <c r="U74" s="13"/>
      <c r="V74" s="13"/>
      <c r="W74" s="13"/>
      <c r="X74" s="13"/>
      <c r="Y74" s="13"/>
      <c r="Z74" s="13"/>
      <c r="AA74" s="13"/>
      <c r="AB74" s="13"/>
      <c r="AC74" s="13"/>
      <c r="AD74" s="13"/>
      <c r="AE74" s="15"/>
      <c r="AF74" s="15"/>
      <c r="AG74" s="13"/>
      <c r="AH74" s="13"/>
      <c r="AI74" s="13"/>
      <c r="AJ74" s="13"/>
      <c r="AK74" s="13"/>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c r="IQ74" s="1"/>
      <c r="IR74" s="1"/>
      <c r="IS74" s="1"/>
      <c r="IT74" s="1"/>
      <c r="IU74" s="1"/>
      <c r="IV74" s="1"/>
      <c r="IW74" s="1"/>
      <c r="IX74" s="1"/>
      <c r="IY74" s="1"/>
      <c r="IZ74" s="1"/>
      <c r="JA74" s="1"/>
      <c r="JB74" s="1"/>
      <c r="JC74" s="1"/>
      <c r="JD74" s="1"/>
      <c r="JE74" s="1"/>
      <c r="JF74" s="1"/>
      <c r="JG74" s="1"/>
      <c r="JH74" s="1"/>
      <c r="JI74" s="1"/>
      <c r="JJ74" s="1"/>
      <c r="JK74" s="1"/>
      <c r="JL74" s="1"/>
      <c r="JM74" s="1"/>
      <c r="JN74" s="1"/>
      <c r="JO74" s="1"/>
      <c r="JP74" s="1"/>
      <c r="JQ74" s="1"/>
      <c r="JR74" s="1"/>
      <c r="JS74" s="1"/>
      <c r="JT74" s="1"/>
      <c r="JU74" s="1"/>
      <c r="JV74" s="1"/>
      <c r="JW74" s="1"/>
      <c r="JX74" s="1"/>
      <c r="JY74" s="1"/>
      <c r="JZ74" s="1"/>
      <c r="KA74" s="1"/>
      <c r="KB74" s="1"/>
      <c r="KC74" s="1"/>
      <c r="KD74" s="1"/>
      <c r="KE74" s="1"/>
      <c r="KF74" s="1"/>
      <c r="KG74" s="1"/>
      <c r="KH74" s="1"/>
      <c r="KI74" s="1"/>
      <c r="KJ74" s="1"/>
      <c r="KK74" s="1"/>
      <c r="KL74" s="1"/>
      <c r="KM74" s="1"/>
      <c r="KN74" s="1"/>
      <c r="KO74" s="1"/>
      <c r="KP74" s="1"/>
      <c r="KQ74" s="1"/>
      <c r="KR74" s="1"/>
      <c r="KS74" s="1"/>
      <c r="KT74" s="1"/>
      <c r="KU74" s="1"/>
      <c r="KV74" s="1"/>
      <c r="KW74" s="1"/>
      <c r="KX74" s="1"/>
      <c r="KY74" s="1"/>
      <c r="KZ74" s="1"/>
      <c r="LA74" s="1"/>
      <c r="LB74" s="1"/>
      <c r="LC74" s="1"/>
      <c r="LD74" s="1"/>
      <c r="LE74" s="1"/>
      <c r="LF74" s="1"/>
      <c r="LG74" s="1"/>
      <c r="LH74" s="1"/>
    </row>
    <row r="75" spans="1:320" hidden="1" x14ac:dyDescent="0.15">
      <c r="A75" s="13"/>
      <c r="B75" s="13"/>
      <c r="C75" s="13"/>
      <c r="D75" s="13"/>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5"/>
      <c r="AF75" s="15"/>
      <c r="AG75" s="13"/>
      <c r="AH75" s="13"/>
      <c r="AI75" s="13"/>
      <c r="AJ75" s="13"/>
      <c r="AK75" s="13"/>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c r="IQ75" s="1"/>
      <c r="IR75" s="1"/>
      <c r="IS75" s="1"/>
      <c r="IT75" s="1"/>
      <c r="IU75" s="1"/>
      <c r="IV75" s="1"/>
      <c r="IW75" s="1"/>
      <c r="IX75" s="1"/>
      <c r="IY75" s="1"/>
      <c r="IZ75" s="1"/>
      <c r="JA75" s="1"/>
      <c r="JB75" s="1"/>
      <c r="JC75" s="1"/>
      <c r="JD75" s="1"/>
      <c r="JE75" s="1"/>
      <c r="JF75" s="1"/>
      <c r="JG75" s="1"/>
      <c r="JH75" s="1"/>
      <c r="JI75" s="1"/>
      <c r="JJ75" s="1"/>
      <c r="JK75" s="1"/>
      <c r="JL75" s="1"/>
      <c r="JM75" s="1"/>
      <c r="JN75" s="1"/>
      <c r="JO75" s="1"/>
      <c r="JP75" s="1"/>
      <c r="JQ75" s="1"/>
      <c r="JR75" s="1"/>
      <c r="JS75" s="1"/>
      <c r="JT75" s="1"/>
      <c r="JU75" s="1"/>
      <c r="JV75" s="1"/>
      <c r="JW75" s="1"/>
      <c r="JX75" s="1"/>
      <c r="JY75" s="1"/>
      <c r="JZ75" s="1"/>
      <c r="KA75" s="1"/>
      <c r="KB75" s="1"/>
      <c r="KC75" s="1"/>
      <c r="KD75" s="1"/>
      <c r="KE75" s="1"/>
      <c r="KF75" s="1"/>
      <c r="KG75" s="1"/>
      <c r="KH75" s="1"/>
      <c r="KI75" s="1"/>
      <c r="KJ75" s="1"/>
      <c r="KK75" s="1"/>
      <c r="KL75" s="1"/>
      <c r="KM75" s="1"/>
      <c r="KN75" s="1"/>
      <c r="KO75" s="1"/>
      <c r="KP75" s="1"/>
      <c r="KQ75" s="1"/>
      <c r="KR75" s="1"/>
      <c r="KS75" s="1"/>
      <c r="KT75" s="1"/>
      <c r="KU75" s="1"/>
      <c r="KV75" s="1"/>
      <c r="KW75" s="1"/>
      <c r="KX75" s="1"/>
      <c r="KY75" s="1"/>
      <c r="KZ75" s="1"/>
      <c r="LA75" s="1"/>
      <c r="LB75" s="1"/>
      <c r="LC75" s="1"/>
      <c r="LD75" s="1"/>
      <c r="LE75" s="1"/>
      <c r="LF75" s="1"/>
      <c r="LG75" s="1"/>
      <c r="LH75" s="1"/>
    </row>
    <row r="76" spans="1:320" ht="30" hidden="1" customHeight="1" x14ac:dyDescent="0.15">
      <c r="A76" s="143" t="s">
        <v>14</v>
      </c>
      <c r="B76" s="143"/>
      <c r="C76" s="143"/>
      <c r="D76" s="143"/>
      <c r="E76" s="143"/>
      <c r="F76" s="143"/>
      <c r="G76" s="143"/>
      <c r="H76" s="143"/>
      <c r="I76" s="143"/>
      <c r="J76" s="159" t="s">
        <v>15</v>
      </c>
      <c r="K76" s="160"/>
      <c r="L76" s="161"/>
      <c r="M76" s="159" t="s">
        <v>16</v>
      </c>
      <c r="N76" s="160"/>
      <c r="O76" s="161"/>
      <c r="P76" s="162" t="s">
        <v>17</v>
      </c>
      <c r="Q76" s="163"/>
      <c r="R76" s="163"/>
      <c r="S76" s="163"/>
      <c r="T76" s="164"/>
      <c r="U76" s="164"/>
      <c r="V76" s="164"/>
      <c r="W76" s="164"/>
      <c r="X76" s="164"/>
      <c r="Y76" s="165"/>
      <c r="Z76" s="36"/>
      <c r="AA76" s="36"/>
      <c r="AB76" s="147" t="s">
        <v>44</v>
      </c>
      <c r="AC76" s="139"/>
      <c r="AD76" s="140"/>
      <c r="AE76" s="147" t="s">
        <v>45</v>
      </c>
      <c r="AF76" s="140"/>
      <c r="AG76" s="139" t="s">
        <v>19</v>
      </c>
      <c r="AH76" s="139"/>
      <c r="AI76" s="139"/>
      <c r="AJ76" s="139"/>
      <c r="AK76" s="140"/>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c r="IQ76" s="1"/>
      <c r="IR76" s="1"/>
      <c r="IS76" s="1"/>
      <c r="IT76" s="1"/>
      <c r="IU76" s="1"/>
      <c r="IV76" s="1"/>
      <c r="IW76" s="1"/>
      <c r="IX76" s="1"/>
      <c r="IY76" s="1"/>
      <c r="IZ76" s="1"/>
      <c r="JA76" s="1"/>
      <c r="JB76" s="1"/>
      <c r="JC76" s="1"/>
      <c r="JD76" s="1"/>
      <c r="JE76" s="1"/>
      <c r="JF76" s="1"/>
      <c r="JG76" s="1"/>
      <c r="JH76" s="1"/>
      <c r="JI76" s="1"/>
      <c r="JJ76" s="1"/>
      <c r="JK76" s="1"/>
      <c r="JL76" s="1"/>
      <c r="JM76" s="1"/>
      <c r="JN76" s="1"/>
      <c r="JO76" s="1"/>
      <c r="JP76" s="1"/>
      <c r="JQ76" s="1"/>
      <c r="JR76" s="1"/>
      <c r="JS76" s="1"/>
      <c r="JT76" s="1"/>
      <c r="JU76" s="1"/>
      <c r="JV76" s="1"/>
      <c r="JW76" s="1"/>
      <c r="JX76" s="1"/>
      <c r="JY76" s="1"/>
      <c r="JZ76" s="1"/>
      <c r="KA76" s="1"/>
      <c r="KB76" s="1"/>
      <c r="KC76" s="1"/>
      <c r="KD76" s="1"/>
      <c r="KE76" s="1"/>
      <c r="KF76" s="1"/>
      <c r="KG76" s="1"/>
      <c r="KH76" s="1"/>
      <c r="KI76" s="1"/>
      <c r="KJ76" s="1"/>
      <c r="KK76" s="1"/>
      <c r="KL76" s="1"/>
      <c r="KM76" s="1"/>
      <c r="KN76" s="1"/>
      <c r="KO76" s="1"/>
      <c r="KP76" s="1"/>
      <c r="KQ76" s="1"/>
      <c r="KR76" s="1"/>
      <c r="KS76" s="1"/>
      <c r="KT76" s="1"/>
      <c r="KU76" s="1"/>
      <c r="KV76" s="1"/>
      <c r="KW76" s="1"/>
      <c r="KX76" s="1"/>
      <c r="KY76" s="1"/>
      <c r="KZ76" s="1"/>
      <c r="LA76" s="1"/>
      <c r="LB76" s="1"/>
      <c r="LC76" s="1"/>
      <c r="LD76" s="1"/>
      <c r="LE76" s="1"/>
      <c r="LF76" s="1"/>
      <c r="LG76" s="1"/>
      <c r="LH76" s="1"/>
    </row>
    <row r="77" spans="1:320" hidden="1" x14ac:dyDescent="0.15">
      <c r="A77" s="143" t="s">
        <v>20</v>
      </c>
      <c r="B77" s="143"/>
      <c r="C77" s="143"/>
      <c r="D77" s="143"/>
      <c r="E77" s="143"/>
      <c r="F77" s="143"/>
      <c r="G77" s="144" t="s">
        <v>21</v>
      </c>
      <c r="H77" s="144" t="s">
        <v>22</v>
      </c>
      <c r="I77" s="143"/>
      <c r="J77" s="144" t="s">
        <v>23</v>
      </c>
      <c r="K77" s="143"/>
      <c r="L77" s="143"/>
      <c r="M77" s="147" t="s">
        <v>24</v>
      </c>
      <c r="N77" s="152"/>
      <c r="O77" s="152"/>
      <c r="P77" s="143" t="s">
        <v>25</v>
      </c>
      <c r="Q77" s="145"/>
      <c r="R77" s="147" t="s">
        <v>26</v>
      </c>
      <c r="S77" s="140"/>
      <c r="T77" s="139" t="s">
        <v>27</v>
      </c>
      <c r="U77" s="140"/>
      <c r="V77" s="143" t="s">
        <v>28</v>
      </c>
      <c r="W77" s="143"/>
      <c r="X77" s="144" t="s">
        <v>29</v>
      </c>
      <c r="Y77" s="144"/>
      <c r="Z77" s="34"/>
      <c r="AA77" s="34"/>
      <c r="AB77" s="148"/>
      <c r="AC77" s="149"/>
      <c r="AD77" s="150"/>
      <c r="AE77" s="148"/>
      <c r="AF77" s="150"/>
      <c r="AG77" s="149"/>
      <c r="AH77" s="149"/>
      <c r="AI77" s="149"/>
      <c r="AJ77" s="149"/>
      <c r="AK77" s="150"/>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c r="IQ77" s="1"/>
      <c r="IR77" s="1"/>
      <c r="IS77" s="1"/>
      <c r="IT77" s="1"/>
      <c r="IU77" s="1"/>
      <c r="IV77" s="1"/>
      <c r="IW77" s="1"/>
      <c r="IX77" s="1"/>
      <c r="IY77" s="1"/>
      <c r="IZ77" s="1"/>
      <c r="JA77" s="1"/>
      <c r="JB77" s="1"/>
      <c r="JC77" s="1"/>
      <c r="JD77" s="1"/>
      <c r="JE77" s="1"/>
      <c r="JF77" s="1"/>
      <c r="JG77" s="1"/>
      <c r="JH77" s="1"/>
      <c r="JI77" s="1"/>
      <c r="JJ77" s="1"/>
      <c r="JK77" s="1"/>
      <c r="JL77" s="1"/>
      <c r="JM77" s="1"/>
      <c r="JN77" s="1"/>
      <c r="JO77" s="1"/>
      <c r="JP77" s="1"/>
      <c r="JQ77" s="1"/>
      <c r="JR77" s="1"/>
      <c r="JS77" s="1"/>
      <c r="JT77" s="1"/>
      <c r="JU77" s="1"/>
      <c r="JV77" s="1"/>
      <c r="JW77" s="1"/>
      <c r="JX77" s="1"/>
      <c r="JY77" s="1"/>
      <c r="JZ77" s="1"/>
      <c r="KA77" s="1"/>
      <c r="KB77" s="1"/>
      <c r="KC77" s="1"/>
      <c r="KD77" s="1"/>
      <c r="KE77" s="1"/>
      <c r="KF77" s="1"/>
      <c r="KG77" s="1"/>
      <c r="KH77" s="1"/>
      <c r="KI77" s="1"/>
      <c r="KJ77" s="1"/>
      <c r="KK77" s="1"/>
      <c r="KL77" s="1"/>
      <c r="KM77" s="1"/>
      <c r="KN77" s="1"/>
      <c r="KO77" s="1"/>
      <c r="KP77" s="1"/>
      <c r="KQ77" s="1"/>
      <c r="KR77" s="1"/>
      <c r="KS77" s="1"/>
      <c r="KT77" s="1"/>
      <c r="KU77" s="1"/>
      <c r="KV77" s="1"/>
      <c r="KW77" s="1"/>
      <c r="KX77" s="1"/>
      <c r="KY77" s="1"/>
      <c r="KZ77" s="1"/>
      <c r="LA77" s="1"/>
      <c r="LB77" s="1"/>
      <c r="LC77" s="1"/>
      <c r="LD77" s="1"/>
      <c r="LE77" s="1"/>
      <c r="LF77" s="1"/>
      <c r="LG77" s="1"/>
      <c r="LH77" s="1"/>
    </row>
    <row r="78" spans="1:320" hidden="1" x14ac:dyDescent="0.15">
      <c r="A78" s="145" t="s">
        <v>30</v>
      </c>
      <c r="B78" s="146"/>
      <c r="C78" s="145" t="s">
        <v>31</v>
      </c>
      <c r="D78" s="146"/>
      <c r="E78" s="143" t="s">
        <v>32</v>
      </c>
      <c r="F78" s="143"/>
      <c r="G78" s="143"/>
      <c r="H78" s="143"/>
      <c r="I78" s="143"/>
      <c r="J78" s="143"/>
      <c r="K78" s="143"/>
      <c r="L78" s="143"/>
      <c r="M78" s="153"/>
      <c r="N78" s="154"/>
      <c r="O78" s="154"/>
      <c r="P78" s="143"/>
      <c r="Q78" s="145"/>
      <c r="R78" s="151"/>
      <c r="S78" s="142"/>
      <c r="T78" s="141"/>
      <c r="U78" s="142"/>
      <c r="V78" s="143"/>
      <c r="W78" s="143"/>
      <c r="X78" s="144"/>
      <c r="Y78" s="144"/>
      <c r="Z78" s="35"/>
      <c r="AA78" s="35"/>
      <c r="AB78" s="151"/>
      <c r="AC78" s="141"/>
      <c r="AD78" s="142"/>
      <c r="AE78" s="151"/>
      <c r="AF78" s="142"/>
      <c r="AG78" s="141"/>
      <c r="AH78" s="141"/>
      <c r="AI78" s="141"/>
      <c r="AJ78" s="141"/>
      <c r="AK78" s="142"/>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c r="IQ78" s="1"/>
      <c r="IR78" s="1"/>
      <c r="IS78" s="1"/>
      <c r="IT78" s="1"/>
      <c r="IU78" s="1"/>
      <c r="IV78" s="1"/>
      <c r="IW78" s="1"/>
      <c r="IX78" s="1"/>
      <c r="IY78" s="1"/>
      <c r="IZ78" s="1"/>
      <c r="JA78" s="1"/>
      <c r="JB78" s="1"/>
      <c r="JC78" s="1"/>
      <c r="JD78" s="1"/>
      <c r="JE78" s="1"/>
      <c r="JF78" s="1"/>
      <c r="JG78" s="1"/>
      <c r="JH78" s="1"/>
      <c r="JI78" s="1"/>
      <c r="JJ78" s="1"/>
      <c r="JK78" s="1"/>
      <c r="JL78" s="1"/>
      <c r="JM78" s="1"/>
      <c r="JN78" s="1"/>
      <c r="JO78" s="1"/>
      <c r="JP78" s="1"/>
      <c r="JQ78" s="1"/>
      <c r="JR78" s="1"/>
      <c r="JS78" s="1"/>
      <c r="JT78" s="1"/>
      <c r="JU78" s="1"/>
      <c r="JV78" s="1"/>
      <c r="JW78" s="1"/>
      <c r="JX78" s="1"/>
      <c r="JY78" s="1"/>
      <c r="JZ78" s="1"/>
      <c r="KA78" s="1"/>
      <c r="KB78" s="1"/>
      <c r="KC78" s="1"/>
      <c r="KD78" s="1"/>
      <c r="KE78" s="1"/>
      <c r="KF78" s="1"/>
      <c r="KG78" s="1"/>
      <c r="KH78" s="1"/>
      <c r="KI78" s="1"/>
      <c r="KJ78" s="1"/>
      <c r="KK78" s="1"/>
      <c r="KL78" s="1"/>
      <c r="KM78" s="1"/>
      <c r="KN78" s="1"/>
      <c r="KO78" s="1"/>
      <c r="KP78" s="1"/>
      <c r="KQ78" s="1"/>
      <c r="KR78" s="1"/>
      <c r="KS78" s="1"/>
      <c r="KT78" s="1"/>
      <c r="KU78" s="1"/>
      <c r="KV78" s="1"/>
      <c r="KW78" s="1"/>
      <c r="KX78" s="1"/>
      <c r="KY78" s="1"/>
      <c r="KZ78" s="1"/>
      <c r="LA78" s="1"/>
      <c r="LB78" s="1"/>
      <c r="LC78" s="1"/>
      <c r="LD78" s="1"/>
      <c r="LE78" s="1"/>
      <c r="LF78" s="1"/>
      <c r="LG78" s="1"/>
      <c r="LH78" s="1"/>
    </row>
    <row r="79" spans="1:320" ht="35.1" hidden="1" customHeight="1" x14ac:dyDescent="0.15">
      <c r="A79" s="170" t="str">
        <f>+IFERROR(IF(VLOOKUP(#REF!&amp;"-"&amp;ROW()-92,[1]ワークシート!$C$2:$CI$1002,9,0)="","",VLOOKUP(#REF!&amp;"-"&amp;ROW()-92,[1]ワークシート!$C$2:$CI$1002,9,0)),"")</f>
        <v/>
      </c>
      <c r="B79" s="172"/>
      <c r="C79" s="171" t="str">
        <f>+IFERROR(IF(VLOOKUP(#REF!&amp;"-"&amp;ROW()-92,[1]ワークシート!$C$2:$CI$1002,10,0) = "","",VLOOKUP(#REF!&amp;"-"&amp;ROW()-92,[1]ワークシート!$C$2:$CI$1002,10,0)),"")</f>
        <v/>
      </c>
      <c r="D79" s="172"/>
      <c r="E79" s="170" t="str">
        <f>+IFERROR(IF(VLOOKUP(#REF!&amp;"-"&amp;ROW()-92,[1]ワークシート!$C$2:$CI$1002,11,0)="","",VLOOKUP(#REF!&amp;"-"&amp;ROW()-92,[1]ワークシート!$C$2:$CI$1002,11,0)),"")</f>
        <v/>
      </c>
      <c r="F79" s="172"/>
      <c r="G79" s="16" t="str">
        <f>+IFERROR(IF(VLOOKUP(#REF!&amp;"-"&amp;ROW()-92,[1]ワークシート!$C$2:$CI$1002,12,0)="","",VLOOKUP(#REF!&amp;"-"&amp;ROW()-92,[1]ワークシート!$C$2:$CI$1002,12,0)),"")</f>
        <v/>
      </c>
      <c r="H7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79" s="178"/>
      <c r="J79" s="170" t="str">
        <f>+IFERROR(IF(VLOOKUP(#REF!&amp;"-"&amp;ROW()-92,[1]ワークシート!$C$2:$CI$1002,20,0)="","",VLOOKUP(#REF!&amp;"-"&amp;ROW()-92,[1]ワークシート!$C$2:$CI$1002,20,0)),"")</f>
        <v/>
      </c>
      <c r="K79" s="171"/>
      <c r="L79" s="172"/>
      <c r="M79" s="179" t="str">
        <f>+IFERROR(IF(VLOOKUP(#REF!&amp;"-"&amp;ROW()-92,[1]ワークシート!$C$2:$CI$1002,61,0)="","",VLOOKUP(#REF!&amp;"-"&amp;ROW()-92,[1]ワークシート!$C$2:$CI$1002,61,0)),"")</f>
        <v/>
      </c>
      <c r="N79" s="180"/>
      <c r="O79" s="181"/>
      <c r="P79" s="182" t="str">
        <f>+IFERROR(VLOOKUP(#REF!&amp;"-"&amp;ROW()-92,[1]ワークシート!$C$2:$CI$1002,26,0),"")</f>
        <v/>
      </c>
      <c r="Q79" s="167"/>
      <c r="R79" s="166" t="str">
        <f>+IFERROR(VLOOKUP(#REF!&amp;"-"&amp;ROW()-92,[1]ワークシート!$C$2:$CI$1002,27,0),"")</f>
        <v/>
      </c>
      <c r="S79" s="167"/>
      <c r="T79" s="166" t="str">
        <f>IFERROR(IF(VLOOKUP(#REF!&amp;"-"&amp;ROW()-92,[1]ワークシート!$C$2:$CI$1002,31,0)="",IF(X79="","",IF(X79=0,"使用貸借権","賃借権")),"賃借権"),"")</f>
        <v/>
      </c>
      <c r="U79" s="167"/>
      <c r="V79" s="166" t="str">
        <f>+IFERROR(IF(VLOOKUP(#REF!&amp;"-"&amp;ROW()-92,[1]ワークシート!$C$2:$CI$1002,13,0)="","",VLOOKUP(#REF!&amp;"-"&amp;ROW()-92,[1]ワークシート!$C$2:$CI$1002,13,0)),"")</f>
        <v/>
      </c>
      <c r="W79" s="167"/>
      <c r="X7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79" s="169"/>
      <c r="Z79" s="27"/>
      <c r="AA79" s="27"/>
      <c r="AB79" s="170" t="str">
        <f>IF(T79="使用貸借権","-",+IFERROR(VLOOKUP(#REF!&amp;"-"&amp;ROW()-92,[1]ワークシート!$C$2:$CI$1002,34,0)&amp;"",""))</f>
        <v/>
      </c>
      <c r="AC79" s="171"/>
      <c r="AD79" s="172"/>
      <c r="AE79" s="173" t="str">
        <f>IF(T79="","",IF(VLOOKUP(#REF!&amp;"-"&amp;ROW()-92,[1]ワークシート!$C$2:$CI$1002,31,0)="",IF(T79="使用貸借権","-","口座振込　１２月"),"物納"))</f>
        <v/>
      </c>
      <c r="AF79" s="174"/>
      <c r="AG79" s="175" t="str">
        <f>IFERROR(IF(VLOOKUP(#REF!&amp;"-"&amp;ROW()-92,[1]ワークシート!$C$2:$CI$1002,37,0)="","",VLOOKUP(#REF!&amp;"-"&amp;ROW()-92,[1]ワークシート!$C$2:$CI$1002,37,0)),"")</f>
        <v/>
      </c>
      <c r="AH79" s="175"/>
      <c r="AI79" s="175"/>
      <c r="AJ79" s="175"/>
      <c r="AK79" s="176"/>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c r="IQ79" s="1"/>
      <c r="IR79" s="1"/>
      <c r="IS79" s="1"/>
      <c r="IT79" s="1"/>
      <c r="IU79" s="1"/>
      <c r="IV79" s="1"/>
      <c r="IW79" s="1"/>
      <c r="IX79" s="1"/>
      <c r="IY79" s="1"/>
      <c r="IZ79" s="1"/>
      <c r="JA79" s="1"/>
      <c r="JB79" s="1"/>
      <c r="JC79" s="1"/>
      <c r="JD79" s="1"/>
      <c r="JE79" s="1"/>
      <c r="JF79" s="1"/>
      <c r="JG79" s="1"/>
      <c r="JH79" s="1"/>
      <c r="JI79" s="1"/>
      <c r="JJ79" s="1"/>
      <c r="JK79" s="1"/>
      <c r="JL79" s="1"/>
      <c r="JM79" s="1"/>
      <c r="JN79" s="1"/>
      <c r="JO79" s="1"/>
      <c r="JP79" s="1"/>
      <c r="JQ79" s="1"/>
      <c r="JR79" s="1"/>
      <c r="JS79" s="1"/>
      <c r="JT79" s="1"/>
      <c r="JU79" s="1"/>
      <c r="JV79" s="1"/>
      <c r="JW79" s="1"/>
      <c r="JX79" s="1"/>
      <c r="JY79" s="1"/>
      <c r="JZ79" s="1"/>
      <c r="KA79" s="1"/>
      <c r="KB79" s="1"/>
      <c r="KC79" s="1"/>
      <c r="KD79" s="1"/>
      <c r="KE79" s="1"/>
      <c r="KF79" s="1"/>
      <c r="KG79" s="1"/>
      <c r="KH79" s="1"/>
      <c r="KI79" s="1"/>
      <c r="KJ79" s="1"/>
      <c r="KK79" s="1"/>
      <c r="KL79" s="1"/>
      <c r="KM79" s="1"/>
      <c r="KN79" s="1"/>
      <c r="KO79" s="1"/>
      <c r="KP79" s="1"/>
      <c r="KQ79" s="1"/>
      <c r="KR79" s="1"/>
      <c r="KS79" s="1"/>
      <c r="KT79" s="1"/>
      <c r="KU79" s="1"/>
      <c r="KV79" s="1"/>
      <c r="KW79" s="1"/>
      <c r="KX79" s="1"/>
      <c r="KY79" s="1"/>
      <c r="KZ79" s="1"/>
      <c r="LA79" s="1"/>
      <c r="LB79" s="1"/>
      <c r="LC79" s="1"/>
      <c r="LD79" s="1"/>
      <c r="LE79" s="1"/>
      <c r="LF79" s="1"/>
      <c r="LG79" s="1"/>
      <c r="LH79" s="1"/>
    </row>
    <row r="80" spans="1:320" ht="35.1" hidden="1" customHeight="1" x14ac:dyDescent="0.15">
      <c r="A80" s="170" t="str">
        <f>+IFERROR(IF(VLOOKUP(#REF!&amp;"-"&amp;ROW()-92,[1]ワークシート!$C$2:$CI$1002,9,0)="","",VLOOKUP(#REF!&amp;"-"&amp;ROW()-92,[1]ワークシート!$C$2:$CI$1002,9,0)),"")</f>
        <v/>
      </c>
      <c r="B80" s="172"/>
      <c r="C80" s="171" t="str">
        <f>+IFERROR(IF(VLOOKUP(#REF!&amp;"-"&amp;ROW()-92,[1]ワークシート!$C$2:$CI$1002,10,0) = "","",VLOOKUP(#REF!&amp;"-"&amp;ROW()-92,[1]ワークシート!$C$2:$CI$1002,10,0)),"")</f>
        <v/>
      </c>
      <c r="D80" s="172"/>
      <c r="E80" s="170" t="str">
        <f>+IFERROR(IF(VLOOKUP(#REF!&amp;"-"&amp;ROW()-92,[1]ワークシート!$C$2:$CI$1002,11,0)="","",VLOOKUP(#REF!&amp;"-"&amp;ROW()-92,[1]ワークシート!$C$2:$CI$1002,11,0)),"")</f>
        <v/>
      </c>
      <c r="F80" s="172"/>
      <c r="G80" s="16" t="str">
        <f>+IFERROR(IF(VLOOKUP(#REF!&amp;"-"&amp;ROW()-92,[1]ワークシート!$C$2:$CI$1002,12,0)="","",VLOOKUP(#REF!&amp;"-"&amp;ROW()-92,[1]ワークシート!$C$2:$CI$1002,12,0)),"")</f>
        <v/>
      </c>
      <c r="H8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0" s="178"/>
      <c r="J80" s="170" t="str">
        <f>+IFERROR(IF(VLOOKUP(#REF!&amp;"-"&amp;ROW()-92,[1]ワークシート!$C$2:$CI$1002,20,0)="","",VLOOKUP(#REF!&amp;"-"&amp;ROW()-92,[1]ワークシート!$C$2:$CI$1002,20,0)),"")</f>
        <v/>
      </c>
      <c r="K80" s="171"/>
      <c r="L80" s="172"/>
      <c r="M80" s="179" t="str">
        <f>+IFERROR(IF(VLOOKUP(#REF!&amp;"-"&amp;ROW()-92,[1]ワークシート!$C$2:$CI$1002,61,0)="","",VLOOKUP(#REF!&amp;"-"&amp;ROW()-92,[1]ワークシート!$C$2:$CI$1002,61,0)),"")</f>
        <v/>
      </c>
      <c r="N80" s="180"/>
      <c r="O80" s="181"/>
      <c r="P80" s="182" t="str">
        <f>+IFERROR(VLOOKUP(#REF!&amp;"-"&amp;ROW()-92,[1]ワークシート!$C$2:$CI$1002,26,0),"")</f>
        <v/>
      </c>
      <c r="Q80" s="167"/>
      <c r="R80" s="166" t="str">
        <f>+IFERROR(VLOOKUP(#REF!&amp;"-"&amp;ROW()-92,[1]ワークシート!$C$2:$CI$1002,27,0),"")</f>
        <v/>
      </c>
      <c r="S80" s="167"/>
      <c r="T80" s="166" t="str">
        <f>IFERROR(IF(VLOOKUP(#REF!&amp;"-"&amp;ROW()-92,[1]ワークシート!$C$2:$CI$1002,31,0)="",IF(X80="","",IF(X80=0,"使用貸借権","賃借権")),"賃借権"),"")</f>
        <v/>
      </c>
      <c r="U80" s="167"/>
      <c r="V80" s="166" t="str">
        <f>+IFERROR(IF(VLOOKUP(#REF!&amp;"-"&amp;ROW()-92,[1]ワークシート!$C$2:$CI$1002,13,0)="","",VLOOKUP(#REF!&amp;"-"&amp;ROW()-92,[1]ワークシート!$C$2:$CI$1002,13,0)),"")</f>
        <v/>
      </c>
      <c r="W80" s="167"/>
      <c r="X8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0" s="169"/>
      <c r="Z80" s="27"/>
      <c r="AA80" s="27"/>
      <c r="AB80" s="170" t="str">
        <f>IF(T80="使用貸借権","-",+IFERROR(VLOOKUP(#REF!&amp;"-"&amp;ROW()-92,[1]ワークシート!$C$2:$CI$1002,34,0)&amp;"",""))</f>
        <v/>
      </c>
      <c r="AC80" s="171"/>
      <c r="AD80" s="172"/>
      <c r="AE80" s="173" t="str">
        <f>IF(T80="","",IF(VLOOKUP(#REF!&amp;"-"&amp;ROW()-92,[1]ワークシート!$C$2:$CI$1002,31,0)="",IF(T80="使用貸借権","-","口座振込　１２月"),"物納"))</f>
        <v/>
      </c>
      <c r="AF80" s="174"/>
      <c r="AG80" s="175" t="str">
        <f>IFERROR(IF(VLOOKUP(#REF!&amp;"-"&amp;ROW()-92,[1]ワークシート!$C$2:$CI$1002,37,0)="","",VLOOKUP(#REF!&amp;"-"&amp;ROW()-92,[1]ワークシート!$C$2:$CI$1002,37,0)),"")</f>
        <v/>
      </c>
      <c r="AH80" s="175"/>
      <c r="AI80" s="175"/>
      <c r="AJ80" s="175"/>
      <c r="AK80" s="176"/>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c r="HI80" s="1"/>
      <c r="HJ80" s="1"/>
      <c r="HK80" s="1"/>
      <c r="HL80" s="1"/>
      <c r="HM80" s="1"/>
      <c r="HN80" s="1"/>
      <c r="HO80" s="1"/>
      <c r="HP80" s="1"/>
      <c r="HQ80" s="1"/>
      <c r="HR80" s="1"/>
      <c r="HS80" s="1"/>
      <c r="HT80" s="1"/>
      <c r="HU80" s="1"/>
      <c r="HV80" s="1"/>
      <c r="HW80" s="1"/>
      <c r="HX80" s="1"/>
      <c r="HY80" s="1"/>
      <c r="HZ80" s="1"/>
      <c r="IA80" s="1"/>
      <c r="IB80" s="1"/>
      <c r="IC80" s="1"/>
      <c r="ID80" s="1"/>
      <c r="IE80" s="1"/>
      <c r="IF80" s="1"/>
      <c r="IG80" s="1"/>
      <c r="IH80" s="1"/>
      <c r="II80" s="1"/>
      <c r="IJ80" s="1"/>
      <c r="IK80" s="1"/>
      <c r="IL80" s="1"/>
      <c r="IM80" s="1"/>
      <c r="IN80" s="1"/>
      <c r="IO80" s="1"/>
      <c r="IP80" s="1"/>
      <c r="IQ80" s="1"/>
      <c r="IR80" s="1"/>
      <c r="IS80" s="1"/>
      <c r="IT80" s="1"/>
      <c r="IU80" s="1"/>
      <c r="IV80" s="1"/>
      <c r="IW80" s="1"/>
      <c r="IX80" s="1"/>
      <c r="IY80" s="1"/>
      <c r="IZ80" s="1"/>
      <c r="JA80" s="1"/>
      <c r="JB80" s="1"/>
      <c r="JC80" s="1"/>
      <c r="JD80" s="1"/>
      <c r="JE80" s="1"/>
      <c r="JF80" s="1"/>
      <c r="JG80" s="1"/>
      <c r="JH80" s="1"/>
      <c r="JI80" s="1"/>
      <c r="JJ80" s="1"/>
      <c r="JK80" s="1"/>
      <c r="JL80" s="1"/>
      <c r="JM80" s="1"/>
      <c r="JN80" s="1"/>
      <c r="JO80" s="1"/>
      <c r="JP80" s="1"/>
      <c r="JQ80" s="1"/>
      <c r="JR80" s="1"/>
      <c r="JS80" s="1"/>
      <c r="JT80" s="1"/>
      <c r="JU80" s="1"/>
      <c r="JV80" s="1"/>
      <c r="JW80" s="1"/>
      <c r="JX80" s="1"/>
      <c r="JY80" s="1"/>
      <c r="JZ80" s="1"/>
      <c r="KA80" s="1"/>
      <c r="KB80" s="1"/>
      <c r="KC80" s="1"/>
      <c r="KD80" s="1"/>
      <c r="KE80" s="1"/>
      <c r="KF80" s="1"/>
      <c r="KG80" s="1"/>
      <c r="KH80" s="1"/>
      <c r="KI80" s="1"/>
      <c r="KJ80" s="1"/>
      <c r="KK80" s="1"/>
      <c r="KL80" s="1"/>
      <c r="KM80" s="1"/>
      <c r="KN80" s="1"/>
      <c r="KO80" s="1"/>
      <c r="KP80" s="1"/>
      <c r="KQ80" s="1"/>
      <c r="KR80" s="1"/>
      <c r="KS80" s="1"/>
      <c r="KT80" s="1"/>
      <c r="KU80" s="1"/>
      <c r="KV80" s="1"/>
      <c r="KW80" s="1"/>
      <c r="KX80" s="1"/>
      <c r="KY80" s="1"/>
      <c r="KZ80" s="1"/>
      <c r="LA80" s="1"/>
      <c r="LB80" s="1"/>
      <c r="LC80" s="1"/>
      <c r="LD80" s="1"/>
      <c r="LE80" s="1"/>
      <c r="LF80" s="1"/>
      <c r="LG80" s="1"/>
      <c r="LH80" s="1"/>
    </row>
    <row r="81" spans="1:320" ht="35.1" hidden="1" customHeight="1" x14ac:dyDescent="0.15">
      <c r="A81" s="170" t="str">
        <f>+IFERROR(IF(VLOOKUP(#REF!&amp;"-"&amp;ROW()-92,[1]ワークシート!$C$2:$CI$1002,9,0)="","",VLOOKUP(#REF!&amp;"-"&amp;ROW()-92,[1]ワークシート!$C$2:$CI$1002,9,0)),"")</f>
        <v/>
      </c>
      <c r="B81" s="172"/>
      <c r="C81" s="171" t="str">
        <f>+IFERROR(IF(VLOOKUP(#REF!&amp;"-"&amp;ROW()-92,[1]ワークシート!$C$2:$CI$1002,10,0) = "","",VLOOKUP(#REF!&amp;"-"&amp;ROW()-92,[1]ワークシート!$C$2:$CI$1002,10,0)),"")</f>
        <v/>
      </c>
      <c r="D81" s="172"/>
      <c r="E81" s="170" t="str">
        <f>+IFERROR(IF(VLOOKUP(#REF!&amp;"-"&amp;ROW()-92,[1]ワークシート!$C$2:$CI$1002,11,0)="","",VLOOKUP(#REF!&amp;"-"&amp;ROW()-92,[1]ワークシート!$C$2:$CI$1002,11,0)),"")</f>
        <v/>
      </c>
      <c r="F81" s="172"/>
      <c r="G81" s="16" t="str">
        <f>+IFERROR(IF(VLOOKUP(#REF!&amp;"-"&amp;ROW()-92,[1]ワークシート!$C$2:$CI$1002,12,0)="","",VLOOKUP(#REF!&amp;"-"&amp;ROW()-92,[1]ワークシート!$C$2:$CI$1002,12,0)),"")</f>
        <v/>
      </c>
      <c r="H8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1" s="178"/>
      <c r="J81" s="170" t="str">
        <f>+IFERROR(IF(VLOOKUP(#REF!&amp;"-"&amp;ROW()-92,[1]ワークシート!$C$2:$CI$1002,20,0)="","",VLOOKUP(#REF!&amp;"-"&amp;ROW()-92,[1]ワークシート!$C$2:$CI$1002,20,0)),"")</f>
        <v/>
      </c>
      <c r="K81" s="171"/>
      <c r="L81" s="172"/>
      <c r="M81" s="179" t="str">
        <f>+IFERROR(IF(VLOOKUP(#REF!&amp;"-"&amp;ROW()-92,[1]ワークシート!$C$2:$CI$1002,61,0)="","",VLOOKUP(#REF!&amp;"-"&amp;ROW()-92,[1]ワークシート!$C$2:$CI$1002,61,0)),"")</f>
        <v/>
      </c>
      <c r="N81" s="180"/>
      <c r="O81" s="181"/>
      <c r="P81" s="182" t="str">
        <f>+IFERROR(VLOOKUP(#REF!&amp;"-"&amp;ROW()-92,[1]ワークシート!$C$2:$CI$1002,26,0),"")</f>
        <v/>
      </c>
      <c r="Q81" s="167"/>
      <c r="R81" s="166" t="str">
        <f>+IFERROR(VLOOKUP(#REF!&amp;"-"&amp;ROW()-92,[1]ワークシート!$C$2:$CI$1002,27,0),"")</f>
        <v/>
      </c>
      <c r="S81" s="167"/>
      <c r="T81" s="166" t="str">
        <f>IFERROR(IF(VLOOKUP(#REF!&amp;"-"&amp;ROW()-92,[1]ワークシート!$C$2:$CI$1002,31,0)="",IF(X81="","",IF(X81=0,"使用貸借権","賃借権")),"賃借権"),"")</f>
        <v/>
      </c>
      <c r="U81" s="167"/>
      <c r="V81" s="166" t="str">
        <f>+IFERROR(IF(VLOOKUP(#REF!&amp;"-"&amp;ROW()-92,[1]ワークシート!$C$2:$CI$1002,13,0)="","",VLOOKUP(#REF!&amp;"-"&amp;ROW()-92,[1]ワークシート!$C$2:$CI$1002,13,0)),"")</f>
        <v/>
      </c>
      <c r="W81" s="167"/>
      <c r="X8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1" s="169"/>
      <c r="Z81" s="27"/>
      <c r="AA81" s="27"/>
      <c r="AB81" s="170" t="str">
        <f>IF(T81="使用貸借権","-",+IFERROR(VLOOKUP(#REF!&amp;"-"&amp;ROW()-92,[1]ワークシート!$C$2:$CI$1002,34,0)&amp;"",""))</f>
        <v/>
      </c>
      <c r="AC81" s="171"/>
      <c r="AD81" s="172"/>
      <c r="AE81" s="173" t="str">
        <f>IF(T81="","",IF(VLOOKUP(#REF!&amp;"-"&amp;ROW()-92,[1]ワークシート!$C$2:$CI$1002,31,0)="",IF(T81="使用貸借権","-","口座振込　１２月"),"物納"))</f>
        <v/>
      </c>
      <c r="AF81" s="174"/>
      <c r="AG81" s="175" t="str">
        <f>IFERROR(IF(VLOOKUP(#REF!&amp;"-"&amp;ROW()-92,[1]ワークシート!$C$2:$CI$1002,37,0)="","",VLOOKUP(#REF!&amp;"-"&amp;ROW()-92,[1]ワークシート!$C$2:$CI$1002,37,0)),"")</f>
        <v/>
      </c>
      <c r="AH81" s="175"/>
      <c r="AI81" s="175"/>
      <c r="AJ81" s="175"/>
      <c r="AK81" s="176"/>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c r="IQ81" s="1"/>
      <c r="IR81" s="1"/>
      <c r="IS81" s="1"/>
      <c r="IT81" s="1"/>
      <c r="IU81" s="1"/>
      <c r="IV81" s="1"/>
      <c r="IW81" s="1"/>
      <c r="IX81" s="1"/>
      <c r="IY81" s="1"/>
      <c r="IZ81" s="1"/>
      <c r="JA81" s="1"/>
      <c r="JB81" s="1"/>
      <c r="JC81" s="1"/>
      <c r="JD81" s="1"/>
      <c r="JE81" s="1"/>
      <c r="JF81" s="1"/>
      <c r="JG81" s="1"/>
      <c r="JH81" s="1"/>
      <c r="JI81" s="1"/>
      <c r="JJ81" s="1"/>
      <c r="JK81" s="1"/>
      <c r="JL81" s="1"/>
      <c r="JM81" s="1"/>
      <c r="JN81" s="1"/>
      <c r="JO81" s="1"/>
      <c r="JP81" s="1"/>
      <c r="JQ81" s="1"/>
      <c r="JR81" s="1"/>
      <c r="JS81" s="1"/>
      <c r="JT81" s="1"/>
      <c r="JU81" s="1"/>
      <c r="JV81" s="1"/>
      <c r="JW81" s="1"/>
      <c r="JX81" s="1"/>
      <c r="JY81" s="1"/>
      <c r="JZ81" s="1"/>
      <c r="KA81" s="1"/>
      <c r="KB81" s="1"/>
      <c r="KC81" s="1"/>
      <c r="KD81" s="1"/>
      <c r="KE81" s="1"/>
      <c r="KF81" s="1"/>
      <c r="KG81" s="1"/>
      <c r="KH81" s="1"/>
      <c r="KI81" s="1"/>
      <c r="KJ81" s="1"/>
      <c r="KK81" s="1"/>
      <c r="KL81" s="1"/>
      <c r="KM81" s="1"/>
      <c r="KN81" s="1"/>
      <c r="KO81" s="1"/>
      <c r="KP81" s="1"/>
      <c r="KQ81" s="1"/>
      <c r="KR81" s="1"/>
      <c r="KS81" s="1"/>
      <c r="KT81" s="1"/>
      <c r="KU81" s="1"/>
      <c r="KV81" s="1"/>
      <c r="KW81" s="1"/>
      <c r="KX81" s="1"/>
      <c r="KY81" s="1"/>
      <c r="KZ81" s="1"/>
      <c r="LA81" s="1"/>
      <c r="LB81" s="1"/>
      <c r="LC81" s="1"/>
      <c r="LD81" s="1"/>
      <c r="LE81" s="1"/>
      <c r="LF81" s="1"/>
      <c r="LG81" s="1"/>
      <c r="LH81" s="1"/>
    </row>
    <row r="82" spans="1:320" ht="35.1" hidden="1" customHeight="1" x14ac:dyDescent="0.15">
      <c r="A82" s="170" t="str">
        <f>+IFERROR(IF(VLOOKUP(#REF!&amp;"-"&amp;ROW()-92,[1]ワークシート!$C$2:$CI$1002,9,0)="","",VLOOKUP(#REF!&amp;"-"&amp;ROW()-92,[1]ワークシート!$C$2:$CI$1002,9,0)),"")</f>
        <v/>
      </c>
      <c r="B82" s="172"/>
      <c r="C82" s="171" t="str">
        <f>+IFERROR(IF(VLOOKUP(#REF!&amp;"-"&amp;ROW()-92,[1]ワークシート!$C$2:$CI$1002,10,0) = "","",VLOOKUP(#REF!&amp;"-"&amp;ROW()-92,[1]ワークシート!$C$2:$CI$1002,10,0)),"")</f>
        <v/>
      </c>
      <c r="D82" s="172"/>
      <c r="E82" s="170" t="str">
        <f>+IFERROR(IF(VLOOKUP(#REF!&amp;"-"&amp;ROW()-92,[1]ワークシート!$C$2:$CI$1002,11,0)="","",VLOOKUP(#REF!&amp;"-"&amp;ROW()-92,[1]ワークシート!$C$2:$CI$1002,11,0)),"")</f>
        <v/>
      </c>
      <c r="F82" s="172"/>
      <c r="G82" s="16" t="str">
        <f>+IFERROR(IF(VLOOKUP(#REF!&amp;"-"&amp;ROW()-92,[1]ワークシート!$C$2:$CI$1002,12,0)="","",VLOOKUP(#REF!&amp;"-"&amp;ROW()-92,[1]ワークシート!$C$2:$CI$1002,12,0)),"")</f>
        <v/>
      </c>
      <c r="H8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2" s="178"/>
      <c r="J82" s="170" t="str">
        <f>+IFERROR(IF(VLOOKUP(#REF!&amp;"-"&amp;ROW()-92,[1]ワークシート!$C$2:$CI$1002,20,0)="","",VLOOKUP(#REF!&amp;"-"&amp;ROW()-92,[1]ワークシート!$C$2:$CI$1002,20,0)),"")</f>
        <v/>
      </c>
      <c r="K82" s="171"/>
      <c r="L82" s="172"/>
      <c r="M82" s="179" t="str">
        <f>+IFERROR(IF(VLOOKUP(#REF!&amp;"-"&amp;ROW()-92,[1]ワークシート!$C$2:$CI$1002,61,0)="","",VLOOKUP(#REF!&amp;"-"&amp;ROW()-92,[1]ワークシート!$C$2:$CI$1002,61,0)),"")</f>
        <v/>
      </c>
      <c r="N82" s="180"/>
      <c r="O82" s="181"/>
      <c r="P82" s="182" t="str">
        <f>+IFERROR(VLOOKUP(#REF!&amp;"-"&amp;ROW()-92,[1]ワークシート!$C$2:$CI$1002,26,0),"")</f>
        <v/>
      </c>
      <c r="Q82" s="167"/>
      <c r="R82" s="166" t="str">
        <f>+IFERROR(VLOOKUP(#REF!&amp;"-"&amp;ROW()-92,[1]ワークシート!$C$2:$CI$1002,27,0),"")</f>
        <v/>
      </c>
      <c r="S82" s="167"/>
      <c r="T82" s="166" t="str">
        <f>IFERROR(IF(VLOOKUP(#REF!&amp;"-"&amp;ROW()-92,[1]ワークシート!$C$2:$CI$1002,31,0)="",IF(X82="","",IF(X82=0,"使用貸借権","賃借権")),"賃借権"),"")</f>
        <v/>
      </c>
      <c r="U82" s="167"/>
      <c r="V82" s="166" t="str">
        <f>+IFERROR(IF(VLOOKUP(#REF!&amp;"-"&amp;ROW()-92,[1]ワークシート!$C$2:$CI$1002,13,0)="","",VLOOKUP(#REF!&amp;"-"&amp;ROW()-92,[1]ワークシート!$C$2:$CI$1002,13,0)),"")</f>
        <v/>
      </c>
      <c r="W82" s="167"/>
      <c r="X8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2" s="169"/>
      <c r="Z82" s="27"/>
      <c r="AA82" s="27"/>
      <c r="AB82" s="170" t="str">
        <f>IF(T82="使用貸借権","-",+IFERROR(VLOOKUP(#REF!&amp;"-"&amp;ROW()-92,[1]ワークシート!$C$2:$CI$1002,34,0)&amp;"",""))</f>
        <v/>
      </c>
      <c r="AC82" s="171"/>
      <c r="AD82" s="172"/>
      <c r="AE82" s="173" t="str">
        <f>IF(T82="","",IF(VLOOKUP(#REF!&amp;"-"&amp;ROW()-92,[1]ワークシート!$C$2:$CI$1002,31,0)="",IF(T82="使用貸借権","-","口座振込　１２月"),"物納"))</f>
        <v/>
      </c>
      <c r="AF82" s="174"/>
      <c r="AG82" s="175" t="str">
        <f>IFERROR(IF(VLOOKUP(#REF!&amp;"-"&amp;ROW()-92,[1]ワークシート!$C$2:$CI$1002,37,0)="","",VLOOKUP(#REF!&amp;"-"&amp;ROW()-92,[1]ワークシート!$C$2:$CI$1002,37,0)),"")</f>
        <v/>
      </c>
      <c r="AH82" s="175"/>
      <c r="AI82" s="175"/>
      <c r="AJ82" s="175"/>
      <c r="AK82" s="176"/>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c r="IQ82" s="1"/>
      <c r="IR82" s="1"/>
      <c r="IS82" s="1"/>
      <c r="IT82" s="1"/>
      <c r="IU82" s="1"/>
      <c r="IV82" s="1"/>
      <c r="IW82" s="1"/>
      <c r="IX82" s="1"/>
      <c r="IY82" s="1"/>
      <c r="IZ82" s="1"/>
      <c r="JA82" s="1"/>
      <c r="JB82" s="1"/>
      <c r="JC82" s="1"/>
      <c r="JD82" s="1"/>
      <c r="JE82" s="1"/>
      <c r="JF82" s="1"/>
      <c r="JG82" s="1"/>
      <c r="JH82" s="1"/>
      <c r="JI82" s="1"/>
      <c r="JJ82" s="1"/>
      <c r="JK82" s="1"/>
      <c r="JL82" s="1"/>
      <c r="JM82" s="1"/>
      <c r="JN82" s="1"/>
      <c r="JO82" s="1"/>
      <c r="JP82" s="1"/>
      <c r="JQ82" s="1"/>
      <c r="JR82" s="1"/>
      <c r="JS82" s="1"/>
      <c r="JT82" s="1"/>
      <c r="JU82" s="1"/>
      <c r="JV82" s="1"/>
      <c r="JW82" s="1"/>
      <c r="JX82" s="1"/>
      <c r="JY82" s="1"/>
      <c r="JZ82" s="1"/>
      <c r="KA82" s="1"/>
      <c r="KB82" s="1"/>
      <c r="KC82" s="1"/>
      <c r="KD82" s="1"/>
      <c r="KE82" s="1"/>
      <c r="KF82" s="1"/>
      <c r="KG82" s="1"/>
      <c r="KH82" s="1"/>
      <c r="KI82" s="1"/>
      <c r="KJ82" s="1"/>
      <c r="KK82" s="1"/>
      <c r="KL82" s="1"/>
      <c r="KM82" s="1"/>
      <c r="KN82" s="1"/>
      <c r="KO82" s="1"/>
      <c r="KP82" s="1"/>
      <c r="KQ82" s="1"/>
      <c r="KR82" s="1"/>
      <c r="KS82" s="1"/>
      <c r="KT82" s="1"/>
      <c r="KU82" s="1"/>
      <c r="KV82" s="1"/>
      <c r="KW82" s="1"/>
      <c r="KX82" s="1"/>
      <c r="KY82" s="1"/>
      <c r="KZ82" s="1"/>
      <c r="LA82" s="1"/>
      <c r="LB82" s="1"/>
      <c r="LC82" s="1"/>
      <c r="LD82" s="1"/>
      <c r="LE82" s="1"/>
      <c r="LF82" s="1"/>
      <c r="LG82" s="1"/>
      <c r="LH82" s="1"/>
    </row>
    <row r="83" spans="1:320" ht="35.1" hidden="1" customHeight="1" x14ac:dyDescent="0.15">
      <c r="A83" s="170" t="str">
        <f>+IFERROR(IF(VLOOKUP(#REF!&amp;"-"&amp;ROW()-92,[1]ワークシート!$C$2:$CI$1002,9,0)="","",VLOOKUP(#REF!&amp;"-"&amp;ROW()-92,[1]ワークシート!$C$2:$CI$1002,9,0)),"")</f>
        <v/>
      </c>
      <c r="B83" s="172"/>
      <c r="C83" s="171" t="str">
        <f>+IFERROR(IF(VLOOKUP(#REF!&amp;"-"&amp;ROW()-92,[1]ワークシート!$C$2:$CI$1002,10,0) = "","",VLOOKUP(#REF!&amp;"-"&amp;ROW()-92,[1]ワークシート!$C$2:$CI$1002,10,0)),"")</f>
        <v/>
      </c>
      <c r="D83" s="172"/>
      <c r="E83" s="170" t="str">
        <f>+IFERROR(IF(VLOOKUP(#REF!&amp;"-"&amp;ROW()-92,[1]ワークシート!$C$2:$CI$1002,11,0)="","",VLOOKUP(#REF!&amp;"-"&amp;ROW()-92,[1]ワークシート!$C$2:$CI$1002,11,0)),"")</f>
        <v/>
      </c>
      <c r="F83" s="172"/>
      <c r="G83" s="16" t="str">
        <f>+IFERROR(IF(VLOOKUP(#REF!&amp;"-"&amp;ROW()-92,[1]ワークシート!$C$2:$CI$1002,12,0)="","",VLOOKUP(#REF!&amp;"-"&amp;ROW()-92,[1]ワークシート!$C$2:$CI$1002,12,0)),"")</f>
        <v/>
      </c>
      <c r="H8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3" s="178"/>
      <c r="J83" s="170" t="str">
        <f>+IFERROR(IF(VLOOKUP(#REF!&amp;"-"&amp;ROW()-92,[1]ワークシート!$C$2:$CI$1002,20,0)="","",VLOOKUP(#REF!&amp;"-"&amp;ROW()-92,[1]ワークシート!$C$2:$CI$1002,20,0)),"")</f>
        <v/>
      </c>
      <c r="K83" s="171"/>
      <c r="L83" s="172"/>
      <c r="M83" s="179" t="str">
        <f>+IFERROR(IF(VLOOKUP(#REF!&amp;"-"&amp;ROW()-92,[1]ワークシート!$C$2:$CI$1002,61,0)="","",VLOOKUP(#REF!&amp;"-"&amp;ROW()-92,[1]ワークシート!$C$2:$CI$1002,61,0)),"")</f>
        <v/>
      </c>
      <c r="N83" s="180"/>
      <c r="O83" s="181"/>
      <c r="P83" s="182" t="str">
        <f>+IFERROR(VLOOKUP(#REF!&amp;"-"&amp;ROW()-92,[1]ワークシート!$C$2:$CI$1002,26,0),"")</f>
        <v/>
      </c>
      <c r="Q83" s="167"/>
      <c r="R83" s="166" t="str">
        <f>+IFERROR(VLOOKUP(#REF!&amp;"-"&amp;ROW()-92,[1]ワークシート!$C$2:$CI$1002,27,0),"")</f>
        <v/>
      </c>
      <c r="S83" s="167"/>
      <c r="T83" s="166" t="str">
        <f>IFERROR(IF(VLOOKUP(#REF!&amp;"-"&amp;ROW()-92,[1]ワークシート!$C$2:$CI$1002,31,0)="",IF(X83="","",IF(X83=0,"使用貸借権","賃借権")),"賃借権"),"")</f>
        <v/>
      </c>
      <c r="U83" s="167"/>
      <c r="V83" s="166" t="str">
        <f>+IFERROR(IF(VLOOKUP(#REF!&amp;"-"&amp;ROW()-92,[1]ワークシート!$C$2:$CI$1002,13,0)="","",VLOOKUP(#REF!&amp;"-"&amp;ROW()-92,[1]ワークシート!$C$2:$CI$1002,13,0)),"")</f>
        <v/>
      </c>
      <c r="W83" s="167"/>
      <c r="X8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3" s="169"/>
      <c r="Z83" s="27"/>
      <c r="AA83" s="27"/>
      <c r="AB83" s="170" t="str">
        <f>IF(T83="使用貸借権","-",+IFERROR(VLOOKUP(#REF!&amp;"-"&amp;ROW()-92,[1]ワークシート!$C$2:$CI$1002,34,0)&amp;"",""))</f>
        <v/>
      </c>
      <c r="AC83" s="171"/>
      <c r="AD83" s="172"/>
      <c r="AE83" s="173" t="str">
        <f>IF(T83="","",IF(VLOOKUP(#REF!&amp;"-"&amp;ROW()-92,[1]ワークシート!$C$2:$CI$1002,31,0)="",IF(T83="使用貸借権","-","口座振込　１２月"),"物納"))</f>
        <v/>
      </c>
      <c r="AF83" s="174"/>
      <c r="AG83" s="175" t="str">
        <f>IFERROR(IF(VLOOKUP(#REF!&amp;"-"&amp;ROW()-92,[1]ワークシート!$C$2:$CI$1002,37,0)="","",VLOOKUP(#REF!&amp;"-"&amp;ROW()-92,[1]ワークシート!$C$2:$CI$1002,37,0)),"")</f>
        <v/>
      </c>
      <c r="AH83" s="175"/>
      <c r="AI83" s="175"/>
      <c r="AJ83" s="175"/>
      <c r="AK83" s="176"/>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c r="IQ83" s="1"/>
      <c r="IR83" s="1"/>
      <c r="IS83" s="1"/>
      <c r="IT83" s="1"/>
      <c r="IU83" s="1"/>
      <c r="IV83" s="1"/>
      <c r="IW83" s="1"/>
      <c r="IX83" s="1"/>
      <c r="IY83" s="1"/>
      <c r="IZ83" s="1"/>
      <c r="JA83" s="1"/>
      <c r="JB83" s="1"/>
      <c r="JC83" s="1"/>
      <c r="JD83" s="1"/>
      <c r="JE83" s="1"/>
      <c r="JF83" s="1"/>
      <c r="JG83" s="1"/>
      <c r="JH83" s="1"/>
      <c r="JI83" s="1"/>
      <c r="JJ83" s="1"/>
      <c r="JK83" s="1"/>
      <c r="JL83" s="1"/>
      <c r="JM83" s="1"/>
      <c r="JN83" s="1"/>
      <c r="JO83" s="1"/>
      <c r="JP83" s="1"/>
      <c r="JQ83" s="1"/>
      <c r="JR83" s="1"/>
      <c r="JS83" s="1"/>
      <c r="JT83" s="1"/>
      <c r="JU83" s="1"/>
      <c r="JV83" s="1"/>
      <c r="JW83" s="1"/>
      <c r="JX83" s="1"/>
      <c r="JY83" s="1"/>
      <c r="JZ83" s="1"/>
      <c r="KA83" s="1"/>
      <c r="KB83" s="1"/>
      <c r="KC83" s="1"/>
      <c r="KD83" s="1"/>
      <c r="KE83" s="1"/>
      <c r="KF83" s="1"/>
      <c r="KG83" s="1"/>
      <c r="KH83" s="1"/>
      <c r="KI83" s="1"/>
      <c r="KJ83" s="1"/>
      <c r="KK83" s="1"/>
      <c r="KL83" s="1"/>
      <c r="KM83" s="1"/>
      <c r="KN83" s="1"/>
      <c r="KO83" s="1"/>
      <c r="KP83" s="1"/>
      <c r="KQ83" s="1"/>
      <c r="KR83" s="1"/>
      <c r="KS83" s="1"/>
      <c r="KT83" s="1"/>
      <c r="KU83" s="1"/>
      <c r="KV83" s="1"/>
      <c r="KW83" s="1"/>
      <c r="KX83" s="1"/>
      <c r="KY83" s="1"/>
      <c r="KZ83" s="1"/>
      <c r="LA83" s="1"/>
      <c r="LB83" s="1"/>
      <c r="LC83" s="1"/>
      <c r="LD83" s="1"/>
      <c r="LE83" s="1"/>
      <c r="LF83" s="1"/>
      <c r="LG83" s="1"/>
      <c r="LH83" s="1"/>
    </row>
    <row r="84" spans="1:320" ht="35.1" hidden="1" customHeight="1" x14ac:dyDescent="0.15">
      <c r="A84" s="170" t="str">
        <f>+IFERROR(IF(VLOOKUP(#REF!&amp;"-"&amp;ROW()-92,[1]ワークシート!$C$2:$CI$1002,9,0)="","",VLOOKUP(#REF!&amp;"-"&amp;ROW()-92,[1]ワークシート!$C$2:$CI$1002,9,0)),"")</f>
        <v/>
      </c>
      <c r="B84" s="172"/>
      <c r="C84" s="171" t="str">
        <f>+IFERROR(IF(VLOOKUP(#REF!&amp;"-"&amp;ROW()-92,[1]ワークシート!$C$2:$CI$1002,10,0) = "","",VLOOKUP(#REF!&amp;"-"&amp;ROW()-92,[1]ワークシート!$C$2:$CI$1002,10,0)),"")</f>
        <v/>
      </c>
      <c r="D84" s="172"/>
      <c r="E84" s="170" t="str">
        <f>+IFERROR(IF(VLOOKUP(#REF!&amp;"-"&amp;ROW()-92,[1]ワークシート!$C$2:$CI$1002,11,0)="","",VLOOKUP(#REF!&amp;"-"&amp;ROW()-92,[1]ワークシート!$C$2:$CI$1002,11,0)),"")</f>
        <v/>
      </c>
      <c r="F84" s="172"/>
      <c r="G84" s="16" t="str">
        <f>+IFERROR(IF(VLOOKUP(#REF!&amp;"-"&amp;ROW()-92,[1]ワークシート!$C$2:$CI$1002,12,0)="","",VLOOKUP(#REF!&amp;"-"&amp;ROW()-92,[1]ワークシート!$C$2:$CI$1002,12,0)),"")</f>
        <v/>
      </c>
      <c r="H8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4" s="178"/>
      <c r="J84" s="170" t="str">
        <f>+IFERROR(IF(VLOOKUP(#REF!&amp;"-"&amp;ROW()-92,[1]ワークシート!$C$2:$CI$1002,20,0)="","",VLOOKUP(#REF!&amp;"-"&amp;ROW()-92,[1]ワークシート!$C$2:$CI$1002,20,0)),"")</f>
        <v/>
      </c>
      <c r="K84" s="171"/>
      <c r="L84" s="172"/>
      <c r="M84" s="179" t="str">
        <f>+IFERROR(IF(VLOOKUP(#REF!&amp;"-"&amp;ROW()-92,[1]ワークシート!$C$2:$CI$1002,61,0)="","",VLOOKUP(#REF!&amp;"-"&amp;ROW()-92,[1]ワークシート!$C$2:$CI$1002,61,0)),"")</f>
        <v/>
      </c>
      <c r="N84" s="180"/>
      <c r="O84" s="181"/>
      <c r="P84" s="182" t="str">
        <f>+IFERROR(VLOOKUP(#REF!&amp;"-"&amp;ROW()-92,[1]ワークシート!$C$2:$CI$1002,26,0),"")</f>
        <v/>
      </c>
      <c r="Q84" s="167"/>
      <c r="R84" s="166" t="str">
        <f>+IFERROR(VLOOKUP(#REF!&amp;"-"&amp;ROW()-92,[1]ワークシート!$C$2:$CI$1002,27,0),"")</f>
        <v/>
      </c>
      <c r="S84" s="167"/>
      <c r="T84" s="166" t="str">
        <f>IFERROR(IF(VLOOKUP(#REF!&amp;"-"&amp;ROW()-92,[1]ワークシート!$C$2:$CI$1002,31,0)="",IF(X84="","",IF(X84=0,"使用貸借権","賃借権")),"賃借権"),"")</f>
        <v/>
      </c>
      <c r="U84" s="167"/>
      <c r="V84" s="166" t="str">
        <f>+IFERROR(IF(VLOOKUP(#REF!&amp;"-"&amp;ROW()-92,[1]ワークシート!$C$2:$CI$1002,13,0)="","",VLOOKUP(#REF!&amp;"-"&amp;ROW()-92,[1]ワークシート!$C$2:$CI$1002,13,0)),"")</f>
        <v/>
      </c>
      <c r="W84" s="167"/>
      <c r="X8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4" s="169"/>
      <c r="Z84" s="27"/>
      <c r="AA84" s="27"/>
      <c r="AB84" s="170" t="str">
        <f>IF(T84="使用貸借権","-",+IFERROR(VLOOKUP(#REF!&amp;"-"&amp;ROW()-92,[1]ワークシート!$C$2:$CI$1002,34,0)&amp;"",""))</f>
        <v/>
      </c>
      <c r="AC84" s="171"/>
      <c r="AD84" s="172"/>
      <c r="AE84" s="173" t="str">
        <f>IF(T84="","",IF(VLOOKUP(#REF!&amp;"-"&amp;ROW()-92,[1]ワークシート!$C$2:$CI$1002,31,0)="",IF(T84="使用貸借権","-","口座振込　１２月"),"物納"))</f>
        <v/>
      </c>
      <c r="AF84" s="174"/>
      <c r="AG84" s="175" t="str">
        <f>IFERROR(IF(VLOOKUP(#REF!&amp;"-"&amp;ROW()-92,[1]ワークシート!$C$2:$CI$1002,37,0)="","",VLOOKUP(#REF!&amp;"-"&amp;ROW()-92,[1]ワークシート!$C$2:$CI$1002,37,0)),"")</f>
        <v/>
      </c>
      <c r="AH84" s="175"/>
      <c r="AI84" s="175"/>
      <c r="AJ84" s="175"/>
      <c r="AK84" s="176"/>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c r="IV84" s="1"/>
      <c r="IW84" s="1"/>
      <c r="IX84" s="1"/>
      <c r="IY84" s="1"/>
      <c r="IZ84" s="1"/>
      <c r="JA84" s="1"/>
      <c r="JB84" s="1"/>
      <c r="JC84" s="1"/>
      <c r="JD84" s="1"/>
      <c r="JE84" s="1"/>
      <c r="JF84" s="1"/>
      <c r="JG84" s="1"/>
      <c r="JH84" s="1"/>
      <c r="JI84" s="1"/>
      <c r="JJ84" s="1"/>
      <c r="JK84" s="1"/>
      <c r="JL84" s="1"/>
      <c r="JM84" s="1"/>
      <c r="JN84" s="1"/>
      <c r="JO84" s="1"/>
      <c r="JP84" s="1"/>
      <c r="JQ84" s="1"/>
      <c r="JR84" s="1"/>
      <c r="JS84" s="1"/>
      <c r="JT84" s="1"/>
      <c r="JU84" s="1"/>
      <c r="JV84" s="1"/>
      <c r="JW84" s="1"/>
      <c r="JX84" s="1"/>
      <c r="JY84" s="1"/>
      <c r="JZ84" s="1"/>
      <c r="KA84" s="1"/>
      <c r="KB84" s="1"/>
      <c r="KC84" s="1"/>
      <c r="KD84" s="1"/>
      <c r="KE84" s="1"/>
      <c r="KF84" s="1"/>
      <c r="KG84" s="1"/>
      <c r="KH84" s="1"/>
      <c r="KI84" s="1"/>
      <c r="KJ84" s="1"/>
      <c r="KK84" s="1"/>
      <c r="KL84" s="1"/>
      <c r="KM84" s="1"/>
      <c r="KN84" s="1"/>
      <c r="KO84" s="1"/>
      <c r="KP84" s="1"/>
      <c r="KQ84" s="1"/>
      <c r="KR84" s="1"/>
      <c r="KS84" s="1"/>
      <c r="KT84" s="1"/>
      <c r="KU84" s="1"/>
      <c r="KV84" s="1"/>
      <c r="KW84" s="1"/>
      <c r="KX84" s="1"/>
      <c r="KY84" s="1"/>
      <c r="KZ84" s="1"/>
      <c r="LA84" s="1"/>
      <c r="LB84" s="1"/>
      <c r="LC84" s="1"/>
      <c r="LD84" s="1"/>
      <c r="LE84" s="1"/>
      <c r="LF84" s="1"/>
      <c r="LG84" s="1"/>
      <c r="LH84" s="1"/>
    </row>
    <row r="85" spans="1:320" ht="35.1" hidden="1" customHeight="1" x14ac:dyDescent="0.15">
      <c r="A85" s="170" t="str">
        <f>+IFERROR(IF(VLOOKUP(#REF!&amp;"-"&amp;ROW()-92,[1]ワークシート!$C$2:$CI$1002,9,0)="","",VLOOKUP(#REF!&amp;"-"&amp;ROW()-92,[1]ワークシート!$C$2:$CI$1002,9,0)),"")</f>
        <v/>
      </c>
      <c r="B85" s="172"/>
      <c r="C85" s="171" t="str">
        <f>+IFERROR(IF(VLOOKUP(#REF!&amp;"-"&amp;ROW()-92,[1]ワークシート!$C$2:$CI$1002,10,0) = "","",VLOOKUP(#REF!&amp;"-"&amp;ROW()-92,[1]ワークシート!$C$2:$CI$1002,10,0)),"")</f>
        <v/>
      </c>
      <c r="D85" s="172"/>
      <c r="E85" s="170" t="str">
        <f>+IFERROR(IF(VLOOKUP(#REF!&amp;"-"&amp;ROW()-92,[1]ワークシート!$C$2:$CI$1002,11,0)="","",VLOOKUP(#REF!&amp;"-"&amp;ROW()-92,[1]ワークシート!$C$2:$CI$1002,11,0)),"")</f>
        <v/>
      </c>
      <c r="F85" s="172"/>
      <c r="G85" s="16" t="str">
        <f>+IFERROR(IF(VLOOKUP(#REF!&amp;"-"&amp;ROW()-92,[1]ワークシート!$C$2:$CI$1002,12,0)="","",VLOOKUP(#REF!&amp;"-"&amp;ROW()-92,[1]ワークシート!$C$2:$CI$1002,12,0)),"")</f>
        <v/>
      </c>
      <c r="H8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5" s="178"/>
      <c r="J85" s="170" t="str">
        <f>+IFERROR(IF(VLOOKUP(#REF!&amp;"-"&amp;ROW()-92,[1]ワークシート!$C$2:$CI$1002,20,0)="","",VLOOKUP(#REF!&amp;"-"&amp;ROW()-92,[1]ワークシート!$C$2:$CI$1002,20,0)),"")</f>
        <v/>
      </c>
      <c r="K85" s="171"/>
      <c r="L85" s="172"/>
      <c r="M85" s="179" t="str">
        <f>+IFERROR(IF(VLOOKUP(#REF!&amp;"-"&amp;ROW()-92,[1]ワークシート!$C$2:$CI$1002,61,0)="","",VLOOKUP(#REF!&amp;"-"&amp;ROW()-92,[1]ワークシート!$C$2:$CI$1002,61,0)),"")</f>
        <v/>
      </c>
      <c r="N85" s="180"/>
      <c r="O85" s="181"/>
      <c r="P85" s="182" t="str">
        <f>+IFERROR(VLOOKUP(#REF!&amp;"-"&amp;ROW()-92,[1]ワークシート!$C$2:$CI$1002,26,0),"")</f>
        <v/>
      </c>
      <c r="Q85" s="167"/>
      <c r="R85" s="166" t="str">
        <f>+IFERROR(VLOOKUP(#REF!&amp;"-"&amp;ROW()-92,[1]ワークシート!$C$2:$CI$1002,27,0),"")</f>
        <v/>
      </c>
      <c r="S85" s="167"/>
      <c r="T85" s="166" t="str">
        <f>IFERROR(IF(VLOOKUP(#REF!&amp;"-"&amp;ROW()-92,[1]ワークシート!$C$2:$CI$1002,31,0)="",IF(X85="","",IF(X85=0,"使用貸借権","賃借権")),"賃借権"),"")</f>
        <v/>
      </c>
      <c r="U85" s="167"/>
      <c r="V85" s="166" t="str">
        <f>+IFERROR(IF(VLOOKUP(#REF!&amp;"-"&amp;ROW()-92,[1]ワークシート!$C$2:$CI$1002,13,0)="","",VLOOKUP(#REF!&amp;"-"&amp;ROW()-92,[1]ワークシート!$C$2:$CI$1002,13,0)),"")</f>
        <v/>
      </c>
      <c r="W85" s="167"/>
      <c r="X8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5" s="169"/>
      <c r="Z85" s="27"/>
      <c r="AA85" s="27"/>
      <c r="AB85" s="170" t="str">
        <f>IF(T85="使用貸借権","-",+IFERROR(VLOOKUP(#REF!&amp;"-"&amp;ROW()-92,[1]ワークシート!$C$2:$CI$1002,34,0)&amp;"",""))</f>
        <v/>
      </c>
      <c r="AC85" s="171"/>
      <c r="AD85" s="172"/>
      <c r="AE85" s="173" t="str">
        <f>IF(T85="","",IF(VLOOKUP(#REF!&amp;"-"&amp;ROW()-92,[1]ワークシート!$C$2:$CI$1002,31,0)="",IF(T85="使用貸借権","-","口座振込　１２月"),"物納"))</f>
        <v/>
      </c>
      <c r="AF85" s="174"/>
      <c r="AG85" s="175" t="str">
        <f>IFERROR(IF(VLOOKUP(#REF!&amp;"-"&amp;ROW()-92,[1]ワークシート!$C$2:$CI$1002,37,0)="","",VLOOKUP(#REF!&amp;"-"&amp;ROW()-92,[1]ワークシート!$C$2:$CI$1002,37,0)),"")</f>
        <v/>
      </c>
      <c r="AH85" s="175"/>
      <c r="AI85" s="175"/>
      <c r="AJ85" s="175"/>
      <c r="AK85" s="176"/>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1"/>
      <c r="HL85" s="1"/>
      <c r="HM85" s="1"/>
      <c r="HN85" s="1"/>
      <c r="HO85" s="1"/>
      <c r="HP85" s="1"/>
      <c r="HQ85" s="1"/>
      <c r="HR85" s="1"/>
      <c r="HS85" s="1"/>
      <c r="HT85" s="1"/>
      <c r="HU85" s="1"/>
      <c r="HV85" s="1"/>
      <c r="HW85" s="1"/>
      <c r="HX85" s="1"/>
      <c r="HY85" s="1"/>
      <c r="HZ85" s="1"/>
      <c r="IA85" s="1"/>
      <c r="IB85" s="1"/>
      <c r="IC85" s="1"/>
      <c r="ID85" s="1"/>
      <c r="IE85" s="1"/>
      <c r="IF85" s="1"/>
      <c r="IG85" s="1"/>
      <c r="IH85" s="1"/>
      <c r="II85" s="1"/>
      <c r="IJ85" s="1"/>
      <c r="IK85" s="1"/>
      <c r="IL85" s="1"/>
      <c r="IM85" s="1"/>
      <c r="IN85" s="1"/>
      <c r="IO85" s="1"/>
      <c r="IP85" s="1"/>
      <c r="IQ85" s="1"/>
      <c r="IR85" s="1"/>
      <c r="IS85" s="1"/>
      <c r="IT85" s="1"/>
      <c r="IU85" s="1"/>
      <c r="IV85" s="1"/>
      <c r="IW85" s="1"/>
      <c r="IX85" s="1"/>
      <c r="IY85" s="1"/>
      <c r="IZ85" s="1"/>
      <c r="JA85" s="1"/>
      <c r="JB85" s="1"/>
      <c r="JC85" s="1"/>
      <c r="JD85" s="1"/>
      <c r="JE85" s="1"/>
      <c r="JF85" s="1"/>
      <c r="JG85" s="1"/>
      <c r="JH85" s="1"/>
      <c r="JI85" s="1"/>
      <c r="JJ85" s="1"/>
      <c r="JK85" s="1"/>
      <c r="JL85" s="1"/>
      <c r="JM85" s="1"/>
      <c r="JN85" s="1"/>
      <c r="JO85" s="1"/>
      <c r="JP85" s="1"/>
      <c r="JQ85" s="1"/>
      <c r="JR85" s="1"/>
      <c r="JS85" s="1"/>
      <c r="JT85" s="1"/>
      <c r="JU85" s="1"/>
      <c r="JV85" s="1"/>
      <c r="JW85" s="1"/>
      <c r="JX85" s="1"/>
      <c r="JY85" s="1"/>
      <c r="JZ85" s="1"/>
      <c r="KA85" s="1"/>
      <c r="KB85" s="1"/>
      <c r="KC85" s="1"/>
      <c r="KD85" s="1"/>
      <c r="KE85" s="1"/>
      <c r="KF85" s="1"/>
      <c r="KG85" s="1"/>
      <c r="KH85" s="1"/>
      <c r="KI85" s="1"/>
      <c r="KJ85" s="1"/>
      <c r="KK85" s="1"/>
      <c r="KL85" s="1"/>
      <c r="KM85" s="1"/>
      <c r="KN85" s="1"/>
      <c r="KO85" s="1"/>
      <c r="KP85" s="1"/>
      <c r="KQ85" s="1"/>
      <c r="KR85" s="1"/>
      <c r="KS85" s="1"/>
      <c r="KT85" s="1"/>
      <c r="KU85" s="1"/>
      <c r="KV85" s="1"/>
      <c r="KW85" s="1"/>
      <c r="KX85" s="1"/>
      <c r="KY85" s="1"/>
      <c r="KZ85" s="1"/>
      <c r="LA85" s="1"/>
      <c r="LB85" s="1"/>
      <c r="LC85" s="1"/>
      <c r="LD85" s="1"/>
      <c r="LE85" s="1"/>
      <c r="LF85" s="1"/>
      <c r="LG85" s="1"/>
      <c r="LH85" s="1"/>
    </row>
    <row r="86" spans="1:320" ht="35.1" hidden="1" customHeight="1" x14ac:dyDescent="0.15">
      <c r="A86" s="170" t="str">
        <f>+IFERROR(IF(VLOOKUP(#REF!&amp;"-"&amp;ROW()-92,[1]ワークシート!$C$2:$CI$1002,9,0)="","",VLOOKUP(#REF!&amp;"-"&amp;ROW()-92,[1]ワークシート!$C$2:$CI$1002,9,0)),"")</f>
        <v/>
      </c>
      <c r="B86" s="172"/>
      <c r="C86" s="171" t="str">
        <f>+IFERROR(IF(VLOOKUP(#REF!&amp;"-"&amp;ROW()-92,[1]ワークシート!$C$2:$CI$1002,10,0) = "","",VLOOKUP(#REF!&amp;"-"&amp;ROW()-92,[1]ワークシート!$C$2:$CI$1002,10,0)),"")</f>
        <v/>
      </c>
      <c r="D86" s="172"/>
      <c r="E86" s="170" t="str">
        <f>+IFERROR(IF(VLOOKUP(#REF!&amp;"-"&amp;ROW()-92,[1]ワークシート!$C$2:$CI$1002,11,0)="","",VLOOKUP(#REF!&amp;"-"&amp;ROW()-92,[1]ワークシート!$C$2:$CI$1002,11,0)),"")</f>
        <v/>
      </c>
      <c r="F86" s="172"/>
      <c r="G86" s="16" t="str">
        <f>+IFERROR(IF(VLOOKUP(#REF!&amp;"-"&amp;ROW()-92,[1]ワークシート!$C$2:$CI$1002,12,0)="","",VLOOKUP(#REF!&amp;"-"&amp;ROW()-92,[1]ワークシート!$C$2:$CI$1002,12,0)),"")</f>
        <v/>
      </c>
      <c r="H8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6" s="178"/>
      <c r="J86" s="170" t="str">
        <f>+IFERROR(IF(VLOOKUP(#REF!&amp;"-"&amp;ROW()-92,[1]ワークシート!$C$2:$CI$1002,20,0)="","",VLOOKUP(#REF!&amp;"-"&amp;ROW()-92,[1]ワークシート!$C$2:$CI$1002,20,0)),"")</f>
        <v/>
      </c>
      <c r="K86" s="171"/>
      <c r="L86" s="172"/>
      <c r="M86" s="179" t="str">
        <f>+IFERROR(IF(VLOOKUP(#REF!&amp;"-"&amp;ROW()-92,[1]ワークシート!$C$2:$CI$1002,61,0)="","",VLOOKUP(#REF!&amp;"-"&amp;ROW()-92,[1]ワークシート!$C$2:$CI$1002,61,0)),"")</f>
        <v/>
      </c>
      <c r="N86" s="180"/>
      <c r="O86" s="181"/>
      <c r="P86" s="182" t="str">
        <f>+IFERROR(VLOOKUP(#REF!&amp;"-"&amp;ROW()-92,[1]ワークシート!$C$2:$CI$1002,26,0),"")</f>
        <v/>
      </c>
      <c r="Q86" s="167"/>
      <c r="R86" s="166" t="str">
        <f>+IFERROR(VLOOKUP(#REF!&amp;"-"&amp;ROW()-92,[1]ワークシート!$C$2:$CI$1002,27,0),"")</f>
        <v/>
      </c>
      <c r="S86" s="167"/>
      <c r="T86" s="166" t="str">
        <f>IFERROR(IF(VLOOKUP(#REF!&amp;"-"&amp;ROW()-92,[1]ワークシート!$C$2:$CI$1002,31,0)="",IF(X86="","",IF(X86=0,"使用貸借権","賃借権")),"賃借権"),"")</f>
        <v/>
      </c>
      <c r="U86" s="167"/>
      <c r="V86" s="166" t="str">
        <f>+IFERROR(IF(VLOOKUP(#REF!&amp;"-"&amp;ROW()-92,[1]ワークシート!$C$2:$CI$1002,13,0)="","",VLOOKUP(#REF!&amp;"-"&amp;ROW()-92,[1]ワークシート!$C$2:$CI$1002,13,0)),"")</f>
        <v/>
      </c>
      <c r="W86" s="167"/>
      <c r="X8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6" s="169"/>
      <c r="Z86" s="27"/>
      <c r="AA86" s="27"/>
      <c r="AB86" s="170" t="str">
        <f>IF(T86="使用貸借権","-",+IFERROR(VLOOKUP(#REF!&amp;"-"&amp;ROW()-92,[1]ワークシート!$C$2:$CI$1002,34,0)&amp;"",""))</f>
        <v/>
      </c>
      <c r="AC86" s="171"/>
      <c r="AD86" s="172"/>
      <c r="AE86" s="173" t="str">
        <f>IF(T86="","",IF(VLOOKUP(#REF!&amp;"-"&amp;ROW()-92,[1]ワークシート!$C$2:$CI$1002,31,0)="",IF(T86="使用貸借権","-","口座振込　１２月"),"物納"))</f>
        <v/>
      </c>
      <c r="AF86" s="174"/>
      <c r="AG86" s="175" t="str">
        <f>IFERROR(IF(VLOOKUP(#REF!&amp;"-"&amp;ROW()-92,[1]ワークシート!$C$2:$CI$1002,37,0)="","",VLOOKUP(#REF!&amp;"-"&amp;ROW()-92,[1]ワークシート!$C$2:$CI$1002,37,0)),"")</f>
        <v/>
      </c>
      <c r="AH86" s="175"/>
      <c r="AI86" s="175"/>
      <c r="AJ86" s="175"/>
      <c r="AK86" s="176"/>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c r="DI86" s="1"/>
      <c r="DJ86" s="1"/>
      <c r="DK86" s="1"/>
      <c r="DL86" s="1"/>
      <c r="DM86" s="1"/>
      <c r="DN86" s="1"/>
      <c r="DO86" s="1"/>
      <c r="DP86" s="1"/>
      <c r="DQ86" s="1"/>
      <c r="DR86" s="1"/>
      <c r="DS86" s="1"/>
      <c r="DT86" s="1"/>
      <c r="DU86" s="1"/>
      <c r="DV86" s="1"/>
      <c r="DW86" s="1"/>
      <c r="DX86" s="1"/>
      <c r="DY86" s="1"/>
      <c r="DZ86" s="1"/>
      <c r="EA86" s="1"/>
      <c r="EB86" s="1"/>
      <c r="EC86" s="1"/>
      <c r="ED86" s="1"/>
      <c r="EE86" s="1"/>
      <c r="EF86" s="1"/>
      <c r="EG86" s="1"/>
      <c r="EH86" s="1"/>
      <c r="EI86" s="1"/>
      <c r="EJ86" s="1"/>
      <c r="EK86" s="1"/>
      <c r="EL86" s="1"/>
      <c r="EM86" s="1"/>
      <c r="EN86" s="1"/>
      <c r="EO86" s="1"/>
      <c r="EP86" s="1"/>
      <c r="EQ86" s="1"/>
      <c r="ER86" s="1"/>
      <c r="ES86" s="1"/>
      <c r="ET86" s="1"/>
      <c r="EU86" s="1"/>
      <c r="EV86" s="1"/>
      <c r="EW86" s="1"/>
      <c r="EX86" s="1"/>
      <c r="EY86" s="1"/>
      <c r="EZ86" s="1"/>
      <c r="FA86" s="1"/>
      <c r="FB86" s="1"/>
      <c r="FC86" s="1"/>
      <c r="FD86" s="1"/>
      <c r="FE86" s="1"/>
      <c r="FF86" s="1"/>
      <c r="FG86" s="1"/>
      <c r="FH86" s="1"/>
      <c r="FI86" s="1"/>
      <c r="FJ86" s="1"/>
      <c r="FK86" s="1"/>
      <c r="FL86" s="1"/>
      <c r="FM86" s="1"/>
      <c r="FN86" s="1"/>
      <c r="FO86" s="1"/>
      <c r="FP86" s="1"/>
      <c r="FQ86" s="1"/>
      <c r="FR86" s="1"/>
      <c r="FS86" s="1"/>
      <c r="FT86" s="1"/>
      <c r="FU86" s="1"/>
      <c r="FV86" s="1"/>
      <c r="FW86" s="1"/>
      <c r="FX86" s="1"/>
      <c r="FY86" s="1"/>
      <c r="FZ86" s="1"/>
      <c r="GA86" s="1"/>
      <c r="GB86" s="1"/>
      <c r="GC86" s="1"/>
      <c r="GD86" s="1"/>
      <c r="GE86" s="1"/>
      <c r="GF86" s="1"/>
      <c r="GG86" s="1"/>
      <c r="GH86" s="1"/>
      <c r="GI86" s="1"/>
      <c r="GJ86" s="1"/>
      <c r="GK86" s="1"/>
      <c r="GL86" s="1"/>
      <c r="GM86" s="1"/>
      <c r="GN86" s="1"/>
      <c r="GO86" s="1"/>
      <c r="GP86" s="1"/>
      <c r="GQ86" s="1"/>
      <c r="GR86" s="1"/>
      <c r="GS86" s="1"/>
      <c r="GT86" s="1"/>
      <c r="GU86" s="1"/>
      <c r="GV86" s="1"/>
      <c r="GW86" s="1"/>
      <c r="GX86" s="1"/>
      <c r="GY86" s="1"/>
      <c r="GZ86" s="1"/>
      <c r="HA86" s="1"/>
      <c r="HB86" s="1"/>
      <c r="HC86" s="1"/>
      <c r="HD86" s="1"/>
      <c r="HE86" s="1"/>
      <c r="HF86" s="1"/>
      <c r="HG86" s="1"/>
      <c r="HH86" s="1"/>
      <c r="HI86" s="1"/>
      <c r="HJ86" s="1"/>
      <c r="HK86" s="1"/>
      <c r="HL86" s="1"/>
      <c r="HM86" s="1"/>
      <c r="HN86" s="1"/>
      <c r="HO86" s="1"/>
      <c r="HP86" s="1"/>
      <c r="HQ86" s="1"/>
      <c r="HR86" s="1"/>
      <c r="HS86" s="1"/>
      <c r="HT86" s="1"/>
      <c r="HU86" s="1"/>
      <c r="HV86" s="1"/>
      <c r="HW86" s="1"/>
      <c r="HX86" s="1"/>
      <c r="HY86" s="1"/>
      <c r="HZ86" s="1"/>
      <c r="IA86" s="1"/>
      <c r="IB86" s="1"/>
      <c r="IC86" s="1"/>
      <c r="ID86" s="1"/>
      <c r="IE86" s="1"/>
      <c r="IF86" s="1"/>
      <c r="IG86" s="1"/>
      <c r="IH86" s="1"/>
      <c r="II86" s="1"/>
      <c r="IJ86" s="1"/>
      <c r="IK86" s="1"/>
      <c r="IL86" s="1"/>
      <c r="IM86" s="1"/>
      <c r="IN86" s="1"/>
      <c r="IO86" s="1"/>
      <c r="IP86" s="1"/>
      <c r="IQ86" s="1"/>
      <c r="IR86" s="1"/>
      <c r="IS86" s="1"/>
      <c r="IT86" s="1"/>
      <c r="IU86" s="1"/>
      <c r="IV86" s="1"/>
      <c r="IW86" s="1"/>
      <c r="IX86" s="1"/>
      <c r="IY86" s="1"/>
      <c r="IZ86" s="1"/>
      <c r="JA86" s="1"/>
      <c r="JB86" s="1"/>
      <c r="JC86" s="1"/>
      <c r="JD86" s="1"/>
      <c r="JE86" s="1"/>
      <c r="JF86" s="1"/>
      <c r="JG86" s="1"/>
      <c r="JH86" s="1"/>
      <c r="JI86" s="1"/>
      <c r="JJ86" s="1"/>
      <c r="JK86" s="1"/>
      <c r="JL86" s="1"/>
      <c r="JM86" s="1"/>
      <c r="JN86" s="1"/>
      <c r="JO86" s="1"/>
      <c r="JP86" s="1"/>
      <c r="JQ86" s="1"/>
      <c r="JR86" s="1"/>
      <c r="JS86" s="1"/>
      <c r="JT86" s="1"/>
      <c r="JU86" s="1"/>
      <c r="JV86" s="1"/>
      <c r="JW86" s="1"/>
      <c r="JX86" s="1"/>
      <c r="JY86" s="1"/>
      <c r="JZ86" s="1"/>
      <c r="KA86" s="1"/>
      <c r="KB86" s="1"/>
      <c r="KC86" s="1"/>
      <c r="KD86" s="1"/>
      <c r="KE86" s="1"/>
      <c r="KF86" s="1"/>
      <c r="KG86" s="1"/>
      <c r="KH86" s="1"/>
      <c r="KI86" s="1"/>
      <c r="KJ86" s="1"/>
      <c r="KK86" s="1"/>
      <c r="KL86" s="1"/>
      <c r="KM86" s="1"/>
      <c r="KN86" s="1"/>
      <c r="KO86" s="1"/>
      <c r="KP86" s="1"/>
      <c r="KQ86" s="1"/>
      <c r="KR86" s="1"/>
      <c r="KS86" s="1"/>
      <c r="KT86" s="1"/>
      <c r="KU86" s="1"/>
      <c r="KV86" s="1"/>
      <c r="KW86" s="1"/>
      <c r="KX86" s="1"/>
      <c r="KY86" s="1"/>
      <c r="KZ86" s="1"/>
      <c r="LA86" s="1"/>
      <c r="LB86" s="1"/>
      <c r="LC86" s="1"/>
      <c r="LD86" s="1"/>
      <c r="LE86" s="1"/>
      <c r="LF86" s="1"/>
      <c r="LG86" s="1"/>
      <c r="LH86" s="1"/>
    </row>
    <row r="87" spans="1:320" ht="35.1" hidden="1" customHeight="1" x14ac:dyDescent="0.15">
      <c r="A87" s="170" t="str">
        <f>+IFERROR(IF(VLOOKUP(#REF!&amp;"-"&amp;ROW()-92,[1]ワークシート!$C$2:$CI$1002,9,0)="","",VLOOKUP(#REF!&amp;"-"&amp;ROW()-92,[1]ワークシート!$C$2:$CI$1002,9,0)),"")</f>
        <v/>
      </c>
      <c r="B87" s="172"/>
      <c r="C87" s="171" t="str">
        <f>+IFERROR(IF(VLOOKUP(#REF!&amp;"-"&amp;ROW()-92,[1]ワークシート!$C$2:$CI$1002,10,0) = "","",VLOOKUP(#REF!&amp;"-"&amp;ROW()-92,[1]ワークシート!$C$2:$CI$1002,10,0)),"")</f>
        <v/>
      </c>
      <c r="D87" s="172"/>
      <c r="E87" s="170" t="str">
        <f>+IFERROR(IF(VLOOKUP(#REF!&amp;"-"&amp;ROW()-92,[1]ワークシート!$C$2:$CI$1002,11,0)="","",VLOOKUP(#REF!&amp;"-"&amp;ROW()-92,[1]ワークシート!$C$2:$CI$1002,11,0)),"")</f>
        <v/>
      </c>
      <c r="F87" s="172"/>
      <c r="G87" s="16" t="str">
        <f>+IFERROR(IF(VLOOKUP(#REF!&amp;"-"&amp;ROW()-92,[1]ワークシート!$C$2:$CI$1002,12,0)="","",VLOOKUP(#REF!&amp;"-"&amp;ROW()-92,[1]ワークシート!$C$2:$CI$1002,12,0)),"")</f>
        <v/>
      </c>
      <c r="H8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7" s="178"/>
      <c r="J87" s="170" t="str">
        <f>+IFERROR(IF(VLOOKUP(#REF!&amp;"-"&amp;ROW()-92,[1]ワークシート!$C$2:$CI$1002,20,0)="","",VLOOKUP(#REF!&amp;"-"&amp;ROW()-92,[1]ワークシート!$C$2:$CI$1002,20,0)),"")</f>
        <v/>
      </c>
      <c r="K87" s="171"/>
      <c r="L87" s="172"/>
      <c r="M87" s="179" t="str">
        <f>+IFERROR(IF(VLOOKUP(#REF!&amp;"-"&amp;ROW()-92,[1]ワークシート!$C$2:$CI$1002,61,0)="","",VLOOKUP(#REF!&amp;"-"&amp;ROW()-92,[1]ワークシート!$C$2:$CI$1002,61,0)),"")</f>
        <v/>
      </c>
      <c r="N87" s="180"/>
      <c r="O87" s="181"/>
      <c r="P87" s="182" t="str">
        <f>+IFERROR(VLOOKUP(#REF!&amp;"-"&amp;ROW()-92,[1]ワークシート!$C$2:$CI$1002,26,0),"")</f>
        <v/>
      </c>
      <c r="Q87" s="167"/>
      <c r="R87" s="166" t="str">
        <f>+IFERROR(VLOOKUP(#REF!&amp;"-"&amp;ROW()-92,[1]ワークシート!$C$2:$CI$1002,27,0),"")</f>
        <v/>
      </c>
      <c r="S87" s="167"/>
      <c r="T87" s="166" t="str">
        <f>IFERROR(IF(VLOOKUP(#REF!&amp;"-"&amp;ROW()-92,[1]ワークシート!$C$2:$CI$1002,31,0)="",IF(X87="","",IF(X87=0,"使用貸借権","賃借権")),"賃借権"),"")</f>
        <v/>
      </c>
      <c r="U87" s="167"/>
      <c r="V87" s="166" t="str">
        <f>+IFERROR(IF(VLOOKUP(#REF!&amp;"-"&amp;ROW()-92,[1]ワークシート!$C$2:$CI$1002,13,0)="","",VLOOKUP(#REF!&amp;"-"&amp;ROW()-92,[1]ワークシート!$C$2:$CI$1002,13,0)),"")</f>
        <v/>
      </c>
      <c r="W87" s="167"/>
      <c r="X8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7" s="169"/>
      <c r="Z87" s="27"/>
      <c r="AA87" s="27"/>
      <c r="AB87" s="170" t="str">
        <f>IF(T87="使用貸借権","-",+IFERROR(VLOOKUP(#REF!&amp;"-"&amp;ROW()-92,[1]ワークシート!$C$2:$CI$1002,34,0)&amp;"",""))</f>
        <v/>
      </c>
      <c r="AC87" s="171"/>
      <c r="AD87" s="172"/>
      <c r="AE87" s="173" t="str">
        <f>IF(T87="","",IF(VLOOKUP(#REF!&amp;"-"&amp;ROW()-92,[1]ワークシート!$C$2:$CI$1002,31,0)="",IF(T87="使用貸借権","-","口座振込　１２月"),"物納"))</f>
        <v/>
      </c>
      <c r="AF87" s="174"/>
      <c r="AG87" s="175" t="str">
        <f>IFERROR(IF(VLOOKUP(#REF!&amp;"-"&amp;ROW()-92,[1]ワークシート!$C$2:$CI$1002,37,0)="","",VLOOKUP(#REF!&amp;"-"&amp;ROW()-92,[1]ワークシート!$C$2:$CI$1002,37,0)),"")</f>
        <v/>
      </c>
      <c r="AH87" s="175"/>
      <c r="AI87" s="175"/>
      <c r="AJ87" s="175"/>
      <c r="AK87" s="176"/>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c r="DI87" s="1"/>
      <c r="DJ87" s="1"/>
      <c r="DK87" s="1"/>
      <c r="DL87" s="1"/>
      <c r="DM87" s="1"/>
      <c r="DN87" s="1"/>
      <c r="DO87" s="1"/>
      <c r="DP87" s="1"/>
      <c r="DQ87" s="1"/>
      <c r="DR87" s="1"/>
      <c r="DS87" s="1"/>
      <c r="DT87" s="1"/>
      <c r="DU87" s="1"/>
      <c r="DV87" s="1"/>
      <c r="DW87" s="1"/>
      <c r="DX87" s="1"/>
      <c r="DY87" s="1"/>
      <c r="DZ87" s="1"/>
      <c r="EA87" s="1"/>
      <c r="EB87" s="1"/>
      <c r="EC87" s="1"/>
      <c r="ED87" s="1"/>
      <c r="EE87" s="1"/>
      <c r="EF87" s="1"/>
      <c r="EG87" s="1"/>
      <c r="EH87" s="1"/>
      <c r="EI87" s="1"/>
      <c r="EJ87" s="1"/>
      <c r="EK87" s="1"/>
      <c r="EL87" s="1"/>
      <c r="EM87" s="1"/>
      <c r="EN87" s="1"/>
      <c r="EO87" s="1"/>
      <c r="EP87" s="1"/>
      <c r="EQ87" s="1"/>
      <c r="ER87" s="1"/>
      <c r="ES87" s="1"/>
      <c r="ET87" s="1"/>
      <c r="EU87" s="1"/>
      <c r="EV87" s="1"/>
      <c r="EW87" s="1"/>
      <c r="EX87" s="1"/>
      <c r="EY87" s="1"/>
      <c r="EZ87" s="1"/>
      <c r="FA87" s="1"/>
      <c r="FB87" s="1"/>
      <c r="FC87" s="1"/>
      <c r="FD87" s="1"/>
      <c r="FE87" s="1"/>
      <c r="FF87" s="1"/>
      <c r="FG87" s="1"/>
      <c r="FH87" s="1"/>
      <c r="FI87" s="1"/>
      <c r="FJ87" s="1"/>
      <c r="FK87" s="1"/>
      <c r="FL87" s="1"/>
      <c r="FM87" s="1"/>
      <c r="FN87" s="1"/>
      <c r="FO87" s="1"/>
      <c r="FP87" s="1"/>
      <c r="FQ87" s="1"/>
      <c r="FR87" s="1"/>
      <c r="FS87" s="1"/>
      <c r="FT87" s="1"/>
      <c r="FU87" s="1"/>
      <c r="FV87" s="1"/>
      <c r="FW87" s="1"/>
      <c r="FX87" s="1"/>
      <c r="FY87" s="1"/>
      <c r="FZ87" s="1"/>
      <c r="GA87" s="1"/>
      <c r="GB87" s="1"/>
      <c r="GC87" s="1"/>
      <c r="GD87" s="1"/>
      <c r="GE87" s="1"/>
      <c r="GF87" s="1"/>
      <c r="GG87" s="1"/>
      <c r="GH87" s="1"/>
      <c r="GI87" s="1"/>
      <c r="GJ87" s="1"/>
      <c r="GK87" s="1"/>
      <c r="GL87" s="1"/>
      <c r="GM87" s="1"/>
      <c r="GN87" s="1"/>
      <c r="GO87" s="1"/>
      <c r="GP87" s="1"/>
      <c r="GQ87" s="1"/>
      <c r="GR87" s="1"/>
      <c r="GS87" s="1"/>
      <c r="GT87" s="1"/>
      <c r="GU87" s="1"/>
      <c r="GV87" s="1"/>
      <c r="GW87" s="1"/>
      <c r="GX87" s="1"/>
      <c r="GY87" s="1"/>
      <c r="GZ87" s="1"/>
      <c r="HA87" s="1"/>
      <c r="HB87" s="1"/>
      <c r="HC87" s="1"/>
      <c r="HD87" s="1"/>
      <c r="HE87" s="1"/>
      <c r="HF87" s="1"/>
      <c r="HG87" s="1"/>
      <c r="HH87" s="1"/>
      <c r="HI87" s="1"/>
      <c r="HJ87" s="1"/>
      <c r="HK87" s="1"/>
      <c r="HL87" s="1"/>
      <c r="HM87" s="1"/>
      <c r="HN87" s="1"/>
      <c r="HO87" s="1"/>
      <c r="HP87" s="1"/>
      <c r="HQ87" s="1"/>
      <c r="HR87" s="1"/>
      <c r="HS87" s="1"/>
      <c r="HT87" s="1"/>
      <c r="HU87" s="1"/>
      <c r="HV87" s="1"/>
      <c r="HW87" s="1"/>
      <c r="HX87" s="1"/>
      <c r="HY87" s="1"/>
      <c r="HZ87" s="1"/>
      <c r="IA87" s="1"/>
      <c r="IB87" s="1"/>
      <c r="IC87" s="1"/>
      <c r="ID87" s="1"/>
      <c r="IE87" s="1"/>
      <c r="IF87" s="1"/>
      <c r="IG87" s="1"/>
      <c r="IH87" s="1"/>
      <c r="II87" s="1"/>
      <c r="IJ87" s="1"/>
      <c r="IK87" s="1"/>
      <c r="IL87" s="1"/>
      <c r="IM87" s="1"/>
      <c r="IN87" s="1"/>
      <c r="IO87" s="1"/>
      <c r="IP87" s="1"/>
      <c r="IQ87" s="1"/>
      <c r="IR87" s="1"/>
      <c r="IS87" s="1"/>
      <c r="IT87" s="1"/>
      <c r="IU87" s="1"/>
      <c r="IV87" s="1"/>
      <c r="IW87" s="1"/>
      <c r="IX87" s="1"/>
      <c r="IY87" s="1"/>
      <c r="IZ87" s="1"/>
      <c r="JA87" s="1"/>
      <c r="JB87" s="1"/>
      <c r="JC87" s="1"/>
      <c r="JD87" s="1"/>
      <c r="JE87" s="1"/>
      <c r="JF87" s="1"/>
      <c r="JG87" s="1"/>
      <c r="JH87" s="1"/>
      <c r="JI87" s="1"/>
      <c r="JJ87" s="1"/>
      <c r="JK87" s="1"/>
      <c r="JL87" s="1"/>
      <c r="JM87" s="1"/>
      <c r="JN87" s="1"/>
      <c r="JO87" s="1"/>
      <c r="JP87" s="1"/>
      <c r="JQ87" s="1"/>
      <c r="JR87" s="1"/>
      <c r="JS87" s="1"/>
      <c r="JT87" s="1"/>
      <c r="JU87" s="1"/>
      <c r="JV87" s="1"/>
      <c r="JW87" s="1"/>
      <c r="JX87" s="1"/>
      <c r="JY87" s="1"/>
      <c r="JZ87" s="1"/>
      <c r="KA87" s="1"/>
      <c r="KB87" s="1"/>
      <c r="KC87" s="1"/>
      <c r="KD87" s="1"/>
      <c r="KE87" s="1"/>
      <c r="KF87" s="1"/>
      <c r="KG87" s="1"/>
      <c r="KH87" s="1"/>
      <c r="KI87" s="1"/>
      <c r="KJ87" s="1"/>
      <c r="KK87" s="1"/>
      <c r="KL87" s="1"/>
      <c r="KM87" s="1"/>
      <c r="KN87" s="1"/>
      <c r="KO87" s="1"/>
      <c r="KP87" s="1"/>
      <c r="KQ87" s="1"/>
      <c r="KR87" s="1"/>
      <c r="KS87" s="1"/>
      <c r="KT87" s="1"/>
      <c r="KU87" s="1"/>
      <c r="KV87" s="1"/>
      <c r="KW87" s="1"/>
      <c r="KX87" s="1"/>
      <c r="KY87" s="1"/>
      <c r="KZ87" s="1"/>
      <c r="LA87" s="1"/>
      <c r="LB87" s="1"/>
      <c r="LC87" s="1"/>
      <c r="LD87" s="1"/>
      <c r="LE87" s="1"/>
      <c r="LF87" s="1"/>
      <c r="LG87" s="1"/>
      <c r="LH87" s="1"/>
    </row>
    <row r="88" spans="1:320" ht="35.1" hidden="1" customHeight="1" x14ac:dyDescent="0.15">
      <c r="A88" s="170" t="str">
        <f>+IFERROR(IF(VLOOKUP(#REF!&amp;"-"&amp;ROW()-92,[1]ワークシート!$C$2:$CI$1002,9,0)="","",VLOOKUP(#REF!&amp;"-"&amp;ROW()-92,[1]ワークシート!$C$2:$CI$1002,9,0)),"")</f>
        <v/>
      </c>
      <c r="B88" s="172"/>
      <c r="C88" s="171" t="str">
        <f>+IFERROR(IF(VLOOKUP(#REF!&amp;"-"&amp;ROW()-92,[1]ワークシート!$C$2:$CI$1002,10,0) = "","",VLOOKUP(#REF!&amp;"-"&amp;ROW()-92,[1]ワークシート!$C$2:$CI$1002,10,0)),"")</f>
        <v/>
      </c>
      <c r="D88" s="172"/>
      <c r="E88" s="170" t="str">
        <f>+IFERROR(IF(VLOOKUP(#REF!&amp;"-"&amp;ROW()-92,[1]ワークシート!$C$2:$CI$1002,11,0)="","",VLOOKUP(#REF!&amp;"-"&amp;ROW()-92,[1]ワークシート!$C$2:$CI$1002,11,0)),"")</f>
        <v/>
      </c>
      <c r="F88" s="172"/>
      <c r="G88" s="16" t="str">
        <f>+IFERROR(IF(VLOOKUP(#REF!&amp;"-"&amp;ROW()-92,[1]ワークシート!$C$2:$CI$1002,12,0)="","",VLOOKUP(#REF!&amp;"-"&amp;ROW()-92,[1]ワークシート!$C$2:$CI$1002,12,0)),"")</f>
        <v/>
      </c>
      <c r="H8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8" s="178"/>
      <c r="J88" s="170" t="str">
        <f>+IFERROR(IF(VLOOKUP(#REF!&amp;"-"&amp;ROW()-92,[1]ワークシート!$C$2:$CI$1002,20,0)="","",VLOOKUP(#REF!&amp;"-"&amp;ROW()-92,[1]ワークシート!$C$2:$CI$1002,20,0)),"")</f>
        <v/>
      </c>
      <c r="K88" s="171"/>
      <c r="L88" s="172"/>
      <c r="M88" s="179" t="str">
        <f>+IFERROR(IF(VLOOKUP(#REF!&amp;"-"&amp;ROW()-92,[1]ワークシート!$C$2:$CI$1002,61,0)="","",VLOOKUP(#REF!&amp;"-"&amp;ROW()-92,[1]ワークシート!$C$2:$CI$1002,61,0)),"")</f>
        <v/>
      </c>
      <c r="N88" s="180"/>
      <c r="O88" s="181"/>
      <c r="P88" s="182" t="str">
        <f>+IFERROR(VLOOKUP(#REF!&amp;"-"&amp;ROW()-92,[1]ワークシート!$C$2:$CI$1002,26,0),"")</f>
        <v/>
      </c>
      <c r="Q88" s="167"/>
      <c r="R88" s="166" t="str">
        <f>+IFERROR(VLOOKUP(#REF!&amp;"-"&amp;ROW()-92,[1]ワークシート!$C$2:$CI$1002,27,0),"")</f>
        <v/>
      </c>
      <c r="S88" s="167"/>
      <c r="T88" s="166" t="str">
        <f>IFERROR(IF(VLOOKUP(#REF!&amp;"-"&amp;ROW()-92,[1]ワークシート!$C$2:$CI$1002,31,0)="",IF(X88="","",IF(X88=0,"使用貸借権","賃借権")),"賃借権"),"")</f>
        <v/>
      </c>
      <c r="U88" s="167"/>
      <c r="V88" s="166" t="str">
        <f>+IFERROR(IF(VLOOKUP(#REF!&amp;"-"&amp;ROW()-92,[1]ワークシート!$C$2:$CI$1002,13,0)="","",VLOOKUP(#REF!&amp;"-"&amp;ROW()-92,[1]ワークシート!$C$2:$CI$1002,13,0)),"")</f>
        <v/>
      </c>
      <c r="W88" s="167"/>
      <c r="X8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8" s="169"/>
      <c r="Z88" s="27"/>
      <c r="AA88" s="27"/>
      <c r="AB88" s="170" t="str">
        <f>IF(T88="使用貸借権","-",+IFERROR(VLOOKUP(#REF!&amp;"-"&amp;ROW()-92,[1]ワークシート!$C$2:$CI$1002,34,0)&amp;"",""))</f>
        <v/>
      </c>
      <c r="AC88" s="171"/>
      <c r="AD88" s="172"/>
      <c r="AE88" s="173" t="str">
        <f>IF(T88="","",IF(VLOOKUP(#REF!&amp;"-"&amp;ROW()-92,[1]ワークシート!$C$2:$CI$1002,31,0)="",IF(T88="使用貸借権","-","口座振込　１２月"),"物納"))</f>
        <v/>
      </c>
      <c r="AF88" s="174"/>
      <c r="AG88" s="175" t="str">
        <f>IFERROR(IF(VLOOKUP(#REF!&amp;"-"&amp;ROW()-92,[1]ワークシート!$C$2:$CI$1002,37,0)="","",VLOOKUP(#REF!&amp;"-"&amp;ROW()-92,[1]ワークシート!$C$2:$CI$1002,37,0)),"")</f>
        <v/>
      </c>
      <c r="AH88" s="175"/>
      <c r="AI88" s="175"/>
      <c r="AJ88" s="175"/>
      <c r="AK88" s="176"/>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c r="DI88" s="1"/>
      <c r="DJ88" s="1"/>
      <c r="DK88" s="1"/>
      <c r="DL88" s="1"/>
      <c r="DM88" s="1"/>
      <c r="DN88" s="1"/>
      <c r="DO88" s="1"/>
      <c r="DP88" s="1"/>
      <c r="DQ88" s="1"/>
      <c r="DR88" s="1"/>
      <c r="DS88" s="1"/>
      <c r="DT88" s="1"/>
      <c r="DU88" s="1"/>
      <c r="DV88" s="1"/>
      <c r="DW88" s="1"/>
      <c r="DX88" s="1"/>
      <c r="DY88" s="1"/>
      <c r="DZ88" s="1"/>
      <c r="EA88" s="1"/>
      <c r="EB88" s="1"/>
      <c r="EC88" s="1"/>
      <c r="ED88" s="1"/>
      <c r="EE88" s="1"/>
      <c r="EF88" s="1"/>
      <c r="EG88" s="1"/>
      <c r="EH88" s="1"/>
      <c r="EI88" s="1"/>
      <c r="EJ88" s="1"/>
      <c r="EK88" s="1"/>
      <c r="EL88" s="1"/>
      <c r="EM88" s="1"/>
      <c r="EN88" s="1"/>
      <c r="EO88" s="1"/>
      <c r="EP88" s="1"/>
      <c r="EQ88" s="1"/>
      <c r="ER88" s="1"/>
      <c r="ES88" s="1"/>
      <c r="ET88" s="1"/>
      <c r="EU88" s="1"/>
      <c r="EV88" s="1"/>
      <c r="EW88" s="1"/>
      <c r="EX88" s="1"/>
      <c r="EY88" s="1"/>
      <c r="EZ88" s="1"/>
      <c r="FA88" s="1"/>
      <c r="FB88" s="1"/>
      <c r="FC88" s="1"/>
      <c r="FD88" s="1"/>
      <c r="FE88" s="1"/>
      <c r="FF88" s="1"/>
      <c r="FG88" s="1"/>
      <c r="FH88" s="1"/>
      <c r="FI88" s="1"/>
      <c r="FJ88" s="1"/>
      <c r="FK88" s="1"/>
      <c r="FL88" s="1"/>
      <c r="FM88" s="1"/>
      <c r="FN88" s="1"/>
      <c r="FO88" s="1"/>
      <c r="FP88" s="1"/>
      <c r="FQ88" s="1"/>
      <c r="FR88" s="1"/>
      <c r="FS88" s="1"/>
      <c r="FT88" s="1"/>
      <c r="FU88" s="1"/>
      <c r="FV88" s="1"/>
      <c r="FW88" s="1"/>
      <c r="FX88" s="1"/>
      <c r="FY88" s="1"/>
      <c r="FZ88" s="1"/>
      <c r="GA88" s="1"/>
      <c r="GB88" s="1"/>
      <c r="GC88" s="1"/>
      <c r="GD88" s="1"/>
      <c r="GE88" s="1"/>
      <c r="GF88" s="1"/>
      <c r="GG88" s="1"/>
      <c r="GH88" s="1"/>
      <c r="GI88" s="1"/>
      <c r="GJ88" s="1"/>
      <c r="GK88" s="1"/>
      <c r="GL88" s="1"/>
      <c r="GM88" s="1"/>
      <c r="GN88" s="1"/>
      <c r="GO88" s="1"/>
      <c r="GP88" s="1"/>
      <c r="GQ88" s="1"/>
      <c r="GR88" s="1"/>
      <c r="GS88" s="1"/>
      <c r="GT88" s="1"/>
      <c r="GU88" s="1"/>
      <c r="GV88" s="1"/>
      <c r="GW88" s="1"/>
      <c r="GX88" s="1"/>
      <c r="GY88" s="1"/>
      <c r="GZ88" s="1"/>
      <c r="HA88" s="1"/>
      <c r="HB88" s="1"/>
      <c r="HC88" s="1"/>
      <c r="HD88" s="1"/>
      <c r="HE88" s="1"/>
      <c r="HF88" s="1"/>
      <c r="HG88" s="1"/>
      <c r="HH88" s="1"/>
      <c r="HI88" s="1"/>
      <c r="HJ88" s="1"/>
      <c r="HK88" s="1"/>
      <c r="HL88" s="1"/>
      <c r="HM88" s="1"/>
      <c r="HN88" s="1"/>
      <c r="HO88" s="1"/>
      <c r="HP88" s="1"/>
      <c r="HQ88" s="1"/>
      <c r="HR88" s="1"/>
      <c r="HS88" s="1"/>
      <c r="HT88" s="1"/>
      <c r="HU88" s="1"/>
      <c r="HV88" s="1"/>
      <c r="HW88" s="1"/>
      <c r="HX88" s="1"/>
      <c r="HY88" s="1"/>
      <c r="HZ88" s="1"/>
      <c r="IA88" s="1"/>
      <c r="IB88" s="1"/>
      <c r="IC88" s="1"/>
      <c r="ID88" s="1"/>
      <c r="IE88" s="1"/>
      <c r="IF88" s="1"/>
      <c r="IG88" s="1"/>
      <c r="IH88" s="1"/>
      <c r="II88" s="1"/>
      <c r="IJ88" s="1"/>
      <c r="IK88" s="1"/>
      <c r="IL88" s="1"/>
      <c r="IM88" s="1"/>
      <c r="IN88" s="1"/>
      <c r="IO88" s="1"/>
      <c r="IP88" s="1"/>
      <c r="IQ88" s="1"/>
      <c r="IR88" s="1"/>
      <c r="IS88" s="1"/>
      <c r="IT88" s="1"/>
      <c r="IU88" s="1"/>
      <c r="IV88" s="1"/>
      <c r="IW88" s="1"/>
      <c r="IX88" s="1"/>
      <c r="IY88" s="1"/>
      <c r="IZ88" s="1"/>
      <c r="JA88" s="1"/>
      <c r="JB88" s="1"/>
      <c r="JC88" s="1"/>
      <c r="JD88" s="1"/>
      <c r="JE88" s="1"/>
      <c r="JF88" s="1"/>
      <c r="JG88" s="1"/>
      <c r="JH88" s="1"/>
      <c r="JI88" s="1"/>
      <c r="JJ88" s="1"/>
      <c r="JK88" s="1"/>
      <c r="JL88" s="1"/>
      <c r="JM88" s="1"/>
      <c r="JN88" s="1"/>
      <c r="JO88" s="1"/>
      <c r="JP88" s="1"/>
      <c r="JQ88" s="1"/>
      <c r="JR88" s="1"/>
      <c r="JS88" s="1"/>
      <c r="JT88" s="1"/>
      <c r="JU88" s="1"/>
      <c r="JV88" s="1"/>
      <c r="JW88" s="1"/>
      <c r="JX88" s="1"/>
      <c r="JY88" s="1"/>
      <c r="JZ88" s="1"/>
      <c r="KA88" s="1"/>
      <c r="KB88" s="1"/>
      <c r="KC88" s="1"/>
      <c r="KD88" s="1"/>
      <c r="KE88" s="1"/>
      <c r="KF88" s="1"/>
      <c r="KG88" s="1"/>
      <c r="KH88" s="1"/>
      <c r="KI88" s="1"/>
      <c r="KJ88" s="1"/>
      <c r="KK88" s="1"/>
      <c r="KL88" s="1"/>
      <c r="KM88" s="1"/>
      <c r="KN88" s="1"/>
      <c r="KO88" s="1"/>
      <c r="KP88" s="1"/>
      <c r="KQ88" s="1"/>
      <c r="KR88" s="1"/>
      <c r="KS88" s="1"/>
      <c r="KT88" s="1"/>
      <c r="KU88" s="1"/>
      <c r="KV88" s="1"/>
      <c r="KW88" s="1"/>
      <c r="KX88" s="1"/>
      <c r="KY88" s="1"/>
      <c r="KZ88" s="1"/>
      <c r="LA88" s="1"/>
      <c r="LB88" s="1"/>
      <c r="LC88" s="1"/>
      <c r="LD88" s="1"/>
      <c r="LE88" s="1"/>
      <c r="LF88" s="1"/>
      <c r="LG88" s="1"/>
      <c r="LH88" s="1"/>
    </row>
    <row r="89" spans="1:320" ht="35.1" hidden="1" customHeight="1" x14ac:dyDescent="0.15">
      <c r="A89" s="170" t="str">
        <f>+IFERROR(IF(VLOOKUP(#REF!&amp;"-"&amp;ROW()-92,[1]ワークシート!$C$2:$CI$1002,9,0)="","",VLOOKUP(#REF!&amp;"-"&amp;ROW()-92,[1]ワークシート!$C$2:$CI$1002,9,0)),"")</f>
        <v/>
      </c>
      <c r="B89" s="172"/>
      <c r="C89" s="171" t="str">
        <f>+IFERROR(IF(VLOOKUP(#REF!&amp;"-"&amp;ROW()-92,[1]ワークシート!$C$2:$CI$1002,10,0) = "","",VLOOKUP(#REF!&amp;"-"&amp;ROW()-92,[1]ワークシート!$C$2:$CI$1002,10,0)),"")</f>
        <v/>
      </c>
      <c r="D89" s="172"/>
      <c r="E89" s="170" t="str">
        <f>+IFERROR(IF(VLOOKUP(#REF!&amp;"-"&amp;ROW()-92,[1]ワークシート!$C$2:$CI$1002,11,0)="","",VLOOKUP(#REF!&amp;"-"&amp;ROW()-92,[1]ワークシート!$C$2:$CI$1002,11,0)),"")</f>
        <v/>
      </c>
      <c r="F89" s="172"/>
      <c r="G89" s="16" t="str">
        <f>+IFERROR(IF(VLOOKUP(#REF!&amp;"-"&amp;ROW()-92,[1]ワークシート!$C$2:$CI$1002,12,0)="","",VLOOKUP(#REF!&amp;"-"&amp;ROW()-92,[1]ワークシート!$C$2:$CI$1002,12,0)),"")</f>
        <v/>
      </c>
      <c r="H8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89" s="178"/>
      <c r="J89" s="170" t="str">
        <f>+IFERROR(IF(VLOOKUP(#REF!&amp;"-"&amp;ROW()-92,[1]ワークシート!$C$2:$CI$1002,20,0)="","",VLOOKUP(#REF!&amp;"-"&amp;ROW()-92,[1]ワークシート!$C$2:$CI$1002,20,0)),"")</f>
        <v/>
      </c>
      <c r="K89" s="171"/>
      <c r="L89" s="172"/>
      <c r="M89" s="179" t="str">
        <f>+IFERROR(IF(VLOOKUP(#REF!&amp;"-"&amp;ROW()-92,[1]ワークシート!$C$2:$CI$1002,61,0)="","",VLOOKUP(#REF!&amp;"-"&amp;ROW()-92,[1]ワークシート!$C$2:$CI$1002,61,0)),"")</f>
        <v/>
      </c>
      <c r="N89" s="180"/>
      <c r="O89" s="181"/>
      <c r="P89" s="182" t="str">
        <f>+IFERROR(VLOOKUP(#REF!&amp;"-"&amp;ROW()-92,[1]ワークシート!$C$2:$CI$1002,26,0),"")</f>
        <v/>
      </c>
      <c r="Q89" s="167"/>
      <c r="R89" s="166" t="str">
        <f>+IFERROR(VLOOKUP(#REF!&amp;"-"&amp;ROW()-92,[1]ワークシート!$C$2:$CI$1002,27,0),"")</f>
        <v/>
      </c>
      <c r="S89" s="167"/>
      <c r="T89" s="166" t="str">
        <f>IFERROR(IF(VLOOKUP(#REF!&amp;"-"&amp;ROW()-92,[1]ワークシート!$C$2:$CI$1002,31,0)="",IF(X89="","",IF(X89=0,"使用貸借権","賃借権")),"賃借権"),"")</f>
        <v/>
      </c>
      <c r="U89" s="167"/>
      <c r="V89" s="166" t="str">
        <f>+IFERROR(IF(VLOOKUP(#REF!&amp;"-"&amp;ROW()-92,[1]ワークシート!$C$2:$CI$1002,13,0)="","",VLOOKUP(#REF!&amp;"-"&amp;ROW()-92,[1]ワークシート!$C$2:$CI$1002,13,0)),"")</f>
        <v/>
      </c>
      <c r="W89" s="167"/>
      <c r="X8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89" s="169"/>
      <c r="Z89" s="27"/>
      <c r="AA89" s="27"/>
      <c r="AB89" s="170" t="str">
        <f>IF(T89="使用貸借権","-",+IFERROR(VLOOKUP(#REF!&amp;"-"&amp;ROW()-92,[1]ワークシート!$C$2:$CI$1002,34,0)&amp;"",""))</f>
        <v/>
      </c>
      <c r="AC89" s="171"/>
      <c r="AD89" s="172"/>
      <c r="AE89" s="173" t="str">
        <f>IF(T89="","",IF(VLOOKUP(#REF!&amp;"-"&amp;ROW()-92,[1]ワークシート!$C$2:$CI$1002,31,0)="",IF(T89="使用貸借権","-","口座振込　１２月"),"物納"))</f>
        <v/>
      </c>
      <c r="AF89" s="174"/>
      <c r="AG89" s="175" t="str">
        <f>IFERROR(IF(VLOOKUP(#REF!&amp;"-"&amp;ROW()-92,[1]ワークシート!$C$2:$CI$1002,37,0)="","",VLOOKUP(#REF!&amp;"-"&amp;ROW()-92,[1]ワークシート!$C$2:$CI$1002,37,0)),"")</f>
        <v/>
      </c>
      <c r="AH89" s="175"/>
      <c r="AI89" s="175"/>
      <c r="AJ89" s="175"/>
      <c r="AK89" s="176"/>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c r="DI89" s="1"/>
      <c r="DJ89" s="1"/>
      <c r="DK89" s="1"/>
      <c r="DL89" s="1"/>
      <c r="DM89" s="1"/>
      <c r="DN89" s="1"/>
      <c r="DO89" s="1"/>
      <c r="DP89" s="1"/>
      <c r="DQ89" s="1"/>
      <c r="DR89" s="1"/>
      <c r="DS89" s="1"/>
      <c r="DT89" s="1"/>
      <c r="DU89" s="1"/>
      <c r="DV89" s="1"/>
      <c r="DW89" s="1"/>
      <c r="DX89" s="1"/>
      <c r="DY89" s="1"/>
      <c r="DZ89" s="1"/>
      <c r="EA89" s="1"/>
      <c r="EB89" s="1"/>
      <c r="EC89" s="1"/>
      <c r="ED89" s="1"/>
      <c r="EE89" s="1"/>
      <c r="EF89" s="1"/>
      <c r="EG89" s="1"/>
      <c r="EH89" s="1"/>
      <c r="EI89" s="1"/>
      <c r="EJ89" s="1"/>
      <c r="EK89" s="1"/>
      <c r="EL89" s="1"/>
      <c r="EM89" s="1"/>
      <c r="EN89" s="1"/>
      <c r="EO89" s="1"/>
      <c r="EP89" s="1"/>
      <c r="EQ89" s="1"/>
      <c r="ER89" s="1"/>
      <c r="ES89" s="1"/>
      <c r="ET89" s="1"/>
      <c r="EU89" s="1"/>
      <c r="EV89" s="1"/>
      <c r="EW89" s="1"/>
      <c r="EX89" s="1"/>
      <c r="EY89" s="1"/>
      <c r="EZ89" s="1"/>
      <c r="FA89" s="1"/>
      <c r="FB89" s="1"/>
      <c r="FC89" s="1"/>
      <c r="FD89" s="1"/>
      <c r="FE89" s="1"/>
      <c r="FF89" s="1"/>
      <c r="FG89" s="1"/>
      <c r="FH89" s="1"/>
      <c r="FI89" s="1"/>
      <c r="FJ89" s="1"/>
      <c r="FK89" s="1"/>
      <c r="FL89" s="1"/>
      <c r="FM89" s="1"/>
      <c r="FN89" s="1"/>
      <c r="FO89" s="1"/>
      <c r="FP89" s="1"/>
      <c r="FQ89" s="1"/>
      <c r="FR89" s="1"/>
      <c r="FS89" s="1"/>
      <c r="FT89" s="1"/>
      <c r="FU89" s="1"/>
      <c r="FV89" s="1"/>
      <c r="FW89" s="1"/>
      <c r="FX89" s="1"/>
      <c r="FY89" s="1"/>
      <c r="FZ89" s="1"/>
      <c r="GA89" s="1"/>
      <c r="GB89" s="1"/>
      <c r="GC89" s="1"/>
      <c r="GD89" s="1"/>
      <c r="GE89" s="1"/>
      <c r="GF89" s="1"/>
      <c r="GG89" s="1"/>
      <c r="GH89" s="1"/>
      <c r="GI89" s="1"/>
      <c r="GJ89" s="1"/>
      <c r="GK89" s="1"/>
      <c r="GL89" s="1"/>
      <c r="GM89" s="1"/>
      <c r="GN89" s="1"/>
      <c r="GO89" s="1"/>
      <c r="GP89" s="1"/>
      <c r="GQ89" s="1"/>
      <c r="GR89" s="1"/>
      <c r="GS89" s="1"/>
      <c r="GT89" s="1"/>
      <c r="GU89" s="1"/>
      <c r="GV89" s="1"/>
      <c r="GW89" s="1"/>
      <c r="GX89" s="1"/>
      <c r="GY89" s="1"/>
      <c r="GZ89" s="1"/>
      <c r="HA89" s="1"/>
      <c r="HB89" s="1"/>
      <c r="HC89" s="1"/>
      <c r="HD89" s="1"/>
      <c r="HE89" s="1"/>
      <c r="HF89" s="1"/>
      <c r="HG89" s="1"/>
      <c r="HH89" s="1"/>
      <c r="HI89" s="1"/>
      <c r="HJ89" s="1"/>
      <c r="HK89" s="1"/>
      <c r="HL89" s="1"/>
      <c r="HM89" s="1"/>
      <c r="HN89" s="1"/>
      <c r="HO89" s="1"/>
      <c r="HP89" s="1"/>
      <c r="HQ89" s="1"/>
      <c r="HR89" s="1"/>
      <c r="HS89" s="1"/>
      <c r="HT89" s="1"/>
      <c r="HU89" s="1"/>
      <c r="HV89" s="1"/>
      <c r="HW89" s="1"/>
      <c r="HX89" s="1"/>
      <c r="HY89" s="1"/>
      <c r="HZ89" s="1"/>
      <c r="IA89" s="1"/>
      <c r="IB89" s="1"/>
      <c r="IC89" s="1"/>
      <c r="ID89" s="1"/>
      <c r="IE89" s="1"/>
      <c r="IF89" s="1"/>
      <c r="IG89" s="1"/>
      <c r="IH89" s="1"/>
      <c r="II89" s="1"/>
      <c r="IJ89" s="1"/>
      <c r="IK89" s="1"/>
      <c r="IL89" s="1"/>
      <c r="IM89" s="1"/>
      <c r="IN89" s="1"/>
      <c r="IO89" s="1"/>
      <c r="IP89" s="1"/>
      <c r="IQ89" s="1"/>
      <c r="IR89" s="1"/>
      <c r="IS89" s="1"/>
      <c r="IT89" s="1"/>
      <c r="IU89" s="1"/>
      <c r="IV89" s="1"/>
      <c r="IW89" s="1"/>
      <c r="IX89" s="1"/>
      <c r="IY89" s="1"/>
      <c r="IZ89" s="1"/>
      <c r="JA89" s="1"/>
      <c r="JB89" s="1"/>
      <c r="JC89" s="1"/>
      <c r="JD89" s="1"/>
      <c r="JE89" s="1"/>
      <c r="JF89" s="1"/>
      <c r="JG89" s="1"/>
      <c r="JH89" s="1"/>
      <c r="JI89" s="1"/>
      <c r="JJ89" s="1"/>
      <c r="JK89" s="1"/>
      <c r="JL89" s="1"/>
      <c r="JM89" s="1"/>
      <c r="JN89" s="1"/>
      <c r="JO89" s="1"/>
      <c r="JP89" s="1"/>
      <c r="JQ89" s="1"/>
      <c r="JR89" s="1"/>
      <c r="JS89" s="1"/>
      <c r="JT89" s="1"/>
      <c r="JU89" s="1"/>
      <c r="JV89" s="1"/>
      <c r="JW89" s="1"/>
      <c r="JX89" s="1"/>
      <c r="JY89" s="1"/>
      <c r="JZ89" s="1"/>
      <c r="KA89" s="1"/>
      <c r="KB89" s="1"/>
      <c r="KC89" s="1"/>
      <c r="KD89" s="1"/>
      <c r="KE89" s="1"/>
      <c r="KF89" s="1"/>
      <c r="KG89" s="1"/>
      <c r="KH89" s="1"/>
      <c r="KI89" s="1"/>
      <c r="KJ89" s="1"/>
      <c r="KK89" s="1"/>
      <c r="KL89" s="1"/>
      <c r="KM89" s="1"/>
      <c r="KN89" s="1"/>
      <c r="KO89" s="1"/>
      <c r="KP89" s="1"/>
      <c r="KQ89" s="1"/>
      <c r="KR89" s="1"/>
      <c r="KS89" s="1"/>
      <c r="KT89" s="1"/>
      <c r="KU89" s="1"/>
      <c r="KV89" s="1"/>
      <c r="KW89" s="1"/>
      <c r="KX89" s="1"/>
      <c r="KY89" s="1"/>
      <c r="KZ89" s="1"/>
      <c r="LA89" s="1"/>
      <c r="LB89" s="1"/>
      <c r="LC89" s="1"/>
      <c r="LD89" s="1"/>
      <c r="LE89" s="1"/>
      <c r="LF89" s="1"/>
      <c r="LG89" s="1"/>
      <c r="LH89" s="1"/>
    </row>
    <row r="90" spans="1:320" ht="35.1" hidden="1" customHeight="1" x14ac:dyDescent="0.15">
      <c r="A90" s="170" t="str">
        <f>+IFERROR(IF(VLOOKUP(#REF!&amp;"-"&amp;ROW()-92,[1]ワークシート!$C$2:$CI$1002,9,0)="","",VLOOKUP(#REF!&amp;"-"&amp;ROW()-92,[1]ワークシート!$C$2:$CI$1002,9,0)),"")</f>
        <v/>
      </c>
      <c r="B90" s="172"/>
      <c r="C90" s="171" t="str">
        <f>+IFERROR(IF(VLOOKUP(#REF!&amp;"-"&amp;ROW()-92,[1]ワークシート!$C$2:$CI$1002,10,0) = "","",VLOOKUP(#REF!&amp;"-"&amp;ROW()-92,[1]ワークシート!$C$2:$CI$1002,10,0)),"")</f>
        <v/>
      </c>
      <c r="D90" s="172"/>
      <c r="E90" s="170" t="str">
        <f>+IFERROR(IF(VLOOKUP(#REF!&amp;"-"&amp;ROW()-92,[1]ワークシート!$C$2:$CI$1002,11,0)="","",VLOOKUP(#REF!&amp;"-"&amp;ROW()-92,[1]ワークシート!$C$2:$CI$1002,11,0)),"")</f>
        <v/>
      </c>
      <c r="F90" s="172"/>
      <c r="G90" s="16" t="str">
        <f>+IFERROR(IF(VLOOKUP(#REF!&amp;"-"&amp;ROW()-92,[1]ワークシート!$C$2:$CI$1002,12,0)="","",VLOOKUP(#REF!&amp;"-"&amp;ROW()-92,[1]ワークシート!$C$2:$CI$1002,12,0)),"")</f>
        <v/>
      </c>
      <c r="H9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0" s="178"/>
      <c r="J90" s="170" t="str">
        <f>+IFERROR(IF(VLOOKUP(#REF!&amp;"-"&amp;ROW()-92,[1]ワークシート!$C$2:$CI$1002,20,0)="","",VLOOKUP(#REF!&amp;"-"&amp;ROW()-92,[1]ワークシート!$C$2:$CI$1002,20,0)),"")</f>
        <v/>
      </c>
      <c r="K90" s="171"/>
      <c r="L90" s="172"/>
      <c r="M90" s="179" t="str">
        <f>+IFERROR(IF(VLOOKUP(#REF!&amp;"-"&amp;ROW()-92,[1]ワークシート!$C$2:$CI$1002,61,0)="","",VLOOKUP(#REF!&amp;"-"&amp;ROW()-92,[1]ワークシート!$C$2:$CI$1002,61,0)),"")</f>
        <v/>
      </c>
      <c r="N90" s="180"/>
      <c r="O90" s="181"/>
      <c r="P90" s="182" t="str">
        <f>+IFERROR(VLOOKUP(#REF!&amp;"-"&amp;ROW()-92,[1]ワークシート!$C$2:$CI$1002,26,0),"")</f>
        <v/>
      </c>
      <c r="Q90" s="167"/>
      <c r="R90" s="166" t="str">
        <f>+IFERROR(VLOOKUP(#REF!&amp;"-"&amp;ROW()-92,[1]ワークシート!$C$2:$CI$1002,27,0),"")</f>
        <v/>
      </c>
      <c r="S90" s="167"/>
      <c r="T90" s="166" t="str">
        <f>IFERROR(IF(VLOOKUP(#REF!&amp;"-"&amp;ROW()-92,[1]ワークシート!$C$2:$CI$1002,31,0)="",IF(X90="","",IF(X90=0,"使用貸借権","賃借権")),"賃借権"),"")</f>
        <v/>
      </c>
      <c r="U90" s="167"/>
      <c r="V90" s="166" t="str">
        <f>+IFERROR(IF(VLOOKUP(#REF!&amp;"-"&amp;ROW()-92,[1]ワークシート!$C$2:$CI$1002,13,0)="","",VLOOKUP(#REF!&amp;"-"&amp;ROW()-92,[1]ワークシート!$C$2:$CI$1002,13,0)),"")</f>
        <v/>
      </c>
      <c r="W90" s="167"/>
      <c r="X9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0" s="169"/>
      <c r="Z90" s="27"/>
      <c r="AA90" s="27"/>
      <c r="AB90" s="170" t="str">
        <f>IF(T90="使用貸借権","-",+IFERROR(VLOOKUP(#REF!&amp;"-"&amp;ROW()-92,[1]ワークシート!$C$2:$CI$1002,34,0)&amp;"",""))</f>
        <v/>
      </c>
      <c r="AC90" s="171"/>
      <c r="AD90" s="172"/>
      <c r="AE90" s="173" t="str">
        <f>IF(T90="","",IF(VLOOKUP(#REF!&amp;"-"&amp;ROW()-92,[1]ワークシート!$C$2:$CI$1002,31,0)="",IF(T90="使用貸借権","-","口座振込　１２月"),"物納"))</f>
        <v/>
      </c>
      <c r="AF90" s="174"/>
      <c r="AG90" s="175" t="str">
        <f>IFERROR(IF(VLOOKUP(#REF!&amp;"-"&amp;ROW()-92,[1]ワークシート!$C$2:$CI$1002,37,0)="","",VLOOKUP(#REF!&amp;"-"&amp;ROW()-92,[1]ワークシート!$C$2:$CI$1002,37,0)),"")</f>
        <v/>
      </c>
      <c r="AH90" s="175"/>
      <c r="AI90" s="175"/>
      <c r="AJ90" s="175"/>
      <c r="AK90" s="176"/>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c r="DI90" s="1"/>
      <c r="DJ90" s="1"/>
      <c r="DK90" s="1"/>
      <c r="DL90" s="1"/>
      <c r="DM90" s="1"/>
      <c r="DN90" s="1"/>
      <c r="DO90" s="1"/>
      <c r="DP90" s="1"/>
      <c r="DQ90" s="1"/>
      <c r="DR90" s="1"/>
      <c r="DS90" s="1"/>
      <c r="DT90" s="1"/>
      <c r="DU90" s="1"/>
      <c r="DV90" s="1"/>
      <c r="DW90" s="1"/>
      <c r="DX90" s="1"/>
      <c r="DY90" s="1"/>
      <c r="DZ90" s="1"/>
      <c r="EA90" s="1"/>
      <c r="EB90" s="1"/>
      <c r="EC90" s="1"/>
      <c r="ED90" s="1"/>
      <c r="EE90" s="1"/>
      <c r="EF90" s="1"/>
      <c r="EG90" s="1"/>
      <c r="EH90" s="1"/>
      <c r="EI90" s="1"/>
      <c r="EJ90" s="1"/>
      <c r="EK90" s="1"/>
      <c r="EL90" s="1"/>
      <c r="EM90" s="1"/>
      <c r="EN90" s="1"/>
      <c r="EO90" s="1"/>
      <c r="EP90" s="1"/>
      <c r="EQ90" s="1"/>
      <c r="ER90" s="1"/>
      <c r="ES90" s="1"/>
      <c r="ET90" s="1"/>
      <c r="EU90" s="1"/>
      <c r="EV90" s="1"/>
      <c r="EW90" s="1"/>
      <c r="EX90" s="1"/>
      <c r="EY90" s="1"/>
      <c r="EZ90" s="1"/>
      <c r="FA90" s="1"/>
      <c r="FB90" s="1"/>
      <c r="FC90" s="1"/>
      <c r="FD90" s="1"/>
      <c r="FE90" s="1"/>
      <c r="FF90" s="1"/>
      <c r="FG90" s="1"/>
      <c r="FH90" s="1"/>
      <c r="FI90" s="1"/>
      <c r="FJ90" s="1"/>
      <c r="FK90" s="1"/>
      <c r="FL90" s="1"/>
      <c r="FM90" s="1"/>
      <c r="FN90" s="1"/>
      <c r="FO90" s="1"/>
      <c r="FP90" s="1"/>
      <c r="FQ90" s="1"/>
      <c r="FR90" s="1"/>
      <c r="FS90" s="1"/>
      <c r="FT90" s="1"/>
      <c r="FU90" s="1"/>
      <c r="FV90" s="1"/>
      <c r="FW90" s="1"/>
      <c r="FX90" s="1"/>
      <c r="FY90" s="1"/>
      <c r="FZ90" s="1"/>
      <c r="GA90" s="1"/>
      <c r="GB90" s="1"/>
      <c r="GC90" s="1"/>
      <c r="GD90" s="1"/>
      <c r="GE90" s="1"/>
      <c r="GF90" s="1"/>
      <c r="GG90" s="1"/>
      <c r="GH90" s="1"/>
      <c r="GI90" s="1"/>
      <c r="GJ90" s="1"/>
      <c r="GK90" s="1"/>
      <c r="GL90" s="1"/>
      <c r="GM90" s="1"/>
      <c r="GN90" s="1"/>
      <c r="GO90" s="1"/>
      <c r="GP90" s="1"/>
      <c r="GQ90" s="1"/>
      <c r="GR90" s="1"/>
      <c r="GS90" s="1"/>
      <c r="GT90" s="1"/>
      <c r="GU90" s="1"/>
      <c r="GV90" s="1"/>
      <c r="GW90" s="1"/>
      <c r="GX90" s="1"/>
      <c r="GY90" s="1"/>
      <c r="GZ90" s="1"/>
      <c r="HA90" s="1"/>
      <c r="HB90" s="1"/>
      <c r="HC90" s="1"/>
      <c r="HD90" s="1"/>
      <c r="HE90" s="1"/>
      <c r="HF90" s="1"/>
      <c r="HG90" s="1"/>
      <c r="HH90" s="1"/>
      <c r="HI90" s="1"/>
      <c r="HJ90" s="1"/>
      <c r="HK90" s="1"/>
      <c r="HL90" s="1"/>
      <c r="HM90" s="1"/>
      <c r="HN90" s="1"/>
      <c r="HO90" s="1"/>
      <c r="HP90" s="1"/>
      <c r="HQ90" s="1"/>
      <c r="HR90" s="1"/>
      <c r="HS90" s="1"/>
      <c r="HT90" s="1"/>
      <c r="HU90" s="1"/>
      <c r="HV90" s="1"/>
      <c r="HW90" s="1"/>
      <c r="HX90" s="1"/>
      <c r="HY90" s="1"/>
      <c r="HZ90" s="1"/>
      <c r="IA90" s="1"/>
      <c r="IB90" s="1"/>
      <c r="IC90" s="1"/>
      <c r="ID90" s="1"/>
      <c r="IE90" s="1"/>
      <c r="IF90" s="1"/>
      <c r="IG90" s="1"/>
      <c r="IH90" s="1"/>
      <c r="II90" s="1"/>
      <c r="IJ90" s="1"/>
      <c r="IK90" s="1"/>
      <c r="IL90" s="1"/>
      <c r="IM90" s="1"/>
      <c r="IN90" s="1"/>
      <c r="IO90" s="1"/>
      <c r="IP90" s="1"/>
      <c r="IQ90" s="1"/>
      <c r="IR90" s="1"/>
      <c r="IS90" s="1"/>
      <c r="IT90" s="1"/>
      <c r="IU90" s="1"/>
      <c r="IV90" s="1"/>
      <c r="IW90" s="1"/>
      <c r="IX90" s="1"/>
      <c r="IY90" s="1"/>
      <c r="IZ90" s="1"/>
      <c r="JA90" s="1"/>
      <c r="JB90" s="1"/>
      <c r="JC90" s="1"/>
      <c r="JD90" s="1"/>
      <c r="JE90" s="1"/>
      <c r="JF90" s="1"/>
      <c r="JG90" s="1"/>
      <c r="JH90" s="1"/>
      <c r="JI90" s="1"/>
      <c r="JJ90" s="1"/>
      <c r="JK90" s="1"/>
      <c r="JL90" s="1"/>
      <c r="JM90" s="1"/>
      <c r="JN90" s="1"/>
      <c r="JO90" s="1"/>
      <c r="JP90" s="1"/>
      <c r="JQ90" s="1"/>
      <c r="JR90" s="1"/>
      <c r="JS90" s="1"/>
      <c r="JT90" s="1"/>
      <c r="JU90" s="1"/>
      <c r="JV90" s="1"/>
      <c r="JW90" s="1"/>
      <c r="JX90" s="1"/>
      <c r="JY90" s="1"/>
      <c r="JZ90" s="1"/>
      <c r="KA90" s="1"/>
      <c r="KB90" s="1"/>
      <c r="KC90" s="1"/>
      <c r="KD90" s="1"/>
      <c r="KE90" s="1"/>
      <c r="KF90" s="1"/>
      <c r="KG90" s="1"/>
      <c r="KH90" s="1"/>
      <c r="KI90" s="1"/>
      <c r="KJ90" s="1"/>
      <c r="KK90" s="1"/>
      <c r="KL90" s="1"/>
      <c r="KM90" s="1"/>
      <c r="KN90" s="1"/>
      <c r="KO90" s="1"/>
      <c r="KP90" s="1"/>
      <c r="KQ90" s="1"/>
      <c r="KR90" s="1"/>
      <c r="KS90" s="1"/>
      <c r="KT90" s="1"/>
      <c r="KU90" s="1"/>
      <c r="KV90" s="1"/>
      <c r="KW90" s="1"/>
      <c r="KX90" s="1"/>
      <c r="KY90" s="1"/>
      <c r="KZ90" s="1"/>
      <c r="LA90" s="1"/>
      <c r="LB90" s="1"/>
      <c r="LC90" s="1"/>
      <c r="LD90" s="1"/>
      <c r="LE90" s="1"/>
      <c r="LF90" s="1"/>
      <c r="LG90" s="1"/>
      <c r="LH90" s="1"/>
    </row>
    <row r="91" spans="1:320" ht="35.1" hidden="1" customHeight="1" x14ac:dyDescent="0.15">
      <c r="A91" s="170" t="str">
        <f>+IFERROR(IF(VLOOKUP(#REF!&amp;"-"&amp;ROW()-92,[1]ワークシート!$C$2:$CI$1002,9,0)="","",VLOOKUP(#REF!&amp;"-"&amp;ROW()-92,[1]ワークシート!$C$2:$CI$1002,9,0)),"")</f>
        <v/>
      </c>
      <c r="B91" s="172"/>
      <c r="C91" s="171" t="str">
        <f>+IFERROR(IF(VLOOKUP(#REF!&amp;"-"&amp;ROW()-92,[1]ワークシート!$C$2:$CI$1002,10,0) = "","",VLOOKUP(#REF!&amp;"-"&amp;ROW()-92,[1]ワークシート!$C$2:$CI$1002,10,0)),"")</f>
        <v/>
      </c>
      <c r="D91" s="172"/>
      <c r="E91" s="170" t="str">
        <f>+IFERROR(IF(VLOOKUP(#REF!&amp;"-"&amp;ROW()-92,[1]ワークシート!$C$2:$CI$1002,11,0)="","",VLOOKUP(#REF!&amp;"-"&amp;ROW()-92,[1]ワークシート!$C$2:$CI$1002,11,0)),"")</f>
        <v/>
      </c>
      <c r="F91" s="172"/>
      <c r="G91" s="16" t="str">
        <f>+IFERROR(IF(VLOOKUP(#REF!&amp;"-"&amp;ROW()-92,[1]ワークシート!$C$2:$CI$1002,12,0)="","",VLOOKUP(#REF!&amp;"-"&amp;ROW()-92,[1]ワークシート!$C$2:$CI$1002,12,0)),"")</f>
        <v/>
      </c>
      <c r="H9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1" s="178"/>
      <c r="J91" s="170" t="str">
        <f>+IFERROR(IF(VLOOKUP(#REF!&amp;"-"&amp;ROW()-92,[1]ワークシート!$C$2:$CI$1002,20,0)="","",VLOOKUP(#REF!&amp;"-"&amp;ROW()-92,[1]ワークシート!$C$2:$CI$1002,20,0)),"")</f>
        <v/>
      </c>
      <c r="K91" s="171"/>
      <c r="L91" s="172"/>
      <c r="M91" s="179" t="str">
        <f>+IFERROR(IF(VLOOKUP(#REF!&amp;"-"&amp;ROW()-92,[1]ワークシート!$C$2:$CI$1002,61,0)="","",VLOOKUP(#REF!&amp;"-"&amp;ROW()-92,[1]ワークシート!$C$2:$CI$1002,61,0)),"")</f>
        <v/>
      </c>
      <c r="N91" s="180"/>
      <c r="O91" s="181"/>
      <c r="P91" s="182" t="str">
        <f>+IFERROR(VLOOKUP(#REF!&amp;"-"&amp;ROW()-92,[1]ワークシート!$C$2:$CI$1002,26,0),"")</f>
        <v/>
      </c>
      <c r="Q91" s="167"/>
      <c r="R91" s="166" t="str">
        <f>+IFERROR(VLOOKUP(#REF!&amp;"-"&amp;ROW()-92,[1]ワークシート!$C$2:$CI$1002,27,0),"")</f>
        <v/>
      </c>
      <c r="S91" s="167"/>
      <c r="T91" s="166" t="str">
        <f>IFERROR(IF(VLOOKUP(#REF!&amp;"-"&amp;ROW()-92,[1]ワークシート!$C$2:$CI$1002,31,0)="",IF(X91="","",IF(X91=0,"使用貸借権","賃借権")),"賃借権"),"")</f>
        <v/>
      </c>
      <c r="U91" s="167"/>
      <c r="V91" s="166" t="str">
        <f>+IFERROR(IF(VLOOKUP(#REF!&amp;"-"&amp;ROW()-92,[1]ワークシート!$C$2:$CI$1002,13,0)="","",VLOOKUP(#REF!&amp;"-"&amp;ROW()-92,[1]ワークシート!$C$2:$CI$1002,13,0)),"")</f>
        <v/>
      </c>
      <c r="W91" s="167"/>
      <c r="X9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1" s="169"/>
      <c r="Z91" s="27"/>
      <c r="AA91" s="27"/>
      <c r="AB91" s="170" t="str">
        <f>IF(T91="使用貸借権","-",+IFERROR(VLOOKUP(#REF!&amp;"-"&amp;ROW()-92,[1]ワークシート!$C$2:$CI$1002,34,0)&amp;"",""))</f>
        <v/>
      </c>
      <c r="AC91" s="171"/>
      <c r="AD91" s="172"/>
      <c r="AE91" s="173" t="str">
        <f>IF(T91="","",IF(VLOOKUP(#REF!&amp;"-"&amp;ROW()-92,[1]ワークシート!$C$2:$CI$1002,31,0)="",IF(T91="使用貸借権","-","口座振込　１２月"),"物納"))</f>
        <v/>
      </c>
      <c r="AF91" s="174"/>
      <c r="AG91" s="175" t="str">
        <f>IFERROR(IF(VLOOKUP(#REF!&amp;"-"&amp;ROW()-92,[1]ワークシート!$C$2:$CI$1002,37,0)="","",VLOOKUP(#REF!&amp;"-"&amp;ROW()-92,[1]ワークシート!$C$2:$CI$1002,37,0)),"")</f>
        <v/>
      </c>
      <c r="AH91" s="175"/>
      <c r="AI91" s="175"/>
      <c r="AJ91" s="175"/>
      <c r="AK91" s="176"/>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c r="DI91" s="1"/>
      <c r="DJ91" s="1"/>
      <c r="DK91" s="1"/>
      <c r="DL91" s="1"/>
      <c r="DM91" s="1"/>
      <c r="DN91" s="1"/>
      <c r="DO91" s="1"/>
      <c r="DP91" s="1"/>
      <c r="DQ91" s="1"/>
      <c r="DR91" s="1"/>
      <c r="DS91" s="1"/>
      <c r="DT91" s="1"/>
      <c r="DU91" s="1"/>
      <c r="DV91" s="1"/>
      <c r="DW91" s="1"/>
      <c r="DX91" s="1"/>
      <c r="DY91" s="1"/>
      <c r="DZ91" s="1"/>
      <c r="EA91" s="1"/>
      <c r="EB91" s="1"/>
      <c r="EC91" s="1"/>
      <c r="ED91" s="1"/>
      <c r="EE91" s="1"/>
      <c r="EF91" s="1"/>
      <c r="EG91" s="1"/>
      <c r="EH91" s="1"/>
      <c r="EI91" s="1"/>
      <c r="EJ91" s="1"/>
      <c r="EK91" s="1"/>
      <c r="EL91" s="1"/>
      <c r="EM91" s="1"/>
      <c r="EN91" s="1"/>
      <c r="EO91" s="1"/>
      <c r="EP91" s="1"/>
      <c r="EQ91" s="1"/>
      <c r="ER91" s="1"/>
      <c r="ES91" s="1"/>
      <c r="ET91" s="1"/>
      <c r="EU91" s="1"/>
      <c r="EV91" s="1"/>
      <c r="EW91" s="1"/>
      <c r="EX91" s="1"/>
      <c r="EY91" s="1"/>
      <c r="EZ91" s="1"/>
      <c r="FA91" s="1"/>
      <c r="FB91" s="1"/>
      <c r="FC91" s="1"/>
      <c r="FD91" s="1"/>
      <c r="FE91" s="1"/>
      <c r="FF91" s="1"/>
      <c r="FG91" s="1"/>
      <c r="FH91" s="1"/>
      <c r="FI91" s="1"/>
      <c r="FJ91" s="1"/>
      <c r="FK91" s="1"/>
      <c r="FL91" s="1"/>
      <c r="FM91" s="1"/>
      <c r="FN91" s="1"/>
      <c r="FO91" s="1"/>
      <c r="FP91" s="1"/>
      <c r="FQ91" s="1"/>
      <c r="FR91" s="1"/>
      <c r="FS91" s="1"/>
      <c r="FT91" s="1"/>
      <c r="FU91" s="1"/>
      <c r="FV91" s="1"/>
      <c r="FW91" s="1"/>
      <c r="FX91" s="1"/>
      <c r="FY91" s="1"/>
      <c r="FZ91" s="1"/>
      <c r="GA91" s="1"/>
      <c r="GB91" s="1"/>
      <c r="GC91" s="1"/>
      <c r="GD91" s="1"/>
      <c r="GE91" s="1"/>
      <c r="GF91" s="1"/>
      <c r="GG91" s="1"/>
      <c r="GH91" s="1"/>
      <c r="GI91" s="1"/>
      <c r="GJ91" s="1"/>
      <c r="GK91" s="1"/>
      <c r="GL91" s="1"/>
      <c r="GM91" s="1"/>
      <c r="GN91" s="1"/>
      <c r="GO91" s="1"/>
      <c r="GP91" s="1"/>
      <c r="GQ91" s="1"/>
      <c r="GR91" s="1"/>
      <c r="GS91" s="1"/>
      <c r="GT91" s="1"/>
      <c r="GU91" s="1"/>
      <c r="GV91" s="1"/>
      <c r="GW91" s="1"/>
      <c r="GX91" s="1"/>
      <c r="GY91" s="1"/>
      <c r="GZ91" s="1"/>
      <c r="HA91" s="1"/>
      <c r="HB91" s="1"/>
      <c r="HC91" s="1"/>
      <c r="HD91" s="1"/>
      <c r="HE91" s="1"/>
      <c r="HF91" s="1"/>
      <c r="HG91" s="1"/>
      <c r="HH91" s="1"/>
      <c r="HI91" s="1"/>
      <c r="HJ91" s="1"/>
      <c r="HK91" s="1"/>
      <c r="HL91" s="1"/>
      <c r="HM91" s="1"/>
      <c r="HN91" s="1"/>
      <c r="HO91" s="1"/>
      <c r="HP91" s="1"/>
      <c r="HQ91" s="1"/>
      <c r="HR91" s="1"/>
      <c r="HS91" s="1"/>
      <c r="HT91" s="1"/>
      <c r="HU91" s="1"/>
      <c r="HV91" s="1"/>
      <c r="HW91" s="1"/>
      <c r="HX91" s="1"/>
      <c r="HY91" s="1"/>
      <c r="HZ91" s="1"/>
      <c r="IA91" s="1"/>
      <c r="IB91" s="1"/>
      <c r="IC91" s="1"/>
      <c r="ID91" s="1"/>
      <c r="IE91" s="1"/>
      <c r="IF91" s="1"/>
      <c r="IG91" s="1"/>
      <c r="IH91" s="1"/>
      <c r="II91" s="1"/>
      <c r="IJ91" s="1"/>
      <c r="IK91" s="1"/>
      <c r="IL91" s="1"/>
      <c r="IM91" s="1"/>
      <c r="IN91" s="1"/>
      <c r="IO91" s="1"/>
      <c r="IP91" s="1"/>
      <c r="IQ91" s="1"/>
      <c r="IR91" s="1"/>
      <c r="IS91" s="1"/>
      <c r="IT91" s="1"/>
      <c r="IU91" s="1"/>
      <c r="IV91" s="1"/>
      <c r="IW91" s="1"/>
      <c r="IX91" s="1"/>
      <c r="IY91" s="1"/>
      <c r="IZ91" s="1"/>
      <c r="JA91" s="1"/>
      <c r="JB91" s="1"/>
      <c r="JC91" s="1"/>
      <c r="JD91" s="1"/>
      <c r="JE91" s="1"/>
      <c r="JF91" s="1"/>
      <c r="JG91" s="1"/>
      <c r="JH91" s="1"/>
      <c r="JI91" s="1"/>
      <c r="JJ91" s="1"/>
      <c r="JK91" s="1"/>
      <c r="JL91" s="1"/>
      <c r="JM91" s="1"/>
      <c r="JN91" s="1"/>
      <c r="JO91" s="1"/>
      <c r="JP91" s="1"/>
      <c r="JQ91" s="1"/>
      <c r="JR91" s="1"/>
      <c r="JS91" s="1"/>
      <c r="JT91" s="1"/>
      <c r="JU91" s="1"/>
      <c r="JV91" s="1"/>
      <c r="JW91" s="1"/>
      <c r="JX91" s="1"/>
      <c r="JY91" s="1"/>
      <c r="JZ91" s="1"/>
      <c r="KA91" s="1"/>
      <c r="KB91" s="1"/>
      <c r="KC91" s="1"/>
      <c r="KD91" s="1"/>
      <c r="KE91" s="1"/>
      <c r="KF91" s="1"/>
      <c r="KG91" s="1"/>
      <c r="KH91" s="1"/>
      <c r="KI91" s="1"/>
      <c r="KJ91" s="1"/>
      <c r="KK91" s="1"/>
      <c r="KL91" s="1"/>
      <c r="KM91" s="1"/>
      <c r="KN91" s="1"/>
      <c r="KO91" s="1"/>
      <c r="KP91" s="1"/>
      <c r="KQ91" s="1"/>
      <c r="KR91" s="1"/>
      <c r="KS91" s="1"/>
      <c r="KT91" s="1"/>
      <c r="KU91" s="1"/>
      <c r="KV91" s="1"/>
      <c r="KW91" s="1"/>
      <c r="KX91" s="1"/>
      <c r="KY91" s="1"/>
      <c r="KZ91" s="1"/>
      <c r="LA91" s="1"/>
      <c r="LB91" s="1"/>
      <c r="LC91" s="1"/>
      <c r="LD91" s="1"/>
      <c r="LE91" s="1"/>
      <c r="LF91" s="1"/>
      <c r="LG91" s="1"/>
      <c r="LH91" s="1"/>
    </row>
    <row r="92" spans="1:320" ht="35.1" hidden="1" customHeight="1" x14ac:dyDescent="0.15">
      <c r="A92" s="170" t="str">
        <f>+IFERROR(IF(VLOOKUP(#REF!&amp;"-"&amp;ROW()-92,[1]ワークシート!$C$2:$CI$1002,9,0)="","",VLOOKUP(#REF!&amp;"-"&amp;ROW()-92,[1]ワークシート!$C$2:$CI$1002,9,0)),"")</f>
        <v/>
      </c>
      <c r="B92" s="172"/>
      <c r="C92" s="171" t="str">
        <f>+IFERROR(IF(VLOOKUP(#REF!&amp;"-"&amp;ROW()-92,[1]ワークシート!$C$2:$CI$1002,10,0) = "","",VLOOKUP(#REF!&amp;"-"&amp;ROW()-92,[1]ワークシート!$C$2:$CI$1002,10,0)),"")</f>
        <v/>
      </c>
      <c r="D92" s="172"/>
      <c r="E92" s="170" t="str">
        <f>+IFERROR(IF(VLOOKUP(#REF!&amp;"-"&amp;ROW()-92,[1]ワークシート!$C$2:$CI$1002,11,0)="","",VLOOKUP(#REF!&amp;"-"&amp;ROW()-92,[1]ワークシート!$C$2:$CI$1002,11,0)),"")</f>
        <v/>
      </c>
      <c r="F92" s="172"/>
      <c r="G92" s="16" t="str">
        <f>+IFERROR(IF(VLOOKUP(#REF!&amp;"-"&amp;ROW()-92,[1]ワークシート!$C$2:$CI$1002,12,0)="","",VLOOKUP(#REF!&amp;"-"&amp;ROW()-92,[1]ワークシート!$C$2:$CI$1002,12,0)),"")</f>
        <v/>
      </c>
      <c r="H9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2" s="178"/>
      <c r="J92" s="170" t="str">
        <f>+IFERROR(IF(VLOOKUP(#REF!&amp;"-"&amp;ROW()-92,[1]ワークシート!$C$2:$CI$1002,20,0)="","",VLOOKUP(#REF!&amp;"-"&amp;ROW()-92,[1]ワークシート!$C$2:$CI$1002,20,0)),"")</f>
        <v/>
      </c>
      <c r="K92" s="171"/>
      <c r="L92" s="172"/>
      <c r="M92" s="179" t="str">
        <f>+IFERROR(IF(VLOOKUP(#REF!&amp;"-"&amp;ROW()-92,[1]ワークシート!$C$2:$CI$1002,61,0)="","",VLOOKUP(#REF!&amp;"-"&amp;ROW()-92,[1]ワークシート!$C$2:$CI$1002,61,0)),"")</f>
        <v/>
      </c>
      <c r="N92" s="180"/>
      <c r="O92" s="181"/>
      <c r="P92" s="182" t="str">
        <f>+IFERROR(VLOOKUP(#REF!&amp;"-"&amp;ROW()-92,[1]ワークシート!$C$2:$CI$1002,26,0),"")</f>
        <v/>
      </c>
      <c r="Q92" s="167"/>
      <c r="R92" s="166" t="str">
        <f>+IFERROR(VLOOKUP(#REF!&amp;"-"&amp;ROW()-92,[1]ワークシート!$C$2:$CI$1002,27,0),"")</f>
        <v/>
      </c>
      <c r="S92" s="167"/>
      <c r="T92" s="166" t="str">
        <f>IFERROR(IF(VLOOKUP(#REF!&amp;"-"&amp;ROW()-92,[1]ワークシート!$C$2:$CI$1002,31,0)="",IF(X92="","",IF(X92=0,"使用貸借権","賃借権")),"賃借権"),"")</f>
        <v/>
      </c>
      <c r="U92" s="167"/>
      <c r="V92" s="166" t="str">
        <f>+IFERROR(IF(VLOOKUP(#REF!&amp;"-"&amp;ROW()-92,[1]ワークシート!$C$2:$CI$1002,13,0)="","",VLOOKUP(#REF!&amp;"-"&amp;ROW()-92,[1]ワークシート!$C$2:$CI$1002,13,0)),"")</f>
        <v/>
      </c>
      <c r="W92" s="167"/>
      <c r="X9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2" s="169"/>
      <c r="Z92" s="27"/>
      <c r="AA92" s="27"/>
      <c r="AB92" s="170" t="str">
        <f>IF(T92="使用貸借権","-",+IFERROR(VLOOKUP(#REF!&amp;"-"&amp;ROW()-92,[1]ワークシート!$C$2:$CI$1002,34,0)&amp;"",""))</f>
        <v/>
      </c>
      <c r="AC92" s="171"/>
      <c r="AD92" s="172"/>
      <c r="AE92" s="173" t="str">
        <f>IF(T92="","",IF(VLOOKUP(#REF!&amp;"-"&amp;ROW()-92,[1]ワークシート!$C$2:$CI$1002,31,0)="",IF(T92="使用貸借権","-","口座振込　１２月"),"物納"))</f>
        <v/>
      </c>
      <c r="AF92" s="174"/>
      <c r="AG92" s="175" t="str">
        <f>IFERROR(IF(VLOOKUP(#REF!&amp;"-"&amp;ROW()-92,[1]ワークシート!$C$2:$CI$1002,37,0)="","",VLOOKUP(#REF!&amp;"-"&amp;ROW()-92,[1]ワークシート!$C$2:$CI$1002,37,0)),"")</f>
        <v/>
      </c>
      <c r="AH92" s="175"/>
      <c r="AI92" s="175"/>
      <c r="AJ92" s="175"/>
      <c r="AK92" s="176"/>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c r="DI92" s="1"/>
      <c r="DJ92" s="1"/>
      <c r="DK92" s="1"/>
      <c r="DL92" s="1"/>
      <c r="DM92" s="1"/>
      <c r="DN92" s="1"/>
      <c r="DO92" s="1"/>
      <c r="DP92" s="1"/>
      <c r="DQ92" s="1"/>
      <c r="DR92" s="1"/>
      <c r="DS92" s="1"/>
      <c r="DT92" s="1"/>
      <c r="DU92" s="1"/>
      <c r="DV92" s="1"/>
      <c r="DW92" s="1"/>
      <c r="DX92" s="1"/>
      <c r="DY92" s="1"/>
      <c r="DZ92" s="1"/>
      <c r="EA92" s="1"/>
      <c r="EB92" s="1"/>
      <c r="EC92" s="1"/>
      <c r="ED92" s="1"/>
      <c r="EE92" s="1"/>
      <c r="EF92" s="1"/>
      <c r="EG92" s="1"/>
      <c r="EH92" s="1"/>
      <c r="EI92" s="1"/>
      <c r="EJ92" s="1"/>
      <c r="EK92" s="1"/>
      <c r="EL92" s="1"/>
      <c r="EM92" s="1"/>
      <c r="EN92" s="1"/>
      <c r="EO92" s="1"/>
      <c r="EP92" s="1"/>
      <c r="EQ92" s="1"/>
      <c r="ER92" s="1"/>
      <c r="ES92" s="1"/>
      <c r="ET92" s="1"/>
      <c r="EU92" s="1"/>
      <c r="EV92" s="1"/>
      <c r="EW92" s="1"/>
      <c r="EX92" s="1"/>
      <c r="EY92" s="1"/>
      <c r="EZ92" s="1"/>
      <c r="FA92" s="1"/>
      <c r="FB92" s="1"/>
      <c r="FC92" s="1"/>
      <c r="FD92" s="1"/>
      <c r="FE92" s="1"/>
      <c r="FF92" s="1"/>
      <c r="FG92" s="1"/>
      <c r="FH92" s="1"/>
      <c r="FI92" s="1"/>
      <c r="FJ92" s="1"/>
      <c r="FK92" s="1"/>
      <c r="FL92" s="1"/>
      <c r="FM92" s="1"/>
      <c r="FN92" s="1"/>
      <c r="FO92" s="1"/>
      <c r="FP92" s="1"/>
      <c r="FQ92" s="1"/>
      <c r="FR92" s="1"/>
      <c r="FS92" s="1"/>
      <c r="FT92" s="1"/>
      <c r="FU92" s="1"/>
      <c r="FV92" s="1"/>
      <c r="FW92" s="1"/>
      <c r="FX92" s="1"/>
      <c r="FY92" s="1"/>
      <c r="FZ92" s="1"/>
      <c r="GA92" s="1"/>
      <c r="GB92" s="1"/>
      <c r="GC92" s="1"/>
      <c r="GD92" s="1"/>
      <c r="GE92" s="1"/>
      <c r="GF92" s="1"/>
      <c r="GG92" s="1"/>
      <c r="GH92" s="1"/>
      <c r="GI92" s="1"/>
      <c r="GJ92" s="1"/>
      <c r="GK92" s="1"/>
      <c r="GL92" s="1"/>
      <c r="GM92" s="1"/>
      <c r="GN92" s="1"/>
      <c r="GO92" s="1"/>
      <c r="GP92" s="1"/>
      <c r="GQ92" s="1"/>
      <c r="GR92" s="1"/>
      <c r="GS92" s="1"/>
      <c r="GT92" s="1"/>
      <c r="GU92" s="1"/>
      <c r="GV92" s="1"/>
      <c r="GW92" s="1"/>
      <c r="GX92" s="1"/>
      <c r="GY92" s="1"/>
      <c r="GZ92" s="1"/>
      <c r="HA92" s="1"/>
      <c r="HB92" s="1"/>
      <c r="HC92" s="1"/>
      <c r="HD92" s="1"/>
      <c r="HE92" s="1"/>
      <c r="HF92" s="1"/>
      <c r="HG92" s="1"/>
      <c r="HH92" s="1"/>
      <c r="HI92" s="1"/>
      <c r="HJ92" s="1"/>
      <c r="HK92" s="1"/>
      <c r="HL92" s="1"/>
      <c r="HM92" s="1"/>
      <c r="HN92" s="1"/>
      <c r="HO92" s="1"/>
      <c r="HP92" s="1"/>
      <c r="HQ92" s="1"/>
      <c r="HR92" s="1"/>
      <c r="HS92" s="1"/>
      <c r="HT92" s="1"/>
      <c r="HU92" s="1"/>
      <c r="HV92" s="1"/>
      <c r="HW92" s="1"/>
      <c r="HX92" s="1"/>
      <c r="HY92" s="1"/>
      <c r="HZ92" s="1"/>
      <c r="IA92" s="1"/>
      <c r="IB92" s="1"/>
      <c r="IC92" s="1"/>
      <c r="ID92" s="1"/>
      <c r="IE92" s="1"/>
      <c r="IF92" s="1"/>
      <c r="IG92" s="1"/>
      <c r="IH92" s="1"/>
      <c r="II92" s="1"/>
      <c r="IJ92" s="1"/>
      <c r="IK92" s="1"/>
      <c r="IL92" s="1"/>
      <c r="IM92" s="1"/>
      <c r="IN92" s="1"/>
      <c r="IO92" s="1"/>
      <c r="IP92" s="1"/>
      <c r="IQ92" s="1"/>
      <c r="IR92" s="1"/>
      <c r="IS92" s="1"/>
      <c r="IT92" s="1"/>
      <c r="IU92" s="1"/>
      <c r="IV92" s="1"/>
      <c r="IW92" s="1"/>
      <c r="IX92" s="1"/>
      <c r="IY92" s="1"/>
      <c r="IZ92" s="1"/>
      <c r="JA92" s="1"/>
      <c r="JB92" s="1"/>
      <c r="JC92" s="1"/>
      <c r="JD92" s="1"/>
      <c r="JE92" s="1"/>
      <c r="JF92" s="1"/>
      <c r="JG92" s="1"/>
      <c r="JH92" s="1"/>
      <c r="JI92" s="1"/>
      <c r="JJ92" s="1"/>
      <c r="JK92" s="1"/>
      <c r="JL92" s="1"/>
      <c r="JM92" s="1"/>
      <c r="JN92" s="1"/>
      <c r="JO92" s="1"/>
      <c r="JP92" s="1"/>
      <c r="JQ92" s="1"/>
      <c r="JR92" s="1"/>
      <c r="JS92" s="1"/>
      <c r="JT92" s="1"/>
      <c r="JU92" s="1"/>
      <c r="JV92" s="1"/>
      <c r="JW92" s="1"/>
      <c r="JX92" s="1"/>
      <c r="JY92" s="1"/>
      <c r="JZ92" s="1"/>
      <c r="KA92" s="1"/>
      <c r="KB92" s="1"/>
      <c r="KC92" s="1"/>
      <c r="KD92" s="1"/>
      <c r="KE92" s="1"/>
      <c r="KF92" s="1"/>
      <c r="KG92" s="1"/>
      <c r="KH92" s="1"/>
      <c r="KI92" s="1"/>
      <c r="KJ92" s="1"/>
      <c r="KK92" s="1"/>
      <c r="KL92" s="1"/>
      <c r="KM92" s="1"/>
      <c r="KN92" s="1"/>
      <c r="KO92" s="1"/>
      <c r="KP92" s="1"/>
      <c r="KQ92" s="1"/>
      <c r="KR92" s="1"/>
      <c r="KS92" s="1"/>
      <c r="KT92" s="1"/>
      <c r="KU92" s="1"/>
      <c r="KV92" s="1"/>
      <c r="KW92" s="1"/>
      <c r="KX92" s="1"/>
      <c r="KY92" s="1"/>
      <c r="KZ92" s="1"/>
      <c r="LA92" s="1"/>
      <c r="LB92" s="1"/>
      <c r="LC92" s="1"/>
      <c r="LD92" s="1"/>
      <c r="LE92" s="1"/>
      <c r="LF92" s="1"/>
      <c r="LG92" s="1"/>
      <c r="LH92" s="1"/>
    </row>
    <row r="93" spans="1:320" ht="35.1" hidden="1" customHeight="1" x14ac:dyDescent="0.15">
      <c r="A93" s="170" t="str">
        <f>+IFERROR(IF(VLOOKUP(#REF!&amp;"-"&amp;ROW()-92,[1]ワークシート!$C$2:$CI$1002,9,0)="","",VLOOKUP(#REF!&amp;"-"&amp;ROW()-92,[1]ワークシート!$C$2:$CI$1002,9,0)),"")</f>
        <v/>
      </c>
      <c r="B93" s="172"/>
      <c r="C93" s="171" t="str">
        <f>+IFERROR(IF(VLOOKUP(#REF!&amp;"-"&amp;ROW()-92,[1]ワークシート!$C$2:$CI$1002,10,0) = "","",VLOOKUP(#REF!&amp;"-"&amp;ROW()-92,[1]ワークシート!$C$2:$CI$1002,10,0)),"")</f>
        <v/>
      </c>
      <c r="D93" s="172"/>
      <c r="E93" s="170" t="str">
        <f>+IFERROR(IF(VLOOKUP(#REF!&amp;"-"&amp;ROW()-92,[1]ワークシート!$C$2:$CI$1002,11,0)="","",VLOOKUP(#REF!&amp;"-"&amp;ROW()-92,[1]ワークシート!$C$2:$CI$1002,11,0)),"")</f>
        <v/>
      </c>
      <c r="F93" s="172"/>
      <c r="G93" s="16" t="str">
        <f>+IFERROR(IF(VLOOKUP(#REF!&amp;"-"&amp;ROW()-92,[1]ワークシート!$C$2:$CI$1002,12,0)="","",VLOOKUP(#REF!&amp;"-"&amp;ROW()-92,[1]ワークシート!$C$2:$CI$1002,12,0)),"")</f>
        <v/>
      </c>
      <c r="H9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3" s="178"/>
      <c r="J93" s="170" t="str">
        <f>+IFERROR(IF(VLOOKUP(#REF!&amp;"-"&amp;ROW()-92,[1]ワークシート!$C$2:$CI$1002,20,0)="","",VLOOKUP(#REF!&amp;"-"&amp;ROW()-92,[1]ワークシート!$C$2:$CI$1002,20,0)),"")</f>
        <v/>
      </c>
      <c r="K93" s="171"/>
      <c r="L93" s="172"/>
      <c r="M93" s="179" t="str">
        <f>+IFERROR(IF(VLOOKUP(#REF!&amp;"-"&amp;ROW()-92,[1]ワークシート!$C$2:$CI$1002,61,0)="","",VLOOKUP(#REF!&amp;"-"&amp;ROW()-92,[1]ワークシート!$C$2:$CI$1002,61,0)),"")</f>
        <v/>
      </c>
      <c r="N93" s="180"/>
      <c r="O93" s="181"/>
      <c r="P93" s="182" t="str">
        <f>+IFERROR(VLOOKUP(#REF!&amp;"-"&amp;ROW()-92,[1]ワークシート!$C$2:$CI$1002,26,0),"")</f>
        <v/>
      </c>
      <c r="Q93" s="167"/>
      <c r="R93" s="166" t="str">
        <f>+IFERROR(VLOOKUP(#REF!&amp;"-"&amp;ROW()-92,[1]ワークシート!$C$2:$CI$1002,27,0),"")</f>
        <v/>
      </c>
      <c r="S93" s="167"/>
      <c r="T93" s="166" t="str">
        <f>IFERROR(IF(VLOOKUP(#REF!&amp;"-"&amp;ROW()-92,[1]ワークシート!$C$2:$CI$1002,31,0)="",IF(X93="","",IF(X93=0,"使用貸借権","賃借権")),"賃借権"),"")</f>
        <v/>
      </c>
      <c r="U93" s="167"/>
      <c r="V93" s="166" t="str">
        <f>+IFERROR(IF(VLOOKUP(#REF!&amp;"-"&amp;ROW()-92,[1]ワークシート!$C$2:$CI$1002,13,0)="","",VLOOKUP(#REF!&amp;"-"&amp;ROW()-92,[1]ワークシート!$C$2:$CI$1002,13,0)),"")</f>
        <v/>
      </c>
      <c r="W93" s="167"/>
      <c r="X9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3" s="169"/>
      <c r="Z93" s="27"/>
      <c r="AA93" s="27"/>
      <c r="AB93" s="170" t="str">
        <f>IF(T93="使用貸借権","-",+IFERROR(VLOOKUP(#REF!&amp;"-"&amp;ROW()-92,[1]ワークシート!$C$2:$CI$1002,34,0)&amp;"",""))</f>
        <v/>
      </c>
      <c r="AC93" s="171"/>
      <c r="AD93" s="172"/>
      <c r="AE93" s="173" t="str">
        <f>IF(T93="","",IF(VLOOKUP(#REF!&amp;"-"&amp;ROW()-92,[1]ワークシート!$C$2:$CI$1002,31,0)="",IF(T93="使用貸借権","-","口座振込　１２月"),"物納"))</f>
        <v/>
      </c>
      <c r="AF93" s="174"/>
      <c r="AG93" s="175" t="str">
        <f>IFERROR(IF(VLOOKUP(#REF!&amp;"-"&amp;ROW()-92,[1]ワークシート!$C$2:$CI$1002,37,0)="","",VLOOKUP(#REF!&amp;"-"&amp;ROW()-92,[1]ワークシート!$C$2:$CI$1002,37,0)),"")</f>
        <v/>
      </c>
      <c r="AH93" s="175"/>
      <c r="AI93" s="175"/>
      <c r="AJ93" s="175"/>
      <c r="AK93" s="176"/>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c r="DI93" s="1"/>
      <c r="DJ93" s="1"/>
      <c r="DK93" s="1"/>
      <c r="DL93" s="1"/>
      <c r="DM93" s="1"/>
      <c r="DN93" s="1"/>
      <c r="DO93" s="1"/>
      <c r="DP93" s="1"/>
      <c r="DQ93" s="1"/>
      <c r="DR93" s="1"/>
      <c r="DS93" s="1"/>
      <c r="DT93" s="1"/>
      <c r="DU93" s="1"/>
      <c r="DV93" s="1"/>
      <c r="DW93" s="1"/>
      <c r="DX93" s="1"/>
      <c r="DY93" s="1"/>
      <c r="DZ93" s="1"/>
      <c r="EA93" s="1"/>
      <c r="EB93" s="1"/>
      <c r="EC93" s="1"/>
      <c r="ED93" s="1"/>
      <c r="EE93" s="1"/>
      <c r="EF93" s="1"/>
      <c r="EG93" s="1"/>
      <c r="EH93" s="1"/>
      <c r="EI93" s="1"/>
      <c r="EJ93" s="1"/>
      <c r="EK93" s="1"/>
      <c r="EL93" s="1"/>
      <c r="EM93" s="1"/>
      <c r="EN93" s="1"/>
      <c r="EO93" s="1"/>
      <c r="EP93" s="1"/>
      <c r="EQ93" s="1"/>
      <c r="ER93" s="1"/>
      <c r="ES93" s="1"/>
      <c r="ET93" s="1"/>
      <c r="EU93" s="1"/>
      <c r="EV93" s="1"/>
      <c r="EW93" s="1"/>
      <c r="EX93" s="1"/>
      <c r="EY93" s="1"/>
      <c r="EZ93" s="1"/>
      <c r="FA93" s="1"/>
      <c r="FB93" s="1"/>
      <c r="FC93" s="1"/>
      <c r="FD93" s="1"/>
      <c r="FE93" s="1"/>
      <c r="FF93" s="1"/>
      <c r="FG93" s="1"/>
      <c r="FH93" s="1"/>
      <c r="FI93" s="1"/>
      <c r="FJ93" s="1"/>
      <c r="FK93" s="1"/>
      <c r="FL93" s="1"/>
      <c r="FM93" s="1"/>
      <c r="FN93" s="1"/>
      <c r="FO93" s="1"/>
      <c r="FP93" s="1"/>
      <c r="FQ93" s="1"/>
      <c r="FR93" s="1"/>
      <c r="FS93" s="1"/>
      <c r="FT93" s="1"/>
      <c r="FU93" s="1"/>
      <c r="FV93" s="1"/>
      <c r="FW93" s="1"/>
      <c r="FX93" s="1"/>
      <c r="FY93" s="1"/>
      <c r="FZ93" s="1"/>
      <c r="GA93" s="1"/>
      <c r="GB93" s="1"/>
      <c r="GC93" s="1"/>
      <c r="GD93" s="1"/>
      <c r="GE93" s="1"/>
      <c r="GF93" s="1"/>
      <c r="GG93" s="1"/>
      <c r="GH93" s="1"/>
      <c r="GI93" s="1"/>
      <c r="GJ93" s="1"/>
      <c r="GK93" s="1"/>
      <c r="GL93" s="1"/>
      <c r="GM93" s="1"/>
      <c r="GN93" s="1"/>
      <c r="GO93" s="1"/>
      <c r="GP93" s="1"/>
      <c r="GQ93" s="1"/>
      <c r="GR93" s="1"/>
      <c r="GS93" s="1"/>
      <c r="GT93" s="1"/>
      <c r="GU93" s="1"/>
      <c r="GV93" s="1"/>
      <c r="GW93" s="1"/>
      <c r="GX93" s="1"/>
      <c r="GY93" s="1"/>
      <c r="GZ93" s="1"/>
      <c r="HA93" s="1"/>
      <c r="HB93" s="1"/>
      <c r="HC93" s="1"/>
      <c r="HD93" s="1"/>
      <c r="HE93" s="1"/>
      <c r="HF93" s="1"/>
      <c r="HG93" s="1"/>
      <c r="HH93" s="1"/>
      <c r="HI93" s="1"/>
      <c r="HJ93" s="1"/>
      <c r="HK93" s="1"/>
      <c r="HL93" s="1"/>
      <c r="HM93" s="1"/>
      <c r="HN93" s="1"/>
      <c r="HO93" s="1"/>
      <c r="HP93" s="1"/>
      <c r="HQ93" s="1"/>
      <c r="HR93" s="1"/>
      <c r="HS93" s="1"/>
      <c r="HT93" s="1"/>
      <c r="HU93" s="1"/>
      <c r="HV93" s="1"/>
      <c r="HW93" s="1"/>
      <c r="HX93" s="1"/>
      <c r="HY93" s="1"/>
      <c r="HZ93" s="1"/>
      <c r="IA93" s="1"/>
      <c r="IB93" s="1"/>
      <c r="IC93" s="1"/>
      <c r="ID93" s="1"/>
      <c r="IE93" s="1"/>
      <c r="IF93" s="1"/>
      <c r="IG93" s="1"/>
      <c r="IH93" s="1"/>
      <c r="II93" s="1"/>
      <c r="IJ93" s="1"/>
      <c r="IK93" s="1"/>
      <c r="IL93" s="1"/>
      <c r="IM93" s="1"/>
      <c r="IN93" s="1"/>
      <c r="IO93" s="1"/>
      <c r="IP93" s="1"/>
      <c r="IQ93" s="1"/>
      <c r="IR93" s="1"/>
      <c r="IS93" s="1"/>
      <c r="IT93" s="1"/>
      <c r="IU93" s="1"/>
      <c r="IV93" s="1"/>
      <c r="IW93" s="1"/>
      <c r="IX93" s="1"/>
      <c r="IY93" s="1"/>
      <c r="IZ93" s="1"/>
      <c r="JA93" s="1"/>
      <c r="JB93" s="1"/>
      <c r="JC93" s="1"/>
      <c r="JD93" s="1"/>
      <c r="JE93" s="1"/>
      <c r="JF93" s="1"/>
      <c r="JG93" s="1"/>
      <c r="JH93" s="1"/>
      <c r="JI93" s="1"/>
      <c r="JJ93" s="1"/>
      <c r="JK93" s="1"/>
      <c r="JL93" s="1"/>
      <c r="JM93" s="1"/>
      <c r="JN93" s="1"/>
      <c r="JO93" s="1"/>
      <c r="JP93" s="1"/>
      <c r="JQ93" s="1"/>
      <c r="JR93" s="1"/>
      <c r="JS93" s="1"/>
      <c r="JT93" s="1"/>
      <c r="JU93" s="1"/>
      <c r="JV93" s="1"/>
      <c r="JW93" s="1"/>
      <c r="JX93" s="1"/>
      <c r="JY93" s="1"/>
      <c r="JZ93" s="1"/>
      <c r="KA93" s="1"/>
      <c r="KB93" s="1"/>
      <c r="KC93" s="1"/>
      <c r="KD93" s="1"/>
      <c r="KE93" s="1"/>
      <c r="KF93" s="1"/>
      <c r="KG93" s="1"/>
      <c r="KH93" s="1"/>
      <c r="KI93" s="1"/>
      <c r="KJ93" s="1"/>
      <c r="KK93" s="1"/>
      <c r="KL93" s="1"/>
      <c r="KM93" s="1"/>
      <c r="KN93" s="1"/>
      <c r="KO93" s="1"/>
      <c r="KP93" s="1"/>
      <c r="KQ93" s="1"/>
      <c r="KR93" s="1"/>
      <c r="KS93" s="1"/>
      <c r="KT93" s="1"/>
      <c r="KU93" s="1"/>
      <c r="KV93" s="1"/>
      <c r="KW93" s="1"/>
      <c r="KX93" s="1"/>
      <c r="KY93" s="1"/>
      <c r="KZ93" s="1"/>
      <c r="LA93" s="1"/>
      <c r="LB93" s="1"/>
      <c r="LC93" s="1"/>
      <c r="LD93" s="1"/>
      <c r="LE93" s="1"/>
      <c r="LF93" s="1"/>
      <c r="LG93" s="1"/>
      <c r="LH93" s="1"/>
    </row>
    <row r="94" spans="1:320" ht="35.1" hidden="1" customHeight="1" x14ac:dyDescent="0.15">
      <c r="A94" s="170" t="str">
        <f>+IFERROR(IF(VLOOKUP(#REF!&amp;"-"&amp;ROW()-92,[1]ワークシート!$C$2:$CI$1002,9,0)="","",VLOOKUP(#REF!&amp;"-"&amp;ROW()-92,[1]ワークシート!$C$2:$CI$1002,9,0)),"")</f>
        <v/>
      </c>
      <c r="B94" s="172"/>
      <c r="C94" s="171" t="str">
        <f>+IFERROR(IF(VLOOKUP(#REF!&amp;"-"&amp;ROW()-92,[1]ワークシート!$C$2:$CI$1002,10,0) = "","",VLOOKUP(#REF!&amp;"-"&amp;ROW()-92,[1]ワークシート!$C$2:$CI$1002,10,0)),"")</f>
        <v/>
      </c>
      <c r="D94" s="172"/>
      <c r="E94" s="170" t="str">
        <f>+IFERROR(IF(VLOOKUP(#REF!&amp;"-"&amp;ROW()-92,[1]ワークシート!$C$2:$CI$1002,11,0)="","",VLOOKUP(#REF!&amp;"-"&amp;ROW()-92,[1]ワークシート!$C$2:$CI$1002,11,0)),"")</f>
        <v/>
      </c>
      <c r="F94" s="172"/>
      <c r="G94" s="16" t="str">
        <f>+IFERROR(IF(VLOOKUP(#REF!&amp;"-"&amp;ROW()-92,[1]ワークシート!$C$2:$CI$1002,12,0)="","",VLOOKUP(#REF!&amp;"-"&amp;ROW()-92,[1]ワークシート!$C$2:$CI$1002,12,0)),"")</f>
        <v/>
      </c>
      <c r="H9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4" s="178"/>
      <c r="J94" s="170" t="str">
        <f>+IFERROR(IF(VLOOKUP(#REF!&amp;"-"&amp;ROW()-92,[1]ワークシート!$C$2:$CI$1002,20,0)="","",VLOOKUP(#REF!&amp;"-"&amp;ROW()-92,[1]ワークシート!$C$2:$CI$1002,20,0)),"")</f>
        <v/>
      </c>
      <c r="K94" s="171"/>
      <c r="L94" s="172"/>
      <c r="M94" s="179" t="str">
        <f>+IFERROR(IF(VLOOKUP(#REF!&amp;"-"&amp;ROW()-92,[1]ワークシート!$C$2:$CI$1002,61,0)="","",VLOOKUP(#REF!&amp;"-"&amp;ROW()-92,[1]ワークシート!$C$2:$CI$1002,61,0)),"")</f>
        <v/>
      </c>
      <c r="N94" s="180"/>
      <c r="O94" s="181"/>
      <c r="P94" s="182" t="str">
        <f>+IFERROR(VLOOKUP(#REF!&amp;"-"&amp;ROW()-92,[1]ワークシート!$C$2:$CI$1002,26,0),"")</f>
        <v/>
      </c>
      <c r="Q94" s="167"/>
      <c r="R94" s="166" t="str">
        <f>+IFERROR(VLOOKUP(#REF!&amp;"-"&amp;ROW()-92,[1]ワークシート!$C$2:$CI$1002,27,0),"")</f>
        <v/>
      </c>
      <c r="S94" s="167"/>
      <c r="T94" s="166" t="str">
        <f>IFERROR(IF(VLOOKUP(#REF!&amp;"-"&amp;ROW()-92,[1]ワークシート!$C$2:$CI$1002,31,0)="",IF(X94="","",IF(X94=0,"使用貸借権","賃借権")),"賃借権"),"")</f>
        <v/>
      </c>
      <c r="U94" s="167"/>
      <c r="V94" s="166" t="str">
        <f>+IFERROR(IF(VLOOKUP(#REF!&amp;"-"&amp;ROW()-92,[1]ワークシート!$C$2:$CI$1002,13,0)="","",VLOOKUP(#REF!&amp;"-"&amp;ROW()-92,[1]ワークシート!$C$2:$CI$1002,13,0)),"")</f>
        <v/>
      </c>
      <c r="W94" s="167"/>
      <c r="X9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4" s="169"/>
      <c r="Z94" s="27"/>
      <c r="AA94" s="27"/>
      <c r="AB94" s="170" t="str">
        <f>IF(T94="使用貸借権","-",+IFERROR(VLOOKUP(#REF!&amp;"-"&amp;ROW()-92,[1]ワークシート!$C$2:$CI$1002,34,0)&amp;"",""))</f>
        <v/>
      </c>
      <c r="AC94" s="171"/>
      <c r="AD94" s="172"/>
      <c r="AE94" s="173" t="str">
        <f>IF(T94="","",IF(VLOOKUP(#REF!&amp;"-"&amp;ROW()-92,[1]ワークシート!$C$2:$CI$1002,31,0)="",IF(T94="使用貸借権","-","口座振込　１２月"),"物納"))</f>
        <v/>
      </c>
      <c r="AF94" s="174"/>
      <c r="AG94" s="175" t="str">
        <f>IFERROR(IF(VLOOKUP(#REF!&amp;"-"&amp;ROW()-92,[1]ワークシート!$C$2:$CI$1002,37,0)="","",VLOOKUP(#REF!&amp;"-"&amp;ROW()-92,[1]ワークシート!$C$2:$CI$1002,37,0)),"")</f>
        <v/>
      </c>
      <c r="AH94" s="175"/>
      <c r="AI94" s="175"/>
      <c r="AJ94" s="175"/>
      <c r="AK94" s="176"/>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c r="DI94" s="1"/>
      <c r="DJ94" s="1"/>
      <c r="DK94" s="1"/>
      <c r="DL94" s="1"/>
      <c r="DM94" s="1"/>
      <c r="DN94" s="1"/>
      <c r="DO94" s="1"/>
      <c r="DP94" s="1"/>
      <c r="DQ94" s="1"/>
      <c r="DR94" s="1"/>
      <c r="DS94" s="1"/>
      <c r="DT94" s="1"/>
      <c r="DU94" s="1"/>
      <c r="DV94" s="1"/>
      <c r="DW94" s="1"/>
      <c r="DX94" s="1"/>
      <c r="DY94" s="1"/>
      <c r="DZ94" s="1"/>
      <c r="EA94" s="1"/>
      <c r="EB94" s="1"/>
      <c r="EC94" s="1"/>
      <c r="ED94" s="1"/>
      <c r="EE94" s="1"/>
      <c r="EF94" s="1"/>
      <c r="EG94" s="1"/>
      <c r="EH94" s="1"/>
      <c r="EI94" s="1"/>
      <c r="EJ94" s="1"/>
      <c r="EK94" s="1"/>
      <c r="EL94" s="1"/>
      <c r="EM94" s="1"/>
      <c r="EN94" s="1"/>
      <c r="EO94" s="1"/>
      <c r="EP94" s="1"/>
      <c r="EQ94" s="1"/>
      <c r="ER94" s="1"/>
      <c r="ES94" s="1"/>
      <c r="ET94" s="1"/>
      <c r="EU94" s="1"/>
      <c r="EV94" s="1"/>
      <c r="EW94" s="1"/>
      <c r="EX94" s="1"/>
      <c r="EY94" s="1"/>
      <c r="EZ94" s="1"/>
      <c r="FA94" s="1"/>
      <c r="FB94" s="1"/>
      <c r="FC94" s="1"/>
      <c r="FD94" s="1"/>
      <c r="FE94" s="1"/>
      <c r="FF94" s="1"/>
      <c r="FG94" s="1"/>
      <c r="FH94" s="1"/>
      <c r="FI94" s="1"/>
      <c r="FJ94" s="1"/>
      <c r="FK94" s="1"/>
      <c r="FL94" s="1"/>
      <c r="FM94" s="1"/>
      <c r="FN94" s="1"/>
      <c r="FO94" s="1"/>
      <c r="FP94" s="1"/>
      <c r="FQ94" s="1"/>
      <c r="FR94" s="1"/>
      <c r="FS94" s="1"/>
      <c r="FT94" s="1"/>
      <c r="FU94" s="1"/>
      <c r="FV94" s="1"/>
      <c r="FW94" s="1"/>
      <c r="FX94" s="1"/>
      <c r="FY94" s="1"/>
      <c r="FZ94" s="1"/>
      <c r="GA94" s="1"/>
      <c r="GB94" s="1"/>
      <c r="GC94" s="1"/>
      <c r="GD94" s="1"/>
      <c r="GE94" s="1"/>
      <c r="GF94" s="1"/>
      <c r="GG94" s="1"/>
      <c r="GH94" s="1"/>
      <c r="GI94" s="1"/>
      <c r="GJ94" s="1"/>
      <c r="GK94" s="1"/>
      <c r="GL94" s="1"/>
      <c r="GM94" s="1"/>
      <c r="GN94" s="1"/>
      <c r="GO94" s="1"/>
      <c r="GP94" s="1"/>
      <c r="GQ94" s="1"/>
      <c r="GR94" s="1"/>
      <c r="GS94" s="1"/>
      <c r="GT94" s="1"/>
      <c r="GU94" s="1"/>
      <c r="GV94" s="1"/>
      <c r="GW94" s="1"/>
      <c r="GX94" s="1"/>
      <c r="GY94" s="1"/>
      <c r="GZ94" s="1"/>
      <c r="HA94" s="1"/>
      <c r="HB94" s="1"/>
      <c r="HC94" s="1"/>
      <c r="HD94" s="1"/>
      <c r="HE94" s="1"/>
      <c r="HF94" s="1"/>
      <c r="HG94" s="1"/>
      <c r="HH94" s="1"/>
      <c r="HI94" s="1"/>
      <c r="HJ94" s="1"/>
      <c r="HK94" s="1"/>
      <c r="HL94" s="1"/>
      <c r="HM94" s="1"/>
      <c r="HN94" s="1"/>
      <c r="HO94" s="1"/>
      <c r="HP94" s="1"/>
      <c r="HQ94" s="1"/>
      <c r="HR94" s="1"/>
      <c r="HS94" s="1"/>
      <c r="HT94" s="1"/>
      <c r="HU94" s="1"/>
      <c r="HV94" s="1"/>
      <c r="HW94" s="1"/>
      <c r="HX94" s="1"/>
      <c r="HY94" s="1"/>
      <c r="HZ94" s="1"/>
      <c r="IA94" s="1"/>
      <c r="IB94" s="1"/>
      <c r="IC94" s="1"/>
      <c r="ID94" s="1"/>
      <c r="IE94" s="1"/>
      <c r="IF94" s="1"/>
      <c r="IG94" s="1"/>
      <c r="IH94" s="1"/>
      <c r="II94" s="1"/>
      <c r="IJ94" s="1"/>
      <c r="IK94" s="1"/>
      <c r="IL94" s="1"/>
      <c r="IM94" s="1"/>
      <c r="IN94" s="1"/>
      <c r="IO94" s="1"/>
      <c r="IP94" s="1"/>
      <c r="IQ94" s="1"/>
      <c r="IR94" s="1"/>
      <c r="IS94" s="1"/>
      <c r="IT94" s="1"/>
      <c r="IU94" s="1"/>
      <c r="IV94" s="1"/>
      <c r="IW94" s="1"/>
      <c r="IX94" s="1"/>
      <c r="IY94" s="1"/>
      <c r="IZ94" s="1"/>
      <c r="JA94" s="1"/>
      <c r="JB94" s="1"/>
      <c r="JC94" s="1"/>
      <c r="JD94" s="1"/>
      <c r="JE94" s="1"/>
      <c r="JF94" s="1"/>
      <c r="JG94" s="1"/>
      <c r="JH94" s="1"/>
      <c r="JI94" s="1"/>
      <c r="JJ94" s="1"/>
      <c r="JK94" s="1"/>
      <c r="JL94" s="1"/>
      <c r="JM94" s="1"/>
      <c r="JN94" s="1"/>
      <c r="JO94" s="1"/>
      <c r="JP94" s="1"/>
      <c r="JQ94" s="1"/>
      <c r="JR94" s="1"/>
      <c r="JS94" s="1"/>
      <c r="JT94" s="1"/>
      <c r="JU94" s="1"/>
      <c r="JV94" s="1"/>
      <c r="JW94" s="1"/>
      <c r="JX94" s="1"/>
      <c r="JY94" s="1"/>
      <c r="JZ94" s="1"/>
      <c r="KA94" s="1"/>
      <c r="KB94" s="1"/>
      <c r="KC94" s="1"/>
      <c r="KD94" s="1"/>
      <c r="KE94" s="1"/>
      <c r="KF94" s="1"/>
      <c r="KG94" s="1"/>
      <c r="KH94" s="1"/>
      <c r="KI94" s="1"/>
      <c r="KJ94" s="1"/>
      <c r="KK94" s="1"/>
      <c r="KL94" s="1"/>
      <c r="KM94" s="1"/>
      <c r="KN94" s="1"/>
      <c r="KO94" s="1"/>
      <c r="KP94" s="1"/>
      <c r="KQ94" s="1"/>
      <c r="KR94" s="1"/>
      <c r="KS94" s="1"/>
      <c r="KT94" s="1"/>
      <c r="KU94" s="1"/>
      <c r="KV94" s="1"/>
      <c r="KW94" s="1"/>
      <c r="KX94" s="1"/>
      <c r="KY94" s="1"/>
      <c r="KZ94" s="1"/>
      <c r="LA94" s="1"/>
      <c r="LB94" s="1"/>
      <c r="LC94" s="1"/>
      <c r="LD94" s="1"/>
      <c r="LE94" s="1"/>
      <c r="LF94" s="1"/>
      <c r="LG94" s="1"/>
      <c r="LH94" s="1"/>
    </row>
    <row r="95" spans="1:320" ht="35.1" hidden="1" customHeight="1" x14ac:dyDescent="0.15">
      <c r="A95" s="170" t="str">
        <f>+IFERROR(IF(VLOOKUP(#REF!&amp;"-"&amp;ROW()-92,[1]ワークシート!$C$2:$CI$1002,9,0)="","",VLOOKUP(#REF!&amp;"-"&amp;ROW()-92,[1]ワークシート!$C$2:$CI$1002,9,0)),"")</f>
        <v/>
      </c>
      <c r="B95" s="172"/>
      <c r="C95" s="171" t="str">
        <f>+IFERROR(IF(VLOOKUP(#REF!&amp;"-"&amp;ROW()-92,[1]ワークシート!$C$2:$CI$1002,10,0) = "","",VLOOKUP(#REF!&amp;"-"&amp;ROW()-92,[1]ワークシート!$C$2:$CI$1002,10,0)),"")</f>
        <v/>
      </c>
      <c r="D95" s="172"/>
      <c r="E95" s="170" t="str">
        <f>+IFERROR(IF(VLOOKUP(#REF!&amp;"-"&amp;ROW()-92,[1]ワークシート!$C$2:$CI$1002,11,0)="","",VLOOKUP(#REF!&amp;"-"&amp;ROW()-92,[1]ワークシート!$C$2:$CI$1002,11,0)),"")</f>
        <v/>
      </c>
      <c r="F95" s="172"/>
      <c r="G95" s="16" t="str">
        <f>+IFERROR(IF(VLOOKUP(#REF!&amp;"-"&amp;ROW()-92,[1]ワークシート!$C$2:$CI$1002,12,0)="","",VLOOKUP(#REF!&amp;"-"&amp;ROW()-92,[1]ワークシート!$C$2:$CI$1002,12,0)),"")</f>
        <v/>
      </c>
      <c r="H9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5" s="178"/>
      <c r="J95" s="170" t="str">
        <f>+IFERROR(IF(VLOOKUP(#REF!&amp;"-"&amp;ROW()-92,[1]ワークシート!$C$2:$CI$1002,20,0)="","",VLOOKUP(#REF!&amp;"-"&amp;ROW()-92,[1]ワークシート!$C$2:$CI$1002,20,0)),"")</f>
        <v/>
      </c>
      <c r="K95" s="171"/>
      <c r="L95" s="172"/>
      <c r="M95" s="179" t="str">
        <f>+IFERROR(IF(VLOOKUP(#REF!&amp;"-"&amp;ROW()-92,[1]ワークシート!$C$2:$CI$1002,61,0)="","",VLOOKUP(#REF!&amp;"-"&amp;ROW()-92,[1]ワークシート!$C$2:$CI$1002,61,0)),"")</f>
        <v/>
      </c>
      <c r="N95" s="180"/>
      <c r="O95" s="181"/>
      <c r="P95" s="182" t="str">
        <f>+IFERROR(VLOOKUP(#REF!&amp;"-"&amp;ROW()-92,[1]ワークシート!$C$2:$CI$1002,26,0),"")</f>
        <v/>
      </c>
      <c r="Q95" s="167"/>
      <c r="R95" s="166" t="str">
        <f>+IFERROR(VLOOKUP(#REF!&amp;"-"&amp;ROW()-92,[1]ワークシート!$C$2:$CI$1002,27,0),"")</f>
        <v/>
      </c>
      <c r="S95" s="167"/>
      <c r="T95" s="166" t="str">
        <f>IFERROR(IF(VLOOKUP(#REF!&amp;"-"&amp;ROW()-92,[1]ワークシート!$C$2:$CI$1002,31,0)="",IF(X95="","",IF(X95=0,"使用貸借権","賃借権")),"賃借権"),"")</f>
        <v/>
      </c>
      <c r="U95" s="167"/>
      <c r="V95" s="166" t="str">
        <f>+IFERROR(IF(VLOOKUP(#REF!&amp;"-"&amp;ROW()-92,[1]ワークシート!$C$2:$CI$1002,13,0)="","",VLOOKUP(#REF!&amp;"-"&amp;ROW()-92,[1]ワークシート!$C$2:$CI$1002,13,0)),"")</f>
        <v/>
      </c>
      <c r="W95" s="167"/>
      <c r="X9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5" s="169"/>
      <c r="Z95" s="27"/>
      <c r="AA95" s="27"/>
      <c r="AB95" s="170" t="str">
        <f>IF(T95="使用貸借権","-",+IFERROR(VLOOKUP(#REF!&amp;"-"&amp;ROW()-92,[1]ワークシート!$C$2:$CI$1002,34,0)&amp;"",""))</f>
        <v/>
      </c>
      <c r="AC95" s="171"/>
      <c r="AD95" s="172"/>
      <c r="AE95" s="173" t="str">
        <f>IF(T95="","",IF(VLOOKUP(#REF!&amp;"-"&amp;ROW()-92,[1]ワークシート!$C$2:$CI$1002,31,0)="",IF(T95="使用貸借権","-","口座振込　１２月"),"物納"))</f>
        <v/>
      </c>
      <c r="AF95" s="174"/>
      <c r="AG95" s="175" t="str">
        <f>IFERROR(IF(VLOOKUP(#REF!&amp;"-"&amp;ROW()-92,[1]ワークシート!$C$2:$CI$1002,37,0)="","",VLOOKUP(#REF!&amp;"-"&amp;ROW()-92,[1]ワークシート!$C$2:$CI$1002,37,0)),"")</f>
        <v/>
      </c>
      <c r="AH95" s="175"/>
      <c r="AI95" s="175"/>
      <c r="AJ95" s="175"/>
      <c r="AK95" s="176"/>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c r="DI95" s="1"/>
      <c r="DJ95" s="1"/>
      <c r="DK95" s="1"/>
      <c r="DL95" s="1"/>
      <c r="DM95" s="1"/>
      <c r="DN95" s="1"/>
      <c r="DO95" s="1"/>
      <c r="DP95" s="1"/>
      <c r="DQ95" s="1"/>
      <c r="DR95" s="1"/>
      <c r="DS95" s="1"/>
      <c r="DT95" s="1"/>
      <c r="DU95" s="1"/>
      <c r="DV95" s="1"/>
      <c r="DW95" s="1"/>
      <c r="DX95" s="1"/>
      <c r="DY95" s="1"/>
      <c r="DZ95" s="1"/>
      <c r="EA95" s="1"/>
      <c r="EB95" s="1"/>
      <c r="EC95" s="1"/>
      <c r="ED95" s="1"/>
      <c r="EE95" s="1"/>
      <c r="EF95" s="1"/>
      <c r="EG95" s="1"/>
      <c r="EH95" s="1"/>
      <c r="EI95" s="1"/>
      <c r="EJ95" s="1"/>
      <c r="EK95" s="1"/>
      <c r="EL95" s="1"/>
      <c r="EM95" s="1"/>
      <c r="EN95" s="1"/>
      <c r="EO95" s="1"/>
      <c r="EP95" s="1"/>
      <c r="EQ95" s="1"/>
      <c r="ER95" s="1"/>
      <c r="ES95" s="1"/>
      <c r="ET95" s="1"/>
      <c r="EU95" s="1"/>
      <c r="EV95" s="1"/>
      <c r="EW95" s="1"/>
      <c r="EX95" s="1"/>
      <c r="EY95" s="1"/>
      <c r="EZ95" s="1"/>
      <c r="FA95" s="1"/>
      <c r="FB95" s="1"/>
      <c r="FC95" s="1"/>
      <c r="FD95" s="1"/>
      <c r="FE95" s="1"/>
      <c r="FF95" s="1"/>
      <c r="FG95" s="1"/>
      <c r="FH95" s="1"/>
      <c r="FI95" s="1"/>
      <c r="FJ95" s="1"/>
      <c r="FK95" s="1"/>
      <c r="FL95" s="1"/>
      <c r="FM95" s="1"/>
      <c r="FN95" s="1"/>
      <c r="FO95" s="1"/>
      <c r="FP95" s="1"/>
      <c r="FQ95" s="1"/>
      <c r="FR95" s="1"/>
      <c r="FS95" s="1"/>
      <c r="FT95" s="1"/>
      <c r="FU95" s="1"/>
      <c r="FV95" s="1"/>
      <c r="FW95" s="1"/>
      <c r="FX95" s="1"/>
      <c r="FY95" s="1"/>
      <c r="FZ95" s="1"/>
      <c r="GA95" s="1"/>
      <c r="GB95" s="1"/>
      <c r="GC95" s="1"/>
      <c r="GD95" s="1"/>
      <c r="GE95" s="1"/>
      <c r="GF95" s="1"/>
      <c r="GG95" s="1"/>
      <c r="GH95" s="1"/>
      <c r="GI95" s="1"/>
      <c r="GJ95" s="1"/>
      <c r="GK95" s="1"/>
      <c r="GL95" s="1"/>
      <c r="GM95" s="1"/>
      <c r="GN95" s="1"/>
      <c r="GO95" s="1"/>
      <c r="GP95" s="1"/>
      <c r="GQ95" s="1"/>
      <c r="GR95" s="1"/>
      <c r="GS95" s="1"/>
      <c r="GT95" s="1"/>
      <c r="GU95" s="1"/>
      <c r="GV95" s="1"/>
      <c r="GW95" s="1"/>
      <c r="GX95" s="1"/>
      <c r="GY95" s="1"/>
      <c r="GZ95" s="1"/>
      <c r="HA95" s="1"/>
      <c r="HB95" s="1"/>
      <c r="HC95" s="1"/>
      <c r="HD95" s="1"/>
      <c r="HE95" s="1"/>
      <c r="HF95" s="1"/>
      <c r="HG95" s="1"/>
      <c r="HH95" s="1"/>
      <c r="HI95" s="1"/>
      <c r="HJ95" s="1"/>
      <c r="HK95" s="1"/>
      <c r="HL95" s="1"/>
      <c r="HM95" s="1"/>
      <c r="HN95" s="1"/>
      <c r="HO95" s="1"/>
      <c r="HP95" s="1"/>
      <c r="HQ95" s="1"/>
      <c r="HR95" s="1"/>
      <c r="HS95" s="1"/>
      <c r="HT95" s="1"/>
      <c r="HU95" s="1"/>
      <c r="HV95" s="1"/>
      <c r="HW95" s="1"/>
      <c r="HX95" s="1"/>
      <c r="HY95" s="1"/>
      <c r="HZ95" s="1"/>
      <c r="IA95" s="1"/>
      <c r="IB95" s="1"/>
      <c r="IC95" s="1"/>
      <c r="ID95" s="1"/>
      <c r="IE95" s="1"/>
      <c r="IF95" s="1"/>
      <c r="IG95" s="1"/>
      <c r="IH95" s="1"/>
      <c r="II95" s="1"/>
      <c r="IJ95" s="1"/>
      <c r="IK95" s="1"/>
      <c r="IL95" s="1"/>
      <c r="IM95" s="1"/>
      <c r="IN95" s="1"/>
      <c r="IO95" s="1"/>
      <c r="IP95" s="1"/>
      <c r="IQ95" s="1"/>
      <c r="IR95" s="1"/>
      <c r="IS95" s="1"/>
      <c r="IT95" s="1"/>
      <c r="IU95" s="1"/>
      <c r="IV95" s="1"/>
      <c r="IW95" s="1"/>
      <c r="IX95" s="1"/>
      <c r="IY95" s="1"/>
      <c r="IZ95" s="1"/>
      <c r="JA95" s="1"/>
      <c r="JB95" s="1"/>
      <c r="JC95" s="1"/>
      <c r="JD95" s="1"/>
      <c r="JE95" s="1"/>
      <c r="JF95" s="1"/>
      <c r="JG95" s="1"/>
      <c r="JH95" s="1"/>
      <c r="JI95" s="1"/>
      <c r="JJ95" s="1"/>
      <c r="JK95" s="1"/>
      <c r="JL95" s="1"/>
      <c r="JM95" s="1"/>
      <c r="JN95" s="1"/>
      <c r="JO95" s="1"/>
      <c r="JP95" s="1"/>
      <c r="JQ95" s="1"/>
      <c r="JR95" s="1"/>
      <c r="JS95" s="1"/>
      <c r="JT95" s="1"/>
      <c r="JU95" s="1"/>
      <c r="JV95" s="1"/>
      <c r="JW95" s="1"/>
      <c r="JX95" s="1"/>
      <c r="JY95" s="1"/>
      <c r="JZ95" s="1"/>
      <c r="KA95" s="1"/>
      <c r="KB95" s="1"/>
      <c r="KC95" s="1"/>
      <c r="KD95" s="1"/>
      <c r="KE95" s="1"/>
      <c r="KF95" s="1"/>
      <c r="KG95" s="1"/>
      <c r="KH95" s="1"/>
      <c r="KI95" s="1"/>
      <c r="KJ95" s="1"/>
      <c r="KK95" s="1"/>
      <c r="KL95" s="1"/>
      <c r="KM95" s="1"/>
      <c r="KN95" s="1"/>
      <c r="KO95" s="1"/>
      <c r="KP95" s="1"/>
      <c r="KQ95" s="1"/>
      <c r="KR95" s="1"/>
      <c r="KS95" s="1"/>
      <c r="KT95" s="1"/>
      <c r="KU95" s="1"/>
      <c r="KV95" s="1"/>
      <c r="KW95" s="1"/>
      <c r="KX95" s="1"/>
      <c r="KY95" s="1"/>
      <c r="KZ95" s="1"/>
      <c r="LA95" s="1"/>
      <c r="LB95" s="1"/>
      <c r="LC95" s="1"/>
      <c r="LD95" s="1"/>
      <c r="LE95" s="1"/>
      <c r="LF95" s="1"/>
      <c r="LG95" s="1"/>
      <c r="LH95" s="1"/>
    </row>
    <row r="96" spans="1:320" ht="35.1" hidden="1" customHeight="1" x14ac:dyDescent="0.15">
      <c r="A96" s="170" t="str">
        <f>+IFERROR(IF(VLOOKUP(#REF!&amp;"-"&amp;ROW()-92,[1]ワークシート!$C$2:$CI$1002,9,0)="","",VLOOKUP(#REF!&amp;"-"&amp;ROW()-92,[1]ワークシート!$C$2:$CI$1002,9,0)),"")</f>
        <v/>
      </c>
      <c r="B96" s="172"/>
      <c r="C96" s="171" t="str">
        <f>+IFERROR(IF(VLOOKUP(#REF!&amp;"-"&amp;ROW()-92,[1]ワークシート!$C$2:$CI$1002,10,0) = "","",VLOOKUP(#REF!&amp;"-"&amp;ROW()-92,[1]ワークシート!$C$2:$CI$1002,10,0)),"")</f>
        <v/>
      </c>
      <c r="D96" s="172"/>
      <c r="E96" s="170" t="str">
        <f>+IFERROR(IF(VLOOKUP(#REF!&amp;"-"&amp;ROW()-92,[1]ワークシート!$C$2:$CI$1002,11,0)="","",VLOOKUP(#REF!&amp;"-"&amp;ROW()-92,[1]ワークシート!$C$2:$CI$1002,11,0)),"")</f>
        <v/>
      </c>
      <c r="F96" s="172"/>
      <c r="G96" s="16" t="str">
        <f>+IFERROR(IF(VLOOKUP(#REF!&amp;"-"&amp;ROW()-92,[1]ワークシート!$C$2:$CI$1002,12,0)="","",VLOOKUP(#REF!&amp;"-"&amp;ROW()-92,[1]ワークシート!$C$2:$CI$1002,12,0)),"")</f>
        <v/>
      </c>
      <c r="H9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6" s="178"/>
      <c r="J96" s="170" t="str">
        <f>+IFERROR(IF(VLOOKUP(#REF!&amp;"-"&amp;ROW()-92,[1]ワークシート!$C$2:$CI$1002,20,0)="","",VLOOKUP(#REF!&amp;"-"&amp;ROW()-92,[1]ワークシート!$C$2:$CI$1002,20,0)),"")</f>
        <v/>
      </c>
      <c r="K96" s="171"/>
      <c r="L96" s="172"/>
      <c r="M96" s="179" t="str">
        <f>+IFERROR(IF(VLOOKUP(#REF!&amp;"-"&amp;ROW()-92,[1]ワークシート!$C$2:$CI$1002,61,0)="","",VLOOKUP(#REF!&amp;"-"&amp;ROW()-92,[1]ワークシート!$C$2:$CI$1002,61,0)),"")</f>
        <v/>
      </c>
      <c r="N96" s="180"/>
      <c r="O96" s="181"/>
      <c r="P96" s="182" t="str">
        <f>+IFERROR(VLOOKUP(#REF!&amp;"-"&amp;ROW()-92,[1]ワークシート!$C$2:$CI$1002,26,0),"")</f>
        <v/>
      </c>
      <c r="Q96" s="167"/>
      <c r="R96" s="166" t="str">
        <f>+IFERROR(VLOOKUP(#REF!&amp;"-"&amp;ROW()-92,[1]ワークシート!$C$2:$CI$1002,27,0),"")</f>
        <v/>
      </c>
      <c r="S96" s="167"/>
      <c r="T96" s="166" t="str">
        <f>IFERROR(IF(VLOOKUP(#REF!&amp;"-"&amp;ROW()-92,[1]ワークシート!$C$2:$CI$1002,31,0)="",IF(X96="","",IF(X96=0,"使用貸借権","賃借権")),"賃借権"),"")</f>
        <v/>
      </c>
      <c r="U96" s="167"/>
      <c r="V96" s="166" t="str">
        <f>+IFERROR(IF(VLOOKUP(#REF!&amp;"-"&amp;ROW()-92,[1]ワークシート!$C$2:$CI$1002,13,0)="","",VLOOKUP(#REF!&amp;"-"&amp;ROW()-92,[1]ワークシート!$C$2:$CI$1002,13,0)),"")</f>
        <v/>
      </c>
      <c r="W96" s="167"/>
      <c r="X9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6" s="169"/>
      <c r="Z96" s="27"/>
      <c r="AA96" s="27"/>
      <c r="AB96" s="170" t="str">
        <f>IF(T96="使用貸借権","-",+IFERROR(VLOOKUP(#REF!&amp;"-"&amp;ROW()-92,[1]ワークシート!$C$2:$CI$1002,34,0)&amp;"",""))</f>
        <v/>
      </c>
      <c r="AC96" s="171"/>
      <c r="AD96" s="172"/>
      <c r="AE96" s="173" t="str">
        <f>IF(T96="","",IF(VLOOKUP(#REF!&amp;"-"&amp;ROW()-92,[1]ワークシート!$C$2:$CI$1002,31,0)="",IF(T96="使用貸借権","-","口座振込　１２月"),"物納"))</f>
        <v/>
      </c>
      <c r="AF96" s="174"/>
      <c r="AG96" s="175" t="str">
        <f>IFERROR(IF(VLOOKUP(#REF!&amp;"-"&amp;ROW()-92,[1]ワークシート!$C$2:$CI$1002,37,0)="","",VLOOKUP(#REF!&amp;"-"&amp;ROW()-92,[1]ワークシート!$C$2:$CI$1002,37,0)),"")</f>
        <v/>
      </c>
      <c r="AH96" s="175"/>
      <c r="AI96" s="175"/>
      <c r="AJ96" s="175"/>
      <c r="AK96" s="176"/>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c r="DI96" s="1"/>
      <c r="DJ96" s="1"/>
      <c r="DK96" s="1"/>
      <c r="DL96" s="1"/>
      <c r="DM96" s="1"/>
      <c r="DN96" s="1"/>
      <c r="DO96" s="1"/>
      <c r="DP96" s="1"/>
      <c r="DQ96" s="1"/>
      <c r="DR96" s="1"/>
      <c r="DS96" s="1"/>
      <c r="DT96" s="1"/>
      <c r="DU96" s="1"/>
      <c r="DV96" s="1"/>
      <c r="DW96" s="1"/>
      <c r="DX96" s="1"/>
      <c r="DY96" s="1"/>
      <c r="DZ96" s="1"/>
      <c r="EA96" s="1"/>
      <c r="EB96" s="1"/>
      <c r="EC96" s="1"/>
      <c r="ED96" s="1"/>
      <c r="EE96" s="1"/>
      <c r="EF96" s="1"/>
      <c r="EG96" s="1"/>
      <c r="EH96" s="1"/>
      <c r="EI96" s="1"/>
      <c r="EJ96" s="1"/>
      <c r="EK96" s="1"/>
      <c r="EL96" s="1"/>
      <c r="EM96" s="1"/>
      <c r="EN96" s="1"/>
      <c r="EO96" s="1"/>
      <c r="EP96" s="1"/>
      <c r="EQ96" s="1"/>
      <c r="ER96" s="1"/>
      <c r="ES96" s="1"/>
      <c r="ET96" s="1"/>
      <c r="EU96" s="1"/>
      <c r="EV96" s="1"/>
      <c r="EW96" s="1"/>
      <c r="EX96" s="1"/>
      <c r="EY96" s="1"/>
      <c r="EZ96" s="1"/>
      <c r="FA96" s="1"/>
      <c r="FB96" s="1"/>
      <c r="FC96" s="1"/>
      <c r="FD96" s="1"/>
      <c r="FE96" s="1"/>
      <c r="FF96" s="1"/>
      <c r="FG96" s="1"/>
      <c r="FH96" s="1"/>
      <c r="FI96" s="1"/>
      <c r="FJ96" s="1"/>
      <c r="FK96" s="1"/>
      <c r="FL96" s="1"/>
      <c r="FM96" s="1"/>
      <c r="FN96" s="1"/>
      <c r="FO96" s="1"/>
      <c r="FP96" s="1"/>
      <c r="FQ96" s="1"/>
      <c r="FR96" s="1"/>
      <c r="FS96" s="1"/>
      <c r="FT96" s="1"/>
      <c r="FU96" s="1"/>
      <c r="FV96" s="1"/>
      <c r="FW96" s="1"/>
      <c r="FX96" s="1"/>
      <c r="FY96" s="1"/>
      <c r="FZ96" s="1"/>
      <c r="GA96" s="1"/>
      <c r="GB96" s="1"/>
      <c r="GC96" s="1"/>
      <c r="GD96" s="1"/>
      <c r="GE96" s="1"/>
      <c r="GF96" s="1"/>
      <c r="GG96" s="1"/>
      <c r="GH96" s="1"/>
      <c r="GI96" s="1"/>
      <c r="GJ96" s="1"/>
      <c r="GK96" s="1"/>
      <c r="GL96" s="1"/>
      <c r="GM96" s="1"/>
      <c r="GN96" s="1"/>
      <c r="GO96" s="1"/>
      <c r="GP96" s="1"/>
      <c r="GQ96" s="1"/>
      <c r="GR96" s="1"/>
      <c r="GS96" s="1"/>
      <c r="GT96" s="1"/>
      <c r="GU96" s="1"/>
      <c r="GV96" s="1"/>
      <c r="GW96" s="1"/>
      <c r="GX96" s="1"/>
      <c r="GY96" s="1"/>
      <c r="GZ96" s="1"/>
      <c r="HA96" s="1"/>
      <c r="HB96" s="1"/>
      <c r="HC96" s="1"/>
      <c r="HD96" s="1"/>
      <c r="HE96" s="1"/>
      <c r="HF96" s="1"/>
      <c r="HG96" s="1"/>
      <c r="HH96" s="1"/>
      <c r="HI96" s="1"/>
      <c r="HJ96" s="1"/>
      <c r="HK96" s="1"/>
      <c r="HL96" s="1"/>
      <c r="HM96" s="1"/>
      <c r="HN96" s="1"/>
      <c r="HO96" s="1"/>
      <c r="HP96" s="1"/>
      <c r="HQ96" s="1"/>
      <c r="HR96" s="1"/>
      <c r="HS96" s="1"/>
      <c r="HT96" s="1"/>
      <c r="HU96" s="1"/>
      <c r="HV96" s="1"/>
      <c r="HW96" s="1"/>
      <c r="HX96" s="1"/>
      <c r="HY96" s="1"/>
      <c r="HZ96" s="1"/>
      <c r="IA96" s="1"/>
      <c r="IB96" s="1"/>
      <c r="IC96" s="1"/>
      <c r="ID96" s="1"/>
      <c r="IE96" s="1"/>
      <c r="IF96" s="1"/>
      <c r="IG96" s="1"/>
      <c r="IH96" s="1"/>
      <c r="II96" s="1"/>
      <c r="IJ96" s="1"/>
      <c r="IK96" s="1"/>
      <c r="IL96" s="1"/>
      <c r="IM96" s="1"/>
      <c r="IN96" s="1"/>
      <c r="IO96" s="1"/>
      <c r="IP96" s="1"/>
      <c r="IQ96" s="1"/>
      <c r="IR96" s="1"/>
      <c r="IS96" s="1"/>
      <c r="IT96" s="1"/>
      <c r="IU96" s="1"/>
      <c r="IV96" s="1"/>
      <c r="IW96" s="1"/>
      <c r="IX96" s="1"/>
      <c r="IY96" s="1"/>
      <c r="IZ96" s="1"/>
      <c r="JA96" s="1"/>
      <c r="JB96" s="1"/>
      <c r="JC96" s="1"/>
      <c r="JD96" s="1"/>
      <c r="JE96" s="1"/>
      <c r="JF96" s="1"/>
      <c r="JG96" s="1"/>
      <c r="JH96" s="1"/>
      <c r="JI96" s="1"/>
      <c r="JJ96" s="1"/>
      <c r="JK96" s="1"/>
      <c r="JL96" s="1"/>
      <c r="JM96" s="1"/>
      <c r="JN96" s="1"/>
      <c r="JO96" s="1"/>
      <c r="JP96" s="1"/>
      <c r="JQ96" s="1"/>
      <c r="JR96" s="1"/>
      <c r="JS96" s="1"/>
      <c r="JT96" s="1"/>
      <c r="JU96" s="1"/>
      <c r="JV96" s="1"/>
      <c r="JW96" s="1"/>
      <c r="JX96" s="1"/>
      <c r="JY96" s="1"/>
      <c r="JZ96" s="1"/>
      <c r="KA96" s="1"/>
      <c r="KB96" s="1"/>
      <c r="KC96" s="1"/>
      <c r="KD96" s="1"/>
      <c r="KE96" s="1"/>
      <c r="KF96" s="1"/>
      <c r="KG96" s="1"/>
      <c r="KH96" s="1"/>
      <c r="KI96" s="1"/>
      <c r="KJ96" s="1"/>
      <c r="KK96" s="1"/>
      <c r="KL96" s="1"/>
      <c r="KM96" s="1"/>
      <c r="KN96" s="1"/>
      <c r="KO96" s="1"/>
      <c r="KP96" s="1"/>
      <c r="KQ96" s="1"/>
      <c r="KR96" s="1"/>
      <c r="KS96" s="1"/>
      <c r="KT96" s="1"/>
      <c r="KU96" s="1"/>
      <c r="KV96" s="1"/>
      <c r="KW96" s="1"/>
      <c r="KX96" s="1"/>
      <c r="KY96" s="1"/>
      <c r="KZ96" s="1"/>
      <c r="LA96" s="1"/>
      <c r="LB96" s="1"/>
      <c r="LC96" s="1"/>
      <c r="LD96" s="1"/>
      <c r="LE96" s="1"/>
      <c r="LF96" s="1"/>
      <c r="LG96" s="1"/>
      <c r="LH96" s="1"/>
    </row>
    <row r="97" spans="1:320" ht="35.1" hidden="1" customHeight="1" x14ac:dyDescent="0.15">
      <c r="A97" s="170" t="str">
        <f>+IFERROR(IF(VLOOKUP(#REF!&amp;"-"&amp;ROW()-92,[1]ワークシート!$C$2:$CI$1002,9,0)="","",VLOOKUP(#REF!&amp;"-"&amp;ROW()-92,[1]ワークシート!$C$2:$CI$1002,9,0)),"")</f>
        <v/>
      </c>
      <c r="B97" s="172"/>
      <c r="C97" s="171" t="str">
        <f>+IFERROR(IF(VLOOKUP(#REF!&amp;"-"&amp;ROW()-92,[1]ワークシート!$C$2:$CI$1002,10,0) = "","",VLOOKUP(#REF!&amp;"-"&amp;ROW()-92,[1]ワークシート!$C$2:$CI$1002,10,0)),"")</f>
        <v/>
      </c>
      <c r="D97" s="172"/>
      <c r="E97" s="170" t="str">
        <f>+IFERROR(IF(VLOOKUP(#REF!&amp;"-"&amp;ROW()-92,[1]ワークシート!$C$2:$CI$1002,11,0)="","",VLOOKUP(#REF!&amp;"-"&amp;ROW()-92,[1]ワークシート!$C$2:$CI$1002,11,0)),"")</f>
        <v/>
      </c>
      <c r="F97" s="172"/>
      <c r="G97" s="16" t="str">
        <f>+IFERROR(IF(VLOOKUP(#REF!&amp;"-"&amp;ROW()-92,[1]ワークシート!$C$2:$CI$1002,12,0)="","",VLOOKUP(#REF!&amp;"-"&amp;ROW()-92,[1]ワークシート!$C$2:$CI$1002,12,0)),"")</f>
        <v/>
      </c>
      <c r="H9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7" s="178"/>
      <c r="J97" s="170" t="str">
        <f>+IFERROR(IF(VLOOKUP(#REF!&amp;"-"&amp;ROW()-92,[1]ワークシート!$C$2:$CI$1002,20,0)="","",VLOOKUP(#REF!&amp;"-"&amp;ROW()-92,[1]ワークシート!$C$2:$CI$1002,20,0)),"")</f>
        <v/>
      </c>
      <c r="K97" s="171"/>
      <c r="L97" s="172"/>
      <c r="M97" s="179" t="str">
        <f>+IFERROR(IF(VLOOKUP(#REF!&amp;"-"&amp;ROW()-92,[1]ワークシート!$C$2:$CI$1002,61,0)="","",VLOOKUP(#REF!&amp;"-"&amp;ROW()-92,[1]ワークシート!$C$2:$CI$1002,61,0)),"")</f>
        <v/>
      </c>
      <c r="N97" s="180"/>
      <c r="O97" s="181"/>
      <c r="P97" s="182" t="str">
        <f>+IFERROR(VLOOKUP(#REF!&amp;"-"&amp;ROW()-92,[1]ワークシート!$C$2:$CI$1002,26,0),"")</f>
        <v/>
      </c>
      <c r="Q97" s="167"/>
      <c r="R97" s="166" t="str">
        <f>+IFERROR(VLOOKUP(#REF!&amp;"-"&amp;ROW()-92,[1]ワークシート!$C$2:$CI$1002,27,0),"")</f>
        <v/>
      </c>
      <c r="S97" s="167"/>
      <c r="T97" s="166" t="str">
        <f>IFERROR(IF(VLOOKUP(#REF!&amp;"-"&amp;ROW()-92,[1]ワークシート!$C$2:$CI$1002,31,0)="",IF(X97="","",IF(X97=0,"使用貸借権","賃借権")),"賃借権"),"")</f>
        <v/>
      </c>
      <c r="U97" s="167"/>
      <c r="V97" s="166" t="str">
        <f>+IFERROR(IF(VLOOKUP(#REF!&amp;"-"&amp;ROW()-92,[1]ワークシート!$C$2:$CI$1002,13,0)="","",VLOOKUP(#REF!&amp;"-"&amp;ROW()-92,[1]ワークシート!$C$2:$CI$1002,13,0)),"")</f>
        <v/>
      </c>
      <c r="W97" s="167"/>
      <c r="X9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7" s="169"/>
      <c r="Z97" s="27"/>
      <c r="AA97" s="27"/>
      <c r="AB97" s="170" t="str">
        <f>IF(T97="使用貸借権","-",+IFERROR(VLOOKUP(#REF!&amp;"-"&amp;ROW()-92,[1]ワークシート!$C$2:$CI$1002,34,0)&amp;"",""))</f>
        <v/>
      </c>
      <c r="AC97" s="171"/>
      <c r="AD97" s="172"/>
      <c r="AE97" s="173" t="str">
        <f>IF(T97="","",IF(VLOOKUP(#REF!&amp;"-"&amp;ROW()-92,[1]ワークシート!$C$2:$CI$1002,31,0)="",IF(T97="使用貸借権","-","口座振込　１２月"),"物納"))</f>
        <v/>
      </c>
      <c r="AF97" s="174"/>
      <c r="AG97" s="175" t="str">
        <f>IFERROR(IF(VLOOKUP(#REF!&amp;"-"&amp;ROW()-92,[1]ワークシート!$C$2:$CI$1002,37,0)="","",VLOOKUP(#REF!&amp;"-"&amp;ROW()-92,[1]ワークシート!$C$2:$CI$1002,37,0)),"")</f>
        <v/>
      </c>
      <c r="AH97" s="175"/>
      <c r="AI97" s="175"/>
      <c r="AJ97" s="175"/>
      <c r="AK97" s="176"/>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c r="DI97" s="1"/>
      <c r="DJ97" s="1"/>
      <c r="DK97" s="1"/>
      <c r="DL97" s="1"/>
      <c r="DM97" s="1"/>
      <c r="DN97" s="1"/>
      <c r="DO97" s="1"/>
      <c r="DP97" s="1"/>
      <c r="DQ97" s="1"/>
      <c r="DR97" s="1"/>
      <c r="DS97" s="1"/>
      <c r="DT97" s="1"/>
      <c r="DU97" s="1"/>
      <c r="DV97" s="1"/>
      <c r="DW97" s="1"/>
      <c r="DX97" s="1"/>
      <c r="DY97" s="1"/>
      <c r="DZ97" s="1"/>
      <c r="EA97" s="1"/>
      <c r="EB97" s="1"/>
      <c r="EC97" s="1"/>
      <c r="ED97" s="1"/>
      <c r="EE97" s="1"/>
      <c r="EF97" s="1"/>
      <c r="EG97" s="1"/>
      <c r="EH97" s="1"/>
      <c r="EI97" s="1"/>
      <c r="EJ97" s="1"/>
      <c r="EK97" s="1"/>
      <c r="EL97" s="1"/>
      <c r="EM97" s="1"/>
      <c r="EN97" s="1"/>
      <c r="EO97" s="1"/>
      <c r="EP97" s="1"/>
      <c r="EQ97" s="1"/>
      <c r="ER97" s="1"/>
      <c r="ES97" s="1"/>
      <c r="ET97" s="1"/>
      <c r="EU97" s="1"/>
      <c r="EV97" s="1"/>
      <c r="EW97" s="1"/>
      <c r="EX97" s="1"/>
      <c r="EY97" s="1"/>
      <c r="EZ97" s="1"/>
      <c r="FA97" s="1"/>
      <c r="FB97" s="1"/>
      <c r="FC97" s="1"/>
      <c r="FD97" s="1"/>
      <c r="FE97" s="1"/>
      <c r="FF97" s="1"/>
      <c r="FG97" s="1"/>
      <c r="FH97" s="1"/>
      <c r="FI97" s="1"/>
      <c r="FJ97" s="1"/>
      <c r="FK97" s="1"/>
      <c r="FL97" s="1"/>
      <c r="FM97" s="1"/>
      <c r="FN97" s="1"/>
      <c r="FO97" s="1"/>
      <c r="FP97" s="1"/>
      <c r="FQ97" s="1"/>
      <c r="FR97" s="1"/>
      <c r="FS97" s="1"/>
      <c r="FT97" s="1"/>
      <c r="FU97" s="1"/>
      <c r="FV97" s="1"/>
      <c r="FW97" s="1"/>
      <c r="FX97" s="1"/>
      <c r="FY97" s="1"/>
      <c r="FZ97" s="1"/>
      <c r="GA97" s="1"/>
      <c r="GB97" s="1"/>
      <c r="GC97" s="1"/>
      <c r="GD97" s="1"/>
      <c r="GE97" s="1"/>
      <c r="GF97" s="1"/>
      <c r="GG97" s="1"/>
      <c r="GH97" s="1"/>
      <c r="GI97" s="1"/>
      <c r="GJ97" s="1"/>
      <c r="GK97" s="1"/>
      <c r="GL97" s="1"/>
      <c r="GM97" s="1"/>
      <c r="GN97" s="1"/>
      <c r="GO97" s="1"/>
      <c r="GP97" s="1"/>
      <c r="GQ97" s="1"/>
      <c r="GR97" s="1"/>
      <c r="GS97" s="1"/>
      <c r="GT97" s="1"/>
      <c r="GU97" s="1"/>
      <c r="GV97" s="1"/>
      <c r="GW97" s="1"/>
      <c r="GX97" s="1"/>
      <c r="GY97" s="1"/>
      <c r="GZ97" s="1"/>
      <c r="HA97" s="1"/>
      <c r="HB97" s="1"/>
      <c r="HC97" s="1"/>
      <c r="HD97" s="1"/>
      <c r="HE97" s="1"/>
      <c r="HF97" s="1"/>
      <c r="HG97" s="1"/>
      <c r="HH97" s="1"/>
      <c r="HI97" s="1"/>
      <c r="HJ97" s="1"/>
      <c r="HK97" s="1"/>
      <c r="HL97" s="1"/>
      <c r="HM97" s="1"/>
      <c r="HN97" s="1"/>
      <c r="HO97" s="1"/>
      <c r="HP97" s="1"/>
      <c r="HQ97" s="1"/>
      <c r="HR97" s="1"/>
      <c r="HS97" s="1"/>
      <c r="HT97" s="1"/>
      <c r="HU97" s="1"/>
      <c r="HV97" s="1"/>
      <c r="HW97" s="1"/>
      <c r="HX97" s="1"/>
      <c r="HY97" s="1"/>
      <c r="HZ97" s="1"/>
      <c r="IA97" s="1"/>
      <c r="IB97" s="1"/>
      <c r="IC97" s="1"/>
      <c r="ID97" s="1"/>
      <c r="IE97" s="1"/>
      <c r="IF97" s="1"/>
      <c r="IG97" s="1"/>
      <c r="IH97" s="1"/>
      <c r="II97" s="1"/>
      <c r="IJ97" s="1"/>
      <c r="IK97" s="1"/>
      <c r="IL97" s="1"/>
      <c r="IM97" s="1"/>
      <c r="IN97" s="1"/>
      <c r="IO97" s="1"/>
      <c r="IP97" s="1"/>
      <c r="IQ97" s="1"/>
      <c r="IR97" s="1"/>
      <c r="IS97" s="1"/>
      <c r="IT97" s="1"/>
      <c r="IU97" s="1"/>
      <c r="IV97" s="1"/>
      <c r="IW97" s="1"/>
      <c r="IX97" s="1"/>
      <c r="IY97" s="1"/>
      <c r="IZ97" s="1"/>
      <c r="JA97" s="1"/>
      <c r="JB97" s="1"/>
      <c r="JC97" s="1"/>
      <c r="JD97" s="1"/>
      <c r="JE97" s="1"/>
      <c r="JF97" s="1"/>
      <c r="JG97" s="1"/>
      <c r="JH97" s="1"/>
      <c r="JI97" s="1"/>
      <c r="JJ97" s="1"/>
      <c r="JK97" s="1"/>
      <c r="JL97" s="1"/>
      <c r="JM97" s="1"/>
      <c r="JN97" s="1"/>
      <c r="JO97" s="1"/>
      <c r="JP97" s="1"/>
      <c r="JQ97" s="1"/>
      <c r="JR97" s="1"/>
      <c r="JS97" s="1"/>
      <c r="JT97" s="1"/>
      <c r="JU97" s="1"/>
      <c r="JV97" s="1"/>
      <c r="JW97" s="1"/>
      <c r="JX97" s="1"/>
      <c r="JY97" s="1"/>
      <c r="JZ97" s="1"/>
      <c r="KA97" s="1"/>
      <c r="KB97" s="1"/>
      <c r="KC97" s="1"/>
      <c r="KD97" s="1"/>
      <c r="KE97" s="1"/>
      <c r="KF97" s="1"/>
      <c r="KG97" s="1"/>
      <c r="KH97" s="1"/>
      <c r="KI97" s="1"/>
      <c r="KJ97" s="1"/>
      <c r="KK97" s="1"/>
      <c r="KL97" s="1"/>
      <c r="KM97" s="1"/>
      <c r="KN97" s="1"/>
      <c r="KO97" s="1"/>
      <c r="KP97" s="1"/>
      <c r="KQ97" s="1"/>
      <c r="KR97" s="1"/>
      <c r="KS97" s="1"/>
      <c r="KT97" s="1"/>
      <c r="KU97" s="1"/>
      <c r="KV97" s="1"/>
      <c r="KW97" s="1"/>
      <c r="KX97" s="1"/>
      <c r="KY97" s="1"/>
      <c r="KZ97" s="1"/>
      <c r="LA97" s="1"/>
      <c r="LB97" s="1"/>
      <c r="LC97" s="1"/>
      <c r="LD97" s="1"/>
      <c r="LE97" s="1"/>
      <c r="LF97" s="1"/>
      <c r="LG97" s="1"/>
      <c r="LH97" s="1"/>
    </row>
    <row r="98" spans="1:320" ht="35.1" hidden="1" customHeight="1" x14ac:dyDescent="0.15">
      <c r="A98" s="170" t="str">
        <f>+IFERROR(IF(VLOOKUP(#REF!&amp;"-"&amp;ROW()-92,[1]ワークシート!$C$2:$CI$1002,9,0)="","",VLOOKUP(#REF!&amp;"-"&amp;ROW()-92,[1]ワークシート!$C$2:$CI$1002,9,0)),"")</f>
        <v/>
      </c>
      <c r="B98" s="172"/>
      <c r="C98" s="171" t="str">
        <f>+IFERROR(IF(VLOOKUP(#REF!&amp;"-"&amp;ROW()-92,[1]ワークシート!$C$2:$CI$1002,10,0) = "","",VLOOKUP(#REF!&amp;"-"&amp;ROW()-92,[1]ワークシート!$C$2:$CI$1002,10,0)),"")</f>
        <v/>
      </c>
      <c r="D98" s="172"/>
      <c r="E98" s="170" t="str">
        <f>+IFERROR(IF(VLOOKUP(#REF!&amp;"-"&amp;ROW()-92,[1]ワークシート!$C$2:$CI$1002,11,0)="","",VLOOKUP(#REF!&amp;"-"&amp;ROW()-92,[1]ワークシート!$C$2:$CI$1002,11,0)),"")</f>
        <v/>
      </c>
      <c r="F98" s="172"/>
      <c r="G98" s="16" t="str">
        <f>+IFERROR(IF(VLOOKUP(#REF!&amp;"-"&amp;ROW()-92,[1]ワークシート!$C$2:$CI$1002,12,0)="","",VLOOKUP(#REF!&amp;"-"&amp;ROW()-92,[1]ワークシート!$C$2:$CI$1002,12,0)),"")</f>
        <v/>
      </c>
      <c r="H9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8" s="178"/>
      <c r="J98" s="170" t="str">
        <f>+IFERROR(IF(VLOOKUP(#REF!&amp;"-"&amp;ROW()-92,[1]ワークシート!$C$2:$CI$1002,20,0)="","",VLOOKUP(#REF!&amp;"-"&amp;ROW()-92,[1]ワークシート!$C$2:$CI$1002,20,0)),"")</f>
        <v/>
      </c>
      <c r="K98" s="171"/>
      <c r="L98" s="172"/>
      <c r="M98" s="179" t="str">
        <f>+IFERROR(IF(VLOOKUP(#REF!&amp;"-"&amp;ROW()-92,[1]ワークシート!$C$2:$CI$1002,61,0)="","",VLOOKUP(#REF!&amp;"-"&amp;ROW()-92,[1]ワークシート!$C$2:$CI$1002,61,0)),"")</f>
        <v/>
      </c>
      <c r="N98" s="180"/>
      <c r="O98" s="181"/>
      <c r="P98" s="182" t="str">
        <f>+IFERROR(VLOOKUP(#REF!&amp;"-"&amp;ROW()-92,[1]ワークシート!$C$2:$CI$1002,26,0),"")</f>
        <v/>
      </c>
      <c r="Q98" s="167"/>
      <c r="R98" s="166" t="str">
        <f>+IFERROR(VLOOKUP(#REF!&amp;"-"&amp;ROW()-92,[1]ワークシート!$C$2:$CI$1002,27,0),"")</f>
        <v/>
      </c>
      <c r="S98" s="167"/>
      <c r="T98" s="166" t="str">
        <f>IFERROR(IF(VLOOKUP(#REF!&amp;"-"&amp;ROW()-92,[1]ワークシート!$C$2:$CI$1002,31,0)="",IF(X98="","",IF(X98=0,"使用貸借権","賃借権")),"賃借権"),"")</f>
        <v/>
      </c>
      <c r="U98" s="167"/>
      <c r="V98" s="166" t="str">
        <f>+IFERROR(IF(VLOOKUP(#REF!&amp;"-"&amp;ROW()-92,[1]ワークシート!$C$2:$CI$1002,13,0)="","",VLOOKUP(#REF!&amp;"-"&amp;ROW()-92,[1]ワークシート!$C$2:$CI$1002,13,0)),"")</f>
        <v/>
      </c>
      <c r="W98" s="167"/>
      <c r="X9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8" s="169"/>
      <c r="Z98" s="27"/>
      <c r="AA98" s="27"/>
      <c r="AB98" s="170" t="str">
        <f>IF(T98="使用貸借権","-",+IFERROR(VLOOKUP(#REF!&amp;"-"&amp;ROW()-92,[1]ワークシート!$C$2:$CI$1002,34,0)&amp;"",""))</f>
        <v/>
      </c>
      <c r="AC98" s="171"/>
      <c r="AD98" s="172"/>
      <c r="AE98" s="173" t="str">
        <f>IF(T98="","",IF(VLOOKUP(#REF!&amp;"-"&amp;ROW()-92,[1]ワークシート!$C$2:$CI$1002,31,0)="",IF(T98="使用貸借権","-","口座振込　１２月"),"物納"))</f>
        <v/>
      </c>
      <c r="AF98" s="174"/>
      <c r="AG98" s="175" t="str">
        <f>IFERROR(IF(VLOOKUP(#REF!&amp;"-"&amp;ROW()-92,[1]ワークシート!$C$2:$CI$1002,37,0)="","",VLOOKUP(#REF!&amp;"-"&amp;ROW()-92,[1]ワークシート!$C$2:$CI$1002,37,0)),"")</f>
        <v/>
      </c>
      <c r="AH98" s="175"/>
      <c r="AI98" s="175"/>
      <c r="AJ98" s="175"/>
      <c r="AK98" s="176"/>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c r="DV98" s="1"/>
      <c r="DW98" s="1"/>
      <c r="DX98" s="1"/>
      <c r="DY98" s="1"/>
      <c r="DZ98" s="1"/>
      <c r="EA98" s="1"/>
      <c r="EB98" s="1"/>
      <c r="EC98" s="1"/>
      <c r="ED98" s="1"/>
      <c r="EE98" s="1"/>
      <c r="EF98" s="1"/>
      <c r="EG98" s="1"/>
      <c r="EH98" s="1"/>
      <c r="EI98" s="1"/>
      <c r="EJ98" s="1"/>
      <c r="EK98" s="1"/>
      <c r="EL98" s="1"/>
      <c r="EM98" s="1"/>
      <c r="EN98" s="1"/>
      <c r="EO98" s="1"/>
      <c r="EP98" s="1"/>
      <c r="EQ98" s="1"/>
      <c r="ER98" s="1"/>
      <c r="ES98" s="1"/>
      <c r="ET98" s="1"/>
      <c r="EU98" s="1"/>
      <c r="EV98" s="1"/>
      <c r="EW98" s="1"/>
      <c r="EX98" s="1"/>
      <c r="EY98" s="1"/>
      <c r="EZ98" s="1"/>
      <c r="FA98" s="1"/>
      <c r="FB98" s="1"/>
      <c r="FC98" s="1"/>
      <c r="FD98" s="1"/>
      <c r="FE98" s="1"/>
      <c r="FF98" s="1"/>
      <c r="FG98" s="1"/>
      <c r="FH98" s="1"/>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c r="GK98" s="1"/>
      <c r="GL98" s="1"/>
      <c r="GM98" s="1"/>
      <c r="GN98" s="1"/>
      <c r="GO98" s="1"/>
      <c r="GP98" s="1"/>
      <c r="GQ98" s="1"/>
      <c r="GR98" s="1"/>
      <c r="GS98" s="1"/>
      <c r="GT98" s="1"/>
      <c r="GU98" s="1"/>
      <c r="GV98" s="1"/>
      <c r="GW98" s="1"/>
      <c r="GX98" s="1"/>
      <c r="GY98" s="1"/>
      <c r="GZ98" s="1"/>
      <c r="HA98" s="1"/>
      <c r="HB98" s="1"/>
      <c r="HC98" s="1"/>
      <c r="HD98" s="1"/>
      <c r="HE98" s="1"/>
      <c r="HF98" s="1"/>
      <c r="HG98" s="1"/>
      <c r="HH98" s="1"/>
      <c r="HI98" s="1"/>
      <c r="HJ98" s="1"/>
      <c r="HK98" s="1"/>
      <c r="HL98" s="1"/>
      <c r="HM98" s="1"/>
      <c r="HN98" s="1"/>
      <c r="HO98" s="1"/>
      <c r="HP98" s="1"/>
      <c r="HQ98" s="1"/>
      <c r="HR98" s="1"/>
      <c r="HS98" s="1"/>
      <c r="HT98" s="1"/>
      <c r="HU98" s="1"/>
      <c r="HV98" s="1"/>
      <c r="HW98" s="1"/>
      <c r="HX98" s="1"/>
      <c r="HY98" s="1"/>
      <c r="HZ98" s="1"/>
      <c r="IA98" s="1"/>
      <c r="IB98" s="1"/>
      <c r="IC98" s="1"/>
      <c r="ID98" s="1"/>
      <c r="IE98" s="1"/>
      <c r="IF98" s="1"/>
      <c r="IG98" s="1"/>
      <c r="IH98" s="1"/>
      <c r="II98" s="1"/>
      <c r="IJ98" s="1"/>
      <c r="IK98" s="1"/>
      <c r="IL98" s="1"/>
      <c r="IM98" s="1"/>
      <c r="IN98" s="1"/>
      <c r="IO98" s="1"/>
      <c r="IP98" s="1"/>
      <c r="IQ98" s="1"/>
      <c r="IR98" s="1"/>
      <c r="IS98" s="1"/>
      <c r="IT98" s="1"/>
      <c r="IU98" s="1"/>
      <c r="IV98" s="1"/>
      <c r="IW98" s="1"/>
      <c r="IX98" s="1"/>
      <c r="IY98" s="1"/>
      <c r="IZ98" s="1"/>
      <c r="JA98" s="1"/>
      <c r="JB98" s="1"/>
      <c r="JC98" s="1"/>
      <c r="JD98" s="1"/>
      <c r="JE98" s="1"/>
      <c r="JF98" s="1"/>
      <c r="JG98" s="1"/>
      <c r="JH98" s="1"/>
      <c r="JI98" s="1"/>
      <c r="JJ98" s="1"/>
      <c r="JK98" s="1"/>
      <c r="JL98" s="1"/>
      <c r="JM98" s="1"/>
      <c r="JN98" s="1"/>
      <c r="JO98" s="1"/>
      <c r="JP98" s="1"/>
      <c r="JQ98" s="1"/>
      <c r="JR98" s="1"/>
      <c r="JS98" s="1"/>
      <c r="JT98" s="1"/>
      <c r="JU98" s="1"/>
      <c r="JV98" s="1"/>
      <c r="JW98" s="1"/>
      <c r="JX98" s="1"/>
      <c r="JY98" s="1"/>
      <c r="JZ98" s="1"/>
      <c r="KA98" s="1"/>
      <c r="KB98" s="1"/>
      <c r="KC98" s="1"/>
      <c r="KD98" s="1"/>
      <c r="KE98" s="1"/>
      <c r="KF98" s="1"/>
      <c r="KG98" s="1"/>
      <c r="KH98" s="1"/>
      <c r="KI98" s="1"/>
      <c r="KJ98" s="1"/>
      <c r="KK98" s="1"/>
      <c r="KL98" s="1"/>
      <c r="KM98" s="1"/>
      <c r="KN98" s="1"/>
      <c r="KO98" s="1"/>
      <c r="KP98" s="1"/>
      <c r="KQ98" s="1"/>
      <c r="KR98" s="1"/>
      <c r="KS98" s="1"/>
      <c r="KT98" s="1"/>
      <c r="KU98" s="1"/>
      <c r="KV98" s="1"/>
      <c r="KW98" s="1"/>
      <c r="KX98" s="1"/>
      <c r="KY98" s="1"/>
      <c r="KZ98" s="1"/>
      <c r="LA98" s="1"/>
      <c r="LB98" s="1"/>
      <c r="LC98" s="1"/>
      <c r="LD98" s="1"/>
      <c r="LE98" s="1"/>
      <c r="LF98" s="1"/>
      <c r="LG98" s="1"/>
      <c r="LH98" s="1"/>
    </row>
    <row r="99" spans="1:320" ht="35.1" hidden="1" customHeight="1" x14ac:dyDescent="0.15">
      <c r="A99" s="170" t="str">
        <f>+IFERROR(IF(VLOOKUP(#REF!&amp;"-"&amp;ROW()-92,[1]ワークシート!$C$2:$CI$1002,9,0)="","",VLOOKUP(#REF!&amp;"-"&amp;ROW()-92,[1]ワークシート!$C$2:$CI$1002,9,0)),"")</f>
        <v/>
      </c>
      <c r="B99" s="172"/>
      <c r="C99" s="171" t="str">
        <f>+IFERROR(IF(VLOOKUP(#REF!&amp;"-"&amp;ROW()-92,[1]ワークシート!$C$2:$CI$1002,10,0) = "","",VLOOKUP(#REF!&amp;"-"&amp;ROW()-92,[1]ワークシート!$C$2:$CI$1002,10,0)),"")</f>
        <v/>
      </c>
      <c r="D99" s="172"/>
      <c r="E99" s="170" t="str">
        <f>+IFERROR(IF(VLOOKUP(#REF!&amp;"-"&amp;ROW()-92,[1]ワークシート!$C$2:$CI$1002,11,0)="","",VLOOKUP(#REF!&amp;"-"&amp;ROW()-92,[1]ワークシート!$C$2:$CI$1002,11,0)),"")</f>
        <v/>
      </c>
      <c r="F99" s="172"/>
      <c r="G99" s="16" t="str">
        <f>+IFERROR(IF(VLOOKUP(#REF!&amp;"-"&amp;ROW()-92,[1]ワークシート!$C$2:$CI$1002,12,0)="","",VLOOKUP(#REF!&amp;"-"&amp;ROW()-92,[1]ワークシート!$C$2:$CI$1002,12,0)),"")</f>
        <v/>
      </c>
      <c r="H9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99" s="178"/>
      <c r="J99" s="170" t="str">
        <f>+IFERROR(IF(VLOOKUP(#REF!&amp;"-"&amp;ROW()-92,[1]ワークシート!$C$2:$CI$1002,20,0)="","",VLOOKUP(#REF!&amp;"-"&amp;ROW()-92,[1]ワークシート!$C$2:$CI$1002,20,0)),"")</f>
        <v/>
      </c>
      <c r="K99" s="171"/>
      <c r="L99" s="172"/>
      <c r="M99" s="179" t="str">
        <f>+IFERROR(IF(VLOOKUP(#REF!&amp;"-"&amp;ROW()-92,[1]ワークシート!$C$2:$CI$1002,61,0)="","",VLOOKUP(#REF!&amp;"-"&amp;ROW()-92,[1]ワークシート!$C$2:$CI$1002,61,0)),"")</f>
        <v/>
      </c>
      <c r="N99" s="180"/>
      <c r="O99" s="181"/>
      <c r="P99" s="182" t="str">
        <f>+IFERROR(VLOOKUP(#REF!&amp;"-"&amp;ROW()-92,[1]ワークシート!$C$2:$CI$1002,26,0),"")</f>
        <v/>
      </c>
      <c r="Q99" s="167"/>
      <c r="R99" s="166" t="str">
        <f>+IFERROR(VLOOKUP(#REF!&amp;"-"&amp;ROW()-92,[1]ワークシート!$C$2:$CI$1002,27,0),"")</f>
        <v/>
      </c>
      <c r="S99" s="167"/>
      <c r="T99" s="166" t="str">
        <f>IFERROR(IF(VLOOKUP(#REF!&amp;"-"&amp;ROW()-92,[1]ワークシート!$C$2:$CI$1002,31,0)="",IF(X99="","",IF(X99=0,"使用貸借権","賃借権")),"賃借権"),"")</f>
        <v/>
      </c>
      <c r="U99" s="167"/>
      <c r="V99" s="166" t="str">
        <f>+IFERROR(IF(VLOOKUP(#REF!&amp;"-"&amp;ROW()-92,[1]ワークシート!$C$2:$CI$1002,13,0)="","",VLOOKUP(#REF!&amp;"-"&amp;ROW()-92,[1]ワークシート!$C$2:$CI$1002,13,0)),"")</f>
        <v/>
      </c>
      <c r="W99" s="167"/>
      <c r="X9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99" s="169"/>
      <c r="Z99" s="27"/>
      <c r="AA99" s="27"/>
      <c r="AB99" s="170" t="str">
        <f>IF(T99="使用貸借権","-",+IFERROR(VLOOKUP(#REF!&amp;"-"&amp;ROW()-92,[1]ワークシート!$C$2:$CI$1002,34,0)&amp;"",""))</f>
        <v/>
      </c>
      <c r="AC99" s="171"/>
      <c r="AD99" s="172"/>
      <c r="AE99" s="173" t="str">
        <f>IF(T99="","",IF(VLOOKUP(#REF!&amp;"-"&amp;ROW()-92,[1]ワークシート!$C$2:$CI$1002,31,0)="",IF(T99="使用貸借権","-","口座振込　１２月"),"物納"))</f>
        <v/>
      </c>
      <c r="AF99" s="174"/>
      <c r="AG99" s="175" t="str">
        <f>IFERROR(IF(VLOOKUP(#REF!&amp;"-"&amp;ROW()-92,[1]ワークシート!$C$2:$CI$1002,37,0)="","",VLOOKUP(#REF!&amp;"-"&amp;ROW()-92,[1]ワークシート!$C$2:$CI$1002,37,0)),"")</f>
        <v/>
      </c>
      <c r="AH99" s="175"/>
      <c r="AI99" s="175"/>
      <c r="AJ99" s="175"/>
      <c r="AK99" s="176"/>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c r="DL99" s="1"/>
      <c r="DM99" s="1"/>
      <c r="DN99" s="1"/>
      <c r="DO99" s="1"/>
      <c r="DP99" s="1"/>
      <c r="DQ99" s="1"/>
      <c r="DR99" s="1"/>
      <c r="DS99" s="1"/>
      <c r="DT99" s="1"/>
      <c r="DU99" s="1"/>
      <c r="DV99" s="1"/>
      <c r="DW99" s="1"/>
      <c r="DX99" s="1"/>
      <c r="DY99" s="1"/>
      <c r="DZ99" s="1"/>
      <c r="EA99" s="1"/>
      <c r="EB99" s="1"/>
      <c r="EC99" s="1"/>
      <c r="ED99" s="1"/>
      <c r="EE99" s="1"/>
      <c r="EF99" s="1"/>
      <c r="EG99" s="1"/>
      <c r="EH99" s="1"/>
      <c r="EI99" s="1"/>
      <c r="EJ99" s="1"/>
      <c r="EK99" s="1"/>
      <c r="EL99" s="1"/>
      <c r="EM99" s="1"/>
      <c r="EN99" s="1"/>
      <c r="EO99" s="1"/>
      <c r="EP99" s="1"/>
      <c r="EQ99" s="1"/>
      <c r="ER99" s="1"/>
      <c r="ES99" s="1"/>
      <c r="ET99" s="1"/>
      <c r="EU99" s="1"/>
      <c r="EV99" s="1"/>
      <c r="EW99" s="1"/>
      <c r="EX99" s="1"/>
      <c r="EY99" s="1"/>
      <c r="EZ99" s="1"/>
      <c r="FA99" s="1"/>
      <c r="FB99" s="1"/>
      <c r="FC99" s="1"/>
      <c r="FD99" s="1"/>
      <c r="FE99" s="1"/>
      <c r="FF99" s="1"/>
      <c r="FG99" s="1"/>
      <c r="FH99" s="1"/>
      <c r="FI99" s="1"/>
      <c r="FJ99" s="1"/>
      <c r="FK99" s="1"/>
      <c r="FL99" s="1"/>
      <c r="FM99" s="1"/>
      <c r="FN99" s="1"/>
      <c r="FO99" s="1"/>
      <c r="FP99" s="1"/>
      <c r="FQ99" s="1"/>
      <c r="FR99" s="1"/>
      <c r="FS99" s="1"/>
      <c r="FT99" s="1"/>
      <c r="FU99" s="1"/>
      <c r="FV99" s="1"/>
      <c r="FW99" s="1"/>
      <c r="FX99" s="1"/>
      <c r="FY99" s="1"/>
      <c r="FZ99" s="1"/>
      <c r="GA99" s="1"/>
      <c r="GB99" s="1"/>
      <c r="GC99" s="1"/>
      <c r="GD99" s="1"/>
      <c r="GE99" s="1"/>
      <c r="GF99" s="1"/>
      <c r="GG99" s="1"/>
      <c r="GH99" s="1"/>
      <c r="GI99" s="1"/>
      <c r="GJ99" s="1"/>
      <c r="GK99" s="1"/>
      <c r="GL99" s="1"/>
      <c r="GM99" s="1"/>
      <c r="GN99" s="1"/>
      <c r="GO99" s="1"/>
      <c r="GP99" s="1"/>
      <c r="GQ99" s="1"/>
      <c r="GR99" s="1"/>
      <c r="GS99" s="1"/>
      <c r="GT99" s="1"/>
      <c r="GU99" s="1"/>
      <c r="GV99" s="1"/>
      <c r="GW99" s="1"/>
      <c r="GX99" s="1"/>
      <c r="GY99" s="1"/>
      <c r="GZ99" s="1"/>
      <c r="HA99" s="1"/>
      <c r="HB99" s="1"/>
      <c r="HC99" s="1"/>
      <c r="HD99" s="1"/>
      <c r="HE99" s="1"/>
      <c r="HF99" s="1"/>
      <c r="HG99" s="1"/>
      <c r="HH99" s="1"/>
      <c r="HI99" s="1"/>
      <c r="HJ99" s="1"/>
      <c r="HK99" s="1"/>
      <c r="HL99" s="1"/>
      <c r="HM99" s="1"/>
      <c r="HN99" s="1"/>
      <c r="HO99" s="1"/>
      <c r="HP99" s="1"/>
      <c r="HQ99" s="1"/>
      <c r="HR99" s="1"/>
      <c r="HS99" s="1"/>
      <c r="HT99" s="1"/>
      <c r="HU99" s="1"/>
      <c r="HV99" s="1"/>
      <c r="HW99" s="1"/>
      <c r="HX99" s="1"/>
      <c r="HY99" s="1"/>
      <c r="HZ99" s="1"/>
      <c r="IA99" s="1"/>
      <c r="IB99" s="1"/>
      <c r="IC99" s="1"/>
      <c r="ID99" s="1"/>
      <c r="IE99" s="1"/>
      <c r="IF99" s="1"/>
      <c r="IG99" s="1"/>
      <c r="IH99" s="1"/>
      <c r="II99" s="1"/>
      <c r="IJ99" s="1"/>
      <c r="IK99" s="1"/>
      <c r="IL99" s="1"/>
      <c r="IM99" s="1"/>
      <c r="IN99" s="1"/>
      <c r="IO99" s="1"/>
      <c r="IP99" s="1"/>
      <c r="IQ99" s="1"/>
      <c r="IR99" s="1"/>
      <c r="IS99" s="1"/>
      <c r="IT99" s="1"/>
      <c r="IU99" s="1"/>
      <c r="IV99" s="1"/>
      <c r="IW99" s="1"/>
      <c r="IX99" s="1"/>
      <c r="IY99" s="1"/>
      <c r="IZ99" s="1"/>
      <c r="JA99" s="1"/>
      <c r="JB99" s="1"/>
      <c r="JC99" s="1"/>
      <c r="JD99" s="1"/>
      <c r="JE99" s="1"/>
      <c r="JF99" s="1"/>
      <c r="JG99" s="1"/>
      <c r="JH99" s="1"/>
      <c r="JI99" s="1"/>
      <c r="JJ99" s="1"/>
      <c r="JK99" s="1"/>
      <c r="JL99" s="1"/>
      <c r="JM99" s="1"/>
      <c r="JN99" s="1"/>
      <c r="JO99" s="1"/>
      <c r="JP99" s="1"/>
      <c r="JQ99" s="1"/>
      <c r="JR99" s="1"/>
      <c r="JS99" s="1"/>
      <c r="JT99" s="1"/>
      <c r="JU99" s="1"/>
      <c r="JV99" s="1"/>
      <c r="JW99" s="1"/>
      <c r="JX99" s="1"/>
      <c r="JY99" s="1"/>
      <c r="JZ99" s="1"/>
      <c r="KA99" s="1"/>
      <c r="KB99" s="1"/>
      <c r="KC99" s="1"/>
      <c r="KD99" s="1"/>
      <c r="KE99" s="1"/>
      <c r="KF99" s="1"/>
      <c r="KG99" s="1"/>
      <c r="KH99" s="1"/>
      <c r="KI99" s="1"/>
      <c r="KJ99" s="1"/>
      <c r="KK99" s="1"/>
      <c r="KL99" s="1"/>
      <c r="KM99" s="1"/>
      <c r="KN99" s="1"/>
      <c r="KO99" s="1"/>
      <c r="KP99" s="1"/>
      <c r="KQ99" s="1"/>
      <c r="KR99" s="1"/>
      <c r="KS99" s="1"/>
      <c r="KT99" s="1"/>
      <c r="KU99" s="1"/>
      <c r="KV99" s="1"/>
      <c r="KW99" s="1"/>
      <c r="KX99" s="1"/>
      <c r="KY99" s="1"/>
      <c r="KZ99" s="1"/>
      <c r="LA99" s="1"/>
      <c r="LB99" s="1"/>
      <c r="LC99" s="1"/>
      <c r="LD99" s="1"/>
      <c r="LE99" s="1"/>
      <c r="LF99" s="1"/>
      <c r="LG99" s="1"/>
      <c r="LH99" s="1"/>
    </row>
    <row r="100" spans="1:320" ht="35.1" hidden="1" customHeight="1" x14ac:dyDescent="0.15">
      <c r="A100" s="170" t="str">
        <f>+IFERROR(IF(VLOOKUP(#REF!&amp;"-"&amp;ROW()-92,[1]ワークシート!$C$2:$CI$1002,9,0)="","",VLOOKUP(#REF!&amp;"-"&amp;ROW()-92,[1]ワークシート!$C$2:$CI$1002,9,0)),"")</f>
        <v/>
      </c>
      <c r="B100" s="172"/>
      <c r="C100" s="171" t="str">
        <f>+IFERROR(IF(VLOOKUP(#REF!&amp;"-"&amp;ROW()-92,[1]ワークシート!$C$2:$CI$1002,10,0) = "","",VLOOKUP(#REF!&amp;"-"&amp;ROW()-92,[1]ワークシート!$C$2:$CI$1002,10,0)),"")</f>
        <v/>
      </c>
      <c r="D100" s="172"/>
      <c r="E100" s="170" t="str">
        <f>+IFERROR(IF(VLOOKUP(#REF!&amp;"-"&amp;ROW()-92,[1]ワークシート!$C$2:$CI$1002,11,0)="","",VLOOKUP(#REF!&amp;"-"&amp;ROW()-92,[1]ワークシート!$C$2:$CI$1002,11,0)),"")</f>
        <v/>
      </c>
      <c r="F100" s="172"/>
      <c r="G100" s="16" t="str">
        <f>+IFERROR(IF(VLOOKUP(#REF!&amp;"-"&amp;ROW()-92,[1]ワークシート!$C$2:$CI$1002,12,0)="","",VLOOKUP(#REF!&amp;"-"&amp;ROW()-92,[1]ワークシート!$C$2:$CI$1002,12,0)),"")</f>
        <v/>
      </c>
      <c r="H10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0" s="178"/>
      <c r="J100" s="170" t="str">
        <f>+IFERROR(IF(VLOOKUP(#REF!&amp;"-"&amp;ROW()-92,[1]ワークシート!$C$2:$CI$1002,20,0)="","",VLOOKUP(#REF!&amp;"-"&amp;ROW()-92,[1]ワークシート!$C$2:$CI$1002,20,0)),"")</f>
        <v/>
      </c>
      <c r="K100" s="171"/>
      <c r="L100" s="172"/>
      <c r="M100" s="179" t="str">
        <f>+IFERROR(IF(VLOOKUP(#REF!&amp;"-"&amp;ROW()-92,[1]ワークシート!$C$2:$CI$1002,61,0)="","",VLOOKUP(#REF!&amp;"-"&amp;ROW()-92,[1]ワークシート!$C$2:$CI$1002,61,0)),"")</f>
        <v/>
      </c>
      <c r="N100" s="180"/>
      <c r="O100" s="181"/>
      <c r="P100" s="182" t="str">
        <f>+IFERROR(VLOOKUP(#REF!&amp;"-"&amp;ROW()-92,[1]ワークシート!$C$2:$CI$1002,26,0),"")</f>
        <v/>
      </c>
      <c r="Q100" s="167"/>
      <c r="R100" s="166" t="str">
        <f>+IFERROR(VLOOKUP(#REF!&amp;"-"&amp;ROW()-92,[1]ワークシート!$C$2:$CI$1002,27,0),"")</f>
        <v/>
      </c>
      <c r="S100" s="167"/>
      <c r="T100" s="166" t="str">
        <f>IFERROR(IF(VLOOKUP(#REF!&amp;"-"&amp;ROW()-92,[1]ワークシート!$C$2:$CI$1002,31,0)="",IF(X100="","",IF(X100=0,"使用貸借権","賃借権")),"賃借権"),"")</f>
        <v/>
      </c>
      <c r="U100" s="167"/>
      <c r="V100" s="166" t="str">
        <f>+IFERROR(IF(VLOOKUP(#REF!&amp;"-"&amp;ROW()-92,[1]ワークシート!$C$2:$CI$1002,13,0)="","",VLOOKUP(#REF!&amp;"-"&amp;ROW()-92,[1]ワークシート!$C$2:$CI$1002,13,0)),"")</f>
        <v/>
      </c>
      <c r="W100" s="167"/>
      <c r="X10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0" s="169"/>
      <c r="Z100" s="27"/>
      <c r="AA100" s="27"/>
      <c r="AB100" s="170" t="str">
        <f>IF(T100="使用貸借権","-",+IFERROR(VLOOKUP(#REF!&amp;"-"&amp;ROW()-92,[1]ワークシート!$C$2:$CI$1002,34,0)&amp;"",""))</f>
        <v/>
      </c>
      <c r="AC100" s="171"/>
      <c r="AD100" s="172"/>
      <c r="AE100" s="173" t="str">
        <f>IF(T100="","",IF(VLOOKUP(#REF!&amp;"-"&amp;ROW()-92,[1]ワークシート!$C$2:$CI$1002,31,0)="",IF(T100="使用貸借権","-","口座振込　１２月"),"物納"))</f>
        <v/>
      </c>
      <c r="AF100" s="174"/>
      <c r="AG100" s="175" t="str">
        <f>IFERROR(IF(VLOOKUP(#REF!&amp;"-"&amp;ROW()-92,[1]ワークシート!$C$2:$CI$1002,37,0)="","",VLOOKUP(#REF!&amp;"-"&amp;ROW()-92,[1]ワークシート!$C$2:$CI$1002,37,0)),"")</f>
        <v/>
      </c>
      <c r="AH100" s="175"/>
      <c r="AI100" s="175"/>
      <c r="AJ100" s="175"/>
      <c r="AK100" s="176"/>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c r="DJ100" s="1"/>
      <c r="DK100" s="1"/>
      <c r="DL100" s="1"/>
      <c r="DM100" s="1"/>
      <c r="DN100" s="1"/>
      <c r="DO100" s="1"/>
      <c r="DP100" s="1"/>
      <c r="DQ100" s="1"/>
      <c r="DR100" s="1"/>
      <c r="DS100" s="1"/>
      <c r="DT100" s="1"/>
      <c r="DU100" s="1"/>
      <c r="DV100" s="1"/>
      <c r="DW100" s="1"/>
      <c r="DX100" s="1"/>
      <c r="DY100" s="1"/>
      <c r="DZ100" s="1"/>
      <c r="EA100" s="1"/>
      <c r="EB100" s="1"/>
      <c r="EC100" s="1"/>
      <c r="ED100" s="1"/>
      <c r="EE100" s="1"/>
      <c r="EF100" s="1"/>
      <c r="EG100" s="1"/>
      <c r="EH100" s="1"/>
      <c r="EI100" s="1"/>
      <c r="EJ100" s="1"/>
      <c r="EK100" s="1"/>
      <c r="EL100" s="1"/>
      <c r="EM100" s="1"/>
      <c r="EN100" s="1"/>
      <c r="EO100" s="1"/>
      <c r="EP100" s="1"/>
      <c r="EQ100" s="1"/>
      <c r="ER100" s="1"/>
      <c r="ES100" s="1"/>
      <c r="ET100" s="1"/>
      <c r="EU100" s="1"/>
      <c r="EV100" s="1"/>
      <c r="EW100" s="1"/>
      <c r="EX100" s="1"/>
      <c r="EY100" s="1"/>
      <c r="EZ100" s="1"/>
      <c r="FA100" s="1"/>
      <c r="FB100" s="1"/>
      <c r="FC100" s="1"/>
      <c r="FD100" s="1"/>
      <c r="FE100" s="1"/>
      <c r="FF100" s="1"/>
      <c r="FG100" s="1"/>
      <c r="FH100" s="1"/>
      <c r="FI100" s="1"/>
      <c r="FJ100" s="1"/>
      <c r="FK100" s="1"/>
      <c r="FL100" s="1"/>
      <c r="FM100" s="1"/>
      <c r="FN100" s="1"/>
      <c r="FO100" s="1"/>
      <c r="FP100" s="1"/>
      <c r="FQ100" s="1"/>
      <c r="FR100" s="1"/>
      <c r="FS100" s="1"/>
      <c r="FT100" s="1"/>
      <c r="FU100" s="1"/>
      <c r="FV100" s="1"/>
      <c r="FW100" s="1"/>
      <c r="FX100" s="1"/>
      <c r="FY100" s="1"/>
      <c r="FZ100" s="1"/>
      <c r="GA100" s="1"/>
      <c r="GB100" s="1"/>
      <c r="GC100" s="1"/>
      <c r="GD100" s="1"/>
      <c r="GE100" s="1"/>
      <c r="GF100" s="1"/>
      <c r="GG100" s="1"/>
      <c r="GH100" s="1"/>
      <c r="GI100" s="1"/>
      <c r="GJ100" s="1"/>
      <c r="GK100" s="1"/>
      <c r="GL100" s="1"/>
      <c r="GM100" s="1"/>
      <c r="GN100" s="1"/>
      <c r="GO100" s="1"/>
      <c r="GP100" s="1"/>
      <c r="GQ100" s="1"/>
      <c r="GR100" s="1"/>
      <c r="GS100" s="1"/>
      <c r="GT100" s="1"/>
      <c r="GU100" s="1"/>
      <c r="GV100" s="1"/>
      <c r="GW100" s="1"/>
      <c r="GX100" s="1"/>
      <c r="GY100" s="1"/>
      <c r="GZ100" s="1"/>
      <c r="HA100" s="1"/>
      <c r="HB100" s="1"/>
      <c r="HC100" s="1"/>
      <c r="HD100" s="1"/>
      <c r="HE100" s="1"/>
      <c r="HF100" s="1"/>
      <c r="HG100" s="1"/>
      <c r="HH100" s="1"/>
      <c r="HI100" s="1"/>
      <c r="HJ100" s="1"/>
      <c r="HK100" s="1"/>
      <c r="HL100" s="1"/>
      <c r="HM100" s="1"/>
      <c r="HN100" s="1"/>
      <c r="HO100" s="1"/>
      <c r="HP100" s="1"/>
      <c r="HQ100" s="1"/>
      <c r="HR100" s="1"/>
      <c r="HS100" s="1"/>
      <c r="HT100" s="1"/>
      <c r="HU100" s="1"/>
      <c r="HV100" s="1"/>
      <c r="HW100" s="1"/>
      <c r="HX100" s="1"/>
      <c r="HY100" s="1"/>
      <c r="HZ100" s="1"/>
      <c r="IA100" s="1"/>
      <c r="IB100" s="1"/>
      <c r="IC100" s="1"/>
      <c r="ID100" s="1"/>
      <c r="IE100" s="1"/>
      <c r="IF100" s="1"/>
      <c r="IG100" s="1"/>
      <c r="IH100" s="1"/>
      <c r="II100" s="1"/>
      <c r="IJ100" s="1"/>
      <c r="IK100" s="1"/>
      <c r="IL100" s="1"/>
      <c r="IM100" s="1"/>
      <c r="IN100" s="1"/>
      <c r="IO100" s="1"/>
      <c r="IP100" s="1"/>
      <c r="IQ100" s="1"/>
      <c r="IR100" s="1"/>
      <c r="IS100" s="1"/>
      <c r="IT100" s="1"/>
      <c r="IU100" s="1"/>
      <c r="IV100" s="1"/>
      <c r="IW100" s="1"/>
      <c r="IX100" s="1"/>
      <c r="IY100" s="1"/>
      <c r="IZ100" s="1"/>
      <c r="JA100" s="1"/>
      <c r="JB100" s="1"/>
      <c r="JC100" s="1"/>
      <c r="JD100" s="1"/>
      <c r="JE100" s="1"/>
      <c r="JF100" s="1"/>
      <c r="JG100" s="1"/>
      <c r="JH100" s="1"/>
      <c r="JI100" s="1"/>
      <c r="JJ100" s="1"/>
      <c r="JK100" s="1"/>
      <c r="JL100" s="1"/>
      <c r="JM100" s="1"/>
      <c r="JN100" s="1"/>
      <c r="JO100" s="1"/>
      <c r="JP100" s="1"/>
      <c r="JQ100" s="1"/>
      <c r="JR100" s="1"/>
      <c r="JS100" s="1"/>
      <c r="JT100" s="1"/>
      <c r="JU100" s="1"/>
      <c r="JV100" s="1"/>
      <c r="JW100" s="1"/>
      <c r="JX100" s="1"/>
      <c r="JY100" s="1"/>
      <c r="JZ100" s="1"/>
      <c r="KA100" s="1"/>
      <c r="KB100" s="1"/>
      <c r="KC100" s="1"/>
      <c r="KD100" s="1"/>
      <c r="KE100" s="1"/>
      <c r="KF100" s="1"/>
      <c r="KG100" s="1"/>
      <c r="KH100" s="1"/>
      <c r="KI100" s="1"/>
      <c r="KJ100" s="1"/>
      <c r="KK100" s="1"/>
      <c r="KL100" s="1"/>
      <c r="KM100" s="1"/>
      <c r="KN100" s="1"/>
      <c r="KO100" s="1"/>
      <c r="KP100" s="1"/>
      <c r="KQ100" s="1"/>
      <c r="KR100" s="1"/>
      <c r="KS100" s="1"/>
      <c r="KT100" s="1"/>
      <c r="KU100" s="1"/>
      <c r="KV100" s="1"/>
      <c r="KW100" s="1"/>
      <c r="KX100" s="1"/>
      <c r="KY100" s="1"/>
      <c r="KZ100" s="1"/>
      <c r="LA100" s="1"/>
      <c r="LB100" s="1"/>
      <c r="LC100" s="1"/>
      <c r="LD100" s="1"/>
      <c r="LE100" s="1"/>
      <c r="LF100" s="1"/>
      <c r="LG100" s="1"/>
      <c r="LH100" s="1"/>
    </row>
    <row r="101" spans="1:320" ht="35.1" hidden="1" customHeight="1" x14ac:dyDescent="0.15">
      <c r="A101" s="170" t="str">
        <f>+IFERROR(IF(VLOOKUP(#REF!&amp;"-"&amp;ROW()-92,[1]ワークシート!$C$2:$CI$1002,9,0)="","",VLOOKUP(#REF!&amp;"-"&amp;ROW()-92,[1]ワークシート!$C$2:$CI$1002,9,0)),"")</f>
        <v/>
      </c>
      <c r="B101" s="172"/>
      <c r="C101" s="171" t="str">
        <f>+IFERROR(IF(VLOOKUP(#REF!&amp;"-"&amp;ROW()-92,[1]ワークシート!$C$2:$CI$1002,10,0) = "","",VLOOKUP(#REF!&amp;"-"&amp;ROW()-92,[1]ワークシート!$C$2:$CI$1002,10,0)),"")</f>
        <v/>
      </c>
      <c r="D101" s="172"/>
      <c r="E101" s="170" t="str">
        <f>+IFERROR(IF(VLOOKUP(#REF!&amp;"-"&amp;ROW()-92,[1]ワークシート!$C$2:$CI$1002,11,0)="","",VLOOKUP(#REF!&amp;"-"&amp;ROW()-92,[1]ワークシート!$C$2:$CI$1002,11,0)),"")</f>
        <v/>
      </c>
      <c r="F101" s="172"/>
      <c r="G101" s="16" t="str">
        <f>+IFERROR(IF(VLOOKUP(#REF!&amp;"-"&amp;ROW()-92,[1]ワークシート!$C$2:$CI$1002,12,0)="","",VLOOKUP(#REF!&amp;"-"&amp;ROW()-92,[1]ワークシート!$C$2:$CI$1002,12,0)),"")</f>
        <v/>
      </c>
      <c r="H10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1" s="178"/>
      <c r="J101" s="170" t="str">
        <f>+IFERROR(IF(VLOOKUP(#REF!&amp;"-"&amp;ROW()-92,[1]ワークシート!$C$2:$CI$1002,20,0)="","",VLOOKUP(#REF!&amp;"-"&amp;ROW()-92,[1]ワークシート!$C$2:$CI$1002,20,0)),"")</f>
        <v/>
      </c>
      <c r="K101" s="171"/>
      <c r="L101" s="172"/>
      <c r="M101" s="179" t="str">
        <f>+IFERROR(IF(VLOOKUP(#REF!&amp;"-"&amp;ROW()-92,[1]ワークシート!$C$2:$CI$1002,61,0)="","",VLOOKUP(#REF!&amp;"-"&amp;ROW()-92,[1]ワークシート!$C$2:$CI$1002,61,0)),"")</f>
        <v/>
      </c>
      <c r="N101" s="180"/>
      <c r="O101" s="181"/>
      <c r="P101" s="182" t="str">
        <f>+IFERROR(VLOOKUP(#REF!&amp;"-"&amp;ROW()-92,[1]ワークシート!$C$2:$CI$1002,26,0),"")</f>
        <v/>
      </c>
      <c r="Q101" s="167"/>
      <c r="R101" s="166" t="str">
        <f>+IFERROR(VLOOKUP(#REF!&amp;"-"&amp;ROW()-92,[1]ワークシート!$C$2:$CI$1002,27,0),"")</f>
        <v/>
      </c>
      <c r="S101" s="167"/>
      <c r="T101" s="166" t="str">
        <f>IFERROR(IF(VLOOKUP(#REF!&amp;"-"&amp;ROW()-92,[1]ワークシート!$C$2:$CI$1002,31,0)="",IF(X101="","",IF(X101=0,"使用貸借権","賃借権")),"賃借権"),"")</f>
        <v/>
      </c>
      <c r="U101" s="167"/>
      <c r="V101" s="166" t="str">
        <f>+IFERROR(IF(VLOOKUP(#REF!&amp;"-"&amp;ROW()-92,[1]ワークシート!$C$2:$CI$1002,13,0)="","",VLOOKUP(#REF!&amp;"-"&amp;ROW()-92,[1]ワークシート!$C$2:$CI$1002,13,0)),"")</f>
        <v/>
      </c>
      <c r="W101" s="167"/>
      <c r="X10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1" s="169"/>
      <c r="Z101" s="27"/>
      <c r="AA101" s="27"/>
      <c r="AB101" s="170" t="str">
        <f>IF(T101="使用貸借権","-",+IFERROR(VLOOKUP(#REF!&amp;"-"&amp;ROW()-92,[1]ワークシート!$C$2:$CI$1002,34,0)&amp;"",""))</f>
        <v/>
      </c>
      <c r="AC101" s="171"/>
      <c r="AD101" s="172"/>
      <c r="AE101" s="173" t="str">
        <f>IF(T101="","",IF(VLOOKUP(#REF!&amp;"-"&amp;ROW()-92,[1]ワークシート!$C$2:$CI$1002,31,0)="",IF(T101="使用貸借権","-","口座振込　１２月"),"物納"))</f>
        <v/>
      </c>
      <c r="AF101" s="174"/>
      <c r="AG101" s="175" t="str">
        <f>IFERROR(IF(VLOOKUP(#REF!&amp;"-"&amp;ROW()-92,[1]ワークシート!$C$2:$CI$1002,37,0)="","",VLOOKUP(#REF!&amp;"-"&amp;ROW()-92,[1]ワークシート!$C$2:$CI$1002,37,0)),"")</f>
        <v/>
      </c>
      <c r="AH101" s="175"/>
      <c r="AI101" s="175"/>
      <c r="AJ101" s="175"/>
      <c r="AK101" s="176"/>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c r="GK101" s="1"/>
      <c r="GL101" s="1"/>
      <c r="GM101" s="1"/>
      <c r="GN101" s="1"/>
      <c r="GO101" s="1"/>
      <c r="GP101" s="1"/>
      <c r="GQ101" s="1"/>
      <c r="GR101" s="1"/>
      <c r="GS101" s="1"/>
      <c r="GT101" s="1"/>
      <c r="GU101" s="1"/>
      <c r="GV101" s="1"/>
      <c r="GW101" s="1"/>
      <c r="GX101" s="1"/>
      <c r="GY101" s="1"/>
      <c r="GZ101" s="1"/>
      <c r="HA101" s="1"/>
      <c r="HB101" s="1"/>
      <c r="HC101" s="1"/>
      <c r="HD101" s="1"/>
      <c r="HE101" s="1"/>
      <c r="HF101" s="1"/>
      <c r="HG101" s="1"/>
      <c r="HH101" s="1"/>
      <c r="HI101" s="1"/>
      <c r="HJ101" s="1"/>
      <c r="HK101" s="1"/>
      <c r="HL101" s="1"/>
      <c r="HM101" s="1"/>
      <c r="HN101" s="1"/>
      <c r="HO101" s="1"/>
      <c r="HP101" s="1"/>
      <c r="HQ101" s="1"/>
      <c r="HR101" s="1"/>
      <c r="HS101" s="1"/>
      <c r="HT101" s="1"/>
      <c r="HU101" s="1"/>
      <c r="HV101" s="1"/>
      <c r="HW101" s="1"/>
      <c r="HX101" s="1"/>
      <c r="HY101" s="1"/>
      <c r="HZ101" s="1"/>
      <c r="IA101" s="1"/>
      <c r="IB101" s="1"/>
      <c r="IC101" s="1"/>
      <c r="ID101" s="1"/>
      <c r="IE101" s="1"/>
      <c r="IF101" s="1"/>
      <c r="IG101" s="1"/>
      <c r="IH101" s="1"/>
      <c r="II101" s="1"/>
      <c r="IJ101" s="1"/>
      <c r="IK101" s="1"/>
      <c r="IL101" s="1"/>
      <c r="IM101" s="1"/>
      <c r="IN101" s="1"/>
      <c r="IO101" s="1"/>
      <c r="IP101" s="1"/>
      <c r="IQ101" s="1"/>
      <c r="IR101" s="1"/>
      <c r="IS101" s="1"/>
      <c r="IT101" s="1"/>
      <c r="IU101" s="1"/>
      <c r="IV101" s="1"/>
      <c r="IW101" s="1"/>
      <c r="IX101" s="1"/>
      <c r="IY101" s="1"/>
      <c r="IZ101" s="1"/>
      <c r="JA101" s="1"/>
      <c r="JB101" s="1"/>
      <c r="JC101" s="1"/>
      <c r="JD101" s="1"/>
      <c r="JE101" s="1"/>
      <c r="JF101" s="1"/>
      <c r="JG101" s="1"/>
      <c r="JH101" s="1"/>
      <c r="JI101" s="1"/>
      <c r="JJ101" s="1"/>
      <c r="JK101" s="1"/>
      <c r="JL101" s="1"/>
      <c r="JM101" s="1"/>
      <c r="JN101" s="1"/>
      <c r="JO101" s="1"/>
      <c r="JP101" s="1"/>
      <c r="JQ101" s="1"/>
      <c r="JR101" s="1"/>
      <c r="JS101" s="1"/>
      <c r="JT101" s="1"/>
      <c r="JU101" s="1"/>
      <c r="JV101" s="1"/>
      <c r="JW101" s="1"/>
      <c r="JX101" s="1"/>
      <c r="JY101" s="1"/>
      <c r="JZ101" s="1"/>
      <c r="KA101" s="1"/>
      <c r="KB101" s="1"/>
      <c r="KC101" s="1"/>
      <c r="KD101" s="1"/>
      <c r="KE101" s="1"/>
      <c r="KF101" s="1"/>
      <c r="KG101" s="1"/>
      <c r="KH101" s="1"/>
      <c r="KI101" s="1"/>
      <c r="KJ101" s="1"/>
      <c r="KK101" s="1"/>
      <c r="KL101" s="1"/>
      <c r="KM101" s="1"/>
      <c r="KN101" s="1"/>
      <c r="KO101" s="1"/>
      <c r="KP101" s="1"/>
      <c r="KQ101" s="1"/>
      <c r="KR101" s="1"/>
      <c r="KS101" s="1"/>
      <c r="KT101" s="1"/>
      <c r="KU101" s="1"/>
      <c r="KV101" s="1"/>
      <c r="KW101" s="1"/>
      <c r="KX101" s="1"/>
      <c r="KY101" s="1"/>
      <c r="KZ101" s="1"/>
      <c r="LA101" s="1"/>
      <c r="LB101" s="1"/>
      <c r="LC101" s="1"/>
      <c r="LD101" s="1"/>
      <c r="LE101" s="1"/>
      <c r="LF101" s="1"/>
      <c r="LG101" s="1"/>
      <c r="LH101" s="1"/>
    </row>
    <row r="102" spans="1:320" ht="35.1" hidden="1" customHeight="1" x14ac:dyDescent="0.15">
      <c r="A102" s="170" t="str">
        <f>+IFERROR(IF(VLOOKUP(#REF!&amp;"-"&amp;ROW()-92,[1]ワークシート!$C$2:$CI$1002,9,0)="","",VLOOKUP(#REF!&amp;"-"&amp;ROW()-92,[1]ワークシート!$C$2:$CI$1002,9,0)),"")</f>
        <v/>
      </c>
      <c r="B102" s="172"/>
      <c r="C102" s="171" t="str">
        <f>+IFERROR(IF(VLOOKUP(#REF!&amp;"-"&amp;ROW()-92,[1]ワークシート!$C$2:$CI$1002,10,0) = "","",VLOOKUP(#REF!&amp;"-"&amp;ROW()-92,[1]ワークシート!$C$2:$CI$1002,10,0)),"")</f>
        <v/>
      </c>
      <c r="D102" s="172"/>
      <c r="E102" s="170" t="str">
        <f>+IFERROR(IF(VLOOKUP(#REF!&amp;"-"&amp;ROW()-92,[1]ワークシート!$C$2:$CI$1002,11,0)="","",VLOOKUP(#REF!&amp;"-"&amp;ROW()-92,[1]ワークシート!$C$2:$CI$1002,11,0)),"")</f>
        <v/>
      </c>
      <c r="F102" s="172"/>
      <c r="G102" s="16" t="str">
        <f>+IFERROR(IF(VLOOKUP(#REF!&amp;"-"&amp;ROW()-92,[1]ワークシート!$C$2:$CI$1002,12,0)="","",VLOOKUP(#REF!&amp;"-"&amp;ROW()-92,[1]ワークシート!$C$2:$CI$1002,12,0)),"")</f>
        <v/>
      </c>
      <c r="H10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2" s="178"/>
      <c r="J102" s="170" t="str">
        <f>+IFERROR(IF(VLOOKUP(#REF!&amp;"-"&amp;ROW()-92,[1]ワークシート!$C$2:$CI$1002,20,0)="","",VLOOKUP(#REF!&amp;"-"&amp;ROW()-92,[1]ワークシート!$C$2:$CI$1002,20,0)),"")</f>
        <v/>
      </c>
      <c r="K102" s="171"/>
      <c r="L102" s="172"/>
      <c r="M102" s="179" t="str">
        <f>+IFERROR(IF(VLOOKUP(#REF!&amp;"-"&amp;ROW()-92,[1]ワークシート!$C$2:$CI$1002,61,0)="","",VLOOKUP(#REF!&amp;"-"&amp;ROW()-92,[1]ワークシート!$C$2:$CI$1002,61,0)),"")</f>
        <v/>
      </c>
      <c r="N102" s="180"/>
      <c r="O102" s="181"/>
      <c r="P102" s="182" t="str">
        <f>+IFERROR(VLOOKUP(#REF!&amp;"-"&amp;ROW()-92,[1]ワークシート!$C$2:$CI$1002,26,0),"")</f>
        <v/>
      </c>
      <c r="Q102" s="167"/>
      <c r="R102" s="166" t="str">
        <f>+IFERROR(VLOOKUP(#REF!&amp;"-"&amp;ROW()-92,[1]ワークシート!$C$2:$CI$1002,27,0),"")</f>
        <v/>
      </c>
      <c r="S102" s="167"/>
      <c r="T102" s="166" t="str">
        <f>IFERROR(IF(VLOOKUP(#REF!&amp;"-"&amp;ROW()-92,[1]ワークシート!$C$2:$CI$1002,31,0)="",IF(X102="","",IF(X102=0,"使用貸借権","賃借権")),"賃借権"),"")</f>
        <v/>
      </c>
      <c r="U102" s="167"/>
      <c r="V102" s="166" t="str">
        <f>+IFERROR(IF(VLOOKUP(#REF!&amp;"-"&amp;ROW()-92,[1]ワークシート!$C$2:$CI$1002,13,0)="","",VLOOKUP(#REF!&amp;"-"&amp;ROW()-92,[1]ワークシート!$C$2:$CI$1002,13,0)),"")</f>
        <v/>
      </c>
      <c r="W102" s="167"/>
      <c r="X10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2" s="169"/>
      <c r="Z102" s="27"/>
      <c r="AA102" s="27"/>
      <c r="AB102" s="170" t="str">
        <f>IF(T102="使用貸借権","-",+IFERROR(VLOOKUP(#REF!&amp;"-"&amp;ROW()-92,[1]ワークシート!$C$2:$CI$1002,34,0)&amp;"",""))</f>
        <v/>
      </c>
      <c r="AC102" s="171"/>
      <c r="AD102" s="172"/>
      <c r="AE102" s="173" t="str">
        <f>IF(T102="","",IF(VLOOKUP(#REF!&amp;"-"&amp;ROW()-92,[1]ワークシート!$C$2:$CI$1002,31,0)="",IF(T102="使用貸借権","-","口座振込　１２月"),"物納"))</f>
        <v/>
      </c>
      <c r="AF102" s="174"/>
      <c r="AG102" s="175" t="str">
        <f>IFERROR(IF(VLOOKUP(#REF!&amp;"-"&amp;ROW()-92,[1]ワークシート!$C$2:$CI$1002,37,0)="","",VLOOKUP(#REF!&amp;"-"&amp;ROW()-92,[1]ワークシート!$C$2:$CI$1002,37,0)),"")</f>
        <v/>
      </c>
      <c r="AH102" s="175"/>
      <c r="AI102" s="175"/>
      <c r="AJ102" s="175"/>
      <c r="AK102" s="176"/>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c r="DL102" s="1"/>
      <c r="DM102" s="1"/>
      <c r="DN102" s="1"/>
      <c r="DO102" s="1"/>
      <c r="DP102" s="1"/>
      <c r="DQ102" s="1"/>
      <c r="DR102" s="1"/>
      <c r="DS102" s="1"/>
      <c r="DT102" s="1"/>
      <c r="DU102" s="1"/>
      <c r="DV102" s="1"/>
      <c r="DW102" s="1"/>
      <c r="DX102" s="1"/>
      <c r="DY102" s="1"/>
      <c r="DZ102" s="1"/>
      <c r="EA102" s="1"/>
      <c r="EB102" s="1"/>
      <c r="EC102" s="1"/>
      <c r="ED102" s="1"/>
      <c r="EE102" s="1"/>
      <c r="EF102" s="1"/>
      <c r="EG102" s="1"/>
      <c r="EH102" s="1"/>
      <c r="EI102" s="1"/>
      <c r="EJ102" s="1"/>
      <c r="EK102" s="1"/>
      <c r="EL102" s="1"/>
      <c r="EM102" s="1"/>
      <c r="EN102" s="1"/>
      <c r="EO102" s="1"/>
      <c r="EP102" s="1"/>
      <c r="EQ102" s="1"/>
      <c r="ER102" s="1"/>
      <c r="ES102" s="1"/>
      <c r="ET102" s="1"/>
      <c r="EU102" s="1"/>
      <c r="EV102" s="1"/>
      <c r="EW102" s="1"/>
      <c r="EX102" s="1"/>
      <c r="EY102" s="1"/>
      <c r="EZ102" s="1"/>
      <c r="FA102" s="1"/>
      <c r="FB102" s="1"/>
      <c r="FC102" s="1"/>
      <c r="FD102" s="1"/>
      <c r="FE102" s="1"/>
      <c r="FF102" s="1"/>
      <c r="FG102" s="1"/>
      <c r="FH102" s="1"/>
      <c r="FI102" s="1"/>
      <c r="FJ102" s="1"/>
      <c r="FK102" s="1"/>
      <c r="FL102" s="1"/>
      <c r="FM102" s="1"/>
      <c r="FN102" s="1"/>
      <c r="FO102" s="1"/>
      <c r="FP102" s="1"/>
      <c r="FQ102" s="1"/>
      <c r="FR102" s="1"/>
      <c r="FS102" s="1"/>
      <c r="FT102" s="1"/>
      <c r="FU102" s="1"/>
      <c r="FV102" s="1"/>
      <c r="FW102" s="1"/>
      <c r="FX102" s="1"/>
      <c r="FY102" s="1"/>
      <c r="FZ102" s="1"/>
      <c r="GA102" s="1"/>
      <c r="GB102" s="1"/>
      <c r="GC102" s="1"/>
      <c r="GD102" s="1"/>
      <c r="GE102" s="1"/>
      <c r="GF102" s="1"/>
      <c r="GG102" s="1"/>
      <c r="GH102" s="1"/>
      <c r="GI102" s="1"/>
      <c r="GJ102" s="1"/>
      <c r="GK102" s="1"/>
      <c r="GL102" s="1"/>
      <c r="GM102" s="1"/>
      <c r="GN102" s="1"/>
      <c r="GO102" s="1"/>
      <c r="GP102" s="1"/>
      <c r="GQ102" s="1"/>
      <c r="GR102" s="1"/>
      <c r="GS102" s="1"/>
      <c r="GT102" s="1"/>
      <c r="GU102" s="1"/>
      <c r="GV102" s="1"/>
      <c r="GW102" s="1"/>
      <c r="GX102" s="1"/>
      <c r="GY102" s="1"/>
      <c r="GZ102" s="1"/>
      <c r="HA102" s="1"/>
      <c r="HB102" s="1"/>
      <c r="HC102" s="1"/>
      <c r="HD102" s="1"/>
      <c r="HE102" s="1"/>
      <c r="HF102" s="1"/>
      <c r="HG102" s="1"/>
      <c r="HH102" s="1"/>
      <c r="HI102" s="1"/>
      <c r="HJ102" s="1"/>
      <c r="HK102" s="1"/>
      <c r="HL102" s="1"/>
      <c r="HM102" s="1"/>
      <c r="HN102" s="1"/>
      <c r="HO102" s="1"/>
      <c r="HP102" s="1"/>
      <c r="HQ102" s="1"/>
      <c r="HR102" s="1"/>
      <c r="HS102" s="1"/>
      <c r="HT102" s="1"/>
      <c r="HU102" s="1"/>
      <c r="HV102" s="1"/>
      <c r="HW102" s="1"/>
      <c r="HX102" s="1"/>
      <c r="HY102" s="1"/>
      <c r="HZ102" s="1"/>
      <c r="IA102" s="1"/>
      <c r="IB102" s="1"/>
      <c r="IC102" s="1"/>
      <c r="ID102" s="1"/>
      <c r="IE102" s="1"/>
      <c r="IF102" s="1"/>
      <c r="IG102" s="1"/>
      <c r="IH102" s="1"/>
      <c r="II102" s="1"/>
      <c r="IJ102" s="1"/>
      <c r="IK102" s="1"/>
      <c r="IL102" s="1"/>
      <c r="IM102" s="1"/>
      <c r="IN102" s="1"/>
      <c r="IO102" s="1"/>
      <c r="IP102" s="1"/>
      <c r="IQ102" s="1"/>
      <c r="IR102" s="1"/>
      <c r="IS102" s="1"/>
      <c r="IT102" s="1"/>
      <c r="IU102" s="1"/>
      <c r="IV102" s="1"/>
      <c r="IW102" s="1"/>
      <c r="IX102" s="1"/>
      <c r="IY102" s="1"/>
      <c r="IZ102" s="1"/>
      <c r="JA102" s="1"/>
      <c r="JB102" s="1"/>
      <c r="JC102" s="1"/>
      <c r="JD102" s="1"/>
      <c r="JE102" s="1"/>
      <c r="JF102" s="1"/>
      <c r="JG102" s="1"/>
      <c r="JH102" s="1"/>
      <c r="JI102" s="1"/>
      <c r="JJ102" s="1"/>
      <c r="JK102" s="1"/>
      <c r="JL102" s="1"/>
      <c r="JM102" s="1"/>
      <c r="JN102" s="1"/>
      <c r="JO102" s="1"/>
      <c r="JP102" s="1"/>
      <c r="JQ102" s="1"/>
      <c r="JR102" s="1"/>
      <c r="JS102" s="1"/>
      <c r="JT102" s="1"/>
      <c r="JU102" s="1"/>
      <c r="JV102" s="1"/>
      <c r="JW102" s="1"/>
      <c r="JX102" s="1"/>
      <c r="JY102" s="1"/>
      <c r="JZ102" s="1"/>
      <c r="KA102" s="1"/>
      <c r="KB102" s="1"/>
      <c r="KC102" s="1"/>
      <c r="KD102" s="1"/>
      <c r="KE102" s="1"/>
      <c r="KF102" s="1"/>
      <c r="KG102" s="1"/>
      <c r="KH102" s="1"/>
      <c r="KI102" s="1"/>
      <c r="KJ102" s="1"/>
      <c r="KK102" s="1"/>
      <c r="KL102" s="1"/>
      <c r="KM102" s="1"/>
      <c r="KN102" s="1"/>
      <c r="KO102" s="1"/>
      <c r="KP102" s="1"/>
      <c r="KQ102" s="1"/>
      <c r="KR102" s="1"/>
      <c r="KS102" s="1"/>
      <c r="KT102" s="1"/>
      <c r="KU102" s="1"/>
      <c r="KV102" s="1"/>
      <c r="KW102" s="1"/>
      <c r="KX102" s="1"/>
      <c r="KY102" s="1"/>
      <c r="KZ102" s="1"/>
      <c r="LA102" s="1"/>
      <c r="LB102" s="1"/>
      <c r="LC102" s="1"/>
      <c r="LD102" s="1"/>
      <c r="LE102" s="1"/>
      <c r="LF102" s="1"/>
      <c r="LG102" s="1"/>
      <c r="LH102" s="1"/>
    </row>
    <row r="103" spans="1:320" ht="35.1" hidden="1" customHeight="1" x14ac:dyDescent="0.15">
      <c r="A103" s="170" t="str">
        <f>+IFERROR(IF(VLOOKUP(#REF!&amp;"-"&amp;ROW()-92,[1]ワークシート!$C$2:$CI$1002,9,0)="","",VLOOKUP(#REF!&amp;"-"&amp;ROW()-92,[1]ワークシート!$C$2:$CI$1002,9,0)),"")</f>
        <v/>
      </c>
      <c r="B103" s="172"/>
      <c r="C103" s="171" t="str">
        <f>+IFERROR(IF(VLOOKUP(#REF!&amp;"-"&amp;ROW()-92,[1]ワークシート!$C$2:$CI$1002,10,0) = "","",VLOOKUP(#REF!&amp;"-"&amp;ROW()-92,[1]ワークシート!$C$2:$CI$1002,10,0)),"")</f>
        <v/>
      </c>
      <c r="D103" s="172"/>
      <c r="E103" s="170" t="str">
        <f>+IFERROR(IF(VLOOKUP(#REF!&amp;"-"&amp;ROW()-92,[1]ワークシート!$C$2:$CI$1002,11,0)="","",VLOOKUP(#REF!&amp;"-"&amp;ROW()-92,[1]ワークシート!$C$2:$CI$1002,11,0)),"")</f>
        <v/>
      </c>
      <c r="F103" s="172"/>
      <c r="G103" s="16" t="str">
        <f>+IFERROR(IF(VLOOKUP(#REF!&amp;"-"&amp;ROW()-92,[1]ワークシート!$C$2:$CI$1002,12,0)="","",VLOOKUP(#REF!&amp;"-"&amp;ROW()-92,[1]ワークシート!$C$2:$CI$1002,12,0)),"")</f>
        <v/>
      </c>
      <c r="H10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3" s="178"/>
      <c r="J103" s="170" t="str">
        <f>+IFERROR(IF(VLOOKUP(#REF!&amp;"-"&amp;ROW()-92,[1]ワークシート!$C$2:$CI$1002,20,0)="","",VLOOKUP(#REF!&amp;"-"&amp;ROW()-92,[1]ワークシート!$C$2:$CI$1002,20,0)),"")</f>
        <v/>
      </c>
      <c r="K103" s="171"/>
      <c r="L103" s="172"/>
      <c r="M103" s="179" t="str">
        <f>+IFERROR(IF(VLOOKUP(#REF!&amp;"-"&amp;ROW()-92,[1]ワークシート!$C$2:$CI$1002,61,0)="","",VLOOKUP(#REF!&amp;"-"&amp;ROW()-92,[1]ワークシート!$C$2:$CI$1002,61,0)),"")</f>
        <v/>
      </c>
      <c r="N103" s="180"/>
      <c r="O103" s="181"/>
      <c r="P103" s="182" t="str">
        <f>+IFERROR(VLOOKUP(#REF!&amp;"-"&amp;ROW()-92,[1]ワークシート!$C$2:$CI$1002,26,0),"")</f>
        <v/>
      </c>
      <c r="Q103" s="167"/>
      <c r="R103" s="166" t="str">
        <f>+IFERROR(VLOOKUP(#REF!&amp;"-"&amp;ROW()-92,[1]ワークシート!$C$2:$CI$1002,27,0),"")</f>
        <v/>
      </c>
      <c r="S103" s="167"/>
      <c r="T103" s="166" t="str">
        <f>IFERROR(IF(VLOOKUP(#REF!&amp;"-"&amp;ROW()-92,[1]ワークシート!$C$2:$CI$1002,31,0)="",IF(X103="","",IF(X103=0,"使用貸借権","賃借権")),"賃借権"),"")</f>
        <v/>
      </c>
      <c r="U103" s="167"/>
      <c r="V103" s="166" t="str">
        <f>+IFERROR(IF(VLOOKUP(#REF!&amp;"-"&amp;ROW()-92,[1]ワークシート!$C$2:$CI$1002,13,0)="","",VLOOKUP(#REF!&amp;"-"&amp;ROW()-92,[1]ワークシート!$C$2:$CI$1002,13,0)),"")</f>
        <v/>
      </c>
      <c r="W103" s="167"/>
      <c r="X10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3" s="169"/>
      <c r="Z103" s="27"/>
      <c r="AA103" s="27"/>
      <c r="AB103" s="170" t="str">
        <f>IF(T103="使用貸借権","-",+IFERROR(VLOOKUP(#REF!&amp;"-"&amp;ROW()-92,[1]ワークシート!$C$2:$CI$1002,34,0)&amp;"",""))</f>
        <v/>
      </c>
      <c r="AC103" s="171"/>
      <c r="AD103" s="172"/>
      <c r="AE103" s="173" t="str">
        <f>IF(T103="","",IF(VLOOKUP(#REF!&amp;"-"&amp;ROW()-92,[1]ワークシート!$C$2:$CI$1002,31,0)="",IF(T103="使用貸借権","-","口座振込　１２月"),"物納"))</f>
        <v/>
      </c>
      <c r="AF103" s="174"/>
      <c r="AG103" s="175" t="str">
        <f>IFERROR(IF(VLOOKUP(#REF!&amp;"-"&amp;ROW()-92,[1]ワークシート!$C$2:$CI$1002,37,0)="","",VLOOKUP(#REF!&amp;"-"&amp;ROW()-92,[1]ワークシート!$C$2:$CI$1002,37,0)),"")</f>
        <v/>
      </c>
      <c r="AH103" s="175"/>
      <c r="AI103" s="175"/>
      <c r="AJ103" s="175"/>
      <c r="AK103" s="176"/>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c r="HE103" s="1"/>
      <c r="HF103" s="1"/>
      <c r="HG103" s="1"/>
      <c r="HH103" s="1"/>
      <c r="HI103" s="1"/>
      <c r="HJ103" s="1"/>
      <c r="HK103" s="1"/>
      <c r="HL103" s="1"/>
      <c r="HM103" s="1"/>
      <c r="HN103" s="1"/>
      <c r="HO103" s="1"/>
      <c r="HP103" s="1"/>
      <c r="HQ103" s="1"/>
      <c r="HR103" s="1"/>
      <c r="HS103" s="1"/>
      <c r="HT103" s="1"/>
      <c r="HU103" s="1"/>
      <c r="HV103" s="1"/>
      <c r="HW103" s="1"/>
      <c r="HX103" s="1"/>
      <c r="HY103" s="1"/>
      <c r="HZ103" s="1"/>
      <c r="IA103" s="1"/>
      <c r="IB103" s="1"/>
      <c r="IC103" s="1"/>
      <c r="ID103" s="1"/>
      <c r="IE103" s="1"/>
      <c r="IF103" s="1"/>
      <c r="IG103" s="1"/>
      <c r="IH103" s="1"/>
      <c r="II103" s="1"/>
      <c r="IJ103" s="1"/>
      <c r="IK103" s="1"/>
      <c r="IL103" s="1"/>
      <c r="IM103" s="1"/>
      <c r="IN103" s="1"/>
      <c r="IO103" s="1"/>
      <c r="IP103" s="1"/>
      <c r="IQ103" s="1"/>
      <c r="IR103" s="1"/>
      <c r="IS103" s="1"/>
      <c r="IT103" s="1"/>
      <c r="IU103" s="1"/>
      <c r="IV103" s="1"/>
      <c r="IW103" s="1"/>
      <c r="IX103" s="1"/>
      <c r="IY103" s="1"/>
      <c r="IZ103" s="1"/>
      <c r="JA103" s="1"/>
      <c r="JB103" s="1"/>
      <c r="JC103" s="1"/>
      <c r="JD103" s="1"/>
      <c r="JE103" s="1"/>
      <c r="JF103" s="1"/>
      <c r="JG103" s="1"/>
      <c r="JH103" s="1"/>
      <c r="JI103" s="1"/>
      <c r="JJ103" s="1"/>
      <c r="JK103" s="1"/>
      <c r="JL103" s="1"/>
      <c r="JM103" s="1"/>
      <c r="JN103" s="1"/>
      <c r="JO103" s="1"/>
      <c r="JP103" s="1"/>
      <c r="JQ103" s="1"/>
      <c r="JR103" s="1"/>
      <c r="JS103" s="1"/>
      <c r="JT103" s="1"/>
      <c r="JU103" s="1"/>
      <c r="JV103" s="1"/>
      <c r="JW103" s="1"/>
      <c r="JX103" s="1"/>
      <c r="JY103" s="1"/>
      <c r="JZ103" s="1"/>
      <c r="KA103" s="1"/>
      <c r="KB103" s="1"/>
      <c r="KC103" s="1"/>
      <c r="KD103" s="1"/>
      <c r="KE103" s="1"/>
      <c r="KF103" s="1"/>
      <c r="KG103" s="1"/>
      <c r="KH103" s="1"/>
      <c r="KI103" s="1"/>
      <c r="KJ103" s="1"/>
      <c r="KK103" s="1"/>
      <c r="KL103" s="1"/>
      <c r="KM103" s="1"/>
      <c r="KN103" s="1"/>
      <c r="KO103" s="1"/>
      <c r="KP103" s="1"/>
      <c r="KQ103" s="1"/>
      <c r="KR103" s="1"/>
      <c r="KS103" s="1"/>
      <c r="KT103" s="1"/>
      <c r="KU103" s="1"/>
      <c r="KV103" s="1"/>
      <c r="KW103" s="1"/>
      <c r="KX103" s="1"/>
      <c r="KY103" s="1"/>
      <c r="KZ103" s="1"/>
      <c r="LA103" s="1"/>
      <c r="LB103" s="1"/>
      <c r="LC103" s="1"/>
      <c r="LD103" s="1"/>
      <c r="LE103" s="1"/>
      <c r="LF103" s="1"/>
      <c r="LG103" s="1"/>
      <c r="LH103" s="1"/>
    </row>
    <row r="104" spans="1:320" ht="35.1" hidden="1" customHeight="1" x14ac:dyDescent="0.15">
      <c r="A104" s="170" t="str">
        <f>+IFERROR(IF(VLOOKUP(#REF!&amp;"-"&amp;ROW()-92,[1]ワークシート!$C$2:$CI$1002,9,0)="","",VLOOKUP(#REF!&amp;"-"&amp;ROW()-92,[1]ワークシート!$C$2:$CI$1002,9,0)),"")</f>
        <v/>
      </c>
      <c r="B104" s="172"/>
      <c r="C104" s="171" t="str">
        <f>+IFERROR(IF(VLOOKUP(#REF!&amp;"-"&amp;ROW()-92,[1]ワークシート!$C$2:$CI$1002,10,0) = "","",VLOOKUP(#REF!&amp;"-"&amp;ROW()-92,[1]ワークシート!$C$2:$CI$1002,10,0)),"")</f>
        <v/>
      </c>
      <c r="D104" s="172"/>
      <c r="E104" s="170" t="str">
        <f>+IFERROR(IF(VLOOKUP(#REF!&amp;"-"&amp;ROW()-92,[1]ワークシート!$C$2:$CI$1002,11,0)="","",VLOOKUP(#REF!&amp;"-"&amp;ROW()-92,[1]ワークシート!$C$2:$CI$1002,11,0)),"")</f>
        <v/>
      </c>
      <c r="F104" s="172"/>
      <c r="G104" s="16" t="str">
        <f>+IFERROR(IF(VLOOKUP(#REF!&amp;"-"&amp;ROW()-92,[1]ワークシート!$C$2:$CI$1002,12,0)="","",VLOOKUP(#REF!&amp;"-"&amp;ROW()-92,[1]ワークシート!$C$2:$CI$1002,12,0)),"")</f>
        <v/>
      </c>
      <c r="H10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4" s="178"/>
      <c r="J104" s="170" t="str">
        <f>+IFERROR(IF(VLOOKUP(#REF!&amp;"-"&amp;ROW()-92,[1]ワークシート!$C$2:$CI$1002,20,0)="","",VLOOKUP(#REF!&amp;"-"&amp;ROW()-92,[1]ワークシート!$C$2:$CI$1002,20,0)),"")</f>
        <v/>
      </c>
      <c r="K104" s="171"/>
      <c r="L104" s="172"/>
      <c r="M104" s="179" t="str">
        <f>+IFERROR(IF(VLOOKUP(#REF!&amp;"-"&amp;ROW()-92,[1]ワークシート!$C$2:$CI$1002,61,0)="","",VLOOKUP(#REF!&amp;"-"&amp;ROW()-92,[1]ワークシート!$C$2:$CI$1002,61,0)),"")</f>
        <v/>
      </c>
      <c r="N104" s="180"/>
      <c r="O104" s="181"/>
      <c r="P104" s="182" t="str">
        <f>+IFERROR(VLOOKUP(#REF!&amp;"-"&amp;ROW()-92,[1]ワークシート!$C$2:$CI$1002,26,0),"")</f>
        <v/>
      </c>
      <c r="Q104" s="167"/>
      <c r="R104" s="166" t="str">
        <f>+IFERROR(VLOOKUP(#REF!&amp;"-"&amp;ROW()-92,[1]ワークシート!$C$2:$CI$1002,27,0),"")</f>
        <v/>
      </c>
      <c r="S104" s="167"/>
      <c r="T104" s="166" t="str">
        <f>IFERROR(IF(VLOOKUP(#REF!&amp;"-"&amp;ROW()-92,[1]ワークシート!$C$2:$CI$1002,31,0)="",IF(X104="","",IF(X104=0,"使用貸借権","賃借権")),"賃借権"),"")</f>
        <v/>
      </c>
      <c r="U104" s="167"/>
      <c r="V104" s="166" t="str">
        <f>+IFERROR(IF(VLOOKUP(#REF!&amp;"-"&amp;ROW()-92,[1]ワークシート!$C$2:$CI$1002,13,0)="","",VLOOKUP(#REF!&amp;"-"&amp;ROW()-92,[1]ワークシート!$C$2:$CI$1002,13,0)),"")</f>
        <v/>
      </c>
      <c r="W104" s="167"/>
      <c r="X10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4" s="169"/>
      <c r="Z104" s="27"/>
      <c r="AA104" s="27"/>
      <c r="AB104" s="170" t="str">
        <f>IF(T104="使用貸借権","-",+IFERROR(VLOOKUP(#REF!&amp;"-"&amp;ROW()-92,[1]ワークシート!$C$2:$CI$1002,34,0)&amp;"",""))</f>
        <v/>
      </c>
      <c r="AC104" s="171"/>
      <c r="AD104" s="172"/>
      <c r="AE104" s="173" t="str">
        <f>IF(T104="","",IF(VLOOKUP(#REF!&amp;"-"&amp;ROW()-92,[1]ワークシート!$C$2:$CI$1002,31,0)="",IF(T104="使用貸借権","-","口座振込　１２月"),"物納"))</f>
        <v/>
      </c>
      <c r="AF104" s="174"/>
      <c r="AG104" s="175" t="str">
        <f>IFERROR(IF(VLOOKUP(#REF!&amp;"-"&amp;ROW()-92,[1]ワークシート!$C$2:$CI$1002,37,0)="","",VLOOKUP(#REF!&amp;"-"&amp;ROW()-92,[1]ワークシート!$C$2:$CI$1002,37,0)),"")</f>
        <v/>
      </c>
      <c r="AH104" s="175"/>
      <c r="AI104" s="175"/>
      <c r="AJ104" s="175"/>
      <c r="AK104" s="176"/>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c r="FH104" s="1"/>
      <c r="FI104" s="1"/>
      <c r="FJ104" s="1"/>
      <c r="FK104" s="1"/>
      <c r="FL104" s="1"/>
      <c r="FM104" s="1"/>
      <c r="FN104" s="1"/>
      <c r="FO104" s="1"/>
      <c r="FP104" s="1"/>
      <c r="FQ104" s="1"/>
      <c r="FR104" s="1"/>
      <c r="FS104" s="1"/>
      <c r="FT104" s="1"/>
      <c r="FU104" s="1"/>
      <c r="FV104" s="1"/>
      <c r="FW104" s="1"/>
      <c r="FX104" s="1"/>
      <c r="FY104" s="1"/>
      <c r="FZ104" s="1"/>
      <c r="GA104" s="1"/>
      <c r="GB104" s="1"/>
      <c r="GC104" s="1"/>
      <c r="GD104" s="1"/>
      <c r="GE104" s="1"/>
      <c r="GF104" s="1"/>
      <c r="GG104" s="1"/>
      <c r="GH104" s="1"/>
      <c r="GI104" s="1"/>
      <c r="GJ104" s="1"/>
      <c r="GK104" s="1"/>
      <c r="GL104" s="1"/>
      <c r="GM104" s="1"/>
      <c r="GN104" s="1"/>
      <c r="GO104" s="1"/>
      <c r="GP104" s="1"/>
      <c r="GQ104" s="1"/>
      <c r="GR104" s="1"/>
      <c r="GS104" s="1"/>
      <c r="GT104" s="1"/>
      <c r="GU104" s="1"/>
      <c r="GV104" s="1"/>
      <c r="GW104" s="1"/>
      <c r="GX104" s="1"/>
      <c r="GY104" s="1"/>
      <c r="GZ104" s="1"/>
      <c r="HA104" s="1"/>
      <c r="HB104" s="1"/>
      <c r="HC104" s="1"/>
      <c r="HD104" s="1"/>
      <c r="HE104" s="1"/>
      <c r="HF104" s="1"/>
      <c r="HG104" s="1"/>
      <c r="HH104" s="1"/>
      <c r="HI104" s="1"/>
      <c r="HJ104" s="1"/>
      <c r="HK104" s="1"/>
      <c r="HL104" s="1"/>
      <c r="HM104" s="1"/>
      <c r="HN104" s="1"/>
      <c r="HO104" s="1"/>
      <c r="HP104" s="1"/>
      <c r="HQ104" s="1"/>
      <c r="HR104" s="1"/>
      <c r="HS104" s="1"/>
      <c r="HT104" s="1"/>
      <c r="HU104" s="1"/>
      <c r="HV104" s="1"/>
      <c r="HW104" s="1"/>
      <c r="HX104" s="1"/>
      <c r="HY104" s="1"/>
      <c r="HZ104" s="1"/>
      <c r="IA104" s="1"/>
      <c r="IB104" s="1"/>
      <c r="IC104" s="1"/>
      <c r="ID104" s="1"/>
      <c r="IE104" s="1"/>
      <c r="IF104" s="1"/>
      <c r="IG104" s="1"/>
      <c r="IH104" s="1"/>
      <c r="II104" s="1"/>
      <c r="IJ104" s="1"/>
      <c r="IK104" s="1"/>
      <c r="IL104" s="1"/>
      <c r="IM104" s="1"/>
      <c r="IN104" s="1"/>
      <c r="IO104" s="1"/>
      <c r="IP104" s="1"/>
      <c r="IQ104" s="1"/>
      <c r="IR104" s="1"/>
      <c r="IS104" s="1"/>
      <c r="IT104" s="1"/>
      <c r="IU104" s="1"/>
      <c r="IV104" s="1"/>
      <c r="IW104" s="1"/>
      <c r="IX104" s="1"/>
      <c r="IY104" s="1"/>
      <c r="IZ104" s="1"/>
      <c r="JA104" s="1"/>
      <c r="JB104" s="1"/>
      <c r="JC104" s="1"/>
      <c r="JD104" s="1"/>
      <c r="JE104" s="1"/>
      <c r="JF104" s="1"/>
      <c r="JG104" s="1"/>
      <c r="JH104" s="1"/>
      <c r="JI104" s="1"/>
      <c r="JJ104" s="1"/>
      <c r="JK104" s="1"/>
      <c r="JL104" s="1"/>
      <c r="JM104" s="1"/>
      <c r="JN104" s="1"/>
      <c r="JO104" s="1"/>
      <c r="JP104" s="1"/>
      <c r="JQ104" s="1"/>
      <c r="JR104" s="1"/>
      <c r="JS104" s="1"/>
      <c r="JT104" s="1"/>
      <c r="JU104" s="1"/>
      <c r="JV104" s="1"/>
      <c r="JW104" s="1"/>
      <c r="JX104" s="1"/>
      <c r="JY104" s="1"/>
      <c r="JZ104" s="1"/>
      <c r="KA104" s="1"/>
      <c r="KB104" s="1"/>
      <c r="KC104" s="1"/>
      <c r="KD104" s="1"/>
      <c r="KE104" s="1"/>
      <c r="KF104" s="1"/>
      <c r="KG104" s="1"/>
      <c r="KH104" s="1"/>
      <c r="KI104" s="1"/>
      <c r="KJ104" s="1"/>
      <c r="KK104" s="1"/>
      <c r="KL104" s="1"/>
      <c r="KM104" s="1"/>
      <c r="KN104" s="1"/>
      <c r="KO104" s="1"/>
      <c r="KP104" s="1"/>
      <c r="KQ104" s="1"/>
      <c r="KR104" s="1"/>
      <c r="KS104" s="1"/>
      <c r="KT104" s="1"/>
      <c r="KU104" s="1"/>
      <c r="KV104" s="1"/>
      <c r="KW104" s="1"/>
      <c r="KX104" s="1"/>
      <c r="KY104" s="1"/>
      <c r="KZ104" s="1"/>
      <c r="LA104" s="1"/>
      <c r="LB104" s="1"/>
      <c r="LC104" s="1"/>
      <c r="LD104" s="1"/>
      <c r="LE104" s="1"/>
      <c r="LF104" s="1"/>
      <c r="LG104" s="1"/>
      <c r="LH104" s="1"/>
    </row>
    <row r="105" spans="1:320" ht="35.1" hidden="1" customHeight="1" x14ac:dyDescent="0.15">
      <c r="A105" s="170" t="str">
        <f>+IFERROR(IF(VLOOKUP(#REF!&amp;"-"&amp;ROW()-92,[1]ワークシート!$C$2:$CI$1002,9,0)="","",VLOOKUP(#REF!&amp;"-"&amp;ROW()-92,[1]ワークシート!$C$2:$CI$1002,9,0)),"")</f>
        <v/>
      </c>
      <c r="B105" s="172"/>
      <c r="C105" s="171" t="str">
        <f>+IFERROR(IF(VLOOKUP(#REF!&amp;"-"&amp;ROW()-92,[1]ワークシート!$C$2:$CI$1002,10,0) = "","",VLOOKUP(#REF!&amp;"-"&amp;ROW()-92,[1]ワークシート!$C$2:$CI$1002,10,0)),"")</f>
        <v/>
      </c>
      <c r="D105" s="172"/>
      <c r="E105" s="170" t="str">
        <f>+IFERROR(IF(VLOOKUP(#REF!&amp;"-"&amp;ROW()-92,[1]ワークシート!$C$2:$CI$1002,11,0)="","",VLOOKUP(#REF!&amp;"-"&amp;ROW()-92,[1]ワークシート!$C$2:$CI$1002,11,0)),"")</f>
        <v/>
      </c>
      <c r="F105" s="172"/>
      <c r="G105" s="16" t="str">
        <f>+IFERROR(IF(VLOOKUP(#REF!&amp;"-"&amp;ROW()-92,[1]ワークシート!$C$2:$CI$1002,12,0)="","",VLOOKUP(#REF!&amp;"-"&amp;ROW()-92,[1]ワークシート!$C$2:$CI$1002,12,0)),"")</f>
        <v/>
      </c>
      <c r="H10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5" s="178"/>
      <c r="J105" s="170" t="str">
        <f>+IFERROR(IF(VLOOKUP(#REF!&amp;"-"&amp;ROW()-92,[1]ワークシート!$C$2:$CI$1002,20,0)="","",VLOOKUP(#REF!&amp;"-"&amp;ROW()-92,[1]ワークシート!$C$2:$CI$1002,20,0)),"")</f>
        <v/>
      </c>
      <c r="K105" s="171"/>
      <c r="L105" s="172"/>
      <c r="M105" s="179" t="str">
        <f>+IFERROR(IF(VLOOKUP(#REF!&amp;"-"&amp;ROW()-92,[1]ワークシート!$C$2:$CI$1002,61,0)="","",VLOOKUP(#REF!&amp;"-"&amp;ROW()-92,[1]ワークシート!$C$2:$CI$1002,61,0)),"")</f>
        <v/>
      </c>
      <c r="N105" s="180"/>
      <c r="O105" s="181"/>
      <c r="P105" s="182" t="str">
        <f>+IFERROR(VLOOKUP(#REF!&amp;"-"&amp;ROW()-92,[1]ワークシート!$C$2:$CI$1002,26,0),"")</f>
        <v/>
      </c>
      <c r="Q105" s="167"/>
      <c r="R105" s="166" t="str">
        <f>+IFERROR(VLOOKUP(#REF!&amp;"-"&amp;ROW()-92,[1]ワークシート!$C$2:$CI$1002,27,0),"")</f>
        <v/>
      </c>
      <c r="S105" s="167"/>
      <c r="T105" s="166" t="str">
        <f>IFERROR(IF(VLOOKUP(#REF!&amp;"-"&amp;ROW()-92,[1]ワークシート!$C$2:$CI$1002,31,0)="",IF(X105="","",IF(X105=0,"使用貸借権","賃借権")),"賃借権"),"")</f>
        <v/>
      </c>
      <c r="U105" s="167"/>
      <c r="V105" s="166" t="str">
        <f>+IFERROR(IF(VLOOKUP(#REF!&amp;"-"&amp;ROW()-92,[1]ワークシート!$C$2:$CI$1002,13,0)="","",VLOOKUP(#REF!&amp;"-"&amp;ROW()-92,[1]ワークシート!$C$2:$CI$1002,13,0)),"")</f>
        <v/>
      </c>
      <c r="W105" s="167"/>
      <c r="X10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5" s="169"/>
      <c r="Z105" s="27"/>
      <c r="AA105" s="27"/>
      <c r="AB105" s="170" t="str">
        <f>IF(T105="使用貸借権","-",+IFERROR(VLOOKUP(#REF!&amp;"-"&amp;ROW()-92,[1]ワークシート!$C$2:$CI$1002,34,0)&amp;"",""))</f>
        <v/>
      </c>
      <c r="AC105" s="171"/>
      <c r="AD105" s="172"/>
      <c r="AE105" s="173" t="str">
        <f>IF(T105="","",IF(VLOOKUP(#REF!&amp;"-"&amp;ROW()-92,[1]ワークシート!$C$2:$CI$1002,31,0)="",IF(T105="使用貸借権","-","口座振込　１２月"),"物納"))</f>
        <v/>
      </c>
      <c r="AF105" s="174"/>
      <c r="AG105" s="175" t="str">
        <f>IFERROR(IF(VLOOKUP(#REF!&amp;"-"&amp;ROW()-92,[1]ワークシート!$C$2:$CI$1002,37,0)="","",VLOOKUP(#REF!&amp;"-"&amp;ROW()-92,[1]ワークシート!$C$2:$CI$1002,37,0)),"")</f>
        <v/>
      </c>
      <c r="AH105" s="175"/>
      <c r="AI105" s="175"/>
      <c r="AJ105" s="175"/>
      <c r="AK105" s="176"/>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c r="FH105" s="1"/>
      <c r="FI105" s="1"/>
      <c r="FJ105" s="1"/>
      <c r="FK105" s="1"/>
      <c r="FL105" s="1"/>
      <c r="FM105" s="1"/>
      <c r="FN105" s="1"/>
      <c r="FO105" s="1"/>
      <c r="FP105" s="1"/>
      <c r="FQ105" s="1"/>
      <c r="FR105" s="1"/>
      <c r="FS105" s="1"/>
      <c r="FT105" s="1"/>
      <c r="FU105" s="1"/>
      <c r="FV105" s="1"/>
      <c r="FW105" s="1"/>
      <c r="FX105" s="1"/>
      <c r="FY105" s="1"/>
      <c r="FZ105" s="1"/>
      <c r="GA105" s="1"/>
      <c r="GB105" s="1"/>
      <c r="GC105" s="1"/>
      <c r="GD105" s="1"/>
      <c r="GE105" s="1"/>
      <c r="GF105" s="1"/>
      <c r="GG105" s="1"/>
      <c r="GH105" s="1"/>
      <c r="GI105" s="1"/>
      <c r="GJ105" s="1"/>
      <c r="GK105" s="1"/>
      <c r="GL105" s="1"/>
      <c r="GM105" s="1"/>
      <c r="GN105" s="1"/>
      <c r="GO105" s="1"/>
      <c r="GP105" s="1"/>
      <c r="GQ105" s="1"/>
      <c r="GR105" s="1"/>
      <c r="GS105" s="1"/>
      <c r="GT105" s="1"/>
      <c r="GU105" s="1"/>
      <c r="GV105" s="1"/>
      <c r="GW105" s="1"/>
      <c r="GX105" s="1"/>
      <c r="GY105" s="1"/>
      <c r="GZ105" s="1"/>
      <c r="HA105" s="1"/>
      <c r="HB105" s="1"/>
      <c r="HC105" s="1"/>
      <c r="HD105" s="1"/>
      <c r="HE105" s="1"/>
      <c r="HF105" s="1"/>
      <c r="HG105" s="1"/>
      <c r="HH105" s="1"/>
      <c r="HI105" s="1"/>
      <c r="HJ105" s="1"/>
      <c r="HK105" s="1"/>
      <c r="HL105" s="1"/>
      <c r="HM105" s="1"/>
      <c r="HN105" s="1"/>
      <c r="HO105" s="1"/>
      <c r="HP105" s="1"/>
      <c r="HQ105" s="1"/>
      <c r="HR105" s="1"/>
      <c r="HS105" s="1"/>
      <c r="HT105" s="1"/>
      <c r="HU105" s="1"/>
      <c r="HV105" s="1"/>
      <c r="HW105" s="1"/>
      <c r="HX105" s="1"/>
      <c r="HY105" s="1"/>
      <c r="HZ105" s="1"/>
      <c r="IA105" s="1"/>
      <c r="IB105" s="1"/>
      <c r="IC105" s="1"/>
      <c r="ID105" s="1"/>
      <c r="IE105" s="1"/>
      <c r="IF105" s="1"/>
      <c r="IG105" s="1"/>
      <c r="IH105" s="1"/>
      <c r="II105" s="1"/>
      <c r="IJ105" s="1"/>
      <c r="IK105" s="1"/>
      <c r="IL105" s="1"/>
      <c r="IM105" s="1"/>
      <c r="IN105" s="1"/>
      <c r="IO105" s="1"/>
      <c r="IP105" s="1"/>
      <c r="IQ105" s="1"/>
      <c r="IR105" s="1"/>
      <c r="IS105" s="1"/>
      <c r="IT105" s="1"/>
      <c r="IU105" s="1"/>
      <c r="IV105" s="1"/>
      <c r="IW105" s="1"/>
      <c r="IX105" s="1"/>
      <c r="IY105" s="1"/>
      <c r="IZ105" s="1"/>
      <c r="JA105" s="1"/>
      <c r="JB105" s="1"/>
      <c r="JC105" s="1"/>
      <c r="JD105" s="1"/>
      <c r="JE105" s="1"/>
      <c r="JF105" s="1"/>
      <c r="JG105" s="1"/>
      <c r="JH105" s="1"/>
      <c r="JI105" s="1"/>
      <c r="JJ105" s="1"/>
      <c r="JK105" s="1"/>
      <c r="JL105" s="1"/>
      <c r="JM105" s="1"/>
      <c r="JN105" s="1"/>
      <c r="JO105" s="1"/>
      <c r="JP105" s="1"/>
      <c r="JQ105" s="1"/>
      <c r="JR105" s="1"/>
      <c r="JS105" s="1"/>
      <c r="JT105" s="1"/>
      <c r="JU105" s="1"/>
      <c r="JV105" s="1"/>
      <c r="JW105" s="1"/>
      <c r="JX105" s="1"/>
      <c r="JY105" s="1"/>
      <c r="JZ105" s="1"/>
      <c r="KA105" s="1"/>
      <c r="KB105" s="1"/>
      <c r="KC105" s="1"/>
      <c r="KD105" s="1"/>
      <c r="KE105" s="1"/>
      <c r="KF105" s="1"/>
      <c r="KG105" s="1"/>
      <c r="KH105" s="1"/>
      <c r="KI105" s="1"/>
      <c r="KJ105" s="1"/>
      <c r="KK105" s="1"/>
      <c r="KL105" s="1"/>
      <c r="KM105" s="1"/>
      <c r="KN105" s="1"/>
      <c r="KO105" s="1"/>
      <c r="KP105" s="1"/>
      <c r="KQ105" s="1"/>
      <c r="KR105" s="1"/>
      <c r="KS105" s="1"/>
      <c r="KT105" s="1"/>
      <c r="KU105" s="1"/>
      <c r="KV105" s="1"/>
      <c r="KW105" s="1"/>
      <c r="KX105" s="1"/>
      <c r="KY105" s="1"/>
      <c r="KZ105" s="1"/>
      <c r="LA105" s="1"/>
      <c r="LB105" s="1"/>
      <c r="LC105" s="1"/>
      <c r="LD105" s="1"/>
      <c r="LE105" s="1"/>
      <c r="LF105" s="1"/>
      <c r="LG105" s="1"/>
      <c r="LH105" s="1"/>
    </row>
    <row r="106" spans="1:320" ht="35.1" hidden="1" customHeight="1" x14ac:dyDescent="0.15">
      <c r="A106" s="170" t="str">
        <f>+IFERROR(IF(VLOOKUP(#REF!&amp;"-"&amp;ROW()-92,[1]ワークシート!$C$2:$CI$1002,9,0)="","",VLOOKUP(#REF!&amp;"-"&amp;ROW()-92,[1]ワークシート!$C$2:$CI$1002,9,0)),"")</f>
        <v/>
      </c>
      <c r="B106" s="172"/>
      <c r="C106" s="171" t="str">
        <f>+IFERROR(IF(VLOOKUP(#REF!&amp;"-"&amp;ROW()-92,[1]ワークシート!$C$2:$CI$1002,10,0) = "","",VLOOKUP(#REF!&amp;"-"&amp;ROW()-92,[1]ワークシート!$C$2:$CI$1002,10,0)),"")</f>
        <v/>
      </c>
      <c r="D106" s="172"/>
      <c r="E106" s="170" t="str">
        <f>+IFERROR(IF(VLOOKUP(#REF!&amp;"-"&amp;ROW()-92,[1]ワークシート!$C$2:$CI$1002,11,0)="","",VLOOKUP(#REF!&amp;"-"&amp;ROW()-92,[1]ワークシート!$C$2:$CI$1002,11,0)),"")</f>
        <v/>
      </c>
      <c r="F106" s="172"/>
      <c r="G106" s="16" t="str">
        <f>+IFERROR(IF(VLOOKUP(#REF!&amp;"-"&amp;ROW()-92,[1]ワークシート!$C$2:$CI$1002,12,0)="","",VLOOKUP(#REF!&amp;"-"&amp;ROW()-92,[1]ワークシート!$C$2:$CI$1002,12,0)),"")</f>
        <v/>
      </c>
      <c r="H10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6" s="178"/>
      <c r="J106" s="170" t="str">
        <f>+IFERROR(IF(VLOOKUP(#REF!&amp;"-"&amp;ROW()-92,[1]ワークシート!$C$2:$CI$1002,20,0)="","",VLOOKUP(#REF!&amp;"-"&amp;ROW()-92,[1]ワークシート!$C$2:$CI$1002,20,0)),"")</f>
        <v/>
      </c>
      <c r="K106" s="171"/>
      <c r="L106" s="172"/>
      <c r="M106" s="179" t="str">
        <f>+IFERROR(IF(VLOOKUP(#REF!&amp;"-"&amp;ROW()-92,[1]ワークシート!$C$2:$CI$1002,61,0)="","",VLOOKUP(#REF!&amp;"-"&amp;ROW()-92,[1]ワークシート!$C$2:$CI$1002,61,0)),"")</f>
        <v/>
      </c>
      <c r="N106" s="180"/>
      <c r="O106" s="181"/>
      <c r="P106" s="182" t="str">
        <f>+IFERROR(VLOOKUP(#REF!&amp;"-"&amp;ROW()-92,[1]ワークシート!$C$2:$CI$1002,26,0),"")</f>
        <v/>
      </c>
      <c r="Q106" s="167"/>
      <c r="R106" s="166" t="str">
        <f>+IFERROR(VLOOKUP(#REF!&amp;"-"&amp;ROW()-92,[1]ワークシート!$C$2:$CI$1002,27,0),"")</f>
        <v/>
      </c>
      <c r="S106" s="167"/>
      <c r="T106" s="166" t="str">
        <f>IFERROR(IF(VLOOKUP(#REF!&amp;"-"&amp;ROW()-92,[1]ワークシート!$C$2:$CI$1002,31,0)="",IF(X106="","",IF(X106=0,"使用貸借権","賃借権")),"賃借権"),"")</f>
        <v/>
      </c>
      <c r="U106" s="167"/>
      <c r="V106" s="166" t="str">
        <f>+IFERROR(IF(VLOOKUP(#REF!&amp;"-"&amp;ROW()-92,[1]ワークシート!$C$2:$CI$1002,13,0)="","",VLOOKUP(#REF!&amp;"-"&amp;ROW()-92,[1]ワークシート!$C$2:$CI$1002,13,0)),"")</f>
        <v/>
      </c>
      <c r="W106" s="167"/>
      <c r="X10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6" s="169"/>
      <c r="Z106" s="27"/>
      <c r="AA106" s="27"/>
      <c r="AB106" s="170" t="str">
        <f>IF(T106="使用貸借権","-",+IFERROR(VLOOKUP(#REF!&amp;"-"&amp;ROW()-92,[1]ワークシート!$C$2:$CI$1002,34,0)&amp;"",""))</f>
        <v/>
      </c>
      <c r="AC106" s="171"/>
      <c r="AD106" s="172"/>
      <c r="AE106" s="173" t="str">
        <f>IF(T106="","",IF(VLOOKUP(#REF!&amp;"-"&amp;ROW()-92,[1]ワークシート!$C$2:$CI$1002,31,0)="",IF(T106="使用貸借権","-","口座振込　１２月"),"物納"))</f>
        <v/>
      </c>
      <c r="AF106" s="174"/>
      <c r="AG106" s="175" t="str">
        <f>IFERROR(IF(VLOOKUP(#REF!&amp;"-"&amp;ROW()-92,[1]ワークシート!$C$2:$CI$1002,37,0)="","",VLOOKUP(#REF!&amp;"-"&amp;ROW()-92,[1]ワークシート!$C$2:$CI$1002,37,0)),"")</f>
        <v/>
      </c>
      <c r="AH106" s="175"/>
      <c r="AI106" s="175"/>
      <c r="AJ106" s="175"/>
      <c r="AK106" s="176"/>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c r="DJ106" s="1"/>
      <c r="DK106" s="1"/>
      <c r="DL106" s="1"/>
      <c r="DM106" s="1"/>
      <c r="DN106" s="1"/>
      <c r="DO106" s="1"/>
      <c r="DP106" s="1"/>
      <c r="DQ106" s="1"/>
      <c r="DR106" s="1"/>
      <c r="DS106" s="1"/>
      <c r="DT106" s="1"/>
      <c r="DU106" s="1"/>
      <c r="DV106" s="1"/>
      <c r="DW106" s="1"/>
      <c r="DX106" s="1"/>
      <c r="DY106" s="1"/>
      <c r="DZ106" s="1"/>
      <c r="EA106" s="1"/>
      <c r="EB106" s="1"/>
      <c r="EC106" s="1"/>
      <c r="ED106" s="1"/>
      <c r="EE106" s="1"/>
      <c r="EF106" s="1"/>
      <c r="EG106" s="1"/>
      <c r="EH106" s="1"/>
      <c r="EI106" s="1"/>
      <c r="EJ106" s="1"/>
      <c r="EK106" s="1"/>
      <c r="EL106" s="1"/>
      <c r="EM106" s="1"/>
      <c r="EN106" s="1"/>
      <c r="EO106" s="1"/>
      <c r="EP106" s="1"/>
      <c r="EQ106" s="1"/>
      <c r="ER106" s="1"/>
      <c r="ES106" s="1"/>
      <c r="ET106" s="1"/>
      <c r="EU106" s="1"/>
      <c r="EV106" s="1"/>
      <c r="EW106" s="1"/>
      <c r="EX106" s="1"/>
      <c r="EY106" s="1"/>
      <c r="EZ106" s="1"/>
      <c r="FA106" s="1"/>
      <c r="FB106" s="1"/>
      <c r="FC106" s="1"/>
      <c r="FD106" s="1"/>
      <c r="FE106" s="1"/>
      <c r="FF106" s="1"/>
      <c r="FG106" s="1"/>
      <c r="FH106" s="1"/>
      <c r="FI106" s="1"/>
      <c r="FJ106" s="1"/>
      <c r="FK106" s="1"/>
      <c r="FL106" s="1"/>
      <c r="FM106" s="1"/>
      <c r="FN106" s="1"/>
      <c r="FO106" s="1"/>
      <c r="FP106" s="1"/>
      <c r="FQ106" s="1"/>
      <c r="FR106" s="1"/>
      <c r="FS106" s="1"/>
      <c r="FT106" s="1"/>
      <c r="FU106" s="1"/>
      <c r="FV106" s="1"/>
      <c r="FW106" s="1"/>
      <c r="FX106" s="1"/>
      <c r="FY106" s="1"/>
      <c r="FZ106" s="1"/>
      <c r="GA106" s="1"/>
      <c r="GB106" s="1"/>
      <c r="GC106" s="1"/>
      <c r="GD106" s="1"/>
      <c r="GE106" s="1"/>
      <c r="GF106" s="1"/>
      <c r="GG106" s="1"/>
      <c r="GH106" s="1"/>
      <c r="GI106" s="1"/>
      <c r="GJ106" s="1"/>
      <c r="GK106" s="1"/>
      <c r="GL106" s="1"/>
      <c r="GM106" s="1"/>
      <c r="GN106" s="1"/>
      <c r="GO106" s="1"/>
      <c r="GP106" s="1"/>
      <c r="GQ106" s="1"/>
      <c r="GR106" s="1"/>
      <c r="GS106" s="1"/>
      <c r="GT106" s="1"/>
      <c r="GU106" s="1"/>
      <c r="GV106" s="1"/>
      <c r="GW106" s="1"/>
      <c r="GX106" s="1"/>
      <c r="GY106" s="1"/>
      <c r="GZ106" s="1"/>
      <c r="HA106" s="1"/>
      <c r="HB106" s="1"/>
      <c r="HC106" s="1"/>
      <c r="HD106" s="1"/>
      <c r="HE106" s="1"/>
      <c r="HF106" s="1"/>
      <c r="HG106" s="1"/>
      <c r="HH106" s="1"/>
      <c r="HI106" s="1"/>
      <c r="HJ106" s="1"/>
      <c r="HK106" s="1"/>
      <c r="HL106" s="1"/>
      <c r="HM106" s="1"/>
      <c r="HN106" s="1"/>
      <c r="HO106" s="1"/>
      <c r="HP106" s="1"/>
      <c r="HQ106" s="1"/>
      <c r="HR106" s="1"/>
      <c r="HS106" s="1"/>
      <c r="HT106" s="1"/>
      <c r="HU106" s="1"/>
      <c r="HV106" s="1"/>
      <c r="HW106" s="1"/>
      <c r="HX106" s="1"/>
      <c r="HY106" s="1"/>
      <c r="HZ106" s="1"/>
      <c r="IA106" s="1"/>
      <c r="IB106" s="1"/>
      <c r="IC106" s="1"/>
      <c r="ID106" s="1"/>
      <c r="IE106" s="1"/>
      <c r="IF106" s="1"/>
      <c r="IG106" s="1"/>
      <c r="IH106" s="1"/>
      <c r="II106" s="1"/>
      <c r="IJ106" s="1"/>
      <c r="IK106" s="1"/>
      <c r="IL106" s="1"/>
      <c r="IM106" s="1"/>
      <c r="IN106" s="1"/>
      <c r="IO106" s="1"/>
      <c r="IP106" s="1"/>
      <c r="IQ106" s="1"/>
      <c r="IR106" s="1"/>
      <c r="IS106" s="1"/>
      <c r="IT106" s="1"/>
      <c r="IU106" s="1"/>
      <c r="IV106" s="1"/>
      <c r="IW106" s="1"/>
      <c r="IX106" s="1"/>
      <c r="IY106" s="1"/>
      <c r="IZ106" s="1"/>
      <c r="JA106" s="1"/>
      <c r="JB106" s="1"/>
      <c r="JC106" s="1"/>
      <c r="JD106" s="1"/>
      <c r="JE106" s="1"/>
      <c r="JF106" s="1"/>
      <c r="JG106" s="1"/>
      <c r="JH106" s="1"/>
      <c r="JI106" s="1"/>
      <c r="JJ106" s="1"/>
      <c r="JK106" s="1"/>
      <c r="JL106" s="1"/>
      <c r="JM106" s="1"/>
      <c r="JN106" s="1"/>
      <c r="JO106" s="1"/>
      <c r="JP106" s="1"/>
      <c r="JQ106" s="1"/>
      <c r="JR106" s="1"/>
      <c r="JS106" s="1"/>
      <c r="JT106" s="1"/>
      <c r="JU106" s="1"/>
      <c r="JV106" s="1"/>
      <c r="JW106" s="1"/>
      <c r="JX106" s="1"/>
      <c r="JY106" s="1"/>
      <c r="JZ106" s="1"/>
      <c r="KA106" s="1"/>
      <c r="KB106" s="1"/>
      <c r="KC106" s="1"/>
      <c r="KD106" s="1"/>
      <c r="KE106" s="1"/>
      <c r="KF106" s="1"/>
      <c r="KG106" s="1"/>
      <c r="KH106" s="1"/>
      <c r="KI106" s="1"/>
      <c r="KJ106" s="1"/>
      <c r="KK106" s="1"/>
      <c r="KL106" s="1"/>
      <c r="KM106" s="1"/>
      <c r="KN106" s="1"/>
      <c r="KO106" s="1"/>
      <c r="KP106" s="1"/>
      <c r="KQ106" s="1"/>
      <c r="KR106" s="1"/>
      <c r="KS106" s="1"/>
      <c r="KT106" s="1"/>
      <c r="KU106" s="1"/>
      <c r="KV106" s="1"/>
      <c r="KW106" s="1"/>
      <c r="KX106" s="1"/>
      <c r="KY106" s="1"/>
      <c r="KZ106" s="1"/>
      <c r="LA106" s="1"/>
      <c r="LB106" s="1"/>
      <c r="LC106" s="1"/>
      <c r="LD106" s="1"/>
      <c r="LE106" s="1"/>
      <c r="LF106" s="1"/>
      <c r="LG106" s="1"/>
      <c r="LH106" s="1"/>
    </row>
    <row r="107" spans="1:320" ht="35.1" hidden="1" customHeight="1" x14ac:dyDescent="0.15">
      <c r="A107" s="170" t="str">
        <f>+IFERROR(IF(VLOOKUP(#REF!&amp;"-"&amp;ROW()-92,[1]ワークシート!$C$2:$CI$1002,9,0)="","",VLOOKUP(#REF!&amp;"-"&amp;ROW()-92,[1]ワークシート!$C$2:$CI$1002,9,0)),"")</f>
        <v/>
      </c>
      <c r="B107" s="172"/>
      <c r="C107" s="171" t="str">
        <f>+IFERROR(IF(VLOOKUP(#REF!&amp;"-"&amp;ROW()-92,[1]ワークシート!$C$2:$CI$1002,10,0) = "","",VLOOKUP(#REF!&amp;"-"&amp;ROW()-92,[1]ワークシート!$C$2:$CI$1002,10,0)),"")</f>
        <v/>
      </c>
      <c r="D107" s="172"/>
      <c r="E107" s="170" t="str">
        <f>+IFERROR(IF(VLOOKUP(#REF!&amp;"-"&amp;ROW()-92,[1]ワークシート!$C$2:$CI$1002,11,0)="","",VLOOKUP(#REF!&amp;"-"&amp;ROW()-92,[1]ワークシート!$C$2:$CI$1002,11,0)),"")</f>
        <v/>
      </c>
      <c r="F107" s="172"/>
      <c r="G107" s="16" t="str">
        <f>+IFERROR(IF(VLOOKUP(#REF!&amp;"-"&amp;ROW()-92,[1]ワークシート!$C$2:$CI$1002,12,0)="","",VLOOKUP(#REF!&amp;"-"&amp;ROW()-92,[1]ワークシート!$C$2:$CI$1002,12,0)),"")</f>
        <v/>
      </c>
      <c r="H10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7" s="178"/>
      <c r="J107" s="170" t="str">
        <f>+IFERROR(IF(VLOOKUP(#REF!&amp;"-"&amp;ROW()-92,[1]ワークシート!$C$2:$CI$1002,20,0)="","",VLOOKUP(#REF!&amp;"-"&amp;ROW()-92,[1]ワークシート!$C$2:$CI$1002,20,0)),"")</f>
        <v/>
      </c>
      <c r="K107" s="171"/>
      <c r="L107" s="172"/>
      <c r="M107" s="179" t="str">
        <f>+IFERROR(IF(VLOOKUP(#REF!&amp;"-"&amp;ROW()-92,[1]ワークシート!$C$2:$CI$1002,61,0)="","",VLOOKUP(#REF!&amp;"-"&amp;ROW()-92,[1]ワークシート!$C$2:$CI$1002,61,0)),"")</f>
        <v/>
      </c>
      <c r="N107" s="180"/>
      <c r="O107" s="181"/>
      <c r="P107" s="182" t="str">
        <f>+IFERROR(VLOOKUP(#REF!&amp;"-"&amp;ROW()-92,[1]ワークシート!$C$2:$CI$1002,26,0),"")</f>
        <v/>
      </c>
      <c r="Q107" s="167"/>
      <c r="R107" s="166" t="str">
        <f>+IFERROR(VLOOKUP(#REF!&amp;"-"&amp;ROW()-92,[1]ワークシート!$C$2:$CI$1002,27,0),"")</f>
        <v/>
      </c>
      <c r="S107" s="167"/>
      <c r="T107" s="166" t="str">
        <f>IFERROR(IF(VLOOKUP(#REF!&amp;"-"&amp;ROW()-92,[1]ワークシート!$C$2:$CI$1002,31,0)="",IF(X107="","",IF(X107=0,"使用貸借権","賃借権")),"賃借権"),"")</f>
        <v/>
      </c>
      <c r="U107" s="167"/>
      <c r="V107" s="166" t="str">
        <f>+IFERROR(IF(VLOOKUP(#REF!&amp;"-"&amp;ROW()-92,[1]ワークシート!$C$2:$CI$1002,13,0)="","",VLOOKUP(#REF!&amp;"-"&amp;ROW()-92,[1]ワークシート!$C$2:$CI$1002,13,0)),"")</f>
        <v/>
      </c>
      <c r="W107" s="167"/>
      <c r="X10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7" s="169"/>
      <c r="Z107" s="27"/>
      <c r="AA107" s="27"/>
      <c r="AB107" s="170" t="str">
        <f>IF(T107="使用貸借権","-",+IFERROR(VLOOKUP(#REF!&amp;"-"&amp;ROW()-92,[1]ワークシート!$C$2:$CI$1002,34,0)&amp;"",""))</f>
        <v/>
      </c>
      <c r="AC107" s="171"/>
      <c r="AD107" s="172"/>
      <c r="AE107" s="173" t="str">
        <f>IF(T107="","",IF(VLOOKUP(#REF!&amp;"-"&amp;ROW()-92,[1]ワークシート!$C$2:$CI$1002,31,0)="",IF(T107="使用貸借権","-","口座振込　１２月"),"物納"))</f>
        <v/>
      </c>
      <c r="AF107" s="174"/>
      <c r="AG107" s="175" t="str">
        <f>IFERROR(IF(VLOOKUP(#REF!&amp;"-"&amp;ROW()-92,[1]ワークシート!$C$2:$CI$1002,37,0)="","",VLOOKUP(#REF!&amp;"-"&amp;ROW()-92,[1]ワークシート!$C$2:$CI$1002,37,0)),"")</f>
        <v/>
      </c>
      <c r="AH107" s="175"/>
      <c r="AI107" s="175"/>
      <c r="AJ107" s="175"/>
      <c r="AK107" s="176"/>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c r="DI107" s="1"/>
      <c r="DJ107" s="1"/>
      <c r="DK107" s="1"/>
      <c r="DL107" s="1"/>
      <c r="DM107" s="1"/>
      <c r="DN107" s="1"/>
      <c r="DO107" s="1"/>
      <c r="DP107" s="1"/>
      <c r="DQ107" s="1"/>
      <c r="DR107" s="1"/>
      <c r="DS107" s="1"/>
      <c r="DT107" s="1"/>
      <c r="DU107" s="1"/>
      <c r="DV107" s="1"/>
      <c r="DW107" s="1"/>
      <c r="DX107" s="1"/>
      <c r="DY107" s="1"/>
      <c r="DZ107" s="1"/>
      <c r="EA107" s="1"/>
      <c r="EB107" s="1"/>
      <c r="EC107" s="1"/>
      <c r="ED107" s="1"/>
      <c r="EE107" s="1"/>
      <c r="EF107" s="1"/>
      <c r="EG107" s="1"/>
      <c r="EH107" s="1"/>
      <c r="EI107" s="1"/>
      <c r="EJ107" s="1"/>
      <c r="EK107" s="1"/>
      <c r="EL107" s="1"/>
      <c r="EM107" s="1"/>
      <c r="EN107" s="1"/>
      <c r="EO107" s="1"/>
      <c r="EP107" s="1"/>
      <c r="EQ107" s="1"/>
      <c r="ER107" s="1"/>
      <c r="ES107" s="1"/>
      <c r="ET107" s="1"/>
      <c r="EU107" s="1"/>
      <c r="EV107" s="1"/>
      <c r="EW107" s="1"/>
      <c r="EX107" s="1"/>
      <c r="EY107" s="1"/>
      <c r="EZ107" s="1"/>
      <c r="FA107" s="1"/>
      <c r="FB107" s="1"/>
      <c r="FC107" s="1"/>
      <c r="FD107" s="1"/>
      <c r="FE107" s="1"/>
      <c r="FF107" s="1"/>
      <c r="FG107" s="1"/>
      <c r="FH107" s="1"/>
      <c r="FI107" s="1"/>
      <c r="FJ107" s="1"/>
      <c r="FK107" s="1"/>
      <c r="FL107" s="1"/>
      <c r="FM107" s="1"/>
      <c r="FN107" s="1"/>
      <c r="FO107" s="1"/>
      <c r="FP107" s="1"/>
      <c r="FQ107" s="1"/>
      <c r="FR107" s="1"/>
      <c r="FS107" s="1"/>
      <c r="FT107" s="1"/>
      <c r="FU107" s="1"/>
      <c r="FV107" s="1"/>
      <c r="FW107" s="1"/>
      <c r="FX107" s="1"/>
      <c r="FY107" s="1"/>
      <c r="FZ107" s="1"/>
      <c r="GA107" s="1"/>
      <c r="GB107" s="1"/>
      <c r="GC107" s="1"/>
      <c r="GD107" s="1"/>
      <c r="GE107" s="1"/>
      <c r="GF107" s="1"/>
      <c r="GG107" s="1"/>
      <c r="GH107" s="1"/>
      <c r="GI107" s="1"/>
      <c r="GJ107" s="1"/>
      <c r="GK107" s="1"/>
      <c r="GL107" s="1"/>
      <c r="GM107" s="1"/>
      <c r="GN107" s="1"/>
      <c r="GO107" s="1"/>
      <c r="GP107" s="1"/>
      <c r="GQ107" s="1"/>
      <c r="GR107" s="1"/>
      <c r="GS107" s="1"/>
      <c r="GT107" s="1"/>
      <c r="GU107" s="1"/>
      <c r="GV107" s="1"/>
      <c r="GW107" s="1"/>
      <c r="GX107" s="1"/>
      <c r="GY107" s="1"/>
      <c r="GZ107" s="1"/>
      <c r="HA107" s="1"/>
      <c r="HB107" s="1"/>
      <c r="HC107" s="1"/>
      <c r="HD107" s="1"/>
      <c r="HE107" s="1"/>
      <c r="HF107" s="1"/>
      <c r="HG107" s="1"/>
      <c r="HH107" s="1"/>
      <c r="HI107" s="1"/>
      <c r="HJ107" s="1"/>
      <c r="HK107" s="1"/>
      <c r="HL107" s="1"/>
      <c r="HM107" s="1"/>
      <c r="HN107" s="1"/>
      <c r="HO107" s="1"/>
      <c r="HP107" s="1"/>
      <c r="HQ107" s="1"/>
      <c r="HR107" s="1"/>
      <c r="HS107" s="1"/>
      <c r="HT107" s="1"/>
      <c r="HU107" s="1"/>
      <c r="HV107" s="1"/>
      <c r="HW107" s="1"/>
      <c r="HX107" s="1"/>
      <c r="HY107" s="1"/>
      <c r="HZ107" s="1"/>
      <c r="IA107" s="1"/>
      <c r="IB107" s="1"/>
      <c r="IC107" s="1"/>
      <c r="ID107" s="1"/>
      <c r="IE107" s="1"/>
      <c r="IF107" s="1"/>
      <c r="IG107" s="1"/>
      <c r="IH107" s="1"/>
      <c r="II107" s="1"/>
      <c r="IJ107" s="1"/>
      <c r="IK107" s="1"/>
      <c r="IL107" s="1"/>
      <c r="IM107" s="1"/>
      <c r="IN107" s="1"/>
      <c r="IO107" s="1"/>
      <c r="IP107" s="1"/>
      <c r="IQ107" s="1"/>
      <c r="IR107" s="1"/>
      <c r="IS107" s="1"/>
      <c r="IT107" s="1"/>
      <c r="IU107" s="1"/>
      <c r="IV107" s="1"/>
      <c r="IW107" s="1"/>
      <c r="IX107" s="1"/>
      <c r="IY107" s="1"/>
      <c r="IZ107" s="1"/>
      <c r="JA107" s="1"/>
      <c r="JB107" s="1"/>
      <c r="JC107" s="1"/>
      <c r="JD107" s="1"/>
      <c r="JE107" s="1"/>
      <c r="JF107" s="1"/>
      <c r="JG107" s="1"/>
      <c r="JH107" s="1"/>
      <c r="JI107" s="1"/>
      <c r="JJ107" s="1"/>
      <c r="JK107" s="1"/>
      <c r="JL107" s="1"/>
      <c r="JM107" s="1"/>
      <c r="JN107" s="1"/>
      <c r="JO107" s="1"/>
      <c r="JP107" s="1"/>
      <c r="JQ107" s="1"/>
      <c r="JR107" s="1"/>
      <c r="JS107" s="1"/>
      <c r="JT107" s="1"/>
      <c r="JU107" s="1"/>
      <c r="JV107" s="1"/>
      <c r="JW107" s="1"/>
      <c r="JX107" s="1"/>
      <c r="JY107" s="1"/>
      <c r="JZ107" s="1"/>
      <c r="KA107" s="1"/>
      <c r="KB107" s="1"/>
      <c r="KC107" s="1"/>
      <c r="KD107" s="1"/>
      <c r="KE107" s="1"/>
      <c r="KF107" s="1"/>
      <c r="KG107" s="1"/>
      <c r="KH107" s="1"/>
      <c r="KI107" s="1"/>
      <c r="KJ107" s="1"/>
      <c r="KK107" s="1"/>
      <c r="KL107" s="1"/>
      <c r="KM107" s="1"/>
      <c r="KN107" s="1"/>
      <c r="KO107" s="1"/>
      <c r="KP107" s="1"/>
      <c r="KQ107" s="1"/>
      <c r="KR107" s="1"/>
      <c r="KS107" s="1"/>
      <c r="KT107" s="1"/>
      <c r="KU107" s="1"/>
      <c r="KV107" s="1"/>
      <c r="KW107" s="1"/>
      <c r="KX107" s="1"/>
      <c r="KY107" s="1"/>
      <c r="KZ107" s="1"/>
      <c r="LA107" s="1"/>
      <c r="LB107" s="1"/>
      <c r="LC107" s="1"/>
      <c r="LD107" s="1"/>
      <c r="LE107" s="1"/>
      <c r="LF107" s="1"/>
      <c r="LG107" s="1"/>
      <c r="LH107" s="1"/>
    </row>
    <row r="108" spans="1:320" ht="35.1" hidden="1" customHeight="1" x14ac:dyDescent="0.15">
      <c r="A108" s="170" t="str">
        <f>+IFERROR(IF(VLOOKUP(#REF!&amp;"-"&amp;ROW()-92,[1]ワークシート!$C$2:$CI$1002,9,0)="","",VLOOKUP(#REF!&amp;"-"&amp;ROW()-92,[1]ワークシート!$C$2:$CI$1002,9,0)),"")</f>
        <v/>
      </c>
      <c r="B108" s="172"/>
      <c r="C108" s="171" t="str">
        <f>+IFERROR(IF(VLOOKUP(#REF!&amp;"-"&amp;ROW()-92,[1]ワークシート!$C$2:$CI$1002,10,0) = "","",VLOOKUP(#REF!&amp;"-"&amp;ROW()-92,[1]ワークシート!$C$2:$CI$1002,10,0)),"")</f>
        <v/>
      </c>
      <c r="D108" s="172"/>
      <c r="E108" s="170" t="str">
        <f>+IFERROR(IF(VLOOKUP(#REF!&amp;"-"&amp;ROW()-92,[1]ワークシート!$C$2:$CI$1002,11,0)="","",VLOOKUP(#REF!&amp;"-"&amp;ROW()-92,[1]ワークシート!$C$2:$CI$1002,11,0)),"")</f>
        <v/>
      </c>
      <c r="F108" s="172"/>
      <c r="G108" s="16" t="str">
        <f>+IFERROR(IF(VLOOKUP(#REF!&amp;"-"&amp;ROW()-92,[1]ワークシート!$C$2:$CI$1002,12,0)="","",VLOOKUP(#REF!&amp;"-"&amp;ROW()-92,[1]ワークシート!$C$2:$CI$1002,12,0)),"")</f>
        <v/>
      </c>
      <c r="H10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8" s="178"/>
      <c r="J108" s="170" t="str">
        <f>+IFERROR(IF(VLOOKUP(#REF!&amp;"-"&amp;ROW()-92,[1]ワークシート!$C$2:$CI$1002,20,0)="","",VLOOKUP(#REF!&amp;"-"&amp;ROW()-92,[1]ワークシート!$C$2:$CI$1002,20,0)),"")</f>
        <v/>
      </c>
      <c r="K108" s="171"/>
      <c r="L108" s="172"/>
      <c r="M108" s="179" t="str">
        <f>+IFERROR(IF(VLOOKUP(#REF!&amp;"-"&amp;ROW()-92,[1]ワークシート!$C$2:$CI$1002,61,0)="","",VLOOKUP(#REF!&amp;"-"&amp;ROW()-92,[1]ワークシート!$C$2:$CI$1002,61,0)),"")</f>
        <v/>
      </c>
      <c r="N108" s="180"/>
      <c r="O108" s="181"/>
      <c r="P108" s="182" t="str">
        <f>+IFERROR(VLOOKUP(#REF!&amp;"-"&amp;ROW()-92,[1]ワークシート!$C$2:$CI$1002,26,0),"")</f>
        <v/>
      </c>
      <c r="Q108" s="167"/>
      <c r="R108" s="166" t="str">
        <f>+IFERROR(VLOOKUP(#REF!&amp;"-"&amp;ROW()-92,[1]ワークシート!$C$2:$CI$1002,27,0),"")</f>
        <v/>
      </c>
      <c r="S108" s="167"/>
      <c r="T108" s="166" t="str">
        <f>IFERROR(IF(VLOOKUP(#REF!&amp;"-"&amp;ROW()-92,[1]ワークシート!$C$2:$CI$1002,31,0)="",IF(X108="","",IF(X108=0,"使用貸借権","賃借権")),"賃借権"),"")</f>
        <v/>
      </c>
      <c r="U108" s="167"/>
      <c r="V108" s="166" t="str">
        <f>+IFERROR(IF(VLOOKUP(#REF!&amp;"-"&amp;ROW()-92,[1]ワークシート!$C$2:$CI$1002,13,0)="","",VLOOKUP(#REF!&amp;"-"&amp;ROW()-92,[1]ワークシート!$C$2:$CI$1002,13,0)),"")</f>
        <v/>
      </c>
      <c r="W108" s="167"/>
      <c r="X10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8" s="169"/>
      <c r="Z108" s="27"/>
      <c r="AA108" s="27"/>
      <c r="AB108" s="170" t="str">
        <f>IF(T108="使用貸借権","-",+IFERROR(VLOOKUP(#REF!&amp;"-"&amp;ROW()-92,[1]ワークシート!$C$2:$CI$1002,34,0)&amp;"",""))</f>
        <v/>
      </c>
      <c r="AC108" s="171"/>
      <c r="AD108" s="172"/>
      <c r="AE108" s="173" t="str">
        <f>IF(T108="","",IF(VLOOKUP(#REF!&amp;"-"&amp;ROW()-92,[1]ワークシート!$C$2:$CI$1002,31,0)="",IF(T108="使用貸借権","-","口座振込　１２月"),"物納"))</f>
        <v/>
      </c>
      <c r="AF108" s="174"/>
      <c r="AG108" s="175" t="str">
        <f>IFERROR(IF(VLOOKUP(#REF!&amp;"-"&amp;ROW()-92,[1]ワークシート!$C$2:$CI$1002,37,0)="","",VLOOKUP(#REF!&amp;"-"&amp;ROW()-92,[1]ワークシート!$C$2:$CI$1002,37,0)),"")</f>
        <v/>
      </c>
      <c r="AH108" s="175"/>
      <c r="AI108" s="175"/>
      <c r="AJ108" s="175"/>
      <c r="AK108" s="176"/>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c r="DI108" s="1"/>
      <c r="DJ108" s="1"/>
      <c r="DK108" s="1"/>
      <c r="DL108" s="1"/>
      <c r="DM108" s="1"/>
      <c r="DN108" s="1"/>
      <c r="DO108" s="1"/>
      <c r="DP108" s="1"/>
      <c r="DQ108" s="1"/>
      <c r="DR108" s="1"/>
      <c r="DS108" s="1"/>
      <c r="DT108" s="1"/>
      <c r="DU108" s="1"/>
      <c r="DV108" s="1"/>
      <c r="DW108" s="1"/>
      <c r="DX108" s="1"/>
      <c r="DY108" s="1"/>
      <c r="DZ108" s="1"/>
      <c r="EA108" s="1"/>
      <c r="EB108" s="1"/>
      <c r="EC108" s="1"/>
      <c r="ED108" s="1"/>
      <c r="EE108" s="1"/>
      <c r="EF108" s="1"/>
      <c r="EG108" s="1"/>
      <c r="EH108" s="1"/>
      <c r="EI108" s="1"/>
      <c r="EJ108" s="1"/>
      <c r="EK108" s="1"/>
      <c r="EL108" s="1"/>
      <c r="EM108" s="1"/>
      <c r="EN108" s="1"/>
      <c r="EO108" s="1"/>
      <c r="EP108" s="1"/>
      <c r="EQ108" s="1"/>
      <c r="ER108" s="1"/>
      <c r="ES108" s="1"/>
      <c r="ET108" s="1"/>
      <c r="EU108" s="1"/>
      <c r="EV108" s="1"/>
      <c r="EW108" s="1"/>
      <c r="EX108" s="1"/>
      <c r="EY108" s="1"/>
      <c r="EZ108" s="1"/>
      <c r="FA108" s="1"/>
      <c r="FB108" s="1"/>
      <c r="FC108" s="1"/>
      <c r="FD108" s="1"/>
      <c r="FE108" s="1"/>
      <c r="FF108" s="1"/>
      <c r="FG108" s="1"/>
      <c r="FH108" s="1"/>
      <c r="FI108" s="1"/>
      <c r="FJ108" s="1"/>
      <c r="FK108" s="1"/>
      <c r="FL108" s="1"/>
      <c r="FM108" s="1"/>
      <c r="FN108" s="1"/>
      <c r="FO108" s="1"/>
      <c r="FP108" s="1"/>
      <c r="FQ108" s="1"/>
      <c r="FR108" s="1"/>
      <c r="FS108" s="1"/>
      <c r="FT108" s="1"/>
      <c r="FU108" s="1"/>
      <c r="FV108" s="1"/>
      <c r="FW108" s="1"/>
      <c r="FX108" s="1"/>
      <c r="FY108" s="1"/>
      <c r="FZ108" s="1"/>
      <c r="GA108" s="1"/>
      <c r="GB108" s="1"/>
      <c r="GC108" s="1"/>
      <c r="GD108" s="1"/>
      <c r="GE108" s="1"/>
      <c r="GF108" s="1"/>
      <c r="GG108" s="1"/>
      <c r="GH108" s="1"/>
      <c r="GI108" s="1"/>
      <c r="GJ108" s="1"/>
      <c r="GK108" s="1"/>
      <c r="GL108" s="1"/>
      <c r="GM108" s="1"/>
      <c r="GN108" s="1"/>
      <c r="GO108" s="1"/>
      <c r="GP108" s="1"/>
      <c r="GQ108" s="1"/>
      <c r="GR108" s="1"/>
      <c r="GS108" s="1"/>
      <c r="GT108" s="1"/>
      <c r="GU108" s="1"/>
      <c r="GV108" s="1"/>
      <c r="GW108" s="1"/>
      <c r="GX108" s="1"/>
      <c r="GY108" s="1"/>
      <c r="GZ108" s="1"/>
      <c r="HA108" s="1"/>
      <c r="HB108" s="1"/>
      <c r="HC108" s="1"/>
      <c r="HD108" s="1"/>
      <c r="HE108" s="1"/>
      <c r="HF108" s="1"/>
      <c r="HG108" s="1"/>
      <c r="HH108" s="1"/>
      <c r="HI108" s="1"/>
      <c r="HJ108" s="1"/>
      <c r="HK108" s="1"/>
      <c r="HL108" s="1"/>
      <c r="HM108" s="1"/>
      <c r="HN108" s="1"/>
      <c r="HO108" s="1"/>
      <c r="HP108" s="1"/>
      <c r="HQ108" s="1"/>
      <c r="HR108" s="1"/>
      <c r="HS108" s="1"/>
      <c r="HT108" s="1"/>
      <c r="HU108" s="1"/>
      <c r="HV108" s="1"/>
      <c r="HW108" s="1"/>
      <c r="HX108" s="1"/>
      <c r="HY108" s="1"/>
      <c r="HZ108" s="1"/>
      <c r="IA108" s="1"/>
      <c r="IB108" s="1"/>
      <c r="IC108" s="1"/>
      <c r="ID108" s="1"/>
      <c r="IE108" s="1"/>
      <c r="IF108" s="1"/>
      <c r="IG108" s="1"/>
      <c r="IH108" s="1"/>
      <c r="II108" s="1"/>
      <c r="IJ108" s="1"/>
      <c r="IK108" s="1"/>
      <c r="IL108" s="1"/>
      <c r="IM108" s="1"/>
      <c r="IN108" s="1"/>
      <c r="IO108" s="1"/>
      <c r="IP108" s="1"/>
      <c r="IQ108" s="1"/>
      <c r="IR108" s="1"/>
      <c r="IS108" s="1"/>
      <c r="IT108" s="1"/>
      <c r="IU108" s="1"/>
      <c r="IV108" s="1"/>
      <c r="IW108" s="1"/>
      <c r="IX108" s="1"/>
      <c r="IY108" s="1"/>
      <c r="IZ108" s="1"/>
      <c r="JA108" s="1"/>
      <c r="JB108" s="1"/>
      <c r="JC108" s="1"/>
      <c r="JD108" s="1"/>
      <c r="JE108" s="1"/>
      <c r="JF108" s="1"/>
      <c r="JG108" s="1"/>
      <c r="JH108" s="1"/>
      <c r="JI108" s="1"/>
      <c r="JJ108" s="1"/>
      <c r="JK108" s="1"/>
      <c r="JL108" s="1"/>
      <c r="JM108" s="1"/>
      <c r="JN108" s="1"/>
      <c r="JO108" s="1"/>
      <c r="JP108" s="1"/>
      <c r="JQ108" s="1"/>
      <c r="JR108" s="1"/>
      <c r="JS108" s="1"/>
      <c r="JT108" s="1"/>
      <c r="JU108" s="1"/>
      <c r="JV108" s="1"/>
      <c r="JW108" s="1"/>
      <c r="JX108" s="1"/>
      <c r="JY108" s="1"/>
      <c r="JZ108" s="1"/>
      <c r="KA108" s="1"/>
      <c r="KB108" s="1"/>
      <c r="KC108" s="1"/>
      <c r="KD108" s="1"/>
      <c r="KE108" s="1"/>
      <c r="KF108" s="1"/>
      <c r="KG108" s="1"/>
      <c r="KH108" s="1"/>
      <c r="KI108" s="1"/>
      <c r="KJ108" s="1"/>
      <c r="KK108" s="1"/>
      <c r="KL108" s="1"/>
      <c r="KM108" s="1"/>
      <c r="KN108" s="1"/>
      <c r="KO108" s="1"/>
      <c r="KP108" s="1"/>
      <c r="KQ108" s="1"/>
      <c r="KR108" s="1"/>
      <c r="KS108" s="1"/>
      <c r="KT108" s="1"/>
      <c r="KU108" s="1"/>
      <c r="KV108" s="1"/>
      <c r="KW108" s="1"/>
      <c r="KX108" s="1"/>
      <c r="KY108" s="1"/>
      <c r="KZ108" s="1"/>
      <c r="LA108" s="1"/>
      <c r="LB108" s="1"/>
      <c r="LC108" s="1"/>
      <c r="LD108" s="1"/>
      <c r="LE108" s="1"/>
      <c r="LF108" s="1"/>
      <c r="LG108" s="1"/>
      <c r="LH108" s="1"/>
    </row>
    <row r="109" spans="1:320" ht="35.1" hidden="1" customHeight="1" x14ac:dyDescent="0.15">
      <c r="A109" s="170" t="str">
        <f>+IFERROR(IF(VLOOKUP(#REF!&amp;"-"&amp;ROW()-92,[1]ワークシート!$C$2:$CI$1002,9,0)="","",VLOOKUP(#REF!&amp;"-"&amp;ROW()-92,[1]ワークシート!$C$2:$CI$1002,9,0)),"")</f>
        <v/>
      </c>
      <c r="B109" s="172"/>
      <c r="C109" s="171" t="str">
        <f>+IFERROR(IF(VLOOKUP(#REF!&amp;"-"&amp;ROW()-92,[1]ワークシート!$C$2:$CI$1002,10,0) = "","",VLOOKUP(#REF!&amp;"-"&amp;ROW()-92,[1]ワークシート!$C$2:$CI$1002,10,0)),"")</f>
        <v/>
      </c>
      <c r="D109" s="172"/>
      <c r="E109" s="170" t="str">
        <f>+IFERROR(IF(VLOOKUP(#REF!&amp;"-"&amp;ROW()-92,[1]ワークシート!$C$2:$CI$1002,11,0)="","",VLOOKUP(#REF!&amp;"-"&amp;ROW()-92,[1]ワークシート!$C$2:$CI$1002,11,0)),"")</f>
        <v/>
      </c>
      <c r="F109" s="172"/>
      <c r="G109" s="16" t="str">
        <f>+IFERROR(IF(VLOOKUP(#REF!&amp;"-"&amp;ROW()-92,[1]ワークシート!$C$2:$CI$1002,12,0)="","",VLOOKUP(#REF!&amp;"-"&amp;ROW()-92,[1]ワークシート!$C$2:$CI$1002,12,0)),"")</f>
        <v/>
      </c>
      <c r="H10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09" s="178"/>
      <c r="J109" s="170" t="str">
        <f>+IFERROR(IF(VLOOKUP(#REF!&amp;"-"&amp;ROW()-92,[1]ワークシート!$C$2:$CI$1002,20,0)="","",VLOOKUP(#REF!&amp;"-"&amp;ROW()-92,[1]ワークシート!$C$2:$CI$1002,20,0)),"")</f>
        <v/>
      </c>
      <c r="K109" s="171"/>
      <c r="L109" s="172"/>
      <c r="M109" s="179" t="str">
        <f>+IFERROR(IF(VLOOKUP(#REF!&amp;"-"&amp;ROW()-92,[1]ワークシート!$C$2:$CI$1002,61,0)="","",VLOOKUP(#REF!&amp;"-"&amp;ROW()-92,[1]ワークシート!$C$2:$CI$1002,61,0)),"")</f>
        <v/>
      </c>
      <c r="N109" s="180"/>
      <c r="O109" s="181"/>
      <c r="P109" s="182" t="str">
        <f>+IFERROR(VLOOKUP(#REF!&amp;"-"&amp;ROW()-92,[1]ワークシート!$C$2:$CI$1002,26,0),"")</f>
        <v/>
      </c>
      <c r="Q109" s="167"/>
      <c r="R109" s="166" t="str">
        <f>+IFERROR(VLOOKUP(#REF!&amp;"-"&amp;ROW()-92,[1]ワークシート!$C$2:$CI$1002,27,0),"")</f>
        <v/>
      </c>
      <c r="S109" s="167"/>
      <c r="T109" s="166" t="str">
        <f>IFERROR(IF(VLOOKUP(#REF!&amp;"-"&amp;ROW()-92,[1]ワークシート!$C$2:$CI$1002,31,0)="",IF(X109="","",IF(X109=0,"使用貸借権","賃借権")),"賃借権"),"")</f>
        <v/>
      </c>
      <c r="U109" s="167"/>
      <c r="V109" s="166" t="str">
        <f>+IFERROR(IF(VLOOKUP(#REF!&amp;"-"&amp;ROW()-92,[1]ワークシート!$C$2:$CI$1002,13,0)="","",VLOOKUP(#REF!&amp;"-"&amp;ROW()-92,[1]ワークシート!$C$2:$CI$1002,13,0)),"")</f>
        <v/>
      </c>
      <c r="W109" s="167"/>
      <c r="X10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09" s="169"/>
      <c r="Z109" s="27"/>
      <c r="AA109" s="27"/>
      <c r="AB109" s="170" t="str">
        <f>IF(T109="使用貸借権","-",+IFERROR(VLOOKUP(#REF!&amp;"-"&amp;ROW()-92,[1]ワークシート!$C$2:$CI$1002,34,0)&amp;"",""))</f>
        <v/>
      </c>
      <c r="AC109" s="171"/>
      <c r="AD109" s="172"/>
      <c r="AE109" s="173" t="str">
        <f>IF(T109="","",IF(VLOOKUP(#REF!&amp;"-"&amp;ROW()-92,[1]ワークシート!$C$2:$CI$1002,31,0)="",IF(T109="使用貸借権","-","口座振込　１２月"),"物納"))</f>
        <v/>
      </c>
      <c r="AF109" s="174"/>
      <c r="AG109" s="175" t="str">
        <f>IFERROR(IF(VLOOKUP(#REF!&amp;"-"&amp;ROW()-92,[1]ワークシート!$C$2:$CI$1002,37,0)="","",VLOOKUP(#REF!&amp;"-"&amp;ROW()-92,[1]ワークシート!$C$2:$CI$1002,37,0)),"")</f>
        <v/>
      </c>
      <c r="AH109" s="175"/>
      <c r="AI109" s="175"/>
      <c r="AJ109" s="175"/>
      <c r="AK109" s="176"/>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c r="DI109" s="1"/>
      <c r="DJ109" s="1"/>
      <c r="DK109" s="1"/>
      <c r="DL109" s="1"/>
      <c r="DM109" s="1"/>
      <c r="DN109" s="1"/>
      <c r="DO109" s="1"/>
      <c r="DP109" s="1"/>
      <c r="DQ109" s="1"/>
      <c r="DR109" s="1"/>
      <c r="DS109" s="1"/>
      <c r="DT109" s="1"/>
      <c r="DU109" s="1"/>
      <c r="DV109" s="1"/>
      <c r="DW109" s="1"/>
      <c r="DX109" s="1"/>
      <c r="DY109" s="1"/>
      <c r="DZ109" s="1"/>
      <c r="EA109" s="1"/>
      <c r="EB109" s="1"/>
      <c r="EC109" s="1"/>
      <c r="ED109" s="1"/>
      <c r="EE109" s="1"/>
      <c r="EF109" s="1"/>
      <c r="EG109" s="1"/>
      <c r="EH109" s="1"/>
      <c r="EI109" s="1"/>
      <c r="EJ109" s="1"/>
      <c r="EK109" s="1"/>
      <c r="EL109" s="1"/>
      <c r="EM109" s="1"/>
      <c r="EN109" s="1"/>
      <c r="EO109" s="1"/>
      <c r="EP109" s="1"/>
      <c r="EQ109" s="1"/>
      <c r="ER109" s="1"/>
      <c r="ES109" s="1"/>
      <c r="ET109" s="1"/>
      <c r="EU109" s="1"/>
      <c r="EV109" s="1"/>
      <c r="EW109" s="1"/>
      <c r="EX109" s="1"/>
      <c r="EY109" s="1"/>
      <c r="EZ109" s="1"/>
      <c r="FA109" s="1"/>
      <c r="FB109" s="1"/>
      <c r="FC109" s="1"/>
      <c r="FD109" s="1"/>
      <c r="FE109" s="1"/>
      <c r="FF109" s="1"/>
      <c r="FG109" s="1"/>
      <c r="FH109" s="1"/>
      <c r="FI109" s="1"/>
      <c r="FJ109" s="1"/>
      <c r="FK109" s="1"/>
      <c r="FL109" s="1"/>
      <c r="FM109" s="1"/>
      <c r="FN109" s="1"/>
      <c r="FO109" s="1"/>
      <c r="FP109" s="1"/>
      <c r="FQ109" s="1"/>
      <c r="FR109" s="1"/>
      <c r="FS109" s="1"/>
      <c r="FT109" s="1"/>
      <c r="FU109" s="1"/>
      <c r="FV109" s="1"/>
      <c r="FW109" s="1"/>
      <c r="FX109" s="1"/>
      <c r="FY109" s="1"/>
      <c r="FZ109" s="1"/>
      <c r="GA109" s="1"/>
      <c r="GB109" s="1"/>
      <c r="GC109" s="1"/>
      <c r="GD109" s="1"/>
      <c r="GE109" s="1"/>
      <c r="GF109" s="1"/>
      <c r="GG109" s="1"/>
      <c r="GH109" s="1"/>
      <c r="GI109" s="1"/>
      <c r="GJ109" s="1"/>
      <c r="GK109" s="1"/>
      <c r="GL109" s="1"/>
      <c r="GM109" s="1"/>
      <c r="GN109" s="1"/>
      <c r="GO109" s="1"/>
      <c r="GP109" s="1"/>
      <c r="GQ109" s="1"/>
      <c r="GR109" s="1"/>
      <c r="GS109" s="1"/>
      <c r="GT109" s="1"/>
      <c r="GU109" s="1"/>
      <c r="GV109" s="1"/>
      <c r="GW109" s="1"/>
      <c r="GX109" s="1"/>
      <c r="GY109" s="1"/>
      <c r="GZ109" s="1"/>
      <c r="HA109" s="1"/>
      <c r="HB109" s="1"/>
      <c r="HC109" s="1"/>
      <c r="HD109" s="1"/>
      <c r="HE109" s="1"/>
      <c r="HF109" s="1"/>
      <c r="HG109" s="1"/>
      <c r="HH109" s="1"/>
      <c r="HI109" s="1"/>
      <c r="HJ109" s="1"/>
      <c r="HK109" s="1"/>
      <c r="HL109" s="1"/>
      <c r="HM109" s="1"/>
      <c r="HN109" s="1"/>
      <c r="HO109" s="1"/>
      <c r="HP109" s="1"/>
      <c r="HQ109" s="1"/>
      <c r="HR109" s="1"/>
      <c r="HS109" s="1"/>
      <c r="HT109" s="1"/>
      <c r="HU109" s="1"/>
      <c r="HV109" s="1"/>
      <c r="HW109" s="1"/>
      <c r="HX109" s="1"/>
      <c r="HY109" s="1"/>
      <c r="HZ109" s="1"/>
      <c r="IA109" s="1"/>
      <c r="IB109" s="1"/>
      <c r="IC109" s="1"/>
      <c r="ID109" s="1"/>
      <c r="IE109" s="1"/>
      <c r="IF109" s="1"/>
      <c r="IG109" s="1"/>
      <c r="IH109" s="1"/>
      <c r="II109" s="1"/>
      <c r="IJ109" s="1"/>
      <c r="IK109" s="1"/>
      <c r="IL109" s="1"/>
      <c r="IM109" s="1"/>
      <c r="IN109" s="1"/>
      <c r="IO109" s="1"/>
      <c r="IP109" s="1"/>
      <c r="IQ109" s="1"/>
      <c r="IR109" s="1"/>
      <c r="IS109" s="1"/>
      <c r="IT109" s="1"/>
      <c r="IU109" s="1"/>
      <c r="IV109" s="1"/>
      <c r="IW109" s="1"/>
      <c r="IX109" s="1"/>
      <c r="IY109" s="1"/>
      <c r="IZ109" s="1"/>
      <c r="JA109" s="1"/>
      <c r="JB109" s="1"/>
      <c r="JC109" s="1"/>
      <c r="JD109" s="1"/>
      <c r="JE109" s="1"/>
      <c r="JF109" s="1"/>
      <c r="JG109" s="1"/>
      <c r="JH109" s="1"/>
      <c r="JI109" s="1"/>
      <c r="JJ109" s="1"/>
      <c r="JK109" s="1"/>
      <c r="JL109" s="1"/>
      <c r="JM109" s="1"/>
      <c r="JN109" s="1"/>
      <c r="JO109" s="1"/>
      <c r="JP109" s="1"/>
      <c r="JQ109" s="1"/>
      <c r="JR109" s="1"/>
      <c r="JS109" s="1"/>
      <c r="JT109" s="1"/>
      <c r="JU109" s="1"/>
      <c r="JV109" s="1"/>
      <c r="JW109" s="1"/>
      <c r="JX109" s="1"/>
      <c r="JY109" s="1"/>
      <c r="JZ109" s="1"/>
      <c r="KA109" s="1"/>
      <c r="KB109" s="1"/>
      <c r="KC109" s="1"/>
      <c r="KD109" s="1"/>
      <c r="KE109" s="1"/>
      <c r="KF109" s="1"/>
      <c r="KG109" s="1"/>
      <c r="KH109" s="1"/>
      <c r="KI109" s="1"/>
      <c r="KJ109" s="1"/>
      <c r="KK109" s="1"/>
      <c r="KL109" s="1"/>
      <c r="KM109" s="1"/>
      <c r="KN109" s="1"/>
      <c r="KO109" s="1"/>
      <c r="KP109" s="1"/>
      <c r="KQ109" s="1"/>
      <c r="KR109" s="1"/>
      <c r="KS109" s="1"/>
      <c r="KT109" s="1"/>
      <c r="KU109" s="1"/>
      <c r="KV109" s="1"/>
      <c r="KW109" s="1"/>
      <c r="KX109" s="1"/>
      <c r="KY109" s="1"/>
      <c r="KZ109" s="1"/>
      <c r="LA109" s="1"/>
      <c r="LB109" s="1"/>
      <c r="LC109" s="1"/>
      <c r="LD109" s="1"/>
      <c r="LE109" s="1"/>
      <c r="LF109" s="1"/>
      <c r="LG109" s="1"/>
      <c r="LH109" s="1"/>
    </row>
    <row r="110" spans="1:320" ht="35.1" hidden="1" customHeight="1" x14ac:dyDescent="0.15">
      <c r="A110" s="170" t="str">
        <f>+IFERROR(IF(VLOOKUP(#REF!&amp;"-"&amp;ROW()-92,[1]ワークシート!$C$2:$CI$1002,9,0)="","",VLOOKUP(#REF!&amp;"-"&amp;ROW()-92,[1]ワークシート!$C$2:$CI$1002,9,0)),"")</f>
        <v/>
      </c>
      <c r="B110" s="172"/>
      <c r="C110" s="171" t="str">
        <f>+IFERROR(IF(VLOOKUP(#REF!&amp;"-"&amp;ROW()-92,[1]ワークシート!$C$2:$CI$1002,10,0) = "","",VLOOKUP(#REF!&amp;"-"&amp;ROW()-92,[1]ワークシート!$C$2:$CI$1002,10,0)),"")</f>
        <v/>
      </c>
      <c r="D110" s="172"/>
      <c r="E110" s="170" t="str">
        <f>+IFERROR(IF(VLOOKUP(#REF!&amp;"-"&amp;ROW()-92,[1]ワークシート!$C$2:$CI$1002,11,0)="","",VLOOKUP(#REF!&amp;"-"&amp;ROW()-92,[1]ワークシート!$C$2:$CI$1002,11,0)),"")</f>
        <v/>
      </c>
      <c r="F110" s="172"/>
      <c r="G110" s="16" t="str">
        <f>+IFERROR(IF(VLOOKUP(#REF!&amp;"-"&amp;ROW()-92,[1]ワークシート!$C$2:$CI$1002,12,0)="","",VLOOKUP(#REF!&amp;"-"&amp;ROW()-92,[1]ワークシート!$C$2:$CI$1002,12,0)),"")</f>
        <v/>
      </c>
      <c r="H11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0" s="178"/>
      <c r="J110" s="170" t="str">
        <f>+IFERROR(IF(VLOOKUP(#REF!&amp;"-"&amp;ROW()-92,[1]ワークシート!$C$2:$CI$1002,20,0)="","",VLOOKUP(#REF!&amp;"-"&amp;ROW()-92,[1]ワークシート!$C$2:$CI$1002,20,0)),"")</f>
        <v/>
      </c>
      <c r="K110" s="171"/>
      <c r="L110" s="172"/>
      <c r="M110" s="179" t="str">
        <f>+IFERROR(IF(VLOOKUP(#REF!&amp;"-"&amp;ROW()-92,[1]ワークシート!$C$2:$CI$1002,61,0)="","",VLOOKUP(#REF!&amp;"-"&amp;ROW()-92,[1]ワークシート!$C$2:$CI$1002,61,0)),"")</f>
        <v/>
      </c>
      <c r="N110" s="180"/>
      <c r="O110" s="181"/>
      <c r="P110" s="182" t="str">
        <f>+IFERROR(VLOOKUP(#REF!&amp;"-"&amp;ROW()-92,[1]ワークシート!$C$2:$CI$1002,26,0),"")</f>
        <v/>
      </c>
      <c r="Q110" s="167"/>
      <c r="R110" s="166" t="str">
        <f>+IFERROR(VLOOKUP(#REF!&amp;"-"&amp;ROW()-92,[1]ワークシート!$C$2:$CI$1002,27,0),"")</f>
        <v/>
      </c>
      <c r="S110" s="167"/>
      <c r="T110" s="166" t="str">
        <f>IFERROR(IF(VLOOKUP(#REF!&amp;"-"&amp;ROW()-92,[1]ワークシート!$C$2:$CI$1002,31,0)="",IF(X110="","",IF(X110=0,"使用貸借権","賃借権")),"賃借権"),"")</f>
        <v/>
      </c>
      <c r="U110" s="167"/>
      <c r="V110" s="166" t="str">
        <f>+IFERROR(IF(VLOOKUP(#REF!&amp;"-"&amp;ROW()-92,[1]ワークシート!$C$2:$CI$1002,13,0)="","",VLOOKUP(#REF!&amp;"-"&amp;ROW()-92,[1]ワークシート!$C$2:$CI$1002,13,0)),"")</f>
        <v/>
      </c>
      <c r="W110" s="167"/>
      <c r="X11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0" s="169"/>
      <c r="Z110" s="27"/>
      <c r="AA110" s="27"/>
      <c r="AB110" s="170" t="str">
        <f>IF(T110="使用貸借権","-",+IFERROR(VLOOKUP(#REF!&amp;"-"&amp;ROW()-92,[1]ワークシート!$C$2:$CI$1002,34,0)&amp;"",""))</f>
        <v/>
      </c>
      <c r="AC110" s="171"/>
      <c r="AD110" s="172"/>
      <c r="AE110" s="173" t="str">
        <f>IF(T110="","",IF(VLOOKUP(#REF!&amp;"-"&amp;ROW()-92,[1]ワークシート!$C$2:$CI$1002,31,0)="",IF(T110="使用貸借権","-","口座振込　１２月"),"物納"))</f>
        <v/>
      </c>
      <c r="AF110" s="174"/>
      <c r="AG110" s="175" t="str">
        <f>IFERROR(IF(VLOOKUP(#REF!&amp;"-"&amp;ROW()-92,[1]ワークシート!$C$2:$CI$1002,37,0)="","",VLOOKUP(#REF!&amp;"-"&amp;ROW()-92,[1]ワークシート!$C$2:$CI$1002,37,0)),"")</f>
        <v/>
      </c>
      <c r="AH110" s="175"/>
      <c r="AI110" s="175"/>
      <c r="AJ110" s="175"/>
      <c r="AK110" s="176"/>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c r="DI110" s="1"/>
      <c r="DJ110" s="1"/>
      <c r="DK110" s="1"/>
      <c r="DL110" s="1"/>
      <c r="DM110" s="1"/>
      <c r="DN110" s="1"/>
      <c r="DO110" s="1"/>
      <c r="DP110" s="1"/>
      <c r="DQ110" s="1"/>
      <c r="DR110" s="1"/>
      <c r="DS110" s="1"/>
      <c r="DT110" s="1"/>
      <c r="DU110" s="1"/>
      <c r="DV110" s="1"/>
      <c r="DW110" s="1"/>
      <c r="DX110" s="1"/>
      <c r="DY110" s="1"/>
      <c r="DZ110" s="1"/>
      <c r="EA110" s="1"/>
      <c r="EB110" s="1"/>
      <c r="EC110" s="1"/>
      <c r="ED110" s="1"/>
      <c r="EE110" s="1"/>
      <c r="EF110" s="1"/>
      <c r="EG110" s="1"/>
      <c r="EH110" s="1"/>
      <c r="EI110" s="1"/>
      <c r="EJ110" s="1"/>
      <c r="EK110" s="1"/>
      <c r="EL110" s="1"/>
      <c r="EM110" s="1"/>
      <c r="EN110" s="1"/>
      <c r="EO110" s="1"/>
      <c r="EP110" s="1"/>
      <c r="EQ110" s="1"/>
      <c r="ER110" s="1"/>
      <c r="ES110" s="1"/>
      <c r="ET110" s="1"/>
      <c r="EU110" s="1"/>
      <c r="EV110" s="1"/>
      <c r="EW110" s="1"/>
      <c r="EX110" s="1"/>
      <c r="EY110" s="1"/>
      <c r="EZ110" s="1"/>
      <c r="FA110" s="1"/>
      <c r="FB110" s="1"/>
      <c r="FC110" s="1"/>
      <c r="FD110" s="1"/>
      <c r="FE110" s="1"/>
      <c r="FF110" s="1"/>
      <c r="FG110" s="1"/>
      <c r="FH110" s="1"/>
      <c r="FI110" s="1"/>
      <c r="FJ110" s="1"/>
      <c r="FK110" s="1"/>
      <c r="FL110" s="1"/>
      <c r="FM110" s="1"/>
      <c r="FN110" s="1"/>
      <c r="FO110" s="1"/>
      <c r="FP110" s="1"/>
      <c r="FQ110" s="1"/>
      <c r="FR110" s="1"/>
      <c r="FS110" s="1"/>
      <c r="FT110" s="1"/>
      <c r="FU110" s="1"/>
      <c r="FV110" s="1"/>
      <c r="FW110" s="1"/>
      <c r="FX110" s="1"/>
      <c r="FY110" s="1"/>
      <c r="FZ110" s="1"/>
      <c r="GA110" s="1"/>
      <c r="GB110" s="1"/>
      <c r="GC110" s="1"/>
      <c r="GD110" s="1"/>
      <c r="GE110" s="1"/>
      <c r="GF110" s="1"/>
      <c r="GG110" s="1"/>
      <c r="GH110" s="1"/>
      <c r="GI110" s="1"/>
      <c r="GJ110" s="1"/>
      <c r="GK110" s="1"/>
      <c r="GL110" s="1"/>
      <c r="GM110" s="1"/>
      <c r="GN110" s="1"/>
      <c r="GO110" s="1"/>
      <c r="GP110" s="1"/>
      <c r="GQ110" s="1"/>
      <c r="GR110" s="1"/>
      <c r="GS110" s="1"/>
      <c r="GT110" s="1"/>
      <c r="GU110" s="1"/>
      <c r="GV110" s="1"/>
      <c r="GW110" s="1"/>
      <c r="GX110" s="1"/>
      <c r="GY110" s="1"/>
      <c r="GZ110" s="1"/>
      <c r="HA110" s="1"/>
      <c r="HB110" s="1"/>
      <c r="HC110" s="1"/>
      <c r="HD110" s="1"/>
      <c r="HE110" s="1"/>
      <c r="HF110" s="1"/>
      <c r="HG110" s="1"/>
      <c r="HH110" s="1"/>
      <c r="HI110" s="1"/>
      <c r="HJ110" s="1"/>
      <c r="HK110" s="1"/>
      <c r="HL110" s="1"/>
      <c r="HM110" s="1"/>
      <c r="HN110" s="1"/>
      <c r="HO110" s="1"/>
      <c r="HP110" s="1"/>
      <c r="HQ110" s="1"/>
      <c r="HR110" s="1"/>
      <c r="HS110" s="1"/>
      <c r="HT110" s="1"/>
      <c r="HU110" s="1"/>
      <c r="HV110" s="1"/>
      <c r="HW110" s="1"/>
      <c r="HX110" s="1"/>
      <c r="HY110" s="1"/>
      <c r="HZ110" s="1"/>
      <c r="IA110" s="1"/>
      <c r="IB110" s="1"/>
      <c r="IC110" s="1"/>
      <c r="ID110" s="1"/>
      <c r="IE110" s="1"/>
      <c r="IF110" s="1"/>
      <c r="IG110" s="1"/>
      <c r="IH110" s="1"/>
      <c r="II110" s="1"/>
      <c r="IJ110" s="1"/>
      <c r="IK110" s="1"/>
      <c r="IL110" s="1"/>
      <c r="IM110" s="1"/>
      <c r="IN110" s="1"/>
      <c r="IO110" s="1"/>
      <c r="IP110" s="1"/>
      <c r="IQ110" s="1"/>
      <c r="IR110" s="1"/>
      <c r="IS110" s="1"/>
      <c r="IT110" s="1"/>
      <c r="IU110" s="1"/>
      <c r="IV110" s="1"/>
      <c r="IW110" s="1"/>
      <c r="IX110" s="1"/>
      <c r="IY110" s="1"/>
      <c r="IZ110" s="1"/>
      <c r="JA110" s="1"/>
      <c r="JB110" s="1"/>
      <c r="JC110" s="1"/>
      <c r="JD110" s="1"/>
      <c r="JE110" s="1"/>
      <c r="JF110" s="1"/>
      <c r="JG110" s="1"/>
      <c r="JH110" s="1"/>
      <c r="JI110" s="1"/>
      <c r="JJ110" s="1"/>
      <c r="JK110" s="1"/>
      <c r="JL110" s="1"/>
      <c r="JM110" s="1"/>
      <c r="JN110" s="1"/>
      <c r="JO110" s="1"/>
      <c r="JP110" s="1"/>
      <c r="JQ110" s="1"/>
      <c r="JR110" s="1"/>
      <c r="JS110" s="1"/>
      <c r="JT110" s="1"/>
      <c r="JU110" s="1"/>
      <c r="JV110" s="1"/>
      <c r="JW110" s="1"/>
      <c r="JX110" s="1"/>
      <c r="JY110" s="1"/>
      <c r="JZ110" s="1"/>
      <c r="KA110" s="1"/>
      <c r="KB110" s="1"/>
      <c r="KC110" s="1"/>
      <c r="KD110" s="1"/>
      <c r="KE110" s="1"/>
      <c r="KF110" s="1"/>
      <c r="KG110" s="1"/>
      <c r="KH110" s="1"/>
      <c r="KI110" s="1"/>
      <c r="KJ110" s="1"/>
      <c r="KK110" s="1"/>
      <c r="KL110" s="1"/>
      <c r="KM110" s="1"/>
      <c r="KN110" s="1"/>
      <c r="KO110" s="1"/>
      <c r="KP110" s="1"/>
      <c r="KQ110" s="1"/>
      <c r="KR110" s="1"/>
      <c r="KS110" s="1"/>
      <c r="KT110" s="1"/>
      <c r="KU110" s="1"/>
      <c r="KV110" s="1"/>
      <c r="KW110" s="1"/>
      <c r="KX110" s="1"/>
      <c r="KY110" s="1"/>
      <c r="KZ110" s="1"/>
      <c r="LA110" s="1"/>
      <c r="LB110" s="1"/>
      <c r="LC110" s="1"/>
      <c r="LD110" s="1"/>
      <c r="LE110" s="1"/>
      <c r="LF110" s="1"/>
      <c r="LG110" s="1"/>
      <c r="LH110" s="1"/>
    </row>
    <row r="111" spans="1:320" ht="35.1" hidden="1" customHeight="1" x14ac:dyDescent="0.15">
      <c r="A111" s="170" t="str">
        <f>+IFERROR(IF(VLOOKUP(#REF!&amp;"-"&amp;ROW()-92,[1]ワークシート!$C$2:$CI$1002,9,0)="","",VLOOKUP(#REF!&amp;"-"&amp;ROW()-92,[1]ワークシート!$C$2:$CI$1002,9,0)),"")</f>
        <v/>
      </c>
      <c r="B111" s="172"/>
      <c r="C111" s="171" t="str">
        <f>+IFERROR(IF(VLOOKUP(#REF!&amp;"-"&amp;ROW()-92,[1]ワークシート!$C$2:$CI$1002,10,0) = "","",VLOOKUP(#REF!&amp;"-"&amp;ROW()-92,[1]ワークシート!$C$2:$CI$1002,10,0)),"")</f>
        <v/>
      </c>
      <c r="D111" s="172"/>
      <c r="E111" s="170" t="str">
        <f>+IFERROR(IF(VLOOKUP(#REF!&amp;"-"&amp;ROW()-92,[1]ワークシート!$C$2:$CI$1002,11,0)="","",VLOOKUP(#REF!&amp;"-"&amp;ROW()-92,[1]ワークシート!$C$2:$CI$1002,11,0)),"")</f>
        <v/>
      </c>
      <c r="F111" s="172"/>
      <c r="G111" s="16" t="str">
        <f>+IFERROR(IF(VLOOKUP(#REF!&amp;"-"&amp;ROW()-92,[1]ワークシート!$C$2:$CI$1002,12,0)="","",VLOOKUP(#REF!&amp;"-"&amp;ROW()-92,[1]ワークシート!$C$2:$CI$1002,12,0)),"")</f>
        <v/>
      </c>
      <c r="H11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1" s="178"/>
      <c r="J111" s="170" t="str">
        <f>+IFERROR(IF(VLOOKUP(#REF!&amp;"-"&amp;ROW()-92,[1]ワークシート!$C$2:$CI$1002,20,0)="","",VLOOKUP(#REF!&amp;"-"&amp;ROW()-92,[1]ワークシート!$C$2:$CI$1002,20,0)),"")</f>
        <v/>
      </c>
      <c r="K111" s="171"/>
      <c r="L111" s="172"/>
      <c r="M111" s="179" t="str">
        <f>+IFERROR(IF(VLOOKUP(#REF!&amp;"-"&amp;ROW()-92,[1]ワークシート!$C$2:$CI$1002,61,0)="","",VLOOKUP(#REF!&amp;"-"&amp;ROW()-92,[1]ワークシート!$C$2:$CI$1002,61,0)),"")</f>
        <v/>
      </c>
      <c r="N111" s="180"/>
      <c r="O111" s="181"/>
      <c r="P111" s="182" t="str">
        <f>+IFERROR(VLOOKUP(#REF!&amp;"-"&amp;ROW()-92,[1]ワークシート!$C$2:$CI$1002,26,0),"")</f>
        <v/>
      </c>
      <c r="Q111" s="167"/>
      <c r="R111" s="166" t="str">
        <f>+IFERROR(VLOOKUP(#REF!&amp;"-"&amp;ROW()-92,[1]ワークシート!$C$2:$CI$1002,27,0),"")</f>
        <v/>
      </c>
      <c r="S111" s="167"/>
      <c r="T111" s="166" t="str">
        <f>IFERROR(IF(VLOOKUP(#REF!&amp;"-"&amp;ROW()-92,[1]ワークシート!$C$2:$CI$1002,31,0)="",IF(X111="","",IF(X111=0,"使用貸借権","賃借権")),"賃借権"),"")</f>
        <v/>
      </c>
      <c r="U111" s="167"/>
      <c r="V111" s="166" t="str">
        <f>+IFERROR(IF(VLOOKUP(#REF!&amp;"-"&amp;ROW()-92,[1]ワークシート!$C$2:$CI$1002,13,0)="","",VLOOKUP(#REF!&amp;"-"&amp;ROW()-92,[1]ワークシート!$C$2:$CI$1002,13,0)),"")</f>
        <v/>
      </c>
      <c r="W111" s="167"/>
      <c r="X11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1" s="169"/>
      <c r="Z111" s="27"/>
      <c r="AA111" s="27"/>
      <c r="AB111" s="170" t="str">
        <f>IF(T111="使用貸借権","-",+IFERROR(VLOOKUP(#REF!&amp;"-"&amp;ROW()-92,[1]ワークシート!$C$2:$CI$1002,34,0)&amp;"",""))</f>
        <v/>
      </c>
      <c r="AC111" s="171"/>
      <c r="AD111" s="172"/>
      <c r="AE111" s="173" t="str">
        <f>IF(T111="","",IF(VLOOKUP(#REF!&amp;"-"&amp;ROW()-92,[1]ワークシート!$C$2:$CI$1002,31,0)="",IF(T111="使用貸借権","-","口座振込　１２月"),"物納"))</f>
        <v/>
      </c>
      <c r="AF111" s="174"/>
      <c r="AG111" s="175" t="str">
        <f>IFERROR(IF(VLOOKUP(#REF!&amp;"-"&amp;ROW()-92,[1]ワークシート!$C$2:$CI$1002,37,0)="","",VLOOKUP(#REF!&amp;"-"&amp;ROW()-92,[1]ワークシート!$C$2:$CI$1002,37,0)),"")</f>
        <v/>
      </c>
      <c r="AH111" s="175"/>
      <c r="AI111" s="175"/>
      <c r="AJ111" s="175"/>
      <c r="AK111" s="176"/>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c r="DI111" s="1"/>
      <c r="DJ111" s="1"/>
      <c r="DK111" s="1"/>
      <c r="DL111" s="1"/>
      <c r="DM111" s="1"/>
      <c r="DN111" s="1"/>
      <c r="DO111" s="1"/>
      <c r="DP111" s="1"/>
      <c r="DQ111" s="1"/>
      <c r="DR111" s="1"/>
      <c r="DS111" s="1"/>
      <c r="DT111" s="1"/>
      <c r="DU111" s="1"/>
      <c r="DV111" s="1"/>
      <c r="DW111" s="1"/>
      <c r="DX111" s="1"/>
      <c r="DY111" s="1"/>
      <c r="DZ111" s="1"/>
      <c r="EA111" s="1"/>
      <c r="EB111" s="1"/>
      <c r="EC111" s="1"/>
      <c r="ED111" s="1"/>
      <c r="EE111" s="1"/>
      <c r="EF111" s="1"/>
      <c r="EG111" s="1"/>
      <c r="EH111" s="1"/>
      <c r="EI111" s="1"/>
      <c r="EJ111" s="1"/>
      <c r="EK111" s="1"/>
      <c r="EL111" s="1"/>
      <c r="EM111" s="1"/>
      <c r="EN111" s="1"/>
      <c r="EO111" s="1"/>
      <c r="EP111" s="1"/>
      <c r="EQ111" s="1"/>
      <c r="ER111" s="1"/>
      <c r="ES111" s="1"/>
      <c r="ET111" s="1"/>
      <c r="EU111" s="1"/>
      <c r="EV111" s="1"/>
      <c r="EW111" s="1"/>
      <c r="EX111" s="1"/>
      <c r="EY111" s="1"/>
      <c r="EZ111" s="1"/>
      <c r="FA111" s="1"/>
      <c r="FB111" s="1"/>
      <c r="FC111" s="1"/>
      <c r="FD111" s="1"/>
      <c r="FE111" s="1"/>
      <c r="FF111" s="1"/>
      <c r="FG111" s="1"/>
      <c r="FH111" s="1"/>
      <c r="FI111" s="1"/>
      <c r="FJ111" s="1"/>
      <c r="FK111" s="1"/>
      <c r="FL111" s="1"/>
      <c r="FM111" s="1"/>
      <c r="FN111" s="1"/>
      <c r="FO111" s="1"/>
      <c r="FP111" s="1"/>
      <c r="FQ111" s="1"/>
      <c r="FR111" s="1"/>
      <c r="FS111" s="1"/>
      <c r="FT111" s="1"/>
      <c r="FU111" s="1"/>
      <c r="FV111" s="1"/>
      <c r="FW111" s="1"/>
      <c r="FX111" s="1"/>
      <c r="FY111" s="1"/>
      <c r="FZ111" s="1"/>
      <c r="GA111" s="1"/>
      <c r="GB111" s="1"/>
      <c r="GC111" s="1"/>
      <c r="GD111" s="1"/>
      <c r="GE111" s="1"/>
      <c r="GF111" s="1"/>
      <c r="GG111" s="1"/>
      <c r="GH111" s="1"/>
      <c r="GI111" s="1"/>
      <c r="GJ111" s="1"/>
      <c r="GK111" s="1"/>
      <c r="GL111" s="1"/>
      <c r="GM111" s="1"/>
      <c r="GN111" s="1"/>
      <c r="GO111" s="1"/>
      <c r="GP111" s="1"/>
      <c r="GQ111" s="1"/>
      <c r="GR111" s="1"/>
      <c r="GS111" s="1"/>
      <c r="GT111" s="1"/>
      <c r="GU111" s="1"/>
      <c r="GV111" s="1"/>
      <c r="GW111" s="1"/>
      <c r="GX111" s="1"/>
      <c r="GY111" s="1"/>
      <c r="GZ111" s="1"/>
      <c r="HA111" s="1"/>
      <c r="HB111" s="1"/>
      <c r="HC111" s="1"/>
      <c r="HD111" s="1"/>
      <c r="HE111" s="1"/>
      <c r="HF111" s="1"/>
      <c r="HG111" s="1"/>
      <c r="HH111" s="1"/>
      <c r="HI111" s="1"/>
      <c r="HJ111" s="1"/>
      <c r="HK111" s="1"/>
      <c r="HL111" s="1"/>
      <c r="HM111" s="1"/>
      <c r="HN111" s="1"/>
      <c r="HO111" s="1"/>
      <c r="HP111" s="1"/>
      <c r="HQ111" s="1"/>
      <c r="HR111" s="1"/>
      <c r="HS111" s="1"/>
      <c r="HT111" s="1"/>
      <c r="HU111" s="1"/>
      <c r="HV111" s="1"/>
      <c r="HW111" s="1"/>
      <c r="HX111" s="1"/>
      <c r="HY111" s="1"/>
      <c r="HZ111" s="1"/>
      <c r="IA111" s="1"/>
      <c r="IB111" s="1"/>
      <c r="IC111" s="1"/>
      <c r="ID111" s="1"/>
      <c r="IE111" s="1"/>
      <c r="IF111" s="1"/>
      <c r="IG111" s="1"/>
      <c r="IH111" s="1"/>
      <c r="II111" s="1"/>
      <c r="IJ111" s="1"/>
      <c r="IK111" s="1"/>
      <c r="IL111" s="1"/>
      <c r="IM111" s="1"/>
      <c r="IN111" s="1"/>
      <c r="IO111" s="1"/>
      <c r="IP111" s="1"/>
      <c r="IQ111" s="1"/>
      <c r="IR111" s="1"/>
      <c r="IS111" s="1"/>
      <c r="IT111" s="1"/>
      <c r="IU111" s="1"/>
      <c r="IV111" s="1"/>
      <c r="IW111" s="1"/>
      <c r="IX111" s="1"/>
      <c r="IY111" s="1"/>
      <c r="IZ111" s="1"/>
      <c r="JA111" s="1"/>
      <c r="JB111" s="1"/>
      <c r="JC111" s="1"/>
      <c r="JD111" s="1"/>
      <c r="JE111" s="1"/>
      <c r="JF111" s="1"/>
      <c r="JG111" s="1"/>
      <c r="JH111" s="1"/>
      <c r="JI111" s="1"/>
      <c r="JJ111" s="1"/>
      <c r="JK111" s="1"/>
      <c r="JL111" s="1"/>
      <c r="JM111" s="1"/>
      <c r="JN111" s="1"/>
      <c r="JO111" s="1"/>
      <c r="JP111" s="1"/>
      <c r="JQ111" s="1"/>
      <c r="JR111" s="1"/>
      <c r="JS111" s="1"/>
      <c r="JT111" s="1"/>
      <c r="JU111" s="1"/>
      <c r="JV111" s="1"/>
      <c r="JW111" s="1"/>
      <c r="JX111" s="1"/>
      <c r="JY111" s="1"/>
      <c r="JZ111" s="1"/>
      <c r="KA111" s="1"/>
      <c r="KB111" s="1"/>
      <c r="KC111" s="1"/>
      <c r="KD111" s="1"/>
      <c r="KE111" s="1"/>
      <c r="KF111" s="1"/>
      <c r="KG111" s="1"/>
      <c r="KH111" s="1"/>
      <c r="KI111" s="1"/>
      <c r="KJ111" s="1"/>
      <c r="KK111" s="1"/>
      <c r="KL111" s="1"/>
      <c r="KM111" s="1"/>
      <c r="KN111" s="1"/>
      <c r="KO111" s="1"/>
      <c r="KP111" s="1"/>
      <c r="KQ111" s="1"/>
      <c r="KR111" s="1"/>
      <c r="KS111" s="1"/>
      <c r="KT111" s="1"/>
      <c r="KU111" s="1"/>
      <c r="KV111" s="1"/>
      <c r="KW111" s="1"/>
      <c r="KX111" s="1"/>
      <c r="KY111" s="1"/>
      <c r="KZ111" s="1"/>
      <c r="LA111" s="1"/>
      <c r="LB111" s="1"/>
      <c r="LC111" s="1"/>
      <c r="LD111" s="1"/>
      <c r="LE111" s="1"/>
      <c r="LF111" s="1"/>
      <c r="LG111" s="1"/>
      <c r="LH111" s="1"/>
    </row>
    <row r="112" spans="1:320" ht="35.1" hidden="1" customHeight="1" x14ac:dyDescent="0.15">
      <c r="A112" s="170" t="str">
        <f>+IFERROR(IF(VLOOKUP(#REF!&amp;"-"&amp;ROW()-92,[1]ワークシート!$C$2:$CI$1002,9,0)="","",VLOOKUP(#REF!&amp;"-"&amp;ROW()-92,[1]ワークシート!$C$2:$CI$1002,9,0)),"")</f>
        <v/>
      </c>
      <c r="B112" s="172"/>
      <c r="C112" s="171" t="str">
        <f>+IFERROR(IF(VLOOKUP(#REF!&amp;"-"&amp;ROW()-92,[1]ワークシート!$C$2:$CI$1002,10,0) = "","",VLOOKUP(#REF!&amp;"-"&amp;ROW()-92,[1]ワークシート!$C$2:$CI$1002,10,0)),"")</f>
        <v/>
      </c>
      <c r="D112" s="172"/>
      <c r="E112" s="170" t="str">
        <f>+IFERROR(IF(VLOOKUP(#REF!&amp;"-"&amp;ROW()-92,[1]ワークシート!$C$2:$CI$1002,11,0)="","",VLOOKUP(#REF!&amp;"-"&amp;ROW()-92,[1]ワークシート!$C$2:$CI$1002,11,0)),"")</f>
        <v/>
      </c>
      <c r="F112" s="172"/>
      <c r="G112" s="16" t="str">
        <f>+IFERROR(IF(VLOOKUP(#REF!&amp;"-"&amp;ROW()-92,[1]ワークシート!$C$2:$CI$1002,12,0)="","",VLOOKUP(#REF!&amp;"-"&amp;ROW()-92,[1]ワークシート!$C$2:$CI$1002,12,0)),"")</f>
        <v/>
      </c>
      <c r="H11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2" s="178"/>
      <c r="J112" s="170" t="str">
        <f>+IFERROR(IF(VLOOKUP(#REF!&amp;"-"&amp;ROW()-92,[1]ワークシート!$C$2:$CI$1002,20,0)="","",VLOOKUP(#REF!&amp;"-"&amp;ROW()-92,[1]ワークシート!$C$2:$CI$1002,20,0)),"")</f>
        <v/>
      </c>
      <c r="K112" s="171"/>
      <c r="L112" s="172"/>
      <c r="M112" s="179" t="str">
        <f>+IFERROR(IF(VLOOKUP(#REF!&amp;"-"&amp;ROW()-92,[1]ワークシート!$C$2:$CI$1002,61,0)="","",VLOOKUP(#REF!&amp;"-"&amp;ROW()-92,[1]ワークシート!$C$2:$CI$1002,61,0)),"")</f>
        <v/>
      </c>
      <c r="N112" s="180"/>
      <c r="O112" s="181"/>
      <c r="P112" s="182" t="str">
        <f>+IFERROR(VLOOKUP(#REF!&amp;"-"&amp;ROW()-92,[1]ワークシート!$C$2:$CI$1002,26,0),"")</f>
        <v/>
      </c>
      <c r="Q112" s="167"/>
      <c r="R112" s="166" t="str">
        <f>+IFERROR(VLOOKUP(#REF!&amp;"-"&amp;ROW()-92,[1]ワークシート!$C$2:$CI$1002,27,0),"")</f>
        <v/>
      </c>
      <c r="S112" s="167"/>
      <c r="T112" s="166" t="str">
        <f>IFERROR(IF(VLOOKUP(#REF!&amp;"-"&amp;ROW()-92,[1]ワークシート!$C$2:$CI$1002,31,0)="",IF(X112="","",IF(X112=0,"使用貸借権","賃借権")),"賃借権"),"")</f>
        <v/>
      </c>
      <c r="U112" s="167"/>
      <c r="V112" s="166" t="str">
        <f>+IFERROR(IF(VLOOKUP(#REF!&amp;"-"&amp;ROW()-92,[1]ワークシート!$C$2:$CI$1002,13,0)="","",VLOOKUP(#REF!&amp;"-"&amp;ROW()-92,[1]ワークシート!$C$2:$CI$1002,13,0)),"")</f>
        <v/>
      </c>
      <c r="W112" s="167"/>
      <c r="X11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2" s="169"/>
      <c r="Z112" s="27"/>
      <c r="AA112" s="27"/>
      <c r="AB112" s="170" t="str">
        <f>IF(T112="使用貸借権","-",+IFERROR(VLOOKUP(#REF!&amp;"-"&amp;ROW()-92,[1]ワークシート!$C$2:$CI$1002,34,0)&amp;"",""))</f>
        <v/>
      </c>
      <c r="AC112" s="171"/>
      <c r="AD112" s="172"/>
      <c r="AE112" s="173" t="str">
        <f>IF(T112="","",IF(VLOOKUP(#REF!&amp;"-"&amp;ROW()-92,[1]ワークシート!$C$2:$CI$1002,31,0)="",IF(T112="使用貸借権","-","口座振込　１２月"),"物納"))</f>
        <v/>
      </c>
      <c r="AF112" s="174"/>
      <c r="AG112" s="175" t="str">
        <f>IFERROR(IF(VLOOKUP(#REF!&amp;"-"&amp;ROW()-92,[1]ワークシート!$C$2:$CI$1002,37,0)="","",VLOOKUP(#REF!&amp;"-"&amp;ROW()-92,[1]ワークシート!$C$2:$CI$1002,37,0)),"")</f>
        <v/>
      </c>
      <c r="AH112" s="175"/>
      <c r="AI112" s="175"/>
      <c r="AJ112" s="175"/>
      <c r="AK112" s="176"/>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c r="DI112" s="1"/>
      <c r="DJ112" s="1"/>
      <c r="DK112" s="1"/>
      <c r="DL112" s="1"/>
      <c r="DM112" s="1"/>
      <c r="DN112" s="1"/>
      <c r="DO112" s="1"/>
      <c r="DP112" s="1"/>
      <c r="DQ112" s="1"/>
      <c r="DR112" s="1"/>
      <c r="DS112" s="1"/>
      <c r="DT112" s="1"/>
      <c r="DU112" s="1"/>
      <c r="DV112" s="1"/>
      <c r="DW112" s="1"/>
      <c r="DX112" s="1"/>
      <c r="DY112" s="1"/>
      <c r="DZ112" s="1"/>
      <c r="EA112" s="1"/>
      <c r="EB112" s="1"/>
      <c r="EC112" s="1"/>
      <c r="ED112" s="1"/>
      <c r="EE112" s="1"/>
      <c r="EF112" s="1"/>
      <c r="EG112" s="1"/>
      <c r="EH112" s="1"/>
      <c r="EI112" s="1"/>
      <c r="EJ112" s="1"/>
      <c r="EK112" s="1"/>
      <c r="EL112" s="1"/>
      <c r="EM112" s="1"/>
      <c r="EN112" s="1"/>
      <c r="EO112" s="1"/>
      <c r="EP112" s="1"/>
      <c r="EQ112" s="1"/>
      <c r="ER112" s="1"/>
      <c r="ES112" s="1"/>
      <c r="ET112" s="1"/>
      <c r="EU112" s="1"/>
      <c r="EV112" s="1"/>
      <c r="EW112" s="1"/>
      <c r="EX112" s="1"/>
      <c r="EY112" s="1"/>
      <c r="EZ112" s="1"/>
      <c r="FA112" s="1"/>
      <c r="FB112" s="1"/>
      <c r="FC112" s="1"/>
      <c r="FD112" s="1"/>
      <c r="FE112" s="1"/>
      <c r="FF112" s="1"/>
      <c r="FG112" s="1"/>
      <c r="FH112" s="1"/>
      <c r="FI112" s="1"/>
      <c r="FJ112" s="1"/>
      <c r="FK112" s="1"/>
      <c r="FL112" s="1"/>
      <c r="FM112" s="1"/>
      <c r="FN112" s="1"/>
      <c r="FO112" s="1"/>
      <c r="FP112" s="1"/>
      <c r="FQ112" s="1"/>
      <c r="FR112" s="1"/>
      <c r="FS112" s="1"/>
      <c r="FT112" s="1"/>
      <c r="FU112" s="1"/>
      <c r="FV112" s="1"/>
      <c r="FW112" s="1"/>
      <c r="FX112" s="1"/>
      <c r="FY112" s="1"/>
      <c r="FZ112" s="1"/>
      <c r="GA112" s="1"/>
      <c r="GB112" s="1"/>
      <c r="GC112" s="1"/>
      <c r="GD112" s="1"/>
      <c r="GE112" s="1"/>
      <c r="GF112" s="1"/>
      <c r="GG112" s="1"/>
      <c r="GH112" s="1"/>
      <c r="GI112" s="1"/>
      <c r="GJ112" s="1"/>
      <c r="GK112" s="1"/>
      <c r="GL112" s="1"/>
      <c r="GM112" s="1"/>
      <c r="GN112" s="1"/>
      <c r="GO112" s="1"/>
      <c r="GP112" s="1"/>
      <c r="GQ112" s="1"/>
      <c r="GR112" s="1"/>
      <c r="GS112" s="1"/>
      <c r="GT112" s="1"/>
      <c r="GU112" s="1"/>
      <c r="GV112" s="1"/>
      <c r="GW112" s="1"/>
      <c r="GX112" s="1"/>
      <c r="GY112" s="1"/>
      <c r="GZ112" s="1"/>
      <c r="HA112" s="1"/>
      <c r="HB112" s="1"/>
      <c r="HC112" s="1"/>
      <c r="HD112" s="1"/>
      <c r="HE112" s="1"/>
      <c r="HF112" s="1"/>
      <c r="HG112" s="1"/>
      <c r="HH112" s="1"/>
      <c r="HI112" s="1"/>
      <c r="HJ112" s="1"/>
      <c r="HK112" s="1"/>
      <c r="HL112" s="1"/>
      <c r="HM112" s="1"/>
      <c r="HN112" s="1"/>
      <c r="HO112" s="1"/>
      <c r="HP112" s="1"/>
      <c r="HQ112" s="1"/>
      <c r="HR112" s="1"/>
      <c r="HS112" s="1"/>
      <c r="HT112" s="1"/>
      <c r="HU112" s="1"/>
      <c r="HV112" s="1"/>
      <c r="HW112" s="1"/>
      <c r="HX112" s="1"/>
      <c r="HY112" s="1"/>
      <c r="HZ112" s="1"/>
      <c r="IA112" s="1"/>
      <c r="IB112" s="1"/>
      <c r="IC112" s="1"/>
      <c r="ID112" s="1"/>
      <c r="IE112" s="1"/>
      <c r="IF112" s="1"/>
      <c r="IG112" s="1"/>
      <c r="IH112" s="1"/>
      <c r="II112" s="1"/>
      <c r="IJ112" s="1"/>
      <c r="IK112" s="1"/>
      <c r="IL112" s="1"/>
      <c r="IM112" s="1"/>
      <c r="IN112" s="1"/>
      <c r="IO112" s="1"/>
      <c r="IP112" s="1"/>
      <c r="IQ112" s="1"/>
      <c r="IR112" s="1"/>
      <c r="IS112" s="1"/>
      <c r="IT112" s="1"/>
      <c r="IU112" s="1"/>
      <c r="IV112" s="1"/>
      <c r="IW112" s="1"/>
      <c r="IX112" s="1"/>
      <c r="IY112" s="1"/>
      <c r="IZ112" s="1"/>
      <c r="JA112" s="1"/>
      <c r="JB112" s="1"/>
      <c r="JC112" s="1"/>
      <c r="JD112" s="1"/>
      <c r="JE112" s="1"/>
      <c r="JF112" s="1"/>
      <c r="JG112" s="1"/>
      <c r="JH112" s="1"/>
      <c r="JI112" s="1"/>
      <c r="JJ112" s="1"/>
      <c r="JK112" s="1"/>
      <c r="JL112" s="1"/>
      <c r="JM112" s="1"/>
      <c r="JN112" s="1"/>
      <c r="JO112" s="1"/>
      <c r="JP112" s="1"/>
      <c r="JQ112" s="1"/>
      <c r="JR112" s="1"/>
      <c r="JS112" s="1"/>
      <c r="JT112" s="1"/>
      <c r="JU112" s="1"/>
      <c r="JV112" s="1"/>
      <c r="JW112" s="1"/>
      <c r="JX112" s="1"/>
      <c r="JY112" s="1"/>
      <c r="JZ112" s="1"/>
      <c r="KA112" s="1"/>
      <c r="KB112" s="1"/>
      <c r="KC112" s="1"/>
      <c r="KD112" s="1"/>
      <c r="KE112" s="1"/>
      <c r="KF112" s="1"/>
      <c r="KG112" s="1"/>
      <c r="KH112" s="1"/>
      <c r="KI112" s="1"/>
      <c r="KJ112" s="1"/>
      <c r="KK112" s="1"/>
      <c r="KL112" s="1"/>
      <c r="KM112" s="1"/>
      <c r="KN112" s="1"/>
      <c r="KO112" s="1"/>
      <c r="KP112" s="1"/>
      <c r="KQ112" s="1"/>
      <c r="KR112" s="1"/>
      <c r="KS112" s="1"/>
      <c r="KT112" s="1"/>
      <c r="KU112" s="1"/>
      <c r="KV112" s="1"/>
      <c r="KW112" s="1"/>
      <c r="KX112" s="1"/>
      <c r="KY112" s="1"/>
      <c r="KZ112" s="1"/>
      <c r="LA112" s="1"/>
      <c r="LB112" s="1"/>
      <c r="LC112" s="1"/>
      <c r="LD112" s="1"/>
      <c r="LE112" s="1"/>
      <c r="LF112" s="1"/>
      <c r="LG112" s="1"/>
      <c r="LH112" s="1"/>
    </row>
    <row r="113" spans="1:320" ht="35.1" hidden="1" customHeight="1" x14ac:dyDescent="0.15">
      <c r="A113" s="170" t="str">
        <f>+IFERROR(IF(VLOOKUP(#REF!&amp;"-"&amp;ROW()-92,[1]ワークシート!$C$2:$CI$1002,9,0)="","",VLOOKUP(#REF!&amp;"-"&amp;ROW()-92,[1]ワークシート!$C$2:$CI$1002,9,0)),"")</f>
        <v/>
      </c>
      <c r="B113" s="172"/>
      <c r="C113" s="171" t="str">
        <f>+IFERROR(IF(VLOOKUP(#REF!&amp;"-"&amp;ROW()-92,[1]ワークシート!$C$2:$CI$1002,10,0) = "","",VLOOKUP(#REF!&amp;"-"&amp;ROW()-92,[1]ワークシート!$C$2:$CI$1002,10,0)),"")</f>
        <v/>
      </c>
      <c r="D113" s="172"/>
      <c r="E113" s="170" t="str">
        <f>+IFERROR(IF(VLOOKUP(#REF!&amp;"-"&amp;ROW()-92,[1]ワークシート!$C$2:$CI$1002,11,0)="","",VLOOKUP(#REF!&amp;"-"&amp;ROW()-92,[1]ワークシート!$C$2:$CI$1002,11,0)),"")</f>
        <v/>
      </c>
      <c r="F113" s="172"/>
      <c r="G113" s="16" t="str">
        <f>+IFERROR(IF(VLOOKUP(#REF!&amp;"-"&amp;ROW()-92,[1]ワークシート!$C$2:$CI$1002,12,0)="","",VLOOKUP(#REF!&amp;"-"&amp;ROW()-92,[1]ワークシート!$C$2:$CI$1002,12,0)),"")</f>
        <v/>
      </c>
      <c r="H11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3" s="178"/>
      <c r="J113" s="170" t="str">
        <f>+IFERROR(IF(VLOOKUP(#REF!&amp;"-"&amp;ROW()-92,[1]ワークシート!$C$2:$CI$1002,20,0)="","",VLOOKUP(#REF!&amp;"-"&amp;ROW()-92,[1]ワークシート!$C$2:$CI$1002,20,0)),"")</f>
        <v/>
      </c>
      <c r="K113" s="171"/>
      <c r="L113" s="172"/>
      <c r="M113" s="179" t="str">
        <f>+IFERROR(IF(VLOOKUP(#REF!&amp;"-"&amp;ROW()-92,[1]ワークシート!$C$2:$CI$1002,61,0)="","",VLOOKUP(#REF!&amp;"-"&amp;ROW()-92,[1]ワークシート!$C$2:$CI$1002,61,0)),"")</f>
        <v/>
      </c>
      <c r="N113" s="180"/>
      <c r="O113" s="181"/>
      <c r="P113" s="182" t="str">
        <f>+IFERROR(VLOOKUP(#REF!&amp;"-"&amp;ROW()-92,[1]ワークシート!$C$2:$CI$1002,26,0),"")</f>
        <v/>
      </c>
      <c r="Q113" s="167"/>
      <c r="R113" s="166" t="str">
        <f>+IFERROR(VLOOKUP(#REF!&amp;"-"&amp;ROW()-92,[1]ワークシート!$C$2:$CI$1002,27,0),"")</f>
        <v/>
      </c>
      <c r="S113" s="167"/>
      <c r="T113" s="166" t="str">
        <f>IFERROR(IF(VLOOKUP(#REF!&amp;"-"&amp;ROW()-92,[1]ワークシート!$C$2:$CI$1002,31,0)="",IF(X113="","",IF(X113=0,"使用貸借権","賃借権")),"賃借権"),"")</f>
        <v/>
      </c>
      <c r="U113" s="167"/>
      <c r="V113" s="166" t="str">
        <f>+IFERROR(IF(VLOOKUP(#REF!&amp;"-"&amp;ROW()-92,[1]ワークシート!$C$2:$CI$1002,13,0)="","",VLOOKUP(#REF!&amp;"-"&amp;ROW()-92,[1]ワークシート!$C$2:$CI$1002,13,0)),"")</f>
        <v/>
      </c>
      <c r="W113" s="167"/>
      <c r="X11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3" s="169"/>
      <c r="Z113" s="27"/>
      <c r="AA113" s="27"/>
      <c r="AB113" s="170" t="str">
        <f>IF(T113="使用貸借権","-",+IFERROR(VLOOKUP(#REF!&amp;"-"&amp;ROW()-92,[1]ワークシート!$C$2:$CI$1002,34,0)&amp;"",""))</f>
        <v/>
      </c>
      <c r="AC113" s="171"/>
      <c r="AD113" s="172"/>
      <c r="AE113" s="173" t="str">
        <f>IF(T113="","",IF(VLOOKUP(#REF!&amp;"-"&amp;ROW()-92,[1]ワークシート!$C$2:$CI$1002,31,0)="",IF(T113="使用貸借権","-","口座振込　１２月"),"物納"))</f>
        <v/>
      </c>
      <c r="AF113" s="174"/>
      <c r="AG113" s="175" t="str">
        <f>IFERROR(IF(VLOOKUP(#REF!&amp;"-"&amp;ROW()-92,[1]ワークシート!$C$2:$CI$1002,37,0)="","",VLOOKUP(#REF!&amp;"-"&amp;ROW()-92,[1]ワークシート!$C$2:$CI$1002,37,0)),"")</f>
        <v/>
      </c>
      <c r="AH113" s="175"/>
      <c r="AI113" s="175"/>
      <c r="AJ113" s="175"/>
      <c r="AK113" s="176"/>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c r="DI113" s="1"/>
      <c r="DJ113" s="1"/>
      <c r="DK113" s="1"/>
      <c r="DL113" s="1"/>
      <c r="DM113" s="1"/>
      <c r="DN113" s="1"/>
      <c r="DO113" s="1"/>
      <c r="DP113" s="1"/>
      <c r="DQ113" s="1"/>
      <c r="DR113" s="1"/>
      <c r="DS113" s="1"/>
      <c r="DT113" s="1"/>
      <c r="DU113" s="1"/>
      <c r="DV113" s="1"/>
      <c r="DW113" s="1"/>
      <c r="DX113" s="1"/>
      <c r="DY113" s="1"/>
      <c r="DZ113" s="1"/>
      <c r="EA113" s="1"/>
      <c r="EB113" s="1"/>
      <c r="EC113" s="1"/>
      <c r="ED113" s="1"/>
      <c r="EE113" s="1"/>
      <c r="EF113" s="1"/>
      <c r="EG113" s="1"/>
      <c r="EH113" s="1"/>
      <c r="EI113" s="1"/>
      <c r="EJ113" s="1"/>
      <c r="EK113" s="1"/>
      <c r="EL113" s="1"/>
      <c r="EM113" s="1"/>
      <c r="EN113" s="1"/>
      <c r="EO113" s="1"/>
      <c r="EP113" s="1"/>
      <c r="EQ113" s="1"/>
      <c r="ER113" s="1"/>
      <c r="ES113" s="1"/>
      <c r="ET113" s="1"/>
      <c r="EU113" s="1"/>
      <c r="EV113" s="1"/>
      <c r="EW113" s="1"/>
      <c r="EX113" s="1"/>
      <c r="EY113" s="1"/>
      <c r="EZ113" s="1"/>
      <c r="FA113" s="1"/>
      <c r="FB113" s="1"/>
      <c r="FC113" s="1"/>
      <c r="FD113" s="1"/>
      <c r="FE113" s="1"/>
      <c r="FF113" s="1"/>
      <c r="FG113" s="1"/>
      <c r="FH113" s="1"/>
      <c r="FI113" s="1"/>
      <c r="FJ113" s="1"/>
      <c r="FK113" s="1"/>
      <c r="FL113" s="1"/>
      <c r="FM113" s="1"/>
      <c r="FN113" s="1"/>
      <c r="FO113" s="1"/>
      <c r="FP113" s="1"/>
      <c r="FQ113" s="1"/>
      <c r="FR113" s="1"/>
      <c r="FS113" s="1"/>
      <c r="FT113" s="1"/>
      <c r="FU113" s="1"/>
      <c r="FV113" s="1"/>
      <c r="FW113" s="1"/>
      <c r="FX113" s="1"/>
      <c r="FY113" s="1"/>
      <c r="FZ113" s="1"/>
      <c r="GA113" s="1"/>
      <c r="GB113" s="1"/>
      <c r="GC113" s="1"/>
      <c r="GD113" s="1"/>
      <c r="GE113" s="1"/>
      <c r="GF113" s="1"/>
      <c r="GG113" s="1"/>
      <c r="GH113" s="1"/>
      <c r="GI113" s="1"/>
      <c r="GJ113" s="1"/>
      <c r="GK113" s="1"/>
      <c r="GL113" s="1"/>
      <c r="GM113" s="1"/>
      <c r="GN113" s="1"/>
      <c r="GO113" s="1"/>
      <c r="GP113" s="1"/>
      <c r="GQ113" s="1"/>
      <c r="GR113" s="1"/>
      <c r="GS113" s="1"/>
      <c r="GT113" s="1"/>
      <c r="GU113" s="1"/>
      <c r="GV113" s="1"/>
      <c r="GW113" s="1"/>
      <c r="GX113" s="1"/>
      <c r="GY113" s="1"/>
      <c r="GZ113" s="1"/>
      <c r="HA113" s="1"/>
      <c r="HB113" s="1"/>
      <c r="HC113" s="1"/>
      <c r="HD113" s="1"/>
      <c r="HE113" s="1"/>
      <c r="HF113" s="1"/>
      <c r="HG113" s="1"/>
      <c r="HH113" s="1"/>
      <c r="HI113" s="1"/>
      <c r="HJ113" s="1"/>
      <c r="HK113" s="1"/>
      <c r="HL113" s="1"/>
      <c r="HM113" s="1"/>
      <c r="HN113" s="1"/>
      <c r="HO113" s="1"/>
      <c r="HP113" s="1"/>
      <c r="HQ113" s="1"/>
      <c r="HR113" s="1"/>
      <c r="HS113" s="1"/>
      <c r="HT113" s="1"/>
      <c r="HU113" s="1"/>
      <c r="HV113" s="1"/>
      <c r="HW113" s="1"/>
      <c r="HX113" s="1"/>
      <c r="HY113" s="1"/>
      <c r="HZ113" s="1"/>
      <c r="IA113" s="1"/>
      <c r="IB113" s="1"/>
      <c r="IC113" s="1"/>
      <c r="ID113" s="1"/>
      <c r="IE113" s="1"/>
      <c r="IF113" s="1"/>
      <c r="IG113" s="1"/>
      <c r="IH113" s="1"/>
      <c r="II113" s="1"/>
      <c r="IJ113" s="1"/>
      <c r="IK113" s="1"/>
      <c r="IL113" s="1"/>
      <c r="IM113" s="1"/>
      <c r="IN113" s="1"/>
      <c r="IO113" s="1"/>
      <c r="IP113" s="1"/>
      <c r="IQ113" s="1"/>
      <c r="IR113" s="1"/>
      <c r="IS113" s="1"/>
      <c r="IT113" s="1"/>
      <c r="IU113" s="1"/>
      <c r="IV113" s="1"/>
      <c r="IW113" s="1"/>
      <c r="IX113" s="1"/>
      <c r="IY113" s="1"/>
      <c r="IZ113" s="1"/>
      <c r="JA113" s="1"/>
      <c r="JB113" s="1"/>
      <c r="JC113" s="1"/>
      <c r="JD113" s="1"/>
      <c r="JE113" s="1"/>
      <c r="JF113" s="1"/>
      <c r="JG113" s="1"/>
      <c r="JH113" s="1"/>
      <c r="JI113" s="1"/>
      <c r="JJ113" s="1"/>
      <c r="JK113" s="1"/>
      <c r="JL113" s="1"/>
      <c r="JM113" s="1"/>
      <c r="JN113" s="1"/>
      <c r="JO113" s="1"/>
      <c r="JP113" s="1"/>
      <c r="JQ113" s="1"/>
      <c r="JR113" s="1"/>
      <c r="JS113" s="1"/>
      <c r="JT113" s="1"/>
      <c r="JU113" s="1"/>
      <c r="JV113" s="1"/>
      <c r="JW113" s="1"/>
      <c r="JX113" s="1"/>
      <c r="JY113" s="1"/>
      <c r="JZ113" s="1"/>
      <c r="KA113" s="1"/>
      <c r="KB113" s="1"/>
      <c r="KC113" s="1"/>
      <c r="KD113" s="1"/>
      <c r="KE113" s="1"/>
      <c r="KF113" s="1"/>
      <c r="KG113" s="1"/>
      <c r="KH113" s="1"/>
      <c r="KI113" s="1"/>
      <c r="KJ113" s="1"/>
      <c r="KK113" s="1"/>
      <c r="KL113" s="1"/>
      <c r="KM113" s="1"/>
      <c r="KN113" s="1"/>
      <c r="KO113" s="1"/>
      <c r="KP113" s="1"/>
      <c r="KQ113" s="1"/>
      <c r="KR113" s="1"/>
      <c r="KS113" s="1"/>
      <c r="KT113" s="1"/>
      <c r="KU113" s="1"/>
      <c r="KV113" s="1"/>
      <c r="KW113" s="1"/>
      <c r="KX113" s="1"/>
      <c r="KY113" s="1"/>
      <c r="KZ113" s="1"/>
      <c r="LA113" s="1"/>
      <c r="LB113" s="1"/>
      <c r="LC113" s="1"/>
      <c r="LD113" s="1"/>
      <c r="LE113" s="1"/>
      <c r="LF113" s="1"/>
      <c r="LG113" s="1"/>
      <c r="LH113" s="1"/>
    </row>
    <row r="114" spans="1:320" ht="35.1" hidden="1" customHeight="1" x14ac:dyDescent="0.15">
      <c r="A114" s="170" t="str">
        <f>+IFERROR(IF(VLOOKUP(#REF!&amp;"-"&amp;ROW()-92,[1]ワークシート!$C$2:$CI$1002,9,0)="","",VLOOKUP(#REF!&amp;"-"&amp;ROW()-92,[1]ワークシート!$C$2:$CI$1002,9,0)),"")</f>
        <v/>
      </c>
      <c r="B114" s="172"/>
      <c r="C114" s="171" t="str">
        <f>+IFERROR(IF(VLOOKUP(#REF!&amp;"-"&amp;ROW()-92,[1]ワークシート!$C$2:$CI$1002,10,0) = "","",VLOOKUP(#REF!&amp;"-"&amp;ROW()-92,[1]ワークシート!$C$2:$CI$1002,10,0)),"")</f>
        <v/>
      </c>
      <c r="D114" s="172"/>
      <c r="E114" s="170" t="str">
        <f>+IFERROR(IF(VLOOKUP(#REF!&amp;"-"&amp;ROW()-92,[1]ワークシート!$C$2:$CI$1002,11,0)="","",VLOOKUP(#REF!&amp;"-"&amp;ROW()-92,[1]ワークシート!$C$2:$CI$1002,11,0)),"")</f>
        <v/>
      </c>
      <c r="F114" s="172"/>
      <c r="G114" s="16" t="str">
        <f>+IFERROR(IF(VLOOKUP(#REF!&amp;"-"&amp;ROW()-92,[1]ワークシート!$C$2:$CI$1002,12,0)="","",VLOOKUP(#REF!&amp;"-"&amp;ROW()-92,[1]ワークシート!$C$2:$CI$1002,12,0)),"")</f>
        <v/>
      </c>
      <c r="H11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4" s="178"/>
      <c r="J114" s="170" t="str">
        <f>+IFERROR(IF(VLOOKUP(#REF!&amp;"-"&amp;ROW()-92,[1]ワークシート!$C$2:$CI$1002,20,0)="","",VLOOKUP(#REF!&amp;"-"&amp;ROW()-92,[1]ワークシート!$C$2:$CI$1002,20,0)),"")</f>
        <v/>
      </c>
      <c r="K114" s="171"/>
      <c r="L114" s="172"/>
      <c r="M114" s="179" t="str">
        <f>+IFERROR(IF(VLOOKUP(#REF!&amp;"-"&amp;ROW()-92,[1]ワークシート!$C$2:$CI$1002,61,0)="","",VLOOKUP(#REF!&amp;"-"&amp;ROW()-92,[1]ワークシート!$C$2:$CI$1002,61,0)),"")</f>
        <v/>
      </c>
      <c r="N114" s="180"/>
      <c r="O114" s="181"/>
      <c r="P114" s="182" t="str">
        <f>+IFERROR(VLOOKUP(#REF!&amp;"-"&amp;ROW()-92,[1]ワークシート!$C$2:$CI$1002,26,0),"")</f>
        <v/>
      </c>
      <c r="Q114" s="167"/>
      <c r="R114" s="166" t="str">
        <f>+IFERROR(VLOOKUP(#REF!&amp;"-"&amp;ROW()-92,[1]ワークシート!$C$2:$CI$1002,27,0),"")</f>
        <v/>
      </c>
      <c r="S114" s="167"/>
      <c r="T114" s="166" t="str">
        <f>IFERROR(IF(VLOOKUP(#REF!&amp;"-"&amp;ROW()-92,[1]ワークシート!$C$2:$CI$1002,31,0)="",IF(X114="","",IF(X114=0,"使用貸借権","賃借権")),"賃借権"),"")</f>
        <v/>
      </c>
      <c r="U114" s="167"/>
      <c r="V114" s="166" t="str">
        <f>+IFERROR(IF(VLOOKUP(#REF!&amp;"-"&amp;ROW()-92,[1]ワークシート!$C$2:$CI$1002,13,0)="","",VLOOKUP(#REF!&amp;"-"&amp;ROW()-92,[1]ワークシート!$C$2:$CI$1002,13,0)),"")</f>
        <v/>
      </c>
      <c r="W114" s="167"/>
      <c r="X11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4" s="169"/>
      <c r="Z114" s="27"/>
      <c r="AA114" s="27"/>
      <c r="AB114" s="170" t="str">
        <f>IF(T114="使用貸借権","-",+IFERROR(VLOOKUP(#REF!&amp;"-"&amp;ROW()-92,[1]ワークシート!$C$2:$CI$1002,34,0)&amp;"",""))</f>
        <v/>
      </c>
      <c r="AC114" s="171"/>
      <c r="AD114" s="172"/>
      <c r="AE114" s="173" t="str">
        <f>IF(T114="","",IF(VLOOKUP(#REF!&amp;"-"&amp;ROW()-92,[1]ワークシート!$C$2:$CI$1002,31,0)="",IF(T114="使用貸借権","-","口座振込　１２月"),"物納"))</f>
        <v/>
      </c>
      <c r="AF114" s="174"/>
      <c r="AG114" s="175" t="str">
        <f>IFERROR(IF(VLOOKUP(#REF!&amp;"-"&amp;ROW()-92,[1]ワークシート!$C$2:$CI$1002,37,0)="","",VLOOKUP(#REF!&amp;"-"&amp;ROW()-92,[1]ワークシート!$C$2:$CI$1002,37,0)),"")</f>
        <v/>
      </c>
      <c r="AH114" s="175"/>
      <c r="AI114" s="175"/>
      <c r="AJ114" s="175"/>
      <c r="AK114" s="176"/>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c r="GK114" s="1"/>
      <c r="GL114" s="1"/>
      <c r="GM114" s="1"/>
      <c r="GN114" s="1"/>
      <c r="GO114" s="1"/>
      <c r="GP114" s="1"/>
      <c r="GQ114" s="1"/>
      <c r="GR114" s="1"/>
      <c r="GS114" s="1"/>
      <c r="GT114" s="1"/>
      <c r="GU114" s="1"/>
      <c r="GV114" s="1"/>
      <c r="GW114" s="1"/>
      <c r="GX114" s="1"/>
      <c r="GY114" s="1"/>
      <c r="GZ114" s="1"/>
      <c r="HA114" s="1"/>
      <c r="HB114" s="1"/>
      <c r="HC114" s="1"/>
      <c r="HD114" s="1"/>
      <c r="HE114" s="1"/>
      <c r="HF114" s="1"/>
      <c r="HG114" s="1"/>
      <c r="HH114" s="1"/>
      <c r="HI114" s="1"/>
      <c r="HJ114" s="1"/>
      <c r="HK114" s="1"/>
      <c r="HL114" s="1"/>
      <c r="HM114" s="1"/>
      <c r="HN114" s="1"/>
      <c r="HO114" s="1"/>
      <c r="HP114" s="1"/>
      <c r="HQ114" s="1"/>
      <c r="HR114" s="1"/>
      <c r="HS114" s="1"/>
      <c r="HT114" s="1"/>
      <c r="HU114" s="1"/>
      <c r="HV114" s="1"/>
      <c r="HW114" s="1"/>
      <c r="HX114" s="1"/>
      <c r="HY114" s="1"/>
      <c r="HZ114" s="1"/>
      <c r="IA114" s="1"/>
      <c r="IB114" s="1"/>
      <c r="IC114" s="1"/>
      <c r="ID114" s="1"/>
      <c r="IE114" s="1"/>
      <c r="IF114" s="1"/>
      <c r="IG114" s="1"/>
      <c r="IH114" s="1"/>
      <c r="II114" s="1"/>
      <c r="IJ114" s="1"/>
      <c r="IK114" s="1"/>
      <c r="IL114" s="1"/>
      <c r="IM114" s="1"/>
      <c r="IN114" s="1"/>
      <c r="IO114" s="1"/>
      <c r="IP114" s="1"/>
      <c r="IQ114" s="1"/>
      <c r="IR114" s="1"/>
      <c r="IS114" s="1"/>
      <c r="IT114" s="1"/>
      <c r="IU114" s="1"/>
      <c r="IV114" s="1"/>
      <c r="IW114" s="1"/>
      <c r="IX114" s="1"/>
      <c r="IY114" s="1"/>
      <c r="IZ114" s="1"/>
      <c r="JA114" s="1"/>
      <c r="JB114" s="1"/>
      <c r="JC114" s="1"/>
      <c r="JD114" s="1"/>
      <c r="JE114" s="1"/>
      <c r="JF114" s="1"/>
      <c r="JG114" s="1"/>
      <c r="JH114" s="1"/>
      <c r="JI114" s="1"/>
      <c r="JJ114" s="1"/>
      <c r="JK114" s="1"/>
      <c r="JL114" s="1"/>
      <c r="JM114" s="1"/>
      <c r="JN114" s="1"/>
      <c r="JO114" s="1"/>
      <c r="JP114" s="1"/>
      <c r="JQ114" s="1"/>
      <c r="JR114" s="1"/>
      <c r="JS114" s="1"/>
      <c r="JT114" s="1"/>
      <c r="JU114" s="1"/>
      <c r="JV114" s="1"/>
      <c r="JW114" s="1"/>
      <c r="JX114" s="1"/>
      <c r="JY114" s="1"/>
      <c r="JZ114" s="1"/>
      <c r="KA114" s="1"/>
      <c r="KB114" s="1"/>
      <c r="KC114" s="1"/>
      <c r="KD114" s="1"/>
      <c r="KE114" s="1"/>
      <c r="KF114" s="1"/>
      <c r="KG114" s="1"/>
      <c r="KH114" s="1"/>
      <c r="KI114" s="1"/>
      <c r="KJ114" s="1"/>
      <c r="KK114" s="1"/>
      <c r="KL114" s="1"/>
      <c r="KM114" s="1"/>
      <c r="KN114" s="1"/>
      <c r="KO114" s="1"/>
      <c r="KP114" s="1"/>
      <c r="KQ114" s="1"/>
      <c r="KR114" s="1"/>
      <c r="KS114" s="1"/>
      <c r="KT114" s="1"/>
      <c r="KU114" s="1"/>
      <c r="KV114" s="1"/>
      <c r="KW114" s="1"/>
      <c r="KX114" s="1"/>
      <c r="KY114" s="1"/>
      <c r="KZ114" s="1"/>
      <c r="LA114" s="1"/>
      <c r="LB114" s="1"/>
      <c r="LC114" s="1"/>
      <c r="LD114" s="1"/>
      <c r="LE114" s="1"/>
      <c r="LF114" s="1"/>
      <c r="LG114" s="1"/>
      <c r="LH114" s="1"/>
    </row>
    <row r="115" spans="1:320" ht="35.1" hidden="1" customHeight="1" x14ac:dyDescent="0.15">
      <c r="A115" s="170" t="str">
        <f>+IFERROR(IF(VLOOKUP(#REF!&amp;"-"&amp;ROW()-92,[1]ワークシート!$C$2:$CI$1002,9,0)="","",VLOOKUP(#REF!&amp;"-"&amp;ROW()-92,[1]ワークシート!$C$2:$CI$1002,9,0)),"")</f>
        <v/>
      </c>
      <c r="B115" s="172"/>
      <c r="C115" s="171" t="str">
        <f>+IFERROR(IF(VLOOKUP(#REF!&amp;"-"&amp;ROW()-92,[1]ワークシート!$C$2:$CI$1002,10,0) = "","",VLOOKUP(#REF!&amp;"-"&amp;ROW()-92,[1]ワークシート!$C$2:$CI$1002,10,0)),"")</f>
        <v/>
      </c>
      <c r="D115" s="172"/>
      <c r="E115" s="170" t="str">
        <f>+IFERROR(IF(VLOOKUP(#REF!&amp;"-"&amp;ROW()-92,[1]ワークシート!$C$2:$CI$1002,11,0)="","",VLOOKUP(#REF!&amp;"-"&amp;ROW()-92,[1]ワークシート!$C$2:$CI$1002,11,0)),"")</f>
        <v/>
      </c>
      <c r="F115" s="172"/>
      <c r="G115" s="16" t="str">
        <f>+IFERROR(IF(VLOOKUP(#REF!&amp;"-"&amp;ROW()-92,[1]ワークシート!$C$2:$CI$1002,12,0)="","",VLOOKUP(#REF!&amp;"-"&amp;ROW()-92,[1]ワークシート!$C$2:$CI$1002,12,0)),"")</f>
        <v/>
      </c>
      <c r="H11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5" s="178"/>
      <c r="J115" s="170" t="str">
        <f>+IFERROR(IF(VLOOKUP(#REF!&amp;"-"&amp;ROW()-92,[1]ワークシート!$C$2:$CI$1002,20,0)="","",VLOOKUP(#REF!&amp;"-"&amp;ROW()-92,[1]ワークシート!$C$2:$CI$1002,20,0)),"")</f>
        <v/>
      </c>
      <c r="K115" s="171"/>
      <c r="L115" s="172"/>
      <c r="M115" s="179" t="str">
        <f>+IFERROR(IF(VLOOKUP(#REF!&amp;"-"&amp;ROW()-92,[1]ワークシート!$C$2:$CI$1002,61,0)="","",VLOOKUP(#REF!&amp;"-"&amp;ROW()-92,[1]ワークシート!$C$2:$CI$1002,61,0)),"")</f>
        <v/>
      </c>
      <c r="N115" s="180"/>
      <c r="O115" s="181"/>
      <c r="P115" s="182" t="str">
        <f>+IFERROR(VLOOKUP(#REF!&amp;"-"&amp;ROW()-92,[1]ワークシート!$C$2:$CI$1002,26,0),"")</f>
        <v/>
      </c>
      <c r="Q115" s="167"/>
      <c r="R115" s="166" t="str">
        <f>+IFERROR(VLOOKUP(#REF!&amp;"-"&amp;ROW()-92,[1]ワークシート!$C$2:$CI$1002,27,0),"")</f>
        <v/>
      </c>
      <c r="S115" s="167"/>
      <c r="T115" s="166" t="str">
        <f>IFERROR(IF(VLOOKUP(#REF!&amp;"-"&amp;ROW()-92,[1]ワークシート!$C$2:$CI$1002,31,0)="",IF(X115="","",IF(X115=0,"使用貸借権","賃借権")),"賃借権"),"")</f>
        <v/>
      </c>
      <c r="U115" s="167"/>
      <c r="V115" s="166" t="str">
        <f>+IFERROR(IF(VLOOKUP(#REF!&amp;"-"&amp;ROW()-92,[1]ワークシート!$C$2:$CI$1002,13,0)="","",VLOOKUP(#REF!&amp;"-"&amp;ROW()-92,[1]ワークシート!$C$2:$CI$1002,13,0)),"")</f>
        <v/>
      </c>
      <c r="W115" s="167"/>
      <c r="X11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5" s="169"/>
      <c r="Z115" s="27"/>
      <c r="AA115" s="27"/>
      <c r="AB115" s="170" t="str">
        <f>IF(T115="使用貸借権","-",+IFERROR(VLOOKUP(#REF!&amp;"-"&amp;ROW()-92,[1]ワークシート!$C$2:$CI$1002,34,0)&amp;"",""))</f>
        <v/>
      </c>
      <c r="AC115" s="171"/>
      <c r="AD115" s="172"/>
      <c r="AE115" s="173" t="str">
        <f>IF(T115="","",IF(VLOOKUP(#REF!&amp;"-"&amp;ROW()-92,[1]ワークシート!$C$2:$CI$1002,31,0)="",IF(T115="使用貸借権","-","口座振込　１２月"),"物納"))</f>
        <v/>
      </c>
      <c r="AF115" s="174"/>
      <c r="AG115" s="175" t="str">
        <f>IFERROR(IF(VLOOKUP(#REF!&amp;"-"&amp;ROW()-92,[1]ワークシート!$C$2:$CI$1002,37,0)="","",VLOOKUP(#REF!&amp;"-"&amp;ROW()-92,[1]ワークシート!$C$2:$CI$1002,37,0)),"")</f>
        <v/>
      </c>
      <c r="AH115" s="175"/>
      <c r="AI115" s="175"/>
      <c r="AJ115" s="175"/>
      <c r="AK115" s="176"/>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c r="DI115" s="1"/>
      <c r="DJ115" s="1"/>
      <c r="DK115" s="1"/>
      <c r="DL115" s="1"/>
      <c r="DM115" s="1"/>
      <c r="DN115" s="1"/>
      <c r="DO115" s="1"/>
      <c r="DP115" s="1"/>
      <c r="DQ115" s="1"/>
      <c r="DR115" s="1"/>
      <c r="DS115" s="1"/>
      <c r="DT115" s="1"/>
      <c r="DU115" s="1"/>
      <c r="DV115" s="1"/>
      <c r="DW115" s="1"/>
      <c r="DX115" s="1"/>
      <c r="DY115" s="1"/>
      <c r="DZ115" s="1"/>
      <c r="EA115" s="1"/>
      <c r="EB115" s="1"/>
      <c r="EC115" s="1"/>
      <c r="ED115" s="1"/>
      <c r="EE115" s="1"/>
      <c r="EF115" s="1"/>
      <c r="EG115" s="1"/>
      <c r="EH115" s="1"/>
      <c r="EI115" s="1"/>
      <c r="EJ115" s="1"/>
      <c r="EK115" s="1"/>
      <c r="EL115" s="1"/>
      <c r="EM115" s="1"/>
      <c r="EN115" s="1"/>
      <c r="EO115" s="1"/>
      <c r="EP115" s="1"/>
      <c r="EQ115" s="1"/>
      <c r="ER115" s="1"/>
      <c r="ES115" s="1"/>
      <c r="ET115" s="1"/>
      <c r="EU115" s="1"/>
      <c r="EV115" s="1"/>
      <c r="EW115" s="1"/>
      <c r="EX115" s="1"/>
      <c r="EY115" s="1"/>
      <c r="EZ115" s="1"/>
      <c r="FA115" s="1"/>
      <c r="FB115" s="1"/>
      <c r="FC115" s="1"/>
      <c r="FD115" s="1"/>
      <c r="FE115" s="1"/>
      <c r="FF115" s="1"/>
      <c r="FG115" s="1"/>
      <c r="FH115" s="1"/>
      <c r="FI115" s="1"/>
      <c r="FJ115" s="1"/>
      <c r="FK115" s="1"/>
      <c r="FL115" s="1"/>
      <c r="FM115" s="1"/>
      <c r="FN115" s="1"/>
      <c r="FO115" s="1"/>
      <c r="FP115" s="1"/>
      <c r="FQ115" s="1"/>
      <c r="FR115" s="1"/>
      <c r="FS115" s="1"/>
      <c r="FT115" s="1"/>
      <c r="FU115" s="1"/>
      <c r="FV115" s="1"/>
      <c r="FW115" s="1"/>
      <c r="FX115" s="1"/>
      <c r="FY115" s="1"/>
      <c r="FZ115" s="1"/>
      <c r="GA115" s="1"/>
      <c r="GB115" s="1"/>
      <c r="GC115" s="1"/>
      <c r="GD115" s="1"/>
      <c r="GE115" s="1"/>
      <c r="GF115" s="1"/>
      <c r="GG115" s="1"/>
      <c r="GH115" s="1"/>
      <c r="GI115" s="1"/>
      <c r="GJ115" s="1"/>
      <c r="GK115" s="1"/>
      <c r="GL115" s="1"/>
      <c r="GM115" s="1"/>
      <c r="GN115" s="1"/>
      <c r="GO115" s="1"/>
      <c r="GP115" s="1"/>
      <c r="GQ115" s="1"/>
      <c r="GR115" s="1"/>
      <c r="GS115" s="1"/>
      <c r="GT115" s="1"/>
      <c r="GU115" s="1"/>
      <c r="GV115" s="1"/>
      <c r="GW115" s="1"/>
      <c r="GX115" s="1"/>
      <c r="GY115" s="1"/>
      <c r="GZ115" s="1"/>
      <c r="HA115" s="1"/>
      <c r="HB115" s="1"/>
      <c r="HC115" s="1"/>
      <c r="HD115" s="1"/>
      <c r="HE115" s="1"/>
      <c r="HF115" s="1"/>
      <c r="HG115" s="1"/>
      <c r="HH115" s="1"/>
      <c r="HI115" s="1"/>
      <c r="HJ115" s="1"/>
      <c r="HK115" s="1"/>
      <c r="HL115" s="1"/>
      <c r="HM115" s="1"/>
      <c r="HN115" s="1"/>
      <c r="HO115" s="1"/>
      <c r="HP115" s="1"/>
      <c r="HQ115" s="1"/>
      <c r="HR115" s="1"/>
      <c r="HS115" s="1"/>
      <c r="HT115" s="1"/>
      <c r="HU115" s="1"/>
      <c r="HV115" s="1"/>
      <c r="HW115" s="1"/>
      <c r="HX115" s="1"/>
      <c r="HY115" s="1"/>
      <c r="HZ115" s="1"/>
      <c r="IA115" s="1"/>
      <c r="IB115" s="1"/>
      <c r="IC115" s="1"/>
      <c r="ID115" s="1"/>
      <c r="IE115" s="1"/>
      <c r="IF115" s="1"/>
      <c r="IG115" s="1"/>
      <c r="IH115" s="1"/>
      <c r="II115" s="1"/>
      <c r="IJ115" s="1"/>
      <c r="IK115" s="1"/>
      <c r="IL115" s="1"/>
      <c r="IM115" s="1"/>
      <c r="IN115" s="1"/>
      <c r="IO115" s="1"/>
      <c r="IP115" s="1"/>
      <c r="IQ115" s="1"/>
      <c r="IR115" s="1"/>
      <c r="IS115" s="1"/>
      <c r="IT115" s="1"/>
      <c r="IU115" s="1"/>
      <c r="IV115" s="1"/>
      <c r="IW115" s="1"/>
      <c r="IX115" s="1"/>
      <c r="IY115" s="1"/>
      <c r="IZ115" s="1"/>
      <c r="JA115" s="1"/>
      <c r="JB115" s="1"/>
      <c r="JC115" s="1"/>
      <c r="JD115" s="1"/>
      <c r="JE115" s="1"/>
      <c r="JF115" s="1"/>
      <c r="JG115" s="1"/>
      <c r="JH115" s="1"/>
      <c r="JI115" s="1"/>
      <c r="JJ115" s="1"/>
      <c r="JK115" s="1"/>
      <c r="JL115" s="1"/>
      <c r="JM115" s="1"/>
      <c r="JN115" s="1"/>
      <c r="JO115" s="1"/>
      <c r="JP115" s="1"/>
      <c r="JQ115" s="1"/>
      <c r="JR115" s="1"/>
      <c r="JS115" s="1"/>
      <c r="JT115" s="1"/>
      <c r="JU115" s="1"/>
      <c r="JV115" s="1"/>
      <c r="JW115" s="1"/>
      <c r="JX115" s="1"/>
      <c r="JY115" s="1"/>
      <c r="JZ115" s="1"/>
      <c r="KA115" s="1"/>
      <c r="KB115" s="1"/>
      <c r="KC115" s="1"/>
      <c r="KD115" s="1"/>
      <c r="KE115" s="1"/>
      <c r="KF115" s="1"/>
      <c r="KG115" s="1"/>
      <c r="KH115" s="1"/>
      <c r="KI115" s="1"/>
      <c r="KJ115" s="1"/>
      <c r="KK115" s="1"/>
      <c r="KL115" s="1"/>
      <c r="KM115" s="1"/>
      <c r="KN115" s="1"/>
      <c r="KO115" s="1"/>
      <c r="KP115" s="1"/>
      <c r="KQ115" s="1"/>
      <c r="KR115" s="1"/>
      <c r="KS115" s="1"/>
      <c r="KT115" s="1"/>
      <c r="KU115" s="1"/>
      <c r="KV115" s="1"/>
      <c r="KW115" s="1"/>
      <c r="KX115" s="1"/>
      <c r="KY115" s="1"/>
      <c r="KZ115" s="1"/>
      <c r="LA115" s="1"/>
      <c r="LB115" s="1"/>
      <c r="LC115" s="1"/>
      <c r="LD115" s="1"/>
      <c r="LE115" s="1"/>
      <c r="LF115" s="1"/>
      <c r="LG115" s="1"/>
      <c r="LH115" s="1"/>
    </row>
    <row r="116" spans="1:320" ht="35.1" hidden="1" customHeight="1" x14ac:dyDescent="0.15">
      <c r="A116" s="170" t="str">
        <f>+IFERROR(IF(VLOOKUP(#REF!&amp;"-"&amp;ROW()-92,[1]ワークシート!$C$2:$CI$1002,9,0)="","",VLOOKUP(#REF!&amp;"-"&amp;ROW()-92,[1]ワークシート!$C$2:$CI$1002,9,0)),"")</f>
        <v/>
      </c>
      <c r="B116" s="172"/>
      <c r="C116" s="171" t="str">
        <f>+IFERROR(IF(VLOOKUP(#REF!&amp;"-"&amp;ROW()-92,[1]ワークシート!$C$2:$CI$1002,10,0) = "","",VLOOKUP(#REF!&amp;"-"&amp;ROW()-92,[1]ワークシート!$C$2:$CI$1002,10,0)),"")</f>
        <v/>
      </c>
      <c r="D116" s="172"/>
      <c r="E116" s="170" t="str">
        <f>+IFERROR(IF(VLOOKUP(#REF!&amp;"-"&amp;ROW()-92,[1]ワークシート!$C$2:$CI$1002,11,0)="","",VLOOKUP(#REF!&amp;"-"&amp;ROW()-92,[1]ワークシート!$C$2:$CI$1002,11,0)),"")</f>
        <v/>
      </c>
      <c r="F116" s="172"/>
      <c r="G116" s="16" t="str">
        <f>+IFERROR(IF(VLOOKUP(#REF!&amp;"-"&amp;ROW()-92,[1]ワークシート!$C$2:$CI$1002,12,0)="","",VLOOKUP(#REF!&amp;"-"&amp;ROW()-92,[1]ワークシート!$C$2:$CI$1002,12,0)),"")</f>
        <v/>
      </c>
      <c r="H11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6" s="178"/>
      <c r="J116" s="170" t="str">
        <f>+IFERROR(IF(VLOOKUP(#REF!&amp;"-"&amp;ROW()-92,[1]ワークシート!$C$2:$CI$1002,20,0)="","",VLOOKUP(#REF!&amp;"-"&amp;ROW()-92,[1]ワークシート!$C$2:$CI$1002,20,0)),"")</f>
        <v/>
      </c>
      <c r="K116" s="171"/>
      <c r="L116" s="172"/>
      <c r="M116" s="179" t="str">
        <f>+IFERROR(IF(VLOOKUP(#REF!&amp;"-"&amp;ROW()-92,[1]ワークシート!$C$2:$CI$1002,61,0)="","",VLOOKUP(#REF!&amp;"-"&amp;ROW()-92,[1]ワークシート!$C$2:$CI$1002,61,0)),"")</f>
        <v/>
      </c>
      <c r="N116" s="180"/>
      <c r="O116" s="181"/>
      <c r="P116" s="182" t="str">
        <f>+IFERROR(VLOOKUP(#REF!&amp;"-"&amp;ROW()-92,[1]ワークシート!$C$2:$CI$1002,26,0),"")</f>
        <v/>
      </c>
      <c r="Q116" s="167"/>
      <c r="R116" s="166" t="str">
        <f>+IFERROR(VLOOKUP(#REF!&amp;"-"&amp;ROW()-92,[1]ワークシート!$C$2:$CI$1002,27,0),"")</f>
        <v/>
      </c>
      <c r="S116" s="167"/>
      <c r="T116" s="166" t="str">
        <f>IFERROR(IF(VLOOKUP(#REF!&amp;"-"&amp;ROW()-92,[1]ワークシート!$C$2:$CI$1002,31,0)="",IF(X116="","",IF(X116=0,"使用貸借権","賃借権")),"賃借権"),"")</f>
        <v/>
      </c>
      <c r="U116" s="167"/>
      <c r="V116" s="166" t="str">
        <f>+IFERROR(IF(VLOOKUP(#REF!&amp;"-"&amp;ROW()-92,[1]ワークシート!$C$2:$CI$1002,13,0)="","",VLOOKUP(#REF!&amp;"-"&amp;ROW()-92,[1]ワークシート!$C$2:$CI$1002,13,0)),"")</f>
        <v/>
      </c>
      <c r="W116" s="167"/>
      <c r="X11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6" s="169"/>
      <c r="Z116" s="27"/>
      <c r="AA116" s="27"/>
      <c r="AB116" s="170" t="str">
        <f>IF(T116="使用貸借権","-",+IFERROR(VLOOKUP(#REF!&amp;"-"&amp;ROW()-92,[1]ワークシート!$C$2:$CI$1002,34,0)&amp;"",""))</f>
        <v/>
      </c>
      <c r="AC116" s="171"/>
      <c r="AD116" s="172"/>
      <c r="AE116" s="173" t="str">
        <f>IF(T116="","",IF(VLOOKUP(#REF!&amp;"-"&amp;ROW()-92,[1]ワークシート!$C$2:$CI$1002,31,0)="",IF(T116="使用貸借権","-","口座振込　１２月"),"物納"))</f>
        <v/>
      </c>
      <c r="AF116" s="174"/>
      <c r="AG116" s="175" t="str">
        <f>IFERROR(IF(VLOOKUP(#REF!&amp;"-"&amp;ROW()-92,[1]ワークシート!$C$2:$CI$1002,37,0)="","",VLOOKUP(#REF!&amp;"-"&amp;ROW()-92,[1]ワークシート!$C$2:$CI$1002,37,0)),"")</f>
        <v/>
      </c>
      <c r="AH116" s="175"/>
      <c r="AI116" s="175"/>
      <c r="AJ116" s="175"/>
      <c r="AK116" s="176"/>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c r="DI116" s="1"/>
      <c r="DJ116" s="1"/>
      <c r="DK116" s="1"/>
      <c r="DL116" s="1"/>
      <c r="DM116" s="1"/>
      <c r="DN116" s="1"/>
      <c r="DO116" s="1"/>
      <c r="DP116" s="1"/>
      <c r="DQ116" s="1"/>
      <c r="DR116" s="1"/>
      <c r="DS116" s="1"/>
      <c r="DT116" s="1"/>
      <c r="DU116" s="1"/>
      <c r="DV116" s="1"/>
      <c r="DW116" s="1"/>
      <c r="DX116" s="1"/>
      <c r="DY116" s="1"/>
      <c r="DZ116" s="1"/>
      <c r="EA116" s="1"/>
      <c r="EB116" s="1"/>
      <c r="EC116" s="1"/>
      <c r="ED116" s="1"/>
      <c r="EE116" s="1"/>
      <c r="EF116" s="1"/>
      <c r="EG116" s="1"/>
      <c r="EH116" s="1"/>
      <c r="EI116" s="1"/>
      <c r="EJ116" s="1"/>
      <c r="EK116" s="1"/>
      <c r="EL116" s="1"/>
      <c r="EM116" s="1"/>
      <c r="EN116" s="1"/>
      <c r="EO116" s="1"/>
      <c r="EP116" s="1"/>
      <c r="EQ116" s="1"/>
      <c r="ER116" s="1"/>
      <c r="ES116" s="1"/>
      <c r="ET116" s="1"/>
      <c r="EU116" s="1"/>
      <c r="EV116" s="1"/>
      <c r="EW116" s="1"/>
      <c r="EX116" s="1"/>
      <c r="EY116" s="1"/>
      <c r="EZ116" s="1"/>
      <c r="FA116" s="1"/>
      <c r="FB116" s="1"/>
      <c r="FC116" s="1"/>
      <c r="FD116" s="1"/>
      <c r="FE116" s="1"/>
      <c r="FF116" s="1"/>
      <c r="FG116" s="1"/>
      <c r="FH116" s="1"/>
      <c r="FI116" s="1"/>
      <c r="FJ116" s="1"/>
      <c r="FK116" s="1"/>
      <c r="FL116" s="1"/>
      <c r="FM116" s="1"/>
      <c r="FN116" s="1"/>
      <c r="FO116" s="1"/>
      <c r="FP116" s="1"/>
      <c r="FQ116" s="1"/>
      <c r="FR116" s="1"/>
      <c r="FS116" s="1"/>
      <c r="FT116" s="1"/>
      <c r="FU116" s="1"/>
      <c r="FV116" s="1"/>
      <c r="FW116" s="1"/>
      <c r="FX116" s="1"/>
      <c r="FY116" s="1"/>
      <c r="FZ116" s="1"/>
      <c r="GA116" s="1"/>
      <c r="GB116" s="1"/>
      <c r="GC116" s="1"/>
      <c r="GD116" s="1"/>
      <c r="GE116" s="1"/>
      <c r="GF116" s="1"/>
      <c r="GG116" s="1"/>
      <c r="GH116" s="1"/>
      <c r="GI116" s="1"/>
      <c r="GJ116" s="1"/>
      <c r="GK116" s="1"/>
      <c r="GL116" s="1"/>
      <c r="GM116" s="1"/>
      <c r="GN116" s="1"/>
      <c r="GO116" s="1"/>
      <c r="GP116" s="1"/>
      <c r="GQ116" s="1"/>
      <c r="GR116" s="1"/>
      <c r="GS116" s="1"/>
      <c r="GT116" s="1"/>
      <c r="GU116" s="1"/>
      <c r="GV116" s="1"/>
      <c r="GW116" s="1"/>
      <c r="GX116" s="1"/>
      <c r="GY116" s="1"/>
      <c r="GZ116" s="1"/>
      <c r="HA116" s="1"/>
      <c r="HB116" s="1"/>
      <c r="HC116" s="1"/>
      <c r="HD116" s="1"/>
      <c r="HE116" s="1"/>
      <c r="HF116" s="1"/>
      <c r="HG116" s="1"/>
      <c r="HH116" s="1"/>
      <c r="HI116" s="1"/>
      <c r="HJ116" s="1"/>
      <c r="HK116" s="1"/>
      <c r="HL116" s="1"/>
      <c r="HM116" s="1"/>
      <c r="HN116" s="1"/>
      <c r="HO116" s="1"/>
      <c r="HP116" s="1"/>
      <c r="HQ116" s="1"/>
      <c r="HR116" s="1"/>
      <c r="HS116" s="1"/>
      <c r="HT116" s="1"/>
      <c r="HU116" s="1"/>
      <c r="HV116" s="1"/>
      <c r="HW116" s="1"/>
      <c r="HX116" s="1"/>
      <c r="HY116" s="1"/>
      <c r="HZ116" s="1"/>
      <c r="IA116" s="1"/>
      <c r="IB116" s="1"/>
      <c r="IC116" s="1"/>
      <c r="ID116" s="1"/>
      <c r="IE116" s="1"/>
      <c r="IF116" s="1"/>
      <c r="IG116" s="1"/>
      <c r="IH116" s="1"/>
      <c r="II116" s="1"/>
      <c r="IJ116" s="1"/>
      <c r="IK116" s="1"/>
      <c r="IL116" s="1"/>
      <c r="IM116" s="1"/>
      <c r="IN116" s="1"/>
      <c r="IO116" s="1"/>
      <c r="IP116" s="1"/>
      <c r="IQ116" s="1"/>
      <c r="IR116" s="1"/>
      <c r="IS116" s="1"/>
      <c r="IT116" s="1"/>
      <c r="IU116" s="1"/>
      <c r="IV116" s="1"/>
      <c r="IW116" s="1"/>
      <c r="IX116" s="1"/>
      <c r="IY116" s="1"/>
      <c r="IZ116" s="1"/>
      <c r="JA116" s="1"/>
      <c r="JB116" s="1"/>
      <c r="JC116" s="1"/>
      <c r="JD116" s="1"/>
      <c r="JE116" s="1"/>
      <c r="JF116" s="1"/>
      <c r="JG116" s="1"/>
      <c r="JH116" s="1"/>
      <c r="JI116" s="1"/>
      <c r="JJ116" s="1"/>
      <c r="JK116" s="1"/>
      <c r="JL116" s="1"/>
      <c r="JM116" s="1"/>
      <c r="JN116" s="1"/>
      <c r="JO116" s="1"/>
      <c r="JP116" s="1"/>
      <c r="JQ116" s="1"/>
      <c r="JR116" s="1"/>
      <c r="JS116" s="1"/>
      <c r="JT116" s="1"/>
      <c r="JU116" s="1"/>
      <c r="JV116" s="1"/>
      <c r="JW116" s="1"/>
      <c r="JX116" s="1"/>
      <c r="JY116" s="1"/>
      <c r="JZ116" s="1"/>
      <c r="KA116" s="1"/>
      <c r="KB116" s="1"/>
      <c r="KC116" s="1"/>
      <c r="KD116" s="1"/>
      <c r="KE116" s="1"/>
      <c r="KF116" s="1"/>
      <c r="KG116" s="1"/>
      <c r="KH116" s="1"/>
      <c r="KI116" s="1"/>
      <c r="KJ116" s="1"/>
      <c r="KK116" s="1"/>
      <c r="KL116" s="1"/>
      <c r="KM116" s="1"/>
      <c r="KN116" s="1"/>
      <c r="KO116" s="1"/>
      <c r="KP116" s="1"/>
      <c r="KQ116" s="1"/>
      <c r="KR116" s="1"/>
      <c r="KS116" s="1"/>
      <c r="KT116" s="1"/>
      <c r="KU116" s="1"/>
      <c r="KV116" s="1"/>
      <c r="KW116" s="1"/>
      <c r="KX116" s="1"/>
      <c r="KY116" s="1"/>
      <c r="KZ116" s="1"/>
      <c r="LA116" s="1"/>
      <c r="LB116" s="1"/>
      <c r="LC116" s="1"/>
      <c r="LD116" s="1"/>
      <c r="LE116" s="1"/>
      <c r="LF116" s="1"/>
      <c r="LG116" s="1"/>
      <c r="LH116" s="1"/>
    </row>
    <row r="117" spans="1:320" ht="35.1" hidden="1" customHeight="1" x14ac:dyDescent="0.15">
      <c r="A117" s="170" t="str">
        <f>+IFERROR(IF(VLOOKUP(#REF!&amp;"-"&amp;ROW()-92,[1]ワークシート!$C$2:$CI$1002,9,0)="","",VLOOKUP(#REF!&amp;"-"&amp;ROW()-92,[1]ワークシート!$C$2:$CI$1002,9,0)),"")</f>
        <v/>
      </c>
      <c r="B117" s="172"/>
      <c r="C117" s="171" t="str">
        <f>+IFERROR(IF(VLOOKUP(#REF!&amp;"-"&amp;ROW()-92,[1]ワークシート!$C$2:$CI$1002,10,0) = "","",VLOOKUP(#REF!&amp;"-"&amp;ROW()-92,[1]ワークシート!$C$2:$CI$1002,10,0)),"")</f>
        <v/>
      </c>
      <c r="D117" s="172"/>
      <c r="E117" s="170" t="str">
        <f>+IFERROR(IF(VLOOKUP(#REF!&amp;"-"&amp;ROW()-92,[1]ワークシート!$C$2:$CI$1002,11,0)="","",VLOOKUP(#REF!&amp;"-"&amp;ROW()-92,[1]ワークシート!$C$2:$CI$1002,11,0)),"")</f>
        <v/>
      </c>
      <c r="F117" s="172"/>
      <c r="G117" s="16" t="str">
        <f>+IFERROR(IF(VLOOKUP(#REF!&amp;"-"&amp;ROW()-92,[1]ワークシート!$C$2:$CI$1002,12,0)="","",VLOOKUP(#REF!&amp;"-"&amp;ROW()-92,[1]ワークシート!$C$2:$CI$1002,12,0)),"")</f>
        <v/>
      </c>
      <c r="H11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7" s="178"/>
      <c r="J117" s="170" t="str">
        <f>+IFERROR(IF(VLOOKUP(#REF!&amp;"-"&amp;ROW()-92,[1]ワークシート!$C$2:$CI$1002,20,0)="","",VLOOKUP(#REF!&amp;"-"&amp;ROW()-92,[1]ワークシート!$C$2:$CI$1002,20,0)),"")</f>
        <v/>
      </c>
      <c r="K117" s="171"/>
      <c r="L117" s="172"/>
      <c r="M117" s="179" t="str">
        <f>+IFERROR(IF(VLOOKUP(#REF!&amp;"-"&amp;ROW()-92,[1]ワークシート!$C$2:$CI$1002,61,0)="","",VLOOKUP(#REF!&amp;"-"&amp;ROW()-92,[1]ワークシート!$C$2:$CI$1002,61,0)),"")</f>
        <v/>
      </c>
      <c r="N117" s="180"/>
      <c r="O117" s="181"/>
      <c r="P117" s="182" t="str">
        <f>+IFERROR(VLOOKUP(#REF!&amp;"-"&amp;ROW()-92,[1]ワークシート!$C$2:$CI$1002,26,0),"")</f>
        <v/>
      </c>
      <c r="Q117" s="167"/>
      <c r="R117" s="166" t="str">
        <f>+IFERROR(VLOOKUP(#REF!&amp;"-"&amp;ROW()-92,[1]ワークシート!$C$2:$CI$1002,27,0),"")</f>
        <v/>
      </c>
      <c r="S117" s="167"/>
      <c r="T117" s="166" t="str">
        <f>IFERROR(IF(VLOOKUP(#REF!&amp;"-"&amp;ROW()-92,[1]ワークシート!$C$2:$CI$1002,31,0)="",IF(X117="","",IF(X117=0,"使用貸借権","賃借権")),"賃借権"),"")</f>
        <v/>
      </c>
      <c r="U117" s="167"/>
      <c r="V117" s="166" t="str">
        <f>+IFERROR(IF(VLOOKUP(#REF!&amp;"-"&amp;ROW()-92,[1]ワークシート!$C$2:$CI$1002,13,0)="","",VLOOKUP(#REF!&amp;"-"&amp;ROW()-92,[1]ワークシート!$C$2:$CI$1002,13,0)),"")</f>
        <v/>
      </c>
      <c r="W117" s="167"/>
      <c r="X11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7" s="169"/>
      <c r="Z117" s="27"/>
      <c r="AA117" s="27"/>
      <c r="AB117" s="170" t="str">
        <f>IF(T117="使用貸借権","-",+IFERROR(VLOOKUP(#REF!&amp;"-"&amp;ROW()-92,[1]ワークシート!$C$2:$CI$1002,34,0)&amp;"",""))</f>
        <v/>
      </c>
      <c r="AC117" s="171"/>
      <c r="AD117" s="172"/>
      <c r="AE117" s="173" t="str">
        <f>IF(T117="","",IF(VLOOKUP(#REF!&amp;"-"&amp;ROW()-92,[1]ワークシート!$C$2:$CI$1002,31,0)="",IF(T117="使用貸借権","-","口座振込　１２月"),"物納"))</f>
        <v/>
      </c>
      <c r="AF117" s="174"/>
      <c r="AG117" s="175" t="str">
        <f>IFERROR(IF(VLOOKUP(#REF!&amp;"-"&amp;ROW()-92,[1]ワークシート!$C$2:$CI$1002,37,0)="","",VLOOKUP(#REF!&amp;"-"&amp;ROW()-92,[1]ワークシート!$C$2:$CI$1002,37,0)),"")</f>
        <v/>
      </c>
      <c r="AH117" s="175"/>
      <c r="AI117" s="175"/>
      <c r="AJ117" s="175"/>
      <c r="AK117" s="176"/>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c r="DI117" s="1"/>
      <c r="DJ117" s="1"/>
      <c r="DK117" s="1"/>
      <c r="DL117" s="1"/>
      <c r="DM117" s="1"/>
      <c r="DN117" s="1"/>
      <c r="DO117" s="1"/>
      <c r="DP117" s="1"/>
      <c r="DQ117" s="1"/>
      <c r="DR117" s="1"/>
      <c r="DS117" s="1"/>
      <c r="DT117" s="1"/>
      <c r="DU117" s="1"/>
      <c r="DV117" s="1"/>
      <c r="DW117" s="1"/>
      <c r="DX117" s="1"/>
      <c r="DY117" s="1"/>
      <c r="DZ117" s="1"/>
      <c r="EA117" s="1"/>
      <c r="EB117" s="1"/>
      <c r="EC117" s="1"/>
      <c r="ED117" s="1"/>
      <c r="EE117" s="1"/>
      <c r="EF117" s="1"/>
      <c r="EG117" s="1"/>
      <c r="EH117" s="1"/>
      <c r="EI117" s="1"/>
      <c r="EJ117" s="1"/>
      <c r="EK117" s="1"/>
      <c r="EL117" s="1"/>
      <c r="EM117" s="1"/>
      <c r="EN117" s="1"/>
      <c r="EO117" s="1"/>
      <c r="EP117" s="1"/>
      <c r="EQ117" s="1"/>
      <c r="ER117" s="1"/>
      <c r="ES117" s="1"/>
      <c r="ET117" s="1"/>
      <c r="EU117" s="1"/>
      <c r="EV117" s="1"/>
      <c r="EW117" s="1"/>
      <c r="EX117" s="1"/>
      <c r="EY117" s="1"/>
      <c r="EZ117" s="1"/>
      <c r="FA117" s="1"/>
      <c r="FB117" s="1"/>
      <c r="FC117" s="1"/>
      <c r="FD117" s="1"/>
      <c r="FE117" s="1"/>
      <c r="FF117" s="1"/>
      <c r="FG117" s="1"/>
      <c r="FH117" s="1"/>
      <c r="FI117" s="1"/>
      <c r="FJ117" s="1"/>
      <c r="FK117" s="1"/>
      <c r="FL117" s="1"/>
      <c r="FM117" s="1"/>
      <c r="FN117" s="1"/>
      <c r="FO117" s="1"/>
      <c r="FP117" s="1"/>
      <c r="FQ117" s="1"/>
      <c r="FR117" s="1"/>
      <c r="FS117" s="1"/>
      <c r="FT117" s="1"/>
      <c r="FU117" s="1"/>
      <c r="FV117" s="1"/>
      <c r="FW117" s="1"/>
      <c r="FX117" s="1"/>
      <c r="FY117" s="1"/>
      <c r="FZ117" s="1"/>
      <c r="GA117" s="1"/>
      <c r="GB117" s="1"/>
      <c r="GC117" s="1"/>
      <c r="GD117" s="1"/>
      <c r="GE117" s="1"/>
      <c r="GF117" s="1"/>
      <c r="GG117" s="1"/>
      <c r="GH117" s="1"/>
      <c r="GI117" s="1"/>
      <c r="GJ117" s="1"/>
      <c r="GK117" s="1"/>
      <c r="GL117" s="1"/>
      <c r="GM117" s="1"/>
      <c r="GN117" s="1"/>
      <c r="GO117" s="1"/>
      <c r="GP117" s="1"/>
      <c r="GQ117" s="1"/>
      <c r="GR117" s="1"/>
      <c r="GS117" s="1"/>
      <c r="GT117" s="1"/>
      <c r="GU117" s="1"/>
      <c r="GV117" s="1"/>
      <c r="GW117" s="1"/>
      <c r="GX117" s="1"/>
      <c r="GY117" s="1"/>
      <c r="GZ117" s="1"/>
      <c r="HA117" s="1"/>
      <c r="HB117" s="1"/>
      <c r="HC117" s="1"/>
      <c r="HD117" s="1"/>
      <c r="HE117" s="1"/>
      <c r="HF117" s="1"/>
      <c r="HG117" s="1"/>
      <c r="HH117" s="1"/>
      <c r="HI117" s="1"/>
      <c r="HJ117" s="1"/>
      <c r="HK117" s="1"/>
      <c r="HL117" s="1"/>
      <c r="HM117" s="1"/>
      <c r="HN117" s="1"/>
      <c r="HO117" s="1"/>
      <c r="HP117" s="1"/>
      <c r="HQ117" s="1"/>
      <c r="HR117" s="1"/>
      <c r="HS117" s="1"/>
      <c r="HT117" s="1"/>
      <c r="HU117" s="1"/>
      <c r="HV117" s="1"/>
      <c r="HW117" s="1"/>
      <c r="HX117" s="1"/>
      <c r="HY117" s="1"/>
      <c r="HZ117" s="1"/>
      <c r="IA117" s="1"/>
      <c r="IB117" s="1"/>
      <c r="IC117" s="1"/>
      <c r="ID117" s="1"/>
      <c r="IE117" s="1"/>
      <c r="IF117" s="1"/>
      <c r="IG117" s="1"/>
      <c r="IH117" s="1"/>
      <c r="II117" s="1"/>
      <c r="IJ117" s="1"/>
      <c r="IK117" s="1"/>
      <c r="IL117" s="1"/>
      <c r="IM117" s="1"/>
      <c r="IN117" s="1"/>
      <c r="IO117" s="1"/>
      <c r="IP117" s="1"/>
      <c r="IQ117" s="1"/>
      <c r="IR117" s="1"/>
      <c r="IS117" s="1"/>
      <c r="IT117" s="1"/>
      <c r="IU117" s="1"/>
      <c r="IV117" s="1"/>
      <c r="IW117" s="1"/>
      <c r="IX117" s="1"/>
      <c r="IY117" s="1"/>
      <c r="IZ117" s="1"/>
      <c r="JA117" s="1"/>
      <c r="JB117" s="1"/>
      <c r="JC117" s="1"/>
      <c r="JD117" s="1"/>
      <c r="JE117" s="1"/>
      <c r="JF117" s="1"/>
      <c r="JG117" s="1"/>
      <c r="JH117" s="1"/>
      <c r="JI117" s="1"/>
      <c r="JJ117" s="1"/>
      <c r="JK117" s="1"/>
      <c r="JL117" s="1"/>
      <c r="JM117" s="1"/>
      <c r="JN117" s="1"/>
      <c r="JO117" s="1"/>
      <c r="JP117" s="1"/>
      <c r="JQ117" s="1"/>
      <c r="JR117" s="1"/>
      <c r="JS117" s="1"/>
      <c r="JT117" s="1"/>
      <c r="JU117" s="1"/>
      <c r="JV117" s="1"/>
      <c r="JW117" s="1"/>
      <c r="JX117" s="1"/>
      <c r="JY117" s="1"/>
      <c r="JZ117" s="1"/>
      <c r="KA117" s="1"/>
      <c r="KB117" s="1"/>
      <c r="KC117" s="1"/>
      <c r="KD117" s="1"/>
      <c r="KE117" s="1"/>
      <c r="KF117" s="1"/>
      <c r="KG117" s="1"/>
      <c r="KH117" s="1"/>
      <c r="KI117" s="1"/>
      <c r="KJ117" s="1"/>
      <c r="KK117" s="1"/>
      <c r="KL117" s="1"/>
      <c r="KM117" s="1"/>
      <c r="KN117" s="1"/>
      <c r="KO117" s="1"/>
      <c r="KP117" s="1"/>
      <c r="KQ117" s="1"/>
      <c r="KR117" s="1"/>
      <c r="KS117" s="1"/>
      <c r="KT117" s="1"/>
      <c r="KU117" s="1"/>
      <c r="KV117" s="1"/>
      <c r="KW117" s="1"/>
      <c r="KX117" s="1"/>
      <c r="KY117" s="1"/>
      <c r="KZ117" s="1"/>
      <c r="LA117" s="1"/>
      <c r="LB117" s="1"/>
      <c r="LC117" s="1"/>
      <c r="LD117" s="1"/>
      <c r="LE117" s="1"/>
      <c r="LF117" s="1"/>
      <c r="LG117" s="1"/>
      <c r="LH117" s="1"/>
    </row>
    <row r="118" spans="1:320" ht="35.1" hidden="1" customHeight="1" x14ac:dyDescent="0.15">
      <c r="A118" s="170" t="str">
        <f>+IFERROR(IF(VLOOKUP(#REF!&amp;"-"&amp;ROW()-92,[1]ワークシート!$C$2:$CI$1002,9,0)="","",VLOOKUP(#REF!&amp;"-"&amp;ROW()-92,[1]ワークシート!$C$2:$CI$1002,9,0)),"")</f>
        <v/>
      </c>
      <c r="B118" s="172"/>
      <c r="C118" s="171" t="str">
        <f>+IFERROR(IF(VLOOKUP(#REF!&amp;"-"&amp;ROW()-92,[1]ワークシート!$C$2:$CI$1002,10,0) = "","",VLOOKUP(#REF!&amp;"-"&amp;ROW()-92,[1]ワークシート!$C$2:$CI$1002,10,0)),"")</f>
        <v/>
      </c>
      <c r="D118" s="172"/>
      <c r="E118" s="170" t="str">
        <f>+IFERROR(IF(VLOOKUP(#REF!&amp;"-"&amp;ROW()-92,[1]ワークシート!$C$2:$CI$1002,11,0)="","",VLOOKUP(#REF!&amp;"-"&amp;ROW()-92,[1]ワークシート!$C$2:$CI$1002,11,0)),"")</f>
        <v/>
      </c>
      <c r="F118" s="172"/>
      <c r="G118" s="16" t="str">
        <f>+IFERROR(IF(VLOOKUP(#REF!&amp;"-"&amp;ROW()-92,[1]ワークシート!$C$2:$CI$1002,12,0)="","",VLOOKUP(#REF!&amp;"-"&amp;ROW()-92,[1]ワークシート!$C$2:$CI$1002,12,0)),"")</f>
        <v/>
      </c>
      <c r="H11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8" s="178"/>
      <c r="J118" s="170" t="str">
        <f>+IFERROR(IF(VLOOKUP(#REF!&amp;"-"&amp;ROW()-92,[1]ワークシート!$C$2:$CI$1002,20,0)="","",VLOOKUP(#REF!&amp;"-"&amp;ROW()-92,[1]ワークシート!$C$2:$CI$1002,20,0)),"")</f>
        <v/>
      </c>
      <c r="K118" s="171"/>
      <c r="L118" s="172"/>
      <c r="M118" s="179" t="str">
        <f>+IFERROR(IF(VLOOKUP(#REF!&amp;"-"&amp;ROW()-92,[1]ワークシート!$C$2:$CI$1002,61,0)="","",VLOOKUP(#REF!&amp;"-"&amp;ROW()-92,[1]ワークシート!$C$2:$CI$1002,61,0)),"")</f>
        <v/>
      </c>
      <c r="N118" s="180"/>
      <c r="O118" s="181"/>
      <c r="P118" s="182" t="str">
        <f>+IFERROR(VLOOKUP(#REF!&amp;"-"&amp;ROW()-92,[1]ワークシート!$C$2:$CI$1002,26,0),"")</f>
        <v/>
      </c>
      <c r="Q118" s="167"/>
      <c r="R118" s="166" t="str">
        <f>+IFERROR(VLOOKUP(#REF!&amp;"-"&amp;ROW()-92,[1]ワークシート!$C$2:$CI$1002,27,0),"")</f>
        <v/>
      </c>
      <c r="S118" s="167"/>
      <c r="T118" s="166" t="str">
        <f>IFERROR(IF(VLOOKUP(#REF!&amp;"-"&amp;ROW()-92,[1]ワークシート!$C$2:$CI$1002,31,0)="",IF(X118="","",IF(X118=0,"使用貸借権","賃借権")),"賃借権"),"")</f>
        <v/>
      </c>
      <c r="U118" s="167"/>
      <c r="V118" s="166" t="str">
        <f>+IFERROR(IF(VLOOKUP(#REF!&amp;"-"&amp;ROW()-92,[1]ワークシート!$C$2:$CI$1002,13,0)="","",VLOOKUP(#REF!&amp;"-"&amp;ROW()-92,[1]ワークシート!$C$2:$CI$1002,13,0)),"")</f>
        <v/>
      </c>
      <c r="W118" s="167"/>
      <c r="X11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8" s="169"/>
      <c r="Z118" s="27"/>
      <c r="AA118" s="27"/>
      <c r="AB118" s="170" t="str">
        <f>IF(T118="使用貸借権","-",+IFERROR(VLOOKUP(#REF!&amp;"-"&amp;ROW()-92,[1]ワークシート!$C$2:$CI$1002,34,0)&amp;"",""))</f>
        <v/>
      </c>
      <c r="AC118" s="171"/>
      <c r="AD118" s="172"/>
      <c r="AE118" s="173" t="str">
        <f>IF(T118="","",IF(VLOOKUP(#REF!&amp;"-"&amp;ROW()-92,[1]ワークシート!$C$2:$CI$1002,31,0)="",IF(T118="使用貸借権","-","口座振込　１２月"),"物納"))</f>
        <v/>
      </c>
      <c r="AF118" s="174"/>
      <c r="AG118" s="175" t="str">
        <f>IFERROR(IF(VLOOKUP(#REF!&amp;"-"&amp;ROW()-92,[1]ワークシート!$C$2:$CI$1002,37,0)="","",VLOOKUP(#REF!&amp;"-"&amp;ROW()-92,[1]ワークシート!$C$2:$CI$1002,37,0)),"")</f>
        <v/>
      </c>
      <c r="AH118" s="175"/>
      <c r="AI118" s="175"/>
      <c r="AJ118" s="175"/>
      <c r="AK118" s="176"/>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c r="DI118" s="1"/>
      <c r="DJ118" s="1"/>
      <c r="DK118" s="1"/>
      <c r="DL118" s="1"/>
      <c r="DM118" s="1"/>
      <c r="DN118" s="1"/>
      <c r="DO118" s="1"/>
      <c r="DP118" s="1"/>
      <c r="DQ118" s="1"/>
      <c r="DR118" s="1"/>
      <c r="DS118" s="1"/>
      <c r="DT118" s="1"/>
      <c r="DU118" s="1"/>
      <c r="DV118" s="1"/>
      <c r="DW118" s="1"/>
      <c r="DX118" s="1"/>
      <c r="DY118" s="1"/>
      <c r="DZ118" s="1"/>
      <c r="EA118" s="1"/>
      <c r="EB118" s="1"/>
      <c r="EC118" s="1"/>
      <c r="ED118" s="1"/>
      <c r="EE118" s="1"/>
      <c r="EF118" s="1"/>
      <c r="EG118" s="1"/>
      <c r="EH118" s="1"/>
      <c r="EI118" s="1"/>
      <c r="EJ118" s="1"/>
      <c r="EK118" s="1"/>
      <c r="EL118" s="1"/>
      <c r="EM118" s="1"/>
      <c r="EN118" s="1"/>
      <c r="EO118" s="1"/>
      <c r="EP118" s="1"/>
      <c r="EQ118" s="1"/>
      <c r="ER118" s="1"/>
      <c r="ES118" s="1"/>
      <c r="ET118" s="1"/>
      <c r="EU118" s="1"/>
      <c r="EV118" s="1"/>
      <c r="EW118" s="1"/>
      <c r="EX118" s="1"/>
      <c r="EY118" s="1"/>
      <c r="EZ118" s="1"/>
      <c r="FA118" s="1"/>
      <c r="FB118" s="1"/>
      <c r="FC118" s="1"/>
      <c r="FD118" s="1"/>
      <c r="FE118" s="1"/>
      <c r="FF118" s="1"/>
      <c r="FG118" s="1"/>
      <c r="FH118" s="1"/>
      <c r="FI118" s="1"/>
      <c r="FJ118" s="1"/>
      <c r="FK118" s="1"/>
      <c r="FL118" s="1"/>
      <c r="FM118" s="1"/>
      <c r="FN118" s="1"/>
      <c r="FO118" s="1"/>
      <c r="FP118" s="1"/>
      <c r="FQ118" s="1"/>
      <c r="FR118" s="1"/>
      <c r="FS118" s="1"/>
      <c r="FT118" s="1"/>
      <c r="FU118" s="1"/>
      <c r="FV118" s="1"/>
      <c r="FW118" s="1"/>
      <c r="FX118" s="1"/>
      <c r="FY118" s="1"/>
      <c r="FZ118" s="1"/>
      <c r="GA118" s="1"/>
      <c r="GB118" s="1"/>
      <c r="GC118" s="1"/>
      <c r="GD118" s="1"/>
      <c r="GE118" s="1"/>
      <c r="GF118" s="1"/>
      <c r="GG118" s="1"/>
      <c r="GH118" s="1"/>
      <c r="GI118" s="1"/>
      <c r="GJ118" s="1"/>
      <c r="GK118" s="1"/>
      <c r="GL118" s="1"/>
      <c r="GM118" s="1"/>
      <c r="GN118" s="1"/>
      <c r="GO118" s="1"/>
      <c r="GP118" s="1"/>
      <c r="GQ118" s="1"/>
      <c r="GR118" s="1"/>
      <c r="GS118" s="1"/>
      <c r="GT118" s="1"/>
      <c r="GU118" s="1"/>
      <c r="GV118" s="1"/>
      <c r="GW118" s="1"/>
      <c r="GX118" s="1"/>
      <c r="GY118" s="1"/>
      <c r="GZ118" s="1"/>
      <c r="HA118" s="1"/>
      <c r="HB118" s="1"/>
      <c r="HC118" s="1"/>
      <c r="HD118" s="1"/>
      <c r="HE118" s="1"/>
      <c r="HF118" s="1"/>
      <c r="HG118" s="1"/>
      <c r="HH118" s="1"/>
      <c r="HI118" s="1"/>
      <c r="HJ118" s="1"/>
      <c r="HK118" s="1"/>
      <c r="HL118" s="1"/>
      <c r="HM118" s="1"/>
      <c r="HN118" s="1"/>
      <c r="HO118" s="1"/>
      <c r="HP118" s="1"/>
      <c r="HQ118" s="1"/>
      <c r="HR118" s="1"/>
      <c r="HS118" s="1"/>
      <c r="HT118" s="1"/>
      <c r="HU118" s="1"/>
      <c r="HV118" s="1"/>
      <c r="HW118" s="1"/>
      <c r="HX118" s="1"/>
      <c r="HY118" s="1"/>
      <c r="HZ118" s="1"/>
      <c r="IA118" s="1"/>
      <c r="IB118" s="1"/>
      <c r="IC118" s="1"/>
      <c r="ID118" s="1"/>
      <c r="IE118" s="1"/>
      <c r="IF118" s="1"/>
      <c r="IG118" s="1"/>
      <c r="IH118" s="1"/>
      <c r="II118" s="1"/>
      <c r="IJ118" s="1"/>
      <c r="IK118" s="1"/>
      <c r="IL118" s="1"/>
      <c r="IM118" s="1"/>
      <c r="IN118" s="1"/>
      <c r="IO118" s="1"/>
      <c r="IP118" s="1"/>
      <c r="IQ118" s="1"/>
      <c r="IR118" s="1"/>
      <c r="IS118" s="1"/>
      <c r="IT118" s="1"/>
      <c r="IU118" s="1"/>
      <c r="IV118" s="1"/>
      <c r="IW118" s="1"/>
      <c r="IX118" s="1"/>
      <c r="IY118" s="1"/>
      <c r="IZ118" s="1"/>
      <c r="JA118" s="1"/>
      <c r="JB118" s="1"/>
      <c r="JC118" s="1"/>
      <c r="JD118" s="1"/>
      <c r="JE118" s="1"/>
      <c r="JF118" s="1"/>
      <c r="JG118" s="1"/>
      <c r="JH118" s="1"/>
      <c r="JI118" s="1"/>
      <c r="JJ118" s="1"/>
      <c r="JK118" s="1"/>
      <c r="JL118" s="1"/>
      <c r="JM118" s="1"/>
      <c r="JN118" s="1"/>
      <c r="JO118" s="1"/>
      <c r="JP118" s="1"/>
      <c r="JQ118" s="1"/>
      <c r="JR118" s="1"/>
      <c r="JS118" s="1"/>
      <c r="JT118" s="1"/>
      <c r="JU118" s="1"/>
      <c r="JV118" s="1"/>
      <c r="JW118" s="1"/>
      <c r="JX118" s="1"/>
      <c r="JY118" s="1"/>
      <c r="JZ118" s="1"/>
      <c r="KA118" s="1"/>
      <c r="KB118" s="1"/>
      <c r="KC118" s="1"/>
      <c r="KD118" s="1"/>
      <c r="KE118" s="1"/>
      <c r="KF118" s="1"/>
      <c r="KG118" s="1"/>
      <c r="KH118" s="1"/>
      <c r="KI118" s="1"/>
      <c r="KJ118" s="1"/>
      <c r="KK118" s="1"/>
      <c r="KL118" s="1"/>
      <c r="KM118" s="1"/>
      <c r="KN118" s="1"/>
      <c r="KO118" s="1"/>
      <c r="KP118" s="1"/>
      <c r="KQ118" s="1"/>
      <c r="KR118" s="1"/>
      <c r="KS118" s="1"/>
      <c r="KT118" s="1"/>
      <c r="KU118" s="1"/>
      <c r="KV118" s="1"/>
      <c r="KW118" s="1"/>
      <c r="KX118" s="1"/>
      <c r="KY118" s="1"/>
      <c r="KZ118" s="1"/>
      <c r="LA118" s="1"/>
      <c r="LB118" s="1"/>
      <c r="LC118" s="1"/>
      <c r="LD118" s="1"/>
      <c r="LE118" s="1"/>
      <c r="LF118" s="1"/>
      <c r="LG118" s="1"/>
      <c r="LH118" s="1"/>
    </row>
    <row r="119" spans="1:320" ht="35.1" hidden="1" customHeight="1" x14ac:dyDescent="0.15">
      <c r="A119" s="170" t="str">
        <f>+IFERROR(IF(VLOOKUP(#REF!&amp;"-"&amp;ROW()-92,[1]ワークシート!$C$2:$CI$1002,9,0)="","",VLOOKUP(#REF!&amp;"-"&amp;ROW()-92,[1]ワークシート!$C$2:$CI$1002,9,0)),"")</f>
        <v/>
      </c>
      <c r="B119" s="172"/>
      <c r="C119" s="171" t="str">
        <f>+IFERROR(IF(VLOOKUP(#REF!&amp;"-"&amp;ROW()-92,[1]ワークシート!$C$2:$CI$1002,10,0) = "","",VLOOKUP(#REF!&amp;"-"&amp;ROW()-92,[1]ワークシート!$C$2:$CI$1002,10,0)),"")</f>
        <v/>
      </c>
      <c r="D119" s="172"/>
      <c r="E119" s="170" t="str">
        <f>+IFERROR(IF(VLOOKUP(#REF!&amp;"-"&amp;ROW()-92,[1]ワークシート!$C$2:$CI$1002,11,0)="","",VLOOKUP(#REF!&amp;"-"&amp;ROW()-92,[1]ワークシート!$C$2:$CI$1002,11,0)),"")</f>
        <v/>
      </c>
      <c r="F119" s="172"/>
      <c r="G119" s="16" t="str">
        <f>+IFERROR(IF(VLOOKUP(#REF!&amp;"-"&amp;ROW()-92,[1]ワークシート!$C$2:$CI$1002,12,0)="","",VLOOKUP(#REF!&amp;"-"&amp;ROW()-92,[1]ワークシート!$C$2:$CI$1002,12,0)),"")</f>
        <v/>
      </c>
      <c r="H11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19" s="178"/>
      <c r="J119" s="170" t="str">
        <f>+IFERROR(IF(VLOOKUP(#REF!&amp;"-"&amp;ROW()-92,[1]ワークシート!$C$2:$CI$1002,20,0)="","",VLOOKUP(#REF!&amp;"-"&amp;ROW()-92,[1]ワークシート!$C$2:$CI$1002,20,0)),"")</f>
        <v/>
      </c>
      <c r="K119" s="171"/>
      <c r="L119" s="172"/>
      <c r="M119" s="179" t="str">
        <f>+IFERROR(IF(VLOOKUP(#REF!&amp;"-"&amp;ROW()-92,[1]ワークシート!$C$2:$CI$1002,61,0)="","",VLOOKUP(#REF!&amp;"-"&amp;ROW()-92,[1]ワークシート!$C$2:$CI$1002,61,0)),"")</f>
        <v/>
      </c>
      <c r="N119" s="180"/>
      <c r="O119" s="181"/>
      <c r="P119" s="182" t="str">
        <f>+IFERROR(VLOOKUP(#REF!&amp;"-"&amp;ROW()-92,[1]ワークシート!$C$2:$CI$1002,26,0),"")</f>
        <v/>
      </c>
      <c r="Q119" s="167"/>
      <c r="R119" s="166" t="str">
        <f>+IFERROR(VLOOKUP(#REF!&amp;"-"&amp;ROW()-92,[1]ワークシート!$C$2:$CI$1002,27,0),"")</f>
        <v/>
      </c>
      <c r="S119" s="167"/>
      <c r="T119" s="166" t="str">
        <f>IFERROR(IF(VLOOKUP(#REF!&amp;"-"&amp;ROW()-92,[1]ワークシート!$C$2:$CI$1002,31,0)="",IF(X119="","",IF(X119=0,"使用貸借権","賃借権")),"賃借権"),"")</f>
        <v/>
      </c>
      <c r="U119" s="167"/>
      <c r="V119" s="166" t="str">
        <f>+IFERROR(IF(VLOOKUP(#REF!&amp;"-"&amp;ROW()-92,[1]ワークシート!$C$2:$CI$1002,13,0)="","",VLOOKUP(#REF!&amp;"-"&amp;ROW()-92,[1]ワークシート!$C$2:$CI$1002,13,0)),"")</f>
        <v/>
      </c>
      <c r="W119" s="167"/>
      <c r="X11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19" s="169"/>
      <c r="Z119" s="27"/>
      <c r="AA119" s="27"/>
      <c r="AB119" s="170" t="str">
        <f>IF(T119="使用貸借権","-",+IFERROR(VLOOKUP(#REF!&amp;"-"&amp;ROW()-92,[1]ワークシート!$C$2:$CI$1002,34,0)&amp;"",""))</f>
        <v/>
      </c>
      <c r="AC119" s="171"/>
      <c r="AD119" s="172"/>
      <c r="AE119" s="173" t="str">
        <f>IF(T119="","",IF(VLOOKUP(#REF!&amp;"-"&amp;ROW()-92,[1]ワークシート!$C$2:$CI$1002,31,0)="",IF(T119="使用貸借権","-","口座振込　１２月"),"物納"))</f>
        <v/>
      </c>
      <c r="AF119" s="174"/>
      <c r="AG119" s="175" t="str">
        <f>IFERROR(IF(VLOOKUP(#REF!&amp;"-"&amp;ROW()-92,[1]ワークシート!$C$2:$CI$1002,37,0)="","",VLOOKUP(#REF!&amp;"-"&amp;ROW()-92,[1]ワークシート!$C$2:$CI$1002,37,0)),"")</f>
        <v/>
      </c>
      <c r="AH119" s="175"/>
      <c r="AI119" s="175"/>
      <c r="AJ119" s="175"/>
      <c r="AK119" s="176"/>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c r="DI119" s="1"/>
      <c r="DJ119" s="1"/>
      <c r="DK119" s="1"/>
      <c r="DL119" s="1"/>
      <c r="DM119" s="1"/>
      <c r="DN119" s="1"/>
      <c r="DO119" s="1"/>
      <c r="DP119" s="1"/>
      <c r="DQ119" s="1"/>
      <c r="DR119" s="1"/>
      <c r="DS119" s="1"/>
      <c r="DT119" s="1"/>
      <c r="DU119" s="1"/>
      <c r="DV119" s="1"/>
      <c r="DW119" s="1"/>
      <c r="DX119" s="1"/>
      <c r="DY119" s="1"/>
      <c r="DZ119" s="1"/>
      <c r="EA119" s="1"/>
      <c r="EB119" s="1"/>
      <c r="EC119" s="1"/>
      <c r="ED119" s="1"/>
      <c r="EE119" s="1"/>
      <c r="EF119" s="1"/>
      <c r="EG119" s="1"/>
      <c r="EH119" s="1"/>
      <c r="EI119" s="1"/>
      <c r="EJ119" s="1"/>
      <c r="EK119" s="1"/>
      <c r="EL119" s="1"/>
      <c r="EM119" s="1"/>
      <c r="EN119" s="1"/>
      <c r="EO119" s="1"/>
      <c r="EP119" s="1"/>
      <c r="EQ119" s="1"/>
      <c r="ER119" s="1"/>
      <c r="ES119" s="1"/>
      <c r="ET119" s="1"/>
      <c r="EU119" s="1"/>
      <c r="EV119" s="1"/>
      <c r="EW119" s="1"/>
      <c r="EX119" s="1"/>
      <c r="EY119" s="1"/>
      <c r="EZ119" s="1"/>
      <c r="FA119" s="1"/>
      <c r="FB119" s="1"/>
      <c r="FC119" s="1"/>
      <c r="FD119" s="1"/>
      <c r="FE119" s="1"/>
      <c r="FF119" s="1"/>
      <c r="FG119" s="1"/>
      <c r="FH119" s="1"/>
      <c r="FI119" s="1"/>
      <c r="FJ119" s="1"/>
      <c r="FK119" s="1"/>
      <c r="FL119" s="1"/>
      <c r="FM119" s="1"/>
      <c r="FN119" s="1"/>
      <c r="FO119" s="1"/>
      <c r="FP119" s="1"/>
      <c r="FQ119" s="1"/>
      <c r="FR119" s="1"/>
      <c r="FS119" s="1"/>
      <c r="FT119" s="1"/>
      <c r="FU119" s="1"/>
      <c r="FV119" s="1"/>
      <c r="FW119" s="1"/>
      <c r="FX119" s="1"/>
      <c r="FY119" s="1"/>
      <c r="FZ119" s="1"/>
      <c r="GA119" s="1"/>
      <c r="GB119" s="1"/>
      <c r="GC119" s="1"/>
      <c r="GD119" s="1"/>
      <c r="GE119" s="1"/>
      <c r="GF119" s="1"/>
      <c r="GG119" s="1"/>
      <c r="GH119" s="1"/>
      <c r="GI119" s="1"/>
      <c r="GJ119" s="1"/>
      <c r="GK119" s="1"/>
      <c r="GL119" s="1"/>
      <c r="GM119" s="1"/>
      <c r="GN119" s="1"/>
      <c r="GO119" s="1"/>
      <c r="GP119" s="1"/>
      <c r="GQ119" s="1"/>
      <c r="GR119" s="1"/>
      <c r="GS119" s="1"/>
      <c r="GT119" s="1"/>
      <c r="GU119" s="1"/>
      <c r="GV119" s="1"/>
      <c r="GW119" s="1"/>
      <c r="GX119" s="1"/>
      <c r="GY119" s="1"/>
      <c r="GZ119" s="1"/>
      <c r="HA119" s="1"/>
      <c r="HB119" s="1"/>
      <c r="HC119" s="1"/>
      <c r="HD119" s="1"/>
      <c r="HE119" s="1"/>
      <c r="HF119" s="1"/>
      <c r="HG119" s="1"/>
      <c r="HH119" s="1"/>
      <c r="HI119" s="1"/>
      <c r="HJ119" s="1"/>
      <c r="HK119" s="1"/>
      <c r="HL119" s="1"/>
      <c r="HM119" s="1"/>
      <c r="HN119" s="1"/>
      <c r="HO119" s="1"/>
      <c r="HP119" s="1"/>
      <c r="HQ119" s="1"/>
      <c r="HR119" s="1"/>
      <c r="HS119" s="1"/>
      <c r="HT119" s="1"/>
      <c r="HU119" s="1"/>
      <c r="HV119" s="1"/>
      <c r="HW119" s="1"/>
      <c r="HX119" s="1"/>
      <c r="HY119" s="1"/>
      <c r="HZ119" s="1"/>
      <c r="IA119" s="1"/>
      <c r="IB119" s="1"/>
      <c r="IC119" s="1"/>
      <c r="ID119" s="1"/>
      <c r="IE119" s="1"/>
      <c r="IF119" s="1"/>
      <c r="IG119" s="1"/>
      <c r="IH119" s="1"/>
      <c r="II119" s="1"/>
      <c r="IJ119" s="1"/>
      <c r="IK119" s="1"/>
      <c r="IL119" s="1"/>
      <c r="IM119" s="1"/>
      <c r="IN119" s="1"/>
      <c r="IO119" s="1"/>
      <c r="IP119" s="1"/>
      <c r="IQ119" s="1"/>
      <c r="IR119" s="1"/>
      <c r="IS119" s="1"/>
      <c r="IT119" s="1"/>
      <c r="IU119" s="1"/>
      <c r="IV119" s="1"/>
      <c r="IW119" s="1"/>
      <c r="IX119" s="1"/>
      <c r="IY119" s="1"/>
      <c r="IZ119" s="1"/>
      <c r="JA119" s="1"/>
      <c r="JB119" s="1"/>
      <c r="JC119" s="1"/>
      <c r="JD119" s="1"/>
      <c r="JE119" s="1"/>
      <c r="JF119" s="1"/>
      <c r="JG119" s="1"/>
      <c r="JH119" s="1"/>
      <c r="JI119" s="1"/>
      <c r="JJ119" s="1"/>
      <c r="JK119" s="1"/>
      <c r="JL119" s="1"/>
      <c r="JM119" s="1"/>
      <c r="JN119" s="1"/>
      <c r="JO119" s="1"/>
      <c r="JP119" s="1"/>
      <c r="JQ119" s="1"/>
      <c r="JR119" s="1"/>
      <c r="JS119" s="1"/>
      <c r="JT119" s="1"/>
      <c r="JU119" s="1"/>
      <c r="JV119" s="1"/>
      <c r="JW119" s="1"/>
      <c r="JX119" s="1"/>
      <c r="JY119" s="1"/>
      <c r="JZ119" s="1"/>
      <c r="KA119" s="1"/>
      <c r="KB119" s="1"/>
      <c r="KC119" s="1"/>
      <c r="KD119" s="1"/>
      <c r="KE119" s="1"/>
      <c r="KF119" s="1"/>
      <c r="KG119" s="1"/>
      <c r="KH119" s="1"/>
      <c r="KI119" s="1"/>
      <c r="KJ119" s="1"/>
      <c r="KK119" s="1"/>
      <c r="KL119" s="1"/>
      <c r="KM119" s="1"/>
      <c r="KN119" s="1"/>
      <c r="KO119" s="1"/>
      <c r="KP119" s="1"/>
      <c r="KQ119" s="1"/>
      <c r="KR119" s="1"/>
      <c r="KS119" s="1"/>
      <c r="KT119" s="1"/>
      <c r="KU119" s="1"/>
      <c r="KV119" s="1"/>
      <c r="KW119" s="1"/>
      <c r="KX119" s="1"/>
      <c r="KY119" s="1"/>
      <c r="KZ119" s="1"/>
      <c r="LA119" s="1"/>
      <c r="LB119" s="1"/>
      <c r="LC119" s="1"/>
      <c r="LD119" s="1"/>
      <c r="LE119" s="1"/>
      <c r="LF119" s="1"/>
      <c r="LG119" s="1"/>
      <c r="LH119" s="1"/>
    </row>
    <row r="120" spans="1:320" ht="35.1" hidden="1" customHeight="1" x14ac:dyDescent="0.15">
      <c r="A120" s="170" t="str">
        <f>+IFERROR(IF(VLOOKUP(#REF!&amp;"-"&amp;ROW()-92,[1]ワークシート!$C$2:$CI$1002,9,0)="","",VLOOKUP(#REF!&amp;"-"&amp;ROW()-92,[1]ワークシート!$C$2:$CI$1002,9,0)),"")</f>
        <v/>
      </c>
      <c r="B120" s="172"/>
      <c r="C120" s="171" t="str">
        <f>+IFERROR(IF(VLOOKUP(#REF!&amp;"-"&amp;ROW()-92,[1]ワークシート!$C$2:$CI$1002,10,0) = "","",VLOOKUP(#REF!&amp;"-"&amp;ROW()-92,[1]ワークシート!$C$2:$CI$1002,10,0)),"")</f>
        <v/>
      </c>
      <c r="D120" s="172"/>
      <c r="E120" s="170" t="str">
        <f>+IFERROR(IF(VLOOKUP(#REF!&amp;"-"&amp;ROW()-92,[1]ワークシート!$C$2:$CI$1002,11,0)="","",VLOOKUP(#REF!&amp;"-"&amp;ROW()-92,[1]ワークシート!$C$2:$CI$1002,11,0)),"")</f>
        <v/>
      </c>
      <c r="F120" s="172"/>
      <c r="G120" s="16" t="str">
        <f>+IFERROR(IF(VLOOKUP(#REF!&amp;"-"&amp;ROW()-92,[1]ワークシート!$C$2:$CI$1002,12,0)="","",VLOOKUP(#REF!&amp;"-"&amp;ROW()-92,[1]ワークシート!$C$2:$CI$1002,12,0)),"")</f>
        <v/>
      </c>
      <c r="H12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0" s="178"/>
      <c r="J120" s="170" t="str">
        <f>+IFERROR(IF(VLOOKUP(#REF!&amp;"-"&amp;ROW()-92,[1]ワークシート!$C$2:$CI$1002,20,0)="","",VLOOKUP(#REF!&amp;"-"&amp;ROW()-92,[1]ワークシート!$C$2:$CI$1002,20,0)),"")</f>
        <v/>
      </c>
      <c r="K120" s="171"/>
      <c r="L120" s="172"/>
      <c r="M120" s="179" t="str">
        <f>+IFERROR(IF(VLOOKUP(#REF!&amp;"-"&amp;ROW()-92,[1]ワークシート!$C$2:$CI$1002,61,0)="","",VLOOKUP(#REF!&amp;"-"&amp;ROW()-92,[1]ワークシート!$C$2:$CI$1002,61,0)),"")</f>
        <v/>
      </c>
      <c r="N120" s="180"/>
      <c r="O120" s="181"/>
      <c r="P120" s="182" t="str">
        <f>+IFERROR(VLOOKUP(#REF!&amp;"-"&amp;ROW()-92,[1]ワークシート!$C$2:$CI$1002,26,0),"")</f>
        <v/>
      </c>
      <c r="Q120" s="167"/>
      <c r="R120" s="166" t="str">
        <f>+IFERROR(VLOOKUP(#REF!&amp;"-"&amp;ROW()-92,[1]ワークシート!$C$2:$CI$1002,27,0),"")</f>
        <v/>
      </c>
      <c r="S120" s="167"/>
      <c r="T120" s="166" t="str">
        <f>IFERROR(IF(VLOOKUP(#REF!&amp;"-"&amp;ROW()-92,[1]ワークシート!$C$2:$CI$1002,31,0)="",IF(X120="","",IF(X120=0,"使用貸借権","賃借権")),"賃借権"),"")</f>
        <v/>
      </c>
      <c r="U120" s="167"/>
      <c r="V120" s="166" t="str">
        <f>+IFERROR(IF(VLOOKUP(#REF!&amp;"-"&amp;ROW()-92,[1]ワークシート!$C$2:$CI$1002,13,0)="","",VLOOKUP(#REF!&amp;"-"&amp;ROW()-92,[1]ワークシート!$C$2:$CI$1002,13,0)),"")</f>
        <v/>
      </c>
      <c r="W120" s="167"/>
      <c r="X12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0" s="169"/>
      <c r="Z120" s="27"/>
      <c r="AA120" s="27"/>
      <c r="AB120" s="170" t="str">
        <f>IF(T120="使用貸借権","-",+IFERROR(VLOOKUP(#REF!&amp;"-"&amp;ROW()-92,[1]ワークシート!$C$2:$CI$1002,34,0)&amp;"",""))</f>
        <v/>
      </c>
      <c r="AC120" s="171"/>
      <c r="AD120" s="172"/>
      <c r="AE120" s="173" t="str">
        <f>IF(T120="","",IF(VLOOKUP(#REF!&amp;"-"&amp;ROW()-92,[1]ワークシート!$C$2:$CI$1002,31,0)="",IF(T120="使用貸借権","-","口座振込　１２月"),"物納"))</f>
        <v/>
      </c>
      <c r="AF120" s="174"/>
      <c r="AG120" s="175" t="str">
        <f>IFERROR(IF(VLOOKUP(#REF!&amp;"-"&amp;ROW()-92,[1]ワークシート!$C$2:$CI$1002,37,0)="","",VLOOKUP(#REF!&amp;"-"&amp;ROW()-92,[1]ワークシート!$C$2:$CI$1002,37,0)),"")</f>
        <v/>
      </c>
      <c r="AH120" s="175"/>
      <c r="AI120" s="175"/>
      <c r="AJ120" s="175"/>
      <c r="AK120" s="176"/>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c r="DI120" s="1"/>
      <c r="DJ120" s="1"/>
      <c r="DK120" s="1"/>
      <c r="DL120" s="1"/>
      <c r="DM120" s="1"/>
      <c r="DN120" s="1"/>
      <c r="DO120" s="1"/>
      <c r="DP120" s="1"/>
      <c r="DQ120" s="1"/>
      <c r="DR120" s="1"/>
      <c r="DS120" s="1"/>
      <c r="DT120" s="1"/>
      <c r="DU120" s="1"/>
      <c r="DV120" s="1"/>
      <c r="DW120" s="1"/>
      <c r="DX120" s="1"/>
      <c r="DY120" s="1"/>
      <c r="DZ120" s="1"/>
      <c r="EA120" s="1"/>
      <c r="EB120" s="1"/>
      <c r="EC120" s="1"/>
      <c r="ED120" s="1"/>
      <c r="EE120" s="1"/>
      <c r="EF120" s="1"/>
      <c r="EG120" s="1"/>
      <c r="EH120" s="1"/>
      <c r="EI120" s="1"/>
      <c r="EJ120" s="1"/>
      <c r="EK120" s="1"/>
      <c r="EL120" s="1"/>
      <c r="EM120" s="1"/>
      <c r="EN120" s="1"/>
      <c r="EO120" s="1"/>
      <c r="EP120" s="1"/>
      <c r="EQ120" s="1"/>
      <c r="ER120" s="1"/>
      <c r="ES120" s="1"/>
      <c r="ET120" s="1"/>
      <c r="EU120" s="1"/>
      <c r="EV120" s="1"/>
      <c r="EW120" s="1"/>
      <c r="EX120" s="1"/>
      <c r="EY120" s="1"/>
      <c r="EZ120" s="1"/>
      <c r="FA120" s="1"/>
      <c r="FB120" s="1"/>
      <c r="FC120" s="1"/>
      <c r="FD120" s="1"/>
      <c r="FE120" s="1"/>
      <c r="FF120" s="1"/>
      <c r="FG120" s="1"/>
      <c r="FH120" s="1"/>
      <c r="FI120" s="1"/>
      <c r="FJ120" s="1"/>
      <c r="FK120" s="1"/>
      <c r="FL120" s="1"/>
      <c r="FM120" s="1"/>
      <c r="FN120" s="1"/>
      <c r="FO120" s="1"/>
      <c r="FP120" s="1"/>
      <c r="FQ120" s="1"/>
      <c r="FR120" s="1"/>
      <c r="FS120" s="1"/>
      <c r="FT120" s="1"/>
      <c r="FU120" s="1"/>
      <c r="FV120" s="1"/>
      <c r="FW120" s="1"/>
      <c r="FX120" s="1"/>
      <c r="FY120" s="1"/>
      <c r="FZ120" s="1"/>
      <c r="GA120" s="1"/>
      <c r="GB120" s="1"/>
      <c r="GC120" s="1"/>
      <c r="GD120" s="1"/>
      <c r="GE120" s="1"/>
      <c r="GF120" s="1"/>
      <c r="GG120" s="1"/>
      <c r="GH120" s="1"/>
      <c r="GI120" s="1"/>
      <c r="GJ120" s="1"/>
      <c r="GK120" s="1"/>
      <c r="GL120" s="1"/>
      <c r="GM120" s="1"/>
      <c r="GN120" s="1"/>
      <c r="GO120" s="1"/>
      <c r="GP120" s="1"/>
      <c r="GQ120" s="1"/>
      <c r="GR120" s="1"/>
      <c r="GS120" s="1"/>
      <c r="GT120" s="1"/>
      <c r="GU120" s="1"/>
      <c r="GV120" s="1"/>
      <c r="GW120" s="1"/>
      <c r="GX120" s="1"/>
      <c r="GY120" s="1"/>
      <c r="GZ120" s="1"/>
      <c r="HA120" s="1"/>
      <c r="HB120" s="1"/>
      <c r="HC120" s="1"/>
      <c r="HD120" s="1"/>
      <c r="HE120" s="1"/>
      <c r="HF120" s="1"/>
      <c r="HG120" s="1"/>
      <c r="HH120" s="1"/>
      <c r="HI120" s="1"/>
      <c r="HJ120" s="1"/>
      <c r="HK120" s="1"/>
      <c r="HL120" s="1"/>
      <c r="HM120" s="1"/>
      <c r="HN120" s="1"/>
      <c r="HO120" s="1"/>
      <c r="HP120" s="1"/>
      <c r="HQ120" s="1"/>
      <c r="HR120" s="1"/>
      <c r="HS120" s="1"/>
      <c r="HT120" s="1"/>
      <c r="HU120" s="1"/>
      <c r="HV120" s="1"/>
      <c r="HW120" s="1"/>
      <c r="HX120" s="1"/>
      <c r="HY120" s="1"/>
      <c r="HZ120" s="1"/>
      <c r="IA120" s="1"/>
      <c r="IB120" s="1"/>
      <c r="IC120" s="1"/>
      <c r="ID120" s="1"/>
      <c r="IE120" s="1"/>
      <c r="IF120" s="1"/>
      <c r="IG120" s="1"/>
      <c r="IH120" s="1"/>
      <c r="II120" s="1"/>
      <c r="IJ120" s="1"/>
      <c r="IK120" s="1"/>
      <c r="IL120" s="1"/>
      <c r="IM120" s="1"/>
      <c r="IN120" s="1"/>
      <c r="IO120" s="1"/>
      <c r="IP120" s="1"/>
      <c r="IQ120" s="1"/>
      <c r="IR120" s="1"/>
      <c r="IS120" s="1"/>
      <c r="IT120" s="1"/>
      <c r="IU120" s="1"/>
      <c r="IV120" s="1"/>
      <c r="IW120" s="1"/>
      <c r="IX120" s="1"/>
      <c r="IY120" s="1"/>
      <c r="IZ120" s="1"/>
      <c r="JA120" s="1"/>
      <c r="JB120" s="1"/>
      <c r="JC120" s="1"/>
      <c r="JD120" s="1"/>
      <c r="JE120" s="1"/>
      <c r="JF120" s="1"/>
      <c r="JG120" s="1"/>
      <c r="JH120" s="1"/>
      <c r="JI120" s="1"/>
      <c r="JJ120" s="1"/>
      <c r="JK120" s="1"/>
      <c r="JL120" s="1"/>
      <c r="JM120" s="1"/>
      <c r="JN120" s="1"/>
      <c r="JO120" s="1"/>
      <c r="JP120" s="1"/>
      <c r="JQ120" s="1"/>
      <c r="JR120" s="1"/>
      <c r="JS120" s="1"/>
      <c r="JT120" s="1"/>
      <c r="JU120" s="1"/>
      <c r="JV120" s="1"/>
      <c r="JW120" s="1"/>
      <c r="JX120" s="1"/>
      <c r="JY120" s="1"/>
      <c r="JZ120" s="1"/>
      <c r="KA120" s="1"/>
      <c r="KB120" s="1"/>
      <c r="KC120" s="1"/>
      <c r="KD120" s="1"/>
      <c r="KE120" s="1"/>
      <c r="KF120" s="1"/>
      <c r="KG120" s="1"/>
      <c r="KH120" s="1"/>
      <c r="KI120" s="1"/>
      <c r="KJ120" s="1"/>
      <c r="KK120" s="1"/>
      <c r="KL120" s="1"/>
      <c r="KM120" s="1"/>
      <c r="KN120" s="1"/>
      <c r="KO120" s="1"/>
      <c r="KP120" s="1"/>
      <c r="KQ120" s="1"/>
      <c r="KR120" s="1"/>
      <c r="KS120" s="1"/>
      <c r="KT120" s="1"/>
      <c r="KU120" s="1"/>
      <c r="KV120" s="1"/>
      <c r="KW120" s="1"/>
      <c r="KX120" s="1"/>
      <c r="KY120" s="1"/>
      <c r="KZ120" s="1"/>
      <c r="LA120" s="1"/>
      <c r="LB120" s="1"/>
      <c r="LC120" s="1"/>
      <c r="LD120" s="1"/>
      <c r="LE120" s="1"/>
      <c r="LF120" s="1"/>
      <c r="LG120" s="1"/>
      <c r="LH120" s="1"/>
    </row>
    <row r="121" spans="1:320" ht="35.1" hidden="1" customHeight="1" x14ac:dyDescent="0.15">
      <c r="A121" s="170" t="str">
        <f>+IFERROR(IF(VLOOKUP(#REF!&amp;"-"&amp;ROW()-92,[1]ワークシート!$C$2:$CI$1002,9,0)="","",VLOOKUP(#REF!&amp;"-"&amp;ROW()-92,[1]ワークシート!$C$2:$CI$1002,9,0)),"")</f>
        <v/>
      </c>
      <c r="B121" s="172"/>
      <c r="C121" s="171" t="str">
        <f>+IFERROR(IF(VLOOKUP(#REF!&amp;"-"&amp;ROW()-92,[1]ワークシート!$C$2:$CI$1002,10,0) = "","",VLOOKUP(#REF!&amp;"-"&amp;ROW()-92,[1]ワークシート!$C$2:$CI$1002,10,0)),"")</f>
        <v/>
      </c>
      <c r="D121" s="172"/>
      <c r="E121" s="170" t="str">
        <f>+IFERROR(IF(VLOOKUP(#REF!&amp;"-"&amp;ROW()-92,[1]ワークシート!$C$2:$CI$1002,11,0)="","",VLOOKUP(#REF!&amp;"-"&amp;ROW()-92,[1]ワークシート!$C$2:$CI$1002,11,0)),"")</f>
        <v/>
      </c>
      <c r="F121" s="172"/>
      <c r="G121" s="16" t="str">
        <f>+IFERROR(IF(VLOOKUP(#REF!&amp;"-"&amp;ROW()-92,[1]ワークシート!$C$2:$CI$1002,12,0)="","",VLOOKUP(#REF!&amp;"-"&amp;ROW()-92,[1]ワークシート!$C$2:$CI$1002,12,0)),"")</f>
        <v/>
      </c>
      <c r="H12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1" s="178"/>
      <c r="J121" s="170" t="str">
        <f>+IFERROR(IF(VLOOKUP(#REF!&amp;"-"&amp;ROW()-92,[1]ワークシート!$C$2:$CI$1002,20,0)="","",VLOOKUP(#REF!&amp;"-"&amp;ROW()-92,[1]ワークシート!$C$2:$CI$1002,20,0)),"")</f>
        <v/>
      </c>
      <c r="K121" s="171"/>
      <c r="L121" s="172"/>
      <c r="M121" s="179" t="str">
        <f>+IFERROR(IF(VLOOKUP(#REF!&amp;"-"&amp;ROW()-92,[1]ワークシート!$C$2:$CI$1002,61,0)="","",VLOOKUP(#REF!&amp;"-"&amp;ROW()-92,[1]ワークシート!$C$2:$CI$1002,61,0)),"")</f>
        <v/>
      </c>
      <c r="N121" s="180"/>
      <c r="O121" s="181"/>
      <c r="P121" s="182" t="str">
        <f>+IFERROR(VLOOKUP(#REF!&amp;"-"&amp;ROW()-92,[1]ワークシート!$C$2:$CI$1002,26,0),"")</f>
        <v/>
      </c>
      <c r="Q121" s="167"/>
      <c r="R121" s="166" t="str">
        <f>+IFERROR(VLOOKUP(#REF!&amp;"-"&amp;ROW()-92,[1]ワークシート!$C$2:$CI$1002,27,0),"")</f>
        <v/>
      </c>
      <c r="S121" s="167"/>
      <c r="T121" s="166" t="str">
        <f>IFERROR(IF(VLOOKUP(#REF!&amp;"-"&amp;ROW()-92,[1]ワークシート!$C$2:$CI$1002,31,0)="",IF(X121="","",IF(X121=0,"使用貸借権","賃借権")),"賃借権"),"")</f>
        <v/>
      </c>
      <c r="U121" s="167"/>
      <c r="V121" s="166" t="str">
        <f>+IFERROR(IF(VLOOKUP(#REF!&amp;"-"&amp;ROW()-92,[1]ワークシート!$C$2:$CI$1002,13,0)="","",VLOOKUP(#REF!&amp;"-"&amp;ROW()-92,[1]ワークシート!$C$2:$CI$1002,13,0)),"")</f>
        <v/>
      </c>
      <c r="W121" s="167"/>
      <c r="X12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1" s="169"/>
      <c r="Z121" s="27"/>
      <c r="AA121" s="27"/>
      <c r="AB121" s="170" t="str">
        <f>IF(T121="使用貸借権","-",+IFERROR(VLOOKUP(#REF!&amp;"-"&amp;ROW()-92,[1]ワークシート!$C$2:$CI$1002,34,0)&amp;"",""))</f>
        <v/>
      </c>
      <c r="AC121" s="171"/>
      <c r="AD121" s="172"/>
      <c r="AE121" s="173" t="str">
        <f>IF(T121="","",IF(VLOOKUP(#REF!&amp;"-"&amp;ROW()-92,[1]ワークシート!$C$2:$CI$1002,31,0)="",IF(T121="使用貸借権","-","口座振込　１２月"),"物納"))</f>
        <v/>
      </c>
      <c r="AF121" s="174"/>
      <c r="AG121" s="175" t="str">
        <f>IFERROR(IF(VLOOKUP(#REF!&amp;"-"&amp;ROW()-92,[1]ワークシート!$C$2:$CI$1002,37,0)="","",VLOOKUP(#REF!&amp;"-"&amp;ROW()-92,[1]ワークシート!$C$2:$CI$1002,37,0)),"")</f>
        <v/>
      </c>
      <c r="AH121" s="175"/>
      <c r="AI121" s="175"/>
      <c r="AJ121" s="175"/>
      <c r="AK121" s="176"/>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c r="DI121" s="1"/>
      <c r="DJ121" s="1"/>
      <c r="DK121" s="1"/>
      <c r="DL121" s="1"/>
      <c r="DM121" s="1"/>
      <c r="DN121" s="1"/>
      <c r="DO121" s="1"/>
      <c r="DP121" s="1"/>
      <c r="DQ121" s="1"/>
      <c r="DR121" s="1"/>
      <c r="DS121" s="1"/>
      <c r="DT121" s="1"/>
      <c r="DU121" s="1"/>
      <c r="DV121" s="1"/>
      <c r="DW121" s="1"/>
      <c r="DX121" s="1"/>
      <c r="DY121" s="1"/>
      <c r="DZ121" s="1"/>
      <c r="EA121" s="1"/>
      <c r="EB121" s="1"/>
      <c r="EC121" s="1"/>
      <c r="ED121" s="1"/>
      <c r="EE121" s="1"/>
      <c r="EF121" s="1"/>
      <c r="EG121" s="1"/>
      <c r="EH121" s="1"/>
      <c r="EI121" s="1"/>
      <c r="EJ121" s="1"/>
      <c r="EK121" s="1"/>
      <c r="EL121" s="1"/>
      <c r="EM121" s="1"/>
      <c r="EN121" s="1"/>
      <c r="EO121" s="1"/>
      <c r="EP121" s="1"/>
      <c r="EQ121" s="1"/>
      <c r="ER121" s="1"/>
      <c r="ES121" s="1"/>
      <c r="ET121" s="1"/>
      <c r="EU121" s="1"/>
      <c r="EV121" s="1"/>
      <c r="EW121" s="1"/>
      <c r="EX121" s="1"/>
      <c r="EY121" s="1"/>
      <c r="EZ121" s="1"/>
      <c r="FA121" s="1"/>
      <c r="FB121" s="1"/>
      <c r="FC121" s="1"/>
      <c r="FD121" s="1"/>
      <c r="FE121" s="1"/>
      <c r="FF121" s="1"/>
      <c r="FG121" s="1"/>
      <c r="FH121" s="1"/>
      <c r="FI121" s="1"/>
      <c r="FJ121" s="1"/>
      <c r="FK121" s="1"/>
      <c r="FL121" s="1"/>
      <c r="FM121" s="1"/>
      <c r="FN121" s="1"/>
      <c r="FO121" s="1"/>
      <c r="FP121" s="1"/>
      <c r="FQ121" s="1"/>
      <c r="FR121" s="1"/>
      <c r="FS121" s="1"/>
      <c r="FT121" s="1"/>
      <c r="FU121" s="1"/>
      <c r="FV121" s="1"/>
      <c r="FW121" s="1"/>
      <c r="FX121" s="1"/>
      <c r="FY121" s="1"/>
      <c r="FZ121" s="1"/>
      <c r="GA121" s="1"/>
      <c r="GB121" s="1"/>
      <c r="GC121" s="1"/>
      <c r="GD121" s="1"/>
      <c r="GE121" s="1"/>
      <c r="GF121" s="1"/>
      <c r="GG121" s="1"/>
      <c r="GH121" s="1"/>
      <c r="GI121" s="1"/>
      <c r="GJ121" s="1"/>
      <c r="GK121" s="1"/>
      <c r="GL121" s="1"/>
      <c r="GM121" s="1"/>
      <c r="GN121" s="1"/>
      <c r="GO121" s="1"/>
      <c r="GP121" s="1"/>
      <c r="GQ121" s="1"/>
      <c r="GR121" s="1"/>
      <c r="GS121" s="1"/>
      <c r="GT121" s="1"/>
      <c r="GU121" s="1"/>
      <c r="GV121" s="1"/>
      <c r="GW121" s="1"/>
      <c r="GX121" s="1"/>
      <c r="GY121" s="1"/>
      <c r="GZ121" s="1"/>
      <c r="HA121" s="1"/>
      <c r="HB121" s="1"/>
      <c r="HC121" s="1"/>
      <c r="HD121" s="1"/>
      <c r="HE121" s="1"/>
      <c r="HF121" s="1"/>
      <c r="HG121" s="1"/>
      <c r="HH121" s="1"/>
      <c r="HI121" s="1"/>
      <c r="HJ121" s="1"/>
      <c r="HK121" s="1"/>
      <c r="HL121" s="1"/>
      <c r="HM121" s="1"/>
      <c r="HN121" s="1"/>
      <c r="HO121" s="1"/>
      <c r="HP121" s="1"/>
      <c r="HQ121" s="1"/>
      <c r="HR121" s="1"/>
      <c r="HS121" s="1"/>
      <c r="HT121" s="1"/>
      <c r="HU121" s="1"/>
      <c r="HV121" s="1"/>
      <c r="HW121" s="1"/>
      <c r="HX121" s="1"/>
      <c r="HY121" s="1"/>
      <c r="HZ121" s="1"/>
      <c r="IA121" s="1"/>
      <c r="IB121" s="1"/>
      <c r="IC121" s="1"/>
      <c r="ID121" s="1"/>
      <c r="IE121" s="1"/>
      <c r="IF121" s="1"/>
      <c r="IG121" s="1"/>
      <c r="IH121" s="1"/>
      <c r="II121" s="1"/>
      <c r="IJ121" s="1"/>
      <c r="IK121" s="1"/>
      <c r="IL121" s="1"/>
      <c r="IM121" s="1"/>
      <c r="IN121" s="1"/>
      <c r="IO121" s="1"/>
      <c r="IP121" s="1"/>
      <c r="IQ121" s="1"/>
      <c r="IR121" s="1"/>
      <c r="IS121" s="1"/>
      <c r="IT121" s="1"/>
      <c r="IU121" s="1"/>
      <c r="IV121" s="1"/>
      <c r="IW121" s="1"/>
      <c r="IX121" s="1"/>
      <c r="IY121" s="1"/>
      <c r="IZ121" s="1"/>
      <c r="JA121" s="1"/>
      <c r="JB121" s="1"/>
      <c r="JC121" s="1"/>
      <c r="JD121" s="1"/>
      <c r="JE121" s="1"/>
      <c r="JF121" s="1"/>
      <c r="JG121" s="1"/>
      <c r="JH121" s="1"/>
      <c r="JI121" s="1"/>
      <c r="JJ121" s="1"/>
      <c r="JK121" s="1"/>
      <c r="JL121" s="1"/>
      <c r="JM121" s="1"/>
      <c r="JN121" s="1"/>
      <c r="JO121" s="1"/>
      <c r="JP121" s="1"/>
      <c r="JQ121" s="1"/>
      <c r="JR121" s="1"/>
      <c r="JS121" s="1"/>
      <c r="JT121" s="1"/>
      <c r="JU121" s="1"/>
      <c r="JV121" s="1"/>
      <c r="JW121" s="1"/>
      <c r="JX121" s="1"/>
      <c r="JY121" s="1"/>
      <c r="JZ121" s="1"/>
      <c r="KA121" s="1"/>
      <c r="KB121" s="1"/>
      <c r="KC121" s="1"/>
      <c r="KD121" s="1"/>
      <c r="KE121" s="1"/>
      <c r="KF121" s="1"/>
      <c r="KG121" s="1"/>
      <c r="KH121" s="1"/>
      <c r="KI121" s="1"/>
      <c r="KJ121" s="1"/>
      <c r="KK121" s="1"/>
      <c r="KL121" s="1"/>
      <c r="KM121" s="1"/>
      <c r="KN121" s="1"/>
      <c r="KO121" s="1"/>
      <c r="KP121" s="1"/>
      <c r="KQ121" s="1"/>
      <c r="KR121" s="1"/>
      <c r="KS121" s="1"/>
      <c r="KT121" s="1"/>
      <c r="KU121" s="1"/>
      <c r="KV121" s="1"/>
      <c r="KW121" s="1"/>
      <c r="KX121" s="1"/>
      <c r="KY121" s="1"/>
      <c r="KZ121" s="1"/>
      <c r="LA121" s="1"/>
      <c r="LB121" s="1"/>
      <c r="LC121" s="1"/>
      <c r="LD121" s="1"/>
      <c r="LE121" s="1"/>
      <c r="LF121" s="1"/>
      <c r="LG121" s="1"/>
      <c r="LH121" s="1"/>
    </row>
    <row r="122" spans="1:320" ht="35.1" hidden="1" customHeight="1" x14ac:dyDescent="0.15">
      <c r="A122" s="170" t="str">
        <f>+IFERROR(IF(VLOOKUP(#REF!&amp;"-"&amp;ROW()-92,[1]ワークシート!$C$2:$CI$1002,9,0)="","",VLOOKUP(#REF!&amp;"-"&amp;ROW()-92,[1]ワークシート!$C$2:$CI$1002,9,0)),"")</f>
        <v/>
      </c>
      <c r="B122" s="172"/>
      <c r="C122" s="171" t="str">
        <f>+IFERROR(IF(VLOOKUP(#REF!&amp;"-"&amp;ROW()-92,[1]ワークシート!$C$2:$CI$1002,10,0) = "","",VLOOKUP(#REF!&amp;"-"&amp;ROW()-92,[1]ワークシート!$C$2:$CI$1002,10,0)),"")</f>
        <v/>
      </c>
      <c r="D122" s="172"/>
      <c r="E122" s="170" t="str">
        <f>+IFERROR(IF(VLOOKUP(#REF!&amp;"-"&amp;ROW()-92,[1]ワークシート!$C$2:$CI$1002,11,0)="","",VLOOKUP(#REF!&amp;"-"&amp;ROW()-92,[1]ワークシート!$C$2:$CI$1002,11,0)),"")</f>
        <v/>
      </c>
      <c r="F122" s="172"/>
      <c r="G122" s="16" t="str">
        <f>+IFERROR(IF(VLOOKUP(#REF!&amp;"-"&amp;ROW()-92,[1]ワークシート!$C$2:$CI$1002,12,0)="","",VLOOKUP(#REF!&amp;"-"&amp;ROW()-92,[1]ワークシート!$C$2:$CI$1002,12,0)),"")</f>
        <v/>
      </c>
      <c r="H12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2" s="178"/>
      <c r="J122" s="170" t="str">
        <f>+IFERROR(IF(VLOOKUP(#REF!&amp;"-"&amp;ROW()-92,[1]ワークシート!$C$2:$CI$1002,20,0)="","",VLOOKUP(#REF!&amp;"-"&amp;ROW()-92,[1]ワークシート!$C$2:$CI$1002,20,0)),"")</f>
        <v/>
      </c>
      <c r="K122" s="171"/>
      <c r="L122" s="172"/>
      <c r="M122" s="179" t="str">
        <f>+IFERROR(IF(VLOOKUP(#REF!&amp;"-"&amp;ROW()-92,[1]ワークシート!$C$2:$CI$1002,61,0)="","",VLOOKUP(#REF!&amp;"-"&amp;ROW()-92,[1]ワークシート!$C$2:$CI$1002,61,0)),"")</f>
        <v/>
      </c>
      <c r="N122" s="180"/>
      <c r="O122" s="181"/>
      <c r="P122" s="182" t="str">
        <f>+IFERROR(VLOOKUP(#REF!&amp;"-"&amp;ROW()-92,[1]ワークシート!$C$2:$CI$1002,26,0),"")</f>
        <v/>
      </c>
      <c r="Q122" s="167"/>
      <c r="R122" s="166" t="str">
        <f>+IFERROR(VLOOKUP(#REF!&amp;"-"&amp;ROW()-92,[1]ワークシート!$C$2:$CI$1002,27,0),"")</f>
        <v/>
      </c>
      <c r="S122" s="167"/>
      <c r="T122" s="166" t="str">
        <f>IFERROR(IF(VLOOKUP(#REF!&amp;"-"&amp;ROW()-92,[1]ワークシート!$C$2:$CI$1002,31,0)="",IF(X122="","",IF(X122=0,"使用貸借権","賃借権")),"賃借権"),"")</f>
        <v/>
      </c>
      <c r="U122" s="167"/>
      <c r="V122" s="166" t="str">
        <f>+IFERROR(IF(VLOOKUP(#REF!&amp;"-"&amp;ROW()-92,[1]ワークシート!$C$2:$CI$1002,13,0)="","",VLOOKUP(#REF!&amp;"-"&amp;ROW()-92,[1]ワークシート!$C$2:$CI$1002,13,0)),"")</f>
        <v/>
      </c>
      <c r="W122" s="167"/>
      <c r="X12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2" s="169"/>
      <c r="Z122" s="27"/>
      <c r="AA122" s="27"/>
      <c r="AB122" s="170" t="str">
        <f>IF(T122="使用貸借権","-",+IFERROR(VLOOKUP(#REF!&amp;"-"&amp;ROW()-92,[1]ワークシート!$C$2:$CI$1002,34,0)&amp;"",""))</f>
        <v/>
      </c>
      <c r="AC122" s="171"/>
      <c r="AD122" s="172"/>
      <c r="AE122" s="173" t="str">
        <f>IF(T122="","",IF(VLOOKUP(#REF!&amp;"-"&amp;ROW()-92,[1]ワークシート!$C$2:$CI$1002,31,0)="",IF(T122="使用貸借権","-","口座振込　１２月"),"物納"))</f>
        <v/>
      </c>
      <c r="AF122" s="174"/>
      <c r="AG122" s="175" t="str">
        <f>IFERROR(IF(VLOOKUP(#REF!&amp;"-"&amp;ROW()-92,[1]ワークシート!$C$2:$CI$1002,37,0)="","",VLOOKUP(#REF!&amp;"-"&amp;ROW()-92,[1]ワークシート!$C$2:$CI$1002,37,0)),"")</f>
        <v/>
      </c>
      <c r="AH122" s="175"/>
      <c r="AI122" s="175"/>
      <c r="AJ122" s="175"/>
      <c r="AK122" s="176"/>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c r="FH122" s="1"/>
      <c r="FI122" s="1"/>
      <c r="FJ122" s="1"/>
      <c r="FK122" s="1"/>
      <c r="FL122" s="1"/>
      <c r="FM122" s="1"/>
      <c r="FN122" s="1"/>
      <c r="FO122" s="1"/>
      <c r="FP122" s="1"/>
      <c r="FQ122" s="1"/>
      <c r="FR122" s="1"/>
      <c r="FS122" s="1"/>
      <c r="FT122" s="1"/>
      <c r="FU122" s="1"/>
      <c r="FV122" s="1"/>
      <c r="FW122" s="1"/>
      <c r="FX122" s="1"/>
      <c r="FY122" s="1"/>
      <c r="FZ122" s="1"/>
      <c r="GA122" s="1"/>
      <c r="GB122" s="1"/>
      <c r="GC122" s="1"/>
      <c r="GD122" s="1"/>
      <c r="GE122" s="1"/>
      <c r="GF122" s="1"/>
      <c r="GG122" s="1"/>
      <c r="GH122" s="1"/>
      <c r="GI122" s="1"/>
      <c r="GJ122" s="1"/>
      <c r="GK122" s="1"/>
      <c r="GL122" s="1"/>
      <c r="GM122" s="1"/>
      <c r="GN122" s="1"/>
      <c r="GO122" s="1"/>
      <c r="GP122" s="1"/>
      <c r="GQ122" s="1"/>
      <c r="GR122" s="1"/>
      <c r="GS122" s="1"/>
      <c r="GT122" s="1"/>
      <c r="GU122" s="1"/>
      <c r="GV122" s="1"/>
      <c r="GW122" s="1"/>
      <c r="GX122" s="1"/>
      <c r="GY122" s="1"/>
      <c r="GZ122" s="1"/>
      <c r="HA122" s="1"/>
      <c r="HB122" s="1"/>
      <c r="HC122" s="1"/>
      <c r="HD122" s="1"/>
      <c r="HE122" s="1"/>
      <c r="HF122" s="1"/>
      <c r="HG122" s="1"/>
      <c r="HH122" s="1"/>
      <c r="HI122" s="1"/>
      <c r="HJ122" s="1"/>
      <c r="HK122" s="1"/>
      <c r="HL122" s="1"/>
      <c r="HM122" s="1"/>
      <c r="HN122" s="1"/>
      <c r="HO122" s="1"/>
      <c r="HP122" s="1"/>
      <c r="HQ122" s="1"/>
      <c r="HR122" s="1"/>
      <c r="HS122" s="1"/>
      <c r="HT122" s="1"/>
      <c r="HU122" s="1"/>
      <c r="HV122" s="1"/>
      <c r="HW122" s="1"/>
      <c r="HX122" s="1"/>
      <c r="HY122" s="1"/>
      <c r="HZ122" s="1"/>
      <c r="IA122" s="1"/>
      <c r="IB122" s="1"/>
      <c r="IC122" s="1"/>
      <c r="ID122" s="1"/>
      <c r="IE122" s="1"/>
      <c r="IF122" s="1"/>
      <c r="IG122" s="1"/>
      <c r="IH122" s="1"/>
      <c r="II122" s="1"/>
      <c r="IJ122" s="1"/>
      <c r="IK122" s="1"/>
      <c r="IL122" s="1"/>
      <c r="IM122" s="1"/>
      <c r="IN122" s="1"/>
      <c r="IO122" s="1"/>
      <c r="IP122" s="1"/>
      <c r="IQ122" s="1"/>
      <c r="IR122" s="1"/>
      <c r="IS122" s="1"/>
      <c r="IT122" s="1"/>
      <c r="IU122" s="1"/>
      <c r="IV122" s="1"/>
      <c r="IW122" s="1"/>
      <c r="IX122" s="1"/>
      <c r="IY122" s="1"/>
      <c r="IZ122" s="1"/>
      <c r="JA122" s="1"/>
      <c r="JB122" s="1"/>
      <c r="JC122" s="1"/>
      <c r="JD122" s="1"/>
      <c r="JE122" s="1"/>
      <c r="JF122" s="1"/>
      <c r="JG122" s="1"/>
      <c r="JH122" s="1"/>
      <c r="JI122" s="1"/>
      <c r="JJ122" s="1"/>
      <c r="JK122" s="1"/>
      <c r="JL122" s="1"/>
      <c r="JM122" s="1"/>
      <c r="JN122" s="1"/>
      <c r="JO122" s="1"/>
      <c r="JP122" s="1"/>
      <c r="JQ122" s="1"/>
      <c r="JR122" s="1"/>
      <c r="JS122" s="1"/>
      <c r="JT122" s="1"/>
      <c r="JU122" s="1"/>
      <c r="JV122" s="1"/>
      <c r="JW122" s="1"/>
      <c r="JX122" s="1"/>
      <c r="JY122" s="1"/>
      <c r="JZ122" s="1"/>
      <c r="KA122" s="1"/>
      <c r="KB122" s="1"/>
      <c r="KC122" s="1"/>
      <c r="KD122" s="1"/>
      <c r="KE122" s="1"/>
      <c r="KF122" s="1"/>
      <c r="KG122" s="1"/>
      <c r="KH122" s="1"/>
      <c r="KI122" s="1"/>
      <c r="KJ122" s="1"/>
      <c r="KK122" s="1"/>
      <c r="KL122" s="1"/>
      <c r="KM122" s="1"/>
      <c r="KN122" s="1"/>
      <c r="KO122" s="1"/>
      <c r="KP122" s="1"/>
      <c r="KQ122" s="1"/>
      <c r="KR122" s="1"/>
      <c r="KS122" s="1"/>
      <c r="KT122" s="1"/>
      <c r="KU122" s="1"/>
      <c r="KV122" s="1"/>
      <c r="KW122" s="1"/>
      <c r="KX122" s="1"/>
      <c r="KY122" s="1"/>
      <c r="KZ122" s="1"/>
      <c r="LA122" s="1"/>
      <c r="LB122" s="1"/>
      <c r="LC122" s="1"/>
      <c r="LD122" s="1"/>
      <c r="LE122" s="1"/>
      <c r="LF122" s="1"/>
      <c r="LG122" s="1"/>
      <c r="LH122" s="1"/>
    </row>
    <row r="123" spans="1:320" ht="35.1" hidden="1" customHeight="1" x14ac:dyDescent="0.15">
      <c r="A123" s="170" t="str">
        <f>+IFERROR(IF(VLOOKUP(#REF!&amp;"-"&amp;ROW()-92,[1]ワークシート!$C$2:$CI$1002,9,0)="","",VLOOKUP(#REF!&amp;"-"&amp;ROW()-92,[1]ワークシート!$C$2:$CI$1002,9,0)),"")</f>
        <v/>
      </c>
      <c r="B123" s="172"/>
      <c r="C123" s="171" t="str">
        <f>+IFERROR(IF(VLOOKUP(#REF!&amp;"-"&amp;ROW()-92,[1]ワークシート!$C$2:$CI$1002,10,0) = "","",VLOOKUP(#REF!&amp;"-"&amp;ROW()-92,[1]ワークシート!$C$2:$CI$1002,10,0)),"")</f>
        <v/>
      </c>
      <c r="D123" s="172"/>
      <c r="E123" s="170" t="str">
        <f>+IFERROR(IF(VLOOKUP(#REF!&amp;"-"&amp;ROW()-92,[1]ワークシート!$C$2:$CI$1002,11,0)="","",VLOOKUP(#REF!&amp;"-"&amp;ROW()-92,[1]ワークシート!$C$2:$CI$1002,11,0)),"")</f>
        <v/>
      </c>
      <c r="F123" s="172"/>
      <c r="G123" s="16" t="str">
        <f>+IFERROR(IF(VLOOKUP(#REF!&amp;"-"&amp;ROW()-92,[1]ワークシート!$C$2:$CI$1002,12,0)="","",VLOOKUP(#REF!&amp;"-"&amp;ROW()-92,[1]ワークシート!$C$2:$CI$1002,12,0)),"")</f>
        <v/>
      </c>
      <c r="H12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3" s="178"/>
      <c r="J123" s="170" t="str">
        <f>+IFERROR(IF(VLOOKUP(#REF!&amp;"-"&amp;ROW()-92,[1]ワークシート!$C$2:$CI$1002,20,0)="","",VLOOKUP(#REF!&amp;"-"&amp;ROW()-92,[1]ワークシート!$C$2:$CI$1002,20,0)),"")</f>
        <v/>
      </c>
      <c r="K123" s="171"/>
      <c r="L123" s="172"/>
      <c r="M123" s="179" t="str">
        <f>+IFERROR(IF(VLOOKUP(#REF!&amp;"-"&amp;ROW()-92,[1]ワークシート!$C$2:$CI$1002,61,0)="","",VLOOKUP(#REF!&amp;"-"&amp;ROW()-92,[1]ワークシート!$C$2:$CI$1002,61,0)),"")</f>
        <v/>
      </c>
      <c r="N123" s="180"/>
      <c r="O123" s="181"/>
      <c r="P123" s="182" t="str">
        <f>+IFERROR(VLOOKUP(#REF!&amp;"-"&amp;ROW()-92,[1]ワークシート!$C$2:$CI$1002,26,0),"")</f>
        <v/>
      </c>
      <c r="Q123" s="167"/>
      <c r="R123" s="166" t="str">
        <f>+IFERROR(VLOOKUP(#REF!&amp;"-"&amp;ROW()-92,[1]ワークシート!$C$2:$CI$1002,27,0),"")</f>
        <v/>
      </c>
      <c r="S123" s="167"/>
      <c r="T123" s="166" t="str">
        <f>IFERROR(IF(VLOOKUP(#REF!&amp;"-"&amp;ROW()-92,[1]ワークシート!$C$2:$CI$1002,31,0)="",IF(X123="","",IF(X123=0,"使用貸借権","賃借権")),"賃借権"),"")</f>
        <v/>
      </c>
      <c r="U123" s="167"/>
      <c r="V123" s="166" t="str">
        <f>+IFERROR(IF(VLOOKUP(#REF!&amp;"-"&amp;ROW()-92,[1]ワークシート!$C$2:$CI$1002,13,0)="","",VLOOKUP(#REF!&amp;"-"&amp;ROW()-92,[1]ワークシート!$C$2:$CI$1002,13,0)),"")</f>
        <v/>
      </c>
      <c r="W123" s="167"/>
      <c r="X12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3" s="169"/>
      <c r="Z123" s="27"/>
      <c r="AA123" s="27"/>
      <c r="AB123" s="170" t="str">
        <f>IF(T123="使用貸借権","-",+IFERROR(VLOOKUP(#REF!&amp;"-"&amp;ROW()-92,[1]ワークシート!$C$2:$CI$1002,34,0)&amp;"",""))</f>
        <v/>
      </c>
      <c r="AC123" s="171"/>
      <c r="AD123" s="172"/>
      <c r="AE123" s="173" t="str">
        <f>IF(T123="","",IF(VLOOKUP(#REF!&amp;"-"&amp;ROW()-92,[1]ワークシート!$C$2:$CI$1002,31,0)="",IF(T123="使用貸借権","-","口座振込　１２月"),"物納"))</f>
        <v/>
      </c>
      <c r="AF123" s="174"/>
      <c r="AG123" s="175" t="str">
        <f>IFERROR(IF(VLOOKUP(#REF!&amp;"-"&amp;ROW()-92,[1]ワークシート!$C$2:$CI$1002,37,0)="","",VLOOKUP(#REF!&amp;"-"&amp;ROW()-92,[1]ワークシート!$C$2:$CI$1002,37,0)),"")</f>
        <v/>
      </c>
      <c r="AH123" s="175"/>
      <c r="AI123" s="175"/>
      <c r="AJ123" s="175"/>
      <c r="AK123" s="176"/>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c r="DI123" s="1"/>
      <c r="DJ123" s="1"/>
      <c r="DK123" s="1"/>
      <c r="DL123" s="1"/>
      <c r="DM123" s="1"/>
      <c r="DN123" s="1"/>
      <c r="DO123" s="1"/>
      <c r="DP123" s="1"/>
      <c r="DQ123" s="1"/>
      <c r="DR123" s="1"/>
      <c r="DS123" s="1"/>
      <c r="DT123" s="1"/>
      <c r="DU123" s="1"/>
      <c r="DV123" s="1"/>
      <c r="DW123" s="1"/>
      <c r="DX123" s="1"/>
      <c r="DY123" s="1"/>
      <c r="DZ123" s="1"/>
      <c r="EA123" s="1"/>
      <c r="EB123" s="1"/>
      <c r="EC123" s="1"/>
      <c r="ED123" s="1"/>
      <c r="EE123" s="1"/>
      <c r="EF123" s="1"/>
      <c r="EG123" s="1"/>
      <c r="EH123" s="1"/>
      <c r="EI123" s="1"/>
      <c r="EJ123" s="1"/>
      <c r="EK123" s="1"/>
      <c r="EL123" s="1"/>
      <c r="EM123" s="1"/>
      <c r="EN123" s="1"/>
      <c r="EO123" s="1"/>
      <c r="EP123" s="1"/>
      <c r="EQ123" s="1"/>
      <c r="ER123" s="1"/>
      <c r="ES123" s="1"/>
      <c r="ET123" s="1"/>
      <c r="EU123" s="1"/>
      <c r="EV123" s="1"/>
      <c r="EW123" s="1"/>
      <c r="EX123" s="1"/>
      <c r="EY123" s="1"/>
      <c r="EZ123" s="1"/>
      <c r="FA123" s="1"/>
      <c r="FB123" s="1"/>
      <c r="FC123" s="1"/>
      <c r="FD123" s="1"/>
      <c r="FE123" s="1"/>
      <c r="FF123" s="1"/>
      <c r="FG123" s="1"/>
      <c r="FH123" s="1"/>
      <c r="FI123" s="1"/>
      <c r="FJ123" s="1"/>
      <c r="FK123" s="1"/>
      <c r="FL123" s="1"/>
      <c r="FM123" s="1"/>
      <c r="FN123" s="1"/>
      <c r="FO123" s="1"/>
      <c r="FP123" s="1"/>
      <c r="FQ123" s="1"/>
      <c r="FR123" s="1"/>
      <c r="FS123" s="1"/>
      <c r="FT123" s="1"/>
      <c r="FU123" s="1"/>
      <c r="FV123" s="1"/>
      <c r="FW123" s="1"/>
      <c r="FX123" s="1"/>
      <c r="FY123" s="1"/>
      <c r="FZ123" s="1"/>
      <c r="GA123" s="1"/>
      <c r="GB123" s="1"/>
      <c r="GC123" s="1"/>
      <c r="GD123" s="1"/>
      <c r="GE123" s="1"/>
      <c r="GF123" s="1"/>
      <c r="GG123" s="1"/>
      <c r="GH123" s="1"/>
      <c r="GI123" s="1"/>
      <c r="GJ123" s="1"/>
      <c r="GK123" s="1"/>
      <c r="GL123" s="1"/>
      <c r="GM123" s="1"/>
      <c r="GN123" s="1"/>
      <c r="GO123" s="1"/>
      <c r="GP123" s="1"/>
      <c r="GQ123" s="1"/>
      <c r="GR123" s="1"/>
      <c r="GS123" s="1"/>
      <c r="GT123" s="1"/>
      <c r="GU123" s="1"/>
      <c r="GV123" s="1"/>
      <c r="GW123" s="1"/>
      <c r="GX123" s="1"/>
      <c r="GY123" s="1"/>
      <c r="GZ123" s="1"/>
      <c r="HA123" s="1"/>
      <c r="HB123" s="1"/>
      <c r="HC123" s="1"/>
      <c r="HD123" s="1"/>
      <c r="HE123" s="1"/>
      <c r="HF123" s="1"/>
      <c r="HG123" s="1"/>
      <c r="HH123" s="1"/>
      <c r="HI123" s="1"/>
      <c r="HJ123" s="1"/>
      <c r="HK123" s="1"/>
      <c r="HL123" s="1"/>
      <c r="HM123" s="1"/>
      <c r="HN123" s="1"/>
      <c r="HO123" s="1"/>
      <c r="HP123" s="1"/>
      <c r="HQ123" s="1"/>
      <c r="HR123" s="1"/>
      <c r="HS123" s="1"/>
      <c r="HT123" s="1"/>
      <c r="HU123" s="1"/>
      <c r="HV123" s="1"/>
      <c r="HW123" s="1"/>
      <c r="HX123" s="1"/>
      <c r="HY123" s="1"/>
      <c r="HZ123" s="1"/>
      <c r="IA123" s="1"/>
      <c r="IB123" s="1"/>
      <c r="IC123" s="1"/>
      <c r="ID123" s="1"/>
      <c r="IE123" s="1"/>
      <c r="IF123" s="1"/>
      <c r="IG123" s="1"/>
      <c r="IH123" s="1"/>
      <c r="II123" s="1"/>
      <c r="IJ123" s="1"/>
      <c r="IK123" s="1"/>
      <c r="IL123" s="1"/>
      <c r="IM123" s="1"/>
      <c r="IN123" s="1"/>
      <c r="IO123" s="1"/>
      <c r="IP123" s="1"/>
      <c r="IQ123" s="1"/>
      <c r="IR123" s="1"/>
      <c r="IS123" s="1"/>
      <c r="IT123" s="1"/>
      <c r="IU123" s="1"/>
      <c r="IV123" s="1"/>
      <c r="IW123" s="1"/>
      <c r="IX123" s="1"/>
      <c r="IY123" s="1"/>
      <c r="IZ123" s="1"/>
      <c r="JA123" s="1"/>
      <c r="JB123" s="1"/>
      <c r="JC123" s="1"/>
      <c r="JD123" s="1"/>
      <c r="JE123" s="1"/>
      <c r="JF123" s="1"/>
      <c r="JG123" s="1"/>
      <c r="JH123" s="1"/>
      <c r="JI123" s="1"/>
      <c r="JJ123" s="1"/>
      <c r="JK123" s="1"/>
      <c r="JL123" s="1"/>
      <c r="JM123" s="1"/>
      <c r="JN123" s="1"/>
      <c r="JO123" s="1"/>
      <c r="JP123" s="1"/>
      <c r="JQ123" s="1"/>
      <c r="JR123" s="1"/>
      <c r="JS123" s="1"/>
      <c r="JT123" s="1"/>
      <c r="JU123" s="1"/>
      <c r="JV123" s="1"/>
      <c r="JW123" s="1"/>
      <c r="JX123" s="1"/>
      <c r="JY123" s="1"/>
      <c r="JZ123" s="1"/>
      <c r="KA123" s="1"/>
      <c r="KB123" s="1"/>
      <c r="KC123" s="1"/>
      <c r="KD123" s="1"/>
      <c r="KE123" s="1"/>
      <c r="KF123" s="1"/>
      <c r="KG123" s="1"/>
      <c r="KH123" s="1"/>
      <c r="KI123" s="1"/>
      <c r="KJ123" s="1"/>
      <c r="KK123" s="1"/>
      <c r="KL123" s="1"/>
      <c r="KM123" s="1"/>
      <c r="KN123" s="1"/>
      <c r="KO123" s="1"/>
      <c r="KP123" s="1"/>
      <c r="KQ123" s="1"/>
      <c r="KR123" s="1"/>
      <c r="KS123" s="1"/>
      <c r="KT123" s="1"/>
      <c r="KU123" s="1"/>
      <c r="KV123" s="1"/>
      <c r="KW123" s="1"/>
      <c r="KX123" s="1"/>
      <c r="KY123" s="1"/>
      <c r="KZ123" s="1"/>
      <c r="LA123" s="1"/>
      <c r="LB123" s="1"/>
      <c r="LC123" s="1"/>
      <c r="LD123" s="1"/>
      <c r="LE123" s="1"/>
      <c r="LF123" s="1"/>
      <c r="LG123" s="1"/>
      <c r="LH123" s="1"/>
    </row>
    <row r="124" spans="1:320" ht="35.1" hidden="1" customHeight="1" x14ac:dyDescent="0.15">
      <c r="A124" s="170" t="str">
        <f>+IFERROR(IF(VLOOKUP(#REF!&amp;"-"&amp;ROW()-92,[1]ワークシート!$C$2:$CI$1002,9,0)="","",VLOOKUP(#REF!&amp;"-"&amp;ROW()-92,[1]ワークシート!$C$2:$CI$1002,9,0)),"")</f>
        <v/>
      </c>
      <c r="B124" s="172"/>
      <c r="C124" s="171" t="str">
        <f>+IFERROR(IF(VLOOKUP(#REF!&amp;"-"&amp;ROW()-92,[1]ワークシート!$C$2:$CI$1002,10,0) = "","",VLOOKUP(#REF!&amp;"-"&amp;ROW()-92,[1]ワークシート!$C$2:$CI$1002,10,0)),"")</f>
        <v/>
      </c>
      <c r="D124" s="172"/>
      <c r="E124" s="170" t="str">
        <f>+IFERROR(IF(VLOOKUP(#REF!&amp;"-"&amp;ROW()-92,[1]ワークシート!$C$2:$CI$1002,11,0)="","",VLOOKUP(#REF!&amp;"-"&amp;ROW()-92,[1]ワークシート!$C$2:$CI$1002,11,0)),"")</f>
        <v/>
      </c>
      <c r="F124" s="172"/>
      <c r="G124" s="16" t="str">
        <f>+IFERROR(IF(VLOOKUP(#REF!&amp;"-"&amp;ROW()-92,[1]ワークシート!$C$2:$CI$1002,12,0)="","",VLOOKUP(#REF!&amp;"-"&amp;ROW()-92,[1]ワークシート!$C$2:$CI$1002,12,0)),"")</f>
        <v/>
      </c>
      <c r="H12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4" s="178"/>
      <c r="J124" s="170" t="str">
        <f>+IFERROR(IF(VLOOKUP(#REF!&amp;"-"&amp;ROW()-92,[1]ワークシート!$C$2:$CI$1002,20,0)="","",VLOOKUP(#REF!&amp;"-"&amp;ROW()-92,[1]ワークシート!$C$2:$CI$1002,20,0)),"")</f>
        <v/>
      </c>
      <c r="K124" s="171"/>
      <c r="L124" s="172"/>
      <c r="M124" s="179" t="str">
        <f>+IFERROR(IF(VLOOKUP(#REF!&amp;"-"&amp;ROW()-92,[1]ワークシート!$C$2:$CI$1002,61,0)="","",VLOOKUP(#REF!&amp;"-"&amp;ROW()-92,[1]ワークシート!$C$2:$CI$1002,61,0)),"")</f>
        <v/>
      </c>
      <c r="N124" s="180"/>
      <c r="O124" s="181"/>
      <c r="P124" s="182" t="str">
        <f>+IFERROR(VLOOKUP(#REF!&amp;"-"&amp;ROW()-92,[1]ワークシート!$C$2:$CI$1002,26,0),"")</f>
        <v/>
      </c>
      <c r="Q124" s="167"/>
      <c r="R124" s="166" t="str">
        <f>+IFERROR(VLOOKUP(#REF!&amp;"-"&amp;ROW()-92,[1]ワークシート!$C$2:$CI$1002,27,0),"")</f>
        <v/>
      </c>
      <c r="S124" s="167"/>
      <c r="T124" s="166" t="str">
        <f>IFERROR(IF(VLOOKUP(#REF!&amp;"-"&amp;ROW()-92,[1]ワークシート!$C$2:$CI$1002,31,0)="",IF(X124="","",IF(X124=0,"使用貸借権","賃借権")),"賃借権"),"")</f>
        <v/>
      </c>
      <c r="U124" s="167"/>
      <c r="V124" s="166" t="str">
        <f>+IFERROR(IF(VLOOKUP(#REF!&amp;"-"&amp;ROW()-92,[1]ワークシート!$C$2:$CI$1002,13,0)="","",VLOOKUP(#REF!&amp;"-"&amp;ROW()-92,[1]ワークシート!$C$2:$CI$1002,13,0)),"")</f>
        <v/>
      </c>
      <c r="W124" s="167"/>
      <c r="X12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4" s="169"/>
      <c r="Z124" s="27"/>
      <c r="AA124" s="27"/>
      <c r="AB124" s="170" t="str">
        <f>IF(T124="使用貸借権","-",+IFERROR(VLOOKUP(#REF!&amp;"-"&amp;ROW()-92,[1]ワークシート!$C$2:$CI$1002,34,0)&amp;"",""))</f>
        <v/>
      </c>
      <c r="AC124" s="171"/>
      <c r="AD124" s="172"/>
      <c r="AE124" s="173" t="str">
        <f>IF(T124="","",IF(VLOOKUP(#REF!&amp;"-"&amp;ROW()-92,[1]ワークシート!$C$2:$CI$1002,31,0)="",IF(T124="使用貸借権","-","口座振込　１２月"),"物納"))</f>
        <v/>
      </c>
      <c r="AF124" s="174"/>
      <c r="AG124" s="175" t="str">
        <f>IFERROR(IF(VLOOKUP(#REF!&amp;"-"&amp;ROW()-92,[1]ワークシート!$C$2:$CI$1002,37,0)="","",VLOOKUP(#REF!&amp;"-"&amp;ROW()-92,[1]ワークシート!$C$2:$CI$1002,37,0)),"")</f>
        <v/>
      </c>
      <c r="AH124" s="175"/>
      <c r="AI124" s="175"/>
      <c r="AJ124" s="175"/>
      <c r="AK124" s="176"/>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c r="DI124" s="1"/>
      <c r="DJ124" s="1"/>
      <c r="DK124" s="1"/>
      <c r="DL124" s="1"/>
      <c r="DM124" s="1"/>
      <c r="DN124" s="1"/>
      <c r="DO124" s="1"/>
      <c r="DP124" s="1"/>
      <c r="DQ124" s="1"/>
      <c r="DR124" s="1"/>
      <c r="DS124" s="1"/>
      <c r="DT124" s="1"/>
      <c r="DU124" s="1"/>
      <c r="DV124" s="1"/>
      <c r="DW124" s="1"/>
      <c r="DX124" s="1"/>
      <c r="DY124" s="1"/>
      <c r="DZ124" s="1"/>
      <c r="EA124" s="1"/>
      <c r="EB124" s="1"/>
      <c r="EC124" s="1"/>
      <c r="ED124" s="1"/>
      <c r="EE124" s="1"/>
      <c r="EF124" s="1"/>
      <c r="EG124" s="1"/>
      <c r="EH124" s="1"/>
      <c r="EI124" s="1"/>
      <c r="EJ124" s="1"/>
      <c r="EK124" s="1"/>
      <c r="EL124" s="1"/>
      <c r="EM124" s="1"/>
      <c r="EN124" s="1"/>
      <c r="EO124" s="1"/>
      <c r="EP124" s="1"/>
      <c r="EQ124" s="1"/>
      <c r="ER124" s="1"/>
      <c r="ES124" s="1"/>
      <c r="ET124" s="1"/>
      <c r="EU124" s="1"/>
      <c r="EV124" s="1"/>
      <c r="EW124" s="1"/>
      <c r="EX124" s="1"/>
      <c r="EY124" s="1"/>
      <c r="EZ124" s="1"/>
      <c r="FA124" s="1"/>
      <c r="FB124" s="1"/>
      <c r="FC124" s="1"/>
      <c r="FD124" s="1"/>
      <c r="FE124" s="1"/>
      <c r="FF124" s="1"/>
      <c r="FG124" s="1"/>
      <c r="FH124" s="1"/>
      <c r="FI124" s="1"/>
      <c r="FJ124" s="1"/>
      <c r="FK124" s="1"/>
      <c r="FL124" s="1"/>
      <c r="FM124" s="1"/>
      <c r="FN124" s="1"/>
      <c r="FO124" s="1"/>
      <c r="FP124" s="1"/>
      <c r="FQ124" s="1"/>
      <c r="FR124" s="1"/>
      <c r="FS124" s="1"/>
      <c r="FT124" s="1"/>
      <c r="FU124" s="1"/>
      <c r="FV124" s="1"/>
      <c r="FW124" s="1"/>
      <c r="FX124" s="1"/>
      <c r="FY124" s="1"/>
      <c r="FZ124" s="1"/>
      <c r="GA124" s="1"/>
      <c r="GB124" s="1"/>
      <c r="GC124" s="1"/>
      <c r="GD124" s="1"/>
      <c r="GE124" s="1"/>
      <c r="GF124" s="1"/>
      <c r="GG124" s="1"/>
      <c r="GH124" s="1"/>
      <c r="GI124" s="1"/>
      <c r="GJ124" s="1"/>
      <c r="GK124" s="1"/>
      <c r="GL124" s="1"/>
      <c r="GM124" s="1"/>
      <c r="GN124" s="1"/>
      <c r="GO124" s="1"/>
      <c r="GP124" s="1"/>
      <c r="GQ124" s="1"/>
      <c r="GR124" s="1"/>
      <c r="GS124" s="1"/>
      <c r="GT124" s="1"/>
      <c r="GU124" s="1"/>
      <c r="GV124" s="1"/>
      <c r="GW124" s="1"/>
      <c r="GX124" s="1"/>
      <c r="GY124" s="1"/>
      <c r="GZ124" s="1"/>
      <c r="HA124" s="1"/>
      <c r="HB124" s="1"/>
      <c r="HC124" s="1"/>
      <c r="HD124" s="1"/>
      <c r="HE124" s="1"/>
      <c r="HF124" s="1"/>
      <c r="HG124" s="1"/>
      <c r="HH124" s="1"/>
      <c r="HI124" s="1"/>
      <c r="HJ124" s="1"/>
      <c r="HK124" s="1"/>
      <c r="HL124" s="1"/>
      <c r="HM124" s="1"/>
      <c r="HN124" s="1"/>
      <c r="HO124" s="1"/>
      <c r="HP124" s="1"/>
      <c r="HQ124" s="1"/>
      <c r="HR124" s="1"/>
      <c r="HS124" s="1"/>
      <c r="HT124" s="1"/>
      <c r="HU124" s="1"/>
      <c r="HV124" s="1"/>
      <c r="HW124" s="1"/>
      <c r="HX124" s="1"/>
      <c r="HY124" s="1"/>
      <c r="HZ124" s="1"/>
      <c r="IA124" s="1"/>
      <c r="IB124" s="1"/>
      <c r="IC124" s="1"/>
      <c r="ID124" s="1"/>
      <c r="IE124" s="1"/>
      <c r="IF124" s="1"/>
      <c r="IG124" s="1"/>
      <c r="IH124" s="1"/>
      <c r="II124" s="1"/>
      <c r="IJ124" s="1"/>
      <c r="IK124" s="1"/>
      <c r="IL124" s="1"/>
      <c r="IM124" s="1"/>
      <c r="IN124" s="1"/>
      <c r="IO124" s="1"/>
      <c r="IP124" s="1"/>
      <c r="IQ124" s="1"/>
      <c r="IR124" s="1"/>
      <c r="IS124" s="1"/>
      <c r="IT124" s="1"/>
      <c r="IU124" s="1"/>
      <c r="IV124" s="1"/>
      <c r="IW124" s="1"/>
      <c r="IX124" s="1"/>
      <c r="IY124" s="1"/>
      <c r="IZ124" s="1"/>
      <c r="JA124" s="1"/>
      <c r="JB124" s="1"/>
      <c r="JC124" s="1"/>
      <c r="JD124" s="1"/>
      <c r="JE124" s="1"/>
      <c r="JF124" s="1"/>
      <c r="JG124" s="1"/>
      <c r="JH124" s="1"/>
      <c r="JI124" s="1"/>
      <c r="JJ124" s="1"/>
      <c r="JK124" s="1"/>
      <c r="JL124" s="1"/>
      <c r="JM124" s="1"/>
      <c r="JN124" s="1"/>
      <c r="JO124" s="1"/>
      <c r="JP124" s="1"/>
      <c r="JQ124" s="1"/>
      <c r="JR124" s="1"/>
      <c r="JS124" s="1"/>
      <c r="JT124" s="1"/>
      <c r="JU124" s="1"/>
      <c r="JV124" s="1"/>
      <c r="JW124" s="1"/>
      <c r="JX124" s="1"/>
      <c r="JY124" s="1"/>
      <c r="JZ124" s="1"/>
      <c r="KA124" s="1"/>
      <c r="KB124" s="1"/>
      <c r="KC124" s="1"/>
      <c r="KD124" s="1"/>
      <c r="KE124" s="1"/>
      <c r="KF124" s="1"/>
      <c r="KG124" s="1"/>
      <c r="KH124" s="1"/>
      <c r="KI124" s="1"/>
      <c r="KJ124" s="1"/>
      <c r="KK124" s="1"/>
      <c r="KL124" s="1"/>
      <c r="KM124" s="1"/>
      <c r="KN124" s="1"/>
      <c r="KO124" s="1"/>
      <c r="KP124" s="1"/>
      <c r="KQ124" s="1"/>
      <c r="KR124" s="1"/>
      <c r="KS124" s="1"/>
      <c r="KT124" s="1"/>
      <c r="KU124" s="1"/>
      <c r="KV124" s="1"/>
      <c r="KW124" s="1"/>
      <c r="KX124" s="1"/>
      <c r="KY124" s="1"/>
      <c r="KZ124" s="1"/>
      <c r="LA124" s="1"/>
      <c r="LB124" s="1"/>
      <c r="LC124" s="1"/>
      <c r="LD124" s="1"/>
      <c r="LE124" s="1"/>
      <c r="LF124" s="1"/>
      <c r="LG124" s="1"/>
      <c r="LH124" s="1"/>
    </row>
    <row r="125" spans="1:320" ht="35.1" hidden="1" customHeight="1" x14ac:dyDescent="0.15">
      <c r="A125" s="170" t="str">
        <f>+IFERROR(IF(VLOOKUP(#REF!&amp;"-"&amp;ROW()-92,[1]ワークシート!$C$2:$CI$1002,9,0)="","",VLOOKUP(#REF!&amp;"-"&amp;ROW()-92,[1]ワークシート!$C$2:$CI$1002,9,0)),"")</f>
        <v/>
      </c>
      <c r="B125" s="172"/>
      <c r="C125" s="171" t="str">
        <f>+IFERROR(IF(VLOOKUP(#REF!&amp;"-"&amp;ROW()-92,[1]ワークシート!$C$2:$CI$1002,10,0) = "","",VLOOKUP(#REF!&amp;"-"&amp;ROW()-92,[1]ワークシート!$C$2:$CI$1002,10,0)),"")</f>
        <v/>
      </c>
      <c r="D125" s="172"/>
      <c r="E125" s="170" t="str">
        <f>+IFERROR(IF(VLOOKUP(#REF!&amp;"-"&amp;ROW()-92,[1]ワークシート!$C$2:$CI$1002,11,0)="","",VLOOKUP(#REF!&amp;"-"&amp;ROW()-92,[1]ワークシート!$C$2:$CI$1002,11,0)),"")</f>
        <v/>
      </c>
      <c r="F125" s="172"/>
      <c r="G125" s="16" t="str">
        <f>+IFERROR(IF(VLOOKUP(#REF!&amp;"-"&amp;ROW()-92,[1]ワークシート!$C$2:$CI$1002,12,0)="","",VLOOKUP(#REF!&amp;"-"&amp;ROW()-92,[1]ワークシート!$C$2:$CI$1002,12,0)),"")</f>
        <v/>
      </c>
      <c r="H12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5" s="178"/>
      <c r="J125" s="170" t="str">
        <f>+IFERROR(IF(VLOOKUP(#REF!&amp;"-"&amp;ROW()-92,[1]ワークシート!$C$2:$CI$1002,20,0)="","",VLOOKUP(#REF!&amp;"-"&amp;ROW()-92,[1]ワークシート!$C$2:$CI$1002,20,0)),"")</f>
        <v/>
      </c>
      <c r="K125" s="171"/>
      <c r="L125" s="172"/>
      <c r="M125" s="179" t="str">
        <f>+IFERROR(IF(VLOOKUP(#REF!&amp;"-"&amp;ROW()-92,[1]ワークシート!$C$2:$CI$1002,61,0)="","",VLOOKUP(#REF!&amp;"-"&amp;ROW()-92,[1]ワークシート!$C$2:$CI$1002,61,0)),"")</f>
        <v/>
      </c>
      <c r="N125" s="180"/>
      <c r="O125" s="181"/>
      <c r="P125" s="182" t="str">
        <f>+IFERROR(VLOOKUP(#REF!&amp;"-"&amp;ROW()-92,[1]ワークシート!$C$2:$CI$1002,26,0),"")</f>
        <v/>
      </c>
      <c r="Q125" s="167"/>
      <c r="R125" s="166" t="str">
        <f>+IFERROR(VLOOKUP(#REF!&amp;"-"&amp;ROW()-92,[1]ワークシート!$C$2:$CI$1002,27,0),"")</f>
        <v/>
      </c>
      <c r="S125" s="167"/>
      <c r="T125" s="166" t="str">
        <f>IFERROR(IF(VLOOKUP(#REF!&amp;"-"&amp;ROW()-92,[1]ワークシート!$C$2:$CI$1002,31,0)="",IF(X125="","",IF(X125=0,"使用貸借権","賃借権")),"賃借権"),"")</f>
        <v/>
      </c>
      <c r="U125" s="167"/>
      <c r="V125" s="166" t="str">
        <f>+IFERROR(IF(VLOOKUP(#REF!&amp;"-"&amp;ROW()-92,[1]ワークシート!$C$2:$CI$1002,13,0)="","",VLOOKUP(#REF!&amp;"-"&amp;ROW()-92,[1]ワークシート!$C$2:$CI$1002,13,0)),"")</f>
        <v/>
      </c>
      <c r="W125" s="167"/>
      <c r="X12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5" s="169"/>
      <c r="Z125" s="27"/>
      <c r="AA125" s="27"/>
      <c r="AB125" s="170" t="str">
        <f>IF(T125="使用貸借権","-",+IFERROR(VLOOKUP(#REF!&amp;"-"&amp;ROW()-92,[1]ワークシート!$C$2:$CI$1002,34,0)&amp;"",""))</f>
        <v/>
      </c>
      <c r="AC125" s="171"/>
      <c r="AD125" s="172"/>
      <c r="AE125" s="173" t="str">
        <f>IF(T125="","",IF(VLOOKUP(#REF!&amp;"-"&amp;ROW()-92,[1]ワークシート!$C$2:$CI$1002,31,0)="",IF(T125="使用貸借権","-","口座振込　１２月"),"物納"))</f>
        <v/>
      </c>
      <c r="AF125" s="174"/>
      <c r="AG125" s="175" t="str">
        <f>IFERROR(IF(VLOOKUP(#REF!&amp;"-"&amp;ROW()-92,[1]ワークシート!$C$2:$CI$1002,37,0)="","",VLOOKUP(#REF!&amp;"-"&amp;ROW()-92,[1]ワークシート!$C$2:$CI$1002,37,0)),"")</f>
        <v/>
      </c>
      <c r="AH125" s="175"/>
      <c r="AI125" s="175"/>
      <c r="AJ125" s="175"/>
      <c r="AK125" s="176"/>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c r="DI125" s="1"/>
      <c r="DJ125" s="1"/>
      <c r="DK125" s="1"/>
      <c r="DL125" s="1"/>
      <c r="DM125" s="1"/>
      <c r="DN125" s="1"/>
      <c r="DO125" s="1"/>
      <c r="DP125" s="1"/>
      <c r="DQ125" s="1"/>
      <c r="DR125" s="1"/>
      <c r="DS125" s="1"/>
      <c r="DT125" s="1"/>
      <c r="DU125" s="1"/>
      <c r="DV125" s="1"/>
      <c r="DW125" s="1"/>
      <c r="DX125" s="1"/>
      <c r="DY125" s="1"/>
      <c r="DZ125" s="1"/>
      <c r="EA125" s="1"/>
      <c r="EB125" s="1"/>
      <c r="EC125" s="1"/>
      <c r="ED125" s="1"/>
      <c r="EE125" s="1"/>
      <c r="EF125" s="1"/>
      <c r="EG125" s="1"/>
      <c r="EH125" s="1"/>
      <c r="EI125" s="1"/>
      <c r="EJ125" s="1"/>
      <c r="EK125" s="1"/>
      <c r="EL125" s="1"/>
      <c r="EM125" s="1"/>
      <c r="EN125" s="1"/>
      <c r="EO125" s="1"/>
      <c r="EP125" s="1"/>
      <c r="EQ125" s="1"/>
      <c r="ER125" s="1"/>
      <c r="ES125" s="1"/>
      <c r="ET125" s="1"/>
      <c r="EU125" s="1"/>
      <c r="EV125" s="1"/>
      <c r="EW125" s="1"/>
      <c r="EX125" s="1"/>
      <c r="EY125" s="1"/>
      <c r="EZ125" s="1"/>
      <c r="FA125" s="1"/>
      <c r="FB125" s="1"/>
      <c r="FC125" s="1"/>
      <c r="FD125" s="1"/>
      <c r="FE125" s="1"/>
      <c r="FF125" s="1"/>
      <c r="FG125" s="1"/>
      <c r="FH125" s="1"/>
      <c r="FI125" s="1"/>
      <c r="FJ125" s="1"/>
      <c r="FK125" s="1"/>
      <c r="FL125" s="1"/>
      <c r="FM125" s="1"/>
      <c r="FN125" s="1"/>
      <c r="FO125" s="1"/>
      <c r="FP125" s="1"/>
      <c r="FQ125" s="1"/>
      <c r="FR125" s="1"/>
      <c r="FS125" s="1"/>
      <c r="FT125" s="1"/>
      <c r="FU125" s="1"/>
      <c r="FV125" s="1"/>
      <c r="FW125" s="1"/>
      <c r="FX125" s="1"/>
      <c r="FY125" s="1"/>
      <c r="FZ125" s="1"/>
      <c r="GA125" s="1"/>
      <c r="GB125" s="1"/>
      <c r="GC125" s="1"/>
      <c r="GD125" s="1"/>
      <c r="GE125" s="1"/>
      <c r="GF125" s="1"/>
      <c r="GG125" s="1"/>
      <c r="GH125" s="1"/>
      <c r="GI125" s="1"/>
      <c r="GJ125" s="1"/>
      <c r="GK125" s="1"/>
      <c r="GL125" s="1"/>
      <c r="GM125" s="1"/>
      <c r="GN125" s="1"/>
      <c r="GO125" s="1"/>
      <c r="GP125" s="1"/>
      <c r="GQ125" s="1"/>
      <c r="GR125" s="1"/>
      <c r="GS125" s="1"/>
      <c r="GT125" s="1"/>
      <c r="GU125" s="1"/>
      <c r="GV125" s="1"/>
      <c r="GW125" s="1"/>
      <c r="GX125" s="1"/>
      <c r="GY125" s="1"/>
      <c r="GZ125" s="1"/>
      <c r="HA125" s="1"/>
      <c r="HB125" s="1"/>
      <c r="HC125" s="1"/>
      <c r="HD125" s="1"/>
      <c r="HE125" s="1"/>
      <c r="HF125" s="1"/>
      <c r="HG125" s="1"/>
      <c r="HH125" s="1"/>
      <c r="HI125" s="1"/>
      <c r="HJ125" s="1"/>
      <c r="HK125" s="1"/>
      <c r="HL125" s="1"/>
      <c r="HM125" s="1"/>
      <c r="HN125" s="1"/>
      <c r="HO125" s="1"/>
      <c r="HP125" s="1"/>
      <c r="HQ125" s="1"/>
      <c r="HR125" s="1"/>
      <c r="HS125" s="1"/>
      <c r="HT125" s="1"/>
      <c r="HU125" s="1"/>
      <c r="HV125" s="1"/>
      <c r="HW125" s="1"/>
      <c r="HX125" s="1"/>
      <c r="HY125" s="1"/>
      <c r="HZ125" s="1"/>
      <c r="IA125" s="1"/>
      <c r="IB125" s="1"/>
      <c r="IC125" s="1"/>
      <c r="ID125" s="1"/>
      <c r="IE125" s="1"/>
      <c r="IF125" s="1"/>
      <c r="IG125" s="1"/>
      <c r="IH125" s="1"/>
      <c r="II125" s="1"/>
      <c r="IJ125" s="1"/>
      <c r="IK125" s="1"/>
      <c r="IL125" s="1"/>
      <c r="IM125" s="1"/>
      <c r="IN125" s="1"/>
      <c r="IO125" s="1"/>
      <c r="IP125" s="1"/>
      <c r="IQ125" s="1"/>
      <c r="IR125" s="1"/>
      <c r="IS125" s="1"/>
      <c r="IT125" s="1"/>
      <c r="IU125" s="1"/>
      <c r="IV125" s="1"/>
      <c r="IW125" s="1"/>
      <c r="IX125" s="1"/>
      <c r="IY125" s="1"/>
      <c r="IZ125" s="1"/>
      <c r="JA125" s="1"/>
      <c r="JB125" s="1"/>
      <c r="JC125" s="1"/>
      <c r="JD125" s="1"/>
      <c r="JE125" s="1"/>
      <c r="JF125" s="1"/>
      <c r="JG125" s="1"/>
      <c r="JH125" s="1"/>
      <c r="JI125" s="1"/>
      <c r="JJ125" s="1"/>
      <c r="JK125" s="1"/>
      <c r="JL125" s="1"/>
      <c r="JM125" s="1"/>
      <c r="JN125" s="1"/>
      <c r="JO125" s="1"/>
      <c r="JP125" s="1"/>
      <c r="JQ125" s="1"/>
      <c r="JR125" s="1"/>
      <c r="JS125" s="1"/>
      <c r="JT125" s="1"/>
      <c r="JU125" s="1"/>
      <c r="JV125" s="1"/>
      <c r="JW125" s="1"/>
      <c r="JX125" s="1"/>
      <c r="JY125" s="1"/>
      <c r="JZ125" s="1"/>
      <c r="KA125" s="1"/>
      <c r="KB125" s="1"/>
      <c r="KC125" s="1"/>
      <c r="KD125" s="1"/>
      <c r="KE125" s="1"/>
      <c r="KF125" s="1"/>
      <c r="KG125" s="1"/>
      <c r="KH125" s="1"/>
      <c r="KI125" s="1"/>
      <c r="KJ125" s="1"/>
      <c r="KK125" s="1"/>
      <c r="KL125" s="1"/>
      <c r="KM125" s="1"/>
      <c r="KN125" s="1"/>
      <c r="KO125" s="1"/>
      <c r="KP125" s="1"/>
      <c r="KQ125" s="1"/>
      <c r="KR125" s="1"/>
      <c r="KS125" s="1"/>
      <c r="KT125" s="1"/>
      <c r="KU125" s="1"/>
      <c r="KV125" s="1"/>
      <c r="KW125" s="1"/>
      <c r="KX125" s="1"/>
      <c r="KY125" s="1"/>
      <c r="KZ125" s="1"/>
      <c r="LA125" s="1"/>
      <c r="LB125" s="1"/>
      <c r="LC125" s="1"/>
      <c r="LD125" s="1"/>
      <c r="LE125" s="1"/>
      <c r="LF125" s="1"/>
      <c r="LG125" s="1"/>
      <c r="LH125" s="1"/>
    </row>
    <row r="126" spans="1:320" ht="35.1" hidden="1" customHeight="1" x14ac:dyDescent="0.15">
      <c r="A126" s="170" t="str">
        <f>+IFERROR(IF(VLOOKUP(#REF!&amp;"-"&amp;ROW()-92,[1]ワークシート!$C$2:$CI$1002,9,0)="","",VLOOKUP(#REF!&amp;"-"&amp;ROW()-92,[1]ワークシート!$C$2:$CI$1002,9,0)),"")</f>
        <v/>
      </c>
      <c r="B126" s="172"/>
      <c r="C126" s="171" t="str">
        <f>+IFERROR(IF(VLOOKUP(#REF!&amp;"-"&amp;ROW()-92,[1]ワークシート!$C$2:$CI$1002,10,0) = "","",VLOOKUP(#REF!&amp;"-"&amp;ROW()-92,[1]ワークシート!$C$2:$CI$1002,10,0)),"")</f>
        <v/>
      </c>
      <c r="D126" s="172"/>
      <c r="E126" s="170" t="str">
        <f>+IFERROR(IF(VLOOKUP(#REF!&amp;"-"&amp;ROW()-92,[1]ワークシート!$C$2:$CI$1002,11,0)="","",VLOOKUP(#REF!&amp;"-"&amp;ROW()-92,[1]ワークシート!$C$2:$CI$1002,11,0)),"")</f>
        <v/>
      </c>
      <c r="F126" s="172"/>
      <c r="G126" s="16" t="str">
        <f>+IFERROR(IF(VLOOKUP(#REF!&amp;"-"&amp;ROW()-92,[1]ワークシート!$C$2:$CI$1002,12,0)="","",VLOOKUP(#REF!&amp;"-"&amp;ROW()-92,[1]ワークシート!$C$2:$CI$1002,12,0)),"")</f>
        <v/>
      </c>
      <c r="H12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6" s="178"/>
      <c r="J126" s="170" t="str">
        <f>+IFERROR(IF(VLOOKUP(#REF!&amp;"-"&amp;ROW()-92,[1]ワークシート!$C$2:$CI$1002,20,0)="","",VLOOKUP(#REF!&amp;"-"&amp;ROW()-92,[1]ワークシート!$C$2:$CI$1002,20,0)),"")</f>
        <v/>
      </c>
      <c r="K126" s="171"/>
      <c r="L126" s="172"/>
      <c r="M126" s="179" t="str">
        <f>+IFERROR(IF(VLOOKUP(#REF!&amp;"-"&amp;ROW()-92,[1]ワークシート!$C$2:$CI$1002,61,0)="","",VLOOKUP(#REF!&amp;"-"&amp;ROW()-92,[1]ワークシート!$C$2:$CI$1002,61,0)),"")</f>
        <v/>
      </c>
      <c r="N126" s="180"/>
      <c r="O126" s="181"/>
      <c r="P126" s="182" t="str">
        <f>+IFERROR(VLOOKUP(#REF!&amp;"-"&amp;ROW()-92,[1]ワークシート!$C$2:$CI$1002,26,0),"")</f>
        <v/>
      </c>
      <c r="Q126" s="167"/>
      <c r="R126" s="166" t="str">
        <f>+IFERROR(VLOOKUP(#REF!&amp;"-"&amp;ROW()-92,[1]ワークシート!$C$2:$CI$1002,27,0),"")</f>
        <v/>
      </c>
      <c r="S126" s="167"/>
      <c r="T126" s="166" t="str">
        <f>IFERROR(IF(VLOOKUP(#REF!&amp;"-"&amp;ROW()-92,[1]ワークシート!$C$2:$CI$1002,31,0)="",IF(X126="","",IF(X126=0,"使用貸借権","賃借権")),"賃借権"),"")</f>
        <v/>
      </c>
      <c r="U126" s="167"/>
      <c r="V126" s="166" t="str">
        <f>+IFERROR(IF(VLOOKUP(#REF!&amp;"-"&amp;ROW()-92,[1]ワークシート!$C$2:$CI$1002,13,0)="","",VLOOKUP(#REF!&amp;"-"&amp;ROW()-92,[1]ワークシート!$C$2:$CI$1002,13,0)),"")</f>
        <v/>
      </c>
      <c r="W126" s="167"/>
      <c r="X12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6" s="169"/>
      <c r="Z126" s="27"/>
      <c r="AA126" s="27"/>
      <c r="AB126" s="170" t="str">
        <f>IF(T126="使用貸借権","-",+IFERROR(VLOOKUP(#REF!&amp;"-"&amp;ROW()-92,[1]ワークシート!$C$2:$CI$1002,34,0)&amp;"",""))</f>
        <v/>
      </c>
      <c r="AC126" s="171"/>
      <c r="AD126" s="172"/>
      <c r="AE126" s="173" t="str">
        <f>IF(T126="","",IF(VLOOKUP(#REF!&amp;"-"&amp;ROW()-92,[1]ワークシート!$C$2:$CI$1002,31,0)="",IF(T126="使用貸借権","-","口座振込　１２月"),"物納"))</f>
        <v/>
      </c>
      <c r="AF126" s="174"/>
      <c r="AG126" s="175" t="str">
        <f>IFERROR(IF(VLOOKUP(#REF!&amp;"-"&amp;ROW()-92,[1]ワークシート!$C$2:$CI$1002,37,0)="","",VLOOKUP(#REF!&amp;"-"&amp;ROW()-92,[1]ワークシート!$C$2:$CI$1002,37,0)),"")</f>
        <v/>
      </c>
      <c r="AH126" s="175"/>
      <c r="AI126" s="175"/>
      <c r="AJ126" s="175"/>
      <c r="AK126" s="176"/>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c r="DI126" s="1"/>
      <c r="DJ126" s="1"/>
      <c r="DK126" s="1"/>
      <c r="DL126" s="1"/>
      <c r="DM126" s="1"/>
      <c r="DN126" s="1"/>
      <c r="DO126" s="1"/>
      <c r="DP126" s="1"/>
      <c r="DQ126" s="1"/>
      <c r="DR126" s="1"/>
      <c r="DS126" s="1"/>
      <c r="DT126" s="1"/>
      <c r="DU126" s="1"/>
      <c r="DV126" s="1"/>
      <c r="DW126" s="1"/>
      <c r="DX126" s="1"/>
      <c r="DY126" s="1"/>
      <c r="DZ126" s="1"/>
      <c r="EA126" s="1"/>
      <c r="EB126" s="1"/>
      <c r="EC126" s="1"/>
      <c r="ED126" s="1"/>
      <c r="EE126" s="1"/>
      <c r="EF126" s="1"/>
      <c r="EG126" s="1"/>
      <c r="EH126" s="1"/>
      <c r="EI126" s="1"/>
      <c r="EJ126" s="1"/>
      <c r="EK126" s="1"/>
      <c r="EL126" s="1"/>
      <c r="EM126" s="1"/>
      <c r="EN126" s="1"/>
      <c r="EO126" s="1"/>
      <c r="EP126" s="1"/>
      <c r="EQ126" s="1"/>
      <c r="ER126" s="1"/>
      <c r="ES126" s="1"/>
      <c r="ET126" s="1"/>
      <c r="EU126" s="1"/>
      <c r="EV126" s="1"/>
      <c r="EW126" s="1"/>
      <c r="EX126" s="1"/>
      <c r="EY126" s="1"/>
      <c r="EZ126" s="1"/>
      <c r="FA126" s="1"/>
      <c r="FB126" s="1"/>
      <c r="FC126" s="1"/>
      <c r="FD126" s="1"/>
      <c r="FE126" s="1"/>
      <c r="FF126" s="1"/>
      <c r="FG126" s="1"/>
      <c r="FH126" s="1"/>
      <c r="FI126" s="1"/>
      <c r="FJ126" s="1"/>
      <c r="FK126" s="1"/>
      <c r="FL126" s="1"/>
      <c r="FM126" s="1"/>
      <c r="FN126" s="1"/>
      <c r="FO126" s="1"/>
      <c r="FP126" s="1"/>
      <c r="FQ126" s="1"/>
      <c r="FR126" s="1"/>
      <c r="FS126" s="1"/>
      <c r="FT126" s="1"/>
      <c r="FU126" s="1"/>
      <c r="FV126" s="1"/>
      <c r="FW126" s="1"/>
      <c r="FX126" s="1"/>
      <c r="FY126" s="1"/>
      <c r="FZ126" s="1"/>
      <c r="GA126" s="1"/>
      <c r="GB126" s="1"/>
      <c r="GC126" s="1"/>
      <c r="GD126" s="1"/>
      <c r="GE126" s="1"/>
      <c r="GF126" s="1"/>
      <c r="GG126" s="1"/>
      <c r="GH126" s="1"/>
      <c r="GI126" s="1"/>
      <c r="GJ126" s="1"/>
      <c r="GK126" s="1"/>
      <c r="GL126" s="1"/>
      <c r="GM126" s="1"/>
      <c r="GN126" s="1"/>
      <c r="GO126" s="1"/>
      <c r="GP126" s="1"/>
      <c r="GQ126" s="1"/>
      <c r="GR126" s="1"/>
      <c r="GS126" s="1"/>
      <c r="GT126" s="1"/>
      <c r="GU126" s="1"/>
      <c r="GV126" s="1"/>
      <c r="GW126" s="1"/>
      <c r="GX126" s="1"/>
      <c r="GY126" s="1"/>
      <c r="GZ126" s="1"/>
      <c r="HA126" s="1"/>
      <c r="HB126" s="1"/>
      <c r="HC126" s="1"/>
      <c r="HD126" s="1"/>
      <c r="HE126" s="1"/>
      <c r="HF126" s="1"/>
      <c r="HG126" s="1"/>
      <c r="HH126" s="1"/>
      <c r="HI126" s="1"/>
      <c r="HJ126" s="1"/>
      <c r="HK126" s="1"/>
      <c r="HL126" s="1"/>
      <c r="HM126" s="1"/>
      <c r="HN126" s="1"/>
      <c r="HO126" s="1"/>
      <c r="HP126" s="1"/>
      <c r="HQ126" s="1"/>
      <c r="HR126" s="1"/>
      <c r="HS126" s="1"/>
      <c r="HT126" s="1"/>
      <c r="HU126" s="1"/>
      <c r="HV126" s="1"/>
      <c r="HW126" s="1"/>
      <c r="HX126" s="1"/>
      <c r="HY126" s="1"/>
      <c r="HZ126" s="1"/>
      <c r="IA126" s="1"/>
      <c r="IB126" s="1"/>
      <c r="IC126" s="1"/>
      <c r="ID126" s="1"/>
      <c r="IE126" s="1"/>
      <c r="IF126" s="1"/>
      <c r="IG126" s="1"/>
      <c r="IH126" s="1"/>
      <c r="II126" s="1"/>
      <c r="IJ126" s="1"/>
      <c r="IK126" s="1"/>
      <c r="IL126" s="1"/>
      <c r="IM126" s="1"/>
      <c r="IN126" s="1"/>
      <c r="IO126" s="1"/>
      <c r="IP126" s="1"/>
      <c r="IQ126" s="1"/>
      <c r="IR126" s="1"/>
      <c r="IS126" s="1"/>
      <c r="IT126" s="1"/>
      <c r="IU126" s="1"/>
      <c r="IV126" s="1"/>
      <c r="IW126" s="1"/>
      <c r="IX126" s="1"/>
      <c r="IY126" s="1"/>
      <c r="IZ126" s="1"/>
      <c r="JA126" s="1"/>
      <c r="JB126" s="1"/>
      <c r="JC126" s="1"/>
      <c r="JD126" s="1"/>
      <c r="JE126" s="1"/>
      <c r="JF126" s="1"/>
      <c r="JG126" s="1"/>
      <c r="JH126" s="1"/>
      <c r="JI126" s="1"/>
      <c r="JJ126" s="1"/>
      <c r="JK126" s="1"/>
      <c r="JL126" s="1"/>
      <c r="JM126" s="1"/>
      <c r="JN126" s="1"/>
      <c r="JO126" s="1"/>
      <c r="JP126" s="1"/>
      <c r="JQ126" s="1"/>
      <c r="JR126" s="1"/>
      <c r="JS126" s="1"/>
      <c r="JT126" s="1"/>
      <c r="JU126" s="1"/>
      <c r="JV126" s="1"/>
      <c r="JW126" s="1"/>
      <c r="JX126" s="1"/>
      <c r="JY126" s="1"/>
      <c r="JZ126" s="1"/>
      <c r="KA126" s="1"/>
      <c r="KB126" s="1"/>
      <c r="KC126" s="1"/>
      <c r="KD126" s="1"/>
      <c r="KE126" s="1"/>
      <c r="KF126" s="1"/>
      <c r="KG126" s="1"/>
      <c r="KH126" s="1"/>
      <c r="KI126" s="1"/>
      <c r="KJ126" s="1"/>
      <c r="KK126" s="1"/>
      <c r="KL126" s="1"/>
      <c r="KM126" s="1"/>
      <c r="KN126" s="1"/>
      <c r="KO126" s="1"/>
      <c r="KP126" s="1"/>
      <c r="KQ126" s="1"/>
      <c r="KR126" s="1"/>
      <c r="KS126" s="1"/>
      <c r="KT126" s="1"/>
      <c r="KU126" s="1"/>
      <c r="KV126" s="1"/>
      <c r="KW126" s="1"/>
      <c r="KX126" s="1"/>
      <c r="KY126" s="1"/>
      <c r="KZ126" s="1"/>
      <c r="LA126" s="1"/>
      <c r="LB126" s="1"/>
      <c r="LC126" s="1"/>
      <c r="LD126" s="1"/>
      <c r="LE126" s="1"/>
      <c r="LF126" s="1"/>
      <c r="LG126" s="1"/>
      <c r="LH126" s="1"/>
    </row>
    <row r="127" spans="1:320" ht="35.1" hidden="1" customHeight="1" x14ac:dyDescent="0.15">
      <c r="A127" s="170" t="str">
        <f>+IFERROR(IF(VLOOKUP(#REF!&amp;"-"&amp;ROW()-92,[1]ワークシート!$C$2:$CI$1002,9,0)="","",VLOOKUP(#REF!&amp;"-"&amp;ROW()-92,[1]ワークシート!$C$2:$CI$1002,9,0)),"")</f>
        <v/>
      </c>
      <c r="B127" s="172"/>
      <c r="C127" s="171" t="str">
        <f>+IFERROR(IF(VLOOKUP(#REF!&amp;"-"&amp;ROW()-92,[1]ワークシート!$C$2:$CI$1002,10,0) = "","",VLOOKUP(#REF!&amp;"-"&amp;ROW()-92,[1]ワークシート!$C$2:$CI$1002,10,0)),"")</f>
        <v/>
      </c>
      <c r="D127" s="172"/>
      <c r="E127" s="170" t="str">
        <f>+IFERROR(IF(VLOOKUP(#REF!&amp;"-"&amp;ROW()-92,[1]ワークシート!$C$2:$CI$1002,11,0)="","",VLOOKUP(#REF!&amp;"-"&amp;ROW()-92,[1]ワークシート!$C$2:$CI$1002,11,0)),"")</f>
        <v/>
      </c>
      <c r="F127" s="172"/>
      <c r="G127" s="16" t="str">
        <f>+IFERROR(IF(VLOOKUP(#REF!&amp;"-"&amp;ROW()-92,[1]ワークシート!$C$2:$CI$1002,12,0)="","",VLOOKUP(#REF!&amp;"-"&amp;ROW()-92,[1]ワークシート!$C$2:$CI$1002,12,0)),"")</f>
        <v/>
      </c>
      <c r="H12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7" s="178"/>
      <c r="J127" s="170" t="str">
        <f>+IFERROR(IF(VLOOKUP(#REF!&amp;"-"&amp;ROW()-92,[1]ワークシート!$C$2:$CI$1002,20,0)="","",VLOOKUP(#REF!&amp;"-"&amp;ROW()-92,[1]ワークシート!$C$2:$CI$1002,20,0)),"")</f>
        <v/>
      </c>
      <c r="K127" s="171"/>
      <c r="L127" s="172"/>
      <c r="M127" s="179" t="str">
        <f>+IFERROR(IF(VLOOKUP(#REF!&amp;"-"&amp;ROW()-92,[1]ワークシート!$C$2:$CI$1002,61,0)="","",VLOOKUP(#REF!&amp;"-"&amp;ROW()-92,[1]ワークシート!$C$2:$CI$1002,61,0)),"")</f>
        <v/>
      </c>
      <c r="N127" s="180"/>
      <c r="O127" s="181"/>
      <c r="P127" s="182" t="str">
        <f>+IFERROR(VLOOKUP(#REF!&amp;"-"&amp;ROW()-92,[1]ワークシート!$C$2:$CI$1002,26,0),"")</f>
        <v/>
      </c>
      <c r="Q127" s="167"/>
      <c r="R127" s="166" t="str">
        <f>+IFERROR(VLOOKUP(#REF!&amp;"-"&amp;ROW()-92,[1]ワークシート!$C$2:$CI$1002,27,0),"")</f>
        <v/>
      </c>
      <c r="S127" s="167"/>
      <c r="T127" s="166" t="str">
        <f>IFERROR(IF(VLOOKUP(#REF!&amp;"-"&amp;ROW()-92,[1]ワークシート!$C$2:$CI$1002,31,0)="",IF(X127="","",IF(X127=0,"使用貸借権","賃借権")),"賃借権"),"")</f>
        <v/>
      </c>
      <c r="U127" s="167"/>
      <c r="V127" s="166" t="str">
        <f>+IFERROR(IF(VLOOKUP(#REF!&amp;"-"&amp;ROW()-92,[1]ワークシート!$C$2:$CI$1002,13,0)="","",VLOOKUP(#REF!&amp;"-"&amp;ROW()-92,[1]ワークシート!$C$2:$CI$1002,13,0)),"")</f>
        <v/>
      </c>
      <c r="W127" s="167"/>
      <c r="X12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7" s="169"/>
      <c r="Z127" s="27"/>
      <c r="AA127" s="27"/>
      <c r="AB127" s="170" t="str">
        <f>IF(T127="使用貸借権","-",+IFERROR(VLOOKUP(#REF!&amp;"-"&amp;ROW()-92,[1]ワークシート!$C$2:$CI$1002,34,0)&amp;"",""))</f>
        <v/>
      </c>
      <c r="AC127" s="171"/>
      <c r="AD127" s="172"/>
      <c r="AE127" s="173" t="str">
        <f>IF(T127="","",IF(VLOOKUP(#REF!&amp;"-"&amp;ROW()-92,[1]ワークシート!$C$2:$CI$1002,31,0)="",IF(T127="使用貸借権","-","口座振込　１２月"),"物納"))</f>
        <v/>
      </c>
      <c r="AF127" s="174"/>
      <c r="AG127" s="175" t="str">
        <f>IFERROR(IF(VLOOKUP(#REF!&amp;"-"&amp;ROW()-92,[1]ワークシート!$C$2:$CI$1002,37,0)="","",VLOOKUP(#REF!&amp;"-"&amp;ROW()-92,[1]ワークシート!$C$2:$CI$1002,37,0)),"")</f>
        <v/>
      </c>
      <c r="AH127" s="175"/>
      <c r="AI127" s="175"/>
      <c r="AJ127" s="175"/>
      <c r="AK127" s="176"/>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c r="DI127" s="1"/>
      <c r="DJ127" s="1"/>
      <c r="DK127" s="1"/>
      <c r="DL127" s="1"/>
      <c r="DM127" s="1"/>
      <c r="DN127" s="1"/>
      <c r="DO127" s="1"/>
      <c r="DP127" s="1"/>
      <c r="DQ127" s="1"/>
      <c r="DR127" s="1"/>
      <c r="DS127" s="1"/>
      <c r="DT127" s="1"/>
      <c r="DU127" s="1"/>
      <c r="DV127" s="1"/>
      <c r="DW127" s="1"/>
      <c r="DX127" s="1"/>
      <c r="DY127" s="1"/>
      <c r="DZ127" s="1"/>
      <c r="EA127" s="1"/>
      <c r="EB127" s="1"/>
      <c r="EC127" s="1"/>
      <c r="ED127" s="1"/>
      <c r="EE127" s="1"/>
      <c r="EF127" s="1"/>
      <c r="EG127" s="1"/>
      <c r="EH127" s="1"/>
      <c r="EI127" s="1"/>
      <c r="EJ127" s="1"/>
      <c r="EK127" s="1"/>
      <c r="EL127" s="1"/>
      <c r="EM127" s="1"/>
      <c r="EN127" s="1"/>
      <c r="EO127" s="1"/>
      <c r="EP127" s="1"/>
      <c r="EQ127" s="1"/>
      <c r="ER127" s="1"/>
      <c r="ES127" s="1"/>
      <c r="ET127" s="1"/>
      <c r="EU127" s="1"/>
      <c r="EV127" s="1"/>
      <c r="EW127" s="1"/>
      <c r="EX127" s="1"/>
      <c r="EY127" s="1"/>
      <c r="EZ127" s="1"/>
      <c r="FA127" s="1"/>
      <c r="FB127" s="1"/>
      <c r="FC127" s="1"/>
      <c r="FD127" s="1"/>
      <c r="FE127" s="1"/>
      <c r="FF127" s="1"/>
      <c r="FG127" s="1"/>
      <c r="FH127" s="1"/>
      <c r="FI127" s="1"/>
      <c r="FJ127" s="1"/>
      <c r="FK127" s="1"/>
      <c r="FL127" s="1"/>
      <c r="FM127" s="1"/>
      <c r="FN127" s="1"/>
      <c r="FO127" s="1"/>
      <c r="FP127" s="1"/>
      <c r="FQ127" s="1"/>
      <c r="FR127" s="1"/>
      <c r="FS127" s="1"/>
      <c r="FT127" s="1"/>
      <c r="FU127" s="1"/>
      <c r="FV127" s="1"/>
      <c r="FW127" s="1"/>
      <c r="FX127" s="1"/>
      <c r="FY127" s="1"/>
      <c r="FZ127" s="1"/>
      <c r="GA127" s="1"/>
      <c r="GB127" s="1"/>
      <c r="GC127" s="1"/>
      <c r="GD127" s="1"/>
      <c r="GE127" s="1"/>
      <c r="GF127" s="1"/>
      <c r="GG127" s="1"/>
      <c r="GH127" s="1"/>
      <c r="GI127" s="1"/>
      <c r="GJ127" s="1"/>
      <c r="GK127" s="1"/>
      <c r="GL127" s="1"/>
      <c r="GM127" s="1"/>
      <c r="GN127" s="1"/>
      <c r="GO127" s="1"/>
      <c r="GP127" s="1"/>
      <c r="GQ127" s="1"/>
      <c r="GR127" s="1"/>
      <c r="GS127" s="1"/>
      <c r="GT127" s="1"/>
      <c r="GU127" s="1"/>
      <c r="GV127" s="1"/>
      <c r="GW127" s="1"/>
      <c r="GX127" s="1"/>
      <c r="GY127" s="1"/>
      <c r="GZ127" s="1"/>
      <c r="HA127" s="1"/>
      <c r="HB127" s="1"/>
      <c r="HC127" s="1"/>
      <c r="HD127" s="1"/>
      <c r="HE127" s="1"/>
      <c r="HF127" s="1"/>
      <c r="HG127" s="1"/>
      <c r="HH127" s="1"/>
      <c r="HI127" s="1"/>
      <c r="HJ127" s="1"/>
      <c r="HK127" s="1"/>
      <c r="HL127" s="1"/>
      <c r="HM127" s="1"/>
      <c r="HN127" s="1"/>
      <c r="HO127" s="1"/>
      <c r="HP127" s="1"/>
      <c r="HQ127" s="1"/>
      <c r="HR127" s="1"/>
      <c r="HS127" s="1"/>
      <c r="HT127" s="1"/>
      <c r="HU127" s="1"/>
      <c r="HV127" s="1"/>
      <c r="HW127" s="1"/>
      <c r="HX127" s="1"/>
      <c r="HY127" s="1"/>
      <c r="HZ127" s="1"/>
      <c r="IA127" s="1"/>
      <c r="IB127" s="1"/>
      <c r="IC127" s="1"/>
      <c r="ID127" s="1"/>
      <c r="IE127" s="1"/>
      <c r="IF127" s="1"/>
      <c r="IG127" s="1"/>
      <c r="IH127" s="1"/>
      <c r="II127" s="1"/>
      <c r="IJ127" s="1"/>
      <c r="IK127" s="1"/>
      <c r="IL127" s="1"/>
      <c r="IM127" s="1"/>
      <c r="IN127" s="1"/>
      <c r="IO127" s="1"/>
      <c r="IP127" s="1"/>
      <c r="IQ127" s="1"/>
      <c r="IR127" s="1"/>
      <c r="IS127" s="1"/>
      <c r="IT127" s="1"/>
      <c r="IU127" s="1"/>
      <c r="IV127" s="1"/>
      <c r="IW127" s="1"/>
      <c r="IX127" s="1"/>
      <c r="IY127" s="1"/>
      <c r="IZ127" s="1"/>
      <c r="JA127" s="1"/>
      <c r="JB127" s="1"/>
      <c r="JC127" s="1"/>
      <c r="JD127" s="1"/>
      <c r="JE127" s="1"/>
      <c r="JF127" s="1"/>
      <c r="JG127" s="1"/>
      <c r="JH127" s="1"/>
      <c r="JI127" s="1"/>
      <c r="JJ127" s="1"/>
      <c r="JK127" s="1"/>
      <c r="JL127" s="1"/>
      <c r="JM127" s="1"/>
      <c r="JN127" s="1"/>
      <c r="JO127" s="1"/>
      <c r="JP127" s="1"/>
      <c r="JQ127" s="1"/>
      <c r="JR127" s="1"/>
      <c r="JS127" s="1"/>
      <c r="JT127" s="1"/>
      <c r="JU127" s="1"/>
      <c r="JV127" s="1"/>
      <c r="JW127" s="1"/>
      <c r="JX127" s="1"/>
      <c r="JY127" s="1"/>
      <c r="JZ127" s="1"/>
      <c r="KA127" s="1"/>
      <c r="KB127" s="1"/>
      <c r="KC127" s="1"/>
      <c r="KD127" s="1"/>
      <c r="KE127" s="1"/>
      <c r="KF127" s="1"/>
      <c r="KG127" s="1"/>
      <c r="KH127" s="1"/>
      <c r="KI127" s="1"/>
      <c r="KJ127" s="1"/>
      <c r="KK127" s="1"/>
      <c r="KL127" s="1"/>
      <c r="KM127" s="1"/>
      <c r="KN127" s="1"/>
      <c r="KO127" s="1"/>
      <c r="KP127" s="1"/>
      <c r="KQ127" s="1"/>
      <c r="KR127" s="1"/>
      <c r="KS127" s="1"/>
      <c r="KT127" s="1"/>
      <c r="KU127" s="1"/>
      <c r="KV127" s="1"/>
      <c r="KW127" s="1"/>
      <c r="KX127" s="1"/>
      <c r="KY127" s="1"/>
      <c r="KZ127" s="1"/>
      <c r="LA127" s="1"/>
      <c r="LB127" s="1"/>
      <c r="LC127" s="1"/>
      <c r="LD127" s="1"/>
      <c r="LE127" s="1"/>
      <c r="LF127" s="1"/>
      <c r="LG127" s="1"/>
      <c r="LH127" s="1"/>
    </row>
    <row r="128" spans="1:320" ht="35.1" hidden="1" customHeight="1" x14ac:dyDescent="0.15">
      <c r="A128" s="170" t="str">
        <f>+IFERROR(IF(VLOOKUP(#REF!&amp;"-"&amp;ROW()-92,[1]ワークシート!$C$2:$CI$1002,9,0)="","",VLOOKUP(#REF!&amp;"-"&amp;ROW()-92,[1]ワークシート!$C$2:$CI$1002,9,0)),"")</f>
        <v/>
      </c>
      <c r="B128" s="172"/>
      <c r="C128" s="171" t="str">
        <f>+IFERROR(IF(VLOOKUP(#REF!&amp;"-"&amp;ROW()-92,[1]ワークシート!$C$2:$CI$1002,10,0) = "","",VLOOKUP(#REF!&amp;"-"&amp;ROW()-92,[1]ワークシート!$C$2:$CI$1002,10,0)),"")</f>
        <v/>
      </c>
      <c r="D128" s="172"/>
      <c r="E128" s="170" t="str">
        <f>+IFERROR(IF(VLOOKUP(#REF!&amp;"-"&amp;ROW()-92,[1]ワークシート!$C$2:$CI$1002,11,0)="","",VLOOKUP(#REF!&amp;"-"&amp;ROW()-92,[1]ワークシート!$C$2:$CI$1002,11,0)),"")</f>
        <v/>
      </c>
      <c r="F128" s="172"/>
      <c r="G128" s="16" t="str">
        <f>+IFERROR(IF(VLOOKUP(#REF!&amp;"-"&amp;ROW()-92,[1]ワークシート!$C$2:$CI$1002,12,0)="","",VLOOKUP(#REF!&amp;"-"&amp;ROW()-92,[1]ワークシート!$C$2:$CI$1002,12,0)),"")</f>
        <v/>
      </c>
      <c r="H12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8" s="178"/>
      <c r="J128" s="170" t="str">
        <f>+IFERROR(IF(VLOOKUP(#REF!&amp;"-"&amp;ROW()-92,[1]ワークシート!$C$2:$CI$1002,20,0)="","",VLOOKUP(#REF!&amp;"-"&amp;ROW()-92,[1]ワークシート!$C$2:$CI$1002,20,0)),"")</f>
        <v/>
      </c>
      <c r="K128" s="171"/>
      <c r="L128" s="172"/>
      <c r="M128" s="179" t="str">
        <f>+IFERROR(IF(VLOOKUP(#REF!&amp;"-"&amp;ROW()-92,[1]ワークシート!$C$2:$CI$1002,61,0)="","",VLOOKUP(#REF!&amp;"-"&amp;ROW()-92,[1]ワークシート!$C$2:$CI$1002,61,0)),"")</f>
        <v/>
      </c>
      <c r="N128" s="180"/>
      <c r="O128" s="181"/>
      <c r="P128" s="182" t="str">
        <f>+IFERROR(VLOOKUP(#REF!&amp;"-"&amp;ROW()-92,[1]ワークシート!$C$2:$CI$1002,26,0),"")</f>
        <v/>
      </c>
      <c r="Q128" s="167"/>
      <c r="R128" s="166" t="str">
        <f>+IFERROR(VLOOKUP(#REF!&amp;"-"&amp;ROW()-92,[1]ワークシート!$C$2:$CI$1002,27,0),"")</f>
        <v/>
      </c>
      <c r="S128" s="167"/>
      <c r="T128" s="166" t="str">
        <f>IFERROR(IF(VLOOKUP(#REF!&amp;"-"&amp;ROW()-92,[1]ワークシート!$C$2:$CI$1002,31,0)="",IF(X128="","",IF(X128=0,"使用貸借権","賃借権")),"賃借権"),"")</f>
        <v/>
      </c>
      <c r="U128" s="167"/>
      <c r="V128" s="166" t="str">
        <f>+IFERROR(IF(VLOOKUP(#REF!&amp;"-"&amp;ROW()-92,[1]ワークシート!$C$2:$CI$1002,13,0)="","",VLOOKUP(#REF!&amp;"-"&amp;ROW()-92,[1]ワークシート!$C$2:$CI$1002,13,0)),"")</f>
        <v/>
      </c>
      <c r="W128" s="167"/>
      <c r="X12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8" s="169"/>
      <c r="Z128" s="27"/>
      <c r="AA128" s="27"/>
      <c r="AB128" s="170" t="str">
        <f>IF(T128="使用貸借権","-",+IFERROR(VLOOKUP(#REF!&amp;"-"&amp;ROW()-92,[1]ワークシート!$C$2:$CI$1002,34,0)&amp;"",""))</f>
        <v/>
      </c>
      <c r="AC128" s="171"/>
      <c r="AD128" s="172"/>
      <c r="AE128" s="173" t="str">
        <f>IF(T128="","",IF(VLOOKUP(#REF!&amp;"-"&amp;ROW()-92,[1]ワークシート!$C$2:$CI$1002,31,0)="",IF(T128="使用貸借権","-","口座振込　１２月"),"物納"))</f>
        <v/>
      </c>
      <c r="AF128" s="174"/>
      <c r="AG128" s="175" t="str">
        <f>IFERROR(IF(VLOOKUP(#REF!&amp;"-"&amp;ROW()-92,[1]ワークシート!$C$2:$CI$1002,37,0)="","",VLOOKUP(#REF!&amp;"-"&amp;ROW()-92,[1]ワークシート!$C$2:$CI$1002,37,0)),"")</f>
        <v/>
      </c>
      <c r="AH128" s="175"/>
      <c r="AI128" s="175"/>
      <c r="AJ128" s="175"/>
      <c r="AK128" s="176"/>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c r="DI128" s="1"/>
      <c r="DJ128" s="1"/>
      <c r="DK128" s="1"/>
      <c r="DL128" s="1"/>
      <c r="DM128" s="1"/>
      <c r="DN128" s="1"/>
      <c r="DO128" s="1"/>
      <c r="DP128" s="1"/>
      <c r="DQ128" s="1"/>
      <c r="DR128" s="1"/>
      <c r="DS128" s="1"/>
      <c r="DT128" s="1"/>
      <c r="DU128" s="1"/>
      <c r="DV128" s="1"/>
      <c r="DW128" s="1"/>
      <c r="DX128" s="1"/>
      <c r="DY128" s="1"/>
      <c r="DZ128" s="1"/>
      <c r="EA128" s="1"/>
      <c r="EB128" s="1"/>
      <c r="EC128" s="1"/>
      <c r="ED128" s="1"/>
      <c r="EE128" s="1"/>
      <c r="EF128" s="1"/>
      <c r="EG128" s="1"/>
      <c r="EH128" s="1"/>
      <c r="EI128" s="1"/>
      <c r="EJ128" s="1"/>
      <c r="EK128" s="1"/>
      <c r="EL128" s="1"/>
      <c r="EM128" s="1"/>
      <c r="EN128" s="1"/>
      <c r="EO128" s="1"/>
      <c r="EP128" s="1"/>
      <c r="EQ128" s="1"/>
      <c r="ER128" s="1"/>
      <c r="ES128" s="1"/>
      <c r="ET128" s="1"/>
      <c r="EU128" s="1"/>
      <c r="EV128" s="1"/>
      <c r="EW128" s="1"/>
      <c r="EX128" s="1"/>
      <c r="EY128" s="1"/>
      <c r="EZ128" s="1"/>
      <c r="FA128" s="1"/>
      <c r="FB128" s="1"/>
      <c r="FC128" s="1"/>
      <c r="FD128" s="1"/>
      <c r="FE128" s="1"/>
      <c r="FF128" s="1"/>
      <c r="FG128" s="1"/>
      <c r="FH128" s="1"/>
      <c r="FI128" s="1"/>
      <c r="FJ128" s="1"/>
      <c r="FK128" s="1"/>
      <c r="FL128" s="1"/>
      <c r="FM128" s="1"/>
      <c r="FN128" s="1"/>
      <c r="FO128" s="1"/>
      <c r="FP128" s="1"/>
      <c r="FQ128" s="1"/>
      <c r="FR128" s="1"/>
      <c r="FS128" s="1"/>
      <c r="FT128" s="1"/>
      <c r="FU128" s="1"/>
      <c r="FV128" s="1"/>
      <c r="FW128" s="1"/>
      <c r="FX128" s="1"/>
      <c r="FY128" s="1"/>
      <c r="FZ128" s="1"/>
      <c r="GA128" s="1"/>
      <c r="GB128" s="1"/>
      <c r="GC128" s="1"/>
      <c r="GD128" s="1"/>
      <c r="GE128" s="1"/>
      <c r="GF128" s="1"/>
      <c r="GG128" s="1"/>
      <c r="GH128" s="1"/>
      <c r="GI128" s="1"/>
      <c r="GJ128" s="1"/>
      <c r="GK128" s="1"/>
      <c r="GL128" s="1"/>
      <c r="GM128" s="1"/>
      <c r="GN128" s="1"/>
      <c r="GO128" s="1"/>
      <c r="GP128" s="1"/>
      <c r="GQ128" s="1"/>
      <c r="GR128" s="1"/>
      <c r="GS128" s="1"/>
      <c r="GT128" s="1"/>
      <c r="GU128" s="1"/>
      <c r="GV128" s="1"/>
      <c r="GW128" s="1"/>
      <c r="GX128" s="1"/>
      <c r="GY128" s="1"/>
      <c r="GZ128" s="1"/>
      <c r="HA128" s="1"/>
      <c r="HB128" s="1"/>
      <c r="HC128" s="1"/>
      <c r="HD128" s="1"/>
      <c r="HE128" s="1"/>
      <c r="HF128" s="1"/>
      <c r="HG128" s="1"/>
      <c r="HH128" s="1"/>
      <c r="HI128" s="1"/>
      <c r="HJ128" s="1"/>
      <c r="HK128" s="1"/>
      <c r="HL128" s="1"/>
      <c r="HM128" s="1"/>
      <c r="HN128" s="1"/>
      <c r="HO128" s="1"/>
      <c r="HP128" s="1"/>
      <c r="HQ128" s="1"/>
      <c r="HR128" s="1"/>
      <c r="HS128" s="1"/>
      <c r="HT128" s="1"/>
      <c r="HU128" s="1"/>
      <c r="HV128" s="1"/>
      <c r="HW128" s="1"/>
      <c r="HX128" s="1"/>
      <c r="HY128" s="1"/>
      <c r="HZ128" s="1"/>
      <c r="IA128" s="1"/>
      <c r="IB128" s="1"/>
      <c r="IC128" s="1"/>
      <c r="ID128" s="1"/>
      <c r="IE128" s="1"/>
      <c r="IF128" s="1"/>
      <c r="IG128" s="1"/>
      <c r="IH128" s="1"/>
      <c r="II128" s="1"/>
      <c r="IJ128" s="1"/>
      <c r="IK128" s="1"/>
      <c r="IL128" s="1"/>
      <c r="IM128" s="1"/>
      <c r="IN128" s="1"/>
      <c r="IO128" s="1"/>
      <c r="IP128" s="1"/>
      <c r="IQ128" s="1"/>
      <c r="IR128" s="1"/>
      <c r="IS128" s="1"/>
      <c r="IT128" s="1"/>
      <c r="IU128" s="1"/>
      <c r="IV128" s="1"/>
      <c r="IW128" s="1"/>
      <c r="IX128" s="1"/>
      <c r="IY128" s="1"/>
      <c r="IZ128" s="1"/>
      <c r="JA128" s="1"/>
      <c r="JB128" s="1"/>
      <c r="JC128" s="1"/>
      <c r="JD128" s="1"/>
      <c r="JE128" s="1"/>
      <c r="JF128" s="1"/>
      <c r="JG128" s="1"/>
      <c r="JH128" s="1"/>
      <c r="JI128" s="1"/>
      <c r="JJ128" s="1"/>
      <c r="JK128" s="1"/>
      <c r="JL128" s="1"/>
      <c r="JM128" s="1"/>
      <c r="JN128" s="1"/>
      <c r="JO128" s="1"/>
      <c r="JP128" s="1"/>
      <c r="JQ128" s="1"/>
      <c r="JR128" s="1"/>
      <c r="JS128" s="1"/>
      <c r="JT128" s="1"/>
      <c r="JU128" s="1"/>
      <c r="JV128" s="1"/>
      <c r="JW128" s="1"/>
      <c r="JX128" s="1"/>
      <c r="JY128" s="1"/>
      <c r="JZ128" s="1"/>
      <c r="KA128" s="1"/>
      <c r="KB128" s="1"/>
      <c r="KC128" s="1"/>
      <c r="KD128" s="1"/>
      <c r="KE128" s="1"/>
      <c r="KF128" s="1"/>
      <c r="KG128" s="1"/>
      <c r="KH128" s="1"/>
      <c r="KI128" s="1"/>
      <c r="KJ128" s="1"/>
      <c r="KK128" s="1"/>
      <c r="KL128" s="1"/>
      <c r="KM128" s="1"/>
      <c r="KN128" s="1"/>
      <c r="KO128" s="1"/>
      <c r="KP128" s="1"/>
      <c r="KQ128" s="1"/>
      <c r="KR128" s="1"/>
      <c r="KS128" s="1"/>
      <c r="KT128" s="1"/>
      <c r="KU128" s="1"/>
      <c r="KV128" s="1"/>
      <c r="KW128" s="1"/>
      <c r="KX128" s="1"/>
      <c r="KY128" s="1"/>
      <c r="KZ128" s="1"/>
      <c r="LA128" s="1"/>
      <c r="LB128" s="1"/>
      <c r="LC128" s="1"/>
      <c r="LD128" s="1"/>
      <c r="LE128" s="1"/>
      <c r="LF128" s="1"/>
      <c r="LG128" s="1"/>
      <c r="LH128" s="1"/>
    </row>
    <row r="129" spans="1:320" ht="35.1" hidden="1" customHeight="1" x14ac:dyDescent="0.15">
      <c r="A129" s="170" t="str">
        <f>+IFERROR(IF(VLOOKUP(#REF!&amp;"-"&amp;ROW()-92,[1]ワークシート!$C$2:$CI$1002,9,0)="","",VLOOKUP(#REF!&amp;"-"&amp;ROW()-92,[1]ワークシート!$C$2:$CI$1002,9,0)),"")</f>
        <v/>
      </c>
      <c r="B129" s="172"/>
      <c r="C129" s="171" t="str">
        <f>+IFERROR(IF(VLOOKUP(#REF!&amp;"-"&amp;ROW()-92,[1]ワークシート!$C$2:$CI$1002,10,0) = "","",VLOOKUP(#REF!&amp;"-"&amp;ROW()-92,[1]ワークシート!$C$2:$CI$1002,10,0)),"")</f>
        <v/>
      </c>
      <c r="D129" s="172"/>
      <c r="E129" s="170" t="str">
        <f>+IFERROR(IF(VLOOKUP(#REF!&amp;"-"&amp;ROW()-92,[1]ワークシート!$C$2:$CI$1002,11,0)="","",VLOOKUP(#REF!&amp;"-"&amp;ROW()-92,[1]ワークシート!$C$2:$CI$1002,11,0)),"")</f>
        <v/>
      </c>
      <c r="F129" s="172"/>
      <c r="G129" s="16" t="str">
        <f>+IFERROR(IF(VLOOKUP(#REF!&amp;"-"&amp;ROW()-92,[1]ワークシート!$C$2:$CI$1002,12,0)="","",VLOOKUP(#REF!&amp;"-"&amp;ROW()-92,[1]ワークシート!$C$2:$CI$1002,12,0)),"")</f>
        <v/>
      </c>
      <c r="H12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29" s="178"/>
      <c r="J129" s="170" t="str">
        <f>+IFERROR(IF(VLOOKUP(#REF!&amp;"-"&amp;ROW()-92,[1]ワークシート!$C$2:$CI$1002,20,0)="","",VLOOKUP(#REF!&amp;"-"&amp;ROW()-92,[1]ワークシート!$C$2:$CI$1002,20,0)),"")</f>
        <v/>
      </c>
      <c r="K129" s="171"/>
      <c r="L129" s="172"/>
      <c r="M129" s="179" t="str">
        <f>+IFERROR(IF(VLOOKUP(#REF!&amp;"-"&amp;ROW()-92,[1]ワークシート!$C$2:$CI$1002,61,0)="","",VLOOKUP(#REF!&amp;"-"&amp;ROW()-92,[1]ワークシート!$C$2:$CI$1002,61,0)),"")</f>
        <v/>
      </c>
      <c r="N129" s="180"/>
      <c r="O129" s="181"/>
      <c r="P129" s="182" t="str">
        <f>+IFERROR(VLOOKUP(#REF!&amp;"-"&amp;ROW()-92,[1]ワークシート!$C$2:$CI$1002,26,0),"")</f>
        <v/>
      </c>
      <c r="Q129" s="167"/>
      <c r="R129" s="166" t="str">
        <f>+IFERROR(VLOOKUP(#REF!&amp;"-"&amp;ROW()-92,[1]ワークシート!$C$2:$CI$1002,27,0),"")</f>
        <v/>
      </c>
      <c r="S129" s="167"/>
      <c r="T129" s="166" t="str">
        <f>IFERROR(IF(VLOOKUP(#REF!&amp;"-"&amp;ROW()-92,[1]ワークシート!$C$2:$CI$1002,31,0)="",IF(X129="","",IF(X129=0,"使用貸借権","賃借権")),"賃借権"),"")</f>
        <v/>
      </c>
      <c r="U129" s="167"/>
      <c r="V129" s="166" t="str">
        <f>+IFERROR(IF(VLOOKUP(#REF!&amp;"-"&amp;ROW()-92,[1]ワークシート!$C$2:$CI$1002,13,0)="","",VLOOKUP(#REF!&amp;"-"&amp;ROW()-92,[1]ワークシート!$C$2:$CI$1002,13,0)),"")</f>
        <v/>
      </c>
      <c r="W129" s="167"/>
      <c r="X12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29" s="169"/>
      <c r="Z129" s="27"/>
      <c r="AA129" s="27"/>
      <c r="AB129" s="170" t="str">
        <f>IF(T129="使用貸借権","-",+IFERROR(VLOOKUP(#REF!&amp;"-"&amp;ROW()-92,[1]ワークシート!$C$2:$CI$1002,34,0)&amp;"",""))</f>
        <v/>
      </c>
      <c r="AC129" s="171"/>
      <c r="AD129" s="172"/>
      <c r="AE129" s="173" t="str">
        <f>IF(T129="","",IF(VLOOKUP(#REF!&amp;"-"&amp;ROW()-92,[1]ワークシート!$C$2:$CI$1002,31,0)="",IF(T129="使用貸借権","-","口座振込　１２月"),"物納"))</f>
        <v/>
      </c>
      <c r="AF129" s="174"/>
      <c r="AG129" s="175" t="str">
        <f>IFERROR(IF(VLOOKUP(#REF!&amp;"-"&amp;ROW()-92,[1]ワークシート!$C$2:$CI$1002,37,0)="","",VLOOKUP(#REF!&amp;"-"&amp;ROW()-92,[1]ワークシート!$C$2:$CI$1002,37,0)),"")</f>
        <v/>
      </c>
      <c r="AH129" s="175"/>
      <c r="AI129" s="175"/>
      <c r="AJ129" s="175"/>
      <c r="AK129" s="176"/>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c r="DI129" s="1"/>
      <c r="DJ129" s="1"/>
      <c r="DK129" s="1"/>
      <c r="DL129" s="1"/>
      <c r="DM129" s="1"/>
      <c r="DN129" s="1"/>
      <c r="DO129" s="1"/>
      <c r="DP129" s="1"/>
      <c r="DQ129" s="1"/>
      <c r="DR129" s="1"/>
      <c r="DS129" s="1"/>
      <c r="DT129" s="1"/>
      <c r="DU129" s="1"/>
      <c r="DV129" s="1"/>
      <c r="DW129" s="1"/>
      <c r="DX129" s="1"/>
      <c r="DY129" s="1"/>
      <c r="DZ129" s="1"/>
      <c r="EA129" s="1"/>
      <c r="EB129" s="1"/>
      <c r="EC129" s="1"/>
      <c r="ED129" s="1"/>
      <c r="EE129" s="1"/>
      <c r="EF129" s="1"/>
      <c r="EG129" s="1"/>
      <c r="EH129" s="1"/>
      <c r="EI129" s="1"/>
      <c r="EJ129" s="1"/>
      <c r="EK129" s="1"/>
      <c r="EL129" s="1"/>
      <c r="EM129" s="1"/>
      <c r="EN129" s="1"/>
      <c r="EO129" s="1"/>
      <c r="EP129" s="1"/>
      <c r="EQ129" s="1"/>
      <c r="ER129" s="1"/>
      <c r="ES129" s="1"/>
      <c r="ET129" s="1"/>
      <c r="EU129" s="1"/>
      <c r="EV129" s="1"/>
      <c r="EW129" s="1"/>
      <c r="EX129" s="1"/>
      <c r="EY129" s="1"/>
      <c r="EZ129" s="1"/>
      <c r="FA129" s="1"/>
      <c r="FB129" s="1"/>
      <c r="FC129" s="1"/>
      <c r="FD129" s="1"/>
      <c r="FE129" s="1"/>
      <c r="FF129" s="1"/>
      <c r="FG129" s="1"/>
      <c r="FH129" s="1"/>
      <c r="FI129" s="1"/>
      <c r="FJ129" s="1"/>
      <c r="FK129" s="1"/>
      <c r="FL129" s="1"/>
      <c r="FM129" s="1"/>
      <c r="FN129" s="1"/>
      <c r="FO129" s="1"/>
      <c r="FP129" s="1"/>
      <c r="FQ129" s="1"/>
      <c r="FR129" s="1"/>
      <c r="FS129" s="1"/>
      <c r="FT129" s="1"/>
      <c r="FU129" s="1"/>
      <c r="FV129" s="1"/>
      <c r="FW129" s="1"/>
      <c r="FX129" s="1"/>
      <c r="FY129" s="1"/>
      <c r="FZ129" s="1"/>
      <c r="GA129" s="1"/>
      <c r="GB129" s="1"/>
      <c r="GC129" s="1"/>
      <c r="GD129" s="1"/>
      <c r="GE129" s="1"/>
      <c r="GF129" s="1"/>
      <c r="GG129" s="1"/>
      <c r="GH129" s="1"/>
      <c r="GI129" s="1"/>
      <c r="GJ129" s="1"/>
      <c r="GK129" s="1"/>
      <c r="GL129" s="1"/>
      <c r="GM129" s="1"/>
      <c r="GN129" s="1"/>
      <c r="GO129" s="1"/>
      <c r="GP129" s="1"/>
      <c r="GQ129" s="1"/>
      <c r="GR129" s="1"/>
      <c r="GS129" s="1"/>
      <c r="GT129" s="1"/>
      <c r="GU129" s="1"/>
      <c r="GV129" s="1"/>
      <c r="GW129" s="1"/>
      <c r="GX129" s="1"/>
      <c r="GY129" s="1"/>
      <c r="GZ129" s="1"/>
      <c r="HA129" s="1"/>
      <c r="HB129" s="1"/>
      <c r="HC129" s="1"/>
      <c r="HD129" s="1"/>
      <c r="HE129" s="1"/>
      <c r="HF129" s="1"/>
      <c r="HG129" s="1"/>
      <c r="HH129" s="1"/>
      <c r="HI129" s="1"/>
      <c r="HJ129" s="1"/>
      <c r="HK129" s="1"/>
      <c r="HL129" s="1"/>
      <c r="HM129" s="1"/>
      <c r="HN129" s="1"/>
      <c r="HO129" s="1"/>
      <c r="HP129" s="1"/>
      <c r="HQ129" s="1"/>
      <c r="HR129" s="1"/>
      <c r="HS129" s="1"/>
      <c r="HT129" s="1"/>
      <c r="HU129" s="1"/>
      <c r="HV129" s="1"/>
      <c r="HW129" s="1"/>
      <c r="HX129" s="1"/>
      <c r="HY129" s="1"/>
      <c r="HZ129" s="1"/>
      <c r="IA129" s="1"/>
      <c r="IB129" s="1"/>
      <c r="IC129" s="1"/>
      <c r="ID129" s="1"/>
      <c r="IE129" s="1"/>
      <c r="IF129" s="1"/>
      <c r="IG129" s="1"/>
      <c r="IH129" s="1"/>
      <c r="II129" s="1"/>
      <c r="IJ129" s="1"/>
      <c r="IK129" s="1"/>
      <c r="IL129" s="1"/>
      <c r="IM129" s="1"/>
      <c r="IN129" s="1"/>
      <c r="IO129" s="1"/>
      <c r="IP129" s="1"/>
      <c r="IQ129" s="1"/>
      <c r="IR129" s="1"/>
      <c r="IS129" s="1"/>
      <c r="IT129" s="1"/>
      <c r="IU129" s="1"/>
      <c r="IV129" s="1"/>
      <c r="IW129" s="1"/>
      <c r="IX129" s="1"/>
      <c r="IY129" s="1"/>
      <c r="IZ129" s="1"/>
      <c r="JA129" s="1"/>
      <c r="JB129" s="1"/>
      <c r="JC129" s="1"/>
      <c r="JD129" s="1"/>
      <c r="JE129" s="1"/>
      <c r="JF129" s="1"/>
      <c r="JG129" s="1"/>
      <c r="JH129" s="1"/>
      <c r="JI129" s="1"/>
      <c r="JJ129" s="1"/>
      <c r="JK129" s="1"/>
      <c r="JL129" s="1"/>
      <c r="JM129" s="1"/>
      <c r="JN129" s="1"/>
      <c r="JO129" s="1"/>
      <c r="JP129" s="1"/>
      <c r="JQ129" s="1"/>
      <c r="JR129" s="1"/>
      <c r="JS129" s="1"/>
      <c r="JT129" s="1"/>
      <c r="JU129" s="1"/>
      <c r="JV129" s="1"/>
      <c r="JW129" s="1"/>
      <c r="JX129" s="1"/>
      <c r="JY129" s="1"/>
      <c r="JZ129" s="1"/>
      <c r="KA129" s="1"/>
      <c r="KB129" s="1"/>
      <c r="KC129" s="1"/>
      <c r="KD129" s="1"/>
      <c r="KE129" s="1"/>
      <c r="KF129" s="1"/>
      <c r="KG129" s="1"/>
      <c r="KH129" s="1"/>
      <c r="KI129" s="1"/>
      <c r="KJ129" s="1"/>
      <c r="KK129" s="1"/>
      <c r="KL129" s="1"/>
      <c r="KM129" s="1"/>
      <c r="KN129" s="1"/>
      <c r="KO129" s="1"/>
      <c r="KP129" s="1"/>
      <c r="KQ129" s="1"/>
      <c r="KR129" s="1"/>
      <c r="KS129" s="1"/>
      <c r="KT129" s="1"/>
      <c r="KU129" s="1"/>
      <c r="KV129" s="1"/>
      <c r="KW129" s="1"/>
      <c r="KX129" s="1"/>
      <c r="KY129" s="1"/>
      <c r="KZ129" s="1"/>
      <c r="LA129" s="1"/>
      <c r="LB129" s="1"/>
      <c r="LC129" s="1"/>
      <c r="LD129" s="1"/>
      <c r="LE129" s="1"/>
      <c r="LF129" s="1"/>
      <c r="LG129" s="1"/>
      <c r="LH129" s="1"/>
    </row>
    <row r="130" spans="1:320" ht="35.1" hidden="1" customHeight="1" x14ac:dyDescent="0.15">
      <c r="A130" s="170" t="str">
        <f>+IFERROR(IF(VLOOKUP(#REF!&amp;"-"&amp;ROW()-92,[1]ワークシート!$C$2:$CI$1002,9,0)="","",VLOOKUP(#REF!&amp;"-"&amp;ROW()-92,[1]ワークシート!$C$2:$CI$1002,9,0)),"")</f>
        <v/>
      </c>
      <c r="B130" s="172"/>
      <c r="C130" s="171" t="str">
        <f>+IFERROR(IF(VLOOKUP(#REF!&amp;"-"&amp;ROW()-92,[1]ワークシート!$C$2:$CI$1002,10,0) = "","",VLOOKUP(#REF!&amp;"-"&amp;ROW()-92,[1]ワークシート!$C$2:$CI$1002,10,0)),"")</f>
        <v/>
      </c>
      <c r="D130" s="172"/>
      <c r="E130" s="170" t="str">
        <f>+IFERROR(IF(VLOOKUP(#REF!&amp;"-"&amp;ROW()-92,[1]ワークシート!$C$2:$CI$1002,11,0)="","",VLOOKUP(#REF!&amp;"-"&amp;ROW()-92,[1]ワークシート!$C$2:$CI$1002,11,0)),"")</f>
        <v/>
      </c>
      <c r="F130" s="172"/>
      <c r="G130" s="16" t="str">
        <f>+IFERROR(IF(VLOOKUP(#REF!&amp;"-"&amp;ROW()-92,[1]ワークシート!$C$2:$CI$1002,12,0)="","",VLOOKUP(#REF!&amp;"-"&amp;ROW()-92,[1]ワークシート!$C$2:$CI$1002,12,0)),"")</f>
        <v/>
      </c>
      <c r="H13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0" s="178"/>
      <c r="J130" s="170" t="str">
        <f>+IFERROR(IF(VLOOKUP(#REF!&amp;"-"&amp;ROW()-92,[1]ワークシート!$C$2:$CI$1002,20,0)="","",VLOOKUP(#REF!&amp;"-"&amp;ROW()-92,[1]ワークシート!$C$2:$CI$1002,20,0)),"")</f>
        <v/>
      </c>
      <c r="K130" s="171"/>
      <c r="L130" s="172"/>
      <c r="M130" s="179" t="str">
        <f>+IFERROR(IF(VLOOKUP(#REF!&amp;"-"&amp;ROW()-92,[1]ワークシート!$C$2:$CI$1002,61,0)="","",VLOOKUP(#REF!&amp;"-"&amp;ROW()-92,[1]ワークシート!$C$2:$CI$1002,61,0)),"")</f>
        <v/>
      </c>
      <c r="N130" s="180"/>
      <c r="O130" s="181"/>
      <c r="P130" s="182" t="str">
        <f>+IFERROR(VLOOKUP(#REF!&amp;"-"&amp;ROW()-92,[1]ワークシート!$C$2:$CI$1002,26,0),"")</f>
        <v/>
      </c>
      <c r="Q130" s="167"/>
      <c r="R130" s="166" t="str">
        <f>+IFERROR(VLOOKUP(#REF!&amp;"-"&amp;ROW()-92,[1]ワークシート!$C$2:$CI$1002,27,0),"")</f>
        <v/>
      </c>
      <c r="S130" s="167"/>
      <c r="T130" s="166" t="str">
        <f>IFERROR(IF(VLOOKUP(#REF!&amp;"-"&amp;ROW()-92,[1]ワークシート!$C$2:$CI$1002,31,0)="",IF(X130="","",IF(X130=0,"使用貸借権","賃借権")),"賃借権"),"")</f>
        <v/>
      </c>
      <c r="U130" s="167"/>
      <c r="V130" s="166" t="str">
        <f>+IFERROR(IF(VLOOKUP(#REF!&amp;"-"&amp;ROW()-92,[1]ワークシート!$C$2:$CI$1002,13,0)="","",VLOOKUP(#REF!&amp;"-"&amp;ROW()-92,[1]ワークシート!$C$2:$CI$1002,13,0)),"")</f>
        <v/>
      </c>
      <c r="W130" s="167"/>
      <c r="X13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0" s="169"/>
      <c r="Z130" s="27"/>
      <c r="AA130" s="27"/>
      <c r="AB130" s="170" t="str">
        <f>IF(T130="使用貸借権","-",+IFERROR(VLOOKUP(#REF!&amp;"-"&amp;ROW()-92,[1]ワークシート!$C$2:$CI$1002,34,0)&amp;"",""))</f>
        <v/>
      </c>
      <c r="AC130" s="171"/>
      <c r="AD130" s="172"/>
      <c r="AE130" s="173" t="str">
        <f>IF(T130="","",IF(VLOOKUP(#REF!&amp;"-"&amp;ROW()-92,[1]ワークシート!$C$2:$CI$1002,31,0)="",IF(T130="使用貸借権","-","口座振込　１２月"),"物納"))</f>
        <v/>
      </c>
      <c r="AF130" s="174"/>
      <c r="AG130" s="175" t="str">
        <f>IFERROR(IF(VLOOKUP(#REF!&amp;"-"&amp;ROW()-92,[1]ワークシート!$C$2:$CI$1002,37,0)="","",VLOOKUP(#REF!&amp;"-"&amp;ROW()-92,[1]ワークシート!$C$2:$CI$1002,37,0)),"")</f>
        <v/>
      </c>
      <c r="AH130" s="175"/>
      <c r="AI130" s="175"/>
      <c r="AJ130" s="175"/>
      <c r="AK130" s="176"/>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c r="DI130" s="1"/>
      <c r="DJ130" s="1"/>
      <c r="DK130" s="1"/>
      <c r="DL130" s="1"/>
      <c r="DM130" s="1"/>
      <c r="DN130" s="1"/>
      <c r="DO130" s="1"/>
      <c r="DP130" s="1"/>
      <c r="DQ130" s="1"/>
      <c r="DR130" s="1"/>
      <c r="DS130" s="1"/>
      <c r="DT130" s="1"/>
      <c r="DU130" s="1"/>
      <c r="DV130" s="1"/>
      <c r="DW130" s="1"/>
      <c r="DX130" s="1"/>
      <c r="DY130" s="1"/>
      <c r="DZ130" s="1"/>
      <c r="EA130" s="1"/>
      <c r="EB130" s="1"/>
      <c r="EC130" s="1"/>
      <c r="ED130" s="1"/>
      <c r="EE130" s="1"/>
      <c r="EF130" s="1"/>
      <c r="EG130" s="1"/>
      <c r="EH130" s="1"/>
      <c r="EI130" s="1"/>
      <c r="EJ130" s="1"/>
      <c r="EK130" s="1"/>
      <c r="EL130" s="1"/>
      <c r="EM130" s="1"/>
      <c r="EN130" s="1"/>
      <c r="EO130" s="1"/>
      <c r="EP130" s="1"/>
      <c r="EQ130" s="1"/>
      <c r="ER130" s="1"/>
      <c r="ES130" s="1"/>
      <c r="ET130" s="1"/>
      <c r="EU130" s="1"/>
      <c r="EV130" s="1"/>
      <c r="EW130" s="1"/>
      <c r="EX130" s="1"/>
      <c r="EY130" s="1"/>
      <c r="EZ130" s="1"/>
      <c r="FA130" s="1"/>
      <c r="FB130" s="1"/>
      <c r="FC130" s="1"/>
      <c r="FD130" s="1"/>
      <c r="FE130" s="1"/>
      <c r="FF130" s="1"/>
      <c r="FG130" s="1"/>
      <c r="FH130" s="1"/>
      <c r="FI130" s="1"/>
      <c r="FJ130" s="1"/>
      <c r="FK130" s="1"/>
      <c r="FL130" s="1"/>
      <c r="FM130" s="1"/>
      <c r="FN130" s="1"/>
      <c r="FO130" s="1"/>
      <c r="FP130" s="1"/>
      <c r="FQ130" s="1"/>
      <c r="FR130" s="1"/>
      <c r="FS130" s="1"/>
      <c r="FT130" s="1"/>
      <c r="FU130" s="1"/>
      <c r="FV130" s="1"/>
      <c r="FW130" s="1"/>
      <c r="FX130" s="1"/>
      <c r="FY130" s="1"/>
      <c r="FZ130" s="1"/>
      <c r="GA130" s="1"/>
      <c r="GB130" s="1"/>
      <c r="GC130" s="1"/>
      <c r="GD130" s="1"/>
      <c r="GE130" s="1"/>
      <c r="GF130" s="1"/>
      <c r="GG130" s="1"/>
      <c r="GH130" s="1"/>
      <c r="GI130" s="1"/>
      <c r="GJ130" s="1"/>
      <c r="GK130" s="1"/>
      <c r="GL130" s="1"/>
      <c r="GM130" s="1"/>
      <c r="GN130" s="1"/>
      <c r="GO130" s="1"/>
      <c r="GP130" s="1"/>
      <c r="GQ130" s="1"/>
      <c r="GR130" s="1"/>
      <c r="GS130" s="1"/>
      <c r="GT130" s="1"/>
      <c r="GU130" s="1"/>
      <c r="GV130" s="1"/>
      <c r="GW130" s="1"/>
      <c r="GX130" s="1"/>
      <c r="GY130" s="1"/>
      <c r="GZ130" s="1"/>
      <c r="HA130" s="1"/>
      <c r="HB130" s="1"/>
      <c r="HC130" s="1"/>
      <c r="HD130" s="1"/>
      <c r="HE130" s="1"/>
      <c r="HF130" s="1"/>
      <c r="HG130" s="1"/>
      <c r="HH130" s="1"/>
      <c r="HI130" s="1"/>
      <c r="HJ130" s="1"/>
      <c r="HK130" s="1"/>
      <c r="HL130" s="1"/>
      <c r="HM130" s="1"/>
      <c r="HN130" s="1"/>
      <c r="HO130" s="1"/>
      <c r="HP130" s="1"/>
      <c r="HQ130" s="1"/>
      <c r="HR130" s="1"/>
      <c r="HS130" s="1"/>
      <c r="HT130" s="1"/>
      <c r="HU130" s="1"/>
      <c r="HV130" s="1"/>
      <c r="HW130" s="1"/>
      <c r="HX130" s="1"/>
      <c r="HY130" s="1"/>
      <c r="HZ130" s="1"/>
      <c r="IA130" s="1"/>
      <c r="IB130" s="1"/>
      <c r="IC130" s="1"/>
      <c r="ID130" s="1"/>
      <c r="IE130" s="1"/>
      <c r="IF130" s="1"/>
      <c r="IG130" s="1"/>
      <c r="IH130" s="1"/>
      <c r="II130" s="1"/>
      <c r="IJ130" s="1"/>
      <c r="IK130" s="1"/>
      <c r="IL130" s="1"/>
      <c r="IM130" s="1"/>
      <c r="IN130" s="1"/>
      <c r="IO130" s="1"/>
      <c r="IP130" s="1"/>
      <c r="IQ130" s="1"/>
      <c r="IR130" s="1"/>
      <c r="IS130" s="1"/>
      <c r="IT130" s="1"/>
      <c r="IU130" s="1"/>
      <c r="IV130" s="1"/>
      <c r="IW130" s="1"/>
      <c r="IX130" s="1"/>
      <c r="IY130" s="1"/>
      <c r="IZ130" s="1"/>
      <c r="JA130" s="1"/>
      <c r="JB130" s="1"/>
      <c r="JC130" s="1"/>
      <c r="JD130" s="1"/>
      <c r="JE130" s="1"/>
      <c r="JF130" s="1"/>
      <c r="JG130" s="1"/>
      <c r="JH130" s="1"/>
      <c r="JI130" s="1"/>
      <c r="JJ130" s="1"/>
      <c r="JK130" s="1"/>
      <c r="JL130" s="1"/>
      <c r="JM130" s="1"/>
      <c r="JN130" s="1"/>
      <c r="JO130" s="1"/>
      <c r="JP130" s="1"/>
      <c r="JQ130" s="1"/>
      <c r="JR130" s="1"/>
      <c r="JS130" s="1"/>
      <c r="JT130" s="1"/>
      <c r="JU130" s="1"/>
      <c r="JV130" s="1"/>
      <c r="JW130" s="1"/>
      <c r="JX130" s="1"/>
      <c r="JY130" s="1"/>
      <c r="JZ130" s="1"/>
      <c r="KA130" s="1"/>
      <c r="KB130" s="1"/>
      <c r="KC130" s="1"/>
      <c r="KD130" s="1"/>
      <c r="KE130" s="1"/>
      <c r="KF130" s="1"/>
      <c r="KG130" s="1"/>
      <c r="KH130" s="1"/>
      <c r="KI130" s="1"/>
      <c r="KJ130" s="1"/>
      <c r="KK130" s="1"/>
      <c r="KL130" s="1"/>
      <c r="KM130" s="1"/>
      <c r="KN130" s="1"/>
      <c r="KO130" s="1"/>
      <c r="KP130" s="1"/>
      <c r="KQ130" s="1"/>
      <c r="KR130" s="1"/>
      <c r="KS130" s="1"/>
      <c r="KT130" s="1"/>
      <c r="KU130" s="1"/>
      <c r="KV130" s="1"/>
      <c r="KW130" s="1"/>
      <c r="KX130" s="1"/>
      <c r="KY130" s="1"/>
      <c r="KZ130" s="1"/>
      <c r="LA130" s="1"/>
      <c r="LB130" s="1"/>
      <c r="LC130" s="1"/>
      <c r="LD130" s="1"/>
      <c r="LE130" s="1"/>
      <c r="LF130" s="1"/>
      <c r="LG130" s="1"/>
      <c r="LH130" s="1"/>
    </row>
    <row r="131" spans="1:320" ht="35.1" hidden="1" customHeight="1" x14ac:dyDescent="0.15">
      <c r="A131" s="170" t="str">
        <f>+IFERROR(IF(VLOOKUP(#REF!&amp;"-"&amp;ROW()-92,[1]ワークシート!$C$2:$CI$1002,9,0)="","",VLOOKUP(#REF!&amp;"-"&amp;ROW()-92,[1]ワークシート!$C$2:$CI$1002,9,0)),"")</f>
        <v/>
      </c>
      <c r="B131" s="172"/>
      <c r="C131" s="171" t="str">
        <f>+IFERROR(IF(VLOOKUP(#REF!&amp;"-"&amp;ROW()-92,[1]ワークシート!$C$2:$CI$1002,10,0) = "","",VLOOKUP(#REF!&amp;"-"&amp;ROW()-92,[1]ワークシート!$C$2:$CI$1002,10,0)),"")</f>
        <v/>
      </c>
      <c r="D131" s="172"/>
      <c r="E131" s="170" t="str">
        <f>+IFERROR(IF(VLOOKUP(#REF!&amp;"-"&amp;ROW()-92,[1]ワークシート!$C$2:$CI$1002,11,0)="","",VLOOKUP(#REF!&amp;"-"&amp;ROW()-92,[1]ワークシート!$C$2:$CI$1002,11,0)),"")</f>
        <v/>
      </c>
      <c r="F131" s="172"/>
      <c r="G131" s="16" t="str">
        <f>+IFERROR(IF(VLOOKUP(#REF!&amp;"-"&amp;ROW()-92,[1]ワークシート!$C$2:$CI$1002,12,0)="","",VLOOKUP(#REF!&amp;"-"&amp;ROW()-92,[1]ワークシート!$C$2:$CI$1002,12,0)),"")</f>
        <v/>
      </c>
      <c r="H13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1" s="178"/>
      <c r="J131" s="170" t="str">
        <f>+IFERROR(IF(VLOOKUP(#REF!&amp;"-"&amp;ROW()-92,[1]ワークシート!$C$2:$CI$1002,20,0)="","",VLOOKUP(#REF!&amp;"-"&amp;ROW()-92,[1]ワークシート!$C$2:$CI$1002,20,0)),"")</f>
        <v/>
      </c>
      <c r="K131" s="171"/>
      <c r="L131" s="172"/>
      <c r="M131" s="179" t="str">
        <f>+IFERROR(IF(VLOOKUP(#REF!&amp;"-"&amp;ROW()-92,[1]ワークシート!$C$2:$CI$1002,61,0)="","",VLOOKUP(#REF!&amp;"-"&amp;ROW()-92,[1]ワークシート!$C$2:$CI$1002,61,0)),"")</f>
        <v/>
      </c>
      <c r="N131" s="180"/>
      <c r="O131" s="181"/>
      <c r="P131" s="182" t="str">
        <f>+IFERROR(VLOOKUP(#REF!&amp;"-"&amp;ROW()-92,[1]ワークシート!$C$2:$CI$1002,26,0),"")</f>
        <v/>
      </c>
      <c r="Q131" s="167"/>
      <c r="R131" s="166" t="str">
        <f>+IFERROR(VLOOKUP(#REF!&amp;"-"&amp;ROW()-92,[1]ワークシート!$C$2:$CI$1002,27,0),"")</f>
        <v/>
      </c>
      <c r="S131" s="167"/>
      <c r="T131" s="166" t="str">
        <f>IFERROR(IF(VLOOKUP(#REF!&amp;"-"&amp;ROW()-92,[1]ワークシート!$C$2:$CI$1002,31,0)="",IF(X131="","",IF(X131=0,"使用貸借権","賃借権")),"賃借権"),"")</f>
        <v/>
      </c>
      <c r="U131" s="167"/>
      <c r="V131" s="166" t="str">
        <f>+IFERROR(IF(VLOOKUP(#REF!&amp;"-"&amp;ROW()-92,[1]ワークシート!$C$2:$CI$1002,13,0)="","",VLOOKUP(#REF!&amp;"-"&amp;ROW()-92,[1]ワークシート!$C$2:$CI$1002,13,0)),"")</f>
        <v/>
      </c>
      <c r="W131" s="167"/>
      <c r="X13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1" s="169"/>
      <c r="Z131" s="27"/>
      <c r="AA131" s="27"/>
      <c r="AB131" s="170" t="str">
        <f>IF(T131="使用貸借権","-",+IFERROR(VLOOKUP(#REF!&amp;"-"&amp;ROW()-92,[1]ワークシート!$C$2:$CI$1002,34,0)&amp;"",""))</f>
        <v/>
      </c>
      <c r="AC131" s="171"/>
      <c r="AD131" s="172"/>
      <c r="AE131" s="173" t="str">
        <f>IF(T131="","",IF(VLOOKUP(#REF!&amp;"-"&amp;ROW()-92,[1]ワークシート!$C$2:$CI$1002,31,0)="",IF(T131="使用貸借権","-","口座振込　１２月"),"物納"))</f>
        <v/>
      </c>
      <c r="AF131" s="174"/>
      <c r="AG131" s="175" t="str">
        <f>IFERROR(IF(VLOOKUP(#REF!&amp;"-"&amp;ROW()-92,[1]ワークシート!$C$2:$CI$1002,37,0)="","",VLOOKUP(#REF!&amp;"-"&amp;ROW()-92,[1]ワークシート!$C$2:$CI$1002,37,0)),"")</f>
        <v/>
      </c>
      <c r="AH131" s="175"/>
      <c r="AI131" s="175"/>
      <c r="AJ131" s="175"/>
      <c r="AK131" s="176"/>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c r="CQ131" s="1"/>
      <c r="CR131" s="1"/>
      <c r="CS131" s="1"/>
      <c r="CT131" s="1"/>
      <c r="CU131" s="1"/>
      <c r="CV131" s="1"/>
      <c r="CW131" s="1"/>
      <c r="CX131" s="1"/>
      <c r="CY131" s="1"/>
      <c r="CZ131" s="1"/>
      <c r="DA131" s="1"/>
      <c r="DB131" s="1"/>
      <c r="DC131" s="1"/>
      <c r="DD131" s="1"/>
      <c r="DE131" s="1"/>
      <c r="DF131" s="1"/>
      <c r="DG131" s="1"/>
      <c r="DH131" s="1"/>
      <c r="DI131" s="1"/>
      <c r="DJ131" s="1"/>
      <c r="DK131" s="1"/>
      <c r="DL131" s="1"/>
      <c r="DM131" s="1"/>
      <c r="DN131" s="1"/>
      <c r="DO131" s="1"/>
      <c r="DP131" s="1"/>
      <c r="DQ131" s="1"/>
      <c r="DR131" s="1"/>
      <c r="DS131" s="1"/>
      <c r="DT131" s="1"/>
      <c r="DU131" s="1"/>
      <c r="DV131" s="1"/>
      <c r="DW131" s="1"/>
      <c r="DX131" s="1"/>
      <c r="DY131" s="1"/>
      <c r="DZ131" s="1"/>
      <c r="EA131" s="1"/>
      <c r="EB131" s="1"/>
      <c r="EC131" s="1"/>
      <c r="ED131" s="1"/>
      <c r="EE131" s="1"/>
      <c r="EF131" s="1"/>
      <c r="EG131" s="1"/>
      <c r="EH131" s="1"/>
      <c r="EI131" s="1"/>
      <c r="EJ131" s="1"/>
      <c r="EK131" s="1"/>
      <c r="EL131" s="1"/>
      <c r="EM131" s="1"/>
      <c r="EN131" s="1"/>
      <c r="EO131" s="1"/>
      <c r="EP131" s="1"/>
      <c r="EQ131" s="1"/>
      <c r="ER131" s="1"/>
      <c r="ES131" s="1"/>
      <c r="ET131" s="1"/>
      <c r="EU131" s="1"/>
      <c r="EV131" s="1"/>
      <c r="EW131" s="1"/>
      <c r="EX131" s="1"/>
      <c r="EY131" s="1"/>
      <c r="EZ131" s="1"/>
      <c r="FA131" s="1"/>
      <c r="FB131" s="1"/>
      <c r="FC131" s="1"/>
      <c r="FD131" s="1"/>
      <c r="FE131" s="1"/>
      <c r="FF131" s="1"/>
      <c r="FG131" s="1"/>
      <c r="FH131" s="1"/>
      <c r="FI131" s="1"/>
      <c r="FJ131" s="1"/>
      <c r="FK131" s="1"/>
      <c r="FL131" s="1"/>
      <c r="FM131" s="1"/>
      <c r="FN131" s="1"/>
      <c r="FO131" s="1"/>
      <c r="FP131" s="1"/>
      <c r="FQ131" s="1"/>
      <c r="FR131" s="1"/>
      <c r="FS131" s="1"/>
      <c r="FT131" s="1"/>
      <c r="FU131" s="1"/>
      <c r="FV131" s="1"/>
      <c r="FW131" s="1"/>
      <c r="FX131" s="1"/>
      <c r="FY131" s="1"/>
      <c r="FZ131" s="1"/>
      <c r="GA131" s="1"/>
      <c r="GB131" s="1"/>
      <c r="GC131" s="1"/>
      <c r="GD131" s="1"/>
      <c r="GE131" s="1"/>
      <c r="GF131" s="1"/>
      <c r="GG131" s="1"/>
      <c r="GH131" s="1"/>
      <c r="GI131" s="1"/>
      <c r="GJ131" s="1"/>
      <c r="GK131" s="1"/>
      <c r="GL131" s="1"/>
      <c r="GM131" s="1"/>
      <c r="GN131" s="1"/>
      <c r="GO131" s="1"/>
      <c r="GP131" s="1"/>
      <c r="GQ131" s="1"/>
      <c r="GR131" s="1"/>
      <c r="GS131" s="1"/>
      <c r="GT131" s="1"/>
      <c r="GU131" s="1"/>
      <c r="GV131" s="1"/>
      <c r="GW131" s="1"/>
      <c r="GX131" s="1"/>
      <c r="GY131" s="1"/>
      <c r="GZ131" s="1"/>
      <c r="HA131" s="1"/>
      <c r="HB131" s="1"/>
      <c r="HC131" s="1"/>
      <c r="HD131" s="1"/>
      <c r="HE131" s="1"/>
      <c r="HF131" s="1"/>
      <c r="HG131" s="1"/>
      <c r="HH131" s="1"/>
      <c r="HI131" s="1"/>
      <c r="HJ131" s="1"/>
      <c r="HK131" s="1"/>
      <c r="HL131" s="1"/>
      <c r="HM131" s="1"/>
      <c r="HN131" s="1"/>
      <c r="HO131" s="1"/>
      <c r="HP131" s="1"/>
      <c r="HQ131" s="1"/>
      <c r="HR131" s="1"/>
      <c r="HS131" s="1"/>
      <c r="HT131" s="1"/>
      <c r="HU131" s="1"/>
      <c r="HV131" s="1"/>
      <c r="HW131" s="1"/>
      <c r="HX131" s="1"/>
      <c r="HY131" s="1"/>
      <c r="HZ131" s="1"/>
      <c r="IA131" s="1"/>
      <c r="IB131" s="1"/>
      <c r="IC131" s="1"/>
      <c r="ID131" s="1"/>
      <c r="IE131" s="1"/>
      <c r="IF131" s="1"/>
      <c r="IG131" s="1"/>
      <c r="IH131" s="1"/>
      <c r="II131" s="1"/>
      <c r="IJ131" s="1"/>
      <c r="IK131" s="1"/>
      <c r="IL131" s="1"/>
      <c r="IM131" s="1"/>
      <c r="IN131" s="1"/>
      <c r="IO131" s="1"/>
      <c r="IP131" s="1"/>
      <c r="IQ131" s="1"/>
      <c r="IR131" s="1"/>
      <c r="IS131" s="1"/>
      <c r="IT131" s="1"/>
      <c r="IU131" s="1"/>
      <c r="IV131" s="1"/>
      <c r="IW131" s="1"/>
      <c r="IX131" s="1"/>
      <c r="IY131" s="1"/>
      <c r="IZ131" s="1"/>
      <c r="JA131" s="1"/>
      <c r="JB131" s="1"/>
      <c r="JC131" s="1"/>
      <c r="JD131" s="1"/>
      <c r="JE131" s="1"/>
      <c r="JF131" s="1"/>
      <c r="JG131" s="1"/>
      <c r="JH131" s="1"/>
      <c r="JI131" s="1"/>
      <c r="JJ131" s="1"/>
      <c r="JK131" s="1"/>
      <c r="JL131" s="1"/>
      <c r="JM131" s="1"/>
      <c r="JN131" s="1"/>
      <c r="JO131" s="1"/>
      <c r="JP131" s="1"/>
      <c r="JQ131" s="1"/>
      <c r="JR131" s="1"/>
      <c r="JS131" s="1"/>
      <c r="JT131" s="1"/>
      <c r="JU131" s="1"/>
      <c r="JV131" s="1"/>
      <c r="JW131" s="1"/>
      <c r="JX131" s="1"/>
      <c r="JY131" s="1"/>
      <c r="JZ131" s="1"/>
      <c r="KA131" s="1"/>
      <c r="KB131" s="1"/>
      <c r="KC131" s="1"/>
      <c r="KD131" s="1"/>
      <c r="KE131" s="1"/>
      <c r="KF131" s="1"/>
      <c r="KG131" s="1"/>
      <c r="KH131" s="1"/>
      <c r="KI131" s="1"/>
      <c r="KJ131" s="1"/>
      <c r="KK131" s="1"/>
      <c r="KL131" s="1"/>
      <c r="KM131" s="1"/>
      <c r="KN131" s="1"/>
      <c r="KO131" s="1"/>
      <c r="KP131" s="1"/>
      <c r="KQ131" s="1"/>
      <c r="KR131" s="1"/>
      <c r="KS131" s="1"/>
      <c r="KT131" s="1"/>
      <c r="KU131" s="1"/>
      <c r="KV131" s="1"/>
      <c r="KW131" s="1"/>
      <c r="KX131" s="1"/>
      <c r="KY131" s="1"/>
      <c r="KZ131" s="1"/>
      <c r="LA131" s="1"/>
      <c r="LB131" s="1"/>
      <c r="LC131" s="1"/>
      <c r="LD131" s="1"/>
      <c r="LE131" s="1"/>
      <c r="LF131" s="1"/>
      <c r="LG131" s="1"/>
      <c r="LH131" s="1"/>
    </row>
    <row r="132" spans="1:320" ht="35.1" hidden="1" customHeight="1" x14ac:dyDescent="0.15">
      <c r="A132" s="170" t="str">
        <f>+IFERROR(IF(VLOOKUP(#REF!&amp;"-"&amp;ROW()-92,[1]ワークシート!$C$2:$CI$1002,9,0)="","",VLOOKUP(#REF!&amp;"-"&amp;ROW()-92,[1]ワークシート!$C$2:$CI$1002,9,0)),"")</f>
        <v/>
      </c>
      <c r="B132" s="172"/>
      <c r="C132" s="171" t="str">
        <f>+IFERROR(IF(VLOOKUP(#REF!&amp;"-"&amp;ROW()-92,[1]ワークシート!$C$2:$CI$1002,10,0) = "","",VLOOKUP(#REF!&amp;"-"&amp;ROW()-92,[1]ワークシート!$C$2:$CI$1002,10,0)),"")</f>
        <v/>
      </c>
      <c r="D132" s="172"/>
      <c r="E132" s="170" t="str">
        <f>+IFERROR(IF(VLOOKUP(#REF!&amp;"-"&amp;ROW()-92,[1]ワークシート!$C$2:$CI$1002,11,0)="","",VLOOKUP(#REF!&amp;"-"&amp;ROW()-92,[1]ワークシート!$C$2:$CI$1002,11,0)),"")</f>
        <v/>
      </c>
      <c r="F132" s="172"/>
      <c r="G132" s="16" t="str">
        <f>+IFERROR(IF(VLOOKUP(#REF!&amp;"-"&amp;ROW()-92,[1]ワークシート!$C$2:$CI$1002,12,0)="","",VLOOKUP(#REF!&amp;"-"&amp;ROW()-92,[1]ワークシート!$C$2:$CI$1002,12,0)),"")</f>
        <v/>
      </c>
      <c r="H13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2" s="178"/>
      <c r="J132" s="170" t="str">
        <f>+IFERROR(IF(VLOOKUP(#REF!&amp;"-"&amp;ROW()-92,[1]ワークシート!$C$2:$CI$1002,20,0)="","",VLOOKUP(#REF!&amp;"-"&amp;ROW()-92,[1]ワークシート!$C$2:$CI$1002,20,0)),"")</f>
        <v/>
      </c>
      <c r="K132" s="171"/>
      <c r="L132" s="172"/>
      <c r="M132" s="179" t="str">
        <f>+IFERROR(IF(VLOOKUP(#REF!&amp;"-"&amp;ROW()-92,[1]ワークシート!$C$2:$CI$1002,61,0)="","",VLOOKUP(#REF!&amp;"-"&amp;ROW()-92,[1]ワークシート!$C$2:$CI$1002,61,0)),"")</f>
        <v/>
      </c>
      <c r="N132" s="180"/>
      <c r="O132" s="181"/>
      <c r="P132" s="182" t="str">
        <f>+IFERROR(VLOOKUP(#REF!&amp;"-"&amp;ROW()-92,[1]ワークシート!$C$2:$CI$1002,26,0),"")</f>
        <v/>
      </c>
      <c r="Q132" s="167"/>
      <c r="R132" s="166" t="str">
        <f>+IFERROR(VLOOKUP(#REF!&amp;"-"&amp;ROW()-92,[1]ワークシート!$C$2:$CI$1002,27,0),"")</f>
        <v/>
      </c>
      <c r="S132" s="167"/>
      <c r="T132" s="166" t="str">
        <f>IFERROR(IF(VLOOKUP(#REF!&amp;"-"&amp;ROW()-92,[1]ワークシート!$C$2:$CI$1002,31,0)="",IF(X132="","",IF(X132=0,"使用貸借権","賃借権")),"賃借権"),"")</f>
        <v/>
      </c>
      <c r="U132" s="167"/>
      <c r="V132" s="166" t="str">
        <f>+IFERROR(IF(VLOOKUP(#REF!&amp;"-"&amp;ROW()-92,[1]ワークシート!$C$2:$CI$1002,13,0)="","",VLOOKUP(#REF!&amp;"-"&amp;ROW()-92,[1]ワークシート!$C$2:$CI$1002,13,0)),"")</f>
        <v/>
      </c>
      <c r="W132" s="167"/>
      <c r="X13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2" s="169"/>
      <c r="Z132" s="27"/>
      <c r="AA132" s="27"/>
      <c r="AB132" s="170" t="str">
        <f>IF(T132="使用貸借権","-",+IFERROR(VLOOKUP(#REF!&amp;"-"&amp;ROW()-92,[1]ワークシート!$C$2:$CI$1002,34,0)&amp;"",""))</f>
        <v/>
      </c>
      <c r="AC132" s="171"/>
      <c r="AD132" s="172"/>
      <c r="AE132" s="173" t="str">
        <f>IF(T132="","",IF(VLOOKUP(#REF!&amp;"-"&amp;ROW()-92,[1]ワークシート!$C$2:$CI$1002,31,0)="",IF(T132="使用貸借権","-","口座振込　１２月"),"物納"))</f>
        <v/>
      </c>
      <c r="AF132" s="174"/>
      <c r="AG132" s="175" t="str">
        <f>IFERROR(IF(VLOOKUP(#REF!&amp;"-"&amp;ROW()-92,[1]ワークシート!$C$2:$CI$1002,37,0)="","",VLOOKUP(#REF!&amp;"-"&amp;ROW()-92,[1]ワークシート!$C$2:$CI$1002,37,0)),"")</f>
        <v/>
      </c>
      <c r="AH132" s="175"/>
      <c r="AI132" s="175"/>
      <c r="AJ132" s="175"/>
      <c r="AK132" s="176"/>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c r="CR132" s="1"/>
      <c r="CS132" s="1"/>
      <c r="CT132" s="1"/>
      <c r="CU132" s="1"/>
      <c r="CV132" s="1"/>
      <c r="CW132" s="1"/>
      <c r="CX132" s="1"/>
      <c r="CY132" s="1"/>
      <c r="CZ132" s="1"/>
      <c r="DA132" s="1"/>
      <c r="DB132" s="1"/>
      <c r="DC132" s="1"/>
      <c r="DD132" s="1"/>
      <c r="DE132" s="1"/>
      <c r="DF132" s="1"/>
      <c r="DG132" s="1"/>
      <c r="DH132" s="1"/>
      <c r="DI132" s="1"/>
      <c r="DJ132" s="1"/>
      <c r="DK132" s="1"/>
      <c r="DL132" s="1"/>
      <c r="DM132" s="1"/>
      <c r="DN132" s="1"/>
      <c r="DO132" s="1"/>
      <c r="DP132" s="1"/>
      <c r="DQ132" s="1"/>
      <c r="DR132" s="1"/>
      <c r="DS132" s="1"/>
      <c r="DT132" s="1"/>
      <c r="DU132" s="1"/>
      <c r="DV132" s="1"/>
      <c r="DW132" s="1"/>
      <c r="DX132" s="1"/>
      <c r="DY132" s="1"/>
      <c r="DZ132" s="1"/>
      <c r="EA132" s="1"/>
      <c r="EB132" s="1"/>
      <c r="EC132" s="1"/>
      <c r="ED132" s="1"/>
      <c r="EE132" s="1"/>
      <c r="EF132" s="1"/>
      <c r="EG132" s="1"/>
      <c r="EH132" s="1"/>
      <c r="EI132" s="1"/>
      <c r="EJ132" s="1"/>
      <c r="EK132" s="1"/>
      <c r="EL132" s="1"/>
      <c r="EM132" s="1"/>
      <c r="EN132" s="1"/>
      <c r="EO132" s="1"/>
      <c r="EP132" s="1"/>
      <c r="EQ132" s="1"/>
      <c r="ER132" s="1"/>
      <c r="ES132" s="1"/>
      <c r="ET132" s="1"/>
      <c r="EU132" s="1"/>
      <c r="EV132" s="1"/>
      <c r="EW132" s="1"/>
      <c r="EX132" s="1"/>
      <c r="EY132" s="1"/>
      <c r="EZ132" s="1"/>
      <c r="FA132" s="1"/>
      <c r="FB132" s="1"/>
      <c r="FC132" s="1"/>
      <c r="FD132" s="1"/>
      <c r="FE132" s="1"/>
      <c r="FF132" s="1"/>
      <c r="FG132" s="1"/>
      <c r="FH132" s="1"/>
      <c r="FI132" s="1"/>
      <c r="FJ132" s="1"/>
      <c r="FK132" s="1"/>
      <c r="FL132" s="1"/>
      <c r="FM132" s="1"/>
      <c r="FN132" s="1"/>
      <c r="FO132" s="1"/>
      <c r="FP132" s="1"/>
      <c r="FQ132" s="1"/>
      <c r="FR132" s="1"/>
      <c r="FS132" s="1"/>
      <c r="FT132" s="1"/>
      <c r="FU132" s="1"/>
      <c r="FV132" s="1"/>
      <c r="FW132" s="1"/>
      <c r="FX132" s="1"/>
      <c r="FY132" s="1"/>
      <c r="FZ132" s="1"/>
      <c r="GA132" s="1"/>
      <c r="GB132" s="1"/>
      <c r="GC132" s="1"/>
      <c r="GD132" s="1"/>
      <c r="GE132" s="1"/>
      <c r="GF132" s="1"/>
      <c r="GG132" s="1"/>
      <c r="GH132" s="1"/>
      <c r="GI132" s="1"/>
      <c r="GJ132" s="1"/>
      <c r="GK132" s="1"/>
      <c r="GL132" s="1"/>
      <c r="GM132" s="1"/>
      <c r="GN132" s="1"/>
      <c r="GO132" s="1"/>
      <c r="GP132" s="1"/>
      <c r="GQ132" s="1"/>
      <c r="GR132" s="1"/>
      <c r="GS132" s="1"/>
      <c r="GT132" s="1"/>
      <c r="GU132" s="1"/>
      <c r="GV132" s="1"/>
      <c r="GW132" s="1"/>
      <c r="GX132" s="1"/>
      <c r="GY132" s="1"/>
      <c r="GZ132" s="1"/>
      <c r="HA132" s="1"/>
      <c r="HB132" s="1"/>
      <c r="HC132" s="1"/>
      <c r="HD132" s="1"/>
      <c r="HE132" s="1"/>
      <c r="HF132" s="1"/>
      <c r="HG132" s="1"/>
      <c r="HH132" s="1"/>
      <c r="HI132" s="1"/>
      <c r="HJ132" s="1"/>
      <c r="HK132" s="1"/>
      <c r="HL132" s="1"/>
      <c r="HM132" s="1"/>
      <c r="HN132" s="1"/>
      <c r="HO132" s="1"/>
      <c r="HP132" s="1"/>
      <c r="HQ132" s="1"/>
      <c r="HR132" s="1"/>
      <c r="HS132" s="1"/>
      <c r="HT132" s="1"/>
      <c r="HU132" s="1"/>
      <c r="HV132" s="1"/>
      <c r="HW132" s="1"/>
      <c r="HX132" s="1"/>
      <c r="HY132" s="1"/>
      <c r="HZ132" s="1"/>
      <c r="IA132" s="1"/>
      <c r="IB132" s="1"/>
      <c r="IC132" s="1"/>
      <c r="ID132" s="1"/>
      <c r="IE132" s="1"/>
      <c r="IF132" s="1"/>
      <c r="IG132" s="1"/>
      <c r="IH132" s="1"/>
      <c r="II132" s="1"/>
      <c r="IJ132" s="1"/>
      <c r="IK132" s="1"/>
      <c r="IL132" s="1"/>
      <c r="IM132" s="1"/>
      <c r="IN132" s="1"/>
      <c r="IO132" s="1"/>
      <c r="IP132" s="1"/>
      <c r="IQ132" s="1"/>
      <c r="IR132" s="1"/>
      <c r="IS132" s="1"/>
      <c r="IT132" s="1"/>
      <c r="IU132" s="1"/>
      <c r="IV132" s="1"/>
      <c r="IW132" s="1"/>
      <c r="IX132" s="1"/>
      <c r="IY132" s="1"/>
      <c r="IZ132" s="1"/>
      <c r="JA132" s="1"/>
      <c r="JB132" s="1"/>
      <c r="JC132" s="1"/>
      <c r="JD132" s="1"/>
      <c r="JE132" s="1"/>
      <c r="JF132" s="1"/>
      <c r="JG132" s="1"/>
      <c r="JH132" s="1"/>
      <c r="JI132" s="1"/>
      <c r="JJ132" s="1"/>
      <c r="JK132" s="1"/>
      <c r="JL132" s="1"/>
      <c r="JM132" s="1"/>
      <c r="JN132" s="1"/>
      <c r="JO132" s="1"/>
      <c r="JP132" s="1"/>
      <c r="JQ132" s="1"/>
      <c r="JR132" s="1"/>
      <c r="JS132" s="1"/>
      <c r="JT132" s="1"/>
      <c r="JU132" s="1"/>
      <c r="JV132" s="1"/>
      <c r="JW132" s="1"/>
      <c r="JX132" s="1"/>
      <c r="JY132" s="1"/>
      <c r="JZ132" s="1"/>
      <c r="KA132" s="1"/>
      <c r="KB132" s="1"/>
      <c r="KC132" s="1"/>
      <c r="KD132" s="1"/>
      <c r="KE132" s="1"/>
      <c r="KF132" s="1"/>
      <c r="KG132" s="1"/>
      <c r="KH132" s="1"/>
      <c r="KI132" s="1"/>
      <c r="KJ132" s="1"/>
      <c r="KK132" s="1"/>
      <c r="KL132" s="1"/>
      <c r="KM132" s="1"/>
      <c r="KN132" s="1"/>
      <c r="KO132" s="1"/>
      <c r="KP132" s="1"/>
      <c r="KQ132" s="1"/>
      <c r="KR132" s="1"/>
      <c r="KS132" s="1"/>
      <c r="KT132" s="1"/>
      <c r="KU132" s="1"/>
      <c r="KV132" s="1"/>
      <c r="KW132" s="1"/>
      <c r="KX132" s="1"/>
      <c r="KY132" s="1"/>
      <c r="KZ132" s="1"/>
      <c r="LA132" s="1"/>
      <c r="LB132" s="1"/>
      <c r="LC132" s="1"/>
      <c r="LD132" s="1"/>
      <c r="LE132" s="1"/>
      <c r="LF132" s="1"/>
      <c r="LG132" s="1"/>
      <c r="LH132" s="1"/>
    </row>
    <row r="133" spans="1:320" ht="35.1" hidden="1" customHeight="1" x14ac:dyDescent="0.15">
      <c r="A133" s="170" t="str">
        <f>+IFERROR(IF(VLOOKUP(#REF!&amp;"-"&amp;ROW()-92,[1]ワークシート!$C$2:$CI$1002,9,0)="","",VLOOKUP(#REF!&amp;"-"&amp;ROW()-92,[1]ワークシート!$C$2:$CI$1002,9,0)),"")</f>
        <v/>
      </c>
      <c r="B133" s="172"/>
      <c r="C133" s="171" t="str">
        <f>+IFERROR(IF(VLOOKUP(#REF!&amp;"-"&amp;ROW()-92,[1]ワークシート!$C$2:$CI$1002,10,0) = "","",VLOOKUP(#REF!&amp;"-"&amp;ROW()-92,[1]ワークシート!$C$2:$CI$1002,10,0)),"")</f>
        <v/>
      </c>
      <c r="D133" s="172"/>
      <c r="E133" s="170" t="str">
        <f>+IFERROR(IF(VLOOKUP(#REF!&amp;"-"&amp;ROW()-92,[1]ワークシート!$C$2:$CI$1002,11,0)="","",VLOOKUP(#REF!&amp;"-"&amp;ROW()-92,[1]ワークシート!$C$2:$CI$1002,11,0)),"")</f>
        <v/>
      </c>
      <c r="F133" s="172"/>
      <c r="G133" s="16" t="str">
        <f>+IFERROR(IF(VLOOKUP(#REF!&amp;"-"&amp;ROW()-92,[1]ワークシート!$C$2:$CI$1002,12,0)="","",VLOOKUP(#REF!&amp;"-"&amp;ROW()-92,[1]ワークシート!$C$2:$CI$1002,12,0)),"")</f>
        <v/>
      </c>
      <c r="H13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3" s="178"/>
      <c r="J133" s="170" t="str">
        <f>+IFERROR(IF(VLOOKUP(#REF!&amp;"-"&amp;ROW()-92,[1]ワークシート!$C$2:$CI$1002,20,0)="","",VLOOKUP(#REF!&amp;"-"&amp;ROW()-92,[1]ワークシート!$C$2:$CI$1002,20,0)),"")</f>
        <v/>
      </c>
      <c r="K133" s="171"/>
      <c r="L133" s="172"/>
      <c r="M133" s="179" t="str">
        <f>+IFERROR(IF(VLOOKUP(#REF!&amp;"-"&amp;ROW()-92,[1]ワークシート!$C$2:$CI$1002,61,0)="","",VLOOKUP(#REF!&amp;"-"&amp;ROW()-92,[1]ワークシート!$C$2:$CI$1002,61,0)),"")</f>
        <v/>
      </c>
      <c r="N133" s="180"/>
      <c r="O133" s="181"/>
      <c r="P133" s="182" t="str">
        <f>+IFERROR(VLOOKUP(#REF!&amp;"-"&amp;ROW()-92,[1]ワークシート!$C$2:$CI$1002,26,0),"")</f>
        <v/>
      </c>
      <c r="Q133" s="167"/>
      <c r="R133" s="166" t="str">
        <f>+IFERROR(VLOOKUP(#REF!&amp;"-"&amp;ROW()-92,[1]ワークシート!$C$2:$CI$1002,27,0),"")</f>
        <v/>
      </c>
      <c r="S133" s="167"/>
      <c r="T133" s="166" t="str">
        <f>IFERROR(IF(VLOOKUP(#REF!&amp;"-"&amp;ROW()-92,[1]ワークシート!$C$2:$CI$1002,31,0)="",IF(X133="","",IF(X133=0,"使用貸借権","賃借権")),"賃借権"),"")</f>
        <v/>
      </c>
      <c r="U133" s="167"/>
      <c r="V133" s="166" t="str">
        <f>+IFERROR(IF(VLOOKUP(#REF!&amp;"-"&amp;ROW()-92,[1]ワークシート!$C$2:$CI$1002,13,0)="","",VLOOKUP(#REF!&amp;"-"&amp;ROW()-92,[1]ワークシート!$C$2:$CI$1002,13,0)),"")</f>
        <v/>
      </c>
      <c r="W133" s="167"/>
      <c r="X13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3" s="169"/>
      <c r="Z133" s="27"/>
      <c r="AA133" s="27"/>
      <c r="AB133" s="170" t="str">
        <f>IF(T133="使用貸借権","-",+IFERROR(VLOOKUP(#REF!&amp;"-"&amp;ROW()-92,[1]ワークシート!$C$2:$CI$1002,34,0)&amp;"",""))</f>
        <v/>
      </c>
      <c r="AC133" s="171"/>
      <c r="AD133" s="172"/>
      <c r="AE133" s="173" t="str">
        <f>IF(T133="","",IF(VLOOKUP(#REF!&amp;"-"&amp;ROW()-92,[1]ワークシート!$C$2:$CI$1002,31,0)="",IF(T133="使用貸借権","-","口座振込　１２月"),"物納"))</f>
        <v/>
      </c>
      <c r="AF133" s="174"/>
      <c r="AG133" s="175" t="str">
        <f>IFERROR(IF(VLOOKUP(#REF!&amp;"-"&amp;ROW()-92,[1]ワークシート!$C$2:$CI$1002,37,0)="","",VLOOKUP(#REF!&amp;"-"&amp;ROW()-92,[1]ワークシート!$C$2:$CI$1002,37,0)),"")</f>
        <v/>
      </c>
      <c r="AH133" s="175"/>
      <c r="AI133" s="175"/>
      <c r="AJ133" s="175"/>
      <c r="AK133" s="176"/>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c r="CQ133" s="1"/>
      <c r="CR133" s="1"/>
      <c r="CS133" s="1"/>
      <c r="CT133" s="1"/>
      <c r="CU133" s="1"/>
      <c r="CV133" s="1"/>
      <c r="CW133" s="1"/>
      <c r="CX133" s="1"/>
      <c r="CY133" s="1"/>
      <c r="CZ133" s="1"/>
      <c r="DA133" s="1"/>
      <c r="DB133" s="1"/>
      <c r="DC133" s="1"/>
      <c r="DD133" s="1"/>
      <c r="DE133" s="1"/>
      <c r="DF133" s="1"/>
      <c r="DG133" s="1"/>
      <c r="DH133" s="1"/>
      <c r="DI133" s="1"/>
      <c r="DJ133" s="1"/>
      <c r="DK133" s="1"/>
      <c r="DL133" s="1"/>
      <c r="DM133" s="1"/>
      <c r="DN133" s="1"/>
      <c r="DO133" s="1"/>
      <c r="DP133" s="1"/>
      <c r="DQ133" s="1"/>
      <c r="DR133" s="1"/>
      <c r="DS133" s="1"/>
      <c r="DT133" s="1"/>
      <c r="DU133" s="1"/>
      <c r="DV133" s="1"/>
      <c r="DW133" s="1"/>
      <c r="DX133" s="1"/>
      <c r="DY133" s="1"/>
      <c r="DZ133" s="1"/>
      <c r="EA133" s="1"/>
      <c r="EB133" s="1"/>
      <c r="EC133" s="1"/>
      <c r="ED133" s="1"/>
      <c r="EE133" s="1"/>
      <c r="EF133" s="1"/>
      <c r="EG133" s="1"/>
      <c r="EH133" s="1"/>
      <c r="EI133" s="1"/>
      <c r="EJ133" s="1"/>
      <c r="EK133" s="1"/>
      <c r="EL133" s="1"/>
      <c r="EM133" s="1"/>
      <c r="EN133" s="1"/>
      <c r="EO133" s="1"/>
      <c r="EP133" s="1"/>
      <c r="EQ133" s="1"/>
      <c r="ER133" s="1"/>
      <c r="ES133" s="1"/>
      <c r="ET133" s="1"/>
      <c r="EU133" s="1"/>
      <c r="EV133" s="1"/>
      <c r="EW133" s="1"/>
      <c r="EX133" s="1"/>
      <c r="EY133" s="1"/>
      <c r="EZ133" s="1"/>
      <c r="FA133" s="1"/>
      <c r="FB133" s="1"/>
      <c r="FC133" s="1"/>
      <c r="FD133" s="1"/>
      <c r="FE133" s="1"/>
      <c r="FF133" s="1"/>
      <c r="FG133" s="1"/>
      <c r="FH133" s="1"/>
      <c r="FI133" s="1"/>
      <c r="FJ133" s="1"/>
      <c r="FK133" s="1"/>
      <c r="FL133" s="1"/>
      <c r="FM133" s="1"/>
      <c r="FN133" s="1"/>
      <c r="FO133" s="1"/>
      <c r="FP133" s="1"/>
      <c r="FQ133" s="1"/>
      <c r="FR133" s="1"/>
      <c r="FS133" s="1"/>
      <c r="FT133" s="1"/>
      <c r="FU133" s="1"/>
      <c r="FV133" s="1"/>
      <c r="FW133" s="1"/>
      <c r="FX133" s="1"/>
      <c r="FY133" s="1"/>
      <c r="FZ133" s="1"/>
      <c r="GA133" s="1"/>
      <c r="GB133" s="1"/>
      <c r="GC133" s="1"/>
      <c r="GD133" s="1"/>
      <c r="GE133" s="1"/>
      <c r="GF133" s="1"/>
      <c r="GG133" s="1"/>
      <c r="GH133" s="1"/>
      <c r="GI133" s="1"/>
      <c r="GJ133" s="1"/>
      <c r="GK133" s="1"/>
      <c r="GL133" s="1"/>
      <c r="GM133" s="1"/>
      <c r="GN133" s="1"/>
      <c r="GO133" s="1"/>
      <c r="GP133" s="1"/>
      <c r="GQ133" s="1"/>
      <c r="GR133" s="1"/>
      <c r="GS133" s="1"/>
      <c r="GT133" s="1"/>
      <c r="GU133" s="1"/>
      <c r="GV133" s="1"/>
      <c r="GW133" s="1"/>
      <c r="GX133" s="1"/>
      <c r="GY133" s="1"/>
      <c r="GZ133" s="1"/>
      <c r="HA133" s="1"/>
      <c r="HB133" s="1"/>
      <c r="HC133" s="1"/>
      <c r="HD133" s="1"/>
      <c r="HE133" s="1"/>
      <c r="HF133" s="1"/>
      <c r="HG133" s="1"/>
      <c r="HH133" s="1"/>
      <c r="HI133" s="1"/>
      <c r="HJ133" s="1"/>
      <c r="HK133" s="1"/>
      <c r="HL133" s="1"/>
      <c r="HM133" s="1"/>
      <c r="HN133" s="1"/>
      <c r="HO133" s="1"/>
      <c r="HP133" s="1"/>
      <c r="HQ133" s="1"/>
      <c r="HR133" s="1"/>
      <c r="HS133" s="1"/>
      <c r="HT133" s="1"/>
      <c r="HU133" s="1"/>
      <c r="HV133" s="1"/>
      <c r="HW133" s="1"/>
      <c r="HX133" s="1"/>
      <c r="HY133" s="1"/>
      <c r="HZ133" s="1"/>
      <c r="IA133" s="1"/>
      <c r="IB133" s="1"/>
      <c r="IC133" s="1"/>
      <c r="ID133" s="1"/>
      <c r="IE133" s="1"/>
      <c r="IF133" s="1"/>
      <c r="IG133" s="1"/>
      <c r="IH133" s="1"/>
      <c r="II133" s="1"/>
      <c r="IJ133" s="1"/>
      <c r="IK133" s="1"/>
      <c r="IL133" s="1"/>
      <c r="IM133" s="1"/>
      <c r="IN133" s="1"/>
      <c r="IO133" s="1"/>
      <c r="IP133" s="1"/>
      <c r="IQ133" s="1"/>
      <c r="IR133" s="1"/>
      <c r="IS133" s="1"/>
      <c r="IT133" s="1"/>
      <c r="IU133" s="1"/>
      <c r="IV133" s="1"/>
      <c r="IW133" s="1"/>
      <c r="IX133" s="1"/>
      <c r="IY133" s="1"/>
      <c r="IZ133" s="1"/>
      <c r="JA133" s="1"/>
      <c r="JB133" s="1"/>
      <c r="JC133" s="1"/>
      <c r="JD133" s="1"/>
      <c r="JE133" s="1"/>
      <c r="JF133" s="1"/>
      <c r="JG133" s="1"/>
      <c r="JH133" s="1"/>
      <c r="JI133" s="1"/>
      <c r="JJ133" s="1"/>
      <c r="JK133" s="1"/>
      <c r="JL133" s="1"/>
      <c r="JM133" s="1"/>
      <c r="JN133" s="1"/>
      <c r="JO133" s="1"/>
      <c r="JP133" s="1"/>
      <c r="JQ133" s="1"/>
      <c r="JR133" s="1"/>
      <c r="JS133" s="1"/>
      <c r="JT133" s="1"/>
      <c r="JU133" s="1"/>
      <c r="JV133" s="1"/>
      <c r="JW133" s="1"/>
      <c r="JX133" s="1"/>
      <c r="JY133" s="1"/>
      <c r="JZ133" s="1"/>
      <c r="KA133" s="1"/>
      <c r="KB133" s="1"/>
      <c r="KC133" s="1"/>
      <c r="KD133" s="1"/>
      <c r="KE133" s="1"/>
      <c r="KF133" s="1"/>
      <c r="KG133" s="1"/>
      <c r="KH133" s="1"/>
      <c r="KI133" s="1"/>
      <c r="KJ133" s="1"/>
      <c r="KK133" s="1"/>
      <c r="KL133" s="1"/>
      <c r="KM133" s="1"/>
      <c r="KN133" s="1"/>
      <c r="KO133" s="1"/>
      <c r="KP133" s="1"/>
      <c r="KQ133" s="1"/>
      <c r="KR133" s="1"/>
      <c r="KS133" s="1"/>
      <c r="KT133" s="1"/>
      <c r="KU133" s="1"/>
      <c r="KV133" s="1"/>
      <c r="KW133" s="1"/>
      <c r="KX133" s="1"/>
      <c r="KY133" s="1"/>
      <c r="KZ133" s="1"/>
      <c r="LA133" s="1"/>
      <c r="LB133" s="1"/>
      <c r="LC133" s="1"/>
      <c r="LD133" s="1"/>
      <c r="LE133" s="1"/>
      <c r="LF133" s="1"/>
      <c r="LG133" s="1"/>
      <c r="LH133" s="1"/>
    </row>
    <row r="134" spans="1:320" ht="35.1" hidden="1" customHeight="1" x14ac:dyDescent="0.15">
      <c r="A134" s="170" t="str">
        <f>+IFERROR(IF(VLOOKUP(#REF!&amp;"-"&amp;ROW()-92,[1]ワークシート!$C$2:$CI$1002,9,0)="","",VLOOKUP(#REF!&amp;"-"&amp;ROW()-92,[1]ワークシート!$C$2:$CI$1002,9,0)),"")</f>
        <v/>
      </c>
      <c r="B134" s="172"/>
      <c r="C134" s="171" t="str">
        <f>+IFERROR(IF(VLOOKUP(#REF!&amp;"-"&amp;ROW()-92,[1]ワークシート!$C$2:$CI$1002,10,0) = "","",VLOOKUP(#REF!&amp;"-"&amp;ROW()-92,[1]ワークシート!$C$2:$CI$1002,10,0)),"")</f>
        <v/>
      </c>
      <c r="D134" s="172"/>
      <c r="E134" s="170" t="str">
        <f>+IFERROR(IF(VLOOKUP(#REF!&amp;"-"&amp;ROW()-92,[1]ワークシート!$C$2:$CI$1002,11,0)="","",VLOOKUP(#REF!&amp;"-"&amp;ROW()-92,[1]ワークシート!$C$2:$CI$1002,11,0)),"")</f>
        <v/>
      </c>
      <c r="F134" s="172"/>
      <c r="G134" s="16" t="str">
        <f>+IFERROR(IF(VLOOKUP(#REF!&amp;"-"&amp;ROW()-92,[1]ワークシート!$C$2:$CI$1002,12,0)="","",VLOOKUP(#REF!&amp;"-"&amp;ROW()-92,[1]ワークシート!$C$2:$CI$1002,12,0)),"")</f>
        <v/>
      </c>
      <c r="H13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4" s="178"/>
      <c r="J134" s="170" t="str">
        <f>+IFERROR(IF(VLOOKUP(#REF!&amp;"-"&amp;ROW()-92,[1]ワークシート!$C$2:$CI$1002,20,0)="","",VLOOKUP(#REF!&amp;"-"&amp;ROW()-92,[1]ワークシート!$C$2:$CI$1002,20,0)),"")</f>
        <v/>
      </c>
      <c r="K134" s="171"/>
      <c r="L134" s="172"/>
      <c r="M134" s="179" t="str">
        <f>+IFERROR(IF(VLOOKUP(#REF!&amp;"-"&amp;ROW()-92,[1]ワークシート!$C$2:$CI$1002,61,0)="","",VLOOKUP(#REF!&amp;"-"&amp;ROW()-92,[1]ワークシート!$C$2:$CI$1002,61,0)),"")</f>
        <v/>
      </c>
      <c r="N134" s="180"/>
      <c r="O134" s="181"/>
      <c r="P134" s="182" t="str">
        <f>+IFERROR(VLOOKUP(#REF!&amp;"-"&amp;ROW()-92,[1]ワークシート!$C$2:$CI$1002,26,0),"")</f>
        <v/>
      </c>
      <c r="Q134" s="167"/>
      <c r="R134" s="166" t="str">
        <f>+IFERROR(VLOOKUP(#REF!&amp;"-"&amp;ROW()-92,[1]ワークシート!$C$2:$CI$1002,27,0),"")</f>
        <v/>
      </c>
      <c r="S134" s="167"/>
      <c r="T134" s="166" t="str">
        <f>IFERROR(IF(VLOOKUP(#REF!&amp;"-"&amp;ROW()-92,[1]ワークシート!$C$2:$CI$1002,31,0)="",IF(X134="","",IF(X134=0,"使用貸借権","賃借権")),"賃借権"),"")</f>
        <v/>
      </c>
      <c r="U134" s="167"/>
      <c r="V134" s="166" t="str">
        <f>+IFERROR(IF(VLOOKUP(#REF!&amp;"-"&amp;ROW()-92,[1]ワークシート!$C$2:$CI$1002,13,0)="","",VLOOKUP(#REF!&amp;"-"&amp;ROW()-92,[1]ワークシート!$C$2:$CI$1002,13,0)),"")</f>
        <v/>
      </c>
      <c r="W134" s="167"/>
      <c r="X13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4" s="169"/>
      <c r="Z134" s="27"/>
      <c r="AA134" s="27"/>
      <c r="AB134" s="170" t="str">
        <f>IF(T134="使用貸借権","-",+IFERROR(VLOOKUP(#REF!&amp;"-"&amp;ROW()-92,[1]ワークシート!$C$2:$CI$1002,34,0)&amp;"",""))</f>
        <v/>
      </c>
      <c r="AC134" s="171"/>
      <c r="AD134" s="172"/>
      <c r="AE134" s="173" t="str">
        <f>IF(T134="","",IF(VLOOKUP(#REF!&amp;"-"&amp;ROW()-92,[1]ワークシート!$C$2:$CI$1002,31,0)="",IF(T134="使用貸借権","-","口座振込　１２月"),"物納"))</f>
        <v/>
      </c>
      <c r="AF134" s="174"/>
      <c r="AG134" s="175" t="str">
        <f>IFERROR(IF(VLOOKUP(#REF!&amp;"-"&amp;ROW()-92,[1]ワークシート!$C$2:$CI$1002,37,0)="","",VLOOKUP(#REF!&amp;"-"&amp;ROW()-92,[1]ワークシート!$C$2:$CI$1002,37,0)),"")</f>
        <v/>
      </c>
      <c r="AH134" s="175"/>
      <c r="AI134" s="175"/>
      <c r="AJ134" s="175"/>
      <c r="AK134" s="176"/>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c r="CQ134" s="1"/>
      <c r="CR134" s="1"/>
      <c r="CS134" s="1"/>
      <c r="CT134" s="1"/>
      <c r="CU134" s="1"/>
      <c r="CV134" s="1"/>
      <c r="CW134" s="1"/>
      <c r="CX134" s="1"/>
      <c r="CY134" s="1"/>
      <c r="CZ134" s="1"/>
      <c r="DA134" s="1"/>
      <c r="DB134" s="1"/>
      <c r="DC134" s="1"/>
      <c r="DD134" s="1"/>
      <c r="DE134" s="1"/>
      <c r="DF134" s="1"/>
      <c r="DG134" s="1"/>
      <c r="DH134" s="1"/>
      <c r="DI134" s="1"/>
      <c r="DJ134" s="1"/>
      <c r="DK134" s="1"/>
      <c r="DL134" s="1"/>
      <c r="DM134" s="1"/>
      <c r="DN134" s="1"/>
      <c r="DO134" s="1"/>
      <c r="DP134" s="1"/>
      <c r="DQ134" s="1"/>
      <c r="DR134" s="1"/>
      <c r="DS134" s="1"/>
      <c r="DT134" s="1"/>
      <c r="DU134" s="1"/>
      <c r="DV134" s="1"/>
      <c r="DW134" s="1"/>
      <c r="DX134" s="1"/>
      <c r="DY134" s="1"/>
      <c r="DZ134" s="1"/>
      <c r="EA134" s="1"/>
      <c r="EB134" s="1"/>
      <c r="EC134" s="1"/>
      <c r="ED134" s="1"/>
      <c r="EE134" s="1"/>
      <c r="EF134" s="1"/>
      <c r="EG134" s="1"/>
      <c r="EH134" s="1"/>
      <c r="EI134" s="1"/>
      <c r="EJ134" s="1"/>
      <c r="EK134" s="1"/>
      <c r="EL134" s="1"/>
      <c r="EM134" s="1"/>
      <c r="EN134" s="1"/>
      <c r="EO134" s="1"/>
      <c r="EP134" s="1"/>
      <c r="EQ134" s="1"/>
      <c r="ER134" s="1"/>
      <c r="ES134" s="1"/>
      <c r="ET134" s="1"/>
      <c r="EU134" s="1"/>
      <c r="EV134" s="1"/>
      <c r="EW134" s="1"/>
      <c r="EX134" s="1"/>
      <c r="EY134" s="1"/>
      <c r="EZ134" s="1"/>
      <c r="FA134" s="1"/>
      <c r="FB134" s="1"/>
      <c r="FC134" s="1"/>
      <c r="FD134" s="1"/>
      <c r="FE134" s="1"/>
      <c r="FF134" s="1"/>
      <c r="FG134" s="1"/>
      <c r="FH134" s="1"/>
      <c r="FI134" s="1"/>
      <c r="FJ134" s="1"/>
      <c r="FK134" s="1"/>
      <c r="FL134" s="1"/>
      <c r="FM134" s="1"/>
      <c r="FN134" s="1"/>
      <c r="FO134" s="1"/>
      <c r="FP134" s="1"/>
      <c r="FQ134" s="1"/>
      <c r="FR134" s="1"/>
      <c r="FS134" s="1"/>
      <c r="FT134" s="1"/>
      <c r="FU134" s="1"/>
      <c r="FV134" s="1"/>
      <c r="FW134" s="1"/>
      <c r="FX134" s="1"/>
      <c r="FY134" s="1"/>
      <c r="FZ134" s="1"/>
      <c r="GA134" s="1"/>
      <c r="GB134" s="1"/>
      <c r="GC134" s="1"/>
      <c r="GD134" s="1"/>
      <c r="GE134" s="1"/>
      <c r="GF134" s="1"/>
      <c r="GG134" s="1"/>
      <c r="GH134" s="1"/>
      <c r="GI134" s="1"/>
      <c r="GJ134" s="1"/>
      <c r="GK134" s="1"/>
      <c r="GL134" s="1"/>
      <c r="GM134" s="1"/>
      <c r="GN134" s="1"/>
      <c r="GO134" s="1"/>
      <c r="GP134" s="1"/>
      <c r="GQ134" s="1"/>
      <c r="GR134" s="1"/>
      <c r="GS134" s="1"/>
      <c r="GT134" s="1"/>
      <c r="GU134" s="1"/>
      <c r="GV134" s="1"/>
      <c r="GW134" s="1"/>
      <c r="GX134" s="1"/>
      <c r="GY134" s="1"/>
      <c r="GZ134" s="1"/>
      <c r="HA134" s="1"/>
      <c r="HB134" s="1"/>
      <c r="HC134" s="1"/>
      <c r="HD134" s="1"/>
      <c r="HE134" s="1"/>
      <c r="HF134" s="1"/>
      <c r="HG134" s="1"/>
      <c r="HH134" s="1"/>
      <c r="HI134" s="1"/>
      <c r="HJ134" s="1"/>
      <c r="HK134" s="1"/>
      <c r="HL134" s="1"/>
      <c r="HM134" s="1"/>
      <c r="HN134" s="1"/>
      <c r="HO134" s="1"/>
      <c r="HP134" s="1"/>
      <c r="HQ134" s="1"/>
      <c r="HR134" s="1"/>
      <c r="HS134" s="1"/>
      <c r="HT134" s="1"/>
      <c r="HU134" s="1"/>
      <c r="HV134" s="1"/>
      <c r="HW134" s="1"/>
      <c r="HX134" s="1"/>
      <c r="HY134" s="1"/>
      <c r="HZ134" s="1"/>
      <c r="IA134" s="1"/>
      <c r="IB134" s="1"/>
      <c r="IC134" s="1"/>
      <c r="ID134" s="1"/>
      <c r="IE134" s="1"/>
      <c r="IF134" s="1"/>
      <c r="IG134" s="1"/>
      <c r="IH134" s="1"/>
      <c r="II134" s="1"/>
      <c r="IJ134" s="1"/>
      <c r="IK134" s="1"/>
      <c r="IL134" s="1"/>
      <c r="IM134" s="1"/>
      <c r="IN134" s="1"/>
      <c r="IO134" s="1"/>
      <c r="IP134" s="1"/>
      <c r="IQ134" s="1"/>
      <c r="IR134" s="1"/>
      <c r="IS134" s="1"/>
      <c r="IT134" s="1"/>
      <c r="IU134" s="1"/>
      <c r="IV134" s="1"/>
      <c r="IW134" s="1"/>
      <c r="IX134" s="1"/>
      <c r="IY134" s="1"/>
      <c r="IZ134" s="1"/>
      <c r="JA134" s="1"/>
      <c r="JB134" s="1"/>
      <c r="JC134" s="1"/>
      <c r="JD134" s="1"/>
      <c r="JE134" s="1"/>
      <c r="JF134" s="1"/>
      <c r="JG134" s="1"/>
      <c r="JH134" s="1"/>
      <c r="JI134" s="1"/>
      <c r="JJ134" s="1"/>
      <c r="JK134" s="1"/>
      <c r="JL134" s="1"/>
      <c r="JM134" s="1"/>
      <c r="JN134" s="1"/>
      <c r="JO134" s="1"/>
      <c r="JP134" s="1"/>
      <c r="JQ134" s="1"/>
      <c r="JR134" s="1"/>
      <c r="JS134" s="1"/>
      <c r="JT134" s="1"/>
      <c r="JU134" s="1"/>
      <c r="JV134" s="1"/>
      <c r="JW134" s="1"/>
      <c r="JX134" s="1"/>
      <c r="JY134" s="1"/>
      <c r="JZ134" s="1"/>
      <c r="KA134" s="1"/>
      <c r="KB134" s="1"/>
      <c r="KC134" s="1"/>
      <c r="KD134" s="1"/>
      <c r="KE134" s="1"/>
      <c r="KF134" s="1"/>
      <c r="KG134" s="1"/>
      <c r="KH134" s="1"/>
      <c r="KI134" s="1"/>
      <c r="KJ134" s="1"/>
      <c r="KK134" s="1"/>
      <c r="KL134" s="1"/>
      <c r="KM134" s="1"/>
      <c r="KN134" s="1"/>
      <c r="KO134" s="1"/>
      <c r="KP134" s="1"/>
      <c r="KQ134" s="1"/>
      <c r="KR134" s="1"/>
      <c r="KS134" s="1"/>
      <c r="KT134" s="1"/>
      <c r="KU134" s="1"/>
      <c r="KV134" s="1"/>
      <c r="KW134" s="1"/>
      <c r="KX134" s="1"/>
      <c r="KY134" s="1"/>
      <c r="KZ134" s="1"/>
      <c r="LA134" s="1"/>
      <c r="LB134" s="1"/>
      <c r="LC134" s="1"/>
      <c r="LD134" s="1"/>
      <c r="LE134" s="1"/>
      <c r="LF134" s="1"/>
      <c r="LG134" s="1"/>
      <c r="LH134" s="1"/>
    </row>
    <row r="135" spans="1:320" ht="35.1" hidden="1" customHeight="1" x14ac:dyDescent="0.15">
      <c r="A135" s="170" t="str">
        <f>+IFERROR(IF(VLOOKUP(#REF!&amp;"-"&amp;ROW()-92,[1]ワークシート!$C$2:$CI$1002,9,0)="","",VLOOKUP(#REF!&amp;"-"&amp;ROW()-92,[1]ワークシート!$C$2:$CI$1002,9,0)),"")</f>
        <v/>
      </c>
      <c r="B135" s="172"/>
      <c r="C135" s="171" t="str">
        <f>+IFERROR(IF(VLOOKUP(#REF!&amp;"-"&amp;ROW()-92,[1]ワークシート!$C$2:$CI$1002,10,0) = "","",VLOOKUP(#REF!&amp;"-"&amp;ROW()-92,[1]ワークシート!$C$2:$CI$1002,10,0)),"")</f>
        <v/>
      </c>
      <c r="D135" s="172"/>
      <c r="E135" s="170" t="str">
        <f>+IFERROR(IF(VLOOKUP(#REF!&amp;"-"&amp;ROW()-92,[1]ワークシート!$C$2:$CI$1002,11,0)="","",VLOOKUP(#REF!&amp;"-"&amp;ROW()-92,[1]ワークシート!$C$2:$CI$1002,11,0)),"")</f>
        <v/>
      </c>
      <c r="F135" s="172"/>
      <c r="G135" s="16" t="str">
        <f>+IFERROR(IF(VLOOKUP(#REF!&amp;"-"&amp;ROW()-92,[1]ワークシート!$C$2:$CI$1002,12,0)="","",VLOOKUP(#REF!&amp;"-"&amp;ROW()-92,[1]ワークシート!$C$2:$CI$1002,12,0)),"")</f>
        <v/>
      </c>
      <c r="H13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5" s="178"/>
      <c r="J135" s="170" t="str">
        <f>+IFERROR(IF(VLOOKUP(#REF!&amp;"-"&amp;ROW()-92,[1]ワークシート!$C$2:$CI$1002,20,0)="","",VLOOKUP(#REF!&amp;"-"&amp;ROW()-92,[1]ワークシート!$C$2:$CI$1002,20,0)),"")</f>
        <v/>
      </c>
      <c r="K135" s="171"/>
      <c r="L135" s="172"/>
      <c r="M135" s="179" t="str">
        <f>+IFERROR(IF(VLOOKUP(#REF!&amp;"-"&amp;ROW()-92,[1]ワークシート!$C$2:$CI$1002,61,0)="","",VLOOKUP(#REF!&amp;"-"&amp;ROW()-92,[1]ワークシート!$C$2:$CI$1002,61,0)),"")</f>
        <v/>
      </c>
      <c r="N135" s="180"/>
      <c r="O135" s="181"/>
      <c r="P135" s="182" t="str">
        <f>+IFERROR(VLOOKUP(#REF!&amp;"-"&amp;ROW()-92,[1]ワークシート!$C$2:$CI$1002,26,0),"")</f>
        <v/>
      </c>
      <c r="Q135" s="167"/>
      <c r="R135" s="166" t="str">
        <f>+IFERROR(VLOOKUP(#REF!&amp;"-"&amp;ROW()-92,[1]ワークシート!$C$2:$CI$1002,27,0),"")</f>
        <v/>
      </c>
      <c r="S135" s="167"/>
      <c r="T135" s="166" t="str">
        <f>IFERROR(IF(VLOOKUP(#REF!&amp;"-"&amp;ROW()-92,[1]ワークシート!$C$2:$CI$1002,31,0)="",IF(X135="","",IF(X135=0,"使用貸借権","賃借権")),"賃借権"),"")</f>
        <v/>
      </c>
      <c r="U135" s="167"/>
      <c r="V135" s="166" t="str">
        <f>+IFERROR(IF(VLOOKUP(#REF!&amp;"-"&amp;ROW()-92,[1]ワークシート!$C$2:$CI$1002,13,0)="","",VLOOKUP(#REF!&amp;"-"&amp;ROW()-92,[1]ワークシート!$C$2:$CI$1002,13,0)),"")</f>
        <v/>
      </c>
      <c r="W135" s="167"/>
      <c r="X13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5" s="169"/>
      <c r="Z135" s="27"/>
      <c r="AA135" s="27"/>
      <c r="AB135" s="170" t="str">
        <f>IF(T135="使用貸借権","-",+IFERROR(VLOOKUP(#REF!&amp;"-"&amp;ROW()-92,[1]ワークシート!$C$2:$CI$1002,34,0)&amp;"",""))</f>
        <v/>
      </c>
      <c r="AC135" s="171"/>
      <c r="AD135" s="172"/>
      <c r="AE135" s="173" t="str">
        <f>IF(T135="","",IF(VLOOKUP(#REF!&amp;"-"&amp;ROW()-92,[1]ワークシート!$C$2:$CI$1002,31,0)="",IF(T135="使用貸借権","-","口座振込　１２月"),"物納"))</f>
        <v/>
      </c>
      <c r="AF135" s="174"/>
      <c r="AG135" s="175" t="str">
        <f>IFERROR(IF(VLOOKUP(#REF!&amp;"-"&amp;ROW()-92,[1]ワークシート!$C$2:$CI$1002,37,0)="","",VLOOKUP(#REF!&amp;"-"&amp;ROW()-92,[1]ワークシート!$C$2:$CI$1002,37,0)),"")</f>
        <v/>
      </c>
      <c r="AH135" s="175"/>
      <c r="AI135" s="175"/>
      <c r="AJ135" s="175"/>
      <c r="AK135" s="176"/>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c r="CP135" s="1"/>
      <c r="CQ135" s="1"/>
      <c r="CR135" s="1"/>
      <c r="CS135" s="1"/>
      <c r="CT135" s="1"/>
      <c r="CU135" s="1"/>
      <c r="CV135" s="1"/>
      <c r="CW135" s="1"/>
      <c r="CX135" s="1"/>
      <c r="CY135" s="1"/>
      <c r="CZ135" s="1"/>
      <c r="DA135" s="1"/>
      <c r="DB135" s="1"/>
      <c r="DC135" s="1"/>
      <c r="DD135" s="1"/>
      <c r="DE135" s="1"/>
      <c r="DF135" s="1"/>
      <c r="DG135" s="1"/>
      <c r="DH135" s="1"/>
      <c r="DI135" s="1"/>
      <c r="DJ135" s="1"/>
      <c r="DK135" s="1"/>
      <c r="DL135" s="1"/>
      <c r="DM135" s="1"/>
      <c r="DN135" s="1"/>
      <c r="DO135" s="1"/>
      <c r="DP135" s="1"/>
      <c r="DQ135" s="1"/>
      <c r="DR135" s="1"/>
      <c r="DS135" s="1"/>
      <c r="DT135" s="1"/>
      <c r="DU135" s="1"/>
      <c r="DV135" s="1"/>
      <c r="DW135" s="1"/>
      <c r="DX135" s="1"/>
      <c r="DY135" s="1"/>
      <c r="DZ135" s="1"/>
      <c r="EA135" s="1"/>
      <c r="EB135" s="1"/>
      <c r="EC135" s="1"/>
      <c r="ED135" s="1"/>
      <c r="EE135" s="1"/>
      <c r="EF135" s="1"/>
      <c r="EG135" s="1"/>
      <c r="EH135" s="1"/>
      <c r="EI135" s="1"/>
      <c r="EJ135" s="1"/>
      <c r="EK135" s="1"/>
      <c r="EL135" s="1"/>
      <c r="EM135" s="1"/>
      <c r="EN135" s="1"/>
      <c r="EO135" s="1"/>
      <c r="EP135" s="1"/>
      <c r="EQ135" s="1"/>
      <c r="ER135" s="1"/>
      <c r="ES135" s="1"/>
      <c r="ET135" s="1"/>
      <c r="EU135" s="1"/>
      <c r="EV135" s="1"/>
      <c r="EW135" s="1"/>
      <c r="EX135" s="1"/>
      <c r="EY135" s="1"/>
      <c r="EZ135" s="1"/>
      <c r="FA135" s="1"/>
      <c r="FB135" s="1"/>
      <c r="FC135" s="1"/>
      <c r="FD135" s="1"/>
      <c r="FE135" s="1"/>
      <c r="FF135" s="1"/>
      <c r="FG135" s="1"/>
      <c r="FH135" s="1"/>
      <c r="FI135" s="1"/>
      <c r="FJ135" s="1"/>
      <c r="FK135" s="1"/>
      <c r="FL135" s="1"/>
      <c r="FM135" s="1"/>
      <c r="FN135" s="1"/>
      <c r="FO135" s="1"/>
      <c r="FP135" s="1"/>
      <c r="FQ135" s="1"/>
      <c r="FR135" s="1"/>
      <c r="FS135" s="1"/>
      <c r="FT135" s="1"/>
      <c r="FU135" s="1"/>
      <c r="FV135" s="1"/>
      <c r="FW135" s="1"/>
      <c r="FX135" s="1"/>
      <c r="FY135" s="1"/>
      <c r="FZ135" s="1"/>
      <c r="GA135" s="1"/>
      <c r="GB135" s="1"/>
      <c r="GC135" s="1"/>
      <c r="GD135" s="1"/>
      <c r="GE135" s="1"/>
      <c r="GF135" s="1"/>
      <c r="GG135" s="1"/>
      <c r="GH135" s="1"/>
      <c r="GI135" s="1"/>
      <c r="GJ135" s="1"/>
      <c r="GK135" s="1"/>
      <c r="GL135" s="1"/>
      <c r="GM135" s="1"/>
      <c r="GN135" s="1"/>
      <c r="GO135" s="1"/>
      <c r="GP135" s="1"/>
      <c r="GQ135" s="1"/>
      <c r="GR135" s="1"/>
      <c r="GS135" s="1"/>
      <c r="GT135" s="1"/>
      <c r="GU135" s="1"/>
      <c r="GV135" s="1"/>
      <c r="GW135" s="1"/>
      <c r="GX135" s="1"/>
      <c r="GY135" s="1"/>
      <c r="GZ135" s="1"/>
      <c r="HA135" s="1"/>
      <c r="HB135" s="1"/>
      <c r="HC135" s="1"/>
      <c r="HD135" s="1"/>
      <c r="HE135" s="1"/>
      <c r="HF135" s="1"/>
      <c r="HG135" s="1"/>
      <c r="HH135" s="1"/>
      <c r="HI135" s="1"/>
      <c r="HJ135" s="1"/>
      <c r="HK135" s="1"/>
      <c r="HL135" s="1"/>
      <c r="HM135" s="1"/>
      <c r="HN135" s="1"/>
      <c r="HO135" s="1"/>
      <c r="HP135" s="1"/>
      <c r="HQ135" s="1"/>
      <c r="HR135" s="1"/>
      <c r="HS135" s="1"/>
      <c r="HT135" s="1"/>
      <c r="HU135" s="1"/>
      <c r="HV135" s="1"/>
      <c r="HW135" s="1"/>
      <c r="HX135" s="1"/>
      <c r="HY135" s="1"/>
      <c r="HZ135" s="1"/>
      <c r="IA135" s="1"/>
      <c r="IB135" s="1"/>
      <c r="IC135" s="1"/>
      <c r="ID135" s="1"/>
      <c r="IE135" s="1"/>
      <c r="IF135" s="1"/>
      <c r="IG135" s="1"/>
      <c r="IH135" s="1"/>
      <c r="II135" s="1"/>
      <c r="IJ135" s="1"/>
      <c r="IK135" s="1"/>
      <c r="IL135" s="1"/>
      <c r="IM135" s="1"/>
      <c r="IN135" s="1"/>
      <c r="IO135" s="1"/>
      <c r="IP135" s="1"/>
      <c r="IQ135" s="1"/>
      <c r="IR135" s="1"/>
      <c r="IS135" s="1"/>
      <c r="IT135" s="1"/>
      <c r="IU135" s="1"/>
      <c r="IV135" s="1"/>
      <c r="IW135" s="1"/>
      <c r="IX135" s="1"/>
      <c r="IY135" s="1"/>
      <c r="IZ135" s="1"/>
      <c r="JA135" s="1"/>
      <c r="JB135" s="1"/>
      <c r="JC135" s="1"/>
      <c r="JD135" s="1"/>
      <c r="JE135" s="1"/>
      <c r="JF135" s="1"/>
      <c r="JG135" s="1"/>
      <c r="JH135" s="1"/>
      <c r="JI135" s="1"/>
      <c r="JJ135" s="1"/>
      <c r="JK135" s="1"/>
      <c r="JL135" s="1"/>
      <c r="JM135" s="1"/>
      <c r="JN135" s="1"/>
      <c r="JO135" s="1"/>
      <c r="JP135" s="1"/>
      <c r="JQ135" s="1"/>
      <c r="JR135" s="1"/>
      <c r="JS135" s="1"/>
      <c r="JT135" s="1"/>
      <c r="JU135" s="1"/>
      <c r="JV135" s="1"/>
      <c r="JW135" s="1"/>
      <c r="JX135" s="1"/>
      <c r="JY135" s="1"/>
      <c r="JZ135" s="1"/>
      <c r="KA135" s="1"/>
      <c r="KB135" s="1"/>
      <c r="KC135" s="1"/>
      <c r="KD135" s="1"/>
      <c r="KE135" s="1"/>
      <c r="KF135" s="1"/>
      <c r="KG135" s="1"/>
      <c r="KH135" s="1"/>
      <c r="KI135" s="1"/>
      <c r="KJ135" s="1"/>
      <c r="KK135" s="1"/>
      <c r="KL135" s="1"/>
      <c r="KM135" s="1"/>
      <c r="KN135" s="1"/>
      <c r="KO135" s="1"/>
      <c r="KP135" s="1"/>
      <c r="KQ135" s="1"/>
      <c r="KR135" s="1"/>
      <c r="KS135" s="1"/>
      <c r="KT135" s="1"/>
      <c r="KU135" s="1"/>
      <c r="KV135" s="1"/>
      <c r="KW135" s="1"/>
      <c r="KX135" s="1"/>
      <c r="KY135" s="1"/>
      <c r="KZ135" s="1"/>
      <c r="LA135" s="1"/>
      <c r="LB135" s="1"/>
      <c r="LC135" s="1"/>
      <c r="LD135" s="1"/>
      <c r="LE135" s="1"/>
      <c r="LF135" s="1"/>
      <c r="LG135" s="1"/>
      <c r="LH135" s="1"/>
    </row>
    <row r="136" spans="1:320" ht="35.1" hidden="1" customHeight="1" x14ac:dyDescent="0.15">
      <c r="A136" s="170" t="str">
        <f>+IFERROR(IF(VLOOKUP(#REF!&amp;"-"&amp;ROW()-92,[1]ワークシート!$C$2:$CI$1002,9,0)="","",VLOOKUP(#REF!&amp;"-"&amp;ROW()-92,[1]ワークシート!$C$2:$CI$1002,9,0)),"")</f>
        <v/>
      </c>
      <c r="B136" s="172"/>
      <c r="C136" s="171" t="str">
        <f>+IFERROR(IF(VLOOKUP(#REF!&amp;"-"&amp;ROW()-92,[1]ワークシート!$C$2:$CI$1002,10,0) = "","",VLOOKUP(#REF!&amp;"-"&amp;ROW()-92,[1]ワークシート!$C$2:$CI$1002,10,0)),"")</f>
        <v/>
      </c>
      <c r="D136" s="172"/>
      <c r="E136" s="170" t="str">
        <f>+IFERROR(IF(VLOOKUP(#REF!&amp;"-"&amp;ROW()-92,[1]ワークシート!$C$2:$CI$1002,11,0)="","",VLOOKUP(#REF!&amp;"-"&amp;ROW()-92,[1]ワークシート!$C$2:$CI$1002,11,0)),"")</f>
        <v/>
      </c>
      <c r="F136" s="172"/>
      <c r="G136" s="16" t="str">
        <f>+IFERROR(IF(VLOOKUP(#REF!&amp;"-"&amp;ROW()-92,[1]ワークシート!$C$2:$CI$1002,12,0)="","",VLOOKUP(#REF!&amp;"-"&amp;ROW()-92,[1]ワークシート!$C$2:$CI$1002,12,0)),"")</f>
        <v/>
      </c>
      <c r="H13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6" s="178"/>
      <c r="J136" s="170" t="str">
        <f>+IFERROR(IF(VLOOKUP(#REF!&amp;"-"&amp;ROW()-92,[1]ワークシート!$C$2:$CI$1002,20,0)="","",VLOOKUP(#REF!&amp;"-"&amp;ROW()-92,[1]ワークシート!$C$2:$CI$1002,20,0)),"")</f>
        <v/>
      </c>
      <c r="K136" s="171"/>
      <c r="L136" s="172"/>
      <c r="M136" s="179" t="str">
        <f>+IFERROR(IF(VLOOKUP(#REF!&amp;"-"&amp;ROW()-92,[1]ワークシート!$C$2:$CI$1002,61,0)="","",VLOOKUP(#REF!&amp;"-"&amp;ROW()-92,[1]ワークシート!$C$2:$CI$1002,61,0)),"")</f>
        <v/>
      </c>
      <c r="N136" s="180"/>
      <c r="O136" s="181"/>
      <c r="P136" s="182" t="str">
        <f>+IFERROR(VLOOKUP(#REF!&amp;"-"&amp;ROW()-92,[1]ワークシート!$C$2:$CI$1002,26,0),"")</f>
        <v/>
      </c>
      <c r="Q136" s="167"/>
      <c r="R136" s="166" t="str">
        <f>+IFERROR(VLOOKUP(#REF!&amp;"-"&amp;ROW()-92,[1]ワークシート!$C$2:$CI$1002,27,0),"")</f>
        <v/>
      </c>
      <c r="S136" s="167"/>
      <c r="T136" s="166" t="str">
        <f>IFERROR(IF(VLOOKUP(#REF!&amp;"-"&amp;ROW()-92,[1]ワークシート!$C$2:$CI$1002,31,0)="",IF(X136="","",IF(X136=0,"使用貸借権","賃借権")),"賃借権"),"")</f>
        <v/>
      </c>
      <c r="U136" s="167"/>
      <c r="V136" s="166" t="str">
        <f>+IFERROR(IF(VLOOKUP(#REF!&amp;"-"&amp;ROW()-92,[1]ワークシート!$C$2:$CI$1002,13,0)="","",VLOOKUP(#REF!&amp;"-"&amp;ROW()-92,[1]ワークシート!$C$2:$CI$1002,13,0)),"")</f>
        <v/>
      </c>
      <c r="W136" s="167"/>
      <c r="X13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6" s="169"/>
      <c r="Z136" s="27"/>
      <c r="AA136" s="27"/>
      <c r="AB136" s="170" t="str">
        <f>IF(T136="使用貸借権","-",+IFERROR(VLOOKUP(#REF!&amp;"-"&amp;ROW()-92,[1]ワークシート!$C$2:$CI$1002,34,0)&amp;"",""))</f>
        <v/>
      </c>
      <c r="AC136" s="171"/>
      <c r="AD136" s="172"/>
      <c r="AE136" s="173" t="str">
        <f>IF(T136="","",IF(VLOOKUP(#REF!&amp;"-"&amp;ROW()-92,[1]ワークシート!$C$2:$CI$1002,31,0)="",IF(T136="使用貸借権","-","口座振込　１２月"),"物納"))</f>
        <v/>
      </c>
      <c r="AF136" s="174"/>
      <c r="AG136" s="175" t="str">
        <f>IFERROR(IF(VLOOKUP(#REF!&amp;"-"&amp;ROW()-92,[1]ワークシート!$C$2:$CI$1002,37,0)="","",VLOOKUP(#REF!&amp;"-"&amp;ROW()-92,[1]ワークシート!$C$2:$CI$1002,37,0)),"")</f>
        <v/>
      </c>
      <c r="AH136" s="175"/>
      <c r="AI136" s="175"/>
      <c r="AJ136" s="175"/>
      <c r="AK136" s="176"/>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c r="CP136" s="1"/>
      <c r="CQ136" s="1"/>
      <c r="CR136" s="1"/>
      <c r="CS136" s="1"/>
      <c r="CT136" s="1"/>
      <c r="CU136" s="1"/>
      <c r="CV136" s="1"/>
      <c r="CW136" s="1"/>
      <c r="CX136" s="1"/>
      <c r="CY136" s="1"/>
      <c r="CZ136" s="1"/>
      <c r="DA136" s="1"/>
      <c r="DB136" s="1"/>
      <c r="DC136" s="1"/>
      <c r="DD136" s="1"/>
      <c r="DE136" s="1"/>
      <c r="DF136" s="1"/>
      <c r="DG136" s="1"/>
      <c r="DH136" s="1"/>
      <c r="DI136" s="1"/>
      <c r="DJ136" s="1"/>
      <c r="DK136" s="1"/>
      <c r="DL136" s="1"/>
      <c r="DM136" s="1"/>
      <c r="DN136" s="1"/>
      <c r="DO136" s="1"/>
      <c r="DP136" s="1"/>
      <c r="DQ136" s="1"/>
      <c r="DR136" s="1"/>
      <c r="DS136" s="1"/>
      <c r="DT136" s="1"/>
      <c r="DU136" s="1"/>
      <c r="DV136" s="1"/>
      <c r="DW136" s="1"/>
      <c r="DX136" s="1"/>
      <c r="DY136" s="1"/>
      <c r="DZ136" s="1"/>
      <c r="EA136" s="1"/>
      <c r="EB136" s="1"/>
      <c r="EC136" s="1"/>
      <c r="ED136" s="1"/>
      <c r="EE136" s="1"/>
      <c r="EF136" s="1"/>
      <c r="EG136" s="1"/>
      <c r="EH136" s="1"/>
      <c r="EI136" s="1"/>
      <c r="EJ136" s="1"/>
      <c r="EK136" s="1"/>
      <c r="EL136" s="1"/>
      <c r="EM136" s="1"/>
      <c r="EN136" s="1"/>
      <c r="EO136" s="1"/>
      <c r="EP136" s="1"/>
      <c r="EQ136" s="1"/>
      <c r="ER136" s="1"/>
      <c r="ES136" s="1"/>
      <c r="ET136" s="1"/>
      <c r="EU136" s="1"/>
      <c r="EV136" s="1"/>
      <c r="EW136" s="1"/>
      <c r="EX136" s="1"/>
      <c r="EY136" s="1"/>
      <c r="EZ136" s="1"/>
      <c r="FA136" s="1"/>
      <c r="FB136" s="1"/>
      <c r="FC136" s="1"/>
      <c r="FD136" s="1"/>
      <c r="FE136" s="1"/>
      <c r="FF136" s="1"/>
      <c r="FG136" s="1"/>
      <c r="FH136" s="1"/>
      <c r="FI136" s="1"/>
      <c r="FJ136" s="1"/>
      <c r="FK136" s="1"/>
      <c r="FL136" s="1"/>
      <c r="FM136" s="1"/>
      <c r="FN136" s="1"/>
      <c r="FO136" s="1"/>
      <c r="FP136" s="1"/>
      <c r="FQ136" s="1"/>
      <c r="FR136" s="1"/>
      <c r="FS136" s="1"/>
      <c r="FT136" s="1"/>
      <c r="FU136" s="1"/>
      <c r="FV136" s="1"/>
      <c r="FW136" s="1"/>
      <c r="FX136" s="1"/>
      <c r="FY136" s="1"/>
      <c r="FZ136" s="1"/>
      <c r="GA136" s="1"/>
      <c r="GB136" s="1"/>
      <c r="GC136" s="1"/>
      <c r="GD136" s="1"/>
      <c r="GE136" s="1"/>
      <c r="GF136" s="1"/>
      <c r="GG136" s="1"/>
      <c r="GH136" s="1"/>
      <c r="GI136" s="1"/>
      <c r="GJ136" s="1"/>
      <c r="GK136" s="1"/>
      <c r="GL136" s="1"/>
      <c r="GM136" s="1"/>
      <c r="GN136" s="1"/>
      <c r="GO136" s="1"/>
      <c r="GP136" s="1"/>
      <c r="GQ136" s="1"/>
      <c r="GR136" s="1"/>
      <c r="GS136" s="1"/>
      <c r="GT136" s="1"/>
      <c r="GU136" s="1"/>
      <c r="GV136" s="1"/>
      <c r="GW136" s="1"/>
      <c r="GX136" s="1"/>
      <c r="GY136" s="1"/>
      <c r="GZ136" s="1"/>
      <c r="HA136" s="1"/>
      <c r="HB136" s="1"/>
      <c r="HC136" s="1"/>
      <c r="HD136" s="1"/>
      <c r="HE136" s="1"/>
      <c r="HF136" s="1"/>
      <c r="HG136" s="1"/>
      <c r="HH136" s="1"/>
      <c r="HI136" s="1"/>
      <c r="HJ136" s="1"/>
      <c r="HK136" s="1"/>
      <c r="HL136" s="1"/>
      <c r="HM136" s="1"/>
      <c r="HN136" s="1"/>
      <c r="HO136" s="1"/>
      <c r="HP136" s="1"/>
      <c r="HQ136" s="1"/>
      <c r="HR136" s="1"/>
      <c r="HS136" s="1"/>
      <c r="HT136" s="1"/>
      <c r="HU136" s="1"/>
      <c r="HV136" s="1"/>
      <c r="HW136" s="1"/>
      <c r="HX136" s="1"/>
      <c r="HY136" s="1"/>
      <c r="HZ136" s="1"/>
      <c r="IA136" s="1"/>
      <c r="IB136" s="1"/>
      <c r="IC136" s="1"/>
      <c r="ID136" s="1"/>
      <c r="IE136" s="1"/>
      <c r="IF136" s="1"/>
      <c r="IG136" s="1"/>
      <c r="IH136" s="1"/>
      <c r="II136" s="1"/>
      <c r="IJ136" s="1"/>
      <c r="IK136" s="1"/>
      <c r="IL136" s="1"/>
      <c r="IM136" s="1"/>
      <c r="IN136" s="1"/>
      <c r="IO136" s="1"/>
      <c r="IP136" s="1"/>
      <c r="IQ136" s="1"/>
      <c r="IR136" s="1"/>
      <c r="IS136" s="1"/>
      <c r="IT136" s="1"/>
      <c r="IU136" s="1"/>
      <c r="IV136" s="1"/>
      <c r="IW136" s="1"/>
      <c r="IX136" s="1"/>
      <c r="IY136" s="1"/>
      <c r="IZ136" s="1"/>
      <c r="JA136" s="1"/>
      <c r="JB136" s="1"/>
      <c r="JC136" s="1"/>
      <c r="JD136" s="1"/>
      <c r="JE136" s="1"/>
      <c r="JF136" s="1"/>
      <c r="JG136" s="1"/>
      <c r="JH136" s="1"/>
      <c r="JI136" s="1"/>
      <c r="JJ136" s="1"/>
      <c r="JK136" s="1"/>
      <c r="JL136" s="1"/>
      <c r="JM136" s="1"/>
      <c r="JN136" s="1"/>
      <c r="JO136" s="1"/>
      <c r="JP136" s="1"/>
      <c r="JQ136" s="1"/>
      <c r="JR136" s="1"/>
      <c r="JS136" s="1"/>
      <c r="JT136" s="1"/>
      <c r="JU136" s="1"/>
      <c r="JV136" s="1"/>
      <c r="JW136" s="1"/>
      <c r="JX136" s="1"/>
      <c r="JY136" s="1"/>
      <c r="JZ136" s="1"/>
      <c r="KA136" s="1"/>
      <c r="KB136" s="1"/>
      <c r="KC136" s="1"/>
      <c r="KD136" s="1"/>
      <c r="KE136" s="1"/>
      <c r="KF136" s="1"/>
      <c r="KG136" s="1"/>
      <c r="KH136" s="1"/>
      <c r="KI136" s="1"/>
      <c r="KJ136" s="1"/>
      <c r="KK136" s="1"/>
      <c r="KL136" s="1"/>
      <c r="KM136" s="1"/>
      <c r="KN136" s="1"/>
      <c r="KO136" s="1"/>
      <c r="KP136" s="1"/>
      <c r="KQ136" s="1"/>
      <c r="KR136" s="1"/>
      <c r="KS136" s="1"/>
      <c r="KT136" s="1"/>
      <c r="KU136" s="1"/>
      <c r="KV136" s="1"/>
      <c r="KW136" s="1"/>
      <c r="KX136" s="1"/>
      <c r="KY136" s="1"/>
      <c r="KZ136" s="1"/>
      <c r="LA136" s="1"/>
      <c r="LB136" s="1"/>
      <c r="LC136" s="1"/>
      <c r="LD136" s="1"/>
      <c r="LE136" s="1"/>
      <c r="LF136" s="1"/>
      <c r="LG136" s="1"/>
      <c r="LH136" s="1"/>
    </row>
    <row r="137" spans="1:320" ht="35.1" hidden="1" customHeight="1" x14ac:dyDescent="0.15">
      <c r="A137" s="170" t="str">
        <f>+IFERROR(IF(VLOOKUP(#REF!&amp;"-"&amp;ROW()-92,[1]ワークシート!$C$2:$CI$1002,9,0)="","",VLOOKUP(#REF!&amp;"-"&amp;ROW()-92,[1]ワークシート!$C$2:$CI$1002,9,0)),"")</f>
        <v/>
      </c>
      <c r="B137" s="172"/>
      <c r="C137" s="171" t="str">
        <f>+IFERROR(IF(VLOOKUP(#REF!&amp;"-"&amp;ROW()-92,[1]ワークシート!$C$2:$CI$1002,10,0) = "","",VLOOKUP(#REF!&amp;"-"&amp;ROW()-92,[1]ワークシート!$C$2:$CI$1002,10,0)),"")</f>
        <v/>
      </c>
      <c r="D137" s="172"/>
      <c r="E137" s="170" t="str">
        <f>+IFERROR(IF(VLOOKUP(#REF!&amp;"-"&amp;ROW()-92,[1]ワークシート!$C$2:$CI$1002,11,0)="","",VLOOKUP(#REF!&amp;"-"&amp;ROW()-92,[1]ワークシート!$C$2:$CI$1002,11,0)),"")</f>
        <v/>
      </c>
      <c r="F137" s="172"/>
      <c r="G137" s="16" t="str">
        <f>+IFERROR(IF(VLOOKUP(#REF!&amp;"-"&amp;ROW()-92,[1]ワークシート!$C$2:$CI$1002,12,0)="","",VLOOKUP(#REF!&amp;"-"&amp;ROW()-92,[1]ワークシート!$C$2:$CI$1002,12,0)),"")</f>
        <v/>
      </c>
      <c r="H13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7" s="178"/>
      <c r="J137" s="170" t="str">
        <f>+IFERROR(IF(VLOOKUP(#REF!&amp;"-"&amp;ROW()-92,[1]ワークシート!$C$2:$CI$1002,20,0)="","",VLOOKUP(#REF!&amp;"-"&amp;ROW()-92,[1]ワークシート!$C$2:$CI$1002,20,0)),"")</f>
        <v/>
      </c>
      <c r="K137" s="171"/>
      <c r="L137" s="172"/>
      <c r="M137" s="179" t="str">
        <f>+IFERROR(IF(VLOOKUP(#REF!&amp;"-"&amp;ROW()-92,[1]ワークシート!$C$2:$CI$1002,61,0)="","",VLOOKUP(#REF!&amp;"-"&amp;ROW()-92,[1]ワークシート!$C$2:$CI$1002,61,0)),"")</f>
        <v/>
      </c>
      <c r="N137" s="180"/>
      <c r="O137" s="181"/>
      <c r="P137" s="182" t="str">
        <f>+IFERROR(VLOOKUP(#REF!&amp;"-"&amp;ROW()-92,[1]ワークシート!$C$2:$CI$1002,26,0),"")</f>
        <v/>
      </c>
      <c r="Q137" s="167"/>
      <c r="R137" s="166" t="str">
        <f>+IFERROR(VLOOKUP(#REF!&amp;"-"&amp;ROW()-92,[1]ワークシート!$C$2:$CI$1002,27,0),"")</f>
        <v/>
      </c>
      <c r="S137" s="167"/>
      <c r="T137" s="166" t="str">
        <f>IFERROR(IF(VLOOKUP(#REF!&amp;"-"&amp;ROW()-92,[1]ワークシート!$C$2:$CI$1002,31,0)="",IF(X137="","",IF(X137=0,"使用貸借権","賃借権")),"賃借権"),"")</f>
        <v/>
      </c>
      <c r="U137" s="167"/>
      <c r="V137" s="166" t="str">
        <f>+IFERROR(IF(VLOOKUP(#REF!&amp;"-"&amp;ROW()-92,[1]ワークシート!$C$2:$CI$1002,13,0)="","",VLOOKUP(#REF!&amp;"-"&amp;ROW()-92,[1]ワークシート!$C$2:$CI$1002,13,0)),"")</f>
        <v/>
      </c>
      <c r="W137" s="167"/>
      <c r="X13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7" s="169"/>
      <c r="Z137" s="27"/>
      <c r="AA137" s="27"/>
      <c r="AB137" s="170" t="str">
        <f>IF(T137="使用貸借権","-",+IFERROR(VLOOKUP(#REF!&amp;"-"&amp;ROW()-92,[1]ワークシート!$C$2:$CI$1002,34,0)&amp;"",""))</f>
        <v/>
      </c>
      <c r="AC137" s="171"/>
      <c r="AD137" s="172"/>
      <c r="AE137" s="173" t="str">
        <f>IF(T137="","",IF(VLOOKUP(#REF!&amp;"-"&amp;ROW()-92,[1]ワークシート!$C$2:$CI$1002,31,0)="",IF(T137="使用貸借権","-","口座振込　１２月"),"物納"))</f>
        <v/>
      </c>
      <c r="AF137" s="174"/>
      <c r="AG137" s="175" t="str">
        <f>IFERROR(IF(VLOOKUP(#REF!&amp;"-"&amp;ROW()-92,[1]ワークシート!$C$2:$CI$1002,37,0)="","",VLOOKUP(#REF!&amp;"-"&amp;ROW()-92,[1]ワークシート!$C$2:$CI$1002,37,0)),"")</f>
        <v/>
      </c>
      <c r="AH137" s="175"/>
      <c r="AI137" s="175"/>
      <c r="AJ137" s="175"/>
      <c r="AK137" s="176"/>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c r="CP137" s="1"/>
      <c r="CQ137" s="1"/>
      <c r="CR137" s="1"/>
      <c r="CS137" s="1"/>
      <c r="CT137" s="1"/>
      <c r="CU137" s="1"/>
      <c r="CV137" s="1"/>
      <c r="CW137" s="1"/>
      <c r="CX137" s="1"/>
      <c r="CY137" s="1"/>
      <c r="CZ137" s="1"/>
      <c r="DA137" s="1"/>
      <c r="DB137" s="1"/>
      <c r="DC137" s="1"/>
      <c r="DD137" s="1"/>
      <c r="DE137" s="1"/>
      <c r="DF137" s="1"/>
      <c r="DG137" s="1"/>
      <c r="DH137" s="1"/>
      <c r="DI137" s="1"/>
      <c r="DJ137" s="1"/>
      <c r="DK137" s="1"/>
      <c r="DL137" s="1"/>
      <c r="DM137" s="1"/>
      <c r="DN137" s="1"/>
      <c r="DO137" s="1"/>
      <c r="DP137" s="1"/>
      <c r="DQ137" s="1"/>
      <c r="DR137" s="1"/>
      <c r="DS137" s="1"/>
      <c r="DT137" s="1"/>
      <c r="DU137" s="1"/>
      <c r="DV137" s="1"/>
      <c r="DW137" s="1"/>
      <c r="DX137" s="1"/>
      <c r="DY137" s="1"/>
      <c r="DZ137" s="1"/>
      <c r="EA137" s="1"/>
      <c r="EB137" s="1"/>
      <c r="EC137" s="1"/>
      <c r="ED137" s="1"/>
      <c r="EE137" s="1"/>
      <c r="EF137" s="1"/>
      <c r="EG137" s="1"/>
      <c r="EH137" s="1"/>
      <c r="EI137" s="1"/>
      <c r="EJ137" s="1"/>
      <c r="EK137" s="1"/>
      <c r="EL137" s="1"/>
      <c r="EM137" s="1"/>
      <c r="EN137" s="1"/>
      <c r="EO137" s="1"/>
      <c r="EP137" s="1"/>
      <c r="EQ137" s="1"/>
      <c r="ER137" s="1"/>
      <c r="ES137" s="1"/>
      <c r="ET137" s="1"/>
      <c r="EU137" s="1"/>
      <c r="EV137" s="1"/>
      <c r="EW137" s="1"/>
      <c r="EX137" s="1"/>
      <c r="EY137" s="1"/>
      <c r="EZ137" s="1"/>
      <c r="FA137" s="1"/>
      <c r="FB137" s="1"/>
      <c r="FC137" s="1"/>
      <c r="FD137" s="1"/>
      <c r="FE137" s="1"/>
      <c r="FF137" s="1"/>
      <c r="FG137" s="1"/>
      <c r="FH137" s="1"/>
      <c r="FI137" s="1"/>
      <c r="FJ137" s="1"/>
      <c r="FK137" s="1"/>
      <c r="FL137" s="1"/>
      <c r="FM137" s="1"/>
      <c r="FN137" s="1"/>
      <c r="FO137" s="1"/>
      <c r="FP137" s="1"/>
      <c r="FQ137" s="1"/>
      <c r="FR137" s="1"/>
      <c r="FS137" s="1"/>
      <c r="FT137" s="1"/>
      <c r="FU137" s="1"/>
      <c r="FV137" s="1"/>
      <c r="FW137" s="1"/>
      <c r="FX137" s="1"/>
      <c r="FY137" s="1"/>
      <c r="FZ137" s="1"/>
      <c r="GA137" s="1"/>
      <c r="GB137" s="1"/>
      <c r="GC137" s="1"/>
      <c r="GD137" s="1"/>
      <c r="GE137" s="1"/>
      <c r="GF137" s="1"/>
      <c r="GG137" s="1"/>
      <c r="GH137" s="1"/>
      <c r="GI137" s="1"/>
      <c r="GJ137" s="1"/>
      <c r="GK137" s="1"/>
      <c r="GL137" s="1"/>
      <c r="GM137" s="1"/>
      <c r="GN137" s="1"/>
      <c r="GO137" s="1"/>
      <c r="GP137" s="1"/>
      <c r="GQ137" s="1"/>
      <c r="GR137" s="1"/>
      <c r="GS137" s="1"/>
      <c r="GT137" s="1"/>
      <c r="GU137" s="1"/>
      <c r="GV137" s="1"/>
      <c r="GW137" s="1"/>
      <c r="GX137" s="1"/>
      <c r="GY137" s="1"/>
      <c r="GZ137" s="1"/>
      <c r="HA137" s="1"/>
      <c r="HB137" s="1"/>
      <c r="HC137" s="1"/>
      <c r="HD137" s="1"/>
      <c r="HE137" s="1"/>
      <c r="HF137" s="1"/>
      <c r="HG137" s="1"/>
      <c r="HH137" s="1"/>
      <c r="HI137" s="1"/>
      <c r="HJ137" s="1"/>
      <c r="HK137" s="1"/>
      <c r="HL137" s="1"/>
      <c r="HM137" s="1"/>
      <c r="HN137" s="1"/>
      <c r="HO137" s="1"/>
      <c r="HP137" s="1"/>
      <c r="HQ137" s="1"/>
      <c r="HR137" s="1"/>
      <c r="HS137" s="1"/>
      <c r="HT137" s="1"/>
      <c r="HU137" s="1"/>
      <c r="HV137" s="1"/>
      <c r="HW137" s="1"/>
      <c r="HX137" s="1"/>
      <c r="HY137" s="1"/>
      <c r="HZ137" s="1"/>
      <c r="IA137" s="1"/>
      <c r="IB137" s="1"/>
      <c r="IC137" s="1"/>
      <c r="ID137" s="1"/>
      <c r="IE137" s="1"/>
      <c r="IF137" s="1"/>
      <c r="IG137" s="1"/>
      <c r="IH137" s="1"/>
      <c r="II137" s="1"/>
      <c r="IJ137" s="1"/>
      <c r="IK137" s="1"/>
      <c r="IL137" s="1"/>
      <c r="IM137" s="1"/>
      <c r="IN137" s="1"/>
      <c r="IO137" s="1"/>
      <c r="IP137" s="1"/>
      <c r="IQ137" s="1"/>
      <c r="IR137" s="1"/>
      <c r="IS137" s="1"/>
      <c r="IT137" s="1"/>
      <c r="IU137" s="1"/>
      <c r="IV137" s="1"/>
      <c r="IW137" s="1"/>
      <c r="IX137" s="1"/>
      <c r="IY137" s="1"/>
      <c r="IZ137" s="1"/>
      <c r="JA137" s="1"/>
      <c r="JB137" s="1"/>
      <c r="JC137" s="1"/>
      <c r="JD137" s="1"/>
      <c r="JE137" s="1"/>
      <c r="JF137" s="1"/>
      <c r="JG137" s="1"/>
      <c r="JH137" s="1"/>
      <c r="JI137" s="1"/>
      <c r="JJ137" s="1"/>
      <c r="JK137" s="1"/>
      <c r="JL137" s="1"/>
      <c r="JM137" s="1"/>
      <c r="JN137" s="1"/>
      <c r="JO137" s="1"/>
      <c r="JP137" s="1"/>
      <c r="JQ137" s="1"/>
      <c r="JR137" s="1"/>
      <c r="JS137" s="1"/>
      <c r="JT137" s="1"/>
      <c r="JU137" s="1"/>
      <c r="JV137" s="1"/>
      <c r="JW137" s="1"/>
      <c r="JX137" s="1"/>
      <c r="JY137" s="1"/>
      <c r="JZ137" s="1"/>
      <c r="KA137" s="1"/>
      <c r="KB137" s="1"/>
      <c r="KC137" s="1"/>
      <c r="KD137" s="1"/>
      <c r="KE137" s="1"/>
      <c r="KF137" s="1"/>
      <c r="KG137" s="1"/>
      <c r="KH137" s="1"/>
      <c r="KI137" s="1"/>
      <c r="KJ137" s="1"/>
      <c r="KK137" s="1"/>
      <c r="KL137" s="1"/>
      <c r="KM137" s="1"/>
      <c r="KN137" s="1"/>
      <c r="KO137" s="1"/>
      <c r="KP137" s="1"/>
      <c r="KQ137" s="1"/>
      <c r="KR137" s="1"/>
      <c r="KS137" s="1"/>
      <c r="KT137" s="1"/>
      <c r="KU137" s="1"/>
      <c r="KV137" s="1"/>
      <c r="KW137" s="1"/>
      <c r="KX137" s="1"/>
      <c r="KY137" s="1"/>
      <c r="KZ137" s="1"/>
      <c r="LA137" s="1"/>
      <c r="LB137" s="1"/>
      <c r="LC137" s="1"/>
      <c r="LD137" s="1"/>
      <c r="LE137" s="1"/>
      <c r="LF137" s="1"/>
      <c r="LG137" s="1"/>
      <c r="LH137" s="1"/>
    </row>
    <row r="138" spans="1:320" ht="35.1" hidden="1" customHeight="1" x14ac:dyDescent="0.15">
      <c r="A138" s="170" t="str">
        <f>+IFERROR(IF(VLOOKUP(#REF!&amp;"-"&amp;ROW()-92,[1]ワークシート!$C$2:$CI$1002,9,0)="","",VLOOKUP(#REF!&amp;"-"&amp;ROW()-92,[1]ワークシート!$C$2:$CI$1002,9,0)),"")</f>
        <v/>
      </c>
      <c r="B138" s="172"/>
      <c r="C138" s="171" t="str">
        <f>+IFERROR(IF(VLOOKUP(#REF!&amp;"-"&amp;ROW()-92,[1]ワークシート!$C$2:$CI$1002,10,0) = "","",VLOOKUP(#REF!&amp;"-"&amp;ROW()-92,[1]ワークシート!$C$2:$CI$1002,10,0)),"")</f>
        <v/>
      </c>
      <c r="D138" s="172"/>
      <c r="E138" s="170" t="str">
        <f>+IFERROR(IF(VLOOKUP(#REF!&amp;"-"&amp;ROW()-92,[1]ワークシート!$C$2:$CI$1002,11,0)="","",VLOOKUP(#REF!&amp;"-"&amp;ROW()-92,[1]ワークシート!$C$2:$CI$1002,11,0)),"")</f>
        <v/>
      </c>
      <c r="F138" s="172"/>
      <c r="G138" s="16" t="str">
        <f>+IFERROR(IF(VLOOKUP(#REF!&amp;"-"&amp;ROW()-92,[1]ワークシート!$C$2:$CI$1002,12,0)="","",VLOOKUP(#REF!&amp;"-"&amp;ROW()-92,[1]ワークシート!$C$2:$CI$1002,12,0)),"")</f>
        <v/>
      </c>
      <c r="H13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8" s="178"/>
      <c r="J138" s="170" t="str">
        <f>+IFERROR(IF(VLOOKUP(#REF!&amp;"-"&amp;ROW()-92,[1]ワークシート!$C$2:$CI$1002,20,0)="","",VLOOKUP(#REF!&amp;"-"&amp;ROW()-92,[1]ワークシート!$C$2:$CI$1002,20,0)),"")</f>
        <v/>
      </c>
      <c r="K138" s="171"/>
      <c r="L138" s="172"/>
      <c r="M138" s="179" t="str">
        <f>+IFERROR(IF(VLOOKUP(#REF!&amp;"-"&amp;ROW()-92,[1]ワークシート!$C$2:$CI$1002,61,0)="","",VLOOKUP(#REF!&amp;"-"&amp;ROW()-92,[1]ワークシート!$C$2:$CI$1002,61,0)),"")</f>
        <v/>
      </c>
      <c r="N138" s="180"/>
      <c r="O138" s="181"/>
      <c r="P138" s="182" t="str">
        <f>+IFERROR(VLOOKUP(#REF!&amp;"-"&amp;ROW()-92,[1]ワークシート!$C$2:$CI$1002,26,0),"")</f>
        <v/>
      </c>
      <c r="Q138" s="167"/>
      <c r="R138" s="166" t="str">
        <f>+IFERROR(VLOOKUP(#REF!&amp;"-"&amp;ROW()-92,[1]ワークシート!$C$2:$CI$1002,27,0),"")</f>
        <v/>
      </c>
      <c r="S138" s="167"/>
      <c r="T138" s="166" t="str">
        <f>IFERROR(IF(VLOOKUP(#REF!&amp;"-"&amp;ROW()-92,[1]ワークシート!$C$2:$CI$1002,31,0)="",IF(X138="","",IF(X138=0,"使用貸借権","賃借権")),"賃借権"),"")</f>
        <v/>
      </c>
      <c r="U138" s="167"/>
      <c r="V138" s="166" t="str">
        <f>+IFERROR(IF(VLOOKUP(#REF!&amp;"-"&amp;ROW()-92,[1]ワークシート!$C$2:$CI$1002,13,0)="","",VLOOKUP(#REF!&amp;"-"&amp;ROW()-92,[1]ワークシート!$C$2:$CI$1002,13,0)),"")</f>
        <v/>
      </c>
      <c r="W138" s="167"/>
      <c r="X13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8" s="169"/>
      <c r="Z138" s="27"/>
      <c r="AA138" s="27"/>
      <c r="AB138" s="170" t="str">
        <f>IF(T138="使用貸借権","-",+IFERROR(VLOOKUP(#REF!&amp;"-"&amp;ROW()-92,[1]ワークシート!$C$2:$CI$1002,34,0)&amp;"",""))</f>
        <v/>
      </c>
      <c r="AC138" s="171"/>
      <c r="AD138" s="172"/>
      <c r="AE138" s="173" t="str">
        <f>IF(T138="","",IF(VLOOKUP(#REF!&amp;"-"&amp;ROW()-92,[1]ワークシート!$C$2:$CI$1002,31,0)="",IF(T138="使用貸借権","-","口座振込　１２月"),"物納"))</f>
        <v/>
      </c>
      <c r="AF138" s="174"/>
      <c r="AG138" s="175" t="str">
        <f>IFERROR(IF(VLOOKUP(#REF!&amp;"-"&amp;ROW()-92,[1]ワークシート!$C$2:$CI$1002,37,0)="","",VLOOKUP(#REF!&amp;"-"&amp;ROW()-92,[1]ワークシート!$C$2:$CI$1002,37,0)),"")</f>
        <v/>
      </c>
      <c r="AH138" s="175"/>
      <c r="AI138" s="175"/>
      <c r="AJ138" s="175"/>
      <c r="AK138" s="176"/>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c r="CO138" s="1"/>
      <c r="CP138" s="1"/>
      <c r="CQ138" s="1"/>
      <c r="CR138" s="1"/>
      <c r="CS138" s="1"/>
      <c r="CT138" s="1"/>
      <c r="CU138" s="1"/>
      <c r="CV138" s="1"/>
      <c r="CW138" s="1"/>
      <c r="CX138" s="1"/>
      <c r="CY138" s="1"/>
      <c r="CZ138" s="1"/>
      <c r="DA138" s="1"/>
      <c r="DB138" s="1"/>
      <c r="DC138" s="1"/>
      <c r="DD138" s="1"/>
      <c r="DE138" s="1"/>
      <c r="DF138" s="1"/>
      <c r="DG138" s="1"/>
      <c r="DH138" s="1"/>
      <c r="DI138" s="1"/>
      <c r="DJ138" s="1"/>
      <c r="DK138" s="1"/>
      <c r="DL138" s="1"/>
      <c r="DM138" s="1"/>
      <c r="DN138" s="1"/>
      <c r="DO138" s="1"/>
      <c r="DP138" s="1"/>
      <c r="DQ138" s="1"/>
      <c r="DR138" s="1"/>
      <c r="DS138" s="1"/>
      <c r="DT138" s="1"/>
      <c r="DU138" s="1"/>
      <c r="DV138" s="1"/>
      <c r="DW138" s="1"/>
      <c r="DX138" s="1"/>
      <c r="DY138" s="1"/>
      <c r="DZ138" s="1"/>
      <c r="EA138" s="1"/>
      <c r="EB138" s="1"/>
      <c r="EC138" s="1"/>
      <c r="ED138" s="1"/>
      <c r="EE138" s="1"/>
      <c r="EF138" s="1"/>
      <c r="EG138" s="1"/>
      <c r="EH138" s="1"/>
      <c r="EI138" s="1"/>
      <c r="EJ138" s="1"/>
      <c r="EK138" s="1"/>
      <c r="EL138" s="1"/>
      <c r="EM138" s="1"/>
      <c r="EN138" s="1"/>
      <c r="EO138" s="1"/>
      <c r="EP138" s="1"/>
      <c r="EQ138" s="1"/>
      <c r="ER138" s="1"/>
      <c r="ES138" s="1"/>
      <c r="ET138" s="1"/>
      <c r="EU138" s="1"/>
      <c r="EV138" s="1"/>
      <c r="EW138" s="1"/>
      <c r="EX138" s="1"/>
      <c r="EY138" s="1"/>
      <c r="EZ138" s="1"/>
      <c r="FA138" s="1"/>
      <c r="FB138" s="1"/>
      <c r="FC138" s="1"/>
      <c r="FD138" s="1"/>
      <c r="FE138" s="1"/>
      <c r="FF138" s="1"/>
      <c r="FG138" s="1"/>
      <c r="FH138" s="1"/>
      <c r="FI138" s="1"/>
      <c r="FJ138" s="1"/>
      <c r="FK138" s="1"/>
      <c r="FL138" s="1"/>
      <c r="FM138" s="1"/>
      <c r="FN138" s="1"/>
      <c r="FO138" s="1"/>
      <c r="FP138" s="1"/>
      <c r="FQ138" s="1"/>
      <c r="FR138" s="1"/>
      <c r="FS138" s="1"/>
      <c r="FT138" s="1"/>
      <c r="FU138" s="1"/>
      <c r="FV138" s="1"/>
      <c r="FW138" s="1"/>
      <c r="FX138" s="1"/>
      <c r="FY138" s="1"/>
      <c r="FZ138" s="1"/>
      <c r="GA138" s="1"/>
      <c r="GB138" s="1"/>
      <c r="GC138" s="1"/>
      <c r="GD138" s="1"/>
      <c r="GE138" s="1"/>
      <c r="GF138" s="1"/>
      <c r="GG138" s="1"/>
      <c r="GH138" s="1"/>
      <c r="GI138" s="1"/>
      <c r="GJ138" s="1"/>
      <c r="GK138" s="1"/>
      <c r="GL138" s="1"/>
      <c r="GM138" s="1"/>
      <c r="GN138" s="1"/>
      <c r="GO138" s="1"/>
      <c r="GP138" s="1"/>
      <c r="GQ138" s="1"/>
      <c r="GR138" s="1"/>
      <c r="GS138" s="1"/>
      <c r="GT138" s="1"/>
      <c r="GU138" s="1"/>
      <c r="GV138" s="1"/>
      <c r="GW138" s="1"/>
      <c r="GX138" s="1"/>
      <c r="GY138" s="1"/>
      <c r="GZ138" s="1"/>
      <c r="HA138" s="1"/>
      <c r="HB138" s="1"/>
      <c r="HC138" s="1"/>
      <c r="HD138" s="1"/>
      <c r="HE138" s="1"/>
      <c r="HF138" s="1"/>
      <c r="HG138" s="1"/>
      <c r="HH138" s="1"/>
      <c r="HI138" s="1"/>
      <c r="HJ138" s="1"/>
      <c r="HK138" s="1"/>
      <c r="HL138" s="1"/>
      <c r="HM138" s="1"/>
      <c r="HN138" s="1"/>
      <c r="HO138" s="1"/>
      <c r="HP138" s="1"/>
      <c r="HQ138" s="1"/>
      <c r="HR138" s="1"/>
      <c r="HS138" s="1"/>
      <c r="HT138" s="1"/>
      <c r="HU138" s="1"/>
      <c r="HV138" s="1"/>
      <c r="HW138" s="1"/>
      <c r="HX138" s="1"/>
      <c r="HY138" s="1"/>
      <c r="HZ138" s="1"/>
      <c r="IA138" s="1"/>
      <c r="IB138" s="1"/>
      <c r="IC138" s="1"/>
      <c r="ID138" s="1"/>
      <c r="IE138" s="1"/>
      <c r="IF138" s="1"/>
      <c r="IG138" s="1"/>
      <c r="IH138" s="1"/>
      <c r="II138" s="1"/>
      <c r="IJ138" s="1"/>
      <c r="IK138" s="1"/>
      <c r="IL138" s="1"/>
      <c r="IM138" s="1"/>
      <c r="IN138" s="1"/>
      <c r="IO138" s="1"/>
      <c r="IP138" s="1"/>
      <c r="IQ138" s="1"/>
      <c r="IR138" s="1"/>
      <c r="IS138" s="1"/>
      <c r="IT138" s="1"/>
      <c r="IU138" s="1"/>
      <c r="IV138" s="1"/>
      <c r="IW138" s="1"/>
      <c r="IX138" s="1"/>
      <c r="IY138" s="1"/>
      <c r="IZ138" s="1"/>
      <c r="JA138" s="1"/>
      <c r="JB138" s="1"/>
      <c r="JC138" s="1"/>
      <c r="JD138" s="1"/>
      <c r="JE138" s="1"/>
      <c r="JF138" s="1"/>
      <c r="JG138" s="1"/>
      <c r="JH138" s="1"/>
      <c r="JI138" s="1"/>
      <c r="JJ138" s="1"/>
      <c r="JK138" s="1"/>
      <c r="JL138" s="1"/>
      <c r="JM138" s="1"/>
      <c r="JN138" s="1"/>
      <c r="JO138" s="1"/>
      <c r="JP138" s="1"/>
      <c r="JQ138" s="1"/>
      <c r="JR138" s="1"/>
      <c r="JS138" s="1"/>
      <c r="JT138" s="1"/>
      <c r="JU138" s="1"/>
      <c r="JV138" s="1"/>
      <c r="JW138" s="1"/>
      <c r="JX138" s="1"/>
      <c r="JY138" s="1"/>
      <c r="JZ138" s="1"/>
      <c r="KA138" s="1"/>
      <c r="KB138" s="1"/>
      <c r="KC138" s="1"/>
      <c r="KD138" s="1"/>
      <c r="KE138" s="1"/>
      <c r="KF138" s="1"/>
      <c r="KG138" s="1"/>
      <c r="KH138" s="1"/>
      <c r="KI138" s="1"/>
      <c r="KJ138" s="1"/>
      <c r="KK138" s="1"/>
      <c r="KL138" s="1"/>
      <c r="KM138" s="1"/>
      <c r="KN138" s="1"/>
      <c r="KO138" s="1"/>
      <c r="KP138" s="1"/>
      <c r="KQ138" s="1"/>
      <c r="KR138" s="1"/>
      <c r="KS138" s="1"/>
      <c r="KT138" s="1"/>
      <c r="KU138" s="1"/>
      <c r="KV138" s="1"/>
      <c r="KW138" s="1"/>
      <c r="KX138" s="1"/>
      <c r="KY138" s="1"/>
      <c r="KZ138" s="1"/>
      <c r="LA138" s="1"/>
      <c r="LB138" s="1"/>
      <c r="LC138" s="1"/>
      <c r="LD138" s="1"/>
      <c r="LE138" s="1"/>
      <c r="LF138" s="1"/>
      <c r="LG138" s="1"/>
      <c r="LH138" s="1"/>
    </row>
    <row r="139" spans="1:320" ht="35.1" hidden="1" customHeight="1" x14ac:dyDescent="0.15">
      <c r="A139" s="170" t="str">
        <f>+IFERROR(IF(VLOOKUP(#REF!&amp;"-"&amp;ROW()-92,[1]ワークシート!$C$2:$CI$1002,9,0)="","",VLOOKUP(#REF!&amp;"-"&amp;ROW()-92,[1]ワークシート!$C$2:$CI$1002,9,0)),"")</f>
        <v/>
      </c>
      <c r="B139" s="172"/>
      <c r="C139" s="171" t="str">
        <f>+IFERROR(IF(VLOOKUP(#REF!&amp;"-"&amp;ROW()-92,[1]ワークシート!$C$2:$CI$1002,10,0) = "","",VLOOKUP(#REF!&amp;"-"&amp;ROW()-92,[1]ワークシート!$C$2:$CI$1002,10,0)),"")</f>
        <v/>
      </c>
      <c r="D139" s="172"/>
      <c r="E139" s="170" t="str">
        <f>+IFERROR(IF(VLOOKUP(#REF!&amp;"-"&amp;ROW()-92,[1]ワークシート!$C$2:$CI$1002,11,0)="","",VLOOKUP(#REF!&amp;"-"&amp;ROW()-92,[1]ワークシート!$C$2:$CI$1002,11,0)),"")</f>
        <v/>
      </c>
      <c r="F139" s="172"/>
      <c r="G139" s="16" t="str">
        <f>+IFERROR(IF(VLOOKUP(#REF!&amp;"-"&amp;ROW()-92,[1]ワークシート!$C$2:$CI$1002,12,0)="","",VLOOKUP(#REF!&amp;"-"&amp;ROW()-92,[1]ワークシート!$C$2:$CI$1002,12,0)),"")</f>
        <v/>
      </c>
      <c r="H13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39" s="178"/>
      <c r="J139" s="170" t="str">
        <f>+IFERROR(IF(VLOOKUP(#REF!&amp;"-"&amp;ROW()-92,[1]ワークシート!$C$2:$CI$1002,20,0)="","",VLOOKUP(#REF!&amp;"-"&amp;ROW()-92,[1]ワークシート!$C$2:$CI$1002,20,0)),"")</f>
        <v/>
      </c>
      <c r="K139" s="171"/>
      <c r="L139" s="172"/>
      <c r="M139" s="179" t="str">
        <f>+IFERROR(IF(VLOOKUP(#REF!&amp;"-"&amp;ROW()-92,[1]ワークシート!$C$2:$CI$1002,61,0)="","",VLOOKUP(#REF!&amp;"-"&amp;ROW()-92,[1]ワークシート!$C$2:$CI$1002,61,0)),"")</f>
        <v/>
      </c>
      <c r="N139" s="180"/>
      <c r="O139" s="181"/>
      <c r="P139" s="182" t="str">
        <f>+IFERROR(VLOOKUP(#REF!&amp;"-"&amp;ROW()-92,[1]ワークシート!$C$2:$CI$1002,26,0),"")</f>
        <v/>
      </c>
      <c r="Q139" s="167"/>
      <c r="R139" s="166" t="str">
        <f>+IFERROR(VLOOKUP(#REF!&amp;"-"&amp;ROW()-92,[1]ワークシート!$C$2:$CI$1002,27,0),"")</f>
        <v/>
      </c>
      <c r="S139" s="167"/>
      <c r="T139" s="166" t="str">
        <f>IFERROR(IF(VLOOKUP(#REF!&amp;"-"&amp;ROW()-92,[1]ワークシート!$C$2:$CI$1002,31,0)="",IF(X139="","",IF(X139=0,"使用貸借権","賃借権")),"賃借権"),"")</f>
        <v/>
      </c>
      <c r="U139" s="167"/>
      <c r="V139" s="166" t="str">
        <f>+IFERROR(IF(VLOOKUP(#REF!&amp;"-"&amp;ROW()-92,[1]ワークシート!$C$2:$CI$1002,13,0)="","",VLOOKUP(#REF!&amp;"-"&amp;ROW()-92,[1]ワークシート!$C$2:$CI$1002,13,0)),"")</f>
        <v/>
      </c>
      <c r="W139" s="167"/>
      <c r="X13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39" s="169"/>
      <c r="Z139" s="27"/>
      <c r="AA139" s="27"/>
      <c r="AB139" s="170" t="str">
        <f>IF(T139="使用貸借権","-",+IFERROR(VLOOKUP(#REF!&amp;"-"&amp;ROW()-92,[1]ワークシート!$C$2:$CI$1002,34,0)&amp;"",""))</f>
        <v/>
      </c>
      <c r="AC139" s="171"/>
      <c r="AD139" s="172"/>
      <c r="AE139" s="173" t="str">
        <f>IF(T139="","",IF(VLOOKUP(#REF!&amp;"-"&amp;ROW()-92,[1]ワークシート!$C$2:$CI$1002,31,0)="",IF(T139="使用貸借権","-","口座振込　１２月"),"物納"))</f>
        <v/>
      </c>
      <c r="AF139" s="174"/>
      <c r="AG139" s="175" t="str">
        <f>IFERROR(IF(VLOOKUP(#REF!&amp;"-"&amp;ROW()-92,[1]ワークシート!$C$2:$CI$1002,37,0)="","",VLOOKUP(#REF!&amp;"-"&amp;ROW()-92,[1]ワークシート!$C$2:$CI$1002,37,0)),"")</f>
        <v/>
      </c>
      <c r="AH139" s="175"/>
      <c r="AI139" s="175"/>
      <c r="AJ139" s="175"/>
      <c r="AK139" s="176"/>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c r="CN139" s="1"/>
      <c r="CO139" s="1"/>
      <c r="CP139" s="1"/>
      <c r="CQ139" s="1"/>
      <c r="CR139" s="1"/>
      <c r="CS139" s="1"/>
      <c r="CT139" s="1"/>
      <c r="CU139" s="1"/>
      <c r="CV139" s="1"/>
      <c r="CW139" s="1"/>
      <c r="CX139" s="1"/>
      <c r="CY139" s="1"/>
      <c r="CZ139" s="1"/>
      <c r="DA139" s="1"/>
      <c r="DB139" s="1"/>
      <c r="DC139" s="1"/>
      <c r="DD139" s="1"/>
      <c r="DE139" s="1"/>
      <c r="DF139" s="1"/>
      <c r="DG139" s="1"/>
      <c r="DH139" s="1"/>
      <c r="DI139" s="1"/>
      <c r="DJ139" s="1"/>
      <c r="DK139" s="1"/>
      <c r="DL139" s="1"/>
      <c r="DM139" s="1"/>
      <c r="DN139" s="1"/>
      <c r="DO139" s="1"/>
      <c r="DP139" s="1"/>
      <c r="DQ139" s="1"/>
      <c r="DR139" s="1"/>
      <c r="DS139" s="1"/>
      <c r="DT139" s="1"/>
      <c r="DU139" s="1"/>
      <c r="DV139" s="1"/>
      <c r="DW139" s="1"/>
      <c r="DX139" s="1"/>
      <c r="DY139" s="1"/>
      <c r="DZ139" s="1"/>
      <c r="EA139" s="1"/>
      <c r="EB139" s="1"/>
      <c r="EC139" s="1"/>
      <c r="ED139" s="1"/>
      <c r="EE139" s="1"/>
      <c r="EF139" s="1"/>
      <c r="EG139" s="1"/>
      <c r="EH139" s="1"/>
      <c r="EI139" s="1"/>
      <c r="EJ139" s="1"/>
      <c r="EK139" s="1"/>
      <c r="EL139" s="1"/>
      <c r="EM139" s="1"/>
      <c r="EN139" s="1"/>
      <c r="EO139" s="1"/>
      <c r="EP139" s="1"/>
      <c r="EQ139" s="1"/>
      <c r="ER139" s="1"/>
      <c r="ES139" s="1"/>
      <c r="ET139" s="1"/>
      <c r="EU139" s="1"/>
      <c r="EV139" s="1"/>
      <c r="EW139" s="1"/>
      <c r="EX139" s="1"/>
      <c r="EY139" s="1"/>
      <c r="EZ139" s="1"/>
      <c r="FA139" s="1"/>
      <c r="FB139" s="1"/>
      <c r="FC139" s="1"/>
      <c r="FD139" s="1"/>
      <c r="FE139" s="1"/>
      <c r="FF139" s="1"/>
      <c r="FG139" s="1"/>
      <c r="FH139" s="1"/>
      <c r="FI139" s="1"/>
      <c r="FJ139" s="1"/>
      <c r="FK139" s="1"/>
      <c r="FL139" s="1"/>
      <c r="FM139" s="1"/>
      <c r="FN139" s="1"/>
      <c r="FO139" s="1"/>
      <c r="FP139" s="1"/>
      <c r="FQ139" s="1"/>
      <c r="FR139" s="1"/>
      <c r="FS139" s="1"/>
      <c r="FT139" s="1"/>
      <c r="FU139" s="1"/>
      <c r="FV139" s="1"/>
      <c r="FW139" s="1"/>
      <c r="FX139" s="1"/>
      <c r="FY139" s="1"/>
      <c r="FZ139" s="1"/>
      <c r="GA139" s="1"/>
      <c r="GB139" s="1"/>
      <c r="GC139" s="1"/>
      <c r="GD139" s="1"/>
      <c r="GE139" s="1"/>
      <c r="GF139" s="1"/>
      <c r="GG139" s="1"/>
      <c r="GH139" s="1"/>
      <c r="GI139" s="1"/>
      <c r="GJ139" s="1"/>
      <c r="GK139" s="1"/>
      <c r="GL139" s="1"/>
      <c r="GM139" s="1"/>
      <c r="GN139" s="1"/>
      <c r="GO139" s="1"/>
      <c r="GP139" s="1"/>
      <c r="GQ139" s="1"/>
      <c r="GR139" s="1"/>
      <c r="GS139" s="1"/>
      <c r="GT139" s="1"/>
      <c r="GU139" s="1"/>
      <c r="GV139" s="1"/>
      <c r="GW139" s="1"/>
      <c r="GX139" s="1"/>
      <c r="GY139" s="1"/>
      <c r="GZ139" s="1"/>
      <c r="HA139" s="1"/>
      <c r="HB139" s="1"/>
      <c r="HC139" s="1"/>
      <c r="HD139" s="1"/>
      <c r="HE139" s="1"/>
      <c r="HF139" s="1"/>
      <c r="HG139" s="1"/>
      <c r="HH139" s="1"/>
      <c r="HI139" s="1"/>
      <c r="HJ139" s="1"/>
      <c r="HK139" s="1"/>
      <c r="HL139" s="1"/>
      <c r="HM139" s="1"/>
      <c r="HN139" s="1"/>
      <c r="HO139" s="1"/>
      <c r="HP139" s="1"/>
      <c r="HQ139" s="1"/>
      <c r="HR139" s="1"/>
      <c r="HS139" s="1"/>
      <c r="HT139" s="1"/>
      <c r="HU139" s="1"/>
      <c r="HV139" s="1"/>
      <c r="HW139" s="1"/>
      <c r="HX139" s="1"/>
      <c r="HY139" s="1"/>
      <c r="HZ139" s="1"/>
      <c r="IA139" s="1"/>
      <c r="IB139" s="1"/>
      <c r="IC139" s="1"/>
      <c r="ID139" s="1"/>
      <c r="IE139" s="1"/>
      <c r="IF139" s="1"/>
      <c r="IG139" s="1"/>
      <c r="IH139" s="1"/>
      <c r="II139" s="1"/>
      <c r="IJ139" s="1"/>
      <c r="IK139" s="1"/>
      <c r="IL139" s="1"/>
      <c r="IM139" s="1"/>
      <c r="IN139" s="1"/>
      <c r="IO139" s="1"/>
      <c r="IP139" s="1"/>
      <c r="IQ139" s="1"/>
      <c r="IR139" s="1"/>
      <c r="IS139" s="1"/>
      <c r="IT139" s="1"/>
      <c r="IU139" s="1"/>
      <c r="IV139" s="1"/>
      <c r="IW139" s="1"/>
      <c r="IX139" s="1"/>
      <c r="IY139" s="1"/>
      <c r="IZ139" s="1"/>
      <c r="JA139" s="1"/>
      <c r="JB139" s="1"/>
      <c r="JC139" s="1"/>
      <c r="JD139" s="1"/>
      <c r="JE139" s="1"/>
      <c r="JF139" s="1"/>
      <c r="JG139" s="1"/>
      <c r="JH139" s="1"/>
      <c r="JI139" s="1"/>
      <c r="JJ139" s="1"/>
      <c r="JK139" s="1"/>
      <c r="JL139" s="1"/>
      <c r="JM139" s="1"/>
      <c r="JN139" s="1"/>
      <c r="JO139" s="1"/>
      <c r="JP139" s="1"/>
      <c r="JQ139" s="1"/>
      <c r="JR139" s="1"/>
      <c r="JS139" s="1"/>
      <c r="JT139" s="1"/>
      <c r="JU139" s="1"/>
      <c r="JV139" s="1"/>
      <c r="JW139" s="1"/>
      <c r="JX139" s="1"/>
      <c r="JY139" s="1"/>
      <c r="JZ139" s="1"/>
      <c r="KA139" s="1"/>
      <c r="KB139" s="1"/>
      <c r="KC139" s="1"/>
      <c r="KD139" s="1"/>
      <c r="KE139" s="1"/>
      <c r="KF139" s="1"/>
      <c r="KG139" s="1"/>
      <c r="KH139" s="1"/>
      <c r="KI139" s="1"/>
      <c r="KJ139" s="1"/>
      <c r="KK139" s="1"/>
      <c r="KL139" s="1"/>
      <c r="KM139" s="1"/>
      <c r="KN139" s="1"/>
      <c r="KO139" s="1"/>
      <c r="KP139" s="1"/>
      <c r="KQ139" s="1"/>
      <c r="KR139" s="1"/>
      <c r="KS139" s="1"/>
      <c r="KT139" s="1"/>
      <c r="KU139" s="1"/>
      <c r="KV139" s="1"/>
      <c r="KW139" s="1"/>
      <c r="KX139" s="1"/>
      <c r="KY139" s="1"/>
      <c r="KZ139" s="1"/>
      <c r="LA139" s="1"/>
      <c r="LB139" s="1"/>
      <c r="LC139" s="1"/>
      <c r="LD139" s="1"/>
      <c r="LE139" s="1"/>
      <c r="LF139" s="1"/>
      <c r="LG139" s="1"/>
      <c r="LH139" s="1"/>
    </row>
    <row r="140" spans="1:320" ht="35.1" hidden="1" customHeight="1" x14ac:dyDescent="0.15">
      <c r="A140" s="170" t="str">
        <f>+IFERROR(IF(VLOOKUP(#REF!&amp;"-"&amp;ROW()-92,[1]ワークシート!$C$2:$CI$1002,9,0)="","",VLOOKUP(#REF!&amp;"-"&amp;ROW()-92,[1]ワークシート!$C$2:$CI$1002,9,0)),"")</f>
        <v/>
      </c>
      <c r="B140" s="172"/>
      <c r="C140" s="171" t="str">
        <f>+IFERROR(IF(VLOOKUP(#REF!&amp;"-"&amp;ROW()-92,[1]ワークシート!$C$2:$CI$1002,10,0) = "","",VLOOKUP(#REF!&amp;"-"&amp;ROW()-92,[1]ワークシート!$C$2:$CI$1002,10,0)),"")</f>
        <v/>
      </c>
      <c r="D140" s="172"/>
      <c r="E140" s="170" t="str">
        <f>+IFERROR(IF(VLOOKUP(#REF!&amp;"-"&amp;ROW()-92,[1]ワークシート!$C$2:$CI$1002,11,0)="","",VLOOKUP(#REF!&amp;"-"&amp;ROW()-92,[1]ワークシート!$C$2:$CI$1002,11,0)),"")</f>
        <v/>
      </c>
      <c r="F140" s="172"/>
      <c r="G140" s="16" t="str">
        <f>+IFERROR(IF(VLOOKUP(#REF!&amp;"-"&amp;ROW()-92,[1]ワークシート!$C$2:$CI$1002,12,0)="","",VLOOKUP(#REF!&amp;"-"&amp;ROW()-92,[1]ワークシート!$C$2:$CI$1002,12,0)),"")</f>
        <v/>
      </c>
      <c r="H14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0" s="178"/>
      <c r="J140" s="170" t="str">
        <f>+IFERROR(IF(VLOOKUP(#REF!&amp;"-"&amp;ROW()-92,[1]ワークシート!$C$2:$CI$1002,20,0)="","",VLOOKUP(#REF!&amp;"-"&amp;ROW()-92,[1]ワークシート!$C$2:$CI$1002,20,0)),"")</f>
        <v/>
      </c>
      <c r="K140" s="171"/>
      <c r="L140" s="172"/>
      <c r="M140" s="179" t="str">
        <f>+IFERROR(IF(VLOOKUP(#REF!&amp;"-"&amp;ROW()-92,[1]ワークシート!$C$2:$CI$1002,61,0)="","",VLOOKUP(#REF!&amp;"-"&amp;ROW()-92,[1]ワークシート!$C$2:$CI$1002,61,0)),"")</f>
        <v/>
      </c>
      <c r="N140" s="180"/>
      <c r="O140" s="181"/>
      <c r="P140" s="182" t="str">
        <f>+IFERROR(VLOOKUP(#REF!&amp;"-"&amp;ROW()-92,[1]ワークシート!$C$2:$CI$1002,26,0),"")</f>
        <v/>
      </c>
      <c r="Q140" s="167"/>
      <c r="R140" s="166" t="str">
        <f>+IFERROR(VLOOKUP(#REF!&amp;"-"&amp;ROW()-92,[1]ワークシート!$C$2:$CI$1002,27,0),"")</f>
        <v/>
      </c>
      <c r="S140" s="167"/>
      <c r="T140" s="166" t="str">
        <f>IFERROR(IF(VLOOKUP(#REF!&amp;"-"&amp;ROW()-92,[1]ワークシート!$C$2:$CI$1002,31,0)="",IF(X140="","",IF(X140=0,"使用貸借権","賃借権")),"賃借権"),"")</f>
        <v/>
      </c>
      <c r="U140" s="167"/>
      <c r="V140" s="166" t="str">
        <f>+IFERROR(IF(VLOOKUP(#REF!&amp;"-"&amp;ROW()-92,[1]ワークシート!$C$2:$CI$1002,13,0)="","",VLOOKUP(#REF!&amp;"-"&amp;ROW()-92,[1]ワークシート!$C$2:$CI$1002,13,0)),"")</f>
        <v/>
      </c>
      <c r="W140" s="167"/>
      <c r="X14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0" s="169"/>
      <c r="Z140" s="27"/>
      <c r="AA140" s="27"/>
      <c r="AB140" s="170" t="str">
        <f>IF(T140="使用貸借権","-",+IFERROR(VLOOKUP(#REF!&amp;"-"&amp;ROW()-92,[1]ワークシート!$C$2:$CI$1002,34,0)&amp;"",""))</f>
        <v/>
      </c>
      <c r="AC140" s="171"/>
      <c r="AD140" s="172"/>
      <c r="AE140" s="173" t="str">
        <f>IF(T140="","",IF(VLOOKUP(#REF!&amp;"-"&amp;ROW()-92,[1]ワークシート!$C$2:$CI$1002,31,0)="",IF(T140="使用貸借権","-","口座振込　１２月"),"物納"))</f>
        <v/>
      </c>
      <c r="AF140" s="174"/>
      <c r="AG140" s="175" t="str">
        <f>IFERROR(IF(VLOOKUP(#REF!&amp;"-"&amp;ROW()-92,[1]ワークシート!$C$2:$CI$1002,37,0)="","",VLOOKUP(#REF!&amp;"-"&amp;ROW()-92,[1]ワークシート!$C$2:$CI$1002,37,0)),"")</f>
        <v/>
      </c>
      <c r="AH140" s="175"/>
      <c r="AI140" s="175"/>
      <c r="AJ140" s="175"/>
      <c r="AK140" s="176"/>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c r="CN140" s="1"/>
      <c r="CO140" s="1"/>
      <c r="CP140" s="1"/>
      <c r="CQ140" s="1"/>
      <c r="CR140" s="1"/>
      <c r="CS140" s="1"/>
      <c r="CT140" s="1"/>
      <c r="CU140" s="1"/>
      <c r="CV140" s="1"/>
      <c r="CW140" s="1"/>
      <c r="CX140" s="1"/>
      <c r="CY140" s="1"/>
      <c r="CZ140" s="1"/>
      <c r="DA140" s="1"/>
      <c r="DB140" s="1"/>
      <c r="DC140" s="1"/>
      <c r="DD140" s="1"/>
      <c r="DE140" s="1"/>
      <c r="DF140" s="1"/>
      <c r="DG140" s="1"/>
      <c r="DH140" s="1"/>
      <c r="DI140" s="1"/>
      <c r="DJ140" s="1"/>
      <c r="DK140" s="1"/>
      <c r="DL140" s="1"/>
      <c r="DM140" s="1"/>
      <c r="DN140" s="1"/>
      <c r="DO140" s="1"/>
      <c r="DP140" s="1"/>
      <c r="DQ140" s="1"/>
      <c r="DR140" s="1"/>
      <c r="DS140" s="1"/>
      <c r="DT140" s="1"/>
      <c r="DU140" s="1"/>
      <c r="DV140" s="1"/>
      <c r="DW140" s="1"/>
      <c r="DX140" s="1"/>
      <c r="DY140" s="1"/>
      <c r="DZ140" s="1"/>
      <c r="EA140" s="1"/>
      <c r="EB140" s="1"/>
      <c r="EC140" s="1"/>
      <c r="ED140" s="1"/>
      <c r="EE140" s="1"/>
      <c r="EF140" s="1"/>
      <c r="EG140" s="1"/>
      <c r="EH140" s="1"/>
      <c r="EI140" s="1"/>
      <c r="EJ140" s="1"/>
      <c r="EK140" s="1"/>
      <c r="EL140" s="1"/>
      <c r="EM140" s="1"/>
      <c r="EN140" s="1"/>
      <c r="EO140" s="1"/>
      <c r="EP140" s="1"/>
      <c r="EQ140" s="1"/>
      <c r="ER140" s="1"/>
      <c r="ES140" s="1"/>
      <c r="ET140" s="1"/>
      <c r="EU140" s="1"/>
      <c r="EV140" s="1"/>
      <c r="EW140" s="1"/>
      <c r="EX140" s="1"/>
      <c r="EY140" s="1"/>
      <c r="EZ140" s="1"/>
      <c r="FA140" s="1"/>
      <c r="FB140" s="1"/>
      <c r="FC140" s="1"/>
      <c r="FD140" s="1"/>
      <c r="FE140" s="1"/>
      <c r="FF140" s="1"/>
      <c r="FG140" s="1"/>
      <c r="FH140" s="1"/>
      <c r="FI140" s="1"/>
      <c r="FJ140" s="1"/>
      <c r="FK140" s="1"/>
      <c r="FL140" s="1"/>
      <c r="FM140" s="1"/>
      <c r="FN140" s="1"/>
      <c r="FO140" s="1"/>
      <c r="FP140" s="1"/>
      <c r="FQ140" s="1"/>
      <c r="FR140" s="1"/>
      <c r="FS140" s="1"/>
      <c r="FT140" s="1"/>
      <c r="FU140" s="1"/>
      <c r="FV140" s="1"/>
      <c r="FW140" s="1"/>
      <c r="FX140" s="1"/>
      <c r="FY140" s="1"/>
      <c r="FZ140" s="1"/>
      <c r="GA140" s="1"/>
      <c r="GB140" s="1"/>
      <c r="GC140" s="1"/>
      <c r="GD140" s="1"/>
      <c r="GE140" s="1"/>
      <c r="GF140" s="1"/>
      <c r="GG140" s="1"/>
      <c r="GH140" s="1"/>
      <c r="GI140" s="1"/>
      <c r="GJ140" s="1"/>
      <c r="GK140" s="1"/>
      <c r="GL140" s="1"/>
      <c r="GM140" s="1"/>
      <c r="GN140" s="1"/>
      <c r="GO140" s="1"/>
      <c r="GP140" s="1"/>
      <c r="GQ140" s="1"/>
      <c r="GR140" s="1"/>
      <c r="GS140" s="1"/>
      <c r="GT140" s="1"/>
      <c r="GU140" s="1"/>
      <c r="GV140" s="1"/>
      <c r="GW140" s="1"/>
      <c r="GX140" s="1"/>
      <c r="GY140" s="1"/>
      <c r="GZ140" s="1"/>
      <c r="HA140" s="1"/>
      <c r="HB140" s="1"/>
      <c r="HC140" s="1"/>
      <c r="HD140" s="1"/>
      <c r="HE140" s="1"/>
      <c r="HF140" s="1"/>
      <c r="HG140" s="1"/>
      <c r="HH140" s="1"/>
      <c r="HI140" s="1"/>
      <c r="HJ140" s="1"/>
      <c r="HK140" s="1"/>
      <c r="HL140" s="1"/>
      <c r="HM140" s="1"/>
      <c r="HN140" s="1"/>
      <c r="HO140" s="1"/>
      <c r="HP140" s="1"/>
      <c r="HQ140" s="1"/>
      <c r="HR140" s="1"/>
      <c r="HS140" s="1"/>
      <c r="HT140" s="1"/>
      <c r="HU140" s="1"/>
      <c r="HV140" s="1"/>
      <c r="HW140" s="1"/>
      <c r="HX140" s="1"/>
      <c r="HY140" s="1"/>
      <c r="HZ140" s="1"/>
      <c r="IA140" s="1"/>
      <c r="IB140" s="1"/>
      <c r="IC140" s="1"/>
      <c r="ID140" s="1"/>
      <c r="IE140" s="1"/>
      <c r="IF140" s="1"/>
      <c r="IG140" s="1"/>
      <c r="IH140" s="1"/>
      <c r="II140" s="1"/>
      <c r="IJ140" s="1"/>
      <c r="IK140" s="1"/>
      <c r="IL140" s="1"/>
      <c r="IM140" s="1"/>
      <c r="IN140" s="1"/>
      <c r="IO140" s="1"/>
      <c r="IP140" s="1"/>
      <c r="IQ140" s="1"/>
      <c r="IR140" s="1"/>
      <c r="IS140" s="1"/>
      <c r="IT140" s="1"/>
      <c r="IU140" s="1"/>
      <c r="IV140" s="1"/>
      <c r="IW140" s="1"/>
      <c r="IX140" s="1"/>
      <c r="IY140" s="1"/>
      <c r="IZ140" s="1"/>
      <c r="JA140" s="1"/>
      <c r="JB140" s="1"/>
      <c r="JC140" s="1"/>
      <c r="JD140" s="1"/>
      <c r="JE140" s="1"/>
      <c r="JF140" s="1"/>
      <c r="JG140" s="1"/>
      <c r="JH140" s="1"/>
      <c r="JI140" s="1"/>
      <c r="JJ140" s="1"/>
      <c r="JK140" s="1"/>
      <c r="JL140" s="1"/>
      <c r="JM140" s="1"/>
      <c r="JN140" s="1"/>
      <c r="JO140" s="1"/>
      <c r="JP140" s="1"/>
      <c r="JQ140" s="1"/>
      <c r="JR140" s="1"/>
      <c r="JS140" s="1"/>
      <c r="JT140" s="1"/>
      <c r="JU140" s="1"/>
      <c r="JV140" s="1"/>
      <c r="JW140" s="1"/>
      <c r="JX140" s="1"/>
      <c r="JY140" s="1"/>
      <c r="JZ140" s="1"/>
      <c r="KA140" s="1"/>
      <c r="KB140" s="1"/>
      <c r="KC140" s="1"/>
      <c r="KD140" s="1"/>
      <c r="KE140" s="1"/>
      <c r="KF140" s="1"/>
      <c r="KG140" s="1"/>
      <c r="KH140" s="1"/>
      <c r="KI140" s="1"/>
      <c r="KJ140" s="1"/>
      <c r="KK140" s="1"/>
      <c r="KL140" s="1"/>
      <c r="KM140" s="1"/>
      <c r="KN140" s="1"/>
      <c r="KO140" s="1"/>
      <c r="KP140" s="1"/>
      <c r="KQ140" s="1"/>
      <c r="KR140" s="1"/>
      <c r="KS140" s="1"/>
      <c r="KT140" s="1"/>
      <c r="KU140" s="1"/>
      <c r="KV140" s="1"/>
      <c r="KW140" s="1"/>
      <c r="KX140" s="1"/>
      <c r="KY140" s="1"/>
      <c r="KZ140" s="1"/>
      <c r="LA140" s="1"/>
      <c r="LB140" s="1"/>
      <c r="LC140" s="1"/>
      <c r="LD140" s="1"/>
      <c r="LE140" s="1"/>
      <c r="LF140" s="1"/>
      <c r="LG140" s="1"/>
      <c r="LH140" s="1"/>
    </row>
    <row r="141" spans="1:320" ht="35.1" hidden="1" customHeight="1" x14ac:dyDescent="0.15">
      <c r="A141" s="170" t="str">
        <f>+IFERROR(IF(VLOOKUP(#REF!&amp;"-"&amp;ROW()-92,[1]ワークシート!$C$2:$CI$1002,9,0)="","",VLOOKUP(#REF!&amp;"-"&amp;ROW()-92,[1]ワークシート!$C$2:$CI$1002,9,0)),"")</f>
        <v/>
      </c>
      <c r="B141" s="172"/>
      <c r="C141" s="171" t="str">
        <f>+IFERROR(IF(VLOOKUP(#REF!&amp;"-"&amp;ROW()-92,[1]ワークシート!$C$2:$CI$1002,10,0) = "","",VLOOKUP(#REF!&amp;"-"&amp;ROW()-92,[1]ワークシート!$C$2:$CI$1002,10,0)),"")</f>
        <v/>
      </c>
      <c r="D141" s="172"/>
      <c r="E141" s="170" t="str">
        <f>+IFERROR(IF(VLOOKUP(#REF!&amp;"-"&amp;ROW()-92,[1]ワークシート!$C$2:$CI$1002,11,0)="","",VLOOKUP(#REF!&amp;"-"&amp;ROW()-92,[1]ワークシート!$C$2:$CI$1002,11,0)),"")</f>
        <v/>
      </c>
      <c r="F141" s="172"/>
      <c r="G141" s="16" t="str">
        <f>+IFERROR(IF(VLOOKUP(#REF!&amp;"-"&amp;ROW()-92,[1]ワークシート!$C$2:$CI$1002,12,0)="","",VLOOKUP(#REF!&amp;"-"&amp;ROW()-92,[1]ワークシート!$C$2:$CI$1002,12,0)),"")</f>
        <v/>
      </c>
      <c r="H14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1" s="178"/>
      <c r="J141" s="170" t="str">
        <f>+IFERROR(IF(VLOOKUP(#REF!&amp;"-"&amp;ROW()-92,[1]ワークシート!$C$2:$CI$1002,20,0)="","",VLOOKUP(#REF!&amp;"-"&amp;ROW()-92,[1]ワークシート!$C$2:$CI$1002,20,0)),"")</f>
        <v/>
      </c>
      <c r="K141" s="171"/>
      <c r="L141" s="172"/>
      <c r="M141" s="179" t="str">
        <f>+IFERROR(IF(VLOOKUP(#REF!&amp;"-"&amp;ROW()-92,[1]ワークシート!$C$2:$CI$1002,61,0)="","",VLOOKUP(#REF!&amp;"-"&amp;ROW()-92,[1]ワークシート!$C$2:$CI$1002,61,0)),"")</f>
        <v/>
      </c>
      <c r="N141" s="180"/>
      <c r="O141" s="181"/>
      <c r="P141" s="182" t="str">
        <f>+IFERROR(VLOOKUP(#REF!&amp;"-"&amp;ROW()-92,[1]ワークシート!$C$2:$CI$1002,26,0),"")</f>
        <v/>
      </c>
      <c r="Q141" s="167"/>
      <c r="R141" s="166" t="str">
        <f>+IFERROR(VLOOKUP(#REF!&amp;"-"&amp;ROW()-92,[1]ワークシート!$C$2:$CI$1002,27,0),"")</f>
        <v/>
      </c>
      <c r="S141" s="167"/>
      <c r="T141" s="166" t="str">
        <f>IFERROR(IF(VLOOKUP(#REF!&amp;"-"&amp;ROW()-92,[1]ワークシート!$C$2:$CI$1002,31,0)="",IF(X141="","",IF(X141=0,"使用貸借権","賃借権")),"賃借権"),"")</f>
        <v/>
      </c>
      <c r="U141" s="167"/>
      <c r="V141" s="166" t="str">
        <f>+IFERROR(IF(VLOOKUP(#REF!&amp;"-"&amp;ROW()-92,[1]ワークシート!$C$2:$CI$1002,13,0)="","",VLOOKUP(#REF!&amp;"-"&amp;ROW()-92,[1]ワークシート!$C$2:$CI$1002,13,0)),"")</f>
        <v/>
      </c>
      <c r="W141" s="167"/>
      <c r="X14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1" s="169"/>
      <c r="Z141" s="27"/>
      <c r="AA141" s="27"/>
      <c r="AB141" s="170" t="str">
        <f>IF(T141="使用貸借権","-",+IFERROR(VLOOKUP(#REF!&amp;"-"&amp;ROW()-92,[1]ワークシート!$C$2:$CI$1002,34,0)&amp;"",""))</f>
        <v/>
      </c>
      <c r="AC141" s="171"/>
      <c r="AD141" s="172"/>
      <c r="AE141" s="173" t="str">
        <f>IF(T141="","",IF(VLOOKUP(#REF!&amp;"-"&amp;ROW()-92,[1]ワークシート!$C$2:$CI$1002,31,0)="",IF(T141="使用貸借権","-","口座振込　１２月"),"物納"))</f>
        <v/>
      </c>
      <c r="AF141" s="174"/>
      <c r="AG141" s="175" t="str">
        <f>IFERROR(IF(VLOOKUP(#REF!&amp;"-"&amp;ROW()-92,[1]ワークシート!$C$2:$CI$1002,37,0)="","",VLOOKUP(#REF!&amp;"-"&amp;ROW()-92,[1]ワークシート!$C$2:$CI$1002,37,0)),"")</f>
        <v/>
      </c>
      <c r="AH141" s="175"/>
      <c r="AI141" s="175"/>
      <c r="AJ141" s="175"/>
      <c r="AK141" s="176"/>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c r="CM141" s="1"/>
      <c r="CN141" s="1"/>
      <c r="CO141" s="1"/>
      <c r="CP141" s="1"/>
      <c r="CQ141" s="1"/>
      <c r="CR141" s="1"/>
      <c r="CS141" s="1"/>
      <c r="CT141" s="1"/>
      <c r="CU141" s="1"/>
      <c r="CV141" s="1"/>
      <c r="CW141" s="1"/>
      <c r="CX141" s="1"/>
      <c r="CY141" s="1"/>
      <c r="CZ141" s="1"/>
      <c r="DA141" s="1"/>
      <c r="DB141" s="1"/>
      <c r="DC141" s="1"/>
      <c r="DD141" s="1"/>
      <c r="DE141" s="1"/>
      <c r="DF141" s="1"/>
      <c r="DG141" s="1"/>
      <c r="DH141" s="1"/>
      <c r="DI141" s="1"/>
      <c r="DJ141" s="1"/>
      <c r="DK141" s="1"/>
      <c r="DL141" s="1"/>
      <c r="DM141" s="1"/>
      <c r="DN141" s="1"/>
      <c r="DO141" s="1"/>
      <c r="DP141" s="1"/>
      <c r="DQ141" s="1"/>
      <c r="DR141" s="1"/>
      <c r="DS141" s="1"/>
      <c r="DT141" s="1"/>
      <c r="DU141" s="1"/>
      <c r="DV141" s="1"/>
      <c r="DW141" s="1"/>
      <c r="DX141" s="1"/>
      <c r="DY141" s="1"/>
      <c r="DZ141" s="1"/>
      <c r="EA141" s="1"/>
      <c r="EB141" s="1"/>
      <c r="EC141" s="1"/>
      <c r="ED141" s="1"/>
      <c r="EE141" s="1"/>
      <c r="EF141" s="1"/>
      <c r="EG141" s="1"/>
      <c r="EH141" s="1"/>
      <c r="EI141" s="1"/>
      <c r="EJ141" s="1"/>
      <c r="EK141" s="1"/>
      <c r="EL141" s="1"/>
      <c r="EM141" s="1"/>
      <c r="EN141" s="1"/>
      <c r="EO141" s="1"/>
      <c r="EP141" s="1"/>
      <c r="EQ141" s="1"/>
      <c r="ER141" s="1"/>
      <c r="ES141" s="1"/>
      <c r="ET141" s="1"/>
      <c r="EU141" s="1"/>
      <c r="EV141" s="1"/>
      <c r="EW141" s="1"/>
      <c r="EX141" s="1"/>
      <c r="EY141" s="1"/>
      <c r="EZ141" s="1"/>
      <c r="FA141" s="1"/>
      <c r="FB141" s="1"/>
      <c r="FC141" s="1"/>
      <c r="FD141" s="1"/>
      <c r="FE141" s="1"/>
      <c r="FF141" s="1"/>
      <c r="FG141" s="1"/>
      <c r="FH141" s="1"/>
      <c r="FI141" s="1"/>
      <c r="FJ141" s="1"/>
      <c r="FK141" s="1"/>
      <c r="FL141" s="1"/>
      <c r="FM141" s="1"/>
      <c r="FN141" s="1"/>
      <c r="FO141" s="1"/>
      <c r="FP141" s="1"/>
      <c r="FQ141" s="1"/>
      <c r="FR141" s="1"/>
      <c r="FS141" s="1"/>
      <c r="FT141" s="1"/>
      <c r="FU141" s="1"/>
      <c r="FV141" s="1"/>
      <c r="FW141" s="1"/>
      <c r="FX141" s="1"/>
      <c r="FY141" s="1"/>
      <c r="FZ141" s="1"/>
      <c r="GA141" s="1"/>
      <c r="GB141" s="1"/>
      <c r="GC141" s="1"/>
      <c r="GD141" s="1"/>
      <c r="GE141" s="1"/>
      <c r="GF141" s="1"/>
      <c r="GG141" s="1"/>
      <c r="GH141" s="1"/>
      <c r="GI141" s="1"/>
      <c r="GJ141" s="1"/>
      <c r="GK141" s="1"/>
      <c r="GL141" s="1"/>
      <c r="GM141" s="1"/>
      <c r="GN141" s="1"/>
      <c r="GO141" s="1"/>
      <c r="GP141" s="1"/>
      <c r="GQ141" s="1"/>
      <c r="GR141" s="1"/>
      <c r="GS141" s="1"/>
      <c r="GT141" s="1"/>
      <c r="GU141" s="1"/>
      <c r="GV141" s="1"/>
      <c r="GW141" s="1"/>
      <c r="GX141" s="1"/>
      <c r="GY141" s="1"/>
      <c r="GZ141" s="1"/>
      <c r="HA141" s="1"/>
      <c r="HB141" s="1"/>
      <c r="HC141" s="1"/>
      <c r="HD141" s="1"/>
      <c r="HE141" s="1"/>
      <c r="HF141" s="1"/>
      <c r="HG141" s="1"/>
      <c r="HH141" s="1"/>
      <c r="HI141" s="1"/>
      <c r="HJ141" s="1"/>
      <c r="HK141" s="1"/>
      <c r="HL141" s="1"/>
      <c r="HM141" s="1"/>
      <c r="HN141" s="1"/>
      <c r="HO141" s="1"/>
      <c r="HP141" s="1"/>
      <c r="HQ141" s="1"/>
      <c r="HR141" s="1"/>
      <c r="HS141" s="1"/>
      <c r="HT141" s="1"/>
      <c r="HU141" s="1"/>
      <c r="HV141" s="1"/>
      <c r="HW141" s="1"/>
      <c r="HX141" s="1"/>
      <c r="HY141" s="1"/>
      <c r="HZ141" s="1"/>
      <c r="IA141" s="1"/>
      <c r="IB141" s="1"/>
      <c r="IC141" s="1"/>
      <c r="ID141" s="1"/>
      <c r="IE141" s="1"/>
      <c r="IF141" s="1"/>
      <c r="IG141" s="1"/>
      <c r="IH141" s="1"/>
      <c r="II141" s="1"/>
      <c r="IJ141" s="1"/>
      <c r="IK141" s="1"/>
      <c r="IL141" s="1"/>
      <c r="IM141" s="1"/>
      <c r="IN141" s="1"/>
      <c r="IO141" s="1"/>
      <c r="IP141" s="1"/>
      <c r="IQ141" s="1"/>
      <c r="IR141" s="1"/>
      <c r="IS141" s="1"/>
      <c r="IT141" s="1"/>
      <c r="IU141" s="1"/>
      <c r="IV141" s="1"/>
      <c r="IW141" s="1"/>
      <c r="IX141" s="1"/>
      <c r="IY141" s="1"/>
      <c r="IZ141" s="1"/>
      <c r="JA141" s="1"/>
      <c r="JB141" s="1"/>
      <c r="JC141" s="1"/>
      <c r="JD141" s="1"/>
      <c r="JE141" s="1"/>
      <c r="JF141" s="1"/>
      <c r="JG141" s="1"/>
      <c r="JH141" s="1"/>
      <c r="JI141" s="1"/>
      <c r="JJ141" s="1"/>
      <c r="JK141" s="1"/>
      <c r="JL141" s="1"/>
      <c r="JM141" s="1"/>
      <c r="JN141" s="1"/>
      <c r="JO141" s="1"/>
      <c r="JP141" s="1"/>
      <c r="JQ141" s="1"/>
      <c r="JR141" s="1"/>
      <c r="JS141" s="1"/>
      <c r="JT141" s="1"/>
      <c r="JU141" s="1"/>
      <c r="JV141" s="1"/>
      <c r="JW141" s="1"/>
      <c r="JX141" s="1"/>
      <c r="JY141" s="1"/>
      <c r="JZ141" s="1"/>
      <c r="KA141" s="1"/>
      <c r="KB141" s="1"/>
      <c r="KC141" s="1"/>
      <c r="KD141" s="1"/>
      <c r="KE141" s="1"/>
      <c r="KF141" s="1"/>
      <c r="KG141" s="1"/>
      <c r="KH141" s="1"/>
      <c r="KI141" s="1"/>
      <c r="KJ141" s="1"/>
      <c r="KK141" s="1"/>
      <c r="KL141" s="1"/>
      <c r="KM141" s="1"/>
      <c r="KN141" s="1"/>
      <c r="KO141" s="1"/>
      <c r="KP141" s="1"/>
      <c r="KQ141" s="1"/>
      <c r="KR141" s="1"/>
      <c r="KS141" s="1"/>
      <c r="KT141" s="1"/>
      <c r="KU141" s="1"/>
      <c r="KV141" s="1"/>
      <c r="KW141" s="1"/>
      <c r="KX141" s="1"/>
      <c r="KY141" s="1"/>
      <c r="KZ141" s="1"/>
      <c r="LA141" s="1"/>
      <c r="LB141" s="1"/>
      <c r="LC141" s="1"/>
      <c r="LD141" s="1"/>
      <c r="LE141" s="1"/>
      <c r="LF141" s="1"/>
      <c r="LG141" s="1"/>
      <c r="LH141" s="1"/>
    </row>
    <row r="142" spans="1:320" ht="35.1" hidden="1" customHeight="1" x14ac:dyDescent="0.15">
      <c r="A142" s="170" t="str">
        <f>+IFERROR(IF(VLOOKUP(#REF!&amp;"-"&amp;ROW()-92,[1]ワークシート!$C$2:$CI$1002,9,0)="","",VLOOKUP(#REF!&amp;"-"&amp;ROW()-92,[1]ワークシート!$C$2:$CI$1002,9,0)),"")</f>
        <v/>
      </c>
      <c r="B142" s="172"/>
      <c r="C142" s="171" t="str">
        <f>+IFERROR(IF(VLOOKUP(#REF!&amp;"-"&amp;ROW()-92,[1]ワークシート!$C$2:$CI$1002,10,0) = "","",VLOOKUP(#REF!&amp;"-"&amp;ROW()-92,[1]ワークシート!$C$2:$CI$1002,10,0)),"")</f>
        <v/>
      </c>
      <c r="D142" s="172"/>
      <c r="E142" s="170" t="str">
        <f>+IFERROR(IF(VLOOKUP(#REF!&amp;"-"&amp;ROW()-92,[1]ワークシート!$C$2:$CI$1002,11,0)="","",VLOOKUP(#REF!&amp;"-"&amp;ROW()-92,[1]ワークシート!$C$2:$CI$1002,11,0)),"")</f>
        <v/>
      </c>
      <c r="F142" s="172"/>
      <c r="G142" s="16" t="str">
        <f>+IFERROR(IF(VLOOKUP(#REF!&amp;"-"&amp;ROW()-92,[1]ワークシート!$C$2:$CI$1002,12,0)="","",VLOOKUP(#REF!&amp;"-"&amp;ROW()-92,[1]ワークシート!$C$2:$CI$1002,12,0)),"")</f>
        <v/>
      </c>
      <c r="H14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2" s="178"/>
      <c r="J142" s="170" t="str">
        <f>+IFERROR(IF(VLOOKUP(#REF!&amp;"-"&amp;ROW()-92,[1]ワークシート!$C$2:$CI$1002,20,0)="","",VLOOKUP(#REF!&amp;"-"&amp;ROW()-92,[1]ワークシート!$C$2:$CI$1002,20,0)),"")</f>
        <v/>
      </c>
      <c r="K142" s="171"/>
      <c r="L142" s="172"/>
      <c r="M142" s="179" t="str">
        <f>+IFERROR(IF(VLOOKUP(#REF!&amp;"-"&amp;ROW()-92,[1]ワークシート!$C$2:$CI$1002,61,0)="","",VLOOKUP(#REF!&amp;"-"&amp;ROW()-92,[1]ワークシート!$C$2:$CI$1002,61,0)),"")</f>
        <v/>
      </c>
      <c r="N142" s="180"/>
      <c r="O142" s="181"/>
      <c r="P142" s="182" t="str">
        <f>+IFERROR(VLOOKUP(#REF!&amp;"-"&amp;ROW()-92,[1]ワークシート!$C$2:$CI$1002,26,0),"")</f>
        <v/>
      </c>
      <c r="Q142" s="167"/>
      <c r="R142" s="166" t="str">
        <f>+IFERROR(VLOOKUP(#REF!&amp;"-"&amp;ROW()-92,[1]ワークシート!$C$2:$CI$1002,27,0),"")</f>
        <v/>
      </c>
      <c r="S142" s="167"/>
      <c r="T142" s="166" t="str">
        <f>IFERROR(IF(VLOOKUP(#REF!&amp;"-"&amp;ROW()-92,[1]ワークシート!$C$2:$CI$1002,31,0)="",IF(X142="","",IF(X142=0,"使用貸借権","賃借権")),"賃借権"),"")</f>
        <v/>
      </c>
      <c r="U142" s="167"/>
      <c r="V142" s="166" t="str">
        <f>+IFERROR(IF(VLOOKUP(#REF!&amp;"-"&amp;ROW()-92,[1]ワークシート!$C$2:$CI$1002,13,0)="","",VLOOKUP(#REF!&amp;"-"&amp;ROW()-92,[1]ワークシート!$C$2:$CI$1002,13,0)),"")</f>
        <v/>
      </c>
      <c r="W142" s="167"/>
      <c r="X14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2" s="169"/>
      <c r="Z142" s="27"/>
      <c r="AA142" s="27"/>
      <c r="AB142" s="170" t="str">
        <f>IF(T142="使用貸借権","-",+IFERROR(VLOOKUP(#REF!&amp;"-"&amp;ROW()-92,[1]ワークシート!$C$2:$CI$1002,34,0)&amp;"",""))</f>
        <v/>
      </c>
      <c r="AC142" s="171"/>
      <c r="AD142" s="172"/>
      <c r="AE142" s="173" t="str">
        <f>IF(T142="","",IF(VLOOKUP(#REF!&amp;"-"&amp;ROW()-92,[1]ワークシート!$C$2:$CI$1002,31,0)="",IF(T142="使用貸借権","-","口座振込　１２月"),"物納"))</f>
        <v/>
      </c>
      <c r="AF142" s="174"/>
      <c r="AG142" s="175" t="str">
        <f>IFERROR(IF(VLOOKUP(#REF!&amp;"-"&amp;ROW()-92,[1]ワークシート!$C$2:$CI$1002,37,0)="","",VLOOKUP(#REF!&amp;"-"&amp;ROW()-92,[1]ワークシート!$C$2:$CI$1002,37,0)),"")</f>
        <v/>
      </c>
      <c r="AH142" s="175"/>
      <c r="AI142" s="175"/>
      <c r="AJ142" s="175"/>
      <c r="AK142" s="176"/>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c r="CM142" s="1"/>
      <c r="CN142" s="1"/>
      <c r="CO142" s="1"/>
      <c r="CP142" s="1"/>
      <c r="CQ142" s="1"/>
      <c r="CR142" s="1"/>
      <c r="CS142" s="1"/>
      <c r="CT142" s="1"/>
      <c r="CU142" s="1"/>
      <c r="CV142" s="1"/>
      <c r="CW142" s="1"/>
      <c r="CX142" s="1"/>
      <c r="CY142" s="1"/>
      <c r="CZ142" s="1"/>
      <c r="DA142" s="1"/>
      <c r="DB142" s="1"/>
      <c r="DC142" s="1"/>
      <c r="DD142" s="1"/>
      <c r="DE142" s="1"/>
      <c r="DF142" s="1"/>
      <c r="DG142" s="1"/>
      <c r="DH142" s="1"/>
      <c r="DI142" s="1"/>
      <c r="DJ142" s="1"/>
      <c r="DK142" s="1"/>
      <c r="DL142" s="1"/>
      <c r="DM142" s="1"/>
      <c r="DN142" s="1"/>
      <c r="DO142" s="1"/>
      <c r="DP142" s="1"/>
      <c r="DQ142" s="1"/>
      <c r="DR142" s="1"/>
      <c r="DS142" s="1"/>
      <c r="DT142" s="1"/>
      <c r="DU142" s="1"/>
      <c r="DV142" s="1"/>
      <c r="DW142" s="1"/>
      <c r="DX142" s="1"/>
      <c r="DY142" s="1"/>
      <c r="DZ142" s="1"/>
      <c r="EA142" s="1"/>
      <c r="EB142" s="1"/>
      <c r="EC142" s="1"/>
      <c r="ED142" s="1"/>
      <c r="EE142" s="1"/>
      <c r="EF142" s="1"/>
      <c r="EG142" s="1"/>
      <c r="EH142" s="1"/>
      <c r="EI142" s="1"/>
      <c r="EJ142" s="1"/>
      <c r="EK142" s="1"/>
      <c r="EL142" s="1"/>
      <c r="EM142" s="1"/>
      <c r="EN142" s="1"/>
      <c r="EO142" s="1"/>
      <c r="EP142" s="1"/>
      <c r="EQ142" s="1"/>
      <c r="ER142" s="1"/>
      <c r="ES142" s="1"/>
      <c r="ET142" s="1"/>
      <c r="EU142" s="1"/>
      <c r="EV142" s="1"/>
      <c r="EW142" s="1"/>
      <c r="EX142" s="1"/>
      <c r="EY142" s="1"/>
      <c r="EZ142" s="1"/>
      <c r="FA142" s="1"/>
      <c r="FB142" s="1"/>
      <c r="FC142" s="1"/>
      <c r="FD142" s="1"/>
      <c r="FE142" s="1"/>
      <c r="FF142" s="1"/>
      <c r="FG142" s="1"/>
      <c r="FH142" s="1"/>
      <c r="FI142" s="1"/>
      <c r="FJ142" s="1"/>
      <c r="FK142" s="1"/>
      <c r="FL142" s="1"/>
      <c r="FM142" s="1"/>
      <c r="FN142" s="1"/>
      <c r="FO142" s="1"/>
      <c r="FP142" s="1"/>
      <c r="FQ142" s="1"/>
      <c r="FR142" s="1"/>
      <c r="FS142" s="1"/>
      <c r="FT142" s="1"/>
      <c r="FU142" s="1"/>
      <c r="FV142" s="1"/>
      <c r="FW142" s="1"/>
      <c r="FX142" s="1"/>
      <c r="FY142" s="1"/>
      <c r="FZ142" s="1"/>
      <c r="GA142" s="1"/>
      <c r="GB142" s="1"/>
      <c r="GC142" s="1"/>
      <c r="GD142" s="1"/>
      <c r="GE142" s="1"/>
      <c r="GF142" s="1"/>
      <c r="GG142" s="1"/>
      <c r="GH142" s="1"/>
      <c r="GI142" s="1"/>
      <c r="GJ142" s="1"/>
      <c r="GK142" s="1"/>
      <c r="GL142" s="1"/>
      <c r="GM142" s="1"/>
      <c r="GN142" s="1"/>
      <c r="GO142" s="1"/>
      <c r="GP142" s="1"/>
      <c r="GQ142" s="1"/>
      <c r="GR142" s="1"/>
      <c r="GS142" s="1"/>
      <c r="GT142" s="1"/>
      <c r="GU142" s="1"/>
      <c r="GV142" s="1"/>
      <c r="GW142" s="1"/>
      <c r="GX142" s="1"/>
      <c r="GY142" s="1"/>
      <c r="GZ142" s="1"/>
      <c r="HA142" s="1"/>
      <c r="HB142" s="1"/>
      <c r="HC142" s="1"/>
      <c r="HD142" s="1"/>
      <c r="HE142" s="1"/>
      <c r="HF142" s="1"/>
      <c r="HG142" s="1"/>
      <c r="HH142" s="1"/>
      <c r="HI142" s="1"/>
      <c r="HJ142" s="1"/>
      <c r="HK142" s="1"/>
      <c r="HL142" s="1"/>
      <c r="HM142" s="1"/>
      <c r="HN142" s="1"/>
      <c r="HO142" s="1"/>
      <c r="HP142" s="1"/>
      <c r="HQ142" s="1"/>
      <c r="HR142" s="1"/>
      <c r="HS142" s="1"/>
      <c r="HT142" s="1"/>
      <c r="HU142" s="1"/>
      <c r="HV142" s="1"/>
      <c r="HW142" s="1"/>
      <c r="HX142" s="1"/>
      <c r="HY142" s="1"/>
      <c r="HZ142" s="1"/>
      <c r="IA142" s="1"/>
      <c r="IB142" s="1"/>
      <c r="IC142" s="1"/>
      <c r="ID142" s="1"/>
      <c r="IE142" s="1"/>
      <c r="IF142" s="1"/>
      <c r="IG142" s="1"/>
      <c r="IH142" s="1"/>
      <c r="II142" s="1"/>
      <c r="IJ142" s="1"/>
      <c r="IK142" s="1"/>
      <c r="IL142" s="1"/>
      <c r="IM142" s="1"/>
      <c r="IN142" s="1"/>
      <c r="IO142" s="1"/>
      <c r="IP142" s="1"/>
      <c r="IQ142" s="1"/>
      <c r="IR142" s="1"/>
      <c r="IS142" s="1"/>
      <c r="IT142" s="1"/>
      <c r="IU142" s="1"/>
      <c r="IV142" s="1"/>
      <c r="IW142" s="1"/>
      <c r="IX142" s="1"/>
      <c r="IY142" s="1"/>
      <c r="IZ142" s="1"/>
      <c r="JA142" s="1"/>
      <c r="JB142" s="1"/>
      <c r="JC142" s="1"/>
      <c r="JD142" s="1"/>
      <c r="JE142" s="1"/>
      <c r="JF142" s="1"/>
      <c r="JG142" s="1"/>
      <c r="JH142" s="1"/>
      <c r="JI142" s="1"/>
      <c r="JJ142" s="1"/>
      <c r="JK142" s="1"/>
      <c r="JL142" s="1"/>
      <c r="JM142" s="1"/>
      <c r="JN142" s="1"/>
      <c r="JO142" s="1"/>
      <c r="JP142" s="1"/>
      <c r="JQ142" s="1"/>
      <c r="JR142" s="1"/>
      <c r="JS142" s="1"/>
      <c r="JT142" s="1"/>
      <c r="JU142" s="1"/>
      <c r="JV142" s="1"/>
      <c r="JW142" s="1"/>
      <c r="JX142" s="1"/>
      <c r="JY142" s="1"/>
      <c r="JZ142" s="1"/>
      <c r="KA142" s="1"/>
      <c r="KB142" s="1"/>
      <c r="KC142" s="1"/>
      <c r="KD142" s="1"/>
      <c r="KE142" s="1"/>
      <c r="KF142" s="1"/>
      <c r="KG142" s="1"/>
      <c r="KH142" s="1"/>
      <c r="KI142" s="1"/>
      <c r="KJ142" s="1"/>
      <c r="KK142" s="1"/>
      <c r="KL142" s="1"/>
      <c r="KM142" s="1"/>
      <c r="KN142" s="1"/>
      <c r="KO142" s="1"/>
      <c r="KP142" s="1"/>
      <c r="KQ142" s="1"/>
      <c r="KR142" s="1"/>
      <c r="KS142" s="1"/>
      <c r="KT142" s="1"/>
      <c r="KU142" s="1"/>
      <c r="KV142" s="1"/>
      <c r="KW142" s="1"/>
      <c r="KX142" s="1"/>
      <c r="KY142" s="1"/>
      <c r="KZ142" s="1"/>
      <c r="LA142" s="1"/>
      <c r="LB142" s="1"/>
      <c r="LC142" s="1"/>
      <c r="LD142" s="1"/>
      <c r="LE142" s="1"/>
      <c r="LF142" s="1"/>
      <c r="LG142" s="1"/>
      <c r="LH142" s="1"/>
    </row>
    <row r="143" spans="1:320" ht="35.1" hidden="1" customHeight="1" x14ac:dyDescent="0.15">
      <c r="A143" s="170" t="str">
        <f>+IFERROR(IF(VLOOKUP(#REF!&amp;"-"&amp;ROW()-92,[1]ワークシート!$C$2:$CI$1002,9,0)="","",VLOOKUP(#REF!&amp;"-"&amp;ROW()-92,[1]ワークシート!$C$2:$CI$1002,9,0)),"")</f>
        <v/>
      </c>
      <c r="B143" s="172"/>
      <c r="C143" s="171" t="str">
        <f>+IFERROR(IF(VLOOKUP(#REF!&amp;"-"&amp;ROW()-92,[1]ワークシート!$C$2:$CI$1002,10,0) = "","",VLOOKUP(#REF!&amp;"-"&amp;ROW()-92,[1]ワークシート!$C$2:$CI$1002,10,0)),"")</f>
        <v/>
      </c>
      <c r="D143" s="172"/>
      <c r="E143" s="170" t="str">
        <f>+IFERROR(IF(VLOOKUP(#REF!&amp;"-"&amp;ROW()-92,[1]ワークシート!$C$2:$CI$1002,11,0)="","",VLOOKUP(#REF!&amp;"-"&amp;ROW()-92,[1]ワークシート!$C$2:$CI$1002,11,0)),"")</f>
        <v/>
      </c>
      <c r="F143" s="172"/>
      <c r="G143" s="16" t="str">
        <f>+IFERROR(IF(VLOOKUP(#REF!&amp;"-"&amp;ROW()-92,[1]ワークシート!$C$2:$CI$1002,12,0)="","",VLOOKUP(#REF!&amp;"-"&amp;ROW()-92,[1]ワークシート!$C$2:$CI$1002,12,0)),"")</f>
        <v/>
      </c>
      <c r="H14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3" s="178"/>
      <c r="J143" s="170" t="str">
        <f>+IFERROR(IF(VLOOKUP(#REF!&amp;"-"&amp;ROW()-92,[1]ワークシート!$C$2:$CI$1002,20,0)="","",VLOOKUP(#REF!&amp;"-"&amp;ROW()-92,[1]ワークシート!$C$2:$CI$1002,20,0)),"")</f>
        <v/>
      </c>
      <c r="K143" s="171"/>
      <c r="L143" s="172"/>
      <c r="M143" s="179" t="str">
        <f>+IFERROR(IF(VLOOKUP(#REF!&amp;"-"&amp;ROW()-92,[1]ワークシート!$C$2:$CI$1002,61,0)="","",VLOOKUP(#REF!&amp;"-"&amp;ROW()-92,[1]ワークシート!$C$2:$CI$1002,61,0)),"")</f>
        <v/>
      </c>
      <c r="N143" s="180"/>
      <c r="O143" s="181"/>
      <c r="P143" s="182" t="str">
        <f>+IFERROR(VLOOKUP(#REF!&amp;"-"&amp;ROW()-92,[1]ワークシート!$C$2:$CI$1002,26,0),"")</f>
        <v/>
      </c>
      <c r="Q143" s="167"/>
      <c r="R143" s="166" t="str">
        <f>+IFERROR(VLOOKUP(#REF!&amp;"-"&amp;ROW()-92,[1]ワークシート!$C$2:$CI$1002,27,0),"")</f>
        <v/>
      </c>
      <c r="S143" s="167"/>
      <c r="T143" s="166" t="str">
        <f>IFERROR(IF(VLOOKUP(#REF!&amp;"-"&amp;ROW()-92,[1]ワークシート!$C$2:$CI$1002,31,0)="",IF(X143="","",IF(X143=0,"使用貸借権","賃借権")),"賃借権"),"")</f>
        <v/>
      </c>
      <c r="U143" s="167"/>
      <c r="V143" s="166" t="str">
        <f>+IFERROR(IF(VLOOKUP(#REF!&amp;"-"&amp;ROW()-92,[1]ワークシート!$C$2:$CI$1002,13,0)="","",VLOOKUP(#REF!&amp;"-"&amp;ROW()-92,[1]ワークシート!$C$2:$CI$1002,13,0)),"")</f>
        <v/>
      </c>
      <c r="W143" s="167"/>
      <c r="X14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3" s="169"/>
      <c r="Z143" s="27"/>
      <c r="AA143" s="27"/>
      <c r="AB143" s="170" t="str">
        <f>IF(T143="使用貸借権","-",+IFERROR(VLOOKUP(#REF!&amp;"-"&amp;ROW()-92,[1]ワークシート!$C$2:$CI$1002,34,0)&amp;"",""))</f>
        <v/>
      </c>
      <c r="AC143" s="171"/>
      <c r="AD143" s="172"/>
      <c r="AE143" s="173" t="str">
        <f>IF(T143="","",IF(VLOOKUP(#REF!&amp;"-"&amp;ROW()-92,[1]ワークシート!$C$2:$CI$1002,31,0)="",IF(T143="使用貸借権","-","口座振込　１２月"),"物納"))</f>
        <v/>
      </c>
      <c r="AF143" s="174"/>
      <c r="AG143" s="175" t="str">
        <f>IFERROR(IF(VLOOKUP(#REF!&amp;"-"&amp;ROW()-92,[1]ワークシート!$C$2:$CI$1002,37,0)="","",VLOOKUP(#REF!&amp;"-"&amp;ROW()-92,[1]ワークシート!$C$2:$CI$1002,37,0)),"")</f>
        <v/>
      </c>
      <c r="AH143" s="175"/>
      <c r="AI143" s="175"/>
      <c r="AJ143" s="175"/>
      <c r="AK143" s="176"/>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c r="CN143" s="1"/>
      <c r="CO143" s="1"/>
      <c r="CP143" s="1"/>
      <c r="CQ143" s="1"/>
      <c r="CR143" s="1"/>
      <c r="CS143" s="1"/>
      <c r="CT143" s="1"/>
      <c r="CU143" s="1"/>
      <c r="CV143" s="1"/>
      <c r="CW143" s="1"/>
      <c r="CX143" s="1"/>
      <c r="CY143" s="1"/>
      <c r="CZ143" s="1"/>
      <c r="DA143" s="1"/>
      <c r="DB143" s="1"/>
      <c r="DC143" s="1"/>
      <c r="DD143" s="1"/>
      <c r="DE143" s="1"/>
      <c r="DF143" s="1"/>
      <c r="DG143" s="1"/>
      <c r="DH143" s="1"/>
      <c r="DI143" s="1"/>
      <c r="DJ143" s="1"/>
      <c r="DK143" s="1"/>
      <c r="DL143" s="1"/>
      <c r="DM143" s="1"/>
      <c r="DN143" s="1"/>
      <c r="DO143" s="1"/>
      <c r="DP143" s="1"/>
      <c r="DQ143" s="1"/>
      <c r="DR143" s="1"/>
      <c r="DS143" s="1"/>
      <c r="DT143" s="1"/>
      <c r="DU143" s="1"/>
      <c r="DV143" s="1"/>
      <c r="DW143" s="1"/>
      <c r="DX143" s="1"/>
      <c r="DY143" s="1"/>
      <c r="DZ143" s="1"/>
      <c r="EA143" s="1"/>
      <c r="EB143" s="1"/>
      <c r="EC143" s="1"/>
      <c r="ED143" s="1"/>
      <c r="EE143" s="1"/>
      <c r="EF143" s="1"/>
      <c r="EG143" s="1"/>
      <c r="EH143" s="1"/>
      <c r="EI143" s="1"/>
      <c r="EJ143" s="1"/>
      <c r="EK143" s="1"/>
      <c r="EL143" s="1"/>
      <c r="EM143" s="1"/>
      <c r="EN143" s="1"/>
      <c r="EO143" s="1"/>
      <c r="EP143" s="1"/>
      <c r="EQ143" s="1"/>
      <c r="ER143" s="1"/>
      <c r="ES143" s="1"/>
      <c r="ET143" s="1"/>
      <c r="EU143" s="1"/>
      <c r="EV143" s="1"/>
      <c r="EW143" s="1"/>
      <c r="EX143" s="1"/>
      <c r="EY143" s="1"/>
      <c r="EZ143" s="1"/>
      <c r="FA143" s="1"/>
      <c r="FB143" s="1"/>
      <c r="FC143" s="1"/>
      <c r="FD143" s="1"/>
      <c r="FE143" s="1"/>
      <c r="FF143" s="1"/>
      <c r="FG143" s="1"/>
      <c r="FH143" s="1"/>
      <c r="FI143" s="1"/>
      <c r="FJ143" s="1"/>
      <c r="FK143" s="1"/>
      <c r="FL143" s="1"/>
      <c r="FM143" s="1"/>
      <c r="FN143" s="1"/>
      <c r="FO143" s="1"/>
      <c r="FP143" s="1"/>
      <c r="FQ143" s="1"/>
      <c r="FR143" s="1"/>
      <c r="FS143" s="1"/>
      <c r="FT143" s="1"/>
      <c r="FU143" s="1"/>
      <c r="FV143" s="1"/>
      <c r="FW143" s="1"/>
      <c r="FX143" s="1"/>
      <c r="FY143" s="1"/>
      <c r="FZ143" s="1"/>
      <c r="GA143" s="1"/>
      <c r="GB143" s="1"/>
      <c r="GC143" s="1"/>
      <c r="GD143" s="1"/>
      <c r="GE143" s="1"/>
      <c r="GF143" s="1"/>
      <c r="GG143" s="1"/>
      <c r="GH143" s="1"/>
      <c r="GI143" s="1"/>
      <c r="GJ143" s="1"/>
      <c r="GK143" s="1"/>
      <c r="GL143" s="1"/>
      <c r="GM143" s="1"/>
      <c r="GN143" s="1"/>
      <c r="GO143" s="1"/>
      <c r="GP143" s="1"/>
      <c r="GQ143" s="1"/>
      <c r="GR143" s="1"/>
      <c r="GS143" s="1"/>
      <c r="GT143" s="1"/>
      <c r="GU143" s="1"/>
      <c r="GV143" s="1"/>
      <c r="GW143" s="1"/>
      <c r="GX143" s="1"/>
      <c r="GY143" s="1"/>
      <c r="GZ143" s="1"/>
      <c r="HA143" s="1"/>
      <c r="HB143" s="1"/>
      <c r="HC143" s="1"/>
      <c r="HD143" s="1"/>
      <c r="HE143" s="1"/>
      <c r="HF143" s="1"/>
      <c r="HG143" s="1"/>
      <c r="HH143" s="1"/>
      <c r="HI143" s="1"/>
      <c r="HJ143" s="1"/>
      <c r="HK143" s="1"/>
      <c r="HL143" s="1"/>
      <c r="HM143" s="1"/>
      <c r="HN143" s="1"/>
      <c r="HO143" s="1"/>
      <c r="HP143" s="1"/>
      <c r="HQ143" s="1"/>
      <c r="HR143" s="1"/>
      <c r="HS143" s="1"/>
      <c r="HT143" s="1"/>
      <c r="HU143" s="1"/>
      <c r="HV143" s="1"/>
      <c r="HW143" s="1"/>
      <c r="HX143" s="1"/>
      <c r="HY143" s="1"/>
      <c r="HZ143" s="1"/>
      <c r="IA143" s="1"/>
      <c r="IB143" s="1"/>
      <c r="IC143" s="1"/>
      <c r="ID143" s="1"/>
      <c r="IE143" s="1"/>
      <c r="IF143" s="1"/>
      <c r="IG143" s="1"/>
      <c r="IH143" s="1"/>
      <c r="II143" s="1"/>
      <c r="IJ143" s="1"/>
      <c r="IK143" s="1"/>
      <c r="IL143" s="1"/>
      <c r="IM143" s="1"/>
      <c r="IN143" s="1"/>
      <c r="IO143" s="1"/>
      <c r="IP143" s="1"/>
      <c r="IQ143" s="1"/>
      <c r="IR143" s="1"/>
      <c r="IS143" s="1"/>
      <c r="IT143" s="1"/>
      <c r="IU143" s="1"/>
      <c r="IV143" s="1"/>
      <c r="IW143" s="1"/>
      <c r="IX143" s="1"/>
      <c r="IY143" s="1"/>
      <c r="IZ143" s="1"/>
      <c r="JA143" s="1"/>
      <c r="JB143" s="1"/>
      <c r="JC143" s="1"/>
      <c r="JD143" s="1"/>
      <c r="JE143" s="1"/>
      <c r="JF143" s="1"/>
      <c r="JG143" s="1"/>
      <c r="JH143" s="1"/>
      <c r="JI143" s="1"/>
      <c r="JJ143" s="1"/>
      <c r="JK143" s="1"/>
      <c r="JL143" s="1"/>
      <c r="JM143" s="1"/>
      <c r="JN143" s="1"/>
      <c r="JO143" s="1"/>
      <c r="JP143" s="1"/>
      <c r="JQ143" s="1"/>
      <c r="JR143" s="1"/>
      <c r="JS143" s="1"/>
      <c r="JT143" s="1"/>
      <c r="JU143" s="1"/>
      <c r="JV143" s="1"/>
      <c r="JW143" s="1"/>
      <c r="JX143" s="1"/>
      <c r="JY143" s="1"/>
      <c r="JZ143" s="1"/>
      <c r="KA143" s="1"/>
      <c r="KB143" s="1"/>
      <c r="KC143" s="1"/>
      <c r="KD143" s="1"/>
      <c r="KE143" s="1"/>
      <c r="KF143" s="1"/>
      <c r="KG143" s="1"/>
      <c r="KH143" s="1"/>
      <c r="KI143" s="1"/>
      <c r="KJ143" s="1"/>
      <c r="KK143" s="1"/>
      <c r="KL143" s="1"/>
      <c r="KM143" s="1"/>
      <c r="KN143" s="1"/>
      <c r="KO143" s="1"/>
      <c r="KP143" s="1"/>
      <c r="KQ143" s="1"/>
      <c r="KR143" s="1"/>
      <c r="KS143" s="1"/>
      <c r="KT143" s="1"/>
      <c r="KU143" s="1"/>
      <c r="KV143" s="1"/>
      <c r="KW143" s="1"/>
      <c r="KX143" s="1"/>
      <c r="KY143" s="1"/>
      <c r="KZ143" s="1"/>
      <c r="LA143" s="1"/>
      <c r="LB143" s="1"/>
      <c r="LC143" s="1"/>
      <c r="LD143" s="1"/>
      <c r="LE143" s="1"/>
      <c r="LF143" s="1"/>
      <c r="LG143" s="1"/>
      <c r="LH143" s="1"/>
    </row>
    <row r="144" spans="1:320" ht="35.1" hidden="1" customHeight="1" x14ac:dyDescent="0.15">
      <c r="A144" s="170" t="str">
        <f>+IFERROR(IF(VLOOKUP(#REF!&amp;"-"&amp;ROW()-92,[1]ワークシート!$C$2:$CI$1002,9,0)="","",VLOOKUP(#REF!&amp;"-"&amp;ROW()-92,[1]ワークシート!$C$2:$CI$1002,9,0)),"")</f>
        <v/>
      </c>
      <c r="B144" s="172"/>
      <c r="C144" s="171" t="str">
        <f>+IFERROR(IF(VLOOKUP(#REF!&amp;"-"&amp;ROW()-92,[1]ワークシート!$C$2:$CI$1002,10,0) = "","",VLOOKUP(#REF!&amp;"-"&amp;ROW()-92,[1]ワークシート!$C$2:$CI$1002,10,0)),"")</f>
        <v/>
      </c>
      <c r="D144" s="172"/>
      <c r="E144" s="170" t="str">
        <f>+IFERROR(IF(VLOOKUP(#REF!&amp;"-"&amp;ROW()-92,[1]ワークシート!$C$2:$CI$1002,11,0)="","",VLOOKUP(#REF!&amp;"-"&amp;ROW()-92,[1]ワークシート!$C$2:$CI$1002,11,0)),"")</f>
        <v/>
      </c>
      <c r="F144" s="172"/>
      <c r="G144" s="16" t="str">
        <f>+IFERROR(IF(VLOOKUP(#REF!&amp;"-"&amp;ROW()-92,[1]ワークシート!$C$2:$CI$1002,12,0)="","",VLOOKUP(#REF!&amp;"-"&amp;ROW()-92,[1]ワークシート!$C$2:$CI$1002,12,0)),"")</f>
        <v/>
      </c>
      <c r="H14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4" s="178"/>
      <c r="J144" s="170" t="str">
        <f>+IFERROR(IF(VLOOKUP(#REF!&amp;"-"&amp;ROW()-92,[1]ワークシート!$C$2:$CI$1002,20,0)="","",VLOOKUP(#REF!&amp;"-"&amp;ROW()-92,[1]ワークシート!$C$2:$CI$1002,20,0)),"")</f>
        <v/>
      </c>
      <c r="K144" s="171"/>
      <c r="L144" s="172"/>
      <c r="M144" s="179" t="str">
        <f>+IFERROR(IF(VLOOKUP(#REF!&amp;"-"&amp;ROW()-92,[1]ワークシート!$C$2:$CI$1002,61,0)="","",VLOOKUP(#REF!&amp;"-"&amp;ROW()-92,[1]ワークシート!$C$2:$CI$1002,61,0)),"")</f>
        <v/>
      </c>
      <c r="N144" s="180"/>
      <c r="O144" s="181"/>
      <c r="P144" s="182" t="str">
        <f>+IFERROR(VLOOKUP(#REF!&amp;"-"&amp;ROW()-92,[1]ワークシート!$C$2:$CI$1002,26,0),"")</f>
        <v/>
      </c>
      <c r="Q144" s="167"/>
      <c r="R144" s="166" t="str">
        <f>+IFERROR(VLOOKUP(#REF!&amp;"-"&amp;ROW()-92,[1]ワークシート!$C$2:$CI$1002,27,0),"")</f>
        <v/>
      </c>
      <c r="S144" s="167"/>
      <c r="T144" s="166" t="str">
        <f>IFERROR(IF(VLOOKUP(#REF!&amp;"-"&amp;ROW()-92,[1]ワークシート!$C$2:$CI$1002,31,0)="",IF(X144="","",IF(X144=0,"使用貸借権","賃借権")),"賃借権"),"")</f>
        <v/>
      </c>
      <c r="U144" s="167"/>
      <c r="V144" s="166" t="str">
        <f>+IFERROR(IF(VLOOKUP(#REF!&amp;"-"&amp;ROW()-92,[1]ワークシート!$C$2:$CI$1002,13,0)="","",VLOOKUP(#REF!&amp;"-"&amp;ROW()-92,[1]ワークシート!$C$2:$CI$1002,13,0)),"")</f>
        <v/>
      </c>
      <c r="W144" s="167"/>
      <c r="X14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4" s="169"/>
      <c r="Z144" s="27"/>
      <c r="AA144" s="27"/>
      <c r="AB144" s="170" t="str">
        <f>IF(T144="使用貸借権","-",+IFERROR(VLOOKUP(#REF!&amp;"-"&amp;ROW()-92,[1]ワークシート!$C$2:$CI$1002,34,0)&amp;"",""))</f>
        <v/>
      </c>
      <c r="AC144" s="171"/>
      <c r="AD144" s="172"/>
      <c r="AE144" s="173" t="str">
        <f>IF(T144="","",IF(VLOOKUP(#REF!&amp;"-"&amp;ROW()-92,[1]ワークシート!$C$2:$CI$1002,31,0)="",IF(T144="使用貸借権","-","口座振込　１２月"),"物納"))</f>
        <v/>
      </c>
      <c r="AF144" s="174"/>
      <c r="AG144" s="175" t="str">
        <f>IFERROR(IF(VLOOKUP(#REF!&amp;"-"&amp;ROW()-92,[1]ワークシート!$C$2:$CI$1002,37,0)="","",VLOOKUP(#REF!&amp;"-"&amp;ROW()-92,[1]ワークシート!$C$2:$CI$1002,37,0)),"")</f>
        <v/>
      </c>
      <c r="AH144" s="175"/>
      <c r="AI144" s="175"/>
      <c r="AJ144" s="175"/>
      <c r="AK144" s="176"/>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c r="CL144" s="1"/>
      <c r="CM144" s="1"/>
      <c r="CN144" s="1"/>
      <c r="CO144" s="1"/>
      <c r="CP144" s="1"/>
      <c r="CQ144" s="1"/>
      <c r="CR144" s="1"/>
      <c r="CS144" s="1"/>
      <c r="CT144" s="1"/>
      <c r="CU144" s="1"/>
      <c r="CV144" s="1"/>
      <c r="CW144" s="1"/>
      <c r="CX144" s="1"/>
      <c r="CY144" s="1"/>
      <c r="CZ144" s="1"/>
      <c r="DA144" s="1"/>
      <c r="DB144" s="1"/>
      <c r="DC144" s="1"/>
      <c r="DD144" s="1"/>
      <c r="DE144" s="1"/>
      <c r="DF144" s="1"/>
      <c r="DG144" s="1"/>
      <c r="DH144" s="1"/>
      <c r="DI144" s="1"/>
      <c r="DJ144" s="1"/>
      <c r="DK144" s="1"/>
      <c r="DL144" s="1"/>
      <c r="DM144" s="1"/>
      <c r="DN144" s="1"/>
      <c r="DO144" s="1"/>
      <c r="DP144" s="1"/>
      <c r="DQ144" s="1"/>
      <c r="DR144" s="1"/>
      <c r="DS144" s="1"/>
      <c r="DT144" s="1"/>
      <c r="DU144" s="1"/>
      <c r="DV144" s="1"/>
      <c r="DW144" s="1"/>
      <c r="DX144" s="1"/>
      <c r="DY144" s="1"/>
      <c r="DZ144" s="1"/>
      <c r="EA144" s="1"/>
      <c r="EB144" s="1"/>
      <c r="EC144" s="1"/>
      <c r="ED144" s="1"/>
      <c r="EE144" s="1"/>
      <c r="EF144" s="1"/>
      <c r="EG144" s="1"/>
      <c r="EH144" s="1"/>
      <c r="EI144" s="1"/>
      <c r="EJ144" s="1"/>
      <c r="EK144" s="1"/>
      <c r="EL144" s="1"/>
      <c r="EM144" s="1"/>
      <c r="EN144" s="1"/>
      <c r="EO144" s="1"/>
      <c r="EP144" s="1"/>
      <c r="EQ144" s="1"/>
      <c r="ER144" s="1"/>
      <c r="ES144" s="1"/>
      <c r="ET144" s="1"/>
      <c r="EU144" s="1"/>
      <c r="EV144" s="1"/>
      <c r="EW144" s="1"/>
      <c r="EX144" s="1"/>
      <c r="EY144" s="1"/>
      <c r="EZ144" s="1"/>
      <c r="FA144" s="1"/>
      <c r="FB144" s="1"/>
      <c r="FC144" s="1"/>
      <c r="FD144" s="1"/>
      <c r="FE144" s="1"/>
      <c r="FF144" s="1"/>
      <c r="FG144" s="1"/>
      <c r="FH144" s="1"/>
      <c r="FI144" s="1"/>
      <c r="FJ144" s="1"/>
      <c r="FK144" s="1"/>
      <c r="FL144" s="1"/>
      <c r="FM144" s="1"/>
      <c r="FN144" s="1"/>
      <c r="FO144" s="1"/>
      <c r="FP144" s="1"/>
      <c r="FQ144" s="1"/>
      <c r="FR144" s="1"/>
      <c r="FS144" s="1"/>
      <c r="FT144" s="1"/>
      <c r="FU144" s="1"/>
      <c r="FV144" s="1"/>
      <c r="FW144" s="1"/>
      <c r="FX144" s="1"/>
      <c r="FY144" s="1"/>
      <c r="FZ144" s="1"/>
      <c r="GA144" s="1"/>
      <c r="GB144" s="1"/>
      <c r="GC144" s="1"/>
      <c r="GD144" s="1"/>
      <c r="GE144" s="1"/>
      <c r="GF144" s="1"/>
      <c r="GG144" s="1"/>
      <c r="GH144" s="1"/>
      <c r="GI144" s="1"/>
      <c r="GJ144" s="1"/>
      <c r="GK144" s="1"/>
      <c r="GL144" s="1"/>
      <c r="GM144" s="1"/>
      <c r="GN144" s="1"/>
      <c r="GO144" s="1"/>
      <c r="GP144" s="1"/>
      <c r="GQ144" s="1"/>
      <c r="GR144" s="1"/>
      <c r="GS144" s="1"/>
      <c r="GT144" s="1"/>
      <c r="GU144" s="1"/>
      <c r="GV144" s="1"/>
      <c r="GW144" s="1"/>
      <c r="GX144" s="1"/>
      <c r="GY144" s="1"/>
      <c r="GZ144" s="1"/>
      <c r="HA144" s="1"/>
      <c r="HB144" s="1"/>
      <c r="HC144" s="1"/>
      <c r="HD144" s="1"/>
      <c r="HE144" s="1"/>
      <c r="HF144" s="1"/>
      <c r="HG144" s="1"/>
      <c r="HH144" s="1"/>
      <c r="HI144" s="1"/>
      <c r="HJ144" s="1"/>
      <c r="HK144" s="1"/>
      <c r="HL144" s="1"/>
      <c r="HM144" s="1"/>
      <c r="HN144" s="1"/>
      <c r="HO144" s="1"/>
      <c r="HP144" s="1"/>
      <c r="HQ144" s="1"/>
      <c r="HR144" s="1"/>
      <c r="HS144" s="1"/>
      <c r="HT144" s="1"/>
      <c r="HU144" s="1"/>
      <c r="HV144" s="1"/>
      <c r="HW144" s="1"/>
      <c r="HX144" s="1"/>
      <c r="HY144" s="1"/>
      <c r="HZ144" s="1"/>
      <c r="IA144" s="1"/>
      <c r="IB144" s="1"/>
      <c r="IC144" s="1"/>
      <c r="ID144" s="1"/>
      <c r="IE144" s="1"/>
      <c r="IF144" s="1"/>
      <c r="IG144" s="1"/>
      <c r="IH144" s="1"/>
      <c r="II144" s="1"/>
      <c r="IJ144" s="1"/>
      <c r="IK144" s="1"/>
      <c r="IL144" s="1"/>
      <c r="IM144" s="1"/>
      <c r="IN144" s="1"/>
      <c r="IO144" s="1"/>
      <c r="IP144" s="1"/>
      <c r="IQ144" s="1"/>
      <c r="IR144" s="1"/>
      <c r="IS144" s="1"/>
      <c r="IT144" s="1"/>
      <c r="IU144" s="1"/>
      <c r="IV144" s="1"/>
      <c r="IW144" s="1"/>
      <c r="IX144" s="1"/>
      <c r="IY144" s="1"/>
      <c r="IZ144" s="1"/>
      <c r="JA144" s="1"/>
      <c r="JB144" s="1"/>
      <c r="JC144" s="1"/>
      <c r="JD144" s="1"/>
      <c r="JE144" s="1"/>
      <c r="JF144" s="1"/>
      <c r="JG144" s="1"/>
      <c r="JH144" s="1"/>
      <c r="JI144" s="1"/>
      <c r="JJ144" s="1"/>
      <c r="JK144" s="1"/>
      <c r="JL144" s="1"/>
      <c r="JM144" s="1"/>
      <c r="JN144" s="1"/>
      <c r="JO144" s="1"/>
      <c r="JP144" s="1"/>
      <c r="JQ144" s="1"/>
      <c r="JR144" s="1"/>
      <c r="JS144" s="1"/>
      <c r="JT144" s="1"/>
      <c r="JU144" s="1"/>
      <c r="JV144" s="1"/>
      <c r="JW144" s="1"/>
      <c r="JX144" s="1"/>
      <c r="JY144" s="1"/>
      <c r="JZ144" s="1"/>
      <c r="KA144" s="1"/>
      <c r="KB144" s="1"/>
      <c r="KC144" s="1"/>
      <c r="KD144" s="1"/>
      <c r="KE144" s="1"/>
      <c r="KF144" s="1"/>
      <c r="KG144" s="1"/>
      <c r="KH144" s="1"/>
      <c r="KI144" s="1"/>
      <c r="KJ144" s="1"/>
      <c r="KK144" s="1"/>
      <c r="KL144" s="1"/>
      <c r="KM144" s="1"/>
      <c r="KN144" s="1"/>
      <c r="KO144" s="1"/>
      <c r="KP144" s="1"/>
      <c r="KQ144" s="1"/>
      <c r="KR144" s="1"/>
      <c r="KS144" s="1"/>
      <c r="KT144" s="1"/>
      <c r="KU144" s="1"/>
      <c r="KV144" s="1"/>
      <c r="KW144" s="1"/>
      <c r="KX144" s="1"/>
      <c r="KY144" s="1"/>
      <c r="KZ144" s="1"/>
      <c r="LA144" s="1"/>
      <c r="LB144" s="1"/>
      <c r="LC144" s="1"/>
      <c r="LD144" s="1"/>
      <c r="LE144" s="1"/>
      <c r="LF144" s="1"/>
      <c r="LG144" s="1"/>
      <c r="LH144" s="1"/>
    </row>
    <row r="145" spans="1:320" ht="35.1" hidden="1" customHeight="1" x14ac:dyDescent="0.15">
      <c r="A145" s="170" t="str">
        <f>+IFERROR(IF(VLOOKUP(#REF!&amp;"-"&amp;ROW()-92,[1]ワークシート!$C$2:$CI$1002,9,0)="","",VLOOKUP(#REF!&amp;"-"&amp;ROW()-92,[1]ワークシート!$C$2:$CI$1002,9,0)),"")</f>
        <v/>
      </c>
      <c r="B145" s="172"/>
      <c r="C145" s="171" t="str">
        <f>+IFERROR(IF(VLOOKUP(#REF!&amp;"-"&amp;ROW()-92,[1]ワークシート!$C$2:$CI$1002,10,0) = "","",VLOOKUP(#REF!&amp;"-"&amp;ROW()-92,[1]ワークシート!$C$2:$CI$1002,10,0)),"")</f>
        <v/>
      </c>
      <c r="D145" s="172"/>
      <c r="E145" s="170" t="str">
        <f>+IFERROR(IF(VLOOKUP(#REF!&amp;"-"&amp;ROW()-92,[1]ワークシート!$C$2:$CI$1002,11,0)="","",VLOOKUP(#REF!&amp;"-"&amp;ROW()-92,[1]ワークシート!$C$2:$CI$1002,11,0)),"")</f>
        <v/>
      </c>
      <c r="F145" s="172"/>
      <c r="G145" s="16" t="str">
        <f>+IFERROR(IF(VLOOKUP(#REF!&amp;"-"&amp;ROW()-92,[1]ワークシート!$C$2:$CI$1002,12,0)="","",VLOOKUP(#REF!&amp;"-"&amp;ROW()-92,[1]ワークシート!$C$2:$CI$1002,12,0)),"")</f>
        <v/>
      </c>
      <c r="H14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5" s="178"/>
      <c r="J145" s="170" t="str">
        <f>+IFERROR(IF(VLOOKUP(#REF!&amp;"-"&amp;ROW()-92,[1]ワークシート!$C$2:$CI$1002,20,0)="","",VLOOKUP(#REF!&amp;"-"&amp;ROW()-92,[1]ワークシート!$C$2:$CI$1002,20,0)),"")</f>
        <v/>
      </c>
      <c r="K145" s="171"/>
      <c r="L145" s="172"/>
      <c r="M145" s="179" t="str">
        <f>+IFERROR(IF(VLOOKUP(#REF!&amp;"-"&amp;ROW()-92,[1]ワークシート!$C$2:$CI$1002,61,0)="","",VLOOKUP(#REF!&amp;"-"&amp;ROW()-92,[1]ワークシート!$C$2:$CI$1002,61,0)),"")</f>
        <v/>
      </c>
      <c r="N145" s="180"/>
      <c r="O145" s="181"/>
      <c r="P145" s="182" t="str">
        <f>+IFERROR(VLOOKUP(#REF!&amp;"-"&amp;ROW()-92,[1]ワークシート!$C$2:$CI$1002,26,0),"")</f>
        <v/>
      </c>
      <c r="Q145" s="167"/>
      <c r="R145" s="166" t="str">
        <f>+IFERROR(VLOOKUP(#REF!&amp;"-"&amp;ROW()-92,[1]ワークシート!$C$2:$CI$1002,27,0),"")</f>
        <v/>
      </c>
      <c r="S145" s="167"/>
      <c r="T145" s="166" t="str">
        <f>IFERROR(IF(VLOOKUP(#REF!&amp;"-"&amp;ROW()-92,[1]ワークシート!$C$2:$CI$1002,31,0)="",IF(X145="","",IF(X145=0,"使用貸借権","賃借権")),"賃借権"),"")</f>
        <v/>
      </c>
      <c r="U145" s="167"/>
      <c r="V145" s="166" t="str">
        <f>+IFERROR(IF(VLOOKUP(#REF!&amp;"-"&amp;ROW()-92,[1]ワークシート!$C$2:$CI$1002,13,0)="","",VLOOKUP(#REF!&amp;"-"&amp;ROW()-92,[1]ワークシート!$C$2:$CI$1002,13,0)),"")</f>
        <v/>
      </c>
      <c r="W145" s="167"/>
      <c r="X14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5" s="169"/>
      <c r="Z145" s="27"/>
      <c r="AA145" s="27"/>
      <c r="AB145" s="170" t="str">
        <f>IF(T145="使用貸借権","-",+IFERROR(VLOOKUP(#REF!&amp;"-"&amp;ROW()-92,[1]ワークシート!$C$2:$CI$1002,34,0)&amp;"",""))</f>
        <v/>
      </c>
      <c r="AC145" s="171"/>
      <c r="AD145" s="172"/>
      <c r="AE145" s="173" t="str">
        <f>IF(T145="","",IF(VLOOKUP(#REF!&amp;"-"&amp;ROW()-92,[1]ワークシート!$C$2:$CI$1002,31,0)="",IF(T145="使用貸借権","-","口座振込　１２月"),"物納"))</f>
        <v/>
      </c>
      <c r="AF145" s="174"/>
      <c r="AG145" s="175" t="str">
        <f>IFERROR(IF(VLOOKUP(#REF!&amp;"-"&amp;ROW()-92,[1]ワークシート!$C$2:$CI$1002,37,0)="","",VLOOKUP(#REF!&amp;"-"&amp;ROW()-92,[1]ワークシート!$C$2:$CI$1002,37,0)),"")</f>
        <v/>
      </c>
      <c r="AH145" s="175"/>
      <c r="AI145" s="175"/>
      <c r="AJ145" s="175"/>
      <c r="AK145" s="176"/>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c r="CL145" s="1"/>
      <c r="CM145" s="1"/>
      <c r="CN145" s="1"/>
      <c r="CO145" s="1"/>
      <c r="CP145" s="1"/>
      <c r="CQ145" s="1"/>
      <c r="CR145" s="1"/>
      <c r="CS145" s="1"/>
      <c r="CT145" s="1"/>
      <c r="CU145" s="1"/>
      <c r="CV145" s="1"/>
      <c r="CW145" s="1"/>
      <c r="CX145" s="1"/>
      <c r="CY145" s="1"/>
      <c r="CZ145" s="1"/>
      <c r="DA145" s="1"/>
      <c r="DB145" s="1"/>
      <c r="DC145" s="1"/>
      <c r="DD145" s="1"/>
      <c r="DE145" s="1"/>
      <c r="DF145" s="1"/>
      <c r="DG145" s="1"/>
      <c r="DH145" s="1"/>
      <c r="DI145" s="1"/>
      <c r="DJ145" s="1"/>
      <c r="DK145" s="1"/>
      <c r="DL145" s="1"/>
      <c r="DM145" s="1"/>
      <c r="DN145" s="1"/>
      <c r="DO145" s="1"/>
      <c r="DP145" s="1"/>
      <c r="DQ145" s="1"/>
      <c r="DR145" s="1"/>
      <c r="DS145" s="1"/>
      <c r="DT145" s="1"/>
      <c r="DU145" s="1"/>
      <c r="DV145" s="1"/>
      <c r="DW145" s="1"/>
      <c r="DX145" s="1"/>
      <c r="DY145" s="1"/>
      <c r="DZ145" s="1"/>
      <c r="EA145" s="1"/>
      <c r="EB145" s="1"/>
      <c r="EC145" s="1"/>
      <c r="ED145" s="1"/>
      <c r="EE145" s="1"/>
      <c r="EF145" s="1"/>
      <c r="EG145" s="1"/>
      <c r="EH145" s="1"/>
      <c r="EI145" s="1"/>
      <c r="EJ145" s="1"/>
      <c r="EK145" s="1"/>
      <c r="EL145" s="1"/>
      <c r="EM145" s="1"/>
      <c r="EN145" s="1"/>
      <c r="EO145" s="1"/>
      <c r="EP145" s="1"/>
      <c r="EQ145" s="1"/>
      <c r="ER145" s="1"/>
      <c r="ES145" s="1"/>
      <c r="ET145" s="1"/>
      <c r="EU145" s="1"/>
      <c r="EV145" s="1"/>
      <c r="EW145" s="1"/>
      <c r="EX145" s="1"/>
      <c r="EY145" s="1"/>
      <c r="EZ145" s="1"/>
      <c r="FA145" s="1"/>
      <c r="FB145" s="1"/>
      <c r="FC145" s="1"/>
      <c r="FD145" s="1"/>
      <c r="FE145" s="1"/>
      <c r="FF145" s="1"/>
      <c r="FG145" s="1"/>
      <c r="FH145" s="1"/>
      <c r="FI145" s="1"/>
      <c r="FJ145" s="1"/>
      <c r="FK145" s="1"/>
      <c r="FL145" s="1"/>
      <c r="FM145" s="1"/>
      <c r="FN145" s="1"/>
      <c r="FO145" s="1"/>
      <c r="FP145" s="1"/>
      <c r="FQ145" s="1"/>
      <c r="FR145" s="1"/>
      <c r="FS145" s="1"/>
      <c r="FT145" s="1"/>
      <c r="FU145" s="1"/>
      <c r="FV145" s="1"/>
      <c r="FW145" s="1"/>
      <c r="FX145" s="1"/>
      <c r="FY145" s="1"/>
      <c r="FZ145" s="1"/>
      <c r="GA145" s="1"/>
      <c r="GB145" s="1"/>
      <c r="GC145" s="1"/>
      <c r="GD145" s="1"/>
      <c r="GE145" s="1"/>
      <c r="GF145" s="1"/>
      <c r="GG145" s="1"/>
      <c r="GH145" s="1"/>
      <c r="GI145" s="1"/>
      <c r="GJ145" s="1"/>
      <c r="GK145" s="1"/>
      <c r="GL145" s="1"/>
      <c r="GM145" s="1"/>
      <c r="GN145" s="1"/>
      <c r="GO145" s="1"/>
      <c r="GP145" s="1"/>
      <c r="GQ145" s="1"/>
      <c r="GR145" s="1"/>
      <c r="GS145" s="1"/>
      <c r="GT145" s="1"/>
      <c r="GU145" s="1"/>
      <c r="GV145" s="1"/>
      <c r="GW145" s="1"/>
      <c r="GX145" s="1"/>
      <c r="GY145" s="1"/>
      <c r="GZ145" s="1"/>
      <c r="HA145" s="1"/>
      <c r="HB145" s="1"/>
      <c r="HC145" s="1"/>
      <c r="HD145" s="1"/>
      <c r="HE145" s="1"/>
      <c r="HF145" s="1"/>
      <c r="HG145" s="1"/>
      <c r="HH145" s="1"/>
      <c r="HI145" s="1"/>
      <c r="HJ145" s="1"/>
      <c r="HK145" s="1"/>
      <c r="HL145" s="1"/>
      <c r="HM145" s="1"/>
      <c r="HN145" s="1"/>
      <c r="HO145" s="1"/>
      <c r="HP145" s="1"/>
      <c r="HQ145" s="1"/>
      <c r="HR145" s="1"/>
      <c r="HS145" s="1"/>
      <c r="HT145" s="1"/>
      <c r="HU145" s="1"/>
      <c r="HV145" s="1"/>
      <c r="HW145" s="1"/>
      <c r="HX145" s="1"/>
      <c r="HY145" s="1"/>
      <c r="HZ145" s="1"/>
      <c r="IA145" s="1"/>
      <c r="IB145" s="1"/>
      <c r="IC145" s="1"/>
      <c r="ID145" s="1"/>
      <c r="IE145" s="1"/>
      <c r="IF145" s="1"/>
      <c r="IG145" s="1"/>
      <c r="IH145" s="1"/>
      <c r="II145" s="1"/>
      <c r="IJ145" s="1"/>
      <c r="IK145" s="1"/>
      <c r="IL145" s="1"/>
      <c r="IM145" s="1"/>
      <c r="IN145" s="1"/>
      <c r="IO145" s="1"/>
      <c r="IP145" s="1"/>
      <c r="IQ145" s="1"/>
      <c r="IR145" s="1"/>
      <c r="IS145" s="1"/>
      <c r="IT145" s="1"/>
      <c r="IU145" s="1"/>
      <c r="IV145" s="1"/>
      <c r="IW145" s="1"/>
      <c r="IX145" s="1"/>
      <c r="IY145" s="1"/>
      <c r="IZ145" s="1"/>
      <c r="JA145" s="1"/>
      <c r="JB145" s="1"/>
      <c r="JC145" s="1"/>
      <c r="JD145" s="1"/>
      <c r="JE145" s="1"/>
      <c r="JF145" s="1"/>
      <c r="JG145" s="1"/>
      <c r="JH145" s="1"/>
      <c r="JI145" s="1"/>
      <c r="JJ145" s="1"/>
      <c r="JK145" s="1"/>
      <c r="JL145" s="1"/>
      <c r="JM145" s="1"/>
      <c r="JN145" s="1"/>
      <c r="JO145" s="1"/>
      <c r="JP145" s="1"/>
      <c r="JQ145" s="1"/>
      <c r="JR145" s="1"/>
      <c r="JS145" s="1"/>
      <c r="JT145" s="1"/>
      <c r="JU145" s="1"/>
      <c r="JV145" s="1"/>
      <c r="JW145" s="1"/>
      <c r="JX145" s="1"/>
      <c r="JY145" s="1"/>
      <c r="JZ145" s="1"/>
      <c r="KA145" s="1"/>
      <c r="KB145" s="1"/>
      <c r="KC145" s="1"/>
      <c r="KD145" s="1"/>
      <c r="KE145" s="1"/>
      <c r="KF145" s="1"/>
      <c r="KG145" s="1"/>
      <c r="KH145" s="1"/>
      <c r="KI145" s="1"/>
      <c r="KJ145" s="1"/>
      <c r="KK145" s="1"/>
      <c r="KL145" s="1"/>
      <c r="KM145" s="1"/>
      <c r="KN145" s="1"/>
      <c r="KO145" s="1"/>
      <c r="KP145" s="1"/>
      <c r="KQ145" s="1"/>
      <c r="KR145" s="1"/>
      <c r="KS145" s="1"/>
      <c r="KT145" s="1"/>
      <c r="KU145" s="1"/>
      <c r="KV145" s="1"/>
      <c r="KW145" s="1"/>
      <c r="KX145" s="1"/>
      <c r="KY145" s="1"/>
      <c r="KZ145" s="1"/>
      <c r="LA145" s="1"/>
      <c r="LB145" s="1"/>
      <c r="LC145" s="1"/>
      <c r="LD145" s="1"/>
      <c r="LE145" s="1"/>
      <c r="LF145" s="1"/>
      <c r="LG145" s="1"/>
      <c r="LH145" s="1"/>
    </row>
    <row r="146" spans="1:320" ht="35.1" hidden="1" customHeight="1" x14ac:dyDescent="0.15">
      <c r="A146" s="170" t="str">
        <f>+IFERROR(IF(VLOOKUP(#REF!&amp;"-"&amp;ROW()-92,[1]ワークシート!$C$2:$CI$1002,9,0)="","",VLOOKUP(#REF!&amp;"-"&amp;ROW()-92,[1]ワークシート!$C$2:$CI$1002,9,0)),"")</f>
        <v/>
      </c>
      <c r="B146" s="172"/>
      <c r="C146" s="171" t="str">
        <f>+IFERROR(IF(VLOOKUP(#REF!&amp;"-"&amp;ROW()-92,[1]ワークシート!$C$2:$CI$1002,10,0) = "","",VLOOKUP(#REF!&amp;"-"&amp;ROW()-92,[1]ワークシート!$C$2:$CI$1002,10,0)),"")</f>
        <v/>
      </c>
      <c r="D146" s="172"/>
      <c r="E146" s="170" t="str">
        <f>+IFERROR(IF(VLOOKUP(#REF!&amp;"-"&amp;ROW()-92,[1]ワークシート!$C$2:$CI$1002,11,0)="","",VLOOKUP(#REF!&amp;"-"&amp;ROW()-92,[1]ワークシート!$C$2:$CI$1002,11,0)),"")</f>
        <v/>
      </c>
      <c r="F146" s="172"/>
      <c r="G146" s="16" t="str">
        <f>+IFERROR(IF(VLOOKUP(#REF!&amp;"-"&amp;ROW()-92,[1]ワークシート!$C$2:$CI$1002,12,0)="","",VLOOKUP(#REF!&amp;"-"&amp;ROW()-92,[1]ワークシート!$C$2:$CI$1002,12,0)),"")</f>
        <v/>
      </c>
      <c r="H14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6" s="178"/>
      <c r="J146" s="170" t="str">
        <f>+IFERROR(IF(VLOOKUP(#REF!&amp;"-"&amp;ROW()-92,[1]ワークシート!$C$2:$CI$1002,20,0)="","",VLOOKUP(#REF!&amp;"-"&amp;ROW()-92,[1]ワークシート!$C$2:$CI$1002,20,0)),"")</f>
        <v/>
      </c>
      <c r="K146" s="171"/>
      <c r="L146" s="172"/>
      <c r="M146" s="179" t="str">
        <f>+IFERROR(IF(VLOOKUP(#REF!&amp;"-"&amp;ROW()-92,[1]ワークシート!$C$2:$CI$1002,61,0)="","",VLOOKUP(#REF!&amp;"-"&amp;ROW()-92,[1]ワークシート!$C$2:$CI$1002,61,0)),"")</f>
        <v/>
      </c>
      <c r="N146" s="180"/>
      <c r="O146" s="181"/>
      <c r="P146" s="182" t="str">
        <f>+IFERROR(VLOOKUP(#REF!&amp;"-"&amp;ROW()-92,[1]ワークシート!$C$2:$CI$1002,26,0),"")</f>
        <v/>
      </c>
      <c r="Q146" s="167"/>
      <c r="R146" s="166" t="str">
        <f>+IFERROR(VLOOKUP(#REF!&amp;"-"&amp;ROW()-92,[1]ワークシート!$C$2:$CI$1002,27,0),"")</f>
        <v/>
      </c>
      <c r="S146" s="167"/>
      <c r="T146" s="166" t="str">
        <f>IFERROR(IF(VLOOKUP(#REF!&amp;"-"&amp;ROW()-92,[1]ワークシート!$C$2:$CI$1002,31,0)="",IF(X146="","",IF(X146=0,"使用貸借権","賃借権")),"賃借権"),"")</f>
        <v/>
      </c>
      <c r="U146" s="167"/>
      <c r="V146" s="166" t="str">
        <f>+IFERROR(IF(VLOOKUP(#REF!&amp;"-"&amp;ROW()-92,[1]ワークシート!$C$2:$CI$1002,13,0)="","",VLOOKUP(#REF!&amp;"-"&amp;ROW()-92,[1]ワークシート!$C$2:$CI$1002,13,0)),"")</f>
        <v/>
      </c>
      <c r="W146" s="167"/>
      <c r="X14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6" s="169"/>
      <c r="Z146" s="27"/>
      <c r="AA146" s="27"/>
      <c r="AB146" s="170" t="str">
        <f>IF(T146="使用貸借権","-",+IFERROR(VLOOKUP(#REF!&amp;"-"&amp;ROW()-92,[1]ワークシート!$C$2:$CI$1002,34,0)&amp;"",""))</f>
        <v/>
      </c>
      <c r="AC146" s="171"/>
      <c r="AD146" s="172"/>
      <c r="AE146" s="173" t="str">
        <f>IF(T146="","",IF(VLOOKUP(#REF!&amp;"-"&amp;ROW()-92,[1]ワークシート!$C$2:$CI$1002,31,0)="",IF(T146="使用貸借権","-","口座振込　１２月"),"物納"))</f>
        <v/>
      </c>
      <c r="AF146" s="174"/>
      <c r="AG146" s="175" t="str">
        <f>IFERROR(IF(VLOOKUP(#REF!&amp;"-"&amp;ROW()-92,[1]ワークシート!$C$2:$CI$1002,37,0)="","",VLOOKUP(#REF!&amp;"-"&amp;ROW()-92,[1]ワークシート!$C$2:$CI$1002,37,0)),"")</f>
        <v/>
      </c>
      <c r="AH146" s="175"/>
      <c r="AI146" s="175"/>
      <c r="AJ146" s="175"/>
      <c r="AK146" s="176"/>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c r="CL146" s="1"/>
      <c r="CM146" s="1"/>
      <c r="CN146" s="1"/>
      <c r="CO146" s="1"/>
      <c r="CP146" s="1"/>
      <c r="CQ146" s="1"/>
      <c r="CR146" s="1"/>
      <c r="CS146" s="1"/>
      <c r="CT146" s="1"/>
      <c r="CU146" s="1"/>
      <c r="CV146" s="1"/>
      <c r="CW146" s="1"/>
      <c r="CX146" s="1"/>
      <c r="CY146" s="1"/>
      <c r="CZ146" s="1"/>
      <c r="DA146" s="1"/>
      <c r="DB146" s="1"/>
      <c r="DC146" s="1"/>
      <c r="DD146" s="1"/>
      <c r="DE146" s="1"/>
      <c r="DF146" s="1"/>
      <c r="DG146" s="1"/>
      <c r="DH146" s="1"/>
      <c r="DI146" s="1"/>
      <c r="DJ146" s="1"/>
      <c r="DK146" s="1"/>
      <c r="DL146" s="1"/>
      <c r="DM146" s="1"/>
      <c r="DN146" s="1"/>
      <c r="DO146" s="1"/>
      <c r="DP146" s="1"/>
      <c r="DQ146" s="1"/>
      <c r="DR146" s="1"/>
      <c r="DS146" s="1"/>
      <c r="DT146" s="1"/>
      <c r="DU146" s="1"/>
      <c r="DV146" s="1"/>
      <c r="DW146" s="1"/>
      <c r="DX146" s="1"/>
      <c r="DY146" s="1"/>
      <c r="DZ146" s="1"/>
      <c r="EA146" s="1"/>
      <c r="EB146" s="1"/>
      <c r="EC146" s="1"/>
      <c r="ED146" s="1"/>
      <c r="EE146" s="1"/>
      <c r="EF146" s="1"/>
      <c r="EG146" s="1"/>
      <c r="EH146" s="1"/>
      <c r="EI146" s="1"/>
      <c r="EJ146" s="1"/>
      <c r="EK146" s="1"/>
      <c r="EL146" s="1"/>
      <c r="EM146" s="1"/>
      <c r="EN146" s="1"/>
      <c r="EO146" s="1"/>
      <c r="EP146" s="1"/>
      <c r="EQ146" s="1"/>
      <c r="ER146" s="1"/>
      <c r="ES146" s="1"/>
      <c r="ET146" s="1"/>
      <c r="EU146" s="1"/>
      <c r="EV146" s="1"/>
      <c r="EW146" s="1"/>
      <c r="EX146" s="1"/>
      <c r="EY146" s="1"/>
      <c r="EZ146" s="1"/>
      <c r="FA146" s="1"/>
      <c r="FB146" s="1"/>
      <c r="FC146" s="1"/>
      <c r="FD146" s="1"/>
      <c r="FE146" s="1"/>
      <c r="FF146" s="1"/>
      <c r="FG146" s="1"/>
      <c r="FH146" s="1"/>
      <c r="FI146" s="1"/>
      <c r="FJ146" s="1"/>
      <c r="FK146" s="1"/>
      <c r="FL146" s="1"/>
      <c r="FM146" s="1"/>
      <c r="FN146" s="1"/>
      <c r="FO146" s="1"/>
      <c r="FP146" s="1"/>
      <c r="FQ146" s="1"/>
      <c r="FR146" s="1"/>
      <c r="FS146" s="1"/>
      <c r="FT146" s="1"/>
      <c r="FU146" s="1"/>
      <c r="FV146" s="1"/>
      <c r="FW146" s="1"/>
      <c r="FX146" s="1"/>
      <c r="FY146" s="1"/>
      <c r="FZ146" s="1"/>
      <c r="GA146" s="1"/>
      <c r="GB146" s="1"/>
      <c r="GC146" s="1"/>
      <c r="GD146" s="1"/>
      <c r="GE146" s="1"/>
      <c r="GF146" s="1"/>
      <c r="GG146" s="1"/>
      <c r="GH146" s="1"/>
      <c r="GI146" s="1"/>
      <c r="GJ146" s="1"/>
      <c r="GK146" s="1"/>
      <c r="GL146" s="1"/>
      <c r="GM146" s="1"/>
      <c r="GN146" s="1"/>
      <c r="GO146" s="1"/>
      <c r="GP146" s="1"/>
      <c r="GQ146" s="1"/>
      <c r="GR146" s="1"/>
      <c r="GS146" s="1"/>
      <c r="GT146" s="1"/>
      <c r="GU146" s="1"/>
      <c r="GV146" s="1"/>
      <c r="GW146" s="1"/>
      <c r="GX146" s="1"/>
      <c r="GY146" s="1"/>
      <c r="GZ146" s="1"/>
      <c r="HA146" s="1"/>
      <c r="HB146" s="1"/>
      <c r="HC146" s="1"/>
      <c r="HD146" s="1"/>
      <c r="HE146" s="1"/>
      <c r="HF146" s="1"/>
      <c r="HG146" s="1"/>
      <c r="HH146" s="1"/>
      <c r="HI146" s="1"/>
      <c r="HJ146" s="1"/>
      <c r="HK146" s="1"/>
      <c r="HL146" s="1"/>
      <c r="HM146" s="1"/>
      <c r="HN146" s="1"/>
      <c r="HO146" s="1"/>
      <c r="HP146" s="1"/>
      <c r="HQ146" s="1"/>
      <c r="HR146" s="1"/>
      <c r="HS146" s="1"/>
      <c r="HT146" s="1"/>
      <c r="HU146" s="1"/>
      <c r="HV146" s="1"/>
      <c r="HW146" s="1"/>
      <c r="HX146" s="1"/>
      <c r="HY146" s="1"/>
      <c r="HZ146" s="1"/>
      <c r="IA146" s="1"/>
      <c r="IB146" s="1"/>
      <c r="IC146" s="1"/>
      <c r="ID146" s="1"/>
      <c r="IE146" s="1"/>
      <c r="IF146" s="1"/>
      <c r="IG146" s="1"/>
      <c r="IH146" s="1"/>
      <c r="II146" s="1"/>
      <c r="IJ146" s="1"/>
      <c r="IK146" s="1"/>
      <c r="IL146" s="1"/>
      <c r="IM146" s="1"/>
      <c r="IN146" s="1"/>
      <c r="IO146" s="1"/>
      <c r="IP146" s="1"/>
      <c r="IQ146" s="1"/>
      <c r="IR146" s="1"/>
      <c r="IS146" s="1"/>
      <c r="IT146" s="1"/>
      <c r="IU146" s="1"/>
      <c r="IV146" s="1"/>
      <c r="IW146" s="1"/>
      <c r="IX146" s="1"/>
      <c r="IY146" s="1"/>
      <c r="IZ146" s="1"/>
      <c r="JA146" s="1"/>
      <c r="JB146" s="1"/>
      <c r="JC146" s="1"/>
      <c r="JD146" s="1"/>
      <c r="JE146" s="1"/>
      <c r="JF146" s="1"/>
      <c r="JG146" s="1"/>
      <c r="JH146" s="1"/>
      <c r="JI146" s="1"/>
      <c r="JJ146" s="1"/>
      <c r="JK146" s="1"/>
      <c r="JL146" s="1"/>
      <c r="JM146" s="1"/>
      <c r="JN146" s="1"/>
      <c r="JO146" s="1"/>
      <c r="JP146" s="1"/>
      <c r="JQ146" s="1"/>
      <c r="JR146" s="1"/>
      <c r="JS146" s="1"/>
      <c r="JT146" s="1"/>
      <c r="JU146" s="1"/>
      <c r="JV146" s="1"/>
      <c r="JW146" s="1"/>
      <c r="JX146" s="1"/>
      <c r="JY146" s="1"/>
      <c r="JZ146" s="1"/>
      <c r="KA146" s="1"/>
      <c r="KB146" s="1"/>
      <c r="KC146" s="1"/>
      <c r="KD146" s="1"/>
      <c r="KE146" s="1"/>
      <c r="KF146" s="1"/>
      <c r="KG146" s="1"/>
      <c r="KH146" s="1"/>
      <c r="KI146" s="1"/>
      <c r="KJ146" s="1"/>
      <c r="KK146" s="1"/>
      <c r="KL146" s="1"/>
      <c r="KM146" s="1"/>
      <c r="KN146" s="1"/>
      <c r="KO146" s="1"/>
      <c r="KP146" s="1"/>
      <c r="KQ146" s="1"/>
      <c r="KR146" s="1"/>
      <c r="KS146" s="1"/>
      <c r="KT146" s="1"/>
      <c r="KU146" s="1"/>
      <c r="KV146" s="1"/>
      <c r="KW146" s="1"/>
      <c r="KX146" s="1"/>
      <c r="KY146" s="1"/>
      <c r="KZ146" s="1"/>
      <c r="LA146" s="1"/>
      <c r="LB146" s="1"/>
      <c r="LC146" s="1"/>
      <c r="LD146" s="1"/>
      <c r="LE146" s="1"/>
      <c r="LF146" s="1"/>
      <c r="LG146" s="1"/>
      <c r="LH146" s="1"/>
    </row>
    <row r="147" spans="1:320" ht="35.1" hidden="1" customHeight="1" x14ac:dyDescent="0.15">
      <c r="A147" s="170" t="str">
        <f>+IFERROR(IF(VLOOKUP(#REF!&amp;"-"&amp;ROW()-92,[1]ワークシート!$C$2:$CI$1002,9,0)="","",VLOOKUP(#REF!&amp;"-"&amp;ROW()-92,[1]ワークシート!$C$2:$CI$1002,9,0)),"")</f>
        <v/>
      </c>
      <c r="B147" s="172"/>
      <c r="C147" s="171" t="str">
        <f>+IFERROR(IF(VLOOKUP(#REF!&amp;"-"&amp;ROW()-92,[1]ワークシート!$C$2:$CI$1002,10,0) = "","",VLOOKUP(#REF!&amp;"-"&amp;ROW()-92,[1]ワークシート!$C$2:$CI$1002,10,0)),"")</f>
        <v/>
      </c>
      <c r="D147" s="172"/>
      <c r="E147" s="170" t="str">
        <f>+IFERROR(IF(VLOOKUP(#REF!&amp;"-"&amp;ROW()-92,[1]ワークシート!$C$2:$CI$1002,11,0)="","",VLOOKUP(#REF!&amp;"-"&amp;ROW()-92,[1]ワークシート!$C$2:$CI$1002,11,0)),"")</f>
        <v/>
      </c>
      <c r="F147" s="172"/>
      <c r="G147" s="16" t="str">
        <f>+IFERROR(IF(VLOOKUP(#REF!&amp;"-"&amp;ROW()-92,[1]ワークシート!$C$2:$CI$1002,12,0)="","",VLOOKUP(#REF!&amp;"-"&amp;ROW()-92,[1]ワークシート!$C$2:$CI$1002,12,0)),"")</f>
        <v/>
      </c>
      <c r="H14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7" s="178"/>
      <c r="J147" s="170" t="str">
        <f>+IFERROR(IF(VLOOKUP(#REF!&amp;"-"&amp;ROW()-92,[1]ワークシート!$C$2:$CI$1002,20,0)="","",VLOOKUP(#REF!&amp;"-"&amp;ROW()-92,[1]ワークシート!$C$2:$CI$1002,20,0)),"")</f>
        <v/>
      </c>
      <c r="K147" s="171"/>
      <c r="L147" s="172"/>
      <c r="M147" s="179" t="str">
        <f>+IFERROR(IF(VLOOKUP(#REF!&amp;"-"&amp;ROW()-92,[1]ワークシート!$C$2:$CI$1002,61,0)="","",VLOOKUP(#REF!&amp;"-"&amp;ROW()-92,[1]ワークシート!$C$2:$CI$1002,61,0)),"")</f>
        <v/>
      </c>
      <c r="N147" s="180"/>
      <c r="O147" s="181"/>
      <c r="P147" s="182" t="str">
        <f>+IFERROR(VLOOKUP(#REF!&amp;"-"&amp;ROW()-92,[1]ワークシート!$C$2:$CI$1002,26,0),"")</f>
        <v/>
      </c>
      <c r="Q147" s="167"/>
      <c r="R147" s="166" t="str">
        <f>+IFERROR(VLOOKUP(#REF!&amp;"-"&amp;ROW()-92,[1]ワークシート!$C$2:$CI$1002,27,0),"")</f>
        <v/>
      </c>
      <c r="S147" s="167"/>
      <c r="T147" s="166" t="str">
        <f>IFERROR(IF(VLOOKUP(#REF!&amp;"-"&amp;ROW()-92,[1]ワークシート!$C$2:$CI$1002,31,0)="",IF(X147="","",IF(X147=0,"使用貸借権","賃借権")),"賃借権"),"")</f>
        <v/>
      </c>
      <c r="U147" s="167"/>
      <c r="V147" s="166" t="str">
        <f>+IFERROR(IF(VLOOKUP(#REF!&amp;"-"&amp;ROW()-92,[1]ワークシート!$C$2:$CI$1002,13,0)="","",VLOOKUP(#REF!&amp;"-"&amp;ROW()-92,[1]ワークシート!$C$2:$CI$1002,13,0)),"")</f>
        <v/>
      </c>
      <c r="W147" s="167"/>
      <c r="X14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7" s="169"/>
      <c r="Z147" s="27"/>
      <c r="AA147" s="27"/>
      <c r="AB147" s="170" t="str">
        <f>IF(T147="使用貸借権","-",+IFERROR(VLOOKUP(#REF!&amp;"-"&amp;ROW()-92,[1]ワークシート!$C$2:$CI$1002,34,0)&amp;"",""))</f>
        <v/>
      </c>
      <c r="AC147" s="171"/>
      <c r="AD147" s="172"/>
      <c r="AE147" s="173" t="str">
        <f>IF(T147="","",IF(VLOOKUP(#REF!&amp;"-"&amp;ROW()-92,[1]ワークシート!$C$2:$CI$1002,31,0)="",IF(T147="使用貸借権","-","口座振込　１２月"),"物納"))</f>
        <v/>
      </c>
      <c r="AF147" s="174"/>
      <c r="AG147" s="175" t="str">
        <f>IFERROR(IF(VLOOKUP(#REF!&amp;"-"&amp;ROW()-92,[1]ワークシート!$C$2:$CI$1002,37,0)="","",VLOOKUP(#REF!&amp;"-"&amp;ROW()-92,[1]ワークシート!$C$2:$CI$1002,37,0)),"")</f>
        <v/>
      </c>
      <c r="AH147" s="175"/>
      <c r="AI147" s="175"/>
      <c r="AJ147" s="175"/>
      <c r="AK147" s="176"/>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c r="CL147" s="1"/>
      <c r="CM147" s="1"/>
      <c r="CN147" s="1"/>
      <c r="CO147" s="1"/>
      <c r="CP147" s="1"/>
      <c r="CQ147" s="1"/>
      <c r="CR147" s="1"/>
      <c r="CS147" s="1"/>
      <c r="CT147" s="1"/>
      <c r="CU147" s="1"/>
      <c r="CV147" s="1"/>
      <c r="CW147" s="1"/>
      <c r="CX147" s="1"/>
      <c r="CY147" s="1"/>
      <c r="CZ147" s="1"/>
      <c r="DA147" s="1"/>
      <c r="DB147" s="1"/>
      <c r="DC147" s="1"/>
      <c r="DD147" s="1"/>
      <c r="DE147" s="1"/>
      <c r="DF147" s="1"/>
      <c r="DG147" s="1"/>
      <c r="DH147" s="1"/>
      <c r="DI147" s="1"/>
      <c r="DJ147" s="1"/>
      <c r="DK147" s="1"/>
      <c r="DL147" s="1"/>
      <c r="DM147" s="1"/>
      <c r="DN147" s="1"/>
      <c r="DO147" s="1"/>
      <c r="DP147" s="1"/>
      <c r="DQ147" s="1"/>
      <c r="DR147" s="1"/>
      <c r="DS147" s="1"/>
      <c r="DT147" s="1"/>
      <c r="DU147" s="1"/>
      <c r="DV147" s="1"/>
      <c r="DW147" s="1"/>
      <c r="DX147" s="1"/>
      <c r="DY147" s="1"/>
      <c r="DZ147" s="1"/>
      <c r="EA147" s="1"/>
      <c r="EB147" s="1"/>
      <c r="EC147" s="1"/>
      <c r="ED147" s="1"/>
      <c r="EE147" s="1"/>
      <c r="EF147" s="1"/>
      <c r="EG147" s="1"/>
      <c r="EH147" s="1"/>
      <c r="EI147" s="1"/>
      <c r="EJ147" s="1"/>
      <c r="EK147" s="1"/>
      <c r="EL147" s="1"/>
      <c r="EM147" s="1"/>
      <c r="EN147" s="1"/>
      <c r="EO147" s="1"/>
      <c r="EP147" s="1"/>
      <c r="EQ147" s="1"/>
      <c r="ER147" s="1"/>
      <c r="ES147" s="1"/>
      <c r="ET147" s="1"/>
      <c r="EU147" s="1"/>
      <c r="EV147" s="1"/>
      <c r="EW147" s="1"/>
      <c r="EX147" s="1"/>
      <c r="EY147" s="1"/>
      <c r="EZ147" s="1"/>
      <c r="FA147" s="1"/>
      <c r="FB147" s="1"/>
      <c r="FC147" s="1"/>
      <c r="FD147" s="1"/>
      <c r="FE147" s="1"/>
      <c r="FF147" s="1"/>
      <c r="FG147" s="1"/>
      <c r="FH147" s="1"/>
      <c r="FI147" s="1"/>
      <c r="FJ147" s="1"/>
      <c r="FK147" s="1"/>
      <c r="FL147" s="1"/>
      <c r="FM147" s="1"/>
      <c r="FN147" s="1"/>
      <c r="FO147" s="1"/>
      <c r="FP147" s="1"/>
      <c r="FQ147" s="1"/>
      <c r="FR147" s="1"/>
      <c r="FS147" s="1"/>
      <c r="FT147" s="1"/>
      <c r="FU147" s="1"/>
      <c r="FV147" s="1"/>
      <c r="FW147" s="1"/>
      <c r="FX147" s="1"/>
      <c r="FY147" s="1"/>
      <c r="FZ147" s="1"/>
      <c r="GA147" s="1"/>
      <c r="GB147" s="1"/>
      <c r="GC147" s="1"/>
      <c r="GD147" s="1"/>
      <c r="GE147" s="1"/>
      <c r="GF147" s="1"/>
      <c r="GG147" s="1"/>
      <c r="GH147" s="1"/>
      <c r="GI147" s="1"/>
      <c r="GJ147" s="1"/>
      <c r="GK147" s="1"/>
      <c r="GL147" s="1"/>
      <c r="GM147" s="1"/>
      <c r="GN147" s="1"/>
      <c r="GO147" s="1"/>
      <c r="GP147" s="1"/>
      <c r="GQ147" s="1"/>
      <c r="GR147" s="1"/>
      <c r="GS147" s="1"/>
      <c r="GT147" s="1"/>
      <c r="GU147" s="1"/>
      <c r="GV147" s="1"/>
      <c r="GW147" s="1"/>
      <c r="GX147" s="1"/>
      <c r="GY147" s="1"/>
      <c r="GZ147" s="1"/>
      <c r="HA147" s="1"/>
      <c r="HB147" s="1"/>
      <c r="HC147" s="1"/>
      <c r="HD147" s="1"/>
      <c r="HE147" s="1"/>
      <c r="HF147" s="1"/>
      <c r="HG147" s="1"/>
      <c r="HH147" s="1"/>
      <c r="HI147" s="1"/>
      <c r="HJ147" s="1"/>
      <c r="HK147" s="1"/>
      <c r="HL147" s="1"/>
      <c r="HM147" s="1"/>
      <c r="HN147" s="1"/>
      <c r="HO147" s="1"/>
      <c r="HP147" s="1"/>
      <c r="HQ147" s="1"/>
      <c r="HR147" s="1"/>
      <c r="HS147" s="1"/>
      <c r="HT147" s="1"/>
      <c r="HU147" s="1"/>
      <c r="HV147" s="1"/>
      <c r="HW147" s="1"/>
      <c r="HX147" s="1"/>
      <c r="HY147" s="1"/>
      <c r="HZ147" s="1"/>
      <c r="IA147" s="1"/>
      <c r="IB147" s="1"/>
      <c r="IC147" s="1"/>
      <c r="ID147" s="1"/>
      <c r="IE147" s="1"/>
      <c r="IF147" s="1"/>
      <c r="IG147" s="1"/>
      <c r="IH147" s="1"/>
      <c r="II147" s="1"/>
      <c r="IJ147" s="1"/>
      <c r="IK147" s="1"/>
      <c r="IL147" s="1"/>
      <c r="IM147" s="1"/>
      <c r="IN147" s="1"/>
      <c r="IO147" s="1"/>
      <c r="IP147" s="1"/>
      <c r="IQ147" s="1"/>
      <c r="IR147" s="1"/>
      <c r="IS147" s="1"/>
      <c r="IT147" s="1"/>
      <c r="IU147" s="1"/>
      <c r="IV147" s="1"/>
      <c r="IW147" s="1"/>
      <c r="IX147" s="1"/>
      <c r="IY147" s="1"/>
      <c r="IZ147" s="1"/>
      <c r="JA147" s="1"/>
      <c r="JB147" s="1"/>
      <c r="JC147" s="1"/>
      <c r="JD147" s="1"/>
      <c r="JE147" s="1"/>
      <c r="JF147" s="1"/>
      <c r="JG147" s="1"/>
      <c r="JH147" s="1"/>
      <c r="JI147" s="1"/>
      <c r="JJ147" s="1"/>
      <c r="JK147" s="1"/>
      <c r="JL147" s="1"/>
      <c r="JM147" s="1"/>
      <c r="JN147" s="1"/>
      <c r="JO147" s="1"/>
      <c r="JP147" s="1"/>
      <c r="JQ147" s="1"/>
      <c r="JR147" s="1"/>
      <c r="JS147" s="1"/>
      <c r="JT147" s="1"/>
      <c r="JU147" s="1"/>
      <c r="JV147" s="1"/>
      <c r="JW147" s="1"/>
      <c r="JX147" s="1"/>
      <c r="JY147" s="1"/>
      <c r="JZ147" s="1"/>
      <c r="KA147" s="1"/>
      <c r="KB147" s="1"/>
      <c r="KC147" s="1"/>
      <c r="KD147" s="1"/>
      <c r="KE147" s="1"/>
      <c r="KF147" s="1"/>
      <c r="KG147" s="1"/>
      <c r="KH147" s="1"/>
      <c r="KI147" s="1"/>
      <c r="KJ147" s="1"/>
      <c r="KK147" s="1"/>
      <c r="KL147" s="1"/>
      <c r="KM147" s="1"/>
      <c r="KN147" s="1"/>
      <c r="KO147" s="1"/>
      <c r="KP147" s="1"/>
      <c r="KQ147" s="1"/>
      <c r="KR147" s="1"/>
      <c r="KS147" s="1"/>
      <c r="KT147" s="1"/>
      <c r="KU147" s="1"/>
      <c r="KV147" s="1"/>
      <c r="KW147" s="1"/>
      <c r="KX147" s="1"/>
      <c r="KY147" s="1"/>
      <c r="KZ147" s="1"/>
      <c r="LA147" s="1"/>
      <c r="LB147" s="1"/>
      <c r="LC147" s="1"/>
      <c r="LD147" s="1"/>
      <c r="LE147" s="1"/>
      <c r="LF147" s="1"/>
      <c r="LG147" s="1"/>
      <c r="LH147" s="1"/>
    </row>
    <row r="148" spans="1:320" ht="35.1" hidden="1" customHeight="1" x14ac:dyDescent="0.15">
      <c r="A148" s="170" t="str">
        <f>+IFERROR(IF(VLOOKUP(#REF!&amp;"-"&amp;ROW()-92,[1]ワークシート!$C$2:$CI$1002,9,0)="","",VLOOKUP(#REF!&amp;"-"&amp;ROW()-92,[1]ワークシート!$C$2:$CI$1002,9,0)),"")</f>
        <v/>
      </c>
      <c r="B148" s="172"/>
      <c r="C148" s="171" t="str">
        <f>+IFERROR(IF(VLOOKUP(#REF!&amp;"-"&amp;ROW()-92,[1]ワークシート!$C$2:$CI$1002,10,0) = "","",VLOOKUP(#REF!&amp;"-"&amp;ROW()-92,[1]ワークシート!$C$2:$CI$1002,10,0)),"")</f>
        <v/>
      </c>
      <c r="D148" s="172"/>
      <c r="E148" s="170" t="str">
        <f>+IFERROR(IF(VLOOKUP(#REF!&amp;"-"&amp;ROW()-92,[1]ワークシート!$C$2:$CI$1002,11,0)="","",VLOOKUP(#REF!&amp;"-"&amp;ROW()-92,[1]ワークシート!$C$2:$CI$1002,11,0)),"")</f>
        <v/>
      </c>
      <c r="F148" s="172"/>
      <c r="G148" s="16" t="str">
        <f>+IFERROR(IF(VLOOKUP(#REF!&amp;"-"&amp;ROW()-92,[1]ワークシート!$C$2:$CI$1002,12,0)="","",VLOOKUP(#REF!&amp;"-"&amp;ROW()-92,[1]ワークシート!$C$2:$CI$1002,12,0)),"")</f>
        <v/>
      </c>
      <c r="H14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8" s="178"/>
      <c r="J148" s="170" t="str">
        <f>+IFERROR(IF(VLOOKUP(#REF!&amp;"-"&amp;ROW()-92,[1]ワークシート!$C$2:$CI$1002,20,0)="","",VLOOKUP(#REF!&amp;"-"&amp;ROW()-92,[1]ワークシート!$C$2:$CI$1002,20,0)),"")</f>
        <v/>
      </c>
      <c r="K148" s="171"/>
      <c r="L148" s="172"/>
      <c r="M148" s="179" t="str">
        <f>+IFERROR(IF(VLOOKUP(#REF!&amp;"-"&amp;ROW()-92,[1]ワークシート!$C$2:$CI$1002,61,0)="","",VLOOKUP(#REF!&amp;"-"&amp;ROW()-92,[1]ワークシート!$C$2:$CI$1002,61,0)),"")</f>
        <v/>
      </c>
      <c r="N148" s="180"/>
      <c r="O148" s="181"/>
      <c r="P148" s="182" t="str">
        <f>+IFERROR(VLOOKUP(#REF!&amp;"-"&amp;ROW()-92,[1]ワークシート!$C$2:$CI$1002,26,0),"")</f>
        <v/>
      </c>
      <c r="Q148" s="167"/>
      <c r="R148" s="166" t="str">
        <f>+IFERROR(VLOOKUP(#REF!&amp;"-"&amp;ROW()-92,[1]ワークシート!$C$2:$CI$1002,27,0),"")</f>
        <v/>
      </c>
      <c r="S148" s="167"/>
      <c r="T148" s="166" t="str">
        <f>IFERROR(IF(VLOOKUP(#REF!&amp;"-"&amp;ROW()-92,[1]ワークシート!$C$2:$CI$1002,31,0)="",IF(X148="","",IF(X148=0,"使用貸借権","賃借権")),"賃借権"),"")</f>
        <v/>
      </c>
      <c r="U148" s="167"/>
      <c r="V148" s="166" t="str">
        <f>+IFERROR(IF(VLOOKUP(#REF!&amp;"-"&amp;ROW()-92,[1]ワークシート!$C$2:$CI$1002,13,0)="","",VLOOKUP(#REF!&amp;"-"&amp;ROW()-92,[1]ワークシート!$C$2:$CI$1002,13,0)),"")</f>
        <v/>
      </c>
      <c r="W148" s="167"/>
      <c r="X14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8" s="169"/>
      <c r="Z148" s="27"/>
      <c r="AA148" s="27"/>
      <c r="AB148" s="170" t="str">
        <f>IF(T148="使用貸借権","-",+IFERROR(VLOOKUP(#REF!&amp;"-"&amp;ROW()-92,[1]ワークシート!$C$2:$CI$1002,34,0)&amp;"",""))</f>
        <v/>
      </c>
      <c r="AC148" s="171"/>
      <c r="AD148" s="172"/>
      <c r="AE148" s="173" t="str">
        <f>IF(T148="","",IF(VLOOKUP(#REF!&amp;"-"&amp;ROW()-92,[1]ワークシート!$C$2:$CI$1002,31,0)="",IF(T148="使用貸借権","-","口座振込　１２月"),"物納"))</f>
        <v/>
      </c>
      <c r="AF148" s="174"/>
      <c r="AG148" s="175" t="str">
        <f>IFERROR(IF(VLOOKUP(#REF!&amp;"-"&amp;ROW()-92,[1]ワークシート!$C$2:$CI$1002,37,0)="","",VLOOKUP(#REF!&amp;"-"&amp;ROW()-92,[1]ワークシート!$C$2:$CI$1002,37,0)),"")</f>
        <v/>
      </c>
      <c r="AH148" s="175"/>
      <c r="AI148" s="175"/>
      <c r="AJ148" s="175"/>
      <c r="AK148" s="176"/>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c r="CL148" s="1"/>
      <c r="CM148" s="1"/>
      <c r="CN148" s="1"/>
      <c r="CO148" s="1"/>
      <c r="CP148" s="1"/>
      <c r="CQ148" s="1"/>
      <c r="CR148" s="1"/>
      <c r="CS148" s="1"/>
      <c r="CT148" s="1"/>
      <c r="CU148" s="1"/>
      <c r="CV148" s="1"/>
      <c r="CW148" s="1"/>
      <c r="CX148" s="1"/>
      <c r="CY148" s="1"/>
      <c r="CZ148" s="1"/>
      <c r="DA148" s="1"/>
      <c r="DB148" s="1"/>
      <c r="DC148" s="1"/>
      <c r="DD148" s="1"/>
      <c r="DE148" s="1"/>
      <c r="DF148" s="1"/>
      <c r="DG148" s="1"/>
      <c r="DH148" s="1"/>
      <c r="DI148" s="1"/>
      <c r="DJ148" s="1"/>
      <c r="DK148" s="1"/>
      <c r="DL148" s="1"/>
      <c r="DM148" s="1"/>
      <c r="DN148" s="1"/>
      <c r="DO148" s="1"/>
      <c r="DP148" s="1"/>
      <c r="DQ148" s="1"/>
      <c r="DR148" s="1"/>
      <c r="DS148" s="1"/>
      <c r="DT148" s="1"/>
      <c r="DU148" s="1"/>
      <c r="DV148" s="1"/>
      <c r="DW148" s="1"/>
      <c r="DX148" s="1"/>
      <c r="DY148" s="1"/>
      <c r="DZ148" s="1"/>
      <c r="EA148" s="1"/>
      <c r="EB148" s="1"/>
      <c r="EC148" s="1"/>
      <c r="ED148" s="1"/>
      <c r="EE148" s="1"/>
      <c r="EF148" s="1"/>
      <c r="EG148" s="1"/>
      <c r="EH148" s="1"/>
      <c r="EI148" s="1"/>
      <c r="EJ148" s="1"/>
      <c r="EK148" s="1"/>
      <c r="EL148" s="1"/>
      <c r="EM148" s="1"/>
      <c r="EN148" s="1"/>
      <c r="EO148" s="1"/>
      <c r="EP148" s="1"/>
      <c r="EQ148" s="1"/>
      <c r="ER148" s="1"/>
      <c r="ES148" s="1"/>
      <c r="ET148" s="1"/>
      <c r="EU148" s="1"/>
      <c r="EV148" s="1"/>
      <c r="EW148" s="1"/>
      <c r="EX148" s="1"/>
      <c r="EY148" s="1"/>
      <c r="EZ148" s="1"/>
      <c r="FA148" s="1"/>
      <c r="FB148" s="1"/>
      <c r="FC148" s="1"/>
      <c r="FD148" s="1"/>
      <c r="FE148" s="1"/>
      <c r="FF148" s="1"/>
      <c r="FG148" s="1"/>
      <c r="FH148" s="1"/>
      <c r="FI148" s="1"/>
      <c r="FJ148" s="1"/>
      <c r="FK148" s="1"/>
      <c r="FL148" s="1"/>
      <c r="FM148" s="1"/>
      <c r="FN148" s="1"/>
      <c r="FO148" s="1"/>
      <c r="FP148" s="1"/>
      <c r="FQ148" s="1"/>
      <c r="FR148" s="1"/>
      <c r="FS148" s="1"/>
      <c r="FT148" s="1"/>
      <c r="FU148" s="1"/>
      <c r="FV148" s="1"/>
      <c r="FW148" s="1"/>
      <c r="FX148" s="1"/>
      <c r="FY148" s="1"/>
      <c r="FZ148" s="1"/>
      <c r="GA148" s="1"/>
      <c r="GB148" s="1"/>
      <c r="GC148" s="1"/>
      <c r="GD148" s="1"/>
      <c r="GE148" s="1"/>
      <c r="GF148" s="1"/>
      <c r="GG148" s="1"/>
      <c r="GH148" s="1"/>
      <c r="GI148" s="1"/>
      <c r="GJ148" s="1"/>
      <c r="GK148" s="1"/>
      <c r="GL148" s="1"/>
      <c r="GM148" s="1"/>
      <c r="GN148" s="1"/>
      <c r="GO148" s="1"/>
      <c r="GP148" s="1"/>
      <c r="GQ148" s="1"/>
      <c r="GR148" s="1"/>
      <c r="GS148" s="1"/>
      <c r="GT148" s="1"/>
      <c r="GU148" s="1"/>
      <c r="GV148" s="1"/>
      <c r="GW148" s="1"/>
      <c r="GX148" s="1"/>
      <c r="GY148" s="1"/>
      <c r="GZ148" s="1"/>
      <c r="HA148" s="1"/>
      <c r="HB148" s="1"/>
      <c r="HC148" s="1"/>
      <c r="HD148" s="1"/>
      <c r="HE148" s="1"/>
      <c r="HF148" s="1"/>
      <c r="HG148" s="1"/>
      <c r="HH148" s="1"/>
      <c r="HI148" s="1"/>
      <c r="HJ148" s="1"/>
      <c r="HK148" s="1"/>
      <c r="HL148" s="1"/>
      <c r="HM148" s="1"/>
      <c r="HN148" s="1"/>
      <c r="HO148" s="1"/>
      <c r="HP148" s="1"/>
      <c r="HQ148" s="1"/>
      <c r="HR148" s="1"/>
      <c r="HS148" s="1"/>
      <c r="HT148" s="1"/>
      <c r="HU148" s="1"/>
      <c r="HV148" s="1"/>
      <c r="HW148" s="1"/>
      <c r="HX148" s="1"/>
      <c r="HY148" s="1"/>
      <c r="HZ148" s="1"/>
      <c r="IA148" s="1"/>
      <c r="IB148" s="1"/>
      <c r="IC148" s="1"/>
      <c r="ID148" s="1"/>
      <c r="IE148" s="1"/>
      <c r="IF148" s="1"/>
      <c r="IG148" s="1"/>
      <c r="IH148" s="1"/>
      <c r="II148" s="1"/>
      <c r="IJ148" s="1"/>
      <c r="IK148" s="1"/>
      <c r="IL148" s="1"/>
      <c r="IM148" s="1"/>
      <c r="IN148" s="1"/>
      <c r="IO148" s="1"/>
      <c r="IP148" s="1"/>
      <c r="IQ148" s="1"/>
      <c r="IR148" s="1"/>
      <c r="IS148" s="1"/>
      <c r="IT148" s="1"/>
      <c r="IU148" s="1"/>
      <c r="IV148" s="1"/>
      <c r="IW148" s="1"/>
      <c r="IX148" s="1"/>
      <c r="IY148" s="1"/>
      <c r="IZ148" s="1"/>
      <c r="JA148" s="1"/>
      <c r="JB148" s="1"/>
      <c r="JC148" s="1"/>
      <c r="JD148" s="1"/>
      <c r="JE148" s="1"/>
      <c r="JF148" s="1"/>
      <c r="JG148" s="1"/>
      <c r="JH148" s="1"/>
      <c r="JI148" s="1"/>
      <c r="JJ148" s="1"/>
      <c r="JK148" s="1"/>
      <c r="JL148" s="1"/>
      <c r="JM148" s="1"/>
      <c r="JN148" s="1"/>
      <c r="JO148" s="1"/>
      <c r="JP148" s="1"/>
      <c r="JQ148" s="1"/>
      <c r="JR148" s="1"/>
      <c r="JS148" s="1"/>
      <c r="JT148" s="1"/>
      <c r="JU148" s="1"/>
      <c r="JV148" s="1"/>
      <c r="JW148" s="1"/>
      <c r="JX148" s="1"/>
      <c r="JY148" s="1"/>
      <c r="JZ148" s="1"/>
      <c r="KA148" s="1"/>
      <c r="KB148" s="1"/>
      <c r="KC148" s="1"/>
      <c r="KD148" s="1"/>
      <c r="KE148" s="1"/>
      <c r="KF148" s="1"/>
      <c r="KG148" s="1"/>
      <c r="KH148" s="1"/>
      <c r="KI148" s="1"/>
      <c r="KJ148" s="1"/>
      <c r="KK148" s="1"/>
      <c r="KL148" s="1"/>
      <c r="KM148" s="1"/>
      <c r="KN148" s="1"/>
      <c r="KO148" s="1"/>
      <c r="KP148" s="1"/>
      <c r="KQ148" s="1"/>
      <c r="KR148" s="1"/>
      <c r="KS148" s="1"/>
      <c r="KT148" s="1"/>
      <c r="KU148" s="1"/>
      <c r="KV148" s="1"/>
      <c r="KW148" s="1"/>
      <c r="KX148" s="1"/>
      <c r="KY148" s="1"/>
      <c r="KZ148" s="1"/>
      <c r="LA148" s="1"/>
      <c r="LB148" s="1"/>
      <c r="LC148" s="1"/>
      <c r="LD148" s="1"/>
      <c r="LE148" s="1"/>
      <c r="LF148" s="1"/>
      <c r="LG148" s="1"/>
      <c r="LH148" s="1"/>
    </row>
    <row r="149" spans="1:320" ht="35.1" hidden="1" customHeight="1" x14ac:dyDescent="0.15">
      <c r="A149" s="170" t="str">
        <f>+IFERROR(IF(VLOOKUP(#REF!&amp;"-"&amp;ROW()-92,[1]ワークシート!$C$2:$CI$1002,9,0)="","",VLOOKUP(#REF!&amp;"-"&amp;ROW()-92,[1]ワークシート!$C$2:$CI$1002,9,0)),"")</f>
        <v/>
      </c>
      <c r="B149" s="172"/>
      <c r="C149" s="171" t="str">
        <f>+IFERROR(IF(VLOOKUP(#REF!&amp;"-"&amp;ROW()-92,[1]ワークシート!$C$2:$CI$1002,10,0) = "","",VLOOKUP(#REF!&amp;"-"&amp;ROW()-92,[1]ワークシート!$C$2:$CI$1002,10,0)),"")</f>
        <v/>
      </c>
      <c r="D149" s="172"/>
      <c r="E149" s="170" t="str">
        <f>+IFERROR(IF(VLOOKUP(#REF!&amp;"-"&amp;ROW()-92,[1]ワークシート!$C$2:$CI$1002,11,0)="","",VLOOKUP(#REF!&amp;"-"&amp;ROW()-92,[1]ワークシート!$C$2:$CI$1002,11,0)),"")</f>
        <v/>
      </c>
      <c r="F149" s="172"/>
      <c r="G149" s="16" t="str">
        <f>+IFERROR(IF(VLOOKUP(#REF!&amp;"-"&amp;ROW()-92,[1]ワークシート!$C$2:$CI$1002,12,0)="","",VLOOKUP(#REF!&amp;"-"&amp;ROW()-92,[1]ワークシート!$C$2:$CI$1002,12,0)),"")</f>
        <v/>
      </c>
      <c r="H14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49" s="178"/>
      <c r="J149" s="170" t="str">
        <f>+IFERROR(IF(VLOOKUP(#REF!&amp;"-"&amp;ROW()-92,[1]ワークシート!$C$2:$CI$1002,20,0)="","",VLOOKUP(#REF!&amp;"-"&amp;ROW()-92,[1]ワークシート!$C$2:$CI$1002,20,0)),"")</f>
        <v/>
      </c>
      <c r="K149" s="171"/>
      <c r="L149" s="172"/>
      <c r="M149" s="179" t="str">
        <f>+IFERROR(IF(VLOOKUP(#REF!&amp;"-"&amp;ROW()-92,[1]ワークシート!$C$2:$CI$1002,61,0)="","",VLOOKUP(#REF!&amp;"-"&amp;ROW()-92,[1]ワークシート!$C$2:$CI$1002,61,0)),"")</f>
        <v/>
      </c>
      <c r="N149" s="180"/>
      <c r="O149" s="181"/>
      <c r="P149" s="182" t="str">
        <f>+IFERROR(VLOOKUP(#REF!&amp;"-"&amp;ROW()-92,[1]ワークシート!$C$2:$CI$1002,26,0),"")</f>
        <v/>
      </c>
      <c r="Q149" s="167"/>
      <c r="R149" s="166" t="str">
        <f>+IFERROR(VLOOKUP(#REF!&amp;"-"&amp;ROW()-92,[1]ワークシート!$C$2:$CI$1002,27,0),"")</f>
        <v/>
      </c>
      <c r="S149" s="167"/>
      <c r="T149" s="166" t="str">
        <f>IFERROR(IF(VLOOKUP(#REF!&amp;"-"&amp;ROW()-92,[1]ワークシート!$C$2:$CI$1002,31,0)="",IF(X149="","",IF(X149=0,"使用貸借権","賃借権")),"賃借権"),"")</f>
        <v/>
      </c>
      <c r="U149" s="167"/>
      <c r="V149" s="166" t="str">
        <f>+IFERROR(IF(VLOOKUP(#REF!&amp;"-"&amp;ROW()-92,[1]ワークシート!$C$2:$CI$1002,13,0)="","",VLOOKUP(#REF!&amp;"-"&amp;ROW()-92,[1]ワークシート!$C$2:$CI$1002,13,0)),"")</f>
        <v/>
      </c>
      <c r="W149" s="167"/>
      <c r="X14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49" s="169"/>
      <c r="Z149" s="27"/>
      <c r="AA149" s="27"/>
      <c r="AB149" s="170" t="str">
        <f>IF(T149="使用貸借権","-",+IFERROR(VLOOKUP(#REF!&amp;"-"&amp;ROW()-92,[1]ワークシート!$C$2:$CI$1002,34,0)&amp;"",""))</f>
        <v/>
      </c>
      <c r="AC149" s="171"/>
      <c r="AD149" s="172"/>
      <c r="AE149" s="173" t="str">
        <f>IF(T149="","",IF(VLOOKUP(#REF!&amp;"-"&amp;ROW()-92,[1]ワークシート!$C$2:$CI$1002,31,0)="",IF(T149="使用貸借権","-","口座振込　１２月"),"物納"))</f>
        <v/>
      </c>
      <c r="AF149" s="174"/>
      <c r="AG149" s="175" t="str">
        <f>IFERROR(IF(VLOOKUP(#REF!&amp;"-"&amp;ROW()-92,[1]ワークシート!$C$2:$CI$1002,37,0)="","",VLOOKUP(#REF!&amp;"-"&amp;ROW()-92,[1]ワークシート!$C$2:$CI$1002,37,0)),"")</f>
        <v/>
      </c>
      <c r="AH149" s="175"/>
      <c r="AI149" s="175"/>
      <c r="AJ149" s="175"/>
      <c r="AK149" s="176"/>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c r="CM149" s="1"/>
      <c r="CN149" s="1"/>
      <c r="CO149" s="1"/>
      <c r="CP149" s="1"/>
      <c r="CQ149" s="1"/>
      <c r="CR149" s="1"/>
      <c r="CS149" s="1"/>
      <c r="CT149" s="1"/>
      <c r="CU149" s="1"/>
      <c r="CV149" s="1"/>
      <c r="CW149" s="1"/>
      <c r="CX149" s="1"/>
      <c r="CY149" s="1"/>
      <c r="CZ149" s="1"/>
      <c r="DA149" s="1"/>
      <c r="DB149" s="1"/>
      <c r="DC149" s="1"/>
      <c r="DD149" s="1"/>
      <c r="DE149" s="1"/>
      <c r="DF149" s="1"/>
      <c r="DG149" s="1"/>
      <c r="DH149" s="1"/>
      <c r="DI149" s="1"/>
      <c r="DJ149" s="1"/>
      <c r="DK149" s="1"/>
      <c r="DL149" s="1"/>
      <c r="DM149" s="1"/>
      <c r="DN149" s="1"/>
      <c r="DO149" s="1"/>
      <c r="DP149" s="1"/>
      <c r="DQ149" s="1"/>
      <c r="DR149" s="1"/>
      <c r="DS149" s="1"/>
      <c r="DT149" s="1"/>
      <c r="DU149" s="1"/>
      <c r="DV149" s="1"/>
      <c r="DW149" s="1"/>
      <c r="DX149" s="1"/>
      <c r="DY149" s="1"/>
      <c r="DZ149" s="1"/>
      <c r="EA149" s="1"/>
      <c r="EB149" s="1"/>
      <c r="EC149" s="1"/>
      <c r="ED149" s="1"/>
      <c r="EE149" s="1"/>
      <c r="EF149" s="1"/>
      <c r="EG149" s="1"/>
      <c r="EH149" s="1"/>
      <c r="EI149" s="1"/>
      <c r="EJ149" s="1"/>
      <c r="EK149" s="1"/>
      <c r="EL149" s="1"/>
      <c r="EM149" s="1"/>
      <c r="EN149" s="1"/>
      <c r="EO149" s="1"/>
      <c r="EP149" s="1"/>
      <c r="EQ149" s="1"/>
      <c r="ER149" s="1"/>
      <c r="ES149" s="1"/>
      <c r="ET149" s="1"/>
      <c r="EU149" s="1"/>
      <c r="EV149" s="1"/>
      <c r="EW149" s="1"/>
      <c r="EX149" s="1"/>
      <c r="EY149" s="1"/>
      <c r="EZ149" s="1"/>
      <c r="FA149" s="1"/>
      <c r="FB149" s="1"/>
      <c r="FC149" s="1"/>
      <c r="FD149" s="1"/>
      <c r="FE149" s="1"/>
      <c r="FF149" s="1"/>
      <c r="FG149" s="1"/>
      <c r="FH149" s="1"/>
      <c r="FI149" s="1"/>
      <c r="FJ149" s="1"/>
      <c r="FK149" s="1"/>
      <c r="FL149" s="1"/>
      <c r="FM149" s="1"/>
      <c r="FN149" s="1"/>
      <c r="FO149" s="1"/>
      <c r="FP149" s="1"/>
      <c r="FQ149" s="1"/>
      <c r="FR149" s="1"/>
      <c r="FS149" s="1"/>
      <c r="FT149" s="1"/>
      <c r="FU149" s="1"/>
      <c r="FV149" s="1"/>
      <c r="FW149" s="1"/>
      <c r="FX149" s="1"/>
      <c r="FY149" s="1"/>
      <c r="FZ149" s="1"/>
      <c r="GA149" s="1"/>
      <c r="GB149" s="1"/>
      <c r="GC149" s="1"/>
      <c r="GD149" s="1"/>
      <c r="GE149" s="1"/>
      <c r="GF149" s="1"/>
      <c r="GG149" s="1"/>
      <c r="GH149" s="1"/>
      <c r="GI149" s="1"/>
      <c r="GJ149" s="1"/>
      <c r="GK149" s="1"/>
      <c r="GL149" s="1"/>
      <c r="GM149" s="1"/>
      <c r="GN149" s="1"/>
      <c r="GO149" s="1"/>
      <c r="GP149" s="1"/>
      <c r="GQ149" s="1"/>
      <c r="GR149" s="1"/>
      <c r="GS149" s="1"/>
      <c r="GT149" s="1"/>
      <c r="GU149" s="1"/>
      <c r="GV149" s="1"/>
      <c r="GW149" s="1"/>
      <c r="GX149" s="1"/>
      <c r="GY149" s="1"/>
      <c r="GZ149" s="1"/>
      <c r="HA149" s="1"/>
      <c r="HB149" s="1"/>
      <c r="HC149" s="1"/>
      <c r="HD149" s="1"/>
      <c r="HE149" s="1"/>
      <c r="HF149" s="1"/>
      <c r="HG149" s="1"/>
      <c r="HH149" s="1"/>
      <c r="HI149" s="1"/>
      <c r="HJ149" s="1"/>
      <c r="HK149" s="1"/>
      <c r="HL149" s="1"/>
      <c r="HM149" s="1"/>
      <c r="HN149" s="1"/>
      <c r="HO149" s="1"/>
      <c r="HP149" s="1"/>
      <c r="HQ149" s="1"/>
      <c r="HR149" s="1"/>
      <c r="HS149" s="1"/>
      <c r="HT149" s="1"/>
      <c r="HU149" s="1"/>
      <c r="HV149" s="1"/>
      <c r="HW149" s="1"/>
      <c r="HX149" s="1"/>
      <c r="HY149" s="1"/>
      <c r="HZ149" s="1"/>
      <c r="IA149" s="1"/>
      <c r="IB149" s="1"/>
      <c r="IC149" s="1"/>
      <c r="ID149" s="1"/>
      <c r="IE149" s="1"/>
      <c r="IF149" s="1"/>
      <c r="IG149" s="1"/>
      <c r="IH149" s="1"/>
      <c r="II149" s="1"/>
      <c r="IJ149" s="1"/>
      <c r="IK149" s="1"/>
      <c r="IL149" s="1"/>
      <c r="IM149" s="1"/>
      <c r="IN149" s="1"/>
      <c r="IO149" s="1"/>
      <c r="IP149" s="1"/>
      <c r="IQ149" s="1"/>
      <c r="IR149" s="1"/>
      <c r="IS149" s="1"/>
      <c r="IT149" s="1"/>
      <c r="IU149" s="1"/>
      <c r="IV149" s="1"/>
      <c r="IW149" s="1"/>
      <c r="IX149" s="1"/>
      <c r="IY149" s="1"/>
      <c r="IZ149" s="1"/>
      <c r="JA149" s="1"/>
      <c r="JB149" s="1"/>
      <c r="JC149" s="1"/>
      <c r="JD149" s="1"/>
      <c r="JE149" s="1"/>
      <c r="JF149" s="1"/>
      <c r="JG149" s="1"/>
      <c r="JH149" s="1"/>
      <c r="JI149" s="1"/>
      <c r="JJ149" s="1"/>
      <c r="JK149" s="1"/>
      <c r="JL149" s="1"/>
      <c r="JM149" s="1"/>
      <c r="JN149" s="1"/>
      <c r="JO149" s="1"/>
      <c r="JP149" s="1"/>
      <c r="JQ149" s="1"/>
      <c r="JR149" s="1"/>
      <c r="JS149" s="1"/>
      <c r="JT149" s="1"/>
      <c r="JU149" s="1"/>
      <c r="JV149" s="1"/>
      <c r="JW149" s="1"/>
      <c r="JX149" s="1"/>
      <c r="JY149" s="1"/>
      <c r="JZ149" s="1"/>
      <c r="KA149" s="1"/>
      <c r="KB149" s="1"/>
      <c r="KC149" s="1"/>
      <c r="KD149" s="1"/>
      <c r="KE149" s="1"/>
      <c r="KF149" s="1"/>
      <c r="KG149" s="1"/>
      <c r="KH149" s="1"/>
      <c r="KI149" s="1"/>
      <c r="KJ149" s="1"/>
      <c r="KK149" s="1"/>
      <c r="KL149" s="1"/>
      <c r="KM149" s="1"/>
      <c r="KN149" s="1"/>
      <c r="KO149" s="1"/>
      <c r="KP149" s="1"/>
      <c r="KQ149" s="1"/>
      <c r="KR149" s="1"/>
      <c r="KS149" s="1"/>
      <c r="KT149" s="1"/>
      <c r="KU149" s="1"/>
      <c r="KV149" s="1"/>
      <c r="KW149" s="1"/>
      <c r="KX149" s="1"/>
      <c r="KY149" s="1"/>
      <c r="KZ149" s="1"/>
      <c r="LA149" s="1"/>
      <c r="LB149" s="1"/>
      <c r="LC149" s="1"/>
      <c r="LD149" s="1"/>
      <c r="LE149" s="1"/>
      <c r="LF149" s="1"/>
      <c r="LG149" s="1"/>
      <c r="LH149" s="1"/>
    </row>
    <row r="150" spans="1:320" ht="35.1" hidden="1" customHeight="1" x14ac:dyDescent="0.15">
      <c r="A150" s="170" t="str">
        <f>+IFERROR(IF(VLOOKUP(#REF!&amp;"-"&amp;ROW()-92,[1]ワークシート!$C$2:$CI$1002,9,0)="","",VLOOKUP(#REF!&amp;"-"&amp;ROW()-92,[1]ワークシート!$C$2:$CI$1002,9,0)),"")</f>
        <v/>
      </c>
      <c r="B150" s="172"/>
      <c r="C150" s="171" t="str">
        <f>+IFERROR(IF(VLOOKUP(#REF!&amp;"-"&amp;ROW()-92,[1]ワークシート!$C$2:$CI$1002,10,0) = "","",VLOOKUP(#REF!&amp;"-"&amp;ROW()-92,[1]ワークシート!$C$2:$CI$1002,10,0)),"")</f>
        <v/>
      </c>
      <c r="D150" s="172"/>
      <c r="E150" s="170" t="str">
        <f>+IFERROR(IF(VLOOKUP(#REF!&amp;"-"&amp;ROW()-92,[1]ワークシート!$C$2:$CI$1002,11,0)="","",VLOOKUP(#REF!&amp;"-"&amp;ROW()-92,[1]ワークシート!$C$2:$CI$1002,11,0)),"")</f>
        <v/>
      </c>
      <c r="F150" s="172"/>
      <c r="G150" s="16" t="str">
        <f>+IFERROR(IF(VLOOKUP(#REF!&amp;"-"&amp;ROW()-92,[1]ワークシート!$C$2:$CI$1002,12,0)="","",VLOOKUP(#REF!&amp;"-"&amp;ROW()-92,[1]ワークシート!$C$2:$CI$1002,12,0)),"")</f>
        <v/>
      </c>
      <c r="H15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0" s="178"/>
      <c r="J150" s="170" t="str">
        <f>+IFERROR(IF(VLOOKUP(#REF!&amp;"-"&amp;ROW()-92,[1]ワークシート!$C$2:$CI$1002,20,0)="","",VLOOKUP(#REF!&amp;"-"&amp;ROW()-92,[1]ワークシート!$C$2:$CI$1002,20,0)),"")</f>
        <v/>
      </c>
      <c r="K150" s="171"/>
      <c r="L150" s="172"/>
      <c r="M150" s="179" t="str">
        <f>+IFERROR(IF(VLOOKUP(#REF!&amp;"-"&amp;ROW()-92,[1]ワークシート!$C$2:$CI$1002,61,0)="","",VLOOKUP(#REF!&amp;"-"&amp;ROW()-92,[1]ワークシート!$C$2:$CI$1002,61,0)),"")</f>
        <v/>
      </c>
      <c r="N150" s="180"/>
      <c r="O150" s="181"/>
      <c r="P150" s="182" t="str">
        <f>+IFERROR(VLOOKUP(#REF!&amp;"-"&amp;ROW()-92,[1]ワークシート!$C$2:$CI$1002,26,0),"")</f>
        <v/>
      </c>
      <c r="Q150" s="167"/>
      <c r="R150" s="166" t="str">
        <f>+IFERROR(VLOOKUP(#REF!&amp;"-"&amp;ROW()-92,[1]ワークシート!$C$2:$CI$1002,27,0),"")</f>
        <v/>
      </c>
      <c r="S150" s="167"/>
      <c r="T150" s="166" t="str">
        <f>IFERROR(IF(VLOOKUP(#REF!&amp;"-"&amp;ROW()-92,[1]ワークシート!$C$2:$CI$1002,31,0)="",IF(X150="","",IF(X150=0,"使用貸借権","賃借権")),"賃借権"),"")</f>
        <v/>
      </c>
      <c r="U150" s="167"/>
      <c r="V150" s="166" t="str">
        <f>+IFERROR(IF(VLOOKUP(#REF!&amp;"-"&amp;ROW()-92,[1]ワークシート!$C$2:$CI$1002,13,0)="","",VLOOKUP(#REF!&amp;"-"&amp;ROW()-92,[1]ワークシート!$C$2:$CI$1002,13,0)),"")</f>
        <v/>
      </c>
      <c r="W150" s="167"/>
      <c r="X15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0" s="169"/>
      <c r="Z150" s="27"/>
      <c r="AA150" s="27"/>
      <c r="AB150" s="170" t="str">
        <f>IF(T150="使用貸借権","-",+IFERROR(VLOOKUP(#REF!&amp;"-"&amp;ROW()-92,[1]ワークシート!$C$2:$CI$1002,34,0)&amp;"",""))</f>
        <v/>
      </c>
      <c r="AC150" s="171"/>
      <c r="AD150" s="172"/>
      <c r="AE150" s="173" t="str">
        <f>IF(T150="","",IF(VLOOKUP(#REF!&amp;"-"&amp;ROW()-92,[1]ワークシート!$C$2:$CI$1002,31,0)="",IF(T150="使用貸借権","-","口座振込　１２月"),"物納"))</f>
        <v/>
      </c>
      <c r="AF150" s="174"/>
      <c r="AG150" s="175" t="str">
        <f>IFERROR(IF(VLOOKUP(#REF!&amp;"-"&amp;ROW()-92,[1]ワークシート!$C$2:$CI$1002,37,0)="","",VLOOKUP(#REF!&amp;"-"&amp;ROW()-92,[1]ワークシート!$C$2:$CI$1002,37,0)),"")</f>
        <v/>
      </c>
      <c r="AH150" s="175"/>
      <c r="AI150" s="175"/>
      <c r="AJ150" s="175"/>
      <c r="AK150" s="176"/>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c r="CL150" s="1"/>
      <c r="CM150" s="1"/>
      <c r="CN150" s="1"/>
      <c r="CO150" s="1"/>
      <c r="CP150" s="1"/>
      <c r="CQ150" s="1"/>
      <c r="CR150" s="1"/>
      <c r="CS150" s="1"/>
      <c r="CT150" s="1"/>
      <c r="CU150" s="1"/>
      <c r="CV150" s="1"/>
      <c r="CW150" s="1"/>
      <c r="CX150" s="1"/>
      <c r="CY150" s="1"/>
      <c r="CZ150" s="1"/>
      <c r="DA150" s="1"/>
      <c r="DB150" s="1"/>
      <c r="DC150" s="1"/>
      <c r="DD150" s="1"/>
      <c r="DE150" s="1"/>
      <c r="DF150" s="1"/>
      <c r="DG150" s="1"/>
      <c r="DH150" s="1"/>
      <c r="DI150" s="1"/>
      <c r="DJ150" s="1"/>
      <c r="DK150" s="1"/>
      <c r="DL150" s="1"/>
      <c r="DM150" s="1"/>
      <c r="DN150" s="1"/>
      <c r="DO150" s="1"/>
      <c r="DP150" s="1"/>
      <c r="DQ150" s="1"/>
      <c r="DR150" s="1"/>
      <c r="DS150" s="1"/>
      <c r="DT150" s="1"/>
      <c r="DU150" s="1"/>
      <c r="DV150" s="1"/>
      <c r="DW150" s="1"/>
      <c r="DX150" s="1"/>
      <c r="DY150" s="1"/>
      <c r="DZ150" s="1"/>
      <c r="EA150" s="1"/>
      <c r="EB150" s="1"/>
      <c r="EC150" s="1"/>
      <c r="ED150" s="1"/>
      <c r="EE150" s="1"/>
      <c r="EF150" s="1"/>
      <c r="EG150" s="1"/>
      <c r="EH150" s="1"/>
      <c r="EI150" s="1"/>
      <c r="EJ150" s="1"/>
      <c r="EK150" s="1"/>
      <c r="EL150" s="1"/>
      <c r="EM150" s="1"/>
      <c r="EN150" s="1"/>
      <c r="EO150" s="1"/>
      <c r="EP150" s="1"/>
      <c r="EQ150" s="1"/>
      <c r="ER150" s="1"/>
      <c r="ES150" s="1"/>
      <c r="ET150" s="1"/>
      <c r="EU150" s="1"/>
      <c r="EV150" s="1"/>
      <c r="EW150" s="1"/>
      <c r="EX150" s="1"/>
      <c r="EY150" s="1"/>
      <c r="EZ150" s="1"/>
      <c r="FA150" s="1"/>
      <c r="FB150" s="1"/>
      <c r="FC150" s="1"/>
      <c r="FD150" s="1"/>
      <c r="FE150" s="1"/>
      <c r="FF150" s="1"/>
      <c r="FG150" s="1"/>
      <c r="FH150" s="1"/>
      <c r="FI150" s="1"/>
      <c r="FJ150" s="1"/>
      <c r="FK150" s="1"/>
      <c r="FL150" s="1"/>
      <c r="FM150" s="1"/>
      <c r="FN150" s="1"/>
      <c r="FO150" s="1"/>
      <c r="FP150" s="1"/>
      <c r="FQ150" s="1"/>
      <c r="FR150" s="1"/>
      <c r="FS150" s="1"/>
      <c r="FT150" s="1"/>
      <c r="FU150" s="1"/>
      <c r="FV150" s="1"/>
      <c r="FW150" s="1"/>
      <c r="FX150" s="1"/>
      <c r="FY150" s="1"/>
      <c r="FZ150" s="1"/>
      <c r="GA150" s="1"/>
      <c r="GB150" s="1"/>
      <c r="GC150" s="1"/>
      <c r="GD150" s="1"/>
      <c r="GE150" s="1"/>
      <c r="GF150" s="1"/>
      <c r="GG150" s="1"/>
      <c r="GH150" s="1"/>
      <c r="GI150" s="1"/>
      <c r="GJ150" s="1"/>
      <c r="GK150" s="1"/>
      <c r="GL150" s="1"/>
      <c r="GM150" s="1"/>
      <c r="GN150" s="1"/>
      <c r="GO150" s="1"/>
      <c r="GP150" s="1"/>
      <c r="GQ150" s="1"/>
      <c r="GR150" s="1"/>
      <c r="GS150" s="1"/>
      <c r="GT150" s="1"/>
      <c r="GU150" s="1"/>
      <c r="GV150" s="1"/>
      <c r="GW150" s="1"/>
      <c r="GX150" s="1"/>
      <c r="GY150" s="1"/>
      <c r="GZ150" s="1"/>
      <c r="HA150" s="1"/>
      <c r="HB150" s="1"/>
      <c r="HC150" s="1"/>
      <c r="HD150" s="1"/>
      <c r="HE150" s="1"/>
      <c r="HF150" s="1"/>
      <c r="HG150" s="1"/>
      <c r="HH150" s="1"/>
      <c r="HI150" s="1"/>
      <c r="HJ150" s="1"/>
      <c r="HK150" s="1"/>
      <c r="HL150" s="1"/>
      <c r="HM150" s="1"/>
      <c r="HN150" s="1"/>
      <c r="HO150" s="1"/>
      <c r="HP150" s="1"/>
      <c r="HQ150" s="1"/>
      <c r="HR150" s="1"/>
      <c r="HS150" s="1"/>
      <c r="HT150" s="1"/>
      <c r="HU150" s="1"/>
      <c r="HV150" s="1"/>
      <c r="HW150" s="1"/>
      <c r="HX150" s="1"/>
      <c r="HY150" s="1"/>
      <c r="HZ150" s="1"/>
      <c r="IA150" s="1"/>
      <c r="IB150" s="1"/>
      <c r="IC150" s="1"/>
      <c r="ID150" s="1"/>
      <c r="IE150" s="1"/>
      <c r="IF150" s="1"/>
      <c r="IG150" s="1"/>
      <c r="IH150" s="1"/>
      <c r="II150" s="1"/>
      <c r="IJ150" s="1"/>
      <c r="IK150" s="1"/>
      <c r="IL150" s="1"/>
      <c r="IM150" s="1"/>
      <c r="IN150" s="1"/>
      <c r="IO150" s="1"/>
      <c r="IP150" s="1"/>
      <c r="IQ150" s="1"/>
      <c r="IR150" s="1"/>
      <c r="IS150" s="1"/>
      <c r="IT150" s="1"/>
      <c r="IU150" s="1"/>
      <c r="IV150" s="1"/>
      <c r="IW150" s="1"/>
      <c r="IX150" s="1"/>
      <c r="IY150" s="1"/>
      <c r="IZ150" s="1"/>
      <c r="JA150" s="1"/>
      <c r="JB150" s="1"/>
      <c r="JC150" s="1"/>
      <c r="JD150" s="1"/>
      <c r="JE150" s="1"/>
      <c r="JF150" s="1"/>
      <c r="JG150" s="1"/>
      <c r="JH150" s="1"/>
      <c r="JI150" s="1"/>
      <c r="JJ150" s="1"/>
      <c r="JK150" s="1"/>
      <c r="JL150" s="1"/>
      <c r="JM150" s="1"/>
      <c r="JN150" s="1"/>
      <c r="JO150" s="1"/>
      <c r="JP150" s="1"/>
      <c r="JQ150" s="1"/>
      <c r="JR150" s="1"/>
      <c r="JS150" s="1"/>
      <c r="JT150" s="1"/>
      <c r="JU150" s="1"/>
      <c r="JV150" s="1"/>
      <c r="JW150" s="1"/>
      <c r="JX150" s="1"/>
      <c r="JY150" s="1"/>
      <c r="JZ150" s="1"/>
      <c r="KA150" s="1"/>
      <c r="KB150" s="1"/>
      <c r="KC150" s="1"/>
      <c r="KD150" s="1"/>
      <c r="KE150" s="1"/>
      <c r="KF150" s="1"/>
      <c r="KG150" s="1"/>
      <c r="KH150" s="1"/>
      <c r="KI150" s="1"/>
      <c r="KJ150" s="1"/>
      <c r="KK150" s="1"/>
      <c r="KL150" s="1"/>
      <c r="KM150" s="1"/>
      <c r="KN150" s="1"/>
      <c r="KO150" s="1"/>
      <c r="KP150" s="1"/>
      <c r="KQ150" s="1"/>
      <c r="KR150" s="1"/>
      <c r="KS150" s="1"/>
      <c r="KT150" s="1"/>
      <c r="KU150" s="1"/>
      <c r="KV150" s="1"/>
      <c r="KW150" s="1"/>
      <c r="KX150" s="1"/>
      <c r="KY150" s="1"/>
      <c r="KZ150" s="1"/>
      <c r="LA150" s="1"/>
      <c r="LB150" s="1"/>
      <c r="LC150" s="1"/>
      <c r="LD150" s="1"/>
      <c r="LE150" s="1"/>
      <c r="LF150" s="1"/>
      <c r="LG150" s="1"/>
      <c r="LH150" s="1"/>
    </row>
    <row r="151" spans="1:320" ht="35.1" hidden="1" customHeight="1" x14ac:dyDescent="0.15">
      <c r="A151" s="170" t="str">
        <f>+IFERROR(IF(VLOOKUP(#REF!&amp;"-"&amp;ROW()-92,[1]ワークシート!$C$2:$CI$1002,9,0)="","",VLOOKUP(#REF!&amp;"-"&amp;ROW()-92,[1]ワークシート!$C$2:$CI$1002,9,0)),"")</f>
        <v/>
      </c>
      <c r="B151" s="172"/>
      <c r="C151" s="171" t="str">
        <f>+IFERROR(IF(VLOOKUP(#REF!&amp;"-"&amp;ROW()-92,[1]ワークシート!$C$2:$CI$1002,10,0) = "","",VLOOKUP(#REF!&amp;"-"&amp;ROW()-92,[1]ワークシート!$C$2:$CI$1002,10,0)),"")</f>
        <v/>
      </c>
      <c r="D151" s="172"/>
      <c r="E151" s="170" t="str">
        <f>+IFERROR(IF(VLOOKUP(#REF!&amp;"-"&amp;ROW()-92,[1]ワークシート!$C$2:$CI$1002,11,0)="","",VLOOKUP(#REF!&amp;"-"&amp;ROW()-92,[1]ワークシート!$C$2:$CI$1002,11,0)),"")</f>
        <v/>
      </c>
      <c r="F151" s="172"/>
      <c r="G151" s="16" t="str">
        <f>+IFERROR(IF(VLOOKUP(#REF!&amp;"-"&amp;ROW()-92,[1]ワークシート!$C$2:$CI$1002,12,0)="","",VLOOKUP(#REF!&amp;"-"&amp;ROW()-92,[1]ワークシート!$C$2:$CI$1002,12,0)),"")</f>
        <v/>
      </c>
      <c r="H15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1" s="178"/>
      <c r="J151" s="170" t="str">
        <f>+IFERROR(IF(VLOOKUP(#REF!&amp;"-"&amp;ROW()-92,[1]ワークシート!$C$2:$CI$1002,20,0)="","",VLOOKUP(#REF!&amp;"-"&amp;ROW()-92,[1]ワークシート!$C$2:$CI$1002,20,0)),"")</f>
        <v/>
      </c>
      <c r="K151" s="171"/>
      <c r="L151" s="172"/>
      <c r="M151" s="179" t="str">
        <f>+IFERROR(IF(VLOOKUP(#REF!&amp;"-"&amp;ROW()-92,[1]ワークシート!$C$2:$CI$1002,61,0)="","",VLOOKUP(#REF!&amp;"-"&amp;ROW()-92,[1]ワークシート!$C$2:$CI$1002,61,0)),"")</f>
        <v/>
      </c>
      <c r="N151" s="180"/>
      <c r="O151" s="181"/>
      <c r="P151" s="182" t="str">
        <f>+IFERROR(VLOOKUP(#REF!&amp;"-"&amp;ROW()-92,[1]ワークシート!$C$2:$CI$1002,26,0),"")</f>
        <v/>
      </c>
      <c r="Q151" s="167"/>
      <c r="R151" s="166" t="str">
        <f>+IFERROR(VLOOKUP(#REF!&amp;"-"&amp;ROW()-92,[1]ワークシート!$C$2:$CI$1002,27,0),"")</f>
        <v/>
      </c>
      <c r="S151" s="167"/>
      <c r="T151" s="166" t="str">
        <f>IFERROR(IF(VLOOKUP(#REF!&amp;"-"&amp;ROW()-92,[1]ワークシート!$C$2:$CI$1002,31,0)="",IF(X151="","",IF(X151=0,"使用貸借権","賃借権")),"賃借権"),"")</f>
        <v/>
      </c>
      <c r="U151" s="167"/>
      <c r="V151" s="166" t="str">
        <f>+IFERROR(IF(VLOOKUP(#REF!&amp;"-"&amp;ROW()-92,[1]ワークシート!$C$2:$CI$1002,13,0)="","",VLOOKUP(#REF!&amp;"-"&amp;ROW()-92,[1]ワークシート!$C$2:$CI$1002,13,0)),"")</f>
        <v/>
      </c>
      <c r="W151" s="167"/>
      <c r="X15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1" s="169"/>
      <c r="Z151" s="27"/>
      <c r="AA151" s="27"/>
      <c r="AB151" s="170" t="str">
        <f>IF(T151="使用貸借権","-",+IFERROR(VLOOKUP(#REF!&amp;"-"&amp;ROW()-92,[1]ワークシート!$C$2:$CI$1002,34,0)&amp;"",""))</f>
        <v/>
      </c>
      <c r="AC151" s="171"/>
      <c r="AD151" s="172"/>
      <c r="AE151" s="173" t="str">
        <f>IF(T151="","",IF(VLOOKUP(#REF!&amp;"-"&amp;ROW()-92,[1]ワークシート!$C$2:$CI$1002,31,0)="",IF(T151="使用貸借権","-","口座振込　１２月"),"物納"))</f>
        <v/>
      </c>
      <c r="AF151" s="174"/>
      <c r="AG151" s="175" t="str">
        <f>IFERROR(IF(VLOOKUP(#REF!&amp;"-"&amp;ROW()-92,[1]ワークシート!$C$2:$CI$1002,37,0)="","",VLOOKUP(#REF!&amp;"-"&amp;ROW()-92,[1]ワークシート!$C$2:$CI$1002,37,0)),"")</f>
        <v/>
      </c>
      <c r="AH151" s="175"/>
      <c r="AI151" s="175"/>
      <c r="AJ151" s="175"/>
      <c r="AK151" s="176"/>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c r="CL151" s="1"/>
      <c r="CM151" s="1"/>
      <c r="CN151" s="1"/>
      <c r="CO151" s="1"/>
      <c r="CP151" s="1"/>
      <c r="CQ151" s="1"/>
      <c r="CR151" s="1"/>
      <c r="CS151" s="1"/>
      <c r="CT151" s="1"/>
      <c r="CU151" s="1"/>
      <c r="CV151" s="1"/>
      <c r="CW151" s="1"/>
      <c r="CX151" s="1"/>
      <c r="CY151" s="1"/>
      <c r="CZ151" s="1"/>
      <c r="DA151" s="1"/>
      <c r="DB151" s="1"/>
      <c r="DC151" s="1"/>
      <c r="DD151" s="1"/>
      <c r="DE151" s="1"/>
      <c r="DF151" s="1"/>
      <c r="DG151" s="1"/>
      <c r="DH151" s="1"/>
      <c r="DI151" s="1"/>
      <c r="DJ151" s="1"/>
      <c r="DK151" s="1"/>
      <c r="DL151" s="1"/>
      <c r="DM151" s="1"/>
      <c r="DN151" s="1"/>
      <c r="DO151" s="1"/>
      <c r="DP151" s="1"/>
      <c r="DQ151" s="1"/>
      <c r="DR151" s="1"/>
      <c r="DS151" s="1"/>
      <c r="DT151" s="1"/>
      <c r="DU151" s="1"/>
      <c r="DV151" s="1"/>
      <c r="DW151" s="1"/>
      <c r="DX151" s="1"/>
      <c r="DY151" s="1"/>
      <c r="DZ151" s="1"/>
      <c r="EA151" s="1"/>
      <c r="EB151" s="1"/>
      <c r="EC151" s="1"/>
      <c r="ED151" s="1"/>
      <c r="EE151" s="1"/>
      <c r="EF151" s="1"/>
      <c r="EG151" s="1"/>
      <c r="EH151" s="1"/>
      <c r="EI151" s="1"/>
      <c r="EJ151" s="1"/>
      <c r="EK151" s="1"/>
      <c r="EL151" s="1"/>
      <c r="EM151" s="1"/>
      <c r="EN151" s="1"/>
      <c r="EO151" s="1"/>
      <c r="EP151" s="1"/>
      <c r="EQ151" s="1"/>
      <c r="ER151" s="1"/>
      <c r="ES151" s="1"/>
      <c r="ET151" s="1"/>
      <c r="EU151" s="1"/>
      <c r="EV151" s="1"/>
      <c r="EW151" s="1"/>
      <c r="EX151" s="1"/>
      <c r="EY151" s="1"/>
      <c r="EZ151" s="1"/>
      <c r="FA151" s="1"/>
      <c r="FB151" s="1"/>
      <c r="FC151" s="1"/>
      <c r="FD151" s="1"/>
      <c r="FE151" s="1"/>
      <c r="FF151" s="1"/>
      <c r="FG151" s="1"/>
      <c r="FH151" s="1"/>
      <c r="FI151" s="1"/>
      <c r="FJ151" s="1"/>
      <c r="FK151" s="1"/>
      <c r="FL151" s="1"/>
      <c r="FM151" s="1"/>
      <c r="FN151" s="1"/>
      <c r="FO151" s="1"/>
      <c r="FP151" s="1"/>
      <c r="FQ151" s="1"/>
      <c r="FR151" s="1"/>
      <c r="FS151" s="1"/>
      <c r="FT151" s="1"/>
      <c r="FU151" s="1"/>
      <c r="FV151" s="1"/>
      <c r="FW151" s="1"/>
      <c r="FX151" s="1"/>
      <c r="FY151" s="1"/>
      <c r="FZ151" s="1"/>
      <c r="GA151" s="1"/>
      <c r="GB151" s="1"/>
      <c r="GC151" s="1"/>
      <c r="GD151" s="1"/>
      <c r="GE151" s="1"/>
      <c r="GF151" s="1"/>
      <c r="GG151" s="1"/>
      <c r="GH151" s="1"/>
      <c r="GI151" s="1"/>
      <c r="GJ151" s="1"/>
      <c r="GK151" s="1"/>
      <c r="GL151" s="1"/>
      <c r="GM151" s="1"/>
      <c r="GN151" s="1"/>
      <c r="GO151" s="1"/>
      <c r="GP151" s="1"/>
      <c r="GQ151" s="1"/>
      <c r="GR151" s="1"/>
      <c r="GS151" s="1"/>
      <c r="GT151" s="1"/>
      <c r="GU151" s="1"/>
      <c r="GV151" s="1"/>
      <c r="GW151" s="1"/>
      <c r="GX151" s="1"/>
      <c r="GY151" s="1"/>
      <c r="GZ151" s="1"/>
      <c r="HA151" s="1"/>
      <c r="HB151" s="1"/>
      <c r="HC151" s="1"/>
      <c r="HD151" s="1"/>
      <c r="HE151" s="1"/>
      <c r="HF151" s="1"/>
      <c r="HG151" s="1"/>
      <c r="HH151" s="1"/>
      <c r="HI151" s="1"/>
      <c r="HJ151" s="1"/>
      <c r="HK151" s="1"/>
      <c r="HL151" s="1"/>
      <c r="HM151" s="1"/>
      <c r="HN151" s="1"/>
      <c r="HO151" s="1"/>
      <c r="HP151" s="1"/>
      <c r="HQ151" s="1"/>
      <c r="HR151" s="1"/>
      <c r="HS151" s="1"/>
      <c r="HT151" s="1"/>
      <c r="HU151" s="1"/>
      <c r="HV151" s="1"/>
      <c r="HW151" s="1"/>
      <c r="HX151" s="1"/>
      <c r="HY151" s="1"/>
      <c r="HZ151" s="1"/>
      <c r="IA151" s="1"/>
      <c r="IB151" s="1"/>
      <c r="IC151" s="1"/>
      <c r="ID151" s="1"/>
      <c r="IE151" s="1"/>
      <c r="IF151" s="1"/>
      <c r="IG151" s="1"/>
      <c r="IH151" s="1"/>
      <c r="II151" s="1"/>
      <c r="IJ151" s="1"/>
      <c r="IK151" s="1"/>
      <c r="IL151" s="1"/>
      <c r="IM151" s="1"/>
      <c r="IN151" s="1"/>
      <c r="IO151" s="1"/>
      <c r="IP151" s="1"/>
      <c r="IQ151" s="1"/>
      <c r="IR151" s="1"/>
      <c r="IS151" s="1"/>
      <c r="IT151" s="1"/>
      <c r="IU151" s="1"/>
      <c r="IV151" s="1"/>
      <c r="IW151" s="1"/>
      <c r="IX151" s="1"/>
      <c r="IY151" s="1"/>
      <c r="IZ151" s="1"/>
      <c r="JA151" s="1"/>
      <c r="JB151" s="1"/>
      <c r="JC151" s="1"/>
      <c r="JD151" s="1"/>
      <c r="JE151" s="1"/>
      <c r="JF151" s="1"/>
      <c r="JG151" s="1"/>
      <c r="JH151" s="1"/>
      <c r="JI151" s="1"/>
      <c r="JJ151" s="1"/>
      <c r="JK151" s="1"/>
      <c r="JL151" s="1"/>
      <c r="JM151" s="1"/>
      <c r="JN151" s="1"/>
      <c r="JO151" s="1"/>
      <c r="JP151" s="1"/>
      <c r="JQ151" s="1"/>
      <c r="JR151" s="1"/>
      <c r="JS151" s="1"/>
      <c r="JT151" s="1"/>
      <c r="JU151" s="1"/>
      <c r="JV151" s="1"/>
      <c r="JW151" s="1"/>
      <c r="JX151" s="1"/>
      <c r="JY151" s="1"/>
      <c r="JZ151" s="1"/>
      <c r="KA151" s="1"/>
      <c r="KB151" s="1"/>
      <c r="KC151" s="1"/>
      <c r="KD151" s="1"/>
      <c r="KE151" s="1"/>
      <c r="KF151" s="1"/>
      <c r="KG151" s="1"/>
      <c r="KH151" s="1"/>
      <c r="KI151" s="1"/>
      <c r="KJ151" s="1"/>
      <c r="KK151" s="1"/>
      <c r="KL151" s="1"/>
      <c r="KM151" s="1"/>
      <c r="KN151" s="1"/>
      <c r="KO151" s="1"/>
      <c r="KP151" s="1"/>
      <c r="KQ151" s="1"/>
      <c r="KR151" s="1"/>
      <c r="KS151" s="1"/>
      <c r="KT151" s="1"/>
      <c r="KU151" s="1"/>
      <c r="KV151" s="1"/>
      <c r="KW151" s="1"/>
      <c r="KX151" s="1"/>
      <c r="KY151" s="1"/>
      <c r="KZ151" s="1"/>
      <c r="LA151" s="1"/>
      <c r="LB151" s="1"/>
      <c r="LC151" s="1"/>
      <c r="LD151" s="1"/>
      <c r="LE151" s="1"/>
      <c r="LF151" s="1"/>
      <c r="LG151" s="1"/>
      <c r="LH151" s="1"/>
    </row>
    <row r="152" spans="1:320" ht="35.1" hidden="1" customHeight="1" x14ac:dyDescent="0.15">
      <c r="A152" s="170" t="str">
        <f>+IFERROR(IF(VLOOKUP(#REF!&amp;"-"&amp;ROW()-92,[1]ワークシート!$C$2:$CI$1002,9,0)="","",VLOOKUP(#REF!&amp;"-"&amp;ROW()-92,[1]ワークシート!$C$2:$CI$1002,9,0)),"")</f>
        <v/>
      </c>
      <c r="B152" s="172"/>
      <c r="C152" s="171" t="str">
        <f>+IFERROR(IF(VLOOKUP(#REF!&amp;"-"&amp;ROW()-92,[1]ワークシート!$C$2:$CI$1002,10,0) = "","",VLOOKUP(#REF!&amp;"-"&amp;ROW()-92,[1]ワークシート!$C$2:$CI$1002,10,0)),"")</f>
        <v/>
      </c>
      <c r="D152" s="172"/>
      <c r="E152" s="170" t="str">
        <f>+IFERROR(IF(VLOOKUP(#REF!&amp;"-"&amp;ROW()-92,[1]ワークシート!$C$2:$CI$1002,11,0)="","",VLOOKUP(#REF!&amp;"-"&amp;ROW()-92,[1]ワークシート!$C$2:$CI$1002,11,0)),"")</f>
        <v/>
      </c>
      <c r="F152" s="172"/>
      <c r="G152" s="16" t="str">
        <f>+IFERROR(IF(VLOOKUP(#REF!&amp;"-"&amp;ROW()-92,[1]ワークシート!$C$2:$CI$1002,12,0)="","",VLOOKUP(#REF!&amp;"-"&amp;ROW()-92,[1]ワークシート!$C$2:$CI$1002,12,0)),"")</f>
        <v/>
      </c>
      <c r="H15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2" s="178"/>
      <c r="J152" s="170" t="str">
        <f>+IFERROR(IF(VLOOKUP(#REF!&amp;"-"&amp;ROW()-92,[1]ワークシート!$C$2:$CI$1002,20,0)="","",VLOOKUP(#REF!&amp;"-"&amp;ROW()-92,[1]ワークシート!$C$2:$CI$1002,20,0)),"")</f>
        <v/>
      </c>
      <c r="K152" s="171"/>
      <c r="L152" s="172"/>
      <c r="M152" s="179" t="str">
        <f>+IFERROR(IF(VLOOKUP(#REF!&amp;"-"&amp;ROW()-92,[1]ワークシート!$C$2:$CI$1002,61,0)="","",VLOOKUP(#REF!&amp;"-"&amp;ROW()-92,[1]ワークシート!$C$2:$CI$1002,61,0)),"")</f>
        <v/>
      </c>
      <c r="N152" s="180"/>
      <c r="O152" s="181"/>
      <c r="P152" s="182" t="str">
        <f>+IFERROR(VLOOKUP(#REF!&amp;"-"&amp;ROW()-92,[1]ワークシート!$C$2:$CI$1002,26,0),"")</f>
        <v/>
      </c>
      <c r="Q152" s="167"/>
      <c r="R152" s="166" t="str">
        <f>+IFERROR(VLOOKUP(#REF!&amp;"-"&amp;ROW()-92,[1]ワークシート!$C$2:$CI$1002,27,0),"")</f>
        <v/>
      </c>
      <c r="S152" s="167"/>
      <c r="T152" s="166" t="str">
        <f>IFERROR(IF(VLOOKUP(#REF!&amp;"-"&amp;ROW()-92,[1]ワークシート!$C$2:$CI$1002,31,0)="",IF(X152="","",IF(X152=0,"使用貸借権","賃借権")),"賃借権"),"")</f>
        <v/>
      </c>
      <c r="U152" s="167"/>
      <c r="V152" s="166" t="str">
        <f>+IFERROR(IF(VLOOKUP(#REF!&amp;"-"&amp;ROW()-92,[1]ワークシート!$C$2:$CI$1002,13,0)="","",VLOOKUP(#REF!&amp;"-"&amp;ROW()-92,[1]ワークシート!$C$2:$CI$1002,13,0)),"")</f>
        <v/>
      </c>
      <c r="W152" s="167"/>
      <c r="X15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2" s="169"/>
      <c r="Z152" s="27"/>
      <c r="AA152" s="27"/>
      <c r="AB152" s="170" t="str">
        <f>IF(T152="使用貸借権","-",+IFERROR(VLOOKUP(#REF!&amp;"-"&amp;ROW()-92,[1]ワークシート!$C$2:$CI$1002,34,0)&amp;"",""))</f>
        <v/>
      </c>
      <c r="AC152" s="171"/>
      <c r="AD152" s="172"/>
      <c r="AE152" s="173" t="str">
        <f>IF(T152="","",IF(VLOOKUP(#REF!&amp;"-"&amp;ROW()-92,[1]ワークシート!$C$2:$CI$1002,31,0)="",IF(T152="使用貸借権","-","口座振込　１２月"),"物納"))</f>
        <v/>
      </c>
      <c r="AF152" s="174"/>
      <c r="AG152" s="175" t="str">
        <f>IFERROR(IF(VLOOKUP(#REF!&amp;"-"&amp;ROW()-92,[1]ワークシート!$C$2:$CI$1002,37,0)="","",VLOOKUP(#REF!&amp;"-"&amp;ROW()-92,[1]ワークシート!$C$2:$CI$1002,37,0)),"")</f>
        <v/>
      </c>
      <c r="AH152" s="175"/>
      <c r="AI152" s="175"/>
      <c r="AJ152" s="175"/>
      <c r="AK152" s="176"/>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c r="CK152" s="1"/>
      <c r="CL152" s="1"/>
      <c r="CM152" s="1"/>
      <c r="CN152" s="1"/>
      <c r="CO152" s="1"/>
      <c r="CP152" s="1"/>
      <c r="CQ152" s="1"/>
      <c r="CR152" s="1"/>
      <c r="CS152" s="1"/>
      <c r="CT152" s="1"/>
      <c r="CU152" s="1"/>
      <c r="CV152" s="1"/>
      <c r="CW152" s="1"/>
      <c r="CX152" s="1"/>
      <c r="CY152" s="1"/>
      <c r="CZ152" s="1"/>
      <c r="DA152" s="1"/>
      <c r="DB152" s="1"/>
      <c r="DC152" s="1"/>
      <c r="DD152" s="1"/>
      <c r="DE152" s="1"/>
      <c r="DF152" s="1"/>
      <c r="DG152" s="1"/>
      <c r="DH152" s="1"/>
      <c r="DI152" s="1"/>
      <c r="DJ152" s="1"/>
      <c r="DK152" s="1"/>
      <c r="DL152" s="1"/>
      <c r="DM152" s="1"/>
      <c r="DN152" s="1"/>
      <c r="DO152" s="1"/>
      <c r="DP152" s="1"/>
      <c r="DQ152" s="1"/>
      <c r="DR152" s="1"/>
      <c r="DS152" s="1"/>
      <c r="DT152" s="1"/>
      <c r="DU152" s="1"/>
      <c r="DV152" s="1"/>
      <c r="DW152" s="1"/>
      <c r="DX152" s="1"/>
      <c r="DY152" s="1"/>
      <c r="DZ152" s="1"/>
      <c r="EA152" s="1"/>
      <c r="EB152" s="1"/>
      <c r="EC152" s="1"/>
      <c r="ED152" s="1"/>
      <c r="EE152" s="1"/>
      <c r="EF152" s="1"/>
      <c r="EG152" s="1"/>
      <c r="EH152" s="1"/>
      <c r="EI152" s="1"/>
      <c r="EJ152" s="1"/>
      <c r="EK152" s="1"/>
      <c r="EL152" s="1"/>
      <c r="EM152" s="1"/>
      <c r="EN152" s="1"/>
      <c r="EO152" s="1"/>
      <c r="EP152" s="1"/>
      <c r="EQ152" s="1"/>
      <c r="ER152" s="1"/>
      <c r="ES152" s="1"/>
      <c r="ET152" s="1"/>
      <c r="EU152" s="1"/>
      <c r="EV152" s="1"/>
      <c r="EW152" s="1"/>
      <c r="EX152" s="1"/>
      <c r="EY152" s="1"/>
      <c r="EZ152" s="1"/>
      <c r="FA152" s="1"/>
      <c r="FB152" s="1"/>
      <c r="FC152" s="1"/>
      <c r="FD152" s="1"/>
      <c r="FE152" s="1"/>
      <c r="FF152" s="1"/>
      <c r="FG152" s="1"/>
      <c r="FH152" s="1"/>
      <c r="FI152" s="1"/>
      <c r="FJ152" s="1"/>
      <c r="FK152" s="1"/>
      <c r="FL152" s="1"/>
      <c r="FM152" s="1"/>
      <c r="FN152" s="1"/>
      <c r="FO152" s="1"/>
      <c r="FP152" s="1"/>
      <c r="FQ152" s="1"/>
      <c r="FR152" s="1"/>
      <c r="FS152" s="1"/>
      <c r="FT152" s="1"/>
      <c r="FU152" s="1"/>
      <c r="FV152" s="1"/>
      <c r="FW152" s="1"/>
      <c r="FX152" s="1"/>
      <c r="FY152" s="1"/>
      <c r="FZ152" s="1"/>
      <c r="GA152" s="1"/>
      <c r="GB152" s="1"/>
      <c r="GC152" s="1"/>
      <c r="GD152" s="1"/>
      <c r="GE152" s="1"/>
      <c r="GF152" s="1"/>
      <c r="GG152" s="1"/>
      <c r="GH152" s="1"/>
      <c r="GI152" s="1"/>
      <c r="GJ152" s="1"/>
      <c r="GK152" s="1"/>
      <c r="GL152" s="1"/>
      <c r="GM152" s="1"/>
      <c r="GN152" s="1"/>
      <c r="GO152" s="1"/>
      <c r="GP152" s="1"/>
      <c r="GQ152" s="1"/>
      <c r="GR152" s="1"/>
      <c r="GS152" s="1"/>
      <c r="GT152" s="1"/>
      <c r="GU152" s="1"/>
      <c r="GV152" s="1"/>
      <c r="GW152" s="1"/>
      <c r="GX152" s="1"/>
      <c r="GY152" s="1"/>
      <c r="GZ152" s="1"/>
      <c r="HA152" s="1"/>
      <c r="HB152" s="1"/>
      <c r="HC152" s="1"/>
      <c r="HD152" s="1"/>
      <c r="HE152" s="1"/>
      <c r="HF152" s="1"/>
      <c r="HG152" s="1"/>
      <c r="HH152" s="1"/>
      <c r="HI152" s="1"/>
      <c r="HJ152" s="1"/>
      <c r="HK152" s="1"/>
      <c r="HL152" s="1"/>
      <c r="HM152" s="1"/>
      <c r="HN152" s="1"/>
      <c r="HO152" s="1"/>
      <c r="HP152" s="1"/>
      <c r="HQ152" s="1"/>
      <c r="HR152" s="1"/>
      <c r="HS152" s="1"/>
      <c r="HT152" s="1"/>
      <c r="HU152" s="1"/>
      <c r="HV152" s="1"/>
      <c r="HW152" s="1"/>
      <c r="HX152" s="1"/>
      <c r="HY152" s="1"/>
      <c r="HZ152" s="1"/>
      <c r="IA152" s="1"/>
      <c r="IB152" s="1"/>
      <c r="IC152" s="1"/>
      <c r="ID152" s="1"/>
      <c r="IE152" s="1"/>
      <c r="IF152" s="1"/>
      <c r="IG152" s="1"/>
      <c r="IH152" s="1"/>
      <c r="II152" s="1"/>
      <c r="IJ152" s="1"/>
      <c r="IK152" s="1"/>
      <c r="IL152" s="1"/>
      <c r="IM152" s="1"/>
      <c r="IN152" s="1"/>
      <c r="IO152" s="1"/>
      <c r="IP152" s="1"/>
      <c r="IQ152" s="1"/>
      <c r="IR152" s="1"/>
      <c r="IS152" s="1"/>
      <c r="IT152" s="1"/>
      <c r="IU152" s="1"/>
      <c r="IV152" s="1"/>
      <c r="IW152" s="1"/>
      <c r="IX152" s="1"/>
      <c r="IY152" s="1"/>
      <c r="IZ152" s="1"/>
      <c r="JA152" s="1"/>
      <c r="JB152" s="1"/>
      <c r="JC152" s="1"/>
      <c r="JD152" s="1"/>
      <c r="JE152" s="1"/>
      <c r="JF152" s="1"/>
      <c r="JG152" s="1"/>
      <c r="JH152" s="1"/>
      <c r="JI152" s="1"/>
      <c r="JJ152" s="1"/>
      <c r="JK152" s="1"/>
      <c r="JL152" s="1"/>
      <c r="JM152" s="1"/>
      <c r="JN152" s="1"/>
      <c r="JO152" s="1"/>
      <c r="JP152" s="1"/>
      <c r="JQ152" s="1"/>
      <c r="JR152" s="1"/>
      <c r="JS152" s="1"/>
      <c r="JT152" s="1"/>
      <c r="JU152" s="1"/>
      <c r="JV152" s="1"/>
      <c r="JW152" s="1"/>
      <c r="JX152" s="1"/>
      <c r="JY152" s="1"/>
      <c r="JZ152" s="1"/>
      <c r="KA152" s="1"/>
      <c r="KB152" s="1"/>
      <c r="KC152" s="1"/>
      <c r="KD152" s="1"/>
      <c r="KE152" s="1"/>
      <c r="KF152" s="1"/>
      <c r="KG152" s="1"/>
      <c r="KH152" s="1"/>
      <c r="KI152" s="1"/>
      <c r="KJ152" s="1"/>
      <c r="KK152" s="1"/>
      <c r="KL152" s="1"/>
      <c r="KM152" s="1"/>
      <c r="KN152" s="1"/>
      <c r="KO152" s="1"/>
      <c r="KP152" s="1"/>
      <c r="KQ152" s="1"/>
      <c r="KR152" s="1"/>
      <c r="KS152" s="1"/>
      <c r="KT152" s="1"/>
      <c r="KU152" s="1"/>
      <c r="KV152" s="1"/>
      <c r="KW152" s="1"/>
      <c r="KX152" s="1"/>
      <c r="KY152" s="1"/>
      <c r="KZ152" s="1"/>
      <c r="LA152" s="1"/>
      <c r="LB152" s="1"/>
      <c r="LC152" s="1"/>
      <c r="LD152" s="1"/>
      <c r="LE152" s="1"/>
      <c r="LF152" s="1"/>
      <c r="LG152" s="1"/>
      <c r="LH152" s="1"/>
    </row>
    <row r="153" spans="1:320" ht="35.1" hidden="1" customHeight="1" x14ac:dyDescent="0.15">
      <c r="A153" s="170" t="str">
        <f>+IFERROR(IF(VLOOKUP(#REF!&amp;"-"&amp;ROW()-92,[1]ワークシート!$C$2:$CI$1002,9,0)="","",VLOOKUP(#REF!&amp;"-"&amp;ROW()-92,[1]ワークシート!$C$2:$CI$1002,9,0)),"")</f>
        <v/>
      </c>
      <c r="B153" s="172"/>
      <c r="C153" s="171" t="str">
        <f>+IFERROR(IF(VLOOKUP(#REF!&amp;"-"&amp;ROW()-92,[1]ワークシート!$C$2:$CI$1002,10,0) = "","",VLOOKUP(#REF!&amp;"-"&amp;ROW()-92,[1]ワークシート!$C$2:$CI$1002,10,0)),"")</f>
        <v/>
      </c>
      <c r="D153" s="172"/>
      <c r="E153" s="170" t="str">
        <f>+IFERROR(IF(VLOOKUP(#REF!&amp;"-"&amp;ROW()-92,[1]ワークシート!$C$2:$CI$1002,11,0)="","",VLOOKUP(#REF!&amp;"-"&amp;ROW()-92,[1]ワークシート!$C$2:$CI$1002,11,0)),"")</f>
        <v/>
      </c>
      <c r="F153" s="172"/>
      <c r="G153" s="16" t="str">
        <f>+IFERROR(IF(VLOOKUP(#REF!&amp;"-"&amp;ROW()-92,[1]ワークシート!$C$2:$CI$1002,12,0)="","",VLOOKUP(#REF!&amp;"-"&amp;ROW()-92,[1]ワークシート!$C$2:$CI$1002,12,0)),"")</f>
        <v/>
      </c>
      <c r="H15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3" s="178"/>
      <c r="J153" s="170" t="str">
        <f>+IFERROR(IF(VLOOKUP(#REF!&amp;"-"&amp;ROW()-92,[1]ワークシート!$C$2:$CI$1002,20,0)="","",VLOOKUP(#REF!&amp;"-"&amp;ROW()-92,[1]ワークシート!$C$2:$CI$1002,20,0)),"")</f>
        <v/>
      </c>
      <c r="K153" s="171"/>
      <c r="L153" s="172"/>
      <c r="M153" s="179" t="str">
        <f>+IFERROR(IF(VLOOKUP(#REF!&amp;"-"&amp;ROW()-92,[1]ワークシート!$C$2:$CI$1002,61,0)="","",VLOOKUP(#REF!&amp;"-"&amp;ROW()-92,[1]ワークシート!$C$2:$CI$1002,61,0)),"")</f>
        <v/>
      </c>
      <c r="N153" s="180"/>
      <c r="O153" s="181"/>
      <c r="P153" s="182" t="str">
        <f>+IFERROR(VLOOKUP(#REF!&amp;"-"&amp;ROW()-92,[1]ワークシート!$C$2:$CI$1002,26,0),"")</f>
        <v/>
      </c>
      <c r="Q153" s="167"/>
      <c r="R153" s="166" t="str">
        <f>+IFERROR(VLOOKUP(#REF!&amp;"-"&amp;ROW()-92,[1]ワークシート!$C$2:$CI$1002,27,0),"")</f>
        <v/>
      </c>
      <c r="S153" s="167"/>
      <c r="T153" s="166" t="str">
        <f>IFERROR(IF(VLOOKUP(#REF!&amp;"-"&amp;ROW()-92,[1]ワークシート!$C$2:$CI$1002,31,0)="",IF(X153="","",IF(X153=0,"使用貸借権","賃借権")),"賃借権"),"")</f>
        <v/>
      </c>
      <c r="U153" s="167"/>
      <c r="V153" s="166" t="str">
        <f>+IFERROR(IF(VLOOKUP(#REF!&amp;"-"&amp;ROW()-92,[1]ワークシート!$C$2:$CI$1002,13,0)="","",VLOOKUP(#REF!&amp;"-"&amp;ROW()-92,[1]ワークシート!$C$2:$CI$1002,13,0)),"")</f>
        <v/>
      </c>
      <c r="W153" s="167"/>
      <c r="X15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3" s="169"/>
      <c r="Z153" s="27"/>
      <c r="AA153" s="27"/>
      <c r="AB153" s="170" t="str">
        <f>IF(T153="使用貸借権","-",+IFERROR(VLOOKUP(#REF!&amp;"-"&amp;ROW()-92,[1]ワークシート!$C$2:$CI$1002,34,0)&amp;"",""))</f>
        <v/>
      </c>
      <c r="AC153" s="171"/>
      <c r="AD153" s="172"/>
      <c r="AE153" s="173" t="str">
        <f>IF(T153="","",IF(VLOOKUP(#REF!&amp;"-"&amp;ROW()-92,[1]ワークシート!$C$2:$CI$1002,31,0)="",IF(T153="使用貸借権","-","口座振込　１２月"),"物納"))</f>
        <v/>
      </c>
      <c r="AF153" s="174"/>
      <c r="AG153" s="175" t="str">
        <f>IFERROR(IF(VLOOKUP(#REF!&amp;"-"&amp;ROW()-92,[1]ワークシート!$C$2:$CI$1002,37,0)="","",VLOOKUP(#REF!&amp;"-"&amp;ROW()-92,[1]ワークシート!$C$2:$CI$1002,37,0)),"")</f>
        <v/>
      </c>
      <c r="AH153" s="175"/>
      <c r="AI153" s="175"/>
      <c r="AJ153" s="175"/>
      <c r="AK153" s="176"/>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c r="CK153" s="1"/>
      <c r="CL153" s="1"/>
      <c r="CM153" s="1"/>
      <c r="CN153" s="1"/>
      <c r="CO153" s="1"/>
      <c r="CP153" s="1"/>
      <c r="CQ153" s="1"/>
      <c r="CR153" s="1"/>
      <c r="CS153" s="1"/>
      <c r="CT153" s="1"/>
      <c r="CU153" s="1"/>
      <c r="CV153" s="1"/>
      <c r="CW153" s="1"/>
      <c r="CX153" s="1"/>
      <c r="CY153" s="1"/>
      <c r="CZ153" s="1"/>
      <c r="DA153" s="1"/>
      <c r="DB153" s="1"/>
      <c r="DC153" s="1"/>
      <c r="DD153" s="1"/>
      <c r="DE153" s="1"/>
      <c r="DF153" s="1"/>
      <c r="DG153" s="1"/>
      <c r="DH153" s="1"/>
      <c r="DI153" s="1"/>
      <c r="DJ153" s="1"/>
      <c r="DK153" s="1"/>
      <c r="DL153" s="1"/>
      <c r="DM153" s="1"/>
      <c r="DN153" s="1"/>
      <c r="DO153" s="1"/>
      <c r="DP153" s="1"/>
      <c r="DQ153" s="1"/>
      <c r="DR153" s="1"/>
      <c r="DS153" s="1"/>
      <c r="DT153" s="1"/>
      <c r="DU153" s="1"/>
      <c r="DV153" s="1"/>
      <c r="DW153" s="1"/>
      <c r="DX153" s="1"/>
      <c r="DY153" s="1"/>
      <c r="DZ153" s="1"/>
      <c r="EA153" s="1"/>
      <c r="EB153" s="1"/>
      <c r="EC153" s="1"/>
      <c r="ED153" s="1"/>
      <c r="EE153" s="1"/>
      <c r="EF153" s="1"/>
      <c r="EG153" s="1"/>
      <c r="EH153" s="1"/>
      <c r="EI153" s="1"/>
      <c r="EJ153" s="1"/>
      <c r="EK153" s="1"/>
      <c r="EL153" s="1"/>
      <c r="EM153" s="1"/>
      <c r="EN153" s="1"/>
      <c r="EO153" s="1"/>
      <c r="EP153" s="1"/>
      <c r="EQ153" s="1"/>
      <c r="ER153" s="1"/>
      <c r="ES153" s="1"/>
      <c r="ET153" s="1"/>
      <c r="EU153" s="1"/>
      <c r="EV153" s="1"/>
      <c r="EW153" s="1"/>
      <c r="EX153" s="1"/>
      <c r="EY153" s="1"/>
      <c r="EZ153" s="1"/>
      <c r="FA153" s="1"/>
      <c r="FB153" s="1"/>
      <c r="FC153" s="1"/>
      <c r="FD153" s="1"/>
      <c r="FE153" s="1"/>
      <c r="FF153" s="1"/>
      <c r="FG153" s="1"/>
      <c r="FH153" s="1"/>
      <c r="FI153" s="1"/>
      <c r="FJ153" s="1"/>
      <c r="FK153" s="1"/>
      <c r="FL153" s="1"/>
      <c r="FM153" s="1"/>
      <c r="FN153" s="1"/>
      <c r="FO153" s="1"/>
      <c r="FP153" s="1"/>
      <c r="FQ153" s="1"/>
      <c r="FR153" s="1"/>
      <c r="FS153" s="1"/>
      <c r="FT153" s="1"/>
      <c r="FU153" s="1"/>
      <c r="FV153" s="1"/>
      <c r="FW153" s="1"/>
      <c r="FX153" s="1"/>
      <c r="FY153" s="1"/>
      <c r="FZ153" s="1"/>
      <c r="GA153" s="1"/>
      <c r="GB153" s="1"/>
      <c r="GC153" s="1"/>
      <c r="GD153" s="1"/>
      <c r="GE153" s="1"/>
      <c r="GF153" s="1"/>
      <c r="GG153" s="1"/>
      <c r="GH153" s="1"/>
      <c r="GI153" s="1"/>
      <c r="GJ153" s="1"/>
      <c r="GK153" s="1"/>
      <c r="GL153" s="1"/>
      <c r="GM153" s="1"/>
      <c r="GN153" s="1"/>
      <c r="GO153" s="1"/>
      <c r="GP153" s="1"/>
      <c r="GQ153" s="1"/>
      <c r="GR153" s="1"/>
      <c r="GS153" s="1"/>
      <c r="GT153" s="1"/>
      <c r="GU153" s="1"/>
      <c r="GV153" s="1"/>
      <c r="GW153" s="1"/>
      <c r="GX153" s="1"/>
      <c r="GY153" s="1"/>
      <c r="GZ153" s="1"/>
      <c r="HA153" s="1"/>
      <c r="HB153" s="1"/>
      <c r="HC153" s="1"/>
      <c r="HD153" s="1"/>
      <c r="HE153" s="1"/>
      <c r="HF153" s="1"/>
      <c r="HG153" s="1"/>
      <c r="HH153" s="1"/>
      <c r="HI153" s="1"/>
      <c r="HJ153" s="1"/>
      <c r="HK153" s="1"/>
      <c r="HL153" s="1"/>
      <c r="HM153" s="1"/>
      <c r="HN153" s="1"/>
      <c r="HO153" s="1"/>
      <c r="HP153" s="1"/>
      <c r="HQ153" s="1"/>
      <c r="HR153" s="1"/>
      <c r="HS153" s="1"/>
      <c r="HT153" s="1"/>
      <c r="HU153" s="1"/>
      <c r="HV153" s="1"/>
      <c r="HW153" s="1"/>
      <c r="HX153" s="1"/>
      <c r="HY153" s="1"/>
      <c r="HZ153" s="1"/>
      <c r="IA153" s="1"/>
      <c r="IB153" s="1"/>
      <c r="IC153" s="1"/>
      <c r="ID153" s="1"/>
      <c r="IE153" s="1"/>
      <c r="IF153" s="1"/>
      <c r="IG153" s="1"/>
      <c r="IH153" s="1"/>
      <c r="II153" s="1"/>
      <c r="IJ153" s="1"/>
      <c r="IK153" s="1"/>
      <c r="IL153" s="1"/>
      <c r="IM153" s="1"/>
      <c r="IN153" s="1"/>
      <c r="IO153" s="1"/>
      <c r="IP153" s="1"/>
      <c r="IQ153" s="1"/>
      <c r="IR153" s="1"/>
      <c r="IS153" s="1"/>
      <c r="IT153" s="1"/>
      <c r="IU153" s="1"/>
      <c r="IV153" s="1"/>
      <c r="IW153" s="1"/>
      <c r="IX153" s="1"/>
      <c r="IY153" s="1"/>
      <c r="IZ153" s="1"/>
      <c r="JA153" s="1"/>
      <c r="JB153" s="1"/>
      <c r="JC153" s="1"/>
      <c r="JD153" s="1"/>
      <c r="JE153" s="1"/>
      <c r="JF153" s="1"/>
      <c r="JG153" s="1"/>
      <c r="JH153" s="1"/>
      <c r="JI153" s="1"/>
      <c r="JJ153" s="1"/>
      <c r="JK153" s="1"/>
      <c r="JL153" s="1"/>
      <c r="JM153" s="1"/>
      <c r="JN153" s="1"/>
      <c r="JO153" s="1"/>
      <c r="JP153" s="1"/>
      <c r="JQ153" s="1"/>
      <c r="JR153" s="1"/>
      <c r="JS153" s="1"/>
      <c r="JT153" s="1"/>
      <c r="JU153" s="1"/>
      <c r="JV153" s="1"/>
      <c r="JW153" s="1"/>
      <c r="JX153" s="1"/>
      <c r="JY153" s="1"/>
      <c r="JZ153" s="1"/>
      <c r="KA153" s="1"/>
      <c r="KB153" s="1"/>
      <c r="KC153" s="1"/>
      <c r="KD153" s="1"/>
      <c r="KE153" s="1"/>
      <c r="KF153" s="1"/>
      <c r="KG153" s="1"/>
      <c r="KH153" s="1"/>
      <c r="KI153" s="1"/>
      <c r="KJ153" s="1"/>
      <c r="KK153" s="1"/>
      <c r="KL153" s="1"/>
      <c r="KM153" s="1"/>
      <c r="KN153" s="1"/>
      <c r="KO153" s="1"/>
      <c r="KP153" s="1"/>
      <c r="KQ153" s="1"/>
      <c r="KR153" s="1"/>
      <c r="KS153" s="1"/>
      <c r="KT153" s="1"/>
      <c r="KU153" s="1"/>
      <c r="KV153" s="1"/>
      <c r="KW153" s="1"/>
      <c r="KX153" s="1"/>
      <c r="KY153" s="1"/>
      <c r="KZ153" s="1"/>
      <c r="LA153" s="1"/>
      <c r="LB153" s="1"/>
      <c r="LC153" s="1"/>
      <c r="LD153" s="1"/>
      <c r="LE153" s="1"/>
      <c r="LF153" s="1"/>
      <c r="LG153" s="1"/>
      <c r="LH153" s="1"/>
    </row>
    <row r="154" spans="1:320" ht="35.1" hidden="1" customHeight="1" x14ac:dyDescent="0.15">
      <c r="A154" s="170" t="str">
        <f>+IFERROR(IF(VLOOKUP(#REF!&amp;"-"&amp;ROW()-92,[1]ワークシート!$C$2:$CI$1002,9,0)="","",VLOOKUP(#REF!&amp;"-"&amp;ROW()-92,[1]ワークシート!$C$2:$CI$1002,9,0)),"")</f>
        <v/>
      </c>
      <c r="B154" s="172"/>
      <c r="C154" s="171" t="str">
        <f>+IFERROR(IF(VLOOKUP(#REF!&amp;"-"&amp;ROW()-92,[1]ワークシート!$C$2:$CI$1002,10,0) = "","",VLOOKUP(#REF!&amp;"-"&amp;ROW()-92,[1]ワークシート!$C$2:$CI$1002,10,0)),"")</f>
        <v/>
      </c>
      <c r="D154" s="172"/>
      <c r="E154" s="170" t="str">
        <f>+IFERROR(IF(VLOOKUP(#REF!&amp;"-"&amp;ROW()-92,[1]ワークシート!$C$2:$CI$1002,11,0)="","",VLOOKUP(#REF!&amp;"-"&amp;ROW()-92,[1]ワークシート!$C$2:$CI$1002,11,0)),"")</f>
        <v/>
      </c>
      <c r="F154" s="172"/>
      <c r="G154" s="16" t="str">
        <f>+IFERROR(IF(VLOOKUP(#REF!&amp;"-"&amp;ROW()-92,[1]ワークシート!$C$2:$CI$1002,12,0)="","",VLOOKUP(#REF!&amp;"-"&amp;ROW()-92,[1]ワークシート!$C$2:$CI$1002,12,0)),"")</f>
        <v/>
      </c>
      <c r="H15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4" s="178"/>
      <c r="J154" s="170" t="str">
        <f>+IFERROR(IF(VLOOKUP(#REF!&amp;"-"&amp;ROW()-92,[1]ワークシート!$C$2:$CI$1002,20,0)="","",VLOOKUP(#REF!&amp;"-"&amp;ROW()-92,[1]ワークシート!$C$2:$CI$1002,20,0)),"")</f>
        <v/>
      </c>
      <c r="K154" s="171"/>
      <c r="L154" s="172"/>
      <c r="M154" s="179" t="str">
        <f>+IFERROR(IF(VLOOKUP(#REF!&amp;"-"&amp;ROW()-92,[1]ワークシート!$C$2:$CI$1002,61,0)="","",VLOOKUP(#REF!&amp;"-"&amp;ROW()-92,[1]ワークシート!$C$2:$CI$1002,61,0)),"")</f>
        <v/>
      </c>
      <c r="N154" s="180"/>
      <c r="O154" s="181"/>
      <c r="P154" s="182" t="str">
        <f>+IFERROR(VLOOKUP(#REF!&amp;"-"&amp;ROW()-92,[1]ワークシート!$C$2:$CI$1002,26,0),"")</f>
        <v/>
      </c>
      <c r="Q154" s="167"/>
      <c r="R154" s="166" t="str">
        <f>+IFERROR(VLOOKUP(#REF!&amp;"-"&amp;ROW()-92,[1]ワークシート!$C$2:$CI$1002,27,0),"")</f>
        <v/>
      </c>
      <c r="S154" s="167"/>
      <c r="T154" s="166" t="str">
        <f>IFERROR(IF(VLOOKUP(#REF!&amp;"-"&amp;ROW()-92,[1]ワークシート!$C$2:$CI$1002,31,0)="",IF(X154="","",IF(X154=0,"使用貸借権","賃借権")),"賃借権"),"")</f>
        <v/>
      </c>
      <c r="U154" s="167"/>
      <c r="V154" s="166" t="str">
        <f>+IFERROR(IF(VLOOKUP(#REF!&amp;"-"&amp;ROW()-92,[1]ワークシート!$C$2:$CI$1002,13,0)="","",VLOOKUP(#REF!&amp;"-"&amp;ROW()-92,[1]ワークシート!$C$2:$CI$1002,13,0)),"")</f>
        <v/>
      </c>
      <c r="W154" s="167"/>
      <c r="X15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4" s="169"/>
      <c r="Z154" s="27"/>
      <c r="AA154" s="27"/>
      <c r="AB154" s="170" t="str">
        <f>IF(T154="使用貸借権","-",+IFERROR(VLOOKUP(#REF!&amp;"-"&amp;ROW()-92,[1]ワークシート!$C$2:$CI$1002,34,0)&amp;"",""))</f>
        <v/>
      </c>
      <c r="AC154" s="171"/>
      <c r="AD154" s="172"/>
      <c r="AE154" s="173" t="str">
        <f>IF(T154="","",IF(VLOOKUP(#REF!&amp;"-"&amp;ROW()-92,[1]ワークシート!$C$2:$CI$1002,31,0)="",IF(T154="使用貸借権","-","口座振込　１２月"),"物納"))</f>
        <v/>
      </c>
      <c r="AF154" s="174"/>
      <c r="AG154" s="175" t="str">
        <f>IFERROR(IF(VLOOKUP(#REF!&amp;"-"&amp;ROW()-92,[1]ワークシート!$C$2:$CI$1002,37,0)="","",VLOOKUP(#REF!&amp;"-"&amp;ROW()-92,[1]ワークシート!$C$2:$CI$1002,37,0)),"")</f>
        <v/>
      </c>
      <c r="AH154" s="175"/>
      <c r="AI154" s="175"/>
      <c r="AJ154" s="175"/>
      <c r="AK154" s="176"/>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c r="DH154" s="1"/>
      <c r="DI154" s="1"/>
      <c r="DJ154" s="1"/>
      <c r="DK154" s="1"/>
      <c r="DL154" s="1"/>
      <c r="DM154" s="1"/>
      <c r="DN154" s="1"/>
      <c r="DO154" s="1"/>
      <c r="DP154" s="1"/>
      <c r="DQ154" s="1"/>
      <c r="DR154" s="1"/>
      <c r="DS154" s="1"/>
      <c r="DT154" s="1"/>
      <c r="DU154" s="1"/>
      <c r="DV154" s="1"/>
      <c r="DW154" s="1"/>
      <c r="DX154" s="1"/>
      <c r="DY154" s="1"/>
      <c r="DZ154" s="1"/>
      <c r="EA154" s="1"/>
      <c r="EB154" s="1"/>
      <c r="EC154" s="1"/>
      <c r="ED154" s="1"/>
      <c r="EE154" s="1"/>
      <c r="EF154" s="1"/>
      <c r="EG154" s="1"/>
      <c r="EH154" s="1"/>
      <c r="EI154" s="1"/>
      <c r="EJ154" s="1"/>
      <c r="EK154" s="1"/>
      <c r="EL154" s="1"/>
      <c r="EM154" s="1"/>
      <c r="EN154" s="1"/>
      <c r="EO154" s="1"/>
      <c r="EP154" s="1"/>
      <c r="EQ154" s="1"/>
      <c r="ER154" s="1"/>
      <c r="ES154" s="1"/>
      <c r="ET154" s="1"/>
      <c r="EU154" s="1"/>
      <c r="EV154" s="1"/>
      <c r="EW154" s="1"/>
      <c r="EX154" s="1"/>
      <c r="EY154" s="1"/>
      <c r="EZ154" s="1"/>
      <c r="FA154" s="1"/>
      <c r="FB154" s="1"/>
      <c r="FC154" s="1"/>
      <c r="FD154" s="1"/>
      <c r="FE154" s="1"/>
      <c r="FF154" s="1"/>
      <c r="FG154" s="1"/>
      <c r="FH154" s="1"/>
      <c r="FI154" s="1"/>
      <c r="FJ154" s="1"/>
      <c r="FK154" s="1"/>
      <c r="FL154" s="1"/>
      <c r="FM154" s="1"/>
      <c r="FN154" s="1"/>
      <c r="FO154" s="1"/>
      <c r="FP154" s="1"/>
      <c r="FQ154" s="1"/>
      <c r="FR154" s="1"/>
      <c r="FS154" s="1"/>
      <c r="FT154" s="1"/>
      <c r="FU154" s="1"/>
      <c r="FV154" s="1"/>
      <c r="FW154" s="1"/>
      <c r="FX154" s="1"/>
      <c r="FY154" s="1"/>
      <c r="FZ154" s="1"/>
      <c r="GA154" s="1"/>
      <c r="GB154" s="1"/>
      <c r="GC154" s="1"/>
      <c r="GD154" s="1"/>
      <c r="GE154" s="1"/>
      <c r="GF154" s="1"/>
      <c r="GG154" s="1"/>
      <c r="GH154" s="1"/>
      <c r="GI154" s="1"/>
      <c r="GJ154" s="1"/>
      <c r="GK154" s="1"/>
      <c r="GL154" s="1"/>
      <c r="GM154" s="1"/>
      <c r="GN154" s="1"/>
      <c r="GO154" s="1"/>
      <c r="GP154" s="1"/>
      <c r="GQ154" s="1"/>
      <c r="GR154" s="1"/>
      <c r="GS154" s="1"/>
      <c r="GT154" s="1"/>
      <c r="GU154" s="1"/>
      <c r="GV154" s="1"/>
      <c r="GW154" s="1"/>
      <c r="GX154" s="1"/>
      <c r="GY154" s="1"/>
      <c r="GZ154" s="1"/>
      <c r="HA154" s="1"/>
      <c r="HB154" s="1"/>
      <c r="HC154" s="1"/>
      <c r="HD154" s="1"/>
      <c r="HE154" s="1"/>
      <c r="HF154" s="1"/>
      <c r="HG154" s="1"/>
      <c r="HH154" s="1"/>
      <c r="HI154" s="1"/>
      <c r="HJ154" s="1"/>
      <c r="HK154" s="1"/>
      <c r="HL154" s="1"/>
      <c r="HM154" s="1"/>
      <c r="HN154" s="1"/>
      <c r="HO154" s="1"/>
      <c r="HP154" s="1"/>
      <c r="HQ154" s="1"/>
      <c r="HR154" s="1"/>
      <c r="HS154" s="1"/>
      <c r="HT154" s="1"/>
      <c r="HU154" s="1"/>
      <c r="HV154" s="1"/>
      <c r="HW154" s="1"/>
      <c r="HX154" s="1"/>
      <c r="HY154" s="1"/>
      <c r="HZ154" s="1"/>
      <c r="IA154" s="1"/>
      <c r="IB154" s="1"/>
      <c r="IC154" s="1"/>
      <c r="ID154" s="1"/>
      <c r="IE154" s="1"/>
      <c r="IF154" s="1"/>
      <c r="IG154" s="1"/>
      <c r="IH154" s="1"/>
      <c r="II154" s="1"/>
      <c r="IJ154" s="1"/>
      <c r="IK154" s="1"/>
      <c r="IL154" s="1"/>
      <c r="IM154" s="1"/>
      <c r="IN154" s="1"/>
      <c r="IO154" s="1"/>
      <c r="IP154" s="1"/>
      <c r="IQ154" s="1"/>
      <c r="IR154" s="1"/>
      <c r="IS154" s="1"/>
      <c r="IT154" s="1"/>
      <c r="IU154" s="1"/>
      <c r="IV154" s="1"/>
      <c r="IW154" s="1"/>
      <c r="IX154" s="1"/>
      <c r="IY154" s="1"/>
      <c r="IZ154" s="1"/>
      <c r="JA154" s="1"/>
      <c r="JB154" s="1"/>
      <c r="JC154" s="1"/>
      <c r="JD154" s="1"/>
      <c r="JE154" s="1"/>
      <c r="JF154" s="1"/>
      <c r="JG154" s="1"/>
      <c r="JH154" s="1"/>
      <c r="JI154" s="1"/>
      <c r="JJ154" s="1"/>
      <c r="JK154" s="1"/>
      <c r="JL154" s="1"/>
      <c r="JM154" s="1"/>
      <c r="JN154" s="1"/>
      <c r="JO154" s="1"/>
      <c r="JP154" s="1"/>
      <c r="JQ154" s="1"/>
      <c r="JR154" s="1"/>
      <c r="JS154" s="1"/>
      <c r="JT154" s="1"/>
      <c r="JU154" s="1"/>
      <c r="JV154" s="1"/>
      <c r="JW154" s="1"/>
      <c r="JX154" s="1"/>
      <c r="JY154" s="1"/>
      <c r="JZ154" s="1"/>
      <c r="KA154" s="1"/>
      <c r="KB154" s="1"/>
      <c r="KC154" s="1"/>
      <c r="KD154" s="1"/>
      <c r="KE154" s="1"/>
      <c r="KF154" s="1"/>
      <c r="KG154" s="1"/>
      <c r="KH154" s="1"/>
      <c r="KI154" s="1"/>
      <c r="KJ154" s="1"/>
      <c r="KK154" s="1"/>
      <c r="KL154" s="1"/>
      <c r="KM154" s="1"/>
      <c r="KN154" s="1"/>
      <c r="KO154" s="1"/>
      <c r="KP154" s="1"/>
      <c r="KQ154" s="1"/>
      <c r="KR154" s="1"/>
      <c r="KS154" s="1"/>
      <c r="KT154" s="1"/>
      <c r="KU154" s="1"/>
      <c r="KV154" s="1"/>
      <c r="KW154" s="1"/>
      <c r="KX154" s="1"/>
      <c r="KY154" s="1"/>
      <c r="KZ154" s="1"/>
      <c r="LA154" s="1"/>
      <c r="LB154" s="1"/>
      <c r="LC154" s="1"/>
      <c r="LD154" s="1"/>
      <c r="LE154" s="1"/>
      <c r="LF154" s="1"/>
      <c r="LG154" s="1"/>
      <c r="LH154" s="1"/>
    </row>
    <row r="155" spans="1:320" ht="35.1" hidden="1" customHeight="1" x14ac:dyDescent="0.15">
      <c r="A155" s="170" t="str">
        <f>+IFERROR(IF(VLOOKUP(#REF!&amp;"-"&amp;ROW()-92,[1]ワークシート!$C$2:$CI$1002,9,0)="","",VLOOKUP(#REF!&amp;"-"&amp;ROW()-92,[1]ワークシート!$C$2:$CI$1002,9,0)),"")</f>
        <v/>
      </c>
      <c r="B155" s="172"/>
      <c r="C155" s="171" t="str">
        <f>+IFERROR(IF(VLOOKUP(#REF!&amp;"-"&amp;ROW()-92,[1]ワークシート!$C$2:$CI$1002,10,0) = "","",VLOOKUP(#REF!&amp;"-"&amp;ROW()-92,[1]ワークシート!$C$2:$CI$1002,10,0)),"")</f>
        <v/>
      </c>
      <c r="D155" s="172"/>
      <c r="E155" s="170" t="str">
        <f>+IFERROR(IF(VLOOKUP(#REF!&amp;"-"&amp;ROW()-92,[1]ワークシート!$C$2:$CI$1002,11,0)="","",VLOOKUP(#REF!&amp;"-"&amp;ROW()-92,[1]ワークシート!$C$2:$CI$1002,11,0)),"")</f>
        <v/>
      </c>
      <c r="F155" s="172"/>
      <c r="G155" s="16" t="str">
        <f>+IFERROR(IF(VLOOKUP(#REF!&amp;"-"&amp;ROW()-92,[1]ワークシート!$C$2:$CI$1002,12,0)="","",VLOOKUP(#REF!&amp;"-"&amp;ROW()-92,[1]ワークシート!$C$2:$CI$1002,12,0)),"")</f>
        <v/>
      </c>
      <c r="H15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5" s="178"/>
      <c r="J155" s="170" t="str">
        <f>+IFERROR(IF(VLOOKUP(#REF!&amp;"-"&amp;ROW()-92,[1]ワークシート!$C$2:$CI$1002,20,0)="","",VLOOKUP(#REF!&amp;"-"&amp;ROW()-92,[1]ワークシート!$C$2:$CI$1002,20,0)),"")</f>
        <v/>
      </c>
      <c r="K155" s="171"/>
      <c r="L155" s="172"/>
      <c r="M155" s="179" t="str">
        <f>+IFERROR(IF(VLOOKUP(#REF!&amp;"-"&amp;ROW()-92,[1]ワークシート!$C$2:$CI$1002,61,0)="","",VLOOKUP(#REF!&amp;"-"&amp;ROW()-92,[1]ワークシート!$C$2:$CI$1002,61,0)),"")</f>
        <v/>
      </c>
      <c r="N155" s="180"/>
      <c r="O155" s="181"/>
      <c r="P155" s="182" t="str">
        <f>+IFERROR(VLOOKUP(#REF!&amp;"-"&amp;ROW()-92,[1]ワークシート!$C$2:$CI$1002,26,0),"")</f>
        <v/>
      </c>
      <c r="Q155" s="167"/>
      <c r="R155" s="166" t="str">
        <f>+IFERROR(VLOOKUP(#REF!&amp;"-"&amp;ROW()-92,[1]ワークシート!$C$2:$CI$1002,27,0),"")</f>
        <v/>
      </c>
      <c r="S155" s="167"/>
      <c r="T155" s="166" t="str">
        <f>IFERROR(IF(VLOOKUP(#REF!&amp;"-"&amp;ROW()-92,[1]ワークシート!$C$2:$CI$1002,31,0)="",IF(X155="","",IF(X155=0,"使用貸借権","賃借権")),"賃借権"),"")</f>
        <v/>
      </c>
      <c r="U155" s="167"/>
      <c r="V155" s="166" t="str">
        <f>+IFERROR(IF(VLOOKUP(#REF!&amp;"-"&amp;ROW()-92,[1]ワークシート!$C$2:$CI$1002,13,0)="","",VLOOKUP(#REF!&amp;"-"&amp;ROW()-92,[1]ワークシート!$C$2:$CI$1002,13,0)),"")</f>
        <v/>
      </c>
      <c r="W155" s="167"/>
      <c r="X15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5" s="169"/>
      <c r="Z155" s="27"/>
      <c r="AA155" s="27"/>
      <c r="AB155" s="170" t="str">
        <f>IF(T155="使用貸借権","-",+IFERROR(VLOOKUP(#REF!&amp;"-"&amp;ROW()-92,[1]ワークシート!$C$2:$CI$1002,34,0)&amp;"",""))</f>
        <v/>
      </c>
      <c r="AC155" s="171"/>
      <c r="AD155" s="172"/>
      <c r="AE155" s="173" t="str">
        <f>IF(T155="","",IF(VLOOKUP(#REF!&amp;"-"&amp;ROW()-92,[1]ワークシート!$C$2:$CI$1002,31,0)="",IF(T155="使用貸借権","-","口座振込　１２月"),"物納"))</f>
        <v/>
      </c>
      <c r="AF155" s="174"/>
      <c r="AG155" s="175" t="str">
        <f>IFERROR(IF(VLOOKUP(#REF!&amp;"-"&amp;ROW()-92,[1]ワークシート!$C$2:$CI$1002,37,0)="","",VLOOKUP(#REF!&amp;"-"&amp;ROW()-92,[1]ワークシート!$C$2:$CI$1002,37,0)),"")</f>
        <v/>
      </c>
      <c r="AH155" s="175"/>
      <c r="AI155" s="175"/>
      <c r="AJ155" s="175"/>
      <c r="AK155" s="176"/>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c r="CJ155" s="1"/>
      <c r="CK155" s="1"/>
      <c r="CL155" s="1"/>
      <c r="CM155" s="1"/>
      <c r="CN155" s="1"/>
      <c r="CO155" s="1"/>
      <c r="CP155" s="1"/>
      <c r="CQ155" s="1"/>
      <c r="CR155" s="1"/>
      <c r="CS155" s="1"/>
      <c r="CT155" s="1"/>
      <c r="CU155" s="1"/>
      <c r="CV155" s="1"/>
      <c r="CW155" s="1"/>
      <c r="CX155" s="1"/>
      <c r="CY155" s="1"/>
      <c r="CZ155" s="1"/>
      <c r="DA155" s="1"/>
      <c r="DB155" s="1"/>
      <c r="DC155" s="1"/>
      <c r="DD155" s="1"/>
      <c r="DE155" s="1"/>
      <c r="DF155" s="1"/>
      <c r="DG155" s="1"/>
      <c r="DH155" s="1"/>
      <c r="DI155" s="1"/>
      <c r="DJ155" s="1"/>
      <c r="DK155" s="1"/>
      <c r="DL155" s="1"/>
      <c r="DM155" s="1"/>
      <c r="DN155" s="1"/>
      <c r="DO155" s="1"/>
      <c r="DP155" s="1"/>
      <c r="DQ155" s="1"/>
      <c r="DR155" s="1"/>
      <c r="DS155" s="1"/>
      <c r="DT155" s="1"/>
      <c r="DU155" s="1"/>
      <c r="DV155" s="1"/>
      <c r="DW155" s="1"/>
      <c r="DX155" s="1"/>
      <c r="DY155" s="1"/>
      <c r="DZ155" s="1"/>
      <c r="EA155" s="1"/>
      <c r="EB155" s="1"/>
      <c r="EC155" s="1"/>
      <c r="ED155" s="1"/>
      <c r="EE155" s="1"/>
      <c r="EF155" s="1"/>
      <c r="EG155" s="1"/>
      <c r="EH155" s="1"/>
      <c r="EI155" s="1"/>
      <c r="EJ155" s="1"/>
      <c r="EK155" s="1"/>
      <c r="EL155" s="1"/>
      <c r="EM155" s="1"/>
      <c r="EN155" s="1"/>
      <c r="EO155" s="1"/>
      <c r="EP155" s="1"/>
      <c r="EQ155" s="1"/>
      <c r="ER155" s="1"/>
      <c r="ES155" s="1"/>
      <c r="ET155" s="1"/>
      <c r="EU155" s="1"/>
      <c r="EV155" s="1"/>
      <c r="EW155" s="1"/>
      <c r="EX155" s="1"/>
      <c r="EY155" s="1"/>
      <c r="EZ155" s="1"/>
      <c r="FA155" s="1"/>
      <c r="FB155" s="1"/>
      <c r="FC155" s="1"/>
      <c r="FD155" s="1"/>
      <c r="FE155" s="1"/>
      <c r="FF155" s="1"/>
      <c r="FG155" s="1"/>
      <c r="FH155" s="1"/>
      <c r="FI155" s="1"/>
      <c r="FJ155" s="1"/>
      <c r="FK155" s="1"/>
      <c r="FL155" s="1"/>
      <c r="FM155" s="1"/>
      <c r="FN155" s="1"/>
      <c r="FO155" s="1"/>
      <c r="FP155" s="1"/>
      <c r="FQ155" s="1"/>
      <c r="FR155" s="1"/>
      <c r="FS155" s="1"/>
      <c r="FT155" s="1"/>
      <c r="FU155" s="1"/>
      <c r="FV155" s="1"/>
      <c r="FW155" s="1"/>
      <c r="FX155" s="1"/>
      <c r="FY155" s="1"/>
      <c r="FZ155" s="1"/>
      <c r="GA155" s="1"/>
      <c r="GB155" s="1"/>
      <c r="GC155" s="1"/>
      <c r="GD155" s="1"/>
      <c r="GE155" s="1"/>
      <c r="GF155" s="1"/>
      <c r="GG155" s="1"/>
      <c r="GH155" s="1"/>
      <c r="GI155" s="1"/>
      <c r="GJ155" s="1"/>
      <c r="GK155" s="1"/>
      <c r="GL155" s="1"/>
      <c r="GM155" s="1"/>
      <c r="GN155" s="1"/>
      <c r="GO155" s="1"/>
      <c r="GP155" s="1"/>
      <c r="GQ155" s="1"/>
      <c r="GR155" s="1"/>
      <c r="GS155" s="1"/>
      <c r="GT155" s="1"/>
      <c r="GU155" s="1"/>
      <c r="GV155" s="1"/>
      <c r="GW155" s="1"/>
      <c r="GX155" s="1"/>
      <c r="GY155" s="1"/>
      <c r="GZ155" s="1"/>
      <c r="HA155" s="1"/>
      <c r="HB155" s="1"/>
      <c r="HC155" s="1"/>
      <c r="HD155" s="1"/>
      <c r="HE155" s="1"/>
      <c r="HF155" s="1"/>
      <c r="HG155" s="1"/>
      <c r="HH155" s="1"/>
      <c r="HI155" s="1"/>
      <c r="HJ155" s="1"/>
      <c r="HK155" s="1"/>
      <c r="HL155" s="1"/>
      <c r="HM155" s="1"/>
      <c r="HN155" s="1"/>
      <c r="HO155" s="1"/>
      <c r="HP155" s="1"/>
      <c r="HQ155" s="1"/>
      <c r="HR155" s="1"/>
      <c r="HS155" s="1"/>
      <c r="HT155" s="1"/>
      <c r="HU155" s="1"/>
      <c r="HV155" s="1"/>
      <c r="HW155" s="1"/>
      <c r="HX155" s="1"/>
      <c r="HY155" s="1"/>
      <c r="HZ155" s="1"/>
      <c r="IA155" s="1"/>
      <c r="IB155" s="1"/>
      <c r="IC155" s="1"/>
      <c r="ID155" s="1"/>
      <c r="IE155" s="1"/>
      <c r="IF155" s="1"/>
      <c r="IG155" s="1"/>
      <c r="IH155" s="1"/>
      <c r="II155" s="1"/>
      <c r="IJ155" s="1"/>
      <c r="IK155" s="1"/>
      <c r="IL155" s="1"/>
      <c r="IM155" s="1"/>
      <c r="IN155" s="1"/>
      <c r="IO155" s="1"/>
      <c r="IP155" s="1"/>
      <c r="IQ155" s="1"/>
      <c r="IR155" s="1"/>
      <c r="IS155" s="1"/>
      <c r="IT155" s="1"/>
      <c r="IU155" s="1"/>
      <c r="IV155" s="1"/>
      <c r="IW155" s="1"/>
      <c r="IX155" s="1"/>
      <c r="IY155" s="1"/>
      <c r="IZ155" s="1"/>
      <c r="JA155" s="1"/>
      <c r="JB155" s="1"/>
      <c r="JC155" s="1"/>
      <c r="JD155" s="1"/>
      <c r="JE155" s="1"/>
      <c r="JF155" s="1"/>
      <c r="JG155" s="1"/>
      <c r="JH155" s="1"/>
      <c r="JI155" s="1"/>
      <c r="JJ155" s="1"/>
      <c r="JK155" s="1"/>
      <c r="JL155" s="1"/>
      <c r="JM155" s="1"/>
      <c r="JN155" s="1"/>
      <c r="JO155" s="1"/>
      <c r="JP155" s="1"/>
      <c r="JQ155" s="1"/>
      <c r="JR155" s="1"/>
      <c r="JS155" s="1"/>
      <c r="JT155" s="1"/>
      <c r="JU155" s="1"/>
      <c r="JV155" s="1"/>
      <c r="JW155" s="1"/>
      <c r="JX155" s="1"/>
      <c r="JY155" s="1"/>
      <c r="JZ155" s="1"/>
      <c r="KA155" s="1"/>
      <c r="KB155" s="1"/>
      <c r="KC155" s="1"/>
      <c r="KD155" s="1"/>
      <c r="KE155" s="1"/>
      <c r="KF155" s="1"/>
      <c r="KG155" s="1"/>
      <c r="KH155" s="1"/>
      <c r="KI155" s="1"/>
      <c r="KJ155" s="1"/>
      <c r="KK155" s="1"/>
      <c r="KL155" s="1"/>
      <c r="KM155" s="1"/>
      <c r="KN155" s="1"/>
      <c r="KO155" s="1"/>
      <c r="KP155" s="1"/>
      <c r="KQ155" s="1"/>
      <c r="KR155" s="1"/>
      <c r="KS155" s="1"/>
      <c r="KT155" s="1"/>
      <c r="KU155" s="1"/>
      <c r="KV155" s="1"/>
      <c r="KW155" s="1"/>
      <c r="KX155" s="1"/>
      <c r="KY155" s="1"/>
      <c r="KZ155" s="1"/>
      <c r="LA155" s="1"/>
      <c r="LB155" s="1"/>
      <c r="LC155" s="1"/>
      <c r="LD155" s="1"/>
      <c r="LE155" s="1"/>
      <c r="LF155" s="1"/>
      <c r="LG155" s="1"/>
      <c r="LH155" s="1"/>
    </row>
    <row r="156" spans="1:320" ht="35.1" hidden="1" customHeight="1" x14ac:dyDescent="0.15">
      <c r="A156" s="170" t="str">
        <f>+IFERROR(IF(VLOOKUP(#REF!&amp;"-"&amp;ROW()-92,[1]ワークシート!$C$2:$CI$1002,9,0)="","",VLOOKUP(#REF!&amp;"-"&amp;ROW()-92,[1]ワークシート!$C$2:$CI$1002,9,0)),"")</f>
        <v/>
      </c>
      <c r="B156" s="172"/>
      <c r="C156" s="171" t="str">
        <f>+IFERROR(IF(VLOOKUP(#REF!&amp;"-"&amp;ROW()-92,[1]ワークシート!$C$2:$CI$1002,10,0) = "","",VLOOKUP(#REF!&amp;"-"&amp;ROW()-92,[1]ワークシート!$C$2:$CI$1002,10,0)),"")</f>
        <v/>
      </c>
      <c r="D156" s="172"/>
      <c r="E156" s="170" t="str">
        <f>+IFERROR(IF(VLOOKUP(#REF!&amp;"-"&amp;ROW()-92,[1]ワークシート!$C$2:$CI$1002,11,0)="","",VLOOKUP(#REF!&amp;"-"&amp;ROW()-92,[1]ワークシート!$C$2:$CI$1002,11,0)),"")</f>
        <v/>
      </c>
      <c r="F156" s="172"/>
      <c r="G156" s="16" t="str">
        <f>+IFERROR(IF(VLOOKUP(#REF!&amp;"-"&amp;ROW()-92,[1]ワークシート!$C$2:$CI$1002,12,0)="","",VLOOKUP(#REF!&amp;"-"&amp;ROW()-92,[1]ワークシート!$C$2:$CI$1002,12,0)),"")</f>
        <v/>
      </c>
      <c r="H15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6" s="178"/>
      <c r="J156" s="170" t="str">
        <f>+IFERROR(IF(VLOOKUP(#REF!&amp;"-"&amp;ROW()-92,[1]ワークシート!$C$2:$CI$1002,20,0)="","",VLOOKUP(#REF!&amp;"-"&amp;ROW()-92,[1]ワークシート!$C$2:$CI$1002,20,0)),"")</f>
        <v/>
      </c>
      <c r="K156" s="171"/>
      <c r="L156" s="172"/>
      <c r="M156" s="179" t="str">
        <f>+IFERROR(IF(VLOOKUP(#REF!&amp;"-"&amp;ROW()-92,[1]ワークシート!$C$2:$CI$1002,61,0)="","",VLOOKUP(#REF!&amp;"-"&amp;ROW()-92,[1]ワークシート!$C$2:$CI$1002,61,0)),"")</f>
        <v/>
      </c>
      <c r="N156" s="180"/>
      <c r="O156" s="181"/>
      <c r="P156" s="182" t="str">
        <f>+IFERROR(VLOOKUP(#REF!&amp;"-"&amp;ROW()-92,[1]ワークシート!$C$2:$CI$1002,26,0),"")</f>
        <v/>
      </c>
      <c r="Q156" s="167"/>
      <c r="R156" s="166" t="str">
        <f>+IFERROR(VLOOKUP(#REF!&amp;"-"&amp;ROW()-92,[1]ワークシート!$C$2:$CI$1002,27,0),"")</f>
        <v/>
      </c>
      <c r="S156" s="167"/>
      <c r="T156" s="166" t="str">
        <f>IFERROR(IF(VLOOKUP(#REF!&amp;"-"&amp;ROW()-92,[1]ワークシート!$C$2:$CI$1002,31,0)="",IF(X156="","",IF(X156=0,"使用貸借権","賃借権")),"賃借権"),"")</f>
        <v/>
      </c>
      <c r="U156" s="167"/>
      <c r="V156" s="166" t="str">
        <f>+IFERROR(IF(VLOOKUP(#REF!&amp;"-"&amp;ROW()-92,[1]ワークシート!$C$2:$CI$1002,13,0)="","",VLOOKUP(#REF!&amp;"-"&amp;ROW()-92,[1]ワークシート!$C$2:$CI$1002,13,0)),"")</f>
        <v/>
      </c>
      <c r="W156" s="167"/>
      <c r="X15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6" s="169"/>
      <c r="Z156" s="27"/>
      <c r="AA156" s="27"/>
      <c r="AB156" s="170" t="str">
        <f>IF(T156="使用貸借権","-",+IFERROR(VLOOKUP(#REF!&amp;"-"&amp;ROW()-92,[1]ワークシート!$C$2:$CI$1002,34,0)&amp;"",""))</f>
        <v/>
      </c>
      <c r="AC156" s="171"/>
      <c r="AD156" s="172"/>
      <c r="AE156" s="173" t="str">
        <f>IF(T156="","",IF(VLOOKUP(#REF!&amp;"-"&amp;ROW()-92,[1]ワークシート!$C$2:$CI$1002,31,0)="",IF(T156="使用貸借権","-","口座振込　１２月"),"物納"))</f>
        <v/>
      </c>
      <c r="AF156" s="174"/>
      <c r="AG156" s="175" t="str">
        <f>IFERROR(IF(VLOOKUP(#REF!&amp;"-"&amp;ROW()-92,[1]ワークシート!$C$2:$CI$1002,37,0)="","",VLOOKUP(#REF!&amp;"-"&amp;ROW()-92,[1]ワークシート!$C$2:$CI$1002,37,0)),"")</f>
        <v/>
      </c>
      <c r="AH156" s="175"/>
      <c r="AI156" s="175"/>
      <c r="AJ156" s="175"/>
      <c r="AK156" s="176"/>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c r="CJ156" s="1"/>
      <c r="CK156" s="1"/>
      <c r="CL156" s="1"/>
      <c r="CM156" s="1"/>
      <c r="CN156" s="1"/>
      <c r="CO156" s="1"/>
      <c r="CP156" s="1"/>
      <c r="CQ156" s="1"/>
      <c r="CR156" s="1"/>
      <c r="CS156" s="1"/>
      <c r="CT156" s="1"/>
      <c r="CU156" s="1"/>
      <c r="CV156" s="1"/>
      <c r="CW156" s="1"/>
      <c r="CX156" s="1"/>
      <c r="CY156" s="1"/>
      <c r="CZ156" s="1"/>
      <c r="DA156" s="1"/>
      <c r="DB156" s="1"/>
      <c r="DC156" s="1"/>
      <c r="DD156" s="1"/>
      <c r="DE156" s="1"/>
      <c r="DF156" s="1"/>
      <c r="DG156" s="1"/>
      <c r="DH156" s="1"/>
      <c r="DI156" s="1"/>
      <c r="DJ156" s="1"/>
      <c r="DK156" s="1"/>
      <c r="DL156" s="1"/>
      <c r="DM156" s="1"/>
      <c r="DN156" s="1"/>
      <c r="DO156" s="1"/>
      <c r="DP156" s="1"/>
      <c r="DQ156" s="1"/>
      <c r="DR156" s="1"/>
      <c r="DS156" s="1"/>
      <c r="DT156" s="1"/>
      <c r="DU156" s="1"/>
      <c r="DV156" s="1"/>
      <c r="DW156" s="1"/>
      <c r="DX156" s="1"/>
      <c r="DY156" s="1"/>
      <c r="DZ156" s="1"/>
      <c r="EA156" s="1"/>
      <c r="EB156" s="1"/>
      <c r="EC156" s="1"/>
      <c r="ED156" s="1"/>
      <c r="EE156" s="1"/>
      <c r="EF156" s="1"/>
      <c r="EG156" s="1"/>
      <c r="EH156" s="1"/>
      <c r="EI156" s="1"/>
      <c r="EJ156" s="1"/>
      <c r="EK156" s="1"/>
      <c r="EL156" s="1"/>
      <c r="EM156" s="1"/>
      <c r="EN156" s="1"/>
      <c r="EO156" s="1"/>
      <c r="EP156" s="1"/>
      <c r="EQ156" s="1"/>
      <c r="ER156" s="1"/>
      <c r="ES156" s="1"/>
      <c r="ET156" s="1"/>
      <c r="EU156" s="1"/>
      <c r="EV156" s="1"/>
      <c r="EW156" s="1"/>
      <c r="EX156" s="1"/>
      <c r="EY156" s="1"/>
      <c r="EZ156" s="1"/>
      <c r="FA156" s="1"/>
      <c r="FB156" s="1"/>
      <c r="FC156" s="1"/>
      <c r="FD156" s="1"/>
      <c r="FE156" s="1"/>
      <c r="FF156" s="1"/>
      <c r="FG156" s="1"/>
      <c r="FH156" s="1"/>
      <c r="FI156" s="1"/>
      <c r="FJ156" s="1"/>
      <c r="FK156" s="1"/>
      <c r="FL156" s="1"/>
      <c r="FM156" s="1"/>
      <c r="FN156" s="1"/>
      <c r="FO156" s="1"/>
      <c r="FP156" s="1"/>
      <c r="FQ156" s="1"/>
      <c r="FR156" s="1"/>
      <c r="FS156" s="1"/>
      <c r="FT156" s="1"/>
      <c r="FU156" s="1"/>
      <c r="FV156" s="1"/>
      <c r="FW156" s="1"/>
      <c r="FX156" s="1"/>
      <c r="FY156" s="1"/>
      <c r="FZ156" s="1"/>
      <c r="GA156" s="1"/>
      <c r="GB156" s="1"/>
      <c r="GC156" s="1"/>
      <c r="GD156" s="1"/>
      <c r="GE156" s="1"/>
      <c r="GF156" s="1"/>
      <c r="GG156" s="1"/>
      <c r="GH156" s="1"/>
      <c r="GI156" s="1"/>
      <c r="GJ156" s="1"/>
      <c r="GK156" s="1"/>
      <c r="GL156" s="1"/>
      <c r="GM156" s="1"/>
      <c r="GN156" s="1"/>
      <c r="GO156" s="1"/>
      <c r="GP156" s="1"/>
      <c r="GQ156" s="1"/>
      <c r="GR156" s="1"/>
      <c r="GS156" s="1"/>
      <c r="GT156" s="1"/>
      <c r="GU156" s="1"/>
      <c r="GV156" s="1"/>
      <c r="GW156" s="1"/>
      <c r="GX156" s="1"/>
      <c r="GY156" s="1"/>
      <c r="GZ156" s="1"/>
      <c r="HA156" s="1"/>
      <c r="HB156" s="1"/>
      <c r="HC156" s="1"/>
      <c r="HD156" s="1"/>
      <c r="HE156" s="1"/>
      <c r="HF156" s="1"/>
      <c r="HG156" s="1"/>
      <c r="HH156" s="1"/>
      <c r="HI156" s="1"/>
      <c r="HJ156" s="1"/>
      <c r="HK156" s="1"/>
      <c r="HL156" s="1"/>
      <c r="HM156" s="1"/>
      <c r="HN156" s="1"/>
      <c r="HO156" s="1"/>
      <c r="HP156" s="1"/>
      <c r="HQ156" s="1"/>
      <c r="HR156" s="1"/>
      <c r="HS156" s="1"/>
      <c r="HT156" s="1"/>
      <c r="HU156" s="1"/>
      <c r="HV156" s="1"/>
      <c r="HW156" s="1"/>
      <c r="HX156" s="1"/>
      <c r="HY156" s="1"/>
      <c r="HZ156" s="1"/>
      <c r="IA156" s="1"/>
      <c r="IB156" s="1"/>
      <c r="IC156" s="1"/>
      <c r="ID156" s="1"/>
      <c r="IE156" s="1"/>
      <c r="IF156" s="1"/>
      <c r="IG156" s="1"/>
      <c r="IH156" s="1"/>
      <c r="II156" s="1"/>
      <c r="IJ156" s="1"/>
      <c r="IK156" s="1"/>
      <c r="IL156" s="1"/>
      <c r="IM156" s="1"/>
      <c r="IN156" s="1"/>
      <c r="IO156" s="1"/>
      <c r="IP156" s="1"/>
      <c r="IQ156" s="1"/>
      <c r="IR156" s="1"/>
      <c r="IS156" s="1"/>
      <c r="IT156" s="1"/>
      <c r="IU156" s="1"/>
      <c r="IV156" s="1"/>
      <c r="IW156" s="1"/>
      <c r="IX156" s="1"/>
      <c r="IY156" s="1"/>
      <c r="IZ156" s="1"/>
      <c r="JA156" s="1"/>
      <c r="JB156" s="1"/>
      <c r="JC156" s="1"/>
      <c r="JD156" s="1"/>
      <c r="JE156" s="1"/>
      <c r="JF156" s="1"/>
      <c r="JG156" s="1"/>
      <c r="JH156" s="1"/>
      <c r="JI156" s="1"/>
      <c r="JJ156" s="1"/>
      <c r="JK156" s="1"/>
      <c r="JL156" s="1"/>
      <c r="JM156" s="1"/>
      <c r="JN156" s="1"/>
      <c r="JO156" s="1"/>
      <c r="JP156" s="1"/>
      <c r="JQ156" s="1"/>
      <c r="JR156" s="1"/>
      <c r="JS156" s="1"/>
      <c r="JT156" s="1"/>
      <c r="JU156" s="1"/>
      <c r="JV156" s="1"/>
      <c r="JW156" s="1"/>
      <c r="JX156" s="1"/>
      <c r="JY156" s="1"/>
      <c r="JZ156" s="1"/>
      <c r="KA156" s="1"/>
      <c r="KB156" s="1"/>
      <c r="KC156" s="1"/>
      <c r="KD156" s="1"/>
      <c r="KE156" s="1"/>
      <c r="KF156" s="1"/>
      <c r="KG156" s="1"/>
      <c r="KH156" s="1"/>
      <c r="KI156" s="1"/>
      <c r="KJ156" s="1"/>
      <c r="KK156" s="1"/>
      <c r="KL156" s="1"/>
      <c r="KM156" s="1"/>
      <c r="KN156" s="1"/>
      <c r="KO156" s="1"/>
      <c r="KP156" s="1"/>
      <c r="KQ156" s="1"/>
      <c r="KR156" s="1"/>
      <c r="KS156" s="1"/>
      <c r="KT156" s="1"/>
      <c r="KU156" s="1"/>
      <c r="KV156" s="1"/>
      <c r="KW156" s="1"/>
      <c r="KX156" s="1"/>
      <c r="KY156" s="1"/>
      <c r="KZ156" s="1"/>
      <c r="LA156" s="1"/>
      <c r="LB156" s="1"/>
      <c r="LC156" s="1"/>
      <c r="LD156" s="1"/>
      <c r="LE156" s="1"/>
      <c r="LF156" s="1"/>
      <c r="LG156" s="1"/>
      <c r="LH156" s="1"/>
    </row>
    <row r="157" spans="1:320" ht="35.1" hidden="1" customHeight="1" x14ac:dyDescent="0.15">
      <c r="A157" s="170" t="str">
        <f>+IFERROR(IF(VLOOKUP(#REF!&amp;"-"&amp;ROW()-92,[1]ワークシート!$C$2:$CI$1002,9,0)="","",VLOOKUP(#REF!&amp;"-"&amp;ROW()-92,[1]ワークシート!$C$2:$CI$1002,9,0)),"")</f>
        <v/>
      </c>
      <c r="B157" s="172"/>
      <c r="C157" s="171" t="str">
        <f>+IFERROR(IF(VLOOKUP(#REF!&amp;"-"&amp;ROW()-92,[1]ワークシート!$C$2:$CI$1002,10,0) = "","",VLOOKUP(#REF!&amp;"-"&amp;ROW()-92,[1]ワークシート!$C$2:$CI$1002,10,0)),"")</f>
        <v/>
      </c>
      <c r="D157" s="172"/>
      <c r="E157" s="170" t="str">
        <f>+IFERROR(IF(VLOOKUP(#REF!&amp;"-"&amp;ROW()-92,[1]ワークシート!$C$2:$CI$1002,11,0)="","",VLOOKUP(#REF!&amp;"-"&amp;ROW()-92,[1]ワークシート!$C$2:$CI$1002,11,0)),"")</f>
        <v/>
      </c>
      <c r="F157" s="172"/>
      <c r="G157" s="16" t="str">
        <f>+IFERROR(IF(VLOOKUP(#REF!&amp;"-"&amp;ROW()-92,[1]ワークシート!$C$2:$CI$1002,12,0)="","",VLOOKUP(#REF!&amp;"-"&amp;ROW()-92,[1]ワークシート!$C$2:$CI$1002,12,0)),"")</f>
        <v/>
      </c>
      <c r="H15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7" s="178"/>
      <c r="J157" s="170" t="str">
        <f>+IFERROR(IF(VLOOKUP(#REF!&amp;"-"&amp;ROW()-92,[1]ワークシート!$C$2:$CI$1002,20,0)="","",VLOOKUP(#REF!&amp;"-"&amp;ROW()-92,[1]ワークシート!$C$2:$CI$1002,20,0)),"")</f>
        <v/>
      </c>
      <c r="K157" s="171"/>
      <c r="L157" s="172"/>
      <c r="M157" s="179" t="str">
        <f>+IFERROR(IF(VLOOKUP(#REF!&amp;"-"&amp;ROW()-92,[1]ワークシート!$C$2:$CI$1002,61,0)="","",VLOOKUP(#REF!&amp;"-"&amp;ROW()-92,[1]ワークシート!$C$2:$CI$1002,61,0)),"")</f>
        <v/>
      </c>
      <c r="N157" s="180"/>
      <c r="O157" s="181"/>
      <c r="P157" s="182" t="str">
        <f>+IFERROR(VLOOKUP(#REF!&amp;"-"&amp;ROW()-92,[1]ワークシート!$C$2:$CI$1002,26,0),"")</f>
        <v/>
      </c>
      <c r="Q157" s="167"/>
      <c r="R157" s="166" t="str">
        <f>+IFERROR(VLOOKUP(#REF!&amp;"-"&amp;ROW()-92,[1]ワークシート!$C$2:$CI$1002,27,0),"")</f>
        <v/>
      </c>
      <c r="S157" s="167"/>
      <c r="T157" s="166" t="str">
        <f>IFERROR(IF(VLOOKUP(#REF!&amp;"-"&amp;ROW()-92,[1]ワークシート!$C$2:$CI$1002,31,0)="",IF(X157="","",IF(X157=0,"使用貸借権","賃借権")),"賃借権"),"")</f>
        <v/>
      </c>
      <c r="U157" s="167"/>
      <c r="V157" s="166" t="str">
        <f>+IFERROR(IF(VLOOKUP(#REF!&amp;"-"&amp;ROW()-92,[1]ワークシート!$C$2:$CI$1002,13,0)="","",VLOOKUP(#REF!&amp;"-"&amp;ROW()-92,[1]ワークシート!$C$2:$CI$1002,13,0)),"")</f>
        <v/>
      </c>
      <c r="W157" s="167"/>
      <c r="X15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7" s="169"/>
      <c r="Z157" s="27"/>
      <c r="AA157" s="27"/>
      <c r="AB157" s="170" t="str">
        <f>IF(T157="使用貸借権","-",+IFERROR(VLOOKUP(#REF!&amp;"-"&amp;ROW()-92,[1]ワークシート!$C$2:$CI$1002,34,0)&amp;"",""))</f>
        <v/>
      </c>
      <c r="AC157" s="171"/>
      <c r="AD157" s="172"/>
      <c r="AE157" s="173" t="str">
        <f>IF(T157="","",IF(VLOOKUP(#REF!&amp;"-"&amp;ROW()-92,[1]ワークシート!$C$2:$CI$1002,31,0)="",IF(T157="使用貸借権","-","口座振込　１２月"),"物納"))</f>
        <v/>
      </c>
      <c r="AF157" s="174"/>
      <c r="AG157" s="175" t="str">
        <f>IFERROR(IF(VLOOKUP(#REF!&amp;"-"&amp;ROW()-92,[1]ワークシート!$C$2:$CI$1002,37,0)="","",VLOOKUP(#REF!&amp;"-"&amp;ROW()-92,[1]ワークシート!$C$2:$CI$1002,37,0)),"")</f>
        <v/>
      </c>
      <c r="AH157" s="175"/>
      <c r="AI157" s="175"/>
      <c r="AJ157" s="175"/>
      <c r="AK157" s="176"/>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c r="CK157" s="1"/>
      <c r="CL157" s="1"/>
      <c r="CM157" s="1"/>
      <c r="CN157" s="1"/>
      <c r="CO157" s="1"/>
      <c r="CP157" s="1"/>
      <c r="CQ157" s="1"/>
      <c r="CR157" s="1"/>
      <c r="CS157" s="1"/>
      <c r="CT157" s="1"/>
      <c r="CU157" s="1"/>
      <c r="CV157" s="1"/>
      <c r="CW157" s="1"/>
      <c r="CX157" s="1"/>
      <c r="CY157" s="1"/>
      <c r="CZ157" s="1"/>
      <c r="DA157" s="1"/>
      <c r="DB157" s="1"/>
      <c r="DC157" s="1"/>
      <c r="DD157" s="1"/>
      <c r="DE157" s="1"/>
      <c r="DF157" s="1"/>
      <c r="DG157" s="1"/>
      <c r="DH157" s="1"/>
      <c r="DI157" s="1"/>
      <c r="DJ157" s="1"/>
      <c r="DK157" s="1"/>
      <c r="DL157" s="1"/>
      <c r="DM157" s="1"/>
      <c r="DN157" s="1"/>
      <c r="DO157" s="1"/>
      <c r="DP157" s="1"/>
      <c r="DQ157" s="1"/>
      <c r="DR157" s="1"/>
      <c r="DS157" s="1"/>
      <c r="DT157" s="1"/>
      <c r="DU157" s="1"/>
      <c r="DV157" s="1"/>
      <c r="DW157" s="1"/>
      <c r="DX157" s="1"/>
      <c r="DY157" s="1"/>
      <c r="DZ157" s="1"/>
      <c r="EA157" s="1"/>
      <c r="EB157" s="1"/>
      <c r="EC157" s="1"/>
      <c r="ED157" s="1"/>
      <c r="EE157" s="1"/>
      <c r="EF157" s="1"/>
      <c r="EG157" s="1"/>
      <c r="EH157" s="1"/>
      <c r="EI157" s="1"/>
      <c r="EJ157" s="1"/>
      <c r="EK157" s="1"/>
      <c r="EL157" s="1"/>
      <c r="EM157" s="1"/>
      <c r="EN157" s="1"/>
      <c r="EO157" s="1"/>
      <c r="EP157" s="1"/>
      <c r="EQ157" s="1"/>
      <c r="ER157" s="1"/>
      <c r="ES157" s="1"/>
      <c r="ET157" s="1"/>
      <c r="EU157" s="1"/>
      <c r="EV157" s="1"/>
      <c r="EW157" s="1"/>
      <c r="EX157" s="1"/>
      <c r="EY157" s="1"/>
      <c r="EZ157" s="1"/>
      <c r="FA157" s="1"/>
      <c r="FB157" s="1"/>
      <c r="FC157" s="1"/>
      <c r="FD157" s="1"/>
      <c r="FE157" s="1"/>
      <c r="FF157" s="1"/>
      <c r="FG157" s="1"/>
      <c r="FH157" s="1"/>
      <c r="FI157" s="1"/>
      <c r="FJ157" s="1"/>
      <c r="FK157" s="1"/>
      <c r="FL157" s="1"/>
      <c r="FM157" s="1"/>
      <c r="FN157" s="1"/>
      <c r="FO157" s="1"/>
      <c r="FP157" s="1"/>
      <c r="FQ157" s="1"/>
      <c r="FR157" s="1"/>
      <c r="FS157" s="1"/>
      <c r="FT157" s="1"/>
      <c r="FU157" s="1"/>
      <c r="FV157" s="1"/>
      <c r="FW157" s="1"/>
      <c r="FX157" s="1"/>
      <c r="FY157" s="1"/>
      <c r="FZ157" s="1"/>
      <c r="GA157" s="1"/>
      <c r="GB157" s="1"/>
      <c r="GC157" s="1"/>
      <c r="GD157" s="1"/>
      <c r="GE157" s="1"/>
      <c r="GF157" s="1"/>
      <c r="GG157" s="1"/>
      <c r="GH157" s="1"/>
      <c r="GI157" s="1"/>
      <c r="GJ157" s="1"/>
      <c r="GK157" s="1"/>
      <c r="GL157" s="1"/>
      <c r="GM157" s="1"/>
      <c r="GN157" s="1"/>
      <c r="GO157" s="1"/>
      <c r="GP157" s="1"/>
      <c r="GQ157" s="1"/>
      <c r="GR157" s="1"/>
      <c r="GS157" s="1"/>
      <c r="GT157" s="1"/>
      <c r="GU157" s="1"/>
      <c r="GV157" s="1"/>
      <c r="GW157" s="1"/>
      <c r="GX157" s="1"/>
      <c r="GY157" s="1"/>
      <c r="GZ157" s="1"/>
      <c r="HA157" s="1"/>
      <c r="HB157" s="1"/>
      <c r="HC157" s="1"/>
      <c r="HD157" s="1"/>
      <c r="HE157" s="1"/>
      <c r="HF157" s="1"/>
      <c r="HG157" s="1"/>
      <c r="HH157" s="1"/>
      <c r="HI157" s="1"/>
      <c r="HJ157" s="1"/>
      <c r="HK157" s="1"/>
      <c r="HL157" s="1"/>
      <c r="HM157" s="1"/>
      <c r="HN157" s="1"/>
      <c r="HO157" s="1"/>
      <c r="HP157" s="1"/>
      <c r="HQ157" s="1"/>
      <c r="HR157" s="1"/>
      <c r="HS157" s="1"/>
      <c r="HT157" s="1"/>
      <c r="HU157" s="1"/>
      <c r="HV157" s="1"/>
      <c r="HW157" s="1"/>
      <c r="HX157" s="1"/>
      <c r="HY157" s="1"/>
      <c r="HZ157" s="1"/>
      <c r="IA157" s="1"/>
      <c r="IB157" s="1"/>
      <c r="IC157" s="1"/>
      <c r="ID157" s="1"/>
      <c r="IE157" s="1"/>
      <c r="IF157" s="1"/>
      <c r="IG157" s="1"/>
      <c r="IH157" s="1"/>
      <c r="II157" s="1"/>
      <c r="IJ157" s="1"/>
      <c r="IK157" s="1"/>
      <c r="IL157" s="1"/>
      <c r="IM157" s="1"/>
      <c r="IN157" s="1"/>
      <c r="IO157" s="1"/>
      <c r="IP157" s="1"/>
      <c r="IQ157" s="1"/>
      <c r="IR157" s="1"/>
      <c r="IS157" s="1"/>
      <c r="IT157" s="1"/>
      <c r="IU157" s="1"/>
      <c r="IV157" s="1"/>
      <c r="IW157" s="1"/>
      <c r="IX157" s="1"/>
      <c r="IY157" s="1"/>
      <c r="IZ157" s="1"/>
      <c r="JA157" s="1"/>
      <c r="JB157" s="1"/>
      <c r="JC157" s="1"/>
      <c r="JD157" s="1"/>
      <c r="JE157" s="1"/>
      <c r="JF157" s="1"/>
      <c r="JG157" s="1"/>
      <c r="JH157" s="1"/>
      <c r="JI157" s="1"/>
      <c r="JJ157" s="1"/>
      <c r="JK157" s="1"/>
      <c r="JL157" s="1"/>
      <c r="JM157" s="1"/>
      <c r="JN157" s="1"/>
      <c r="JO157" s="1"/>
      <c r="JP157" s="1"/>
      <c r="JQ157" s="1"/>
      <c r="JR157" s="1"/>
      <c r="JS157" s="1"/>
      <c r="JT157" s="1"/>
      <c r="JU157" s="1"/>
      <c r="JV157" s="1"/>
      <c r="JW157" s="1"/>
      <c r="JX157" s="1"/>
      <c r="JY157" s="1"/>
      <c r="JZ157" s="1"/>
      <c r="KA157" s="1"/>
      <c r="KB157" s="1"/>
      <c r="KC157" s="1"/>
      <c r="KD157" s="1"/>
      <c r="KE157" s="1"/>
      <c r="KF157" s="1"/>
      <c r="KG157" s="1"/>
      <c r="KH157" s="1"/>
      <c r="KI157" s="1"/>
      <c r="KJ157" s="1"/>
      <c r="KK157" s="1"/>
      <c r="KL157" s="1"/>
      <c r="KM157" s="1"/>
      <c r="KN157" s="1"/>
      <c r="KO157" s="1"/>
      <c r="KP157" s="1"/>
      <c r="KQ157" s="1"/>
      <c r="KR157" s="1"/>
      <c r="KS157" s="1"/>
      <c r="KT157" s="1"/>
      <c r="KU157" s="1"/>
      <c r="KV157" s="1"/>
      <c r="KW157" s="1"/>
      <c r="KX157" s="1"/>
      <c r="KY157" s="1"/>
      <c r="KZ157" s="1"/>
      <c r="LA157" s="1"/>
      <c r="LB157" s="1"/>
      <c r="LC157" s="1"/>
      <c r="LD157" s="1"/>
      <c r="LE157" s="1"/>
      <c r="LF157" s="1"/>
      <c r="LG157" s="1"/>
      <c r="LH157" s="1"/>
    </row>
    <row r="158" spans="1:320" ht="35.1" hidden="1" customHeight="1" x14ac:dyDescent="0.15">
      <c r="A158" s="170" t="str">
        <f>+IFERROR(IF(VLOOKUP(#REF!&amp;"-"&amp;ROW()-92,[1]ワークシート!$C$2:$CI$1002,9,0)="","",VLOOKUP(#REF!&amp;"-"&amp;ROW()-92,[1]ワークシート!$C$2:$CI$1002,9,0)),"")</f>
        <v/>
      </c>
      <c r="B158" s="172"/>
      <c r="C158" s="171" t="str">
        <f>+IFERROR(IF(VLOOKUP(#REF!&amp;"-"&amp;ROW()-92,[1]ワークシート!$C$2:$CI$1002,10,0) = "","",VLOOKUP(#REF!&amp;"-"&amp;ROW()-92,[1]ワークシート!$C$2:$CI$1002,10,0)),"")</f>
        <v/>
      </c>
      <c r="D158" s="172"/>
      <c r="E158" s="170" t="str">
        <f>+IFERROR(IF(VLOOKUP(#REF!&amp;"-"&amp;ROW()-92,[1]ワークシート!$C$2:$CI$1002,11,0)="","",VLOOKUP(#REF!&amp;"-"&amp;ROW()-92,[1]ワークシート!$C$2:$CI$1002,11,0)),"")</f>
        <v/>
      </c>
      <c r="F158" s="172"/>
      <c r="G158" s="16" t="str">
        <f>+IFERROR(IF(VLOOKUP(#REF!&amp;"-"&amp;ROW()-92,[1]ワークシート!$C$2:$CI$1002,12,0)="","",VLOOKUP(#REF!&amp;"-"&amp;ROW()-92,[1]ワークシート!$C$2:$CI$1002,12,0)),"")</f>
        <v/>
      </c>
      <c r="H15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8" s="178"/>
      <c r="J158" s="170" t="str">
        <f>+IFERROR(IF(VLOOKUP(#REF!&amp;"-"&amp;ROW()-92,[1]ワークシート!$C$2:$CI$1002,20,0)="","",VLOOKUP(#REF!&amp;"-"&amp;ROW()-92,[1]ワークシート!$C$2:$CI$1002,20,0)),"")</f>
        <v/>
      </c>
      <c r="K158" s="171"/>
      <c r="L158" s="172"/>
      <c r="M158" s="179" t="str">
        <f>+IFERROR(IF(VLOOKUP(#REF!&amp;"-"&amp;ROW()-92,[1]ワークシート!$C$2:$CI$1002,61,0)="","",VLOOKUP(#REF!&amp;"-"&amp;ROW()-92,[1]ワークシート!$C$2:$CI$1002,61,0)),"")</f>
        <v/>
      </c>
      <c r="N158" s="180"/>
      <c r="O158" s="181"/>
      <c r="P158" s="182" t="str">
        <f>+IFERROR(VLOOKUP(#REF!&amp;"-"&amp;ROW()-92,[1]ワークシート!$C$2:$CI$1002,26,0),"")</f>
        <v/>
      </c>
      <c r="Q158" s="167"/>
      <c r="R158" s="166" t="str">
        <f>+IFERROR(VLOOKUP(#REF!&amp;"-"&amp;ROW()-92,[1]ワークシート!$C$2:$CI$1002,27,0),"")</f>
        <v/>
      </c>
      <c r="S158" s="167"/>
      <c r="T158" s="166" t="str">
        <f>IFERROR(IF(VLOOKUP(#REF!&amp;"-"&amp;ROW()-92,[1]ワークシート!$C$2:$CI$1002,31,0)="",IF(X158="","",IF(X158=0,"使用貸借権","賃借権")),"賃借権"),"")</f>
        <v/>
      </c>
      <c r="U158" s="167"/>
      <c r="V158" s="166" t="str">
        <f>+IFERROR(IF(VLOOKUP(#REF!&amp;"-"&amp;ROW()-92,[1]ワークシート!$C$2:$CI$1002,13,0)="","",VLOOKUP(#REF!&amp;"-"&amp;ROW()-92,[1]ワークシート!$C$2:$CI$1002,13,0)),"")</f>
        <v/>
      </c>
      <c r="W158" s="167"/>
      <c r="X15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8" s="169"/>
      <c r="Z158" s="27"/>
      <c r="AA158" s="27"/>
      <c r="AB158" s="170" t="str">
        <f>IF(T158="使用貸借権","-",+IFERROR(VLOOKUP(#REF!&amp;"-"&amp;ROW()-92,[1]ワークシート!$C$2:$CI$1002,34,0)&amp;"",""))</f>
        <v/>
      </c>
      <c r="AC158" s="171"/>
      <c r="AD158" s="172"/>
      <c r="AE158" s="173" t="str">
        <f>IF(T158="","",IF(VLOOKUP(#REF!&amp;"-"&amp;ROW()-92,[1]ワークシート!$C$2:$CI$1002,31,0)="",IF(T158="使用貸借権","-","口座振込　１２月"),"物納"))</f>
        <v/>
      </c>
      <c r="AF158" s="174"/>
      <c r="AG158" s="175" t="str">
        <f>IFERROR(IF(VLOOKUP(#REF!&amp;"-"&amp;ROW()-92,[1]ワークシート!$C$2:$CI$1002,37,0)="","",VLOOKUP(#REF!&amp;"-"&amp;ROW()-92,[1]ワークシート!$C$2:$CI$1002,37,0)),"")</f>
        <v/>
      </c>
      <c r="AH158" s="175"/>
      <c r="AI158" s="175"/>
      <c r="AJ158" s="175"/>
      <c r="AK158" s="176"/>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c r="CJ158" s="1"/>
      <c r="CK158" s="1"/>
      <c r="CL158" s="1"/>
      <c r="CM158" s="1"/>
      <c r="CN158" s="1"/>
      <c r="CO158" s="1"/>
      <c r="CP158" s="1"/>
      <c r="CQ158" s="1"/>
      <c r="CR158" s="1"/>
      <c r="CS158" s="1"/>
      <c r="CT158" s="1"/>
      <c r="CU158" s="1"/>
      <c r="CV158" s="1"/>
      <c r="CW158" s="1"/>
      <c r="CX158" s="1"/>
      <c r="CY158" s="1"/>
      <c r="CZ158" s="1"/>
      <c r="DA158" s="1"/>
      <c r="DB158" s="1"/>
      <c r="DC158" s="1"/>
      <c r="DD158" s="1"/>
      <c r="DE158" s="1"/>
      <c r="DF158" s="1"/>
      <c r="DG158" s="1"/>
      <c r="DH158" s="1"/>
      <c r="DI158" s="1"/>
      <c r="DJ158" s="1"/>
      <c r="DK158" s="1"/>
      <c r="DL158" s="1"/>
      <c r="DM158" s="1"/>
      <c r="DN158" s="1"/>
      <c r="DO158" s="1"/>
      <c r="DP158" s="1"/>
      <c r="DQ158" s="1"/>
      <c r="DR158" s="1"/>
      <c r="DS158" s="1"/>
      <c r="DT158" s="1"/>
      <c r="DU158" s="1"/>
      <c r="DV158" s="1"/>
      <c r="DW158" s="1"/>
      <c r="DX158" s="1"/>
      <c r="DY158" s="1"/>
      <c r="DZ158" s="1"/>
      <c r="EA158" s="1"/>
      <c r="EB158" s="1"/>
      <c r="EC158" s="1"/>
      <c r="ED158" s="1"/>
      <c r="EE158" s="1"/>
      <c r="EF158" s="1"/>
      <c r="EG158" s="1"/>
      <c r="EH158" s="1"/>
      <c r="EI158" s="1"/>
      <c r="EJ158" s="1"/>
      <c r="EK158" s="1"/>
      <c r="EL158" s="1"/>
      <c r="EM158" s="1"/>
      <c r="EN158" s="1"/>
      <c r="EO158" s="1"/>
      <c r="EP158" s="1"/>
      <c r="EQ158" s="1"/>
      <c r="ER158" s="1"/>
      <c r="ES158" s="1"/>
      <c r="ET158" s="1"/>
      <c r="EU158" s="1"/>
      <c r="EV158" s="1"/>
      <c r="EW158" s="1"/>
      <c r="EX158" s="1"/>
      <c r="EY158" s="1"/>
      <c r="EZ158" s="1"/>
      <c r="FA158" s="1"/>
      <c r="FB158" s="1"/>
      <c r="FC158" s="1"/>
      <c r="FD158" s="1"/>
      <c r="FE158" s="1"/>
      <c r="FF158" s="1"/>
      <c r="FG158" s="1"/>
      <c r="FH158" s="1"/>
      <c r="FI158" s="1"/>
      <c r="FJ158" s="1"/>
      <c r="FK158" s="1"/>
      <c r="FL158" s="1"/>
      <c r="FM158" s="1"/>
      <c r="FN158" s="1"/>
      <c r="FO158" s="1"/>
      <c r="FP158" s="1"/>
      <c r="FQ158" s="1"/>
      <c r="FR158" s="1"/>
      <c r="FS158" s="1"/>
      <c r="FT158" s="1"/>
      <c r="FU158" s="1"/>
      <c r="FV158" s="1"/>
      <c r="FW158" s="1"/>
      <c r="FX158" s="1"/>
      <c r="FY158" s="1"/>
      <c r="FZ158" s="1"/>
      <c r="GA158" s="1"/>
      <c r="GB158" s="1"/>
      <c r="GC158" s="1"/>
      <c r="GD158" s="1"/>
      <c r="GE158" s="1"/>
      <c r="GF158" s="1"/>
      <c r="GG158" s="1"/>
      <c r="GH158" s="1"/>
      <c r="GI158" s="1"/>
      <c r="GJ158" s="1"/>
      <c r="GK158" s="1"/>
      <c r="GL158" s="1"/>
      <c r="GM158" s="1"/>
      <c r="GN158" s="1"/>
      <c r="GO158" s="1"/>
      <c r="GP158" s="1"/>
      <c r="GQ158" s="1"/>
      <c r="GR158" s="1"/>
      <c r="GS158" s="1"/>
      <c r="GT158" s="1"/>
      <c r="GU158" s="1"/>
      <c r="GV158" s="1"/>
      <c r="GW158" s="1"/>
      <c r="GX158" s="1"/>
      <c r="GY158" s="1"/>
      <c r="GZ158" s="1"/>
      <c r="HA158" s="1"/>
      <c r="HB158" s="1"/>
      <c r="HC158" s="1"/>
      <c r="HD158" s="1"/>
      <c r="HE158" s="1"/>
      <c r="HF158" s="1"/>
      <c r="HG158" s="1"/>
      <c r="HH158" s="1"/>
      <c r="HI158" s="1"/>
      <c r="HJ158" s="1"/>
      <c r="HK158" s="1"/>
      <c r="HL158" s="1"/>
      <c r="HM158" s="1"/>
      <c r="HN158" s="1"/>
      <c r="HO158" s="1"/>
      <c r="HP158" s="1"/>
      <c r="HQ158" s="1"/>
      <c r="HR158" s="1"/>
      <c r="HS158" s="1"/>
      <c r="HT158" s="1"/>
      <c r="HU158" s="1"/>
      <c r="HV158" s="1"/>
      <c r="HW158" s="1"/>
      <c r="HX158" s="1"/>
      <c r="HY158" s="1"/>
      <c r="HZ158" s="1"/>
      <c r="IA158" s="1"/>
      <c r="IB158" s="1"/>
      <c r="IC158" s="1"/>
      <c r="ID158" s="1"/>
      <c r="IE158" s="1"/>
      <c r="IF158" s="1"/>
      <c r="IG158" s="1"/>
      <c r="IH158" s="1"/>
      <c r="II158" s="1"/>
      <c r="IJ158" s="1"/>
      <c r="IK158" s="1"/>
      <c r="IL158" s="1"/>
      <c r="IM158" s="1"/>
      <c r="IN158" s="1"/>
      <c r="IO158" s="1"/>
      <c r="IP158" s="1"/>
      <c r="IQ158" s="1"/>
      <c r="IR158" s="1"/>
      <c r="IS158" s="1"/>
      <c r="IT158" s="1"/>
      <c r="IU158" s="1"/>
      <c r="IV158" s="1"/>
      <c r="IW158" s="1"/>
      <c r="IX158" s="1"/>
      <c r="IY158" s="1"/>
      <c r="IZ158" s="1"/>
      <c r="JA158" s="1"/>
      <c r="JB158" s="1"/>
      <c r="JC158" s="1"/>
      <c r="JD158" s="1"/>
      <c r="JE158" s="1"/>
      <c r="JF158" s="1"/>
      <c r="JG158" s="1"/>
      <c r="JH158" s="1"/>
      <c r="JI158" s="1"/>
      <c r="JJ158" s="1"/>
      <c r="JK158" s="1"/>
      <c r="JL158" s="1"/>
      <c r="JM158" s="1"/>
      <c r="JN158" s="1"/>
      <c r="JO158" s="1"/>
      <c r="JP158" s="1"/>
      <c r="JQ158" s="1"/>
      <c r="JR158" s="1"/>
      <c r="JS158" s="1"/>
      <c r="JT158" s="1"/>
      <c r="JU158" s="1"/>
      <c r="JV158" s="1"/>
      <c r="JW158" s="1"/>
      <c r="JX158" s="1"/>
      <c r="JY158" s="1"/>
      <c r="JZ158" s="1"/>
      <c r="KA158" s="1"/>
      <c r="KB158" s="1"/>
      <c r="KC158" s="1"/>
      <c r="KD158" s="1"/>
      <c r="KE158" s="1"/>
      <c r="KF158" s="1"/>
      <c r="KG158" s="1"/>
      <c r="KH158" s="1"/>
      <c r="KI158" s="1"/>
      <c r="KJ158" s="1"/>
      <c r="KK158" s="1"/>
      <c r="KL158" s="1"/>
      <c r="KM158" s="1"/>
      <c r="KN158" s="1"/>
      <c r="KO158" s="1"/>
      <c r="KP158" s="1"/>
      <c r="KQ158" s="1"/>
      <c r="KR158" s="1"/>
      <c r="KS158" s="1"/>
      <c r="KT158" s="1"/>
      <c r="KU158" s="1"/>
      <c r="KV158" s="1"/>
      <c r="KW158" s="1"/>
      <c r="KX158" s="1"/>
      <c r="KY158" s="1"/>
      <c r="KZ158" s="1"/>
      <c r="LA158" s="1"/>
      <c r="LB158" s="1"/>
      <c r="LC158" s="1"/>
      <c r="LD158" s="1"/>
      <c r="LE158" s="1"/>
      <c r="LF158" s="1"/>
      <c r="LG158" s="1"/>
      <c r="LH158" s="1"/>
    </row>
    <row r="159" spans="1:320" ht="35.1" hidden="1" customHeight="1" x14ac:dyDescent="0.15">
      <c r="A159" s="170" t="str">
        <f>+IFERROR(IF(VLOOKUP(#REF!&amp;"-"&amp;ROW()-92,[1]ワークシート!$C$2:$CI$1002,9,0)="","",VLOOKUP(#REF!&amp;"-"&amp;ROW()-92,[1]ワークシート!$C$2:$CI$1002,9,0)),"")</f>
        <v/>
      </c>
      <c r="B159" s="172"/>
      <c r="C159" s="171" t="str">
        <f>+IFERROR(IF(VLOOKUP(#REF!&amp;"-"&amp;ROW()-92,[1]ワークシート!$C$2:$CI$1002,10,0) = "","",VLOOKUP(#REF!&amp;"-"&amp;ROW()-92,[1]ワークシート!$C$2:$CI$1002,10,0)),"")</f>
        <v/>
      </c>
      <c r="D159" s="172"/>
      <c r="E159" s="170" t="str">
        <f>+IFERROR(IF(VLOOKUP(#REF!&amp;"-"&amp;ROW()-92,[1]ワークシート!$C$2:$CI$1002,11,0)="","",VLOOKUP(#REF!&amp;"-"&amp;ROW()-92,[1]ワークシート!$C$2:$CI$1002,11,0)),"")</f>
        <v/>
      </c>
      <c r="F159" s="172"/>
      <c r="G159" s="16" t="str">
        <f>+IFERROR(IF(VLOOKUP(#REF!&amp;"-"&amp;ROW()-92,[1]ワークシート!$C$2:$CI$1002,12,0)="","",VLOOKUP(#REF!&amp;"-"&amp;ROW()-92,[1]ワークシート!$C$2:$CI$1002,12,0)),"")</f>
        <v/>
      </c>
      <c r="H15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59" s="178"/>
      <c r="J159" s="170" t="str">
        <f>+IFERROR(IF(VLOOKUP(#REF!&amp;"-"&amp;ROW()-92,[1]ワークシート!$C$2:$CI$1002,20,0)="","",VLOOKUP(#REF!&amp;"-"&amp;ROW()-92,[1]ワークシート!$C$2:$CI$1002,20,0)),"")</f>
        <v/>
      </c>
      <c r="K159" s="171"/>
      <c r="L159" s="172"/>
      <c r="M159" s="179" t="str">
        <f>+IFERROR(IF(VLOOKUP(#REF!&amp;"-"&amp;ROW()-92,[1]ワークシート!$C$2:$CI$1002,61,0)="","",VLOOKUP(#REF!&amp;"-"&amp;ROW()-92,[1]ワークシート!$C$2:$CI$1002,61,0)),"")</f>
        <v/>
      </c>
      <c r="N159" s="180"/>
      <c r="O159" s="181"/>
      <c r="P159" s="182" t="str">
        <f>+IFERROR(VLOOKUP(#REF!&amp;"-"&amp;ROW()-92,[1]ワークシート!$C$2:$CI$1002,26,0),"")</f>
        <v/>
      </c>
      <c r="Q159" s="167"/>
      <c r="R159" s="166" t="str">
        <f>+IFERROR(VLOOKUP(#REF!&amp;"-"&amp;ROW()-92,[1]ワークシート!$C$2:$CI$1002,27,0),"")</f>
        <v/>
      </c>
      <c r="S159" s="167"/>
      <c r="T159" s="166" t="str">
        <f>IFERROR(IF(VLOOKUP(#REF!&amp;"-"&amp;ROW()-92,[1]ワークシート!$C$2:$CI$1002,31,0)="",IF(X159="","",IF(X159=0,"使用貸借権","賃借権")),"賃借権"),"")</f>
        <v/>
      </c>
      <c r="U159" s="167"/>
      <c r="V159" s="166" t="str">
        <f>+IFERROR(IF(VLOOKUP(#REF!&amp;"-"&amp;ROW()-92,[1]ワークシート!$C$2:$CI$1002,13,0)="","",VLOOKUP(#REF!&amp;"-"&amp;ROW()-92,[1]ワークシート!$C$2:$CI$1002,13,0)),"")</f>
        <v/>
      </c>
      <c r="W159" s="167"/>
      <c r="X15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59" s="169"/>
      <c r="Z159" s="27"/>
      <c r="AA159" s="27"/>
      <c r="AB159" s="170" t="str">
        <f>IF(T159="使用貸借権","-",+IFERROR(VLOOKUP(#REF!&amp;"-"&amp;ROW()-92,[1]ワークシート!$C$2:$CI$1002,34,0)&amp;"",""))</f>
        <v/>
      </c>
      <c r="AC159" s="171"/>
      <c r="AD159" s="172"/>
      <c r="AE159" s="173" t="str">
        <f>IF(T159="","",IF(VLOOKUP(#REF!&amp;"-"&amp;ROW()-92,[1]ワークシート!$C$2:$CI$1002,31,0)="",IF(T159="使用貸借権","-","口座振込　１２月"),"物納"))</f>
        <v/>
      </c>
      <c r="AF159" s="174"/>
      <c r="AG159" s="175" t="str">
        <f>IFERROR(IF(VLOOKUP(#REF!&amp;"-"&amp;ROW()-92,[1]ワークシート!$C$2:$CI$1002,37,0)="","",VLOOKUP(#REF!&amp;"-"&amp;ROW()-92,[1]ワークシート!$C$2:$CI$1002,37,0)),"")</f>
        <v/>
      </c>
      <c r="AH159" s="175"/>
      <c r="AI159" s="175"/>
      <c r="AJ159" s="175"/>
      <c r="AK159" s="176"/>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c r="CJ159" s="1"/>
      <c r="CK159" s="1"/>
      <c r="CL159" s="1"/>
      <c r="CM159" s="1"/>
      <c r="CN159" s="1"/>
      <c r="CO159" s="1"/>
      <c r="CP159" s="1"/>
      <c r="CQ159" s="1"/>
      <c r="CR159" s="1"/>
      <c r="CS159" s="1"/>
      <c r="CT159" s="1"/>
      <c r="CU159" s="1"/>
      <c r="CV159" s="1"/>
      <c r="CW159" s="1"/>
      <c r="CX159" s="1"/>
      <c r="CY159" s="1"/>
      <c r="CZ159" s="1"/>
      <c r="DA159" s="1"/>
      <c r="DB159" s="1"/>
      <c r="DC159" s="1"/>
      <c r="DD159" s="1"/>
      <c r="DE159" s="1"/>
      <c r="DF159" s="1"/>
      <c r="DG159" s="1"/>
      <c r="DH159" s="1"/>
      <c r="DI159" s="1"/>
      <c r="DJ159" s="1"/>
      <c r="DK159" s="1"/>
      <c r="DL159" s="1"/>
      <c r="DM159" s="1"/>
      <c r="DN159" s="1"/>
      <c r="DO159" s="1"/>
      <c r="DP159" s="1"/>
      <c r="DQ159" s="1"/>
      <c r="DR159" s="1"/>
      <c r="DS159" s="1"/>
      <c r="DT159" s="1"/>
      <c r="DU159" s="1"/>
      <c r="DV159" s="1"/>
      <c r="DW159" s="1"/>
      <c r="DX159" s="1"/>
      <c r="DY159" s="1"/>
      <c r="DZ159" s="1"/>
      <c r="EA159" s="1"/>
      <c r="EB159" s="1"/>
      <c r="EC159" s="1"/>
      <c r="ED159" s="1"/>
      <c r="EE159" s="1"/>
      <c r="EF159" s="1"/>
      <c r="EG159" s="1"/>
      <c r="EH159" s="1"/>
      <c r="EI159" s="1"/>
      <c r="EJ159" s="1"/>
      <c r="EK159" s="1"/>
      <c r="EL159" s="1"/>
      <c r="EM159" s="1"/>
      <c r="EN159" s="1"/>
      <c r="EO159" s="1"/>
      <c r="EP159" s="1"/>
      <c r="EQ159" s="1"/>
      <c r="ER159" s="1"/>
      <c r="ES159" s="1"/>
      <c r="ET159" s="1"/>
      <c r="EU159" s="1"/>
      <c r="EV159" s="1"/>
      <c r="EW159" s="1"/>
      <c r="EX159" s="1"/>
      <c r="EY159" s="1"/>
      <c r="EZ159" s="1"/>
      <c r="FA159" s="1"/>
      <c r="FB159" s="1"/>
      <c r="FC159" s="1"/>
      <c r="FD159" s="1"/>
      <c r="FE159" s="1"/>
      <c r="FF159" s="1"/>
      <c r="FG159" s="1"/>
      <c r="FH159" s="1"/>
      <c r="FI159" s="1"/>
      <c r="FJ159" s="1"/>
      <c r="FK159" s="1"/>
      <c r="FL159" s="1"/>
      <c r="FM159" s="1"/>
      <c r="FN159" s="1"/>
      <c r="FO159" s="1"/>
      <c r="FP159" s="1"/>
      <c r="FQ159" s="1"/>
      <c r="FR159" s="1"/>
      <c r="FS159" s="1"/>
      <c r="FT159" s="1"/>
      <c r="FU159" s="1"/>
      <c r="FV159" s="1"/>
      <c r="FW159" s="1"/>
      <c r="FX159" s="1"/>
      <c r="FY159" s="1"/>
      <c r="FZ159" s="1"/>
      <c r="GA159" s="1"/>
      <c r="GB159" s="1"/>
      <c r="GC159" s="1"/>
      <c r="GD159" s="1"/>
      <c r="GE159" s="1"/>
      <c r="GF159" s="1"/>
      <c r="GG159" s="1"/>
      <c r="GH159" s="1"/>
      <c r="GI159" s="1"/>
      <c r="GJ159" s="1"/>
      <c r="GK159" s="1"/>
      <c r="GL159" s="1"/>
      <c r="GM159" s="1"/>
      <c r="GN159" s="1"/>
      <c r="GO159" s="1"/>
      <c r="GP159" s="1"/>
      <c r="GQ159" s="1"/>
      <c r="GR159" s="1"/>
      <c r="GS159" s="1"/>
      <c r="GT159" s="1"/>
      <c r="GU159" s="1"/>
      <c r="GV159" s="1"/>
      <c r="GW159" s="1"/>
      <c r="GX159" s="1"/>
      <c r="GY159" s="1"/>
      <c r="GZ159" s="1"/>
      <c r="HA159" s="1"/>
      <c r="HB159" s="1"/>
      <c r="HC159" s="1"/>
      <c r="HD159" s="1"/>
      <c r="HE159" s="1"/>
      <c r="HF159" s="1"/>
      <c r="HG159" s="1"/>
      <c r="HH159" s="1"/>
      <c r="HI159" s="1"/>
      <c r="HJ159" s="1"/>
      <c r="HK159" s="1"/>
      <c r="HL159" s="1"/>
      <c r="HM159" s="1"/>
      <c r="HN159" s="1"/>
      <c r="HO159" s="1"/>
      <c r="HP159" s="1"/>
      <c r="HQ159" s="1"/>
      <c r="HR159" s="1"/>
      <c r="HS159" s="1"/>
      <c r="HT159" s="1"/>
      <c r="HU159" s="1"/>
      <c r="HV159" s="1"/>
      <c r="HW159" s="1"/>
      <c r="HX159" s="1"/>
      <c r="HY159" s="1"/>
      <c r="HZ159" s="1"/>
      <c r="IA159" s="1"/>
      <c r="IB159" s="1"/>
      <c r="IC159" s="1"/>
      <c r="ID159" s="1"/>
      <c r="IE159" s="1"/>
      <c r="IF159" s="1"/>
      <c r="IG159" s="1"/>
      <c r="IH159" s="1"/>
      <c r="II159" s="1"/>
      <c r="IJ159" s="1"/>
      <c r="IK159" s="1"/>
      <c r="IL159" s="1"/>
      <c r="IM159" s="1"/>
      <c r="IN159" s="1"/>
      <c r="IO159" s="1"/>
      <c r="IP159" s="1"/>
      <c r="IQ159" s="1"/>
      <c r="IR159" s="1"/>
      <c r="IS159" s="1"/>
      <c r="IT159" s="1"/>
      <c r="IU159" s="1"/>
      <c r="IV159" s="1"/>
      <c r="IW159" s="1"/>
      <c r="IX159" s="1"/>
      <c r="IY159" s="1"/>
      <c r="IZ159" s="1"/>
      <c r="JA159" s="1"/>
      <c r="JB159" s="1"/>
      <c r="JC159" s="1"/>
      <c r="JD159" s="1"/>
      <c r="JE159" s="1"/>
      <c r="JF159" s="1"/>
      <c r="JG159" s="1"/>
      <c r="JH159" s="1"/>
      <c r="JI159" s="1"/>
      <c r="JJ159" s="1"/>
      <c r="JK159" s="1"/>
      <c r="JL159" s="1"/>
      <c r="JM159" s="1"/>
      <c r="JN159" s="1"/>
      <c r="JO159" s="1"/>
      <c r="JP159" s="1"/>
      <c r="JQ159" s="1"/>
      <c r="JR159" s="1"/>
      <c r="JS159" s="1"/>
      <c r="JT159" s="1"/>
      <c r="JU159" s="1"/>
      <c r="JV159" s="1"/>
      <c r="JW159" s="1"/>
      <c r="JX159" s="1"/>
      <c r="JY159" s="1"/>
      <c r="JZ159" s="1"/>
      <c r="KA159" s="1"/>
      <c r="KB159" s="1"/>
      <c r="KC159" s="1"/>
      <c r="KD159" s="1"/>
      <c r="KE159" s="1"/>
      <c r="KF159" s="1"/>
      <c r="KG159" s="1"/>
      <c r="KH159" s="1"/>
      <c r="KI159" s="1"/>
      <c r="KJ159" s="1"/>
      <c r="KK159" s="1"/>
      <c r="KL159" s="1"/>
      <c r="KM159" s="1"/>
      <c r="KN159" s="1"/>
      <c r="KO159" s="1"/>
      <c r="KP159" s="1"/>
      <c r="KQ159" s="1"/>
      <c r="KR159" s="1"/>
      <c r="KS159" s="1"/>
      <c r="KT159" s="1"/>
      <c r="KU159" s="1"/>
      <c r="KV159" s="1"/>
      <c r="KW159" s="1"/>
      <c r="KX159" s="1"/>
      <c r="KY159" s="1"/>
      <c r="KZ159" s="1"/>
      <c r="LA159" s="1"/>
      <c r="LB159" s="1"/>
      <c r="LC159" s="1"/>
      <c r="LD159" s="1"/>
      <c r="LE159" s="1"/>
      <c r="LF159" s="1"/>
      <c r="LG159" s="1"/>
      <c r="LH159" s="1"/>
    </row>
    <row r="160" spans="1:320" ht="35.1" hidden="1" customHeight="1" x14ac:dyDescent="0.15">
      <c r="A160" s="170" t="str">
        <f>+IFERROR(IF(VLOOKUP(#REF!&amp;"-"&amp;ROW()-92,[1]ワークシート!$C$2:$CI$1002,9,0)="","",VLOOKUP(#REF!&amp;"-"&amp;ROW()-92,[1]ワークシート!$C$2:$CI$1002,9,0)),"")</f>
        <v/>
      </c>
      <c r="B160" s="172"/>
      <c r="C160" s="171" t="str">
        <f>+IFERROR(IF(VLOOKUP(#REF!&amp;"-"&amp;ROW()-92,[1]ワークシート!$C$2:$CI$1002,10,0) = "","",VLOOKUP(#REF!&amp;"-"&amp;ROW()-92,[1]ワークシート!$C$2:$CI$1002,10,0)),"")</f>
        <v/>
      </c>
      <c r="D160" s="172"/>
      <c r="E160" s="170" t="str">
        <f>+IFERROR(IF(VLOOKUP(#REF!&amp;"-"&amp;ROW()-92,[1]ワークシート!$C$2:$CI$1002,11,0)="","",VLOOKUP(#REF!&amp;"-"&amp;ROW()-92,[1]ワークシート!$C$2:$CI$1002,11,0)),"")</f>
        <v/>
      </c>
      <c r="F160" s="172"/>
      <c r="G160" s="16" t="str">
        <f>+IFERROR(IF(VLOOKUP(#REF!&amp;"-"&amp;ROW()-92,[1]ワークシート!$C$2:$CI$1002,12,0)="","",VLOOKUP(#REF!&amp;"-"&amp;ROW()-92,[1]ワークシート!$C$2:$CI$1002,12,0)),"")</f>
        <v/>
      </c>
      <c r="H16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0" s="178"/>
      <c r="J160" s="170" t="str">
        <f>+IFERROR(IF(VLOOKUP(#REF!&amp;"-"&amp;ROW()-92,[1]ワークシート!$C$2:$CI$1002,20,0)="","",VLOOKUP(#REF!&amp;"-"&amp;ROW()-92,[1]ワークシート!$C$2:$CI$1002,20,0)),"")</f>
        <v/>
      </c>
      <c r="K160" s="171"/>
      <c r="L160" s="172"/>
      <c r="M160" s="179" t="str">
        <f>+IFERROR(IF(VLOOKUP(#REF!&amp;"-"&amp;ROW()-92,[1]ワークシート!$C$2:$CI$1002,61,0)="","",VLOOKUP(#REF!&amp;"-"&amp;ROW()-92,[1]ワークシート!$C$2:$CI$1002,61,0)),"")</f>
        <v/>
      </c>
      <c r="N160" s="180"/>
      <c r="O160" s="181"/>
      <c r="P160" s="182" t="str">
        <f>+IFERROR(VLOOKUP(#REF!&amp;"-"&amp;ROW()-92,[1]ワークシート!$C$2:$CI$1002,26,0),"")</f>
        <v/>
      </c>
      <c r="Q160" s="167"/>
      <c r="R160" s="166" t="str">
        <f>+IFERROR(VLOOKUP(#REF!&amp;"-"&amp;ROW()-92,[1]ワークシート!$C$2:$CI$1002,27,0),"")</f>
        <v/>
      </c>
      <c r="S160" s="167"/>
      <c r="T160" s="166" t="str">
        <f>IFERROR(IF(VLOOKUP(#REF!&amp;"-"&amp;ROW()-92,[1]ワークシート!$C$2:$CI$1002,31,0)="",IF(X160="","",IF(X160=0,"使用貸借権","賃借権")),"賃借権"),"")</f>
        <v/>
      </c>
      <c r="U160" s="167"/>
      <c r="V160" s="166" t="str">
        <f>+IFERROR(IF(VLOOKUP(#REF!&amp;"-"&amp;ROW()-92,[1]ワークシート!$C$2:$CI$1002,13,0)="","",VLOOKUP(#REF!&amp;"-"&amp;ROW()-92,[1]ワークシート!$C$2:$CI$1002,13,0)),"")</f>
        <v/>
      </c>
      <c r="W160" s="167"/>
      <c r="X16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0" s="169"/>
      <c r="Z160" s="27"/>
      <c r="AA160" s="27"/>
      <c r="AB160" s="170" t="str">
        <f>IF(T160="使用貸借権","-",+IFERROR(VLOOKUP(#REF!&amp;"-"&amp;ROW()-92,[1]ワークシート!$C$2:$CI$1002,34,0)&amp;"",""))</f>
        <v/>
      </c>
      <c r="AC160" s="171"/>
      <c r="AD160" s="172"/>
      <c r="AE160" s="173" t="str">
        <f>IF(T160="","",IF(VLOOKUP(#REF!&amp;"-"&amp;ROW()-92,[1]ワークシート!$C$2:$CI$1002,31,0)="",IF(T160="使用貸借権","-","口座振込　１２月"),"物納"))</f>
        <v/>
      </c>
      <c r="AF160" s="174"/>
      <c r="AG160" s="175" t="str">
        <f>IFERROR(IF(VLOOKUP(#REF!&amp;"-"&amp;ROW()-92,[1]ワークシート!$C$2:$CI$1002,37,0)="","",VLOOKUP(#REF!&amp;"-"&amp;ROW()-92,[1]ワークシート!$C$2:$CI$1002,37,0)),"")</f>
        <v/>
      </c>
      <c r="AH160" s="175"/>
      <c r="AI160" s="175"/>
      <c r="AJ160" s="175"/>
      <c r="AK160" s="176"/>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c r="DG160" s="1"/>
      <c r="DH160" s="1"/>
      <c r="DI160" s="1"/>
      <c r="DJ160" s="1"/>
      <c r="DK160" s="1"/>
      <c r="DL160" s="1"/>
      <c r="DM160" s="1"/>
      <c r="DN160" s="1"/>
      <c r="DO160" s="1"/>
      <c r="DP160" s="1"/>
      <c r="DQ160" s="1"/>
      <c r="DR160" s="1"/>
      <c r="DS160" s="1"/>
      <c r="DT160" s="1"/>
      <c r="DU160" s="1"/>
      <c r="DV160" s="1"/>
      <c r="DW160" s="1"/>
      <c r="DX160" s="1"/>
      <c r="DY160" s="1"/>
      <c r="DZ160" s="1"/>
      <c r="EA160" s="1"/>
      <c r="EB160" s="1"/>
      <c r="EC160" s="1"/>
      <c r="ED160" s="1"/>
      <c r="EE160" s="1"/>
      <c r="EF160" s="1"/>
      <c r="EG160" s="1"/>
      <c r="EH160" s="1"/>
      <c r="EI160" s="1"/>
      <c r="EJ160" s="1"/>
      <c r="EK160" s="1"/>
      <c r="EL160" s="1"/>
      <c r="EM160" s="1"/>
      <c r="EN160" s="1"/>
      <c r="EO160" s="1"/>
      <c r="EP160" s="1"/>
      <c r="EQ160" s="1"/>
      <c r="ER160" s="1"/>
      <c r="ES160" s="1"/>
      <c r="ET160" s="1"/>
      <c r="EU160" s="1"/>
      <c r="EV160" s="1"/>
      <c r="EW160" s="1"/>
      <c r="EX160" s="1"/>
      <c r="EY160" s="1"/>
      <c r="EZ160" s="1"/>
      <c r="FA160" s="1"/>
      <c r="FB160" s="1"/>
      <c r="FC160" s="1"/>
      <c r="FD160" s="1"/>
      <c r="FE160" s="1"/>
      <c r="FF160" s="1"/>
      <c r="FG160" s="1"/>
      <c r="FH160" s="1"/>
      <c r="FI160" s="1"/>
      <c r="FJ160" s="1"/>
      <c r="FK160" s="1"/>
      <c r="FL160" s="1"/>
      <c r="FM160" s="1"/>
      <c r="FN160" s="1"/>
      <c r="FO160" s="1"/>
      <c r="FP160" s="1"/>
      <c r="FQ160" s="1"/>
      <c r="FR160" s="1"/>
      <c r="FS160" s="1"/>
      <c r="FT160" s="1"/>
      <c r="FU160" s="1"/>
      <c r="FV160" s="1"/>
      <c r="FW160" s="1"/>
      <c r="FX160" s="1"/>
      <c r="FY160" s="1"/>
      <c r="FZ160" s="1"/>
      <c r="GA160" s="1"/>
      <c r="GB160" s="1"/>
      <c r="GC160" s="1"/>
      <c r="GD160" s="1"/>
      <c r="GE160" s="1"/>
      <c r="GF160" s="1"/>
      <c r="GG160" s="1"/>
      <c r="GH160" s="1"/>
      <c r="GI160" s="1"/>
      <c r="GJ160" s="1"/>
      <c r="GK160" s="1"/>
      <c r="GL160" s="1"/>
      <c r="GM160" s="1"/>
      <c r="GN160" s="1"/>
      <c r="GO160" s="1"/>
      <c r="GP160" s="1"/>
      <c r="GQ160" s="1"/>
      <c r="GR160" s="1"/>
      <c r="GS160" s="1"/>
      <c r="GT160" s="1"/>
      <c r="GU160" s="1"/>
      <c r="GV160" s="1"/>
      <c r="GW160" s="1"/>
      <c r="GX160" s="1"/>
      <c r="GY160" s="1"/>
      <c r="GZ160" s="1"/>
      <c r="HA160" s="1"/>
      <c r="HB160" s="1"/>
      <c r="HC160" s="1"/>
      <c r="HD160" s="1"/>
      <c r="HE160" s="1"/>
      <c r="HF160" s="1"/>
      <c r="HG160" s="1"/>
      <c r="HH160" s="1"/>
      <c r="HI160" s="1"/>
      <c r="HJ160" s="1"/>
      <c r="HK160" s="1"/>
      <c r="HL160" s="1"/>
      <c r="HM160" s="1"/>
      <c r="HN160" s="1"/>
      <c r="HO160" s="1"/>
      <c r="HP160" s="1"/>
      <c r="HQ160" s="1"/>
      <c r="HR160" s="1"/>
      <c r="HS160" s="1"/>
      <c r="HT160" s="1"/>
      <c r="HU160" s="1"/>
      <c r="HV160" s="1"/>
      <c r="HW160" s="1"/>
      <c r="HX160" s="1"/>
      <c r="HY160" s="1"/>
      <c r="HZ160" s="1"/>
      <c r="IA160" s="1"/>
      <c r="IB160" s="1"/>
      <c r="IC160" s="1"/>
      <c r="ID160" s="1"/>
      <c r="IE160" s="1"/>
      <c r="IF160" s="1"/>
      <c r="IG160" s="1"/>
      <c r="IH160" s="1"/>
      <c r="II160" s="1"/>
      <c r="IJ160" s="1"/>
      <c r="IK160" s="1"/>
      <c r="IL160" s="1"/>
      <c r="IM160" s="1"/>
      <c r="IN160" s="1"/>
      <c r="IO160" s="1"/>
      <c r="IP160" s="1"/>
      <c r="IQ160" s="1"/>
      <c r="IR160" s="1"/>
      <c r="IS160" s="1"/>
      <c r="IT160" s="1"/>
      <c r="IU160" s="1"/>
      <c r="IV160" s="1"/>
      <c r="IW160" s="1"/>
      <c r="IX160" s="1"/>
      <c r="IY160" s="1"/>
      <c r="IZ160" s="1"/>
      <c r="JA160" s="1"/>
      <c r="JB160" s="1"/>
      <c r="JC160" s="1"/>
      <c r="JD160" s="1"/>
      <c r="JE160" s="1"/>
      <c r="JF160" s="1"/>
      <c r="JG160" s="1"/>
      <c r="JH160" s="1"/>
      <c r="JI160" s="1"/>
      <c r="JJ160" s="1"/>
      <c r="JK160" s="1"/>
      <c r="JL160" s="1"/>
      <c r="JM160" s="1"/>
      <c r="JN160" s="1"/>
      <c r="JO160" s="1"/>
      <c r="JP160" s="1"/>
      <c r="JQ160" s="1"/>
      <c r="JR160" s="1"/>
      <c r="JS160" s="1"/>
      <c r="JT160" s="1"/>
      <c r="JU160" s="1"/>
      <c r="JV160" s="1"/>
      <c r="JW160" s="1"/>
      <c r="JX160" s="1"/>
      <c r="JY160" s="1"/>
      <c r="JZ160" s="1"/>
      <c r="KA160" s="1"/>
      <c r="KB160" s="1"/>
      <c r="KC160" s="1"/>
      <c r="KD160" s="1"/>
      <c r="KE160" s="1"/>
      <c r="KF160" s="1"/>
      <c r="KG160" s="1"/>
      <c r="KH160" s="1"/>
      <c r="KI160" s="1"/>
      <c r="KJ160" s="1"/>
      <c r="KK160" s="1"/>
      <c r="KL160" s="1"/>
      <c r="KM160" s="1"/>
      <c r="KN160" s="1"/>
      <c r="KO160" s="1"/>
      <c r="KP160" s="1"/>
      <c r="KQ160" s="1"/>
      <c r="KR160" s="1"/>
      <c r="KS160" s="1"/>
      <c r="KT160" s="1"/>
      <c r="KU160" s="1"/>
      <c r="KV160" s="1"/>
      <c r="KW160" s="1"/>
      <c r="KX160" s="1"/>
      <c r="KY160" s="1"/>
      <c r="KZ160" s="1"/>
      <c r="LA160" s="1"/>
      <c r="LB160" s="1"/>
      <c r="LC160" s="1"/>
      <c r="LD160" s="1"/>
      <c r="LE160" s="1"/>
      <c r="LF160" s="1"/>
      <c r="LG160" s="1"/>
      <c r="LH160" s="1"/>
    </row>
    <row r="161" spans="1:320" ht="35.1" hidden="1" customHeight="1" x14ac:dyDescent="0.15">
      <c r="A161" s="170" t="str">
        <f>+IFERROR(IF(VLOOKUP(#REF!&amp;"-"&amp;ROW()-92,[1]ワークシート!$C$2:$CI$1002,9,0)="","",VLOOKUP(#REF!&amp;"-"&amp;ROW()-92,[1]ワークシート!$C$2:$CI$1002,9,0)),"")</f>
        <v/>
      </c>
      <c r="B161" s="172"/>
      <c r="C161" s="171" t="str">
        <f>+IFERROR(IF(VLOOKUP(#REF!&amp;"-"&amp;ROW()-92,[1]ワークシート!$C$2:$CI$1002,10,0) = "","",VLOOKUP(#REF!&amp;"-"&amp;ROW()-92,[1]ワークシート!$C$2:$CI$1002,10,0)),"")</f>
        <v/>
      </c>
      <c r="D161" s="172"/>
      <c r="E161" s="170" t="str">
        <f>+IFERROR(IF(VLOOKUP(#REF!&amp;"-"&amp;ROW()-92,[1]ワークシート!$C$2:$CI$1002,11,0)="","",VLOOKUP(#REF!&amp;"-"&amp;ROW()-92,[1]ワークシート!$C$2:$CI$1002,11,0)),"")</f>
        <v/>
      </c>
      <c r="F161" s="172"/>
      <c r="G161" s="16" t="str">
        <f>+IFERROR(IF(VLOOKUP(#REF!&amp;"-"&amp;ROW()-92,[1]ワークシート!$C$2:$CI$1002,12,0)="","",VLOOKUP(#REF!&amp;"-"&amp;ROW()-92,[1]ワークシート!$C$2:$CI$1002,12,0)),"")</f>
        <v/>
      </c>
      <c r="H16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1" s="178"/>
      <c r="J161" s="170" t="str">
        <f>+IFERROR(IF(VLOOKUP(#REF!&amp;"-"&amp;ROW()-92,[1]ワークシート!$C$2:$CI$1002,20,0)="","",VLOOKUP(#REF!&amp;"-"&amp;ROW()-92,[1]ワークシート!$C$2:$CI$1002,20,0)),"")</f>
        <v/>
      </c>
      <c r="K161" s="171"/>
      <c r="L161" s="172"/>
      <c r="M161" s="179" t="str">
        <f>+IFERROR(IF(VLOOKUP(#REF!&amp;"-"&amp;ROW()-92,[1]ワークシート!$C$2:$CI$1002,61,0)="","",VLOOKUP(#REF!&amp;"-"&amp;ROW()-92,[1]ワークシート!$C$2:$CI$1002,61,0)),"")</f>
        <v/>
      </c>
      <c r="N161" s="180"/>
      <c r="O161" s="181"/>
      <c r="P161" s="182" t="str">
        <f>+IFERROR(VLOOKUP(#REF!&amp;"-"&amp;ROW()-92,[1]ワークシート!$C$2:$CI$1002,26,0),"")</f>
        <v/>
      </c>
      <c r="Q161" s="167"/>
      <c r="R161" s="166" t="str">
        <f>+IFERROR(VLOOKUP(#REF!&amp;"-"&amp;ROW()-92,[1]ワークシート!$C$2:$CI$1002,27,0),"")</f>
        <v/>
      </c>
      <c r="S161" s="167"/>
      <c r="T161" s="166" t="str">
        <f>IFERROR(IF(VLOOKUP(#REF!&amp;"-"&amp;ROW()-92,[1]ワークシート!$C$2:$CI$1002,31,0)="",IF(X161="","",IF(X161=0,"使用貸借権","賃借権")),"賃借権"),"")</f>
        <v/>
      </c>
      <c r="U161" s="167"/>
      <c r="V161" s="166" t="str">
        <f>+IFERROR(IF(VLOOKUP(#REF!&amp;"-"&amp;ROW()-92,[1]ワークシート!$C$2:$CI$1002,13,0)="","",VLOOKUP(#REF!&amp;"-"&amp;ROW()-92,[1]ワークシート!$C$2:$CI$1002,13,0)),"")</f>
        <v/>
      </c>
      <c r="W161" s="167"/>
      <c r="X16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1" s="169"/>
      <c r="Z161" s="27"/>
      <c r="AA161" s="27"/>
      <c r="AB161" s="170" t="str">
        <f>IF(T161="使用貸借権","-",+IFERROR(VLOOKUP(#REF!&amp;"-"&amp;ROW()-92,[1]ワークシート!$C$2:$CI$1002,34,0)&amp;"",""))</f>
        <v/>
      </c>
      <c r="AC161" s="171"/>
      <c r="AD161" s="172"/>
      <c r="AE161" s="173" t="str">
        <f>IF(T161="","",IF(VLOOKUP(#REF!&amp;"-"&amp;ROW()-92,[1]ワークシート!$C$2:$CI$1002,31,0)="",IF(T161="使用貸借権","-","口座振込　１２月"),"物納"))</f>
        <v/>
      </c>
      <c r="AF161" s="174"/>
      <c r="AG161" s="175" t="str">
        <f>IFERROR(IF(VLOOKUP(#REF!&amp;"-"&amp;ROW()-92,[1]ワークシート!$C$2:$CI$1002,37,0)="","",VLOOKUP(#REF!&amp;"-"&amp;ROW()-92,[1]ワークシート!$C$2:$CI$1002,37,0)),"")</f>
        <v/>
      </c>
      <c r="AH161" s="175"/>
      <c r="AI161" s="175"/>
      <c r="AJ161" s="175"/>
      <c r="AK161" s="176"/>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c r="DG161" s="1"/>
      <c r="DH161" s="1"/>
      <c r="DI161" s="1"/>
      <c r="DJ161" s="1"/>
      <c r="DK161" s="1"/>
      <c r="DL161" s="1"/>
      <c r="DM161" s="1"/>
      <c r="DN161" s="1"/>
      <c r="DO161" s="1"/>
      <c r="DP161" s="1"/>
      <c r="DQ161" s="1"/>
      <c r="DR161" s="1"/>
      <c r="DS161" s="1"/>
      <c r="DT161" s="1"/>
      <c r="DU161" s="1"/>
      <c r="DV161" s="1"/>
      <c r="DW161" s="1"/>
      <c r="DX161" s="1"/>
      <c r="DY161" s="1"/>
      <c r="DZ161" s="1"/>
      <c r="EA161" s="1"/>
      <c r="EB161" s="1"/>
      <c r="EC161" s="1"/>
      <c r="ED161" s="1"/>
      <c r="EE161" s="1"/>
      <c r="EF161" s="1"/>
      <c r="EG161" s="1"/>
      <c r="EH161" s="1"/>
      <c r="EI161" s="1"/>
      <c r="EJ161" s="1"/>
      <c r="EK161" s="1"/>
      <c r="EL161" s="1"/>
      <c r="EM161" s="1"/>
      <c r="EN161" s="1"/>
      <c r="EO161" s="1"/>
      <c r="EP161" s="1"/>
      <c r="EQ161" s="1"/>
      <c r="ER161" s="1"/>
      <c r="ES161" s="1"/>
      <c r="ET161" s="1"/>
      <c r="EU161" s="1"/>
      <c r="EV161" s="1"/>
      <c r="EW161" s="1"/>
      <c r="EX161" s="1"/>
      <c r="EY161" s="1"/>
      <c r="EZ161" s="1"/>
      <c r="FA161" s="1"/>
      <c r="FB161" s="1"/>
      <c r="FC161" s="1"/>
      <c r="FD161" s="1"/>
      <c r="FE161" s="1"/>
      <c r="FF161" s="1"/>
      <c r="FG161" s="1"/>
      <c r="FH161" s="1"/>
      <c r="FI161" s="1"/>
      <c r="FJ161" s="1"/>
      <c r="FK161" s="1"/>
      <c r="FL161" s="1"/>
      <c r="FM161" s="1"/>
      <c r="FN161" s="1"/>
      <c r="FO161" s="1"/>
      <c r="FP161" s="1"/>
      <c r="FQ161" s="1"/>
      <c r="FR161" s="1"/>
      <c r="FS161" s="1"/>
      <c r="FT161" s="1"/>
      <c r="FU161" s="1"/>
      <c r="FV161" s="1"/>
      <c r="FW161" s="1"/>
      <c r="FX161" s="1"/>
      <c r="FY161" s="1"/>
      <c r="FZ161" s="1"/>
      <c r="GA161" s="1"/>
      <c r="GB161" s="1"/>
      <c r="GC161" s="1"/>
      <c r="GD161" s="1"/>
      <c r="GE161" s="1"/>
      <c r="GF161" s="1"/>
      <c r="GG161" s="1"/>
      <c r="GH161" s="1"/>
      <c r="GI161" s="1"/>
      <c r="GJ161" s="1"/>
      <c r="GK161" s="1"/>
      <c r="GL161" s="1"/>
      <c r="GM161" s="1"/>
      <c r="GN161" s="1"/>
      <c r="GO161" s="1"/>
      <c r="GP161" s="1"/>
      <c r="GQ161" s="1"/>
      <c r="GR161" s="1"/>
      <c r="GS161" s="1"/>
      <c r="GT161" s="1"/>
      <c r="GU161" s="1"/>
      <c r="GV161" s="1"/>
      <c r="GW161" s="1"/>
      <c r="GX161" s="1"/>
      <c r="GY161" s="1"/>
      <c r="GZ161" s="1"/>
      <c r="HA161" s="1"/>
      <c r="HB161" s="1"/>
      <c r="HC161" s="1"/>
      <c r="HD161" s="1"/>
      <c r="HE161" s="1"/>
      <c r="HF161" s="1"/>
      <c r="HG161" s="1"/>
      <c r="HH161" s="1"/>
      <c r="HI161" s="1"/>
      <c r="HJ161" s="1"/>
      <c r="HK161" s="1"/>
      <c r="HL161" s="1"/>
      <c r="HM161" s="1"/>
      <c r="HN161" s="1"/>
      <c r="HO161" s="1"/>
      <c r="HP161" s="1"/>
      <c r="HQ161" s="1"/>
      <c r="HR161" s="1"/>
      <c r="HS161" s="1"/>
      <c r="HT161" s="1"/>
      <c r="HU161" s="1"/>
      <c r="HV161" s="1"/>
      <c r="HW161" s="1"/>
      <c r="HX161" s="1"/>
      <c r="HY161" s="1"/>
      <c r="HZ161" s="1"/>
      <c r="IA161" s="1"/>
      <c r="IB161" s="1"/>
      <c r="IC161" s="1"/>
      <c r="ID161" s="1"/>
      <c r="IE161" s="1"/>
      <c r="IF161" s="1"/>
      <c r="IG161" s="1"/>
      <c r="IH161" s="1"/>
      <c r="II161" s="1"/>
      <c r="IJ161" s="1"/>
      <c r="IK161" s="1"/>
      <c r="IL161" s="1"/>
      <c r="IM161" s="1"/>
      <c r="IN161" s="1"/>
      <c r="IO161" s="1"/>
      <c r="IP161" s="1"/>
      <c r="IQ161" s="1"/>
      <c r="IR161" s="1"/>
      <c r="IS161" s="1"/>
      <c r="IT161" s="1"/>
      <c r="IU161" s="1"/>
      <c r="IV161" s="1"/>
      <c r="IW161" s="1"/>
      <c r="IX161" s="1"/>
      <c r="IY161" s="1"/>
      <c r="IZ161" s="1"/>
      <c r="JA161" s="1"/>
      <c r="JB161" s="1"/>
      <c r="JC161" s="1"/>
      <c r="JD161" s="1"/>
      <c r="JE161" s="1"/>
      <c r="JF161" s="1"/>
      <c r="JG161" s="1"/>
      <c r="JH161" s="1"/>
      <c r="JI161" s="1"/>
      <c r="JJ161" s="1"/>
      <c r="JK161" s="1"/>
      <c r="JL161" s="1"/>
      <c r="JM161" s="1"/>
      <c r="JN161" s="1"/>
      <c r="JO161" s="1"/>
      <c r="JP161" s="1"/>
      <c r="JQ161" s="1"/>
      <c r="JR161" s="1"/>
      <c r="JS161" s="1"/>
      <c r="JT161" s="1"/>
      <c r="JU161" s="1"/>
      <c r="JV161" s="1"/>
      <c r="JW161" s="1"/>
      <c r="JX161" s="1"/>
      <c r="JY161" s="1"/>
      <c r="JZ161" s="1"/>
      <c r="KA161" s="1"/>
      <c r="KB161" s="1"/>
      <c r="KC161" s="1"/>
      <c r="KD161" s="1"/>
      <c r="KE161" s="1"/>
      <c r="KF161" s="1"/>
      <c r="KG161" s="1"/>
      <c r="KH161" s="1"/>
      <c r="KI161" s="1"/>
      <c r="KJ161" s="1"/>
      <c r="KK161" s="1"/>
      <c r="KL161" s="1"/>
      <c r="KM161" s="1"/>
      <c r="KN161" s="1"/>
      <c r="KO161" s="1"/>
      <c r="KP161" s="1"/>
      <c r="KQ161" s="1"/>
      <c r="KR161" s="1"/>
      <c r="KS161" s="1"/>
      <c r="KT161" s="1"/>
      <c r="KU161" s="1"/>
      <c r="KV161" s="1"/>
      <c r="KW161" s="1"/>
      <c r="KX161" s="1"/>
      <c r="KY161" s="1"/>
      <c r="KZ161" s="1"/>
      <c r="LA161" s="1"/>
      <c r="LB161" s="1"/>
      <c r="LC161" s="1"/>
      <c r="LD161" s="1"/>
      <c r="LE161" s="1"/>
      <c r="LF161" s="1"/>
      <c r="LG161" s="1"/>
      <c r="LH161" s="1"/>
    </row>
    <row r="162" spans="1:320" ht="35.1" hidden="1" customHeight="1" x14ac:dyDescent="0.15">
      <c r="A162" s="170" t="str">
        <f>+IFERROR(IF(VLOOKUP(#REF!&amp;"-"&amp;ROW()-92,[1]ワークシート!$C$2:$CI$1002,9,0)="","",VLOOKUP(#REF!&amp;"-"&amp;ROW()-92,[1]ワークシート!$C$2:$CI$1002,9,0)),"")</f>
        <v/>
      </c>
      <c r="B162" s="172"/>
      <c r="C162" s="171" t="str">
        <f>+IFERROR(IF(VLOOKUP(#REF!&amp;"-"&amp;ROW()-92,[1]ワークシート!$C$2:$CI$1002,10,0) = "","",VLOOKUP(#REF!&amp;"-"&amp;ROW()-92,[1]ワークシート!$C$2:$CI$1002,10,0)),"")</f>
        <v/>
      </c>
      <c r="D162" s="172"/>
      <c r="E162" s="170" t="str">
        <f>+IFERROR(IF(VLOOKUP(#REF!&amp;"-"&amp;ROW()-92,[1]ワークシート!$C$2:$CI$1002,11,0)="","",VLOOKUP(#REF!&amp;"-"&amp;ROW()-92,[1]ワークシート!$C$2:$CI$1002,11,0)),"")</f>
        <v/>
      </c>
      <c r="F162" s="172"/>
      <c r="G162" s="16" t="str">
        <f>+IFERROR(IF(VLOOKUP(#REF!&amp;"-"&amp;ROW()-92,[1]ワークシート!$C$2:$CI$1002,12,0)="","",VLOOKUP(#REF!&amp;"-"&amp;ROW()-92,[1]ワークシート!$C$2:$CI$1002,12,0)),"")</f>
        <v/>
      </c>
      <c r="H16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2" s="178"/>
      <c r="J162" s="170" t="str">
        <f>+IFERROR(IF(VLOOKUP(#REF!&amp;"-"&amp;ROW()-92,[1]ワークシート!$C$2:$CI$1002,20,0)="","",VLOOKUP(#REF!&amp;"-"&amp;ROW()-92,[1]ワークシート!$C$2:$CI$1002,20,0)),"")</f>
        <v/>
      </c>
      <c r="K162" s="171"/>
      <c r="L162" s="172"/>
      <c r="M162" s="179" t="str">
        <f>+IFERROR(IF(VLOOKUP(#REF!&amp;"-"&amp;ROW()-92,[1]ワークシート!$C$2:$CI$1002,61,0)="","",VLOOKUP(#REF!&amp;"-"&amp;ROW()-92,[1]ワークシート!$C$2:$CI$1002,61,0)),"")</f>
        <v/>
      </c>
      <c r="N162" s="180"/>
      <c r="O162" s="181"/>
      <c r="P162" s="182" t="str">
        <f>+IFERROR(VLOOKUP(#REF!&amp;"-"&amp;ROW()-92,[1]ワークシート!$C$2:$CI$1002,26,0),"")</f>
        <v/>
      </c>
      <c r="Q162" s="167"/>
      <c r="R162" s="166" t="str">
        <f>+IFERROR(VLOOKUP(#REF!&amp;"-"&amp;ROW()-92,[1]ワークシート!$C$2:$CI$1002,27,0),"")</f>
        <v/>
      </c>
      <c r="S162" s="167"/>
      <c r="T162" s="166" t="str">
        <f>IFERROR(IF(VLOOKUP(#REF!&amp;"-"&amp;ROW()-92,[1]ワークシート!$C$2:$CI$1002,31,0)="",IF(X162="","",IF(X162=0,"使用貸借権","賃借権")),"賃借権"),"")</f>
        <v/>
      </c>
      <c r="U162" s="167"/>
      <c r="V162" s="166" t="str">
        <f>+IFERROR(IF(VLOOKUP(#REF!&amp;"-"&amp;ROW()-92,[1]ワークシート!$C$2:$CI$1002,13,0)="","",VLOOKUP(#REF!&amp;"-"&amp;ROW()-92,[1]ワークシート!$C$2:$CI$1002,13,0)),"")</f>
        <v/>
      </c>
      <c r="W162" s="167"/>
      <c r="X16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2" s="169"/>
      <c r="Z162" s="27"/>
      <c r="AA162" s="27"/>
      <c r="AB162" s="170" t="str">
        <f>IF(T162="使用貸借権","-",+IFERROR(VLOOKUP(#REF!&amp;"-"&amp;ROW()-92,[1]ワークシート!$C$2:$CI$1002,34,0)&amp;"",""))</f>
        <v/>
      </c>
      <c r="AC162" s="171"/>
      <c r="AD162" s="172"/>
      <c r="AE162" s="173" t="str">
        <f>IF(T162="","",IF(VLOOKUP(#REF!&amp;"-"&amp;ROW()-92,[1]ワークシート!$C$2:$CI$1002,31,0)="",IF(T162="使用貸借権","-","口座振込　１２月"),"物納"))</f>
        <v/>
      </c>
      <c r="AF162" s="174"/>
      <c r="AG162" s="175" t="str">
        <f>IFERROR(IF(VLOOKUP(#REF!&amp;"-"&amp;ROW()-92,[1]ワークシート!$C$2:$CI$1002,37,0)="","",VLOOKUP(#REF!&amp;"-"&amp;ROW()-92,[1]ワークシート!$C$2:$CI$1002,37,0)),"")</f>
        <v/>
      </c>
      <c r="AH162" s="175"/>
      <c r="AI162" s="175"/>
      <c r="AJ162" s="175"/>
      <c r="AK162" s="176"/>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c r="GK162" s="1"/>
      <c r="GL162" s="1"/>
      <c r="GM162" s="1"/>
      <c r="GN162" s="1"/>
      <c r="GO162" s="1"/>
      <c r="GP162" s="1"/>
      <c r="GQ162" s="1"/>
      <c r="GR162" s="1"/>
      <c r="GS162" s="1"/>
      <c r="GT162" s="1"/>
      <c r="GU162" s="1"/>
      <c r="GV162" s="1"/>
      <c r="GW162" s="1"/>
      <c r="GX162" s="1"/>
      <c r="GY162" s="1"/>
      <c r="GZ162" s="1"/>
      <c r="HA162" s="1"/>
      <c r="HB162" s="1"/>
      <c r="HC162" s="1"/>
      <c r="HD162" s="1"/>
      <c r="HE162" s="1"/>
      <c r="HF162" s="1"/>
      <c r="HG162" s="1"/>
      <c r="HH162" s="1"/>
      <c r="HI162" s="1"/>
      <c r="HJ162" s="1"/>
      <c r="HK162" s="1"/>
      <c r="HL162" s="1"/>
      <c r="HM162" s="1"/>
      <c r="HN162" s="1"/>
      <c r="HO162" s="1"/>
      <c r="HP162" s="1"/>
      <c r="HQ162" s="1"/>
      <c r="HR162" s="1"/>
      <c r="HS162" s="1"/>
      <c r="HT162" s="1"/>
      <c r="HU162" s="1"/>
      <c r="HV162" s="1"/>
      <c r="HW162" s="1"/>
      <c r="HX162" s="1"/>
      <c r="HY162" s="1"/>
      <c r="HZ162" s="1"/>
      <c r="IA162" s="1"/>
      <c r="IB162" s="1"/>
      <c r="IC162" s="1"/>
      <c r="ID162" s="1"/>
      <c r="IE162" s="1"/>
      <c r="IF162" s="1"/>
      <c r="IG162" s="1"/>
      <c r="IH162" s="1"/>
      <c r="II162" s="1"/>
      <c r="IJ162" s="1"/>
      <c r="IK162" s="1"/>
      <c r="IL162" s="1"/>
      <c r="IM162" s="1"/>
      <c r="IN162" s="1"/>
      <c r="IO162" s="1"/>
      <c r="IP162" s="1"/>
      <c r="IQ162" s="1"/>
      <c r="IR162" s="1"/>
      <c r="IS162" s="1"/>
      <c r="IT162" s="1"/>
      <c r="IU162" s="1"/>
      <c r="IV162" s="1"/>
      <c r="IW162" s="1"/>
      <c r="IX162" s="1"/>
      <c r="IY162" s="1"/>
      <c r="IZ162" s="1"/>
      <c r="JA162" s="1"/>
      <c r="JB162" s="1"/>
      <c r="JC162" s="1"/>
      <c r="JD162" s="1"/>
      <c r="JE162" s="1"/>
      <c r="JF162" s="1"/>
      <c r="JG162" s="1"/>
      <c r="JH162" s="1"/>
      <c r="JI162" s="1"/>
      <c r="JJ162" s="1"/>
      <c r="JK162" s="1"/>
      <c r="JL162" s="1"/>
      <c r="JM162" s="1"/>
      <c r="JN162" s="1"/>
      <c r="JO162" s="1"/>
      <c r="JP162" s="1"/>
      <c r="JQ162" s="1"/>
      <c r="JR162" s="1"/>
      <c r="JS162" s="1"/>
      <c r="JT162" s="1"/>
      <c r="JU162" s="1"/>
      <c r="JV162" s="1"/>
      <c r="JW162" s="1"/>
      <c r="JX162" s="1"/>
      <c r="JY162" s="1"/>
      <c r="JZ162" s="1"/>
      <c r="KA162" s="1"/>
      <c r="KB162" s="1"/>
      <c r="KC162" s="1"/>
      <c r="KD162" s="1"/>
      <c r="KE162" s="1"/>
      <c r="KF162" s="1"/>
      <c r="KG162" s="1"/>
      <c r="KH162" s="1"/>
      <c r="KI162" s="1"/>
      <c r="KJ162" s="1"/>
      <c r="KK162" s="1"/>
      <c r="KL162" s="1"/>
      <c r="KM162" s="1"/>
      <c r="KN162" s="1"/>
      <c r="KO162" s="1"/>
      <c r="KP162" s="1"/>
      <c r="KQ162" s="1"/>
      <c r="KR162" s="1"/>
      <c r="KS162" s="1"/>
      <c r="KT162" s="1"/>
      <c r="KU162" s="1"/>
      <c r="KV162" s="1"/>
      <c r="KW162" s="1"/>
      <c r="KX162" s="1"/>
      <c r="KY162" s="1"/>
      <c r="KZ162" s="1"/>
      <c r="LA162" s="1"/>
      <c r="LB162" s="1"/>
      <c r="LC162" s="1"/>
      <c r="LD162" s="1"/>
      <c r="LE162" s="1"/>
      <c r="LF162" s="1"/>
      <c r="LG162" s="1"/>
      <c r="LH162" s="1"/>
    </row>
    <row r="163" spans="1:320" ht="35.1" hidden="1" customHeight="1" x14ac:dyDescent="0.15">
      <c r="A163" s="170" t="str">
        <f>+IFERROR(IF(VLOOKUP(#REF!&amp;"-"&amp;ROW()-92,[1]ワークシート!$C$2:$CI$1002,9,0)="","",VLOOKUP(#REF!&amp;"-"&amp;ROW()-92,[1]ワークシート!$C$2:$CI$1002,9,0)),"")</f>
        <v/>
      </c>
      <c r="B163" s="172"/>
      <c r="C163" s="171" t="str">
        <f>+IFERROR(IF(VLOOKUP(#REF!&amp;"-"&amp;ROW()-92,[1]ワークシート!$C$2:$CI$1002,10,0) = "","",VLOOKUP(#REF!&amp;"-"&amp;ROW()-92,[1]ワークシート!$C$2:$CI$1002,10,0)),"")</f>
        <v/>
      </c>
      <c r="D163" s="172"/>
      <c r="E163" s="170" t="str">
        <f>+IFERROR(IF(VLOOKUP(#REF!&amp;"-"&amp;ROW()-92,[1]ワークシート!$C$2:$CI$1002,11,0)="","",VLOOKUP(#REF!&amp;"-"&amp;ROW()-92,[1]ワークシート!$C$2:$CI$1002,11,0)),"")</f>
        <v/>
      </c>
      <c r="F163" s="172"/>
      <c r="G163" s="16" t="str">
        <f>+IFERROR(IF(VLOOKUP(#REF!&amp;"-"&amp;ROW()-92,[1]ワークシート!$C$2:$CI$1002,12,0)="","",VLOOKUP(#REF!&amp;"-"&amp;ROW()-92,[1]ワークシート!$C$2:$CI$1002,12,0)),"")</f>
        <v/>
      </c>
      <c r="H16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3" s="178"/>
      <c r="J163" s="170" t="str">
        <f>+IFERROR(IF(VLOOKUP(#REF!&amp;"-"&amp;ROW()-92,[1]ワークシート!$C$2:$CI$1002,20,0)="","",VLOOKUP(#REF!&amp;"-"&amp;ROW()-92,[1]ワークシート!$C$2:$CI$1002,20,0)),"")</f>
        <v/>
      </c>
      <c r="K163" s="171"/>
      <c r="L163" s="172"/>
      <c r="M163" s="179" t="str">
        <f>+IFERROR(IF(VLOOKUP(#REF!&amp;"-"&amp;ROW()-92,[1]ワークシート!$C$2:$CI$1002,61,0)="","",VLOOKUP(#REF!&amp;"-"&amp;ROW()-92,[1]ワークシート!$C$2:$CI$1002,61,0)),"")</f>
        <v/>
      </c>
      <c r="N163" s="180"/>
      <c r="O163" s="181"/>
      <c r="P163" s="182" t="str">
        <f>+IFERROR(VLOOKUP(#REF!&amp;"-"&amp;ROW()-92,[1]ワークシート!$C$2:$CI$1002,26,0),"")</f>
        <v/>
      </c>
      <c r="Q163" s="167"/>
      <c r="R163" s="166" t="str">
        <f>+IFERROR(VLOOKUP(#REF!&amp;"-"&amp;ROW()-92,[1]ワークシート!$C$2:$CI$1002,27,0),"")</f>
        <v/>
      </c>
      <c r="S163" s="167"/>
      <c r="T163" s="166" t="str">
        <f>IFERROR(IF(VLOOKUP(#REF!&amp;"-"&amp;ROW()-92,[1]ワークシート!$C$2:$CI$1002,31,0)="",IF(X163="","",IF(X163=0,"使用貸借権","賃借権")),"賃借権"),"")</f>
        <v/>
      </c>
      <c r="U163" s="167"/>
      <c r="V163" s="166" t="str">
        <f>+IFERROR(IF(VLOOKUP(#REF!&amp;"-"&amp;ROW()-92,[1]ワークシート!$C$2:$CI$1002,13,0)="","",VLOOKUP(#REF!&amp;"-"&amp;ROW()-92,[1]ワークシート!$C$2:$CI$1002,13,0)),"")</f>
        <v/>
      </c>
      <c r="W163" s="167"/>
      <c r="X16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3" s="169"/>
      <c r="Z163" s="27"/>
      <c r="AA163" s="27"/>
      <c r="AB163" s="170" t="str">
        <f>IF(T163="使用貸借権","-",+IFERROR(VLOOKUP(#REF!&amp;"-"&amp;ROW()-92,[1]ワークシート!$C$2:$CI$1002,34,0)&amp;"",""))</f>
        <v/>
      </c>
      <c r="AC163" s="171"/>
      <c r="AD163" s="172"/>
      <c r="AE163" s="173" t="str">
        <f>IF(T163="","",IF(VLOOKUP(#REF!&amp;"-"&amp;ROW()-92,[1]ワークシート!$C$2:$CI$1002,31,0)="",IF(T163="使用貸借権","-","口座振込　１２月"),"物納"))</f>
        <v/>
      </c>
      <c r="AF163" s="174"/>
      <c r="AG163" s="175" t="str">
        <f>IFERROR(IF(VLOOKUP(#REF!&amp;"-"&amp;ROW()-92,[1]ワークシート!$C$2:$CI$1002,37,0)="","",VLOOKUP(#REF!&amp;"-"&amp;ROW()-92,[1]ワークシート!$C$2:$CI$1002,37,0)),"")</f>
        <v/>
      </c>
      <c r="AH163" s="175"/>
      <c r="AI163" s="175"/>
      <c r="AJ163" s="175"/>
      <c r="AK163" s="176"/>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c r="DG163" s="1"/>
      <c r="DH163" s="1"/>
      <c r="DI163" s="1"/>
      <c r="DJ163" s="1"/>
      <c r="DK163" s="1"/>
      <c r="DL163" s="1"/>
      <c r="DM163" s="1"/>
      <c r="DN163" s="1"/>
      <c r="DO163" s="1"/>
      <c r="DP163" s="1"/>
      <c r="DQ163" s="1"/>
      <c r="DR163" s="1"/>
      <c r="DS163" s="1"/>
      <c r="DT163" s="1"/>
      <c r="DU163" s="1"/>
      <c r="DV163" s="1"/>
      <c r="DW163" s="1"/>
      <c r="DX163" s="1"/>
      <c r="DY163" s="1"/>
      <c r="DZ163" s="1"/>
      <c r="EA163" s="1"/>
      <c r="EB163" s="1"/>
      <c r="EC163" s="1"/>
      <c r="ED163" s="1"/>
      <c r="EE163" s="1"/>
      <c r="EF163" s="1"/>
      <c r="EG163" s="1"/>
      <c r="EH163" s="1"/>
      <c r="EI163" s="1"/>
      <c r="EJ163" s="1"/>
      <c r="EK163" s="1"/>
      <c r="EL163" s="1"/>
      <c r="EM163" s="1"/>
      <c r="EN163" s="1"/>
      <c r="EO163" s="1"/>
      <c r="EP163" s="1"/>
      <c r="EQ163" s="1"/>
      <c r="ER163" s="1"/>
      <c r="ES163" s="1"/>
      <c r="ET163" s="1"/>
      <c r="EU163" s="1"/>
      <c r="EV163" s="1"/>
      <c r="EW163" s="1"/>
      <c r="EX163" s="1"/>
      <c r="EY163" s="1"/>
      <c r="EZ163" s="1"/>
      <c r="FA163" s="1"/>
      <c r="FB163" s="1"/>
      <c r="FC163" s="1"/>
      <c r="FD163" s="1"/>
      <c r="FE163" s="1"/>
      <c r="FF163" s="1"/>
      <c r="FG163" s="1"/>
      <c r="FH163" s="1"/>
      <c r="FI163" s="1"/>
      <c r="FJ163" s="1"/>
      <c r="FK163" s="1"/>
      <c r="FL163" s="1"/>
      <c r="FM163" s="1"/>
      <c r="FN163" s="1"/>
      <c r="FO163" s="1"/>
      <c r="FP163" s="1"/>
      <c r="FQ163" s="1"/>
      <c r="FR163" s="1"/>
      <c r="FS163" s="1"/>
      <c r="FT163" s="1"/>
      <c r="FU163" s="1"/>
      <c r="FV163" s="1"/>
      <c r="FW163" s="1"/>
      <c r="FX163" s="1"/>
      <c r="FY163" s="1"/>
      <c r="FZ163" s="1"/>
      <c r="GA163" s="1"/>
      <c r="GB163" s="1"/>
      <c r="GC163" s="1"/>
      <c r="GD163" s="1"/>
      <c r="GE163" s="1"/>
      <c r="GF163" s="1"/>
      <c r="GG163" s="1"/>
      <c r="GH163" s="1"/>
      <c r="GI163" s="1"/>
      <c r="GJ163" s="1"/>
      <c r="GK163" s="1"/>
      <c r="GL163" s="1"/>
      <c r="GM163" s="1"/>
      <c r="GN163" s="1"/>
      <c r="GO163" s="1"/>
      <c r="GP163" s="1"/>
      <c r="GQ163" s="1"/>
      <c r="GR163" s="1"/>
      <c r="GS163" s="1"/>
      <c r="GT163" s="1"/>
      <c r="GU163" s="1"/>
      <c r="GV163" s="1"/>
      <c r="GW163" s="1"/>
      <c r="GX163" s="1"/>
      <c r="GY163" s="1"/>
      <c r="GZ163" s="1"/>
      <c r="HA163" s="1"/>
      <c r="HB163" s="1"/>
      <c r="HC163" s="1"/>
      <c r="HD163" s="1"/>
      <c r="HE163" s="1"/>
      <c r="HF163" s="1"/>
      <c r="HG163" s="1"/>
      <c r="HH163" s="1"/>
      <c r="HI163" s="1"/>
      <c r="HJ163" s="1"/>
      <c r="HK163" s="1"/>
      <c r="HL163" s="1"/>
      <c r="HM163" s="1"/>
      <c r="HN163" s="1"/>
      <c r="HO163" s="1"/>
      <c r="HP163" s="1"/>
      <c r="HQ163" s="1"/>
      <c r="HR163" s="1"/>
      <c r="HS163" s="1"/>
      <c r="HT163" s="1"/>
      <c r="HU163" s="1"/>
      <c r="HV163" s="1"/>
      <c r="HW163" s="1"/>
      <c r="HX163" s="1"/>
      <c r="HY163" s="1"/>
      <c r="HZ163" s="1"/>
      <c r="IA163" s="1"/>
      <c r="IB163" s="1"/>
      <c r="IC163" s="1"/>
      <c r="ID163" s="1"/>
      <c r="IE163" s="1"/>
      <c r="IF163" s="1"/>
      <c r="IG163" s="1"/>
      <c r="IH163" s="1"/>
      <c r="II163" s="1"/>
      <c r="IJ163" s="1"/>
      <c r="IK163" s="1"/>
      <c r="IL163" s="1"/>
      <c r="IM163" s="1"/>
      <c r="IN163" s="1"/>
      <c r="IO163" s="1"/>
      <c r="IP163" s="1"/>
      <c r="IQ163" s="1"/>
      <c r="IR163" s="1"/>
      <c r="IS163" s="1"/>
      <c r="IT163" s="1"/>
      <c r="IU163" s="1"/>
      <c r="IV163" s="1"/>
      <c r="IW163" s="1"/>
      <c r="IX163" s="1"/>
      <c r="IY163" s="1"/>
      <c r="IZ163" s="1"/>
      <c r="JA163" s="1"/>
      <c r="JB163" s="1"/>
      <c r="JC163" s="1"/>
      <c r="JD163" s="1"/>
      <c r="JE163" s="1"/>
      <c r="JF163" s="1"/>
      <c r="JG163" s="1"/>
      <c r="JH163" s="1"/>
      <c r="JI163" s="1"/>
      <c r="JJ163" s="1"/>
      <c r="JK163" s="1"/>
      <c r="JL163" s="1"/>
      <c r="JM163" s="1"/>
      <c r="JN163" s="1"/>
      <c r="JO163" s="1"/>
      <c r="JP163" s="1"/>
      <c r="JQ163" s="1"/>
      <c r="JR163" s="1"/>
      <c r="JS163" s="1"/>
      <c r="JT163" s="1"/>
      <c r="JU163" s="1"/>
      <c r="JV163" s="1"/>
      <c r="JW163" s="1"/>
      <c r="JX163" s="1"/>
      <c r="JY163" s="1"/>
      <c r="JZ163" s="1"/>
      <c r="KA163" s="1"/>
      <c r="KB163" s="1"/>
      <c r="KC163" s="1"/>
      <c r="KD163" s="1"/>
      <c r="KE163" s="1"/>
      <c r="KF163" s="1"/>
      <c r="KG163" s="1"/>
      <c r="KH163" s="1"/>
      <c r="KI163" s="1"/>
      <c r="KJ163" s="1"/>
      <c r="KK163" s="1"/>
      <c r="KL163" s="1"/>
      <c r="KM163" s="1"/>
      <c r="KN163" s="1"/>
      <c r="KO163" s="1"/>
      <c r="KP163" s="1"/>
      <c r="KQ163" s="1"/>
      <c r="KR163" s="1"/>
      <c r="KS163" s="1"/>
      <c r="KT163" s="1"/>
      <c r="KU163" s="1"/>
      <c r="KV163" s="1"/>
      <c r="KW163" s="1"/>
      <c r="KX163" s="1"/>
      <c r="KY163" s="1"/>
      <c r="KZ163" s="1"/>
      <c r="LA163" s="1"/>
      <c r="LB163" s="1"/>
      <c r="LC163" s="1"/>
      <c r="LD163" s="1"/>
      <c r="LE163" s="1"/>
      <c r="LF163" s="1"/>
      <c r="LG163" s="1"/>
      <c r="LH163" s="1"/>
    </row>
    <row r="164" spans="1:320" ht="35.1" hidden="1" customHeight="1" x14ac:dyDescent="0.15">
      <c r="A164" s="170" t="str">
        <f>+IFERROR(IF(VLOOKUP(#REF!&amp;"-"&amp;ROW()-92,[1]ワークシート!$C$2:$CI$1002,9,0)="","",VLOOKUP(#REF!&amp;"-"&amp;ROW()-92,[1]ワークシート!$C$2:$CI$1002,9,0)),"")</f>
        <v/>
      </c>
      <c r="B164" s="172"/>
      <c r="C164" s="171" t="str">
        <f>+IFERROR(IF(VLOOKUP(#REF!&amp;"-"&amp;ROW()-92,[1]ワークシート!$C$2:$CI$1002,10,0) = "","",VLOOKUP(#REF!&amp;"-"&amp;ROW()-92,[1]ワークシート!$C$2:$CI$1002,10,0)),"")</f>
        <v/>
      </c>
      <c r="D164" s="172"/>
      <c r="E164" s="170" t="str">
        <f>+IFERROR(IF(VLOOKUP(#REF!&amp;"-"&amp;ROW()-92,[1]ワークシート!$C$2:$CI$1002,11,0)="","",VLOOKUP(#REF!&amp;"-"&amp;ROW()-92,[1]ワークシート!$C$2:$CI$1002,11,0)),"")</f>
        <v/>
      </c>
      <c r="F164" s="172"/>
      <c r="G164" s="16" t="str">
        <f>+IFERROR(IF(VLOOKUP(#REF!&amp;"-"&amp;ROW()-92,[1]ワークシート!$C$2:$CI$1002,12,0)="","",VLOOKUP(#REF!&amp;"-"&amp;ROW()-92,[1]ワークシート!$C$2:$CI$1002,12,0)),"")</f>
        <v/>
      </c>
      <c r="H16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4" s="178"/>
      <c r="J164" s="170" t="str">
        <f>+IFERROR(IF(VLOOKUP(#REF!&amp;"-"&amp;ROW()-92,[1]ワークシート!$C$2:$CI$1002,20,0)="","",VLOOKUP(#REF!&amp;"-"&amp;ROW()-92,[1]ワークシート!$C$2:$CI$1002,20,0)),"")</f>
        <v/>
      </c>
      <c r="K164" s="171"/>
      <c r="L164" s="172"/>
      <c r="M164" s="179" t="str">
        <f>+IFERROR(IF(VLOOKUP(#REF!&amp;"-"&amp;ROW()-92,[1]ワークシート!$C$2:$CI$1002,61,0)="","",VLOOKUP(#REF!&amp;"-"&amp;ROW()-92,[1]ワークシート!$C$2:$CI$1002,61,0)),"")</f>
        <v/>
      </c>
      <c r="N164" s="180"/>
      <c r="O164" s="181"/>
      <c r="P164" s="182" t="str">
        <f>+IFERROR(VLOOKUP(#REF!&amp;"-"&amp;ROW()-92,[1]ワークシート!$C$2:$CI$1002,26,0),"")</f>
        <v/>
      </c>
      <c r="Q164" s="167"/>
      <c r="R164" s="166" t="str">
        <f>+IFERROR(VLOOKUP(#REF!&amp;"-"&amp;ROW()-92,[1]ワークシート!$C$2:$CI$1002,27,0),"")</f>
        <v/>
      </c>
      <c r="S164" s="167"/>
      <c r="T164" s="166" t="str">
        <f>IFERROR(IF(VLOOKUP(#REF!&amp;"-"&amp;ROW()-92,[1]ワークシート!$C$2:$CI$1002,31,0)="",IF(X164="","",IF(X164=0,"使用貸借権","賃借権")),"賃借権"),"")</f>
        <v/>
      </c>
      <c r="U164" s="167"/>
      <c r="V164" s="166" t="str">
        <f>+IFERROR(IF(VLOOKUP(#REF!&amp;"-"&amp;ROW()-92,[1]ワークシート!$C$2:$CI$1002,13,0)="","",VLOOKUP(#REF!&amp;"-"&amp;ROW()-92,[1]ワークシート!$C$2:$CI$1002,13,0)),"")</f>
        <v/>
      </c>
      <c r="W164" s="167"/>
      <c r="X16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4" s="169"/>
      <c r="Z164" s="27"/>
      <c r="AA164" s="27"/>
      <c r="AB164" s="170" t="str">
        <f>IF(T164="使用貸借権","-",+IFERROR(VLOOKUP(#REF!&amp;"-"&amp;ROW()-92,[1]ワークシート!$C$2:$CI$1002,34,0)&amp;"",""))</f>
        <v/>
      </c>
      <c r="AC164" s="171"/>
      <c r="AD164" s="172"/>
      <c r="AE164" s="173" t="str">
        <f>IF(T164="","",IF(VLOOKUP(#REF!&amp;"-"&amp;ROW()-92,[1]ワークシート!$C$2:$CI$1002,31,0)="",IF(T164="使用貸借権","-","口座振込　１２月"),"物納"))</f>
        <v/>
      </c>
      <c r="AF164" s="174"/>
      <c r="AG164" s="175" t="str">
        <f>IFERROR(IF(VLOOKUP(#REF!&amp;"-"&amp;ROW()-92,[1]ワークシート!$C$2:$CI$1002,37,0)="","",VLOOKUP(#REF!&amp;"-"&amp;ROW()-92,[1]ワークシート!$C$2:$CI$1002,37,0)),"")</f>
        <v/>
      </c>
      <c r="AH164" s="175"/>
      <c r="AI164" s="175"/>
      <c r="AJ164" s="175"/>
      <c r="AK164" s="176"/>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c r="DG164" s="1"/>
      <c r="DH164" s="1"/>
      <c r="DI164" s="1"/>
      <c r="DJ164" s="1"/>
      <c r="DK164" s="1"/>
      <c r="DL164" s="1"/>
      <c r="DM164" s="1"/>
      <c r="DN164" s="1"/>
      <c r="DO164" s="1"/>
      <c r="DP164" s="1"/>
      <c r="DQ164" s="1"/>
      <c r="DR164" s="1"/>
      <c r="DS164" s="1"/>
      <c r="DT164" s="1"/>
      <c r="DU164" s="1"/>
      <c r="DV164" s="1"/>
      <c r="DW164" s="1"/>
      <c r="DX164" s="1"/>
      <c r="DY164" s="1"/>
      <c r="DZ164" s="1"/>
      <c r="EA164" s="1"/>
      <c r="EB164" s="1"/>
      <c r="EC164" s="1"/>
      <c r="ED164" s="1"/>
      <c r="EE164" s="1"/>
      <c r="EF164" s="1"/>
      <c r="EG164" s="1"/>
      <c r="EH164" s="1"/>
      <c r="EI164" s="1"/>
      <c r="EJ164" s="1"/>
      <c r="EK164" s="1"/>
      <c r="EL164" s="1"/>
      <c r="EM164" s="1"/>
      <c r="EN164" s="1"/>
      <c r="EO164" s="1"/>
      <c r="EP164" s="1"/>
      <c r="EQ164" s="1"/>
      <c r="ER164" s="1"/>
      <c r="ES164" s="1"/>
      <c r="ET164" s="1"/>
      <c r="EU164" s="1"/>
      <c r="EV164" s="1"/>
      <c r="EW164" s="1"/>
      <c r="EX164" s="1"/>
      <c r="EY164" s="1"/>
      <c r="EZ164" s="1"/>
      <c r="FA164" s="1"/>
      <c r="FB164" s="1"/>
      <c r="FC164" s="1"/>
      <c r="FD164" s="1"/>
      <c r="FE164" s="1"/>
      <c r="FF164" s="1"/>
      <c r="FG164" s="1"/>
      <c r="FH164" s="1"/>
      <c r="FI164" s="1"/>
      <c r="FJ164" s="1"/>
      <c r="FK164" s="1"/>
      <c r="FL164" s="1"/>
      <c r="FM164" s="1"/>
      <c r="FN164" s="1"/>
      <c r="FO164" s="1"/>
      <c r="FP164" s="1"/>
      <c r="FQ164" s="1"/>
      <c r="FR164" s="1"/>
      <c r="FS164" s="1"/>
      <c r="FT164" s="1"/>
      <c r="FU164" s="1"/>
      <c r="FV164" s="1"/>
      <c r="FW164" s="1"/>
      <c r="FX164" s="1"/>
      <c r="FY164" s="1"/>
      <c r="FZ164" s="1"/>
      <c r="GA164" s="1"/>
      <c r="GB164" s="1"/>
      <c r="GC164" s="1"/>
      <c r="GD164" s="1"/>
      <c r="GE164" s="1"/>
      <c r="GF164" s="1"/>
      <c r="GG164" s="1"/>
      <c r="GH164" s="1"/>
      <c r="GI164" s="1"/>
      <c r="GJ164" s="1"/>
      <c r="GK164" s="1"/>
      <c r="GL164" s="1"/>
      <c r="GM164" s="1"/>
      <c r="GN164" s="1"/>
      <c r="GO164" s="1"/>
      <c r="GP164" s="1"/>
      <c r="GQ164" s="1"/>
      <c r="GR164" s="1"/>
      <c r="GS164" s="1"/>
      <c r="GT164" s="1"/>
      <c r="GU164" s="1"/>
      <c r="GV164" s="1"/>
      <c r="GW164" s="1"/>
      <c r="GX164" s="1"/>
      <c r="GY164" s="1"/>
      <c r="GZ164" s="1"/>
      <c r="HA164" s="1"/>
      <c r="HB164" s="1"/>
      <c r="HC164" s="1"/>
      <c r="HD164" s="1"/>
      <c r="HE164" s="1"/>
      <c r="HF164" s="1"/>
      <c r="HG164" s="1"/>
      <c r="HH164" s="1"/>
      <c r="HI164" s="1"/>
      <c r="HJ164" s="1"/>
      <c r="HK164" s="1"/>
      <c r="HL164" s="1"/>
      <c r="HM164" s="1"/>
      <c r="HN164" s="1"/>
      <c r="HO164" s="1"/>
      <c r="HP164" s="1"/>
      <c r="HQ164" s="1"/>
      <c r="HR164" s="1"/>
      <c r="HS164" s="1"/>
      <c r="HT164" s="1"/>
      <c r="HU164" s="1"/>
      <c r="HV164" s="1"/>
      <c r="HW164" s="1"/>
      <c r="HX164" s="1"/>
      <c r="HY164" s="1"/>
      <c r="HZ164" s="1"/>
      <c r="IA164" s="1"/>
      <c r="IB164" s="1"/>
      <c r="IC164" s="1"/>
      <c r="ID164" s="1"/>
      <c r="IE164" s="1"/>
      <c r="IF164" s="1"/>
      <c r="IG164" s="1"/>
      <c r="IH164" s="1"/>
      <c r="II164" s="1"/>
      <c r="IJ164" s="1"/>
      <c r="IK164" s="1"/>
      <c r="IL164" s="1"/>
      <c r="IM164" s="1"/>
      <c r="IN164" s="1"/>
      <c r="IO164" s="1"/>
      <c r="IP164" s="1"/>
      <c r="IQ164" s="1"/>
      <c r="IR164" s="1"/>
      <c r="IS164" s="1"/>
      <c r="IT164" s="1"/>
      <c r="IU164" s="1"/>
      <c r="IV164" s="1"/>
      <c r="IW164" s="1"/>
      <c r="IX164" s="1"/>
      <c r="IY164" s="1"/>
      <c r="IZ164" s="1"/>
      <c r="JA164" s="1"/>
      <c r="JB164" s="1"/>
      <c r="JC164" s="1"/>
      <c r="JD164" s="1"/>
      <c r="JE164" s="1"/>
      <c r="JF164" s="1"/>
      <c r="JG164" s="1"/>
      <c r="JH164" s="1"/>
      <c r="JI164" s="1"/>
      <c r="JJ164" s="1"/>
      <c r="JK164" s="1"/>
      <c r="JL164" s="1"/>
      <c r="JM164" s="1"/>
      <c r="JN164" s="1"/>
      <c r="JO164" s="1"/>
      <c r="JP164" s="1"/>
      <c r="JQ164" s="1"/>
      <c r="JR164" s="1"/>
      <c r="JS164" s="1"/>
      <c r="JT164" s="1"/>
      <c r="JU164" s="1"/>
      <c r="JV164" s="1"/>
      <c r="JW164" s="1"/>
      <c r="JX164" s="1"/>
      <c r="JY164" s="1"/>
      <c r="JZ164" s="1"/>
      <c r="KA164" s="1"/>
      <c r="KB164" s="1"/>
      <c r="KC164" s="1"/>
      <c r="KD164" s="1"/>
      <c r="KE164" s="1"/>
      <c r="KF164" s="1"/>
      <c r="KG164" s="1"/>
      <c r="KH164" s="1"/>
      <c r="KI164" s="1"/>
      <c r="KJ164" s="1"/>
      <c r="KK164" s="1"/>
      <c r="KL164" s="1"/>
      <c r="KM164" s="1"/>
      <c r="KN164" s="1"/>
      <c r="KO164" s="1"/>
      <c r="KP164" s="1"/>
      <c r="KQ164" s="1"/>
      <c r="KR164" s="1"/>
      <c r="KS164" s="1"/>
      <c r="KT164" s="1"/>
      <c r="KU164" s="1"/>
      <c r="KV164" s="1"/>
      <c r="KW164" s="1"/>
      <c r="KX164" s="1"/>
      <c r="KY164" s="1"/>
      <c r="KZ164" s="1"/>
      <c r="LA164" s="1"/>
      <c r="LB164" s="1"/>
      <c r="LC164" s="1"/>
      <c r="LD164" s="1"/>
      <c r="LE164" s="1"/>
      <c r="LF164" s="1"/>
      <c r="LG164" s="1"/>
      <c r="LH164" s="1"/>
    </row>
    <row r="165" spans="1:320" ht="35.1" hidden="1" customHeight="1" x14ac:dyDescent="0.15">
      <c r="A165" s="170" t="str">
        <f>+IFERROR(IF(VLOOKUP(#REF!&amp;"-"&amp;ROW()-92,[1]ワークシート!$C$2:$CI$1002,9,0)="","",VLOOKUP(#REF!&amp;"-"&amp;ROW()-92,[1]ワークシート!$C$2:$CI$1002,9,0)),"")</f>
        <v/>
      </c>
      <c r="B165" s="172"/>
      <c r="C165" s="171" t="str">
        <f>+IFERROR(IF(VLOOKUP(#REF!&amp;"-"&amp;ROW()-92,[1]ワークシート!$C$2:$CI$1002,10,0) = "","",VLOOKUP(#REF!&amp;"-"&amp;ROW()-92,[1]ワークシート!$C$2:$CI$1002,10,0)),"")</f>
        <v/>
      </c>
      <c r="D165" s="172"/>
      <c r="E165" s="170" t="str">
        <f>+IFERROR(IF(VLOOKUP(#REF!&amp;"-"&amp;ROW()-92,[1]ワークシート!$C$2:$CI$1002,11,0)="","",VLOOKUP(#REF!&amp;"-"&amp;ROW()-92,[1]ワークシート!$C$2:$CI$1002,11,0)),"")</f>
        <v/>
      </c>
      <c r="F165" s="172"/>
      <c r="G165" s="16" t="str">
        <f>+IFERROR(IF(VLOOKUP(#REF!&amp;"-"&amp;ROW()-92,[1]ワークシート!$C$2:$CI$1002,12,0)="","",VLOOKUP(#REF!&amp;"-"&amp;ROW()-92,[1]ワークシート!$C$2:$CI$1002,12,0)),"")</f>
        <v/>
      </c>
      <c r="H16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5" s="178"/>
      <c r="J165" s="170" t="str">
        <f>+IFERROR(IF(VLOOKUP(#REF!&amp;"-"&amp;ROW()-92,[1]ワークシート!$C$2:$CI$1002,20,0)="","",VLOOKUP(#REF!&amp;"-"&amp;ROW()-92,[1]ワークシート!$C$2:$CI$1002,20,0)),"")</f>
        <v/>
      </c>
      <c r="K165" s="171"/>
      <c r="L165" s="172"/>
      <c r="M165" s="179" t="str">
        <f>+IFERROR(IF(VLOOKUP(#REF!&amp;"-"&amp;ROW()-92,[1]ワークシート!$C$2:$CI$1002,61,0)="","",VLOOKUP(#REF!&amp;"-"&amp;ROW()-92,[1]ワークシート!$C$2:$CI$1002,61,0)),"")</f>
        <v/>
      </c>
      <c r="N165" s="180"/>
      <c r="O165" s="181"/>
      <c r="P165" s="182" t="str">
        <f>+IFERROR(VLOOKUP(#REF!&amp;"-"&amp;ROW()-92,[1]ワークシート!$C$2:$CI$1002,26,0),"")</f>
        <v/>
      </c>
      <c r="Q165" s="167"/>
      <c r="R165" s="166" t="str">
        <f>+IFERROR(VLOOKUP(#REF!&amp;"-"&amp;ROW()-92,[1]ワークシート!$C$2:$CI$1002,27,0),"")</f>
        <v/>
      </c>
      <c r="S165" s="167"/>
      <c r="T165" s="166" t="str">
        <f>IFERROR(IF(VLOOKUP(#REF!&amp;"-"&amp;ROW()-92,[1]ワークシート!$C$2:$CI$1002,31,0)="",IF(X165="","",IF(X165=0,"使用貸借権","賃借権")),"賃借権"),"")</f>
        <v/>
      </c>
      <c r="U165" s="167"/>
      <c r="V165" s="166" t="str">
        <f>+IFERROR(IF(VLOOKUP(#REF!&amp;"-"&amp;ROW()-92,[1]ワークシート!$C$2:$CI$1002,13,0)="","",VLOOKUP(#REF!&amp;"-"&amp;ROW()-92,[1]ワークシート!$C$2:$CI$1002,13,0)),"")</f>
        <v/>
      </c>
      <c r="W165" s="167"/>
      <c r="X16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5" s="169"/>
      <c r="Z165" s="27"/>
      <c r="AA165" s="27"/>
      <c r="AB165" s="170" t="str">
        <f>IF(T165="使用貸借権","-",+IFERROR(VLOOKUP(#REF!&amp;"-"&amp;ROW()-92,[1]ワークシート!$C$2:$CI$1002,34,0)&amp;"",""))</f>
        <v/>
      </c>
      <c r="AC165" s="171"/>
      <c r="AD165" s="172"/>
      <c r="AE165" s="173" t="str">
        <f>IF(T165="","",IF(VLOOKUP(#REF!&amp;"-"&amp;ROW()-92,[1]ワークシート!$C$2:$CI$1002,31,0)="",IF(T165="使用貸借権","-","口座振込　１２月"),"物納"))</f>
        <v/>
      </c>
      <c r="AF165" s="174"/>
      <c r="AG165" s="175" t="str">
        <f>IFERROR(IF(VLOOKUP(#REF!&amp;"-"&amp;ROW()-92,[1]ワークシート!$C$2:$CI$1002,37,0)="","",VLOOKUP(#REF!&amp;"-"&amp;ROW()-92,[1]ワークシート!$C$2:$CI$1002,37,0)),"")</f>
        <v/>
      </c>
      <c r="AH165" s="175"/>
      <c r="AI165" s="175"/>
      <c r="AJ165" s="175"/>
      <c r="AK165" s="176"/>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c r="GK165" s="1"/>
      <c r="GL165" s="1"/>
      <c r="GM165" s="1"/>
      <c r="GN165" s="1"/>
      <c r="GO165" s="1"/>
      <c r="GP165" s="1"/>
      <c r="GQ165" s="1"/>
      <c r="GR165" s="1"/>
      <c r="GS165" s="1"/>
      <c r="GT165" s="1"/>
      <c r="GU165" s="1"/>
      <c r="GV165" s="1"/>
      <c r="GW165" s="1"/>
      <c r="GX165" s="1"/>
      <c r="GY165" s="1"/>
      <c r="GZ165" s="1"/>
      <c r="HA165" s="1"/>
      <c r="HB165" s="1"/>
      <c r="HC165" s="1"/>
      <c r="HD165" s="1"/>
      <c r="HE165" s="1"/>
      <c r="HF165" s="1"/>
      <c r="HG165" s="1"/>
      <c r="HH165" s="1"/>
      <c r="HI165" s="1"/>
      <c r="HJ165" s="1"/>
      <c r="HK165" s="1"/>
      <c r="HL165" s="1"/>
      <c r="HM165" s="1"/>
      <c r="HN165" s="1"/>
      <c r="HO165" s="1"/>
      <c r="HP165" s="1"/>
      <c r="HQ165" s="1"/>
      <c r="HR165" s="1"/>
      <c r="HS165" s="1"/>
      <c r="HT165" s="1"/>
      <c r="HU165" s="1"/>
      <c r="HV165" s="1"/>
      <c r="HW165" s="1"/>
      <c r="HX165" s="1"/>
      <c r="HY165" s="1"/>
      <c r="HZ165" s="1"/>
      <c r="IA165" s="1"/>
      <c r="IB165" s="1"/>
      <c r="IC165" s="1"/>
      <c r="ID165" s="1"/>
      <c r="IE165" s="1"/>
      <c r="IF165" s="1"/>
      <c r="IG165" s="1"/>
      <c r="IH165" s="1"/>
      <c r="II165" s="1"/>
      <c r="IJ165" s="1"/>
      <c r="IK165" s="1"/>
      <c r="IL165" s="1"/>
      <c r="IM165" s="1"/>
      <c r="IN165" s="1"/>
      <c r="IO165" s="1"/>
      <c r="IP165" s="1"/>
      <c r="IQ165" s="1"/>
      <c r="IR165" s="1"/>
      <c r="IS165" s="1"/>
      <c r="IT165" s="1"/>
      <c r="IU165" s="1"/>
      <c r="IV165" s="1"/>
      <c r="IW165" s="1"/>
      <c r="IX165" s="1"/>
      <c r="IY165" s="1"/>
      <c r="IZ165" s="1"/>
      <c r="JA165" s="1"/>
      <c r="JB165" s="1"/>
      <c r="JC165" s="1"/>
      <c r="JD165" s="1"/>
      <c r="JE165" s="1"/>
      <c r="JF165" s="1"/>
      <c r="JG165" s="1"/>
      <c r="JH165" s="1"/>
      <c r="JI165" s="1"/>
      <c r="JJ165" s="1"/>
      <c r="JK165" s="1"/>
      <c r="JL165" s="1"/>
      <c r="JM165" s="1"/>
      <c r="JN165" s="1"/>
      <c r="JO165" s="1"/>
      <c r="JP165" s="1"/>
      <c r="JQ165" s="1"/>
      <c r="JR165" s="1"/>
      <c r="JS165" s="1"/>
      <c r="JT165" s="1"/>
      <c r="JU165" s="1"/>
      <c r="JV165" s="1"/>
      <c r="JW165" s="1"/>
      <c r="JX165" s="1"/>
      <c r="JY165" s="1"/>
      <c r="JZ165" s="1"/>
      <c r="KA165" s="1"/>
      <c r="KB165" s="1"/>
      <c r="KC165" s="1"/>
      <c r="KD165" s="1"/>
      <c r="KE165" s="1"/>
      <c r="KF165" s="1"/>
      <c r="KG165" s="1"/>
      <c r="KH165" s="1"/>
      <c r="KI165" s="1"/>
      <c r="KJ165" s="1"/>
      <c r="KK165" s="1"/>
      <c r="KL165" s="1"/>
      <c r="KM165" s="1"/>
      <c r="KN165" s="1"/>
      <c r="KO165" s="1"/>
      <c r="KP165" s="1"/>
      <c r="KQ165" s="1"/>
      <c r="KR165" s="1"/>
      <c r="KS165" s="1"/>
      <c r="KT165" s="1"/>
      <c r="KU165" s="1"/>
      <c r="KV165" s="1"/>
      <c r="KW165" s="1"/>
      <c r="KX165" s="1"/>
      <c r="KY165" s="1"/>
      <c r="KZ165" s="1"/>
      <c r="LA165" s="1"/>
      <c r="LB165" s="1"/>
      <c r="LC165" s="1"/>
      <c r="LD165" s="1"/>
      <c r="LE165" s="1"/>
      <c r="LF165" s="1"/>
      <c r="LG165" s="1"/>
      <c r="LH165" s="1"/>
    </row>
    <row r="166" spans="1:320" ht="35.1" hidden="1" customHeight="1" x14ac:dyDescent="0.15">
      <c r="A166" s="170" t="str">
        <f>+IFERROR(IF(VLOOKUP(#REF!&amp;"-"&amp;ROW()-92,[1]ワークシート!$C$2:$CI$1002,9,0)="","",VLOOKUP(#REF!&amp;"-"&amp;ROW()-92,[1]ワークシート!$C$2:$CI$1002,9,0)),"")</f>
        <v/>
      </c>
      <c r="B166" s="172"/>
      <c r="C166" s="171" t="str">
        <f>+IFERROR(IF(VLOOKUP(#REF!&amp;"-"&amp;ROW()-92,[1]ワークシート!$C$2:$CI$1002,10,0) = "","",VLOOKUP(#REF!&amp;"-"&amp;ROW()-92,[1]ワークシート!$C$2:$CI$1002,10,0)),"")</f>
        <v/>
      </c>
      <c r="D166" s="172"/>
      <c r="E166" s="170" t="str">
        <f>+IFERROR(IF(VLOOKUP(#REF!&amp;"-"&amp;ROW()-92,[1]ワークシート!$C$2:$CI$1002,11,0)="","",VLOOKUP(#REF!&amp;"-"&amp;ROW()-92,[1]ワークシート!$C$2:$CI$1002,11,0)),"")</f>
        <v/>
      </c>
      <c r="F166" s="172"/>
      <c r="G166" s="16" t="str">
        <f>+IFERROR(IF(VLOOKUP(#REF!&amp;"-"&amp;ROW()-92,[1]ワークシート!$C$2:$CI$1002,12,0)="","",VLOOKUP(#REF!&amp;"-"&amp;ROW()-92,[1]ワークシート!$C$2:$CI$1002,12,0)),"")</f>
        <v/>
      </c>
      <c r="H16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6" s="178"/>
      <c r="J166" s="170" t="str">
        <f>+IFERROR(IF(VLOOKUP(#REF!&amp;"-"&amp;ROW()-92,[1]ワークシート!$C$2:$CI$1002,20,0)="","",VLOOKUP(#REF!&amp;"-"&amp;ROW()-92,[1]ワークシート!$C$2:$CI$1002,20,0)),"")</f>
        <v/>
      </c>
      <c r="K166" s="171"/>
      <c r="L166" s="172"/>
      <c r="M166" s="179" t="str">
        <f>+IFERROR(IF(VLOOKUP(#REF!&amp;"-"&amp;ROW()-92,[1]ワークシート!$C$2:$CI$1002,61,0)="","",VLOOKUP(#REF!&amp;"-"&amp;ROW()-92,[1]ワークシート!$C$2:$CI$1002,61,0)),"")</f>
        <v/>
      </c>
      <c r="N166" s="180"/>
      <c r="O166" s="181"/>
      <c r="P166" s="182" t="str">
        <f>+IFERROR(VLOOKUP(#REF!&amp;"-"&amp;ROW()-92,[1]ワークシート!$C$2:$CI$1002,26,0),"")</f>
        <v/>
      </c>
      <c r="Q166" s="167"/>
      <c r="R166" s="166" t="str">
        <f>+IFERROR(VLOOKUP(#REF!&amp;"-"&amp;ROW()-92,[1]ワークシート!$C$2:$CI$1002,27,0),"")</f>
        <v/>
      </c>
      <c r="S166" s="167"/>
      <c r="T166" s="166" t="str">
        <f>IFERROR(IF(VLOOKUP(#REF!&amp;"-"&amp;ROW()-92,[1]ワークシート!$C$2:$CI$1002,31,0)="",IF(X166="","",IF(X166=0,"使用貸借権","賃借権")),"賃借権"),"")</f>
        <v/>
      </c>
      <c r="U166" s="167"/>
      <c r="V166" s="166" t="str">
        <f>+IFERROR(IF(VLOOKUP(#REF!&amp;"-"&amp;ROW()-92,[1]ワークシート!$C$2:$CI$1002,13,0)="","",VLOOKUP(#REF!&amp;"-"&amp;ROW()-92,[1]ワークシート!$C$2:$CI$1002,13,0)),"")</f>
        <v/>
      </c>
      <c r="W166" s="167"/>
      <c r="X16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6" s="169"/>
      <c r="Z166" s="27"/>
      <c r="AA166" s="27"/>
      <c r="AB166" s="170" t="str">
        <f>IF(T166="使用貸借権","-",+IFERROR(VLOOKUP(#REF!&amp;"-"&amp;ROW()-92,[1]ワークシート!$C$2:$CI$1002,34,0)&amp;"",""))</f>
        <v/>
      </c>
      <c r="AC166" s="171"/>
      <c r="AD166" s="172"/>
      <c r="AE166" s="173" t="str">
        <f>IF(T166="","",IF(VLOOKUP(#REF!&amp;"-"&amp;ROW()-92,[1]ワークシート!$C$2:$CI$1002,31,0)="",IF(T166="使用貸借権","-","口座振込　１２月"),"物納"))</f>
        <v/>
      </c>
      <c r="AF166" s="174"/>
      <c r="AG166" s="175" t="str">
        <f>IFERROR(IF(VLOOKUP(#REF!&amp;"-"&amp;ROW()-92,[1]ワークシート!$C$2:$CI$1002,37,0)="","",VLOOKUP(#REF!&amp;"-"&amp;ROW()-92,[1]ワークシート!$C$2:$CI$1002,37,0)),"")</f>
        <v/>
      </c>
      <c r="AH166" s="175"/>
      <c r="AI166" s="175"/>
      <c r="AJ166" s="175"/>
      <c r="AK166" s="176"/>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c r="DG166" s="1"/>
      <c r="DH166" s="1"/>
      <c r="DI166" s="1"/>
      <c r="DJ166" s="1"/>
      <c r="DK166" s="1"/>
      <c r="DL166" s="1"/>
      <c r="DM166" s="1"/>
      <c r="DN166" s="1"/>
      <c r="DO166" s="1"/>
      <c r="DP166" s="1"/>
      <c r="DQ166" s="1"/>
      <c r="DR166" s="1"/>
      <c r="DS166" s="1"/>
      <c r="DT166" s="1"/>
      <c r="DU166" s="1"/>
      <c r="DV166" s="1"/>
      <c r="DW166" s="1"/>
      <c r="DX166" s="1"/>
      <c r="DY166" s="1"/>
      <c r="DZ166" s="1"/>
      <c r="EA166" s="1"/>
      <c r="EB166" s="1"/>
      <c r="EC166" s="1"/>
      <c r="ED166" s="1"/>
      <c r="EE166" s="1"/>
      <c r="EF166" s="1"/>
      <c r="EG166" s="1"/>
      <c r="EH166" s="1"/>
      <c r="EI166" s="1"/>
      <c r="EJ166" s="1"/>
      <c r="EK166" s="1"/>
      <c r="EL166" s="1"/>
      <c r="EM166" s="1"/>
      <c r="EN166" s="1"/>
      <c r="EO166" s="1"/>
      <c r="EP166" s="1"/>
      <c r="EQ166" s="1"/>
      <c r="ER166" s="1"/>
      <c r="ES166" s="1"/>
      <c r="ET166" s="1"/>
      <c r="EU166" s="1"/>
      <c r="EV166" s="1"/>
      <c r="EW166" s="1"/>
      <c r="EX166" s="1"/>
      <c r="EY166" s="1"/>
      <c r="EZ166" s="1"/>
      <c r="FA166" s="1"/>
      <c r="FB166" s="1"/>
      <c r="FC166" s="1"/>
      <c r="FD166" s="1"/>
      <c r="FE166" s="1"/>
      <c r="FF166" s="1"/>
      <c r="FG166" s="1"/>
      <c r="FH166" s="1"/>
      <c r="FI166" s="1"/>
      <c r="FJ166" s="1"/>
      <c r="FK166" s="1"/>
      <c r="FL166" s="1"/>
      <c r="FM166" s="1"/>
      <c r="FN166" s="1"/>
      <c r="FO166" s="1"/>
      <c r="FP166" s="1"/>
      <c r="FQ166" s="1"/>
      <c r="FR166" s="1"/>
      <c r="FS166" s="1"/>
      <c r="FT166" s="1"/>
      <c r="FU166" s="1"/>
      <c r="FV166" s="1"/>
      <c r="FW166" s="1"/>
      <c r="FX166" s="1"/>
      <c r="FY166" s="1"/>
      <c r="FZ166" s="1"/>
      <c r="GA166" s="1"/>
      <c r="GB166" s="1"/>
      <c r="GC166" s="1"/>
      <c r="GD166" s="1"/>
      <c r="GE166" s="1"/>
      <c r="GF166" s="1"/>
      <c r="GG166" s="1"/>
      <c r="GH166" s="1"/>
      <c r="GI166" s="1"/>
      <c r="GJ166" s="1"/>
      <c r="GK166" s="1"/>
      <c r="GL166" s="1"/>
      <c r="GM166" s="1"/>
      <c r="GN166" s="1"/>
      <c r="GO166" s="1"/>
      <c r="GP166" s="1"/>
      <c r="GQ166" s="1"/>
      <c r="GR166" s="1"/>
      <c r="GS166" s="1"/>
      <c r="GT166" s="1"/>
      <c r="GU166" s="1"/>
      <c r="GV166" s="1"/>
      <c r="GW166" s="1"/>
      <c r="GX166" s="1"/>
      <c r="GY166" s="1"/>
      <c r="GZ166" s="1"/>
      <c r="HA166" s="1"/>
      <c r="HB166" s="1"/>
      <c r="HC166" s="1"/>
      <c r="HD166" s="1"/>
      <c r="HE166" s="1"/>
      <c r="HF166" s="1"/>
      <c r="HG166" s="1"/>
      <c r="HH166" s="1"/>
      <c r="HI166" s="1"/>
      <c r="HJ166" s="1"/>
      <c r="HK166" s="1"/>
      <c r="HL166" s="1"/>
      <c r="HM166" s="1"/>
      <c r="HN166" s="1"/>
      <c r="HO166" s="1"/>
      <c r="HP166" s="1"/>
      <c r="HQ166" s="1"/>
      <c r="HR166" s="1"/>
      <c r="HS166" s="1"/>
      <c r="HT166" s="1"/>
      <c r="HU166" s="1"/>
      <c r="HV166" s="1"/>
      <c r="HW166" s="1"/>
      <c r="HX166" s="1"/>
      <c r="HY166" s="1"/>
      <c r="HZ166" s="1"/>
      <c r="IA166" s="1"/>
      <c r="IB166" s="1"/>
      <c r="IC166" s="1"/>
      <c r="ID166" s="1"/>
      <c r="IE166" s="1"/>
      <c r="IF166" s="1"/>
      <c r="IG166" s="1"/>
      <c r="IH166" s="1"/>
      <c r="II166" s="1"/>
      <c r="IJ166" s="1"/>
      <c r="IK166" s="1"/>
      <c r="IL166" s="1"/>
      <c r="IM166" s="1"/>
      <c r="IN166" s="1"/>
      <c r="IO166" s="1"/>
      <c r="IP166" s="1"/>
      <c r="IQ166" s="1"/>
      <c r="IR166" s="1"/>
      <c r="IS166" s="1"/>
      <c r="IT166" s="1"/>
      <c r="IU166" s="1"/>
      <c r="IV166" s="1"/>
      <c r="IW166" s="1"/>
      <c r="IX166" s="1"/>
      <c r="IY166" s="1"/>
      <c r="IZ166" s="1"/>
      <c r="JA166" s="1"/>
      <c r="JB166" s="1"/>
      <c r="JC166" s="1"/>
      <c r="JD166" s="1"/>
      <c r="JE166" s="1"/>
      <c r="JF166" s="1"/>
      <c r="JG166" s="1"/>
      <c r="JH166" s="1"/>
      <c r="JI166" s="1"/>
      <c r="JJ166" s="1"/>
      <c r="JK166" s="1"/>
      <c r="JL166" s="1"/>
      <c r="JM166" s="1"/>
      <c r="JN166" s="1"/>
      <c r="JO166" s="1"/>
      <c r="JP166" s="1"/>
      <c r="JQ166" s="1"/>
      <c r="JR166" s="1"/>
      <c r="JS166" s="1"/>
      <c r="JT166" s="1"/>
      <c r="JU166" s="1"/>
      <c r="JV166" s="1"/>
      <c r="JW166" s="1"/>
      <c r="JX166" s="1"/>
      <c r="JY166" s="1"/>
      <c r="JZ166" s="1"/>
      <c r="KA166" s="1"/>
      <c r="KB166" s="1"/>
      <c r="KC166" s="1"/>
      <c r="KD166" s="1"/>
      <c r="KE166" s="1"/>
      <c r="KF166" s="1"/>
      <c r="KG166" s="1"/>
      <c r="KH166" s="1"/>
      <c r="KI166" s="1"/>
      <c r="KJ166" s="1"/>
      <c r="KK166" s="1"/>
      <c r="KL166" s="1"/>
      <c r="KM166" s="1"/>
      <c r="KN166" s="1"/>
      <c r="KO166" s="1"/>
      <c r="KP166" s="1"/>
      <c r="KQ166" s="1"/>
      <c r="KR166" s="1"/>
      <c r="KS166" s="1"/>
      <c r="KT166" s="1"/>
      <c r="KU166" s="1"/>
      <c r="KV166" s="1"/>
      <c r="KW166" s="1"/>
      <c r="KX166" s="1"/>
      <c r="KY166" s="1"/>
      <c r="KZ166" s="1"/>
      <c r="LA166" s="1"/>
      <c r="LB166" s="1"/>
      <c r="LC166" s="1"/>
      <c r="LD166" s="1"/>
      <c r="LE166" s="1"/>
      <c r="LF166" s="1"/>
      <c r="LG166" s="1"/>
      <c r="LH166" s="1"/>
    </row>
    <row r="167" spans="1:320" ht="35.1" hidden="1" customHeight="1" x14ac:dyDescent="0.15">
      <c r="A167" s="170" t="str">
        <f>+IFERROR(IF(VLOOKUP(#REF!&amp;"-"&amp;ROW()-92,[1]ワークシート!$C$2:$CI$1002,9,0)="","",VLOOKUP(#REF!&amp;"-"&amp;ROW()-92,[1]ワークシート!$C$2:$CI$1002,9,0)),"")</f>
        <v/>
      </c>
      <c r="B167" s="172"/>
      <c r="C167" s="171" t="str">
        <f>+IFERROR(IF(VLOOKUP(#REF!&amp;"-"&amp;ROW()-92,[1]ワークシート!$C$2:$CI$1002,10,0) = "","",VLOOKUP(#REF!&amp;"-"&amp;ROW()-92,[1]ワークシート!$C$2:$CI$1002,10,0)),"")</f>
        <v/>
      </c>
      <c r="D167" s="172"/>
      <c r="E167" s="170" t="str">
        <f>+IFERROR(IF(VLOOKUP(#REF!&amp;"-"&amp;ROW()-92,[1]ワークシート!$C$2:$CI$1002,11,0)="","",VLOOKUP(#REF!&amp;"-"&amp;ROW()-92,[1]ワークシート!$C$2:$CI$1002,11,0)),"")</f>
        <v/>
      </c>
      <c r="F167" s="172"/>
      <c r="G167" s="16" t="str">
        <f>+IFERROR(IF(VLOOKUP(#REF!&amp;"-"&amp;ROW()-92,[1]ワークシート!$C$2:$CI$1002,12,0)="","",VLOOKUP(#REF!&amp;"-"&amp;ROW()-92,[1]ワークシート!$C$2:$CI$1002,12,0)),"")</f>
        <v/>
      </c>
      <c r="H16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7" s="178"/>
      <c r="J167" s="170" t="str">
        <f>+IFERROR(IF(VLOOKUP(#REF!&amp;"-"&amp;ROW()-92,[1]ワークシート!$C$2:$CI$1002,20,0)="","",VLOOKUP(#REF!&amp;"-"&amp;ROW()-92,[1]ワークシート!$C$2:$CI$1002,20,0)),"")</f>
        <v/>
      </c>
      <c r="K167" s="171"/>
      <c r="L167" s="172"/>
      <c r="M167" s="179" t="str">
        <f>+IFERROR(IF(VLOOKUP(#REF!&amp;"-"&amp;ROW()-92,[1]ワークシート!$C$2:$CI$1002,61,0)="","",VLOOKUP(#REF!&amp;"-"&amp;ROW()-92,[1]ワークシート!$C$2:$CI$1002,61,0)),"")</f>
        <v/>
      </c>
      <c r="N167" s="180"/>
      <c r="O167" s="181"/>
      <c r="P167" s="182" t="str">
        <f>+IFERROR(VLOOKUP(#REF!&amp;"-"&amp;ROW()-92,[1]ワークシート!$C$2:$CI$1002,26,0),"")</f>
        <v/>
      </c>
      <c r="Q167" s="167"/>
      <c r="R167" s="166" t="str">
        <f>+IFERROR(VLOOKUP(#REF!&amp;"-"&amp;ROW()-92,[1]ワークシート!$C$2:$CI$1002,27,0),"")</f>
        <v/>
      </c>
      <c r="S167" s="167"/>
      <c r="T167" s="166" t="str">
        <f>IFERROR(IF(VLOOKUP(#REF!&amp;"-"&amp;ROW()-92,[1]ワークシート!$C$2:$CI$1002,31,0)="",IF(X167="","",IF(X167=0,"使用貸借権","賃借権")),"賃借権"),"")</f>
        <v/>
      </c>
      <c r="U167" s="167"/>
      <c r="V167" s="166" t="str">
        <f>+IFERROR(IF(VLOOKUP(#REF!&amp;"-"&amp;ROW()-92,[1]ワークシート!$C$2:$CI$1002,13,0)="","",VLOOKUP(#REF!&amp;"-"&amp;ROW()-92,[1]ワークシート!$C$2:$CI$1002,13,0)),"")</f>
        <v/>
      </c>
      <c r="W167" s="167"/>
      <c r="X16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7" s="169"/>
      <c r="Z167" s="27"/>
      <c r="AA167" s="27"/>
      <c r="AB167" s="170" t="str">
        <f>IF(T167="使用貸借権","-",+IFERROR(VLOOKUP(#REF!&amp;"-"&amp;ROW()-92,[1]ワークシート!$C$2:$CI$1002,34,0)&amp;"",""))</f>
        <v/>
      </c>
      <c r="AC167" s="171"/>
      <c r="AD167" s="172"/>
      <c r="AE167" s="173" t="str">
        <f>IF(T167="","",IF(VLOOKUP(#REF!&amp;"-"&amp;ROW()-92,[1]ワークシート!$C$2:$CI$1002,31,0)="",IF(T167="使用貸借権","-","口座振込　１２月"),"物納"))</f>
        <v/>
      </c>
      <c r="AF167" s="174"/>
      <c r="AG167" s="175" t="str">
        <f>IFERROR(IF(VLOOKUP(#REF!&amp;"-"&amp;ROW()-92,[1]ワークシート!$C$2:$CI$1002,37,0)="","",VLOOKUP(#REF!&amp;"-"&amp;ROW()-92,[1]ワークシート!$C$2:$CI$1002,37,0)),"")</f>
        <v/>
      </c>
      <c r="AH167" s="175"/>
      <c r="AI167" s="175"/>
      <c r="AJ167" s="175"/>
      <c r="AK167" s="176"/>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c r="DH167" s="1"/>
      <c r="DI167" s="1"/>
      <c r="DJ167" s="1"/>
      <c r="DK167" s="1"/>
      <c r="DL167" s="1"/>
      <c r="DM167" s="1"/>
      <c r="DN167" s="1"/>
      <c r="DO167" s="1"/>
      <c r="DP167" s="1"/>
      <c r="DQ167" s="1"/>
      <c r="DR167" s="1"/>
      <c r="DS167" s="1"/>
      <c r="DT167" s="1"/>
      <c r="DU167" s="1"/>
      <c r="DV167" s="1"/>
      <c r="DW167" s="1"/>
      <c r="DX167" s="1"/>
      <c r="DY167" s="1"/>
      <c r="DZ167" s="1"/>
      <c r="EA167" s="1"/>
      <c r="EB167" s="1"/>
      <c r="EC167" s="1"/>
      <c r="ED167" s="1"/>
      <c r="EE167" s="1"/>
      <c r="EF167" s="1"/>
      <c r="EG167" s="1"/>
      <c r="EH167" s="1"/>
      <c r="EI167" s="1"/>
      <c r="EJ167" s="1"/>
      <c r="EK167" s="1"/>
      <c r="EL167" s="1"/>
      <c r="EM167" s="1"/>
      <c r="EN167" s="1"/>
      <c r="EO167" s="1"/>
      <c r="EP167" s="1"/>
      <c r="EQ167" s="1"/>
      <c r="ER167" s="1"/>
      <c r="ES167" s="1"/>
      <c r="ET167" s="1"/>
      <c r="EU167" s="1"/>
      <c r="EV167" s="1"/>
      <c r="EW167" s="1"/>
      <c r="EX167" s="1"/>
      <c r="EY167" s="1"/>
      <c r="EZ167" s="1"/>
      <c r="FA167" s="1"/>
      <c r="FB167" s="1"/>
      <c r="FC167" s="1"/>
      <c r="FD167" s="1"/>
      <c r="FE167" s="1"/>
      <c r="FF167" s="1"/>
      <c r="FG167" s="1"/>
      <c r="FH167" s="1"/>
      <c r="FI167" s="1"/>
      <c r="FJ167" s="1"/>
      <c r="FK167" s="1"/>
      <c r="FL167" s="1"/>
      <c r="FM167" s="1"/>
      <c r="FN167" s="1"/>
      <c r="FO167" s="1"/>
      <c r="FP167" s="1"/>
      <c r="FQ167" s="1"/>
      <c r="FR167" s="1"/>
      <c r="FS167" s="1"/>
      <c r="FT167" s="1"/>
      <c r="FU167" s="1"/>
      <c r="FV167" s="1"/>
      <c r="FW167" s="1"/>
      <c r="FX167" s="1"/>
      <c r="FY167" s="1"/>
      <c r="FZ167" s="1"/>
      <c r="GA167" s="1"/>
      <c r="GB167" s="1"/>
      <c r="GC167" s="1"/>
      <c r="GD167" s="1"/>
      <c r="GE167" s="1"/>
      <c r="GF167" s="1"/>
      <c r="GG167" s="1"/>
      <c r="GH167" s="1"/>
      <c r="GI167" s="1"/>
      <c r="GJ167" s="1"/>
      <c r="GK167" s="1"/>
      <c r="GL167" s="1"/>
      <c r="GM167" s="1"/>
      <c r="GN167" s="1"/>
      <c r="GO167" s="1"/>
      <c r="GP167" s="1"/>
      <c r="GQ167" s="1"/>
      <c r="GR167" s="1"/>
      <c r="GS167" s="1"/>
      <c r="GT167" s="1"/>
      <c r="GU167" s="1"/>
      <c r="GV167" s="1"/>
      <c r="GW167" s="1"/>
      <c r="GX167" s="1"/>
      <c r="GY167" s="1"/>
      <c r="GZ167" s="1"/>
      <c r="HA167" s="1"/>
      <c r="HB167" s="1"/>
      <c r="HC167" s="1"/>
      <c r="HD167" s="1"/>
      <c r="HE167" s="1"/>
      <c r="HF167" s="1"/>
      <c r="HG167" s="1"/>
      <c r="HH167" s="1"/>
      <c r="HI167" s="1"/>
      <c r="HJ167" s="1"/>
      <c r="HK167" s="1"/>
      <c r="HL167" s="1"/>
      <c r="HM167" s="1"/>
      <c r="HN167" s="1"/>
      <c r="HO167" s="1"/>
      <c r="HP167" s="1"/>
      <c r="HQ167" s="1"/>
      <c r="HR167" s="1"/>
      <c r="HS167" s="1"/>
      <c r="HT167" s="1"/>
      <c r="HU167" s="1"/>
      <c r="HV167" s="1"/>
      <c r="HW167" s="1"/>
      <c r="HX167" s="1"/>
      <c r="HY167" s="1"/>
      <c r="HZ167" s="1"/>
      <c r="IA167" s="1"/>
      <c r="IB167" s="1"/>
      <c r="IC167" s="1"/>
      <c r="ID167" s="1"/>
      <c r="IE167" s="1"/>
      <c r="IF167" s="1"/>
      <c r="IG167" s="1"/>
      <c r="IH167" s="1"/>
      <c r="II167" s="1"/>
      <c r="IJ167" s="1"/>
      <c r="IK167" s="1"/>
      <c r="IL167" s="1"/>
      <c r="IM167" s="1"/>
      <c r="IN167" s="1"/>
      <c r="IO167" s="1"/>
      <c r="IP167" s="1"/>
      <c r="IQ167" s="1"/>
      <c r="IR167" s="1"/>
      <c r="IS167" s="1"/>
      <c r="IT167" s="1"/>
      <c r="IU167" s="1"/>
      <c r="IV167" s="1"/>
      <c r="IW167" s="1"/>
      <c r="IX167" s="1"/>
      <c r="IY167" s="1"/>
      <c r="IZ167" s="1"/>
      <c r="JA167" s="1"/>
      <c r="JB167" s="1"/>
      <c r="JC167" s="1"/>
      <c r="JD167" s="1"/>
      <c r="JE167" s="1"/>
      <c r="JF167" s="1"/>
      <c r="JG167" s="1"/>
      <c r="JH167" s="1"/>
      <c r="JI167" s="1"/>
      <c r="JJ167" s="1"/>
      <c r="JK167" s="1"/>
      <c r="JL167" s="1"/>
      <c r="JM167" s="1"/>
      <c r="JN167" s="1"/>
      <c r="JO167" s="1"/>
      <c r="JP167" s="1"/>
      <c r="JQ167" s="1"/>
      <c r="JR167" s="1"/>
      <c r="JS167" s="1"/>
      <c r="JT167" s="1"/>
      <c r="JU167" s="1"/>
      <c r="JV167" s="1"/>
      <c r="JW167" s="1"/>
      <c r="JX167" s="1"/>
      <c r="JY167" s="1"/>
      <c r="JZ167" s="1"/>
      <c r="KA167" s="1"/>
      <c r="KB167" s="1"/>
      <c r="KC167" s="1"/>
      <c r="KD167" s="1"/>
      <c r="KE167" s="1"/>
      <c r="KF167" s="1"/>
      <c r="KG167" s="1"/>
      <c r="KH167" s="1"/>
      <c r="KI167" s="1"/>
      <c r="KJ167" s="1"/>
      <c r="KK167" s="1"/>
      <c r="KL167" s="1"/>
      <c r="KM167" s="1"/>
      <c r="KN167" s="1"/>
      <c r="KO167" s="1"/>
      <c r="KP167" s="1"/>
      <c r="KQ167" s="1"/>
      <c r="KR167" s="1"/>
      <c r="KS167" s="1"/>
      <c r="KT167" s="1"/>
      <c r="KU167" s="1"/>
      <c r="KV167" s="1"/>
      <c r="KW167" s="1"/>
      <c r="KX167" s="1"/>
      <c r="KY167" s="1"/>
      <c r="KZ167" s="1"/>
      <c r="LA167" s="1"/>
      <c r="LB167" s="1"/>
      <c r="LC167" s="1"/>
      <c r="LD167" s="1"/>
      <c r="LE167" s="1"/>
      <c r="LF167" s="1"/>
      <c r="LG167" s="1"/>
      <c r="LH167" s="1"/>
    </row>
    <row r="168" spans="1:320" ht="35.1" hidden="1" customHeight="1" x14ac:dyDescent="0.15">
      <c r="A168" s="170" t="str">
        <f>+IFERROR(IF(VLOOKUP(#REF!&amp;"-"&amp;ROW()-92,[1]ワークシート!$C$2:$CI$1002,9,0)="","",VLOOKUP(#REF!&amp;"-"&amp;ROW()-92,[1]ワークシート!$C$2:$CI$1002,9,0)),"")</f>
        <v/>
      </c>
      <c r="B168" s="172"/>
      <c r="C168" s="171" t="str">
        <f>+IFERROR(IF(VLOOKUP(#REF!&amp;"-"&amp;ROW()-92,[1]ワークシート!$C$2:$CI$1002,10,0) = "","",VLOOKUP(#REF!&amp;"-"&amp;ROW()-92,[1]ワークシート!$C$2:$CI$1002,10,0)),"")</f>
        <v/>
      </c>
      <c r="D168" s="172"/>
      <c r="E168" s="170" t="str">
        <f>+IFERROR(IF(VLOOKUP(#REF!&amp;"-"&amp;ROW()-92,[1]ワークシート!$C$2:$CI$1002,11,0)="","",VLOOKUP(#REF!&amp;"-"&amp;ROW()-92,[1]ワークシート!$C$2:$CI$1002,11,0)),"")</f>
        <v/>
      </c>
      <c r="F168" s="172"/>
      <c r="G168" s="16" t="str">
        <f>+IFERROR(IF(VLOOKUP(#REF!&amp;"-"&amp;ROW()-92,[1]ワークシート!$C$2:$CI$1002,12,0)="","",VLOOKUP(#REF!&amp;"-"&amp;ROW()-92,[1]ワークシート!$C$2:$CI$1002,12,0)),"")</f>
        <v/>
      </c>
      <c r="H16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8" s="178"/>
      <c r="J168" s="170" t="str">
        <f>+IFERROR(IF(VLOOKUP(#REF!&amp;"-"&amp;ROW()-92,[1]ワークシート!$C$2:$CI$1002,20,0)="","",VLOOKUP(#REF!&amp;"-"&amp;ROW()-92,[1]ワークシート!$C$2:$CI$1002,20,0)),"")</f>
        <v/>
      </c>
      <c r="K168" s="171"/>
      <c r="L168" s="172"/>
      <c r="M168" s="179" t="str">
        <f>+IFERROR(IF(VLOOKUP(#REF!&amp;"-"&amp;ROW()-92,[1]ワークシート!$C$2:$CI$1002,61,0)="","",VLOOKUP(#REF!&amp;"-"&amp;ROW()-92,[1]ワークシート!$C$2:$CI$1002,61,0)),"")</f>
        <v/>
      </c>
      <c r="N168" s="180"/>
      <c r="O168" s="181"/>
      <c r="P168" s="182" t="str">
        <f>+IFERROR(VLOOKUP(#REF!&amp;"-"&amp;ROW()-92,[1]ワークシート!$C$2:$CI$1002,26,0),"")</f>
        <v/>
      </c>
      <c r="Q168" s="167"/>
      <c r="R168" s="166" t="str">
        <f>+IFERROR(VLOOKUP(#REF!&amp;"-"&amp;ROW()-92,[1]ワークシート!$C$2:$CI$1002,27,0),"")</f>
        <v/>
      </c>
      <c r="S168" s="167"/>
      <c r="T168" s="166" t="str">
        <f>IFERROR(IF(VLOOKUP(#REF!&amp;"-"&amp;ROW()-92,[1]ワークシート!$C$2:$CI$1002,31,0)="",IF(X168="","",IF(X168=0,"使用貸借権","賃借権")),"賃借権"),"")</f>
        <v/>
      </c>
      <c r="U168" s="167"/>
      <c r="V168" s="166" t="str">
        <f>+IFERROR(IF(VLOOKUP(#REF!&amp;"-"&amp;ROW()-92,[1]ワークシート!$C$2:$CI$1002,13,0)="","",VLOOKUP(#REF!&amp;"-"&amp;ROW()-92,[1]ワークシート!$C$2:$CI$1002,13,0)),"")</f>
        <v/>
      </c>
      <c r="W168" s="167"/>
      <c r="X16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8" s="169"/>
      <c r="Z168" s="27"/>
      <c r="AA168" s="27"/>
      <c r="AB168" s="170" t="str">
        <f>IF(T168="使用貸借権","-",+IFERROR(VLOOKUP(#REF!&amp;"-"&amp;ROW()-92,[1]ワークシート!$C$2:$CI$1002,34,0)&amp;"",""))</f>
        <v/>
      </c>
      <c r="AC168" s="171"/>
      <c r="AD168" s="172"/>
      <c r="AE168" s="173" t="str">
        <f>IF(T168="","",IF(VLOOKUP(#REF!&amp;"-"&amp;ROW()-92,[1]ワークシート!$C$2:$CI$1002,31,0)="",IF(T168="使用貸借権","-","口座振込　１２月"),"物納"))</f>
        <v/>
      </c>
      <c r="AF168" s="174"/>
      <c r="AG168" s="175" t="str">
        <f>IFERROR(IF(VLOOKUP(#REF!&amp;"-"&amp;ROW()-92,[1]ワークシート!$C$2:$CI$1002,37,0)="","",VLOOKUP(#REF!&amp;"-"&amp;ROW()-92,[1]ワークシート!$C$2:$CI$1002,37,0)),"")</f>
        <v/>
      </c>
      <c r="AH168" s="175"/>
      <c r="AI168" s="175"/>
      <c r="AJ168" s="175"/>
      <c r="AK168" s="176"/>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c r="IW168" s="1"/>
      <c r="IX168" s="1"/>
      <c r="IY168" s="1"/>
      <c r="IZ168" s="1"/>
      <c r="JA168" s="1"/>
      <c r="JB168" s="1"/>
      <c r="JC168" s="1"/>
      <c r="JD168" s="1"/>
      <c r="JE168" s="1"/>
      <c r="JF168" s="1"/>
      <c r="JG168" s="1"/>
      <c r="JH168" s="1"/>
      <c r="JI168" s="1"/>
      <c r="JJ168" s="1"/>
      <c r="JK168" s="1"/>
      <c r="JL168" s="1"/>
      <c r="JM168" s="1"/>
      <c r="JN168" s="1"/>
      <c r="JO168" s="1"/>
      <c r="JP168" s="1"/>
      <c r="JQ168" s="1"/>
      <c r="JR168" s="1"/>
      <c r="JS168" s="1"/>
      <c r="JT168" s="1"/>
      <c r="JU168" s="1"/>
      <c r="JV168" s="1"/>
      <c r="JW168" s="1"/>
      <c r="JX168" s="1"/>
      <c r="JY168" s="1"/>
      <c r="JZ168" s="1"/>
      <c r="KA168" s="1"/>
      <c r="KB168" s="1"/>
      <c r="KC168" s="1"/>
      <c r="KD168" s="1"/>
      <c r="KE168" s="1"/>
      <c r="KF168" s="1"/>
      <c r="KG168" s="1"/>
      <c r="KH168" s="1"/>
      <c r="KI168" s="1"/>
      <c r="KJ168" s="1"/>
      <c r="KK168" s="1"/>
      <c r="KL168" s="1"/>
      <c r="KM168" s="1"/>
      <c r="KN168" s="1"/>
      <c r="KO168" s="1"/>
      <c r="KP168" s="1"/>
      <c r="KQ168" s="1"/>
      <c r="KR168" s="1"/>
      <c r="KS168" s="1"/>
      <c r="KT168" s="1"/>
      <c r="KU168" s="1"/>
      <c r="KV168" s="1"/>
      <c r="KW168" s="1"/>
      <c r="KX168" s="1"/>
      <c r="KY168" s="1"/>
      <c r="KZ168" s="1"/>
      <c r="LA168" s="1"/>
      <c r="LB168" s="1"/>
      <c r="LC168" s="1"/>
      <c r="LD168" s="1"/>
      <c r="LE168" s="1"/>
      <c r="LF168" s="1"/>
      <c r="LG168" s="1"/>
      <c r="LH168" s="1"/>
    </row>
    <row r="169" spans="1:320" ht="35.1" hidden="1" customHeight="1" x14ac:dyDescent="0.15">
      <c r="A169" s="170" t="str">
        <f>+IFERROR(IF(VLOOKUP(#REF!&amp;"-"&amp;ROW()-92,[1]ワークシート!$C$2:$CI$1002,9,0)="","",VLOOKUP(#REF!&amp;"-"&amp;ROW()-92,[1]ワークシート!$C$2:$CI$1002,9,0)),"")</f>
        <v/>
      </c>
      <c r="B169" s="172"/>
      <c r="C169" s="171" t="str">
        <f>+IFERROR(IF(VLOOKUP(#REF!&amp;"-"&amp;ROW()-92,[1]ワークシート!$C$2:$CI$1002,10,0) = "","",VLOOKUP(#REF!&amp;"-"&amp;ROW()-92,[1]ワークシート!$C$2:$CI$1002,10,0)),"")</f>
        <v/>
      </c>
      <c r="D169" s="172"/>
      <c r="E169" s="170" t="str">
        <f>+IFERROR(IF(VLOOKUP(#REF!&amp;"-"&amp;ROW()-92,[1]ワークシート!$C$2:$CI$1002,11,0)="","",VLOOKUP(#REF!&amp;"-"&amp;ROW()-92,[1]ワークシート!$C$2:$CI$1002,11,0)),"")</f>
        <v/>
      </c>
      <c r="F169" s="172"/>
      <c r="G169" s="16" t="str">
        <f>+IFERROR(IF(VLOOKUP(#REF!&amp;"-"&amp;ROW()-92,[1]ワークシート!$C$2:$CI$1002,12,0)="","",VLOOKUP(#REF!&amp;"-"&amp;ROW()-92,[1]ワークシート!$C$2:$CI$1002,12,0)),"")</f>
        <v/>
      </c>
      <c r="H16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69" s="178"/>
      <c r="J169" s="170" t="str">
        <f>+IFERROR(IF(VLOOKUP(#REF!&amp;"-"&amp;ROW()-92,[1]ワークシート!$C$2:$CI$1002,20,0)="","",VLOOKUP(#REF!&amp;"-"&amp;ROW()-92,[1]ワークシート!$C$2:$CI$1002,20,0)),"")</f>
        <v/>
      </c>
      <c r="K169" s="171"/>
      <c r="L169" s="172"/>
      <c r="M169" s="179" t="str">
        <f>+IFERROR(IF(VLOOKUP(#REF!&amp;"-"&amp;ROW()-92,[1]ワークシート!$C$2:$CI$1002,61,0)="","",VLOOKUP(#REF!&amp;"-"&amp;ROW()-92,[1]ワークシート!$C$2:$CI$1002,61,0)),"")</f>
        <v/>
      </c>
      <c r="N169" s="180"/>
      <c r="O169" s="181"/>
      <c r="P169" s="182" t="str">
        <f>+IFERROR(VLOOKUP(#REF!&amp;"-"&amp;ROW()-92,[1]ワークシート!$C$2:$CI$1002,26,0),"")</f>
        <v/>
      </c>
      <c r="Q169" s="167"/>
      <c r="R169" s="166" t="str">
        <f>+IFERROR(VLOOKUP(#REF!&amp;"-"&amp;ROW()-92,[1]ワークシート!$C$2:$CI$1002,27,0),"")</f>
        <v/>
      </c>
      <c r="S169" s="167"/>
      <c r="T169" s="166" t="str">
        <f>IFERROR(IF(VLOOKUP(#REF!&amp;"-"&amp;ROW()-92,[1]ワークシート!$C$2:$CI$1002,31,0)="",IF(X169="","",IF(X169=0,"使用貸借権","賃借権")),"賃借権"),"")</f>
        <v/>
      </c>
      <c r="U169" s="167"/>
      <c r="V169" s="166" t="str">
        <f>+IFERROR(IF(VLOOKUP(#REF!&amp;"-"&amp;ROW()-92,[1]ワークシート!$C$2:$CI$1002,13,0)="","",VLOOKUP(#REF!&amp;"-"&amp;ROW()-92,[1]ワークシート!$C$2:$CI$1002,13,0)),"")</f>
        <v/>
      </c>
      <c r="W169" s="167"/>
      <c r="X16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69" s="169"/>
      <c r="Z169" s="27"/>
      <c r="AA169" s="27"/>
      <c r="AB169" s="170" t="str">
        <f>IF(T169="使用貸借権","-",+IFERROR(VLOOKUP(#REF!&amp;"-"&amp;ROW()-92,[1]ワークシート!$C$2:$CI$1002,34,0)&amp;"",""))</f>
        <v/>
      </c>
      <c r="AC169" s="171"/>
      <c r="AD169" s="172"/>
      <c r="AE169" s="173" t="str">
        <f>IF(T169="","",IF(VLOOKUP(#REF!&amp;"-"&amp;ROW()-92,[1]ワークシート!$C$2:$CI$1002,31,0)="",IF(T169="使用貸借権","-","口座振込　１２月"),"物納"))</f>
        <v/>
      </c>
      <c r="AF169" s="174"/>
      <c r="AG169" s="175" t="str">
        <f>IFERROR(IF(VLOOKUP(#REF!&amp;"-"&amp;ROW()-92,[1]ワークシート!$C$2:$CI$1002,37,0)="","",VLOOKUP(#REF!&amp;"-"&amp;ROW()-92,[1]ワークシート!$C$2:$CI$1002,37,0)),"")</f>
        <v/>
      </c>
      <c r="AH169" s="175"/>
      <c r="AI169" s="175"/>
      <c r="AJ169" s="175"/>
      <c r="AK169" s="176"/>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c r="DH169" s="1"/>
      <c r="DI169" s="1"/>
      <c r="DJ169" s="1"/>
      <c r="DK169" s="1"/>
      <c r="DL169" s="1"/>
      <c r="DM169" s="1"/>
      <c r="DN169" s="1"/>
      <c r="DO169" s="1"/>
      <c r="DP169" s="1"/>
      <c r="DQ169" s="1"/>
      <c r="DR169" s="1"/>
      <c r="DS169" s="1"/>
      <c r="DT169" s="1"/>
      <c r="DU169" s="1"/>
      <c r="DV169" s="1"/>
      <c r="DW169" s="1"/>
      <c r="DX169" s="1"/>
      <c r="DY169" s="1"/>
      <c r="DZ169" s="1"/>
      <c r="EA169" s="1"/>
      <c r="EB169" s="1"/>
      <c r="EC169" s="1"/>
      <c r="ED169" s="1"/>
      <c r="EE169" s="1"/>
      <c r="EF169" s="1"/>
      <c r="EG169" s="1"/>
      <c r="EH169" s="1"/>
      <c r="EI169" s="1"/>
      <c r="EJ169" s="1"/>
      <c r="EK169" s="1"/>
      <c r="EL169" s="1"/>
      <c r="EM169" s="1"/>
      <c r="EN169" s="1"/>
      <c r="EO169" s="1"/>
      <c r="EP169" s="1"/>
      <c r="EQ169" s="1"/>
      <c r="ER169" s="1"/>
      <c r="ES169" s="1"/>
      <c r="ET169" s="1"/>
      <c r="EU169" s="1"/>
      <c r="EV169" s="1"/>
      <c r="EW169" s="1"/>
      <c r="EX169" s="1"/>
      <c r="EY169" s="1"/>
      <c r="EZ169" s="1"/>
      <c r="FA169" s="1"/>
      <c r="FB169" s="1"/>
      <c r="FC169" s="1"/>
      <c r="FD169" s="1"/>
      <c r="FE169" s="1"/>
      <c r="FF169" s="1"/>
      <c r="FG169" s="1"/>
      <c r="FH169" s="1"/>
      <c r="FI169" s="1"/>
      <c r="FJ169" s="1"/>
      <c r="FK169" s="1"/>
      <c r="FL169" s="1"/>
      <c r="FM169" s="1"/>
      <c r="FN169" s="1"/>
      <c r="FO169" s="1"/>
      <c r="FP169" s="1"/>
      <c r="FQ169" s="1"/>
      <c r="FR169" s="1"/>
      <c r="FS169" s="1"/>
      <c r="FT169" s="1"/>
      <c r="FU169" s="1"/>
      <c r="FV169" s="1"/>
      <c r="FW169" s="1"/>
      <c r="FX169" s="1"/>
      <c r="FY169" s="1"/>
      <c r="FZ169" s="1"/>
      <c r="GA169" s="1"/>
      <c r="GB169" s="1"/>
      <c r="GC169" s="1"/>
      <c r="GD169" s="1"/>
      <c r="GE169" s="1"/>
      <c r="GF169" s="1"/>
      <c r="GG169" s="1"/>
      <c r="GH169" s="1"/>
      <c r="GI169" s="1"/>
      <c r="GJ169" s="1"/>
      <c r="GK169" s="1"/>
      <c r="GL169" s="1"/>
      <c r="GM169" s="1"/>
      <c r="GN169" s="1"/>
      <c r="GO169" s="1"/>
      <c r="GP169" s="1"/>
      <c r="GQ169" s="1"/>
      <c r="GR169" s="1"/>
      <c r="GS169" s="1"/>
      <c r="GT169" s="1"/>
      <c r="GU169" s="1"/>
      <c r="GV169" s="1"/>
      <c r="GW169" s="1"/>
      <c r="GX169" s="1"/>
      <c r="GY169" s="1"/>
      <c r="GZ169" s="1"/>
      <c r="HA169" s="1"/>
      <c r="HB169" s="1"/>
      <c r="HC169" s="1"/>
      <c r="HD169" s="1"/>
      <c r="HE169" s="1"/>
      <c r="HF169" s="1"/>
      <c r="HG169" s="1"/>
      <c r="HH169" s="1"/>
      <c r="HI169" s="1"/>
      <c r="HJ169" s="1"/>
      <c r="HK169" s="1"/>
      <c r="HL169" s="1"/>
      <c r="HM169" s="1"/>
      <c r="HN169" s="1"/>
      <c r="HO169" s="1"/>
      <c r="HP169" s="1"/>
      <c r="HQ169" s="1"/>
      <c r="HR169" s="1"/>
      <c r="HS169" s="1"/>
      <c r="HT169" s="1"/>
      <c r="HU169" s="1"/>
      <c r="HV169" s="1"/>
      <c r="HW169" s="1"/>
      <c r="HX169" s="1"/>
      <c r="HY169" s="1"/>
      <c r="HZ169" s="1"/>
      <c r="IA169" s="1"/>
      <c r="IB169" s="1"/>
      <c r="IC169" s="1"/>
      <c r="ID169" s="1"/>
      <c r="IE169" s="1"/>
      <c r="IF169" s="1"/>
      <c r="IG169" s="1"/>
      <c r="IH169" s="1"/>
      <c r="II169" s="1"/>
      <c r="IJ169" s="1"/>
      <c r="IK169" s="1"/>
      <c r="IL169" s="1"/>
      <c r="IM169" s="1"/>
      <c r="IN169" s="1"/>
      <c r="IO169" s="1"/>
      <c r="IP169" s="1"/>
      <c r="IQ169" s="1"/>
      <c r="IR169" s="1"/>
      <c r="IS169" s="1"/>
      <c r="IT169" s="1"/>
      <c r="IU169" s="1"/>
      <c r="IV169" s="1"/>
      <c r="IW169" s="1"/>
      <c r="IX169" s="1"/>
      <c r="IY169" s="1"/>
      <c r="IZ169" s="1"/>
      <c r="JA169" s="1"/>
      <c r="JB169" s="1"/>
      <c r="JC169" s="1"/>
      <c r="JD169" s="1"/>
      <c r="JE169" s="1"/>
      <c r="JF169" s="1"/>
      <c r="JG169" s="1"/>
      <c r="JH169" s="1"/>
      <c r="JI169" s="1"/>
      <c r="JJ169" s="1"/>
      <c r="JK169" s="1"/>
      <c r="JL169" s="1"/>
      <c r="JM169" s="1"/>
      <c r="JN169" s="1"/>
      <c r="JO169" s="1"/>
      <c r="JP169" s="1"/>
      <c r="JQ169" s="1"/>
      <c r="JR169" s="1"/>
      <c r="JS169" s="1"/>
      <c r="JT169" s="1"/>
      <c r="JU169" s="1"/>
      <c r="JV169" s="1"/>
      <c r="JW169" s="1"/>
      <c r="JX169" s="1"/>
      <c r="JY169" s="1"/>
      <c r="JZ169" s="1"/>
      <c r="KA169" s="1"/>
      <c r="KB169" s="1"/>
      <c r="KC169" s="1"/>
      <c r="KD169" s="1"/>
      <c r="KE169" s="1"/>
      <c r="KF169" s="1"/>
      <c r="KG169" s="1"/>
      <c r="KH169" s="1"/>
      <c r="KI169" s="1"/>
      <c r="KJ169" s="1"/>
      <c r="KK169" s="1"/>
      <c r="KL169" s="1"/>
      <c r="KM169" s="1"/>
      <c r="KN169" s="1"/>
      <c r="KO169" s="1"/>
      <c r="KP169" s="1"/>
      <c r="KQ169" s="1"/>
      <c r="KR169" s="1"/>
      <c r="KS169" s="1"/>
      <c r="KT169" s="1"/>
      <c r="KU169" s="1"/>
      <c r="KV169" s="1"/>
      <c r="KW169" s="1"/>
      <c r="KX169" s="1"/>
      <c r="KY169" s="1"/>
      <c r="KZ169" s="1"/>
      <c r="LA169" s="1"/>
      <c r="LB169" s="1"/>
      <c r="LC169" s="1"/>
      <c r="LD169" s="1"/>
      <c r="LE169" s="1"/>
      <c r="LF169" s="1"/>
      <c r="LG169" s="1"/>
      <c r="LH169" s="1"/>
    </row>
    <row r="170" spans="1:320" ht="35.1" hidden="1" customHeight="1" x14ac:dyDescent="0.15">
      <c r="A170" s="170" t="str">
        <f>+IFERROR(IF(VLOOKUP(#REF!&amp;"-"&amp;ROW()-92,[1]ワークシート!$C$2:$CI$1002,9,0)="","",VLOOKUP(#REF!&amp;"-"&amp;ROW()-92,[1]ワークシート!$C$2:$CI$1002,9,0)),"")</f>
        <v/>
      </c>
      <c r="B170" s="172"/>
      <c r="C170" s="171" t="str">
        <f>+IFERROR(IF(VLOOKUP(#REF!&amp;"-"&amp;ROW()-92,[1]ワークシート!$C$2:$CI$1002,10,0) = "","",VLOOKUP(#REF!&amp;"-"&amp;ROW()-92,[1]ワークシート!$C$2:$CI$1002,10,0)),"")</f>
        <v/>
      </c>
      <c r="D170" s="172"/>
      <c r="E170" s="170" t="str">
        <f>+IFERROR(IF(VLOOKUP(#REF!&amp;"-"&amp;ROW()-92,[1]ワークシート!$C$2:$CI$1002,11,0)="","",VLOOKUP(#REF!&amp;"-"&amp;ROW()-92,[1]ワークシート!$C$2:$CI$1002,11,0)),"")</f>
        <v/>
      </c>
      <c r="F170" s="172"/>
      <c r="G170" s="16" t="str">
        <f>+IFERROR(IF(VLOOKUP(#REF!&amp;"-"&amp;ROW()-92,[1]ワークシート!$C$2:$CI$1002,12,0)="","",VLOOKUP(#REF!&amp;"-"&amp;ROW()-92,[1]ワークシート!$C$2:$CI$1002,12,0)),"")</f>
        <v/>
      </c>
      <c r="H17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0" s="178"/>
      <c r="J170" s="170" t="str">
        <f>+IFERROR(IF(VLOOKUP(#REF!&amp;"-"&amp;ROW()-92,[1]ワークシート!$C$2:$CI$1002,20,0)="","",VLOOKUP(#REF!&amp;"-"&amp;ROW()-92,[1]ワークシート!$C$2:$CI$1002,20,0)),"")</f>
        <v/>
      </c>
      <c r="K170" s="171"/>
      <c r="L170" s="172"/>
      <c r="M170" s="179" t="str">
        <f>+IFERROR(IF(VLOOKUP(#REF!&amp;"-"&amp;ROW()-92,[1]ワークシート!$C$2:$CI$1002,61,0)="","",VLOOKUP(#REF!&amp;"-"&amp;ROW()-92,[1]ワークシート!$C$2:$CI$1002,61,0)),"")</f>
        <v/>
      </c>
      <c r="N170" s="180"/>
      <c r="O170" s="181"/>
      <c r="P170" s="182" t="str">
        <f>+IFERROR(VLOOKUP(#REF!&amp;"-"&amp;ROW()-92,[1]ワークシート!$C$2:$CI$1002,26,0),"")</f>
        <v/>
      </c>
      <c r="Q170" s="167"/>
      <c r="R170" s="166" t="str">
        <f>+IFERROR(VLOOKUP(#REF!&amp;"-"&amp;ROW()-92,[1]ワークシート!$C$2:$CI$1002,27,0),"")</f>
        <v/>
      </c>
      <c r="S170" s="167"/>
      <c r="T170" s="166" t="str">
        <f>IFERROR(IF(VLOOKUP(#REF!&amp;"-"&amp;ROW()-92,[1]ワークシート!$C$2:$CI$1002,31,0)="",IF(X170="","",IF(X170=0,"使用貸借権","賃借権")),"賃借権"),"")</f>
        <v/>
      </c>
      <c r="U170" s="167"/>
      <c r="V170" s="166" t="str">
        <f>+IFERROR(IF(VLOOKUP(#REF!&amp;"-"&amp;ROW()-92,[1]ワークシート!$C$2:$CI$1002,13,0)="","",VLOOKUP(#REF!&amp;"-"&amp;ROW()-92,[1]ワークシート!$C$2:$CI$1002,13,0)),"")</f>
        <v/>
      </c>
      <c r="W170" s="167"/>
      <c r="X17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0" s="169"/>
      <c r="Z170" s="27"/>
      <c r="AA170" s="27"/>
      <c r="AB170" s="170" t="str">
        <f>IF(T170="使用貸借権","-",+IFERROR(VLOOKUP(#REF!&amp;"-"&amp;ROW()-92,[1]ワークシート!$C$2:$CI$1002,34,0)&amp;"",""))</f>
        <v/>
      </c>
      <c r="AC170" s="171"/>
      <c r="AD170" s="172"/>
      <c r="AE170" s="173" t="str">
        <f>IF(T170="","",IF(VLOOKUP(#REF!&amp;"-"&amp;ROW()-92,[1]ワークシート!$C$2:$CI$1002,31,0)="",IF(T170="使用貸借権","-","口座振込　１２月"),"物納"))</f>
        <v/>
      </c>
      <c r="AF170" s="174"/>
      <c r="AG170" s="175" t="str">
        <f>IFERROR(IF(VLOOKUP(#REF!&amp;"-"&amp;ROW()-92,[1]ワークシート!$C$2:$CI$1002,37,0)="","",VLOOKUP(#REF!&amp;"-"&amp;ROW()-92,[1]ワークシート!$C$2:$CI$1002,37,0)),"")</f>
        <v/>
      </c>
      <c r="AH170" s="175"/>
      <c r="AI170" s="175"/>
      <c r="AJ170" s="175"/>
      <c r="AK170" s="176"/>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c r="DG170" s="1"/>
      <c r="DH170" s="1"/>
      <c r="DI170" s="1"/>
      <c r="DJ170" s="1"/>
      <c r="DK170" s="1"/>
      <c r="DL170" s="1"/>
      <c r="DM170" s="1"/>
      <c r="DN170" s="1"/>
      <c r="DO170" s="1"/>
      <c r="DP170" s="1"/>
      <c r="DQ170" s="1"/>
      <c r="DR170" s="1"/>
      <c r="DS170" s="1"/>
      <c r="DT170" s="1"/>
      <c r="DU170" s="1"/>
      <c r="DV170" s="1"/>
      <c r="DW170" s="1"/>
      <c r="DX170" s="1"/>
      <c r="DY170" s="1"/>
      <c r="DZ170" s="1"/>
      <c r="EA170" s="1"/>
      <c r="EB170" s="1"/>
      <c r="EC170" s="1"/>
      <c r="ED170" s="1"/>
      <c r="EE170" s="1"/>
      <c r="EF170" s="1"/>
      <c r="EG170" s="1"/>
      <c r="EH170" s="1"/>
      <c r="EI170" s="1"/>
      <c r="EJ170" s="1"/>
      <c r="EK170" s="1"/>
      <c r="EL170" s="1"/>
      <c r="EM170" s="1"/>
      <c r="EN170" s="1"/>
      <c r="EO170" s="1"/>
      <c r="EP170" s="1"/>
      <c r="EQ170" s="1"/>
      <c r="ER170" s="1"/>
      <c r="ES170" s="1"/>
      <c r="ET170" s="1"/>
      <c r="EU170" s="1"/>
      <c r="EV170" s="1"/>
      <c r="EW170" s="1"/>
      <c r="EX170" s="1"/>
      <c r="EY170" s="1"/>
      <c r="EZ170" s="1"/>
      <c r="FA170" s="1"/>
      <c r="FB170" s="1"/>
      <c r="FC170" s="1"/>
      <c r="FD170" s="1"/>
      <c r="FE170" s="1"/>
      <c r="FF170" s="1"/>
      <c r="FG170" s="1"/>
      <c r="FH170" s="1"/>
      <c r="FI170" s="1"/>
      <c r="FJ170" s="1"/>
      <c r="FK170" s="1"/>
      <c r="FL170" s="1"/>
      <c r="FM170" s="1"/>
      <c r="FN170" s="1"/>
      <c r="FO170" s="1"/>
      <c r="FP170" s="1"/>
      <c r="FQ170" s="1"/>
      <c r="FR170" s="1"/>
      <c r="FS170" s="1"/>
      <c r="FT170" s="1"/>
      <c r="FU170" s="1"/>
      <c r="FV170" s="1"/>
      <c r="FW170" s="1"/>
      <c r="FX170" s="1"/>
      <c r="FY170" s="1"/>
      <c r="FZ170" s="1"/>
      <c r="GA170" s="1"/>
      <c r="GB170" s="1"/>
      <c r="GC170" s="1"/>
      <c r="GD170" s="1"/>
      <c r="GE170" s="1"/>
      <c r="GF170" s="1"/>
      <c r="GG170" s="1"/>
      <c r="GH170" s="1"/>
      <c r="GI170" s="1"/>
      <c r="GJ170" s="1"/>
      <c r="GK170" s="1"/>
      <c r="GL170" s="1"/>
      <c r="GM170" s="1"/>
      <c r="GN170" s="1"/>
      <c r="GO170" s="1"/>
      <c r="GP170" s="1"/>
      <c r="GQ170" s="1"/>
      <c r="GR170" s="1"/>
      <c r="GS170" s="1"/>
      <c r="GT170" s="1"/>
      <c r="GU170" s="1"/>
      <c r="GV170" s="1"/>
      <c r="GW170" s="1"/>
      <c r="GX170" s="1"/>
      <c r="GY170" s="1"/>
      <c r="GZ170" s="1"/>
      <c r="HA170" s="1"/>
      <c r="HB170" s="1"/>
      <c r="HC170" s="1"/>
      <c r="HD170" s="1"/>
      <c r="HE170" s="1"/>
      <c r="HF170" s="1"/>
      <c r="HG170" s="1"/>
      <c r="HH170" s="1"/>
      <c r="HI170" s="1"/>
      <c r="HJ170" s="1"/>
      <c r="HK170" s="1"/>
      <c r="HL170" s="1"/>
      <c r="HM170" s="1"/>
      <c r="HN170" s="1"/>
      <c r="HO170" s="1"/>
      <c r="HP170" s="1"/>
      <c r="HQ170" s="1"/>
      <c r="HR170" s="1"/>
      <c r="HS170" s="1"/>
      <c r="HT170" s="1"/>
      <c r="HU170" s="1"/>
      <c r="HV170" s="1"/>
      <c r="HW170" s="1"/>
      <c r="HX170" s="1"/>
      <c r="HY170" s="1"/>
      <c r="HZ170" s="1"/>
      <c r="IA170" s="1"/>
      <c r="IB170" s="1"/>
      <c r="IC170" s="1"/>
      <c r="ID170" s="1"/>
      <c r="IE170" s="1"/>
      <c r="IF170" s="1"/>
      <c r="IG170" s="1"/>
      <c r="IH170" s="1"/>
      <c r="II170" s="1"/>
      <c r="IJ170" s="1"/>
      <c r="IK170" s="1"/>
      <c r="IL170" s="1"/>
      <c r="IM170" s="1"/>
      <c r="IN170" s="1"/>
      <c r="IO170" s="1"/>
      <c r="IP170" s="1"/>
      <c r="IQ170" s="1"/>
      <c r="IR170" s="1"/>
      <c r="IS170" s="1"/>
      <c r="IT170" s="1"/>
      <c r="IU170" s="1"/>
      <c r="IV170" s="1"/>
      <c r="IW170" s="1"/>
      <c r="IX170" s="1"/>
      <c r="IY170" s="1"/>
      <c r="IZ170" s="1"/>
      <c r="JA170" s="1"/>
      <c r="JB170" s="1"/>
      <c r="JC170" s="1"/>
      <c r="JD170" s="1"/>
      <c r="JE170" s="1"/>
      <c r="JF170" s="1"/>
      <c r="JG170" s="1"/>
      <c r="JH170" s="1"/>
      <c r="JI170" s="1"/>
      <c r="JJ170" s="1"/>
      <c r="JK170" s="1"/>
      <c r="JL170" s="1"/>
      <c r="JM170" s="1"/>
      <c r="JN170" s="1"/>
      <c r="JO170" s="1"/>
      <c r="JP170" s="1"/>
      <c r="JQ170" s="1"/>
      <c r="JR170" s="1"/>
      <c r="JS170" s="1"/>
      <c r="JT170" s="1"/>
      <c r="JU170" s="1"/>
      <c r="JV170" s="1"/>
      <c r="JW170" s="1"/>
      <c r="JX170" s="1"/>
      <c r="JY170" s="1"/>
      <c r="JZ170" s="1"/>
      <c r="KA170" s="1"/>
      <c r="KB170" s="1"/>
      <c r="KC170" s="1"/>
      <c r="KD170" s="1"/>
      <c r="KE170" s="1"/>
      <c r="KF170" s="1"/>
      <c r="KG170" s="1"/>
      <c r="KH170" s="1"/>
      <c r="KI170" s="1"/>
      <c r="KJ170" s="1"/>
      <c r="KK170" s="1"/>
      <c r="KL170" s="1"/>
      <c r="KM170" s="1"/>
      <c r="KN170" s="1"/>
      <c r="KO170" s="1"/>
      <c r="KP170" s="1"/>
      <c r="KQ170" s="1"/>
      <c r="KR170" s="1"/>
      <c r="KS170" s="1"/>
      <c r="KT170" s="1"/>
      <c r="KU170" s="1"/>
      <c r="KV170" s="1"/>
      <c r="KW170" s="1"/>
      <c r="KX170" s="1"/>
      <c r="KY170" s="1"/>
      <c r="KZ170" s="1"/>
      <c r="LA170" s="1"/>
      <c r="LB170" s="1"/>
      <c r="LC170" s="1"/>
      <c r="LD170" s="1"/>
      <c r="LE170" s="1"/>
      <c r="LF170" s="1"/>
      <c r="LG170" s="1"/>
      <c r="LH170" s="1"/>
    </row>
    <row r="171" spans="1:320" ht="35.1" hidden="1" customHeight="1" x14ac:dyDescent="0.15">
      <c r="A171" s="170" t="str">
        <f>+IFERROR(IF(VLOOKUP(#REF!&amp;"-"&amp;ROW()-92,[1]ワークシート!$C$2:$CI$1002,9,0)="","",VLOOKUP(#REF!&amp;"-"&amp;ROW()-92,[1]ワークシート!$C$2:$CI$1002,9,0)),"")</f>
        <v/>
      </c>
      <c r="B171" s="172"/>
      <c r="C171" s="171" t="str">
        <f>+IFERROR(IF(VLOOKUP(#REF!&amp;"-"&amp;ROW()-92,[1]ワークシート!$C$2:$CI$1002,10,0) = "","",VLOOKUP(#REF!&amp;"-"&amp;ROW()-92,[1]ワークシート!$C$2:$CI$1002,10,0)),"")</f>
        <v/>
      </c>
      <c r="D171" s="172"/>
      <c r="E171" s="170" t="str">
        <f>+IFERROR(IF(VLOOKUP(#REF!&amp;"-"&amp;ROW()-92,[1]ワークシート!$C$2:$CI$1002,11,0)="","",VLOOKUP(#REF!&amp;"-"&amp;ROW()-92,[1]ワークシート!$C$2:$CI$1002,11,0)),"")</f>
        <v/>
      </c>
      <c r="F171" s="172"/>
      <c r="G171" s="16" t="str">
        <f>+IFERROR(IF(VLOOKUP(#REF!&amp;"-"&amp;ROW()-92,[1]ワークシート!$C$2:$CI$1002,12,0)="","",VLOOKUP(#REF!&amp;"-"&amp;ROW()-92,[1]ワークシート!$C$2:$CI$1002,12,0)),"")</f>
        <v/>
      </c>
      <c r="H17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1" s="178"/>
      <c r="J171" s="170" t="str">
        <f>+IFERROR(IF(VLOOKUP(#REF!&amp;"-"&amp;ROW()-92,[1]ワークシート!$C$2:$CI$1002,20,0)="","",VLOOKUP(#REF!&amp;"-"&amp;ROW()-92,[1]ワークシート!$C$2:$CI$1002,20,0)),"")</f>
        <v/>
      </c>
      <c r="K171" s="171"/>
      <c r="L171" s="172"/>
      <c r="M171" s="179" t="str">
        <f>+IFERROR(IF(VLOOKUP(#REF!&amp;"-"&amp;ROW()-92,[1]ワークシート!$C$2:$CI$1002,61,0)="","",VLOOKUP(#REF!&amp;"-"&amp;ROW()-92,[1]ワークシート!$C$2:$CI$1002,61,0)),"")</f>
        <v/>
      </c>
      <c r="N171" s="180"/>
      <c r="O171" s="181"/>
      <c r="P171" s="182" t="str">
        <f>+IFERROR(VLOOKUP(#REF!&amp;"-"&amp;ROW()-92,[1]ワークシート!$C$2:$CI$1002,26,0),"")</f>
        <v/>
      </c>
      <c r="Q171" s="167"/>
      <c r="R171" s="166" t="str">
        <f>+IFERROR(VLOOKUP(#REF!&amp;"-"&amp;ROW()-92,[1]ワークシート!$C$2:$CI$1002,27,0),"")</f>
        <v/>
      </c>
      <c r="S171" s="167"/>
      <c r="T171" s="166" t="str">
        <f>IFERROR(IF(VLOOKUP(#REF!&amp;"-"&amp;ROW()-92,[1]ワークシート!$C$2:$CI$1002,31,0)="",IF(X171="","",IF(X171=0,"使用貸借権","賃借権")),"賃借権"),"")</f>
        <v/>
      </c>
      <c r="U171" s="167"/>
      <c r="V171" s="166" t="str">
        <f>+IFERROR(IF(VLOOKUP(#REF!&amp;"-"&amp;ROW()-92,[1]ワークシート!$C$2:$CI$1002,13,0)="","",VLOOKUP(#REF!&amp;"-"&amp;ROW()-92,[1]ワークシート!$C$2:$CI$1002,13,0)),"")</f>
        <v/>
      </c>
      <c r="W171" s="167"/>
      <c r="X17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1" s="169"/>
      <c r="Z171" s="27"/>
      <c r="AA171" s="27"/>
      <c r="AB171" s="170" t="str">
        <f>IF(T171="使用貸借権","-",+IFERROR(VLOOKUP(#REF!&amp;"-"&amp;ROW()-92,[1]ワークシート!$C$2:$CI$1002,34,0)&amp;"",""))</f>
        <v/>
      </c>
      <c r="AC171" s="171"/>
      <c r="AD171" s="172"/>
      <c r="AE171" s="173" t="str">
        <f>IF(T171="","",IF(VLOOKUP(#REF!&amp;"-"&amp;ROW()-92,[1]ワークシート!$C$2:$CI$1002,31,0)="",IF(T171="使用貸借権","-","口座振込　１２月"),"物納"))</f>
        <v/>
      </c>
      <c r="AF171" s="174"/>
      <c r="AG171" s="175" t="str">
        <f>IFERROR(IF(VLOOKUP(#REF!&amp;"-"&amp;ROW()-92,[1]ワークシート!$C$2:$CI$1002,37,0)="","",VLOOKUP(#REF!&amp;"-"&amp;ROW()-92,[1]ワークシート!$C$2:$CI$1002,37,0)),"")</f>
        <v/>
      </c>
      <c r="AH171" s="175"/>
      <c r="AI171" s="175"/>
      <c r="AJ171" s="175"/>
      <c r="AK171" s="176"/>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c r="DG171" s="1"/>
      <c r="DH171" s="1"/>
      <c r="DI171" s="1"/>
      <c r="DJ171" s="1"/>
      <c r="DK171" s="1"/>
      <c r="DL171" s="1"/>
      <c r="DM171" s="1"/>
      <c r="DN171" s="1"/>
      <c r="DO171" s="1"/>
      <c r="DP171" s="1"/>
      <c r="DQ171" s="1"/>
      <c r="DR171" s="1"/>
      <c r="DS171" s="1"/>
      <c r="DT171" s="1"/>
      <c r="DU171" s="1"/>
      <c r="DV171" s="1"/>
      <c r="DW171" s="1"/>
      <c r="DX171" s="1"/>
      <c r="DY171" s="1"/>
      <c r="DZ171" s="1"/>
      <c r="EA171" s="1"/>
      <c r="EB171" s="1"/>
      <c r="EC171" s="1"/>
      <c r="ED171" s="1"/>
      <c r="EE171" s="1"/>
      <c r="EF171" s="1"/>
      <c r="EG171" s="1"/>
      <c r="EH171" s="1"/>
      <c r="EI171" s="1"/>
      <c r="EJ171" s="1"/>
      <c r="EK171" s="1"/>
      <c r="EL171" s="1"/>
      <c r="EM171" s="1"/>
      <c r="EN171" s="1"/>
      <c r="EO171" s="1"/>
      <c r="EP171" s="1"/>
      <c r="EQ171" s="1"/>
      <c r="ER171" s="1"/>
      <c r="ES171" s="1"/>
      <c r="ET171" s="1"/>
      <c r="EU171" s="1"/>
      <c r="EV171" s="1"/>
      <c r="EW171" s="1"/>
      <c r="EX171" s="1"/>
      <c r="EY171" s="1"/>
      <c r="EZ171" s="1"/>
      <c r="FA171" s="1"/>
      <c r="FB171" s="1"/>
      <c r="FC171" s="1"/>
      <c r="FD171" s="1"/>
      <c r="FE171" s="1"/>
      <c r="FF171" s="1"/>
      <c r="FG171" s="1"/>
      <c r="FH171" s="1"/>
      <c r="FI171" s="1"/>
      <c r="FJ171" s="1"/>
      <c r="FK171" s="1"/>
      <c r="FL171" s="1"/>
      <c r="FM171" s="1"/>
      <c r="FN171" s="1"/>
      <c r="FO171" s="1"/>
      <c r="FP171" s="1"/>
      <c r="FQ171" s="1"/>
      <c r="FR171" s="1"/>
      <c r="FS171" s="1"/>
      <c r="FT171" s="1"/>
      <c r="FU171" s="1"/>
      <c r="FV171" s="1"/>
      <c r="FW171" s="1"/>
      <c r="FX171" s="1"/>
      <c r="FY171" s="1"/>
      <c r="FZ171" s="1"/>
      <c r="GA171" s="1"/>
      <c r="GB171" s="1"/>
      <c r="GC171" s="1"/>
      <c r="GD171" s="1"/>
      <c r="GE171" s="1"/>
      <c r="GF171" s="1"/>
      <c r="GG171" s="1"/>
      <c r="GH171" s="1"/>
      <c r="GI171" s="1"/>
      <c r="GJ171" s="1"/>
      <c r="GK171" s="1"/>
      <c r="GL171" s="1"/>
      <c r="GM171" s="1"/>
      <c r="GN171" s="1"/>
      <c r="GO171" s="1"/>
      <c r="GP171" s="1"/>
      <c r="GQ171" s="1"/>
      <c r="GR171" s="1"/>
      <c r="GS171" s="1"/>
      <c r="GT171" s="1"/>
      <c r="GU171" s="1"/>
      <c r="GV171" s="1"/>
      <c r="GW171" s="1"/>
      <c r="GX171" s="1"/>
      <c r="GY171" s="1"/>
      <c r="GZ171" s="1"/>
      <c r="HA171" s="1"/>
      <c r="HB171" s="1"/>
      <c r="HC171" s="1"/>
      <c r="HD171" s="1"/>
      <c r="HE171" s="1"/>
      <c r="HF171" s="1"/>
      <c r="HG171" s="1"/>
      <c r="HH171" s="1"/>
      <c r="HI171" s="1"/>
      <c r="HJ171" s="1"/>
      <c r="HK171" s="1"/>
      <c r="HL171" s="1"/>
      <c r="HM171" s="1"/>
      <c r="HN171" s="1"/>
      <c r="HO171" s="1"/>
      <c r="HP171" s="1"/>
      <c r="HQ171" s="1"/>
      <c r="HR171" s="1"/>
      <c r="HS171" s="1"/>
      <c r="HT171" s="1"/>
      <c r="HU171" s="1"/>
      <c r="HV171" s="1"/>
      <c r="HW171" s="1"/>
      <c r="HX171" s="1"/>
      <c r="HY171" s="1"/>
      <c r="HZ171" s="1"/>
      <c r="IA171" s="1"/>
      <c r="IB171" s="1"/>
      <c r="IC171" s="1"/>
      <c r="ID171" s="1"/>
      <c r="IE171" s="1"/>
      <c r="IF171" s="1"/>
      <c r="IG171" s="1"/>
      <c r="IH171" s="1"/>
      <c r="II171" s="1"/>
      <c r="IJ171" s="1"/>
      <c r="IK171" s="1"/>
      <c r="IL171" s="1"/>
      <c r="IM171" s="1"/>
      <c r="IN171" s="1"/>
      <c r="IO171" s="1"/>
      <c r="IP171" s="1"/>
      <c r="IQ171" s="1"/>
      <c r="IR171" s="1"/>
      <c r="IS171" s="1"/>
      <c r="IT171" s="1"/>
      <c r="IU171" s="1"/>
      <c r="IV171" s="1"/>
      <c r="IW171" s="1"/>
      <c r="IX171" s="1"/>
      <c r="IY171" s="1"/>
      <c r="IZ171" s="1"/>
      <c r="JA171" s="1"/>
      <c r="JB171" s="1"/>
      <c r="JC171" s="1"/>
      <c r="JD171" s="1"/>
      <c r="JE171" s="1"/>
      <c r="JF171" s="1"/>
      <c r="JG171" s="1"/>
      <c r="JH171" s="1"/>
      <c r="JI171" s="1"/>
      <c r="JJ171" s="1"/>
      <c r="JK171" s="1"/>
      <c r="JL171" s="1"/>
      <c r="JM171" s="1"/>
      <c r="JN171" s="1"/>
      <c r="JO171" s="1"/>
      <c r="JP171" s="1"/>
      <c r="JQ171" s="1"/>
      <c r="JR171" s="1"/>
      <c r="JS171" s="1"/>
      <c r="JT171" s="1"/>
      <c r="JU171" s="1"/>
      <c r="JV171" s="1"/>
      <c r="JW171" s="1"/>
      <c r="JX171" s="1"/>
      <c r="JY171" s="1"/>
      <c r="JZ171" s="1"/>
      <c r="KA171" s="1"/>
      <c r="KB171" s="1"/>
      <c r="KC171" s="1"/>
      <c r="KD171" s="1"/>
      <c r="KE171" s="1"/>
      <c r="KF171" s="1"/>
      <c r="KG171" s="1"/>
      <c r="KH171" s="1"/>
      <c r="KI171" s="1"/>
      <c r="KJ171" s="1"/>
      <c r="KK171" s="1"/>
      <c r="KL171" s="1"/>
      <c r="KM171" s="1"/>
      <c r="KN171" s="1"/>
      <c r="KO171" s="1"/>
      <c r="KP171" s="1"/>
      <c r="KQ171" s="1"/>
      <c r="KR171" s="1"/>
      <c r="KS171" s="1"/>
      <c r="KT171" s="1"/>
      <c r="KU171" s="1"/>
      <c r="KV171" s="1"/>
      <c r="KW171" s="1"/>
      <c r="KX171" s="1"/>
      <c r="KY171" s="1"/>
      <c r="KZ171" s="1"/>
      <c r="LA171" s="1"/>
      <c r="LB171" s="1"/>
      <c r="LC171" s="1"/>
      <c r="LD171" s="1"/>
      <c r="LE171" s="1"/>
      <c r="LF171" s="1"/>
      <c r="LG171" s="1"/>
      <c r="LH171" s="1"/>
    </row>
    <row r="172" spans="1:320" ht="35.1" hidden="1" customHeight="1" x14ac:dyDescent="0.15">
      <c r="A172" s="170" t="str">
        <f>+IFERROR(IF(VLOOKUP(#REF!&amp;"-"&amp;ROW()-92,[1]ワークシート!$C$2:$CI$1002,9,0)="","",VLOOKUP(#REF!&amp;"-"&amp;ROW()-92,[1]ワークシート!$C$2:$CI$1002,9,0)),"")</f>
        <v/>
      </c>
      <c r="B172" s="172"/>
      <c r="C172" s="171" t="str">
        <f>+IFERROR(IF(VLOOKUP(#REF!&amp;"-"&amp;ROW()-92,[1]ワークシート!$C$2:$CI$1002,10,0) = "","",VLOOKUP(#REF!&amp;"-"&amp;ROW()-92,[1]ワークシート!$C$2:$CI$1002,10,0)),"")</f>
        <v/>
      </c>
      <c r="D172" s="172"/>
      <c r="E172" s="170" t="str">
        <f>+IFERROR(IF(VLOOKUP(#REF!&amp;"-"&amp;ROW()-92,[1]ワークシート!$C$2:$CI$1002,11,0)="","",VLOOKUP(#REF!&amp;"-"&amp;ROW()-92,[1]ワークシート!$C$2:$CI$1002,11,0)),"")</f>
        <v/>
      </c>
      <c r="F172" s="172"/>
      <c r="G172" s="16" t="str">
        <f>+IFERROR(IF(VLOOKUP(#REF!&amp;"-"&amp;ROW()-92,[1]ワークシート!$C$2:$CI$1002,12,0)="","",VLOOKUP(#REF!&amp;"-"&amp;ROW()-92,[1]ワークシート!$C$2:$CI$1002,12,0)),"")</f>
        <v/>
      </c>
      <c r="H17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2" s="178"/>
      <c r="J172" s="170" t="str">
        <f>+IFERROR(IF(VLOOKUP(#REF!&amp;"-"&amp;ROW()-92,[1]ワークシート!$C$2:$CI$1002,20,0)="","",VLOOKUP(#REF!&amp;"-"&amp;ROW()-92,[1]ワークシート!$C$2:$CI$1002,20,0)),"")</f>
        <v/>
      </c>
      <c r="K172" s="171"/>
      <c r="L172" s="172"/>
      <c r="M172" s="179" t="str">
        <f>+IFERROR(IF(VLOOKUP(#REF!&amp;"-"&amp;ROW()-92,[1]ワークシート!$C$2:$CI$1002,61,0)="","",VLOOKUP(#REF!&amp;"-"&amp;ROW()-92,[1]ワークシート!$C$2:$CI$1002,61,0)),"")</f>
        <v/>
      </c>
      <c r="N172" s="180"/>
      <c r="O172" s="181"/>
      <c r="P172" s="182" t="str">
        <f>+IFERROR(VLOOKUP(#REF!&amp;"-"&amp;ROW()-92,[1]ワークシート!$C$2:$CI$1002,26,0),"")</f>
        <v/>
      </c>
      <c r="Q172" s="167"/>
      <c r="R172" s="166" t="str">
        <f>+IFERROR(VLOOKUP(#REF!&amp;"-"&amp;ROW()-92,[1]ワークシート!$C$2:$CI$1002,27,0),"")</f>
        <v/>
      </c>
      <c r="S172" s="167"/>
      <c r="T172" s="166" t="str">
        <f>IFERROR(IF(VLOOKUP(#REF!&amp;"-"&amp;ROW()-92,[1]ワークシート!$C$2:$CI$1002,31,0)="",IF(X172="","",IF(X172=0,"使用貸借権","賃借権")),"賃借権"),"")</f>
        <v/>
      </c>
      <c r="U172" s="167"/>
      <c r="V172" s="166" t="str">
        <f>+IFERROR(IF(VLOOKUP(#REF!&amp;"-"&amp;ROW()-92,[1]ワークシート!$C$2:$CI$1002,13,0)="","",VLOOKUP(#REF!&amp;"-"&amp;ROW()-92,[1]ワークシート!$C$2:$CI$1002,13,0)),"")</f>
        <v/>
      </c>
      <c r="W172" s="167"/>
      <c r="X17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2" s="169"/>
      <c r="Z172" s="27"/>
      <c r="AA172" s="27"/>
      <c r="AB172" s="170" t="str">
        <f>IF(T172="使用貸借権","-",+IFERROR(VLOOKUP(#REF!&amp;"-"&amp;ROW()-92,[1]ワークシート!$C$2:$CI$1002,34,0)&amp;"",""))</f>
        <v/>
      </c>
      <c r="AC172" s="171"/>
      <c r="AD172" s="172"/>
      <c r="AE172" s="173" t="str">
        <f>IF(T172="","",IF(VLOOKUP(#REF!&amp;"-"&amp;ROW()-92,[1]ワークシート!$C$2:$CI$1002,31,0)="",IF(T172="使用貸借権","-","口座振込　１２月"),"物納"))</f>
        <v/>
      </c>
      <c r="AF172" s="174"/>
      <c r="AG172" s="175" t="str">
        <f>IFERROR(IF(VLOOKUP(#REF!&amp;"-"&amp;ROW()-92,[1]ワークシート!$C$2:$CI$1002,37,0)="","",VLOOKUP(#REF!&amp;"-"&amp;ROW()-92,[1]ワークシート!$C$2:$CI$1002,37,0)),"")</f>
        <v/>
      </c>
      <c r="AH172" s="175"/>
      <c r="AI172" s="175"/>
      <c r="AJ172" s="175"/>
      <c r="AK172" s="176"/>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c r="CA172" s="1"/>
      <c r="CB172" s="1"/>
      <c r="CC172" s="1"/>
      <c r="CD172" s="1"/>
      <c r="CE172" s="1"/>
      <c r="CF172" s="1"/>
      <c r="CG172" s="1"/>
      <c r="CH172" s="1"/>
      <c r="CI172" s="1"/>
      <c r="CJ172" s="1"/>
      <c r="CK172" s="1"/>
      <c r="CL172" s="1"/>
      <c r="CM172" s="1"/>
      <c r="CN172" s="1"/>
      <c r="CO172" s="1"/>
      <c r="CP172" s="1"/>
      <c r="CQ172" s="1"/>
      <c r="CR172" s="1"/>
      <c r="CS172" s="1"/>
      <c r="CT172" s="1"/>
      <c r="CU172" s="1"/>
      <c r="CV172" s="1"/>
      <c r="CW172" s="1"/>
      <c r="CX172" s="1"/>
      <c r="CY172" s="1"/>
      <c r="CZ172" s="1"/>
      <c r="DA172" s="1"/>
      <c r="DB172" s="1"/>
      <c r="DC172" s="1"/>
      <c r="DD172" s="1"/>
      <c r="DE172" s="1"/>
      <c r="DF172" s="1"/>
      <c r="DG172" s="1"/>
      <c r="DH172" s="1"/>
      <c r="DI172" s="1"/>
      <c r="DJ172" s="1"/>
      <c r="DK172" s="1"/>
      <c r="DL172" s="1"/>
      <c r="DM172" s="1"/>
      <c r="DN172" s="1"/>
      <c r="DO172" s="1"/>
      <c r="DP172" s="1"/>
      <c r="DQ172" s="1"/>
      <c r="DR172" s="1"/>
      <c r="DS172" s="1"/>
      <c r="DT172" s="1"/>
      <c r="DU172" s="1"/>
      <c r="DV172" s="1"/>
      <c r="DW172" s="1"/>
      <c r="DX172" s="1"/>
      <c r="DY172" s="1"/>
      <c r="DZ172" s="1"/>
      <c r="EA172" s="1"/>
      <c r="EB172" s="1"/>
      <c r="EC172" s="1"/>
      <c r="ED172" s="1"/>
      <c r="EE172" s="1"/>
      <c r="EF172" s="1"/>
      <c r="EG172" s="1"/>
      <c r="EH172" s="1"/>
      <c r="EI172" s="1"/>
      <c r="EJ172" s="1"/>
      <c r="EK172" s="1"/>
      <c r="EL172" s="1"/>
      <c r="EM172" s="1"/>
      <c r="EN172" s="1"/>
      <c r="EO172" s="1"/>
      <c r="EP172" s="1"/>
      <c r="EQ172" s="1"/>
      <c r="ER172" s="1"/>
      <c r="ES172" s="1"/>
      <c r="ET172" s="1"/>
      <c r="EU172" s="1"/>
      <c r="EV172" s="1"/>
      <c r="EW172" s="1"/>
      <c r="EX172" s="1"/>
      <c r="EY172" s="1"/>
      <c r="EZ172" s="1"/>
      <c r="FA172" s="1"/>
      <c r="FB172" s="1"/>
      <c r="FC172" s="1"/>
      <c r="FD172" s="1"/>
      <c r="FE172" s="1"/>
      <c r="FF172" s="1"/>
      <c r="FG172" s="1"/>
      <c r="FH172" s="1"/>
      <c r="FI172" s="1"/>
      <c r="FJ172" s="1"/>
      <c r="FK172" s="1"/>
      <c r="FL172" s="1"/>
      <c r="FM172" s="1"/>
      <c r="FN172" s="1"/>
      <c r="FO172" s="1"/>
      <c r="FP172" s="1"/>
      <c r="FQ172" s="1"/>
      <c r="FR172" s="1"/>
      <c r="FS172" s="1"/>
      <c r="FT172" s="1"/>
      <c r="FU172" s="1"/>
      <c r="FV172" s="1"/>
      <c r="FW172" s="1"/>
      <c r="FX172" s="1"/>
      <c r="FY172" s="1"/>
      <c r="FZ172" s="1"/>
      <c r="GA172" s="1"/>
      <c r="GB172" s="1"/>
      <c r="GC172" s="1"/>
      <c r="GD172" s="1"/>
      <c r="GE172" s="1"/>
      <c r="GF172" s="1"/>
      <c r="GG172" s="1"/>
      <c r="GH172" s="1"/>
      <c r="GI172" s="1"/>
      <c r="GJ172" s="1"/>
      <c r="GK172" s="1"/>
      <c r="GL172" s="1"/>
      <c r="GM172" s="1"/>
      <c r="GN172" s="1"/>
      <c r="GO172" s="1"/>
      <c r="GP172" s="1"/>
      <c r="GQ172" s="1"/>
      <c r="GR172" s="1"/>
      <c r="GS172" s="1"/>
      <c r="GT172" s="1"/>
      <c r="GU172" s="1"/>
      <c r="GV172" s="1"/>
      <c r="GW172" s="1"/>
      <c r="GX172" s="1"/>
      <c r="GY172" s="1"/>
      <c r="GZ172" s="1"/>
      <c r="HA172" s="1"/>
      <c r="HB172" s="1"/>
      <c r="HC172" s="1"/>
      <c r="HD172" s="1"/>
      <c r="HE172" s="1"/>
      <c r="HF172" s="1"/>
      <c r="HG172" s="1"/>
      <c r="HH172" s="1"/>
      <c r="HI172" s="1"/>
      <c r="HJ172" s="1"/>
      <c r="HK172" s="1"/>
      <c r="HL172" s="1"/>
      <c r="HM172" s="1"/>
      <c r="HN172" s="1"/>
      <c r="HO172" s="1"/>
      <c r="HP172" s="1"/>
      <c r="HQ172" s="1"/>
      <c r="HR172" s="1"/>
      <c r="HS172" s="1"/>
      <c r="HT172" s="1"/>
      <c r="HU172" s="1"/>
      <c r="HV172" s="1"/>
      <c r="HW172" s="1"/>
      <c r="HX172" s="1"/>
      <c r="HY172" s="1"/>
      <c r="HZ172" s="1"/>
      <c r="IA172" s="1"/>
      <c r="IB172" s="1"/>
      <c r="IC172" s="1"/>
      <c r="ID172" s="1"/>
      <c r="IE172" s="1"/>
      <c r="IF172" s="1"/>
      <c r="IG172" s="1"/>
      <c r="IH172" s="1"/>
      <c r="II172" s="1"/>
      <c r="IJ172" s="1"/>
      <c r="IK172" s="1"/>
      <c r="IL172" s="1"/>
      <c r="IM172" s="1"/>
      <c r="IN172" s="1"/>
      <c r="IO172" s="1"/>
      <c r="IP172" s="1"/>
      <c r="IQ172" s="1"/>
      <c r="IR172" s="1"/>
      <c r="IS172" s="1"/>
      <c r="IT172" s="1"/>
      <c r="IU172" s="1"/>
      <c r="IV172" s="1"/>
      <c r="IW172" s="1"/>
      <c r="IX172" s="1"/>
      <c r="IY172" s="1"/>
      <c r="IZ172" s="1"/>
      <c r="JA172" s="1"/>
      <c r="JB172" s="1"/>
      <c r="JC172" s="1"/>
      <c r="JD172" s="1"/>
      <c r="JE172" s="1"/>
      <c r="JF172" s="1"/>
      <c r="JG172" s="1"/>
      <c r="JH172" s="1"/>
      <c r="JI172" s="1"/>
      <c r="JJ172" s="1"/>
      <c r="JK172" s="1"/>
      <c r="JL172" s="1"/>
      <c r="JM172" s="1"/>
      <c r="JN172" s="1"/>
      <c r="JO172" s="1"/>
      <c r="JP172" s="1"/>
      <c r="JQ172" s="1"/>
      <c r="JR172" s="1"/>
      <c r="JS172" s="1"/>
      <c r="JT172" s="1"/>
      <c r="JU172" s="1"/>
      <c r="JV172" s="1"/>
      <c r="JW172" s="1"/>
      <c r="JX172" s="1"/>
      <c r="JY172" s="1"/>
      <c r="JZ172" s="1"/>
      <c r="KA172" s="1"/>
      <c r="KB172" s="1"/>
      <c r="KC172" s="1"/>
      <c r="KD172" s="1"/>
      <c r="KE172" s="1"/>
      <c r="KF172" s="1"/>
      <c r="KG172" s="1"/>
      <c r="KH172" s="1"/>
      <c r="KI172" s="1"/>
      <c r="KJ172" s="1"/>
      <c r="KK172" s="1"/>
      <c r="KL172" s="1"/>
      <c r="KM172" s="1"/>
      <c r="KN172" s="1"/>
      <c r="KO172" s="1"/>
      <c r="KP172" s="1"/>
      <c r="KQ172" s="1"/>
      <c r="KR172" s="1"/>
      <c r="KS172" s="1"/>
      <c r="KT172" s="1"/>
      <c r="KU172" s="1"/>
      <c r="KV172" s="1"/>
      <c r="KW172" s="1"/>
      <c r="KX172" s="1"/>
      <c r="KY172" s="1"/>
      <c r="KZ172" s="1"/>
      <c r="LA172" s="1"/>
      <c r="LB172" s="1"/>
      <c r="LC172" s="1"/>
      <c r="LD172" s="1"/>
      <c r="LE172" s="1"/>
      <c r="LF172" s="1"/>
      <c r="LG172" s="1"/>
      <c r="LH172" s="1"/>
    </row>
    <row r="173" spans="1:320" ht="35.1" hidden="1" customHeight="1" x14ac:dyDescent="0.15">
      <c r="A173" s="170" t="str">
        <f>+IFERROR(IF(VLOOKUP(#REF!&amp;"-"&amp;ROW()-92,[1]ワークシート!$C$2:$CI$1002,9,0)="","",VLOOKUP(#REF!&amp;"-"&amp;ROW()-92,[1]ワークシート!$C$2:$CI$1002,9,0)),"")</f>
        <v/>
      </c>
      <c r="B173" s="172"/>
      <c r="C173" s="171" t="str">
        <f>+IFERROR(IF(VLOOKUP(#REF!&amp;"-"&amp;ROW()-92,[1]ワークシート!$C$2:$CI$1002,10,0) = "","",VLOOKUP(#REF!&amp;"-"&amp;ROW()-92,[1]ワークシート!$C$2:$CI$1002,10,0)),"")</f>
        <v/>
      </c>
      <c r="D173" s="172"/>
      <c r="E173" s="170" t="str">
        <f>+IFERROR(IF(VLOOKUP(#REF!&amp;"-"&amp;ROW()-92,[1]ワークシート!$C$2:$CI$1002,11,0)="","",VLOOKUP(#REF!&amp;"-"&amp;ROW()-92,[1]ワークシート!$C$2:$CI$1002,11,0)),"")</f>
        <v/>
      </c>
      <c r="F173" s="172"/>
      <c r="G173" s="16" t="str">
        <f>+IFERROR(IF(VLOOKUP(#REF!&amp;"-"&amp;ROW()-92,[1]ワークシート!$C$2:$CI$1002,12,0)="","",VLOOKUP(#REF!&amp;"-"&amp;ROW()-92,[1]ワークシート!$C$2:$CI$1002,12,0)),"")</f>
        <v/>
      </c>
      <c r="H17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3" s="178"/>
      <c r="J173" s="170" t="str">
        <f>+IFERROR(IF(VLOOKUP(#REF!&amp;"-"&amp;ROW()-92,[1]ワークシート!$C$2:$CI$1002,20,0)="","",VLOOKUP(#REF!&amp;"-"&amp;ROW()-92,[1]ワークシート!$C$2:$CI$1002,20,0)),"")</f>
        <v/>
      </c>
      <c r="K173" s="171"/>
      <c r="L173" s="172"/>
      <c r="M173" s="179" t="str">
        <f>+IFERROR(IF(VLOOKUP(#REF!&amp;"-"&amp;ROW()-92,[1]ワークシート!$C$2:$CI$1002,61,0)="","",VLOOKUP(#REF!&amp;"-"&amp;ROW()-92,[1]ワークシート!$C$2:$CI$1002,61,0)),"")</f>
        <v/>
      </c>
      <c r="N173" s="180"/>
      <c r="O173" s="181"/>
      <c r="P173" s="182" t="str">
        <f>+IFERROR(VLOOKUP(#REF!&amp;"-"&amp;ROW()-92,[1]ワークシート!$C$2:$CI$1002,26,0),"")</f>
        <v/>
      </c>
      <c r="Q173" s="167"/>
      <c r="R173" s="166" t="str">
        <f>+IFERROR(VLOOKUP(#REF!&amp;"-"&amp;ROW()-92,[1]ワークシート!$C$2:$CI$1002,27,0),"")</f>
        <v/>
      </c>
      <c r="S173" s="167"/>
      <c r="T173" s="166" t="str">
        <f>IFERROR(IF(VLOOKUP(#REF!&amp;"-"&amp;ROW()-92,[1]ワークシート!$C$2:$CI$1002,31,0)="",IF(X173="","",IF(X173=0,"使用貸借権","賃借権")),"賃借権"),"")</f>
        <v/>
      </c>
      <c r="U173" s="167"/>
      <c r="V173" s="166" t="str">
        <f>+IFERROR(IF(VLOOKUP(#REF!&amp;"-"&amp;ROW()-92,[1]ワークシート!$C$2:$CI$1002,13,0)="","",VLOOKUP(#REF!&amp;"-"&amp;ROW()-92,[1]ワークシート!$C$2:$CI$1002,13,0)),"")</f>
        <v/>
      </c>
      <c r="W173" s="167"/>
      <c r="X17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3" s="169"/>
      <c r="Z173" s="27"/>
      <c r="AA173" s="27"/>
      <c r="AB173" s="170" t="str">
        <f>IF(T173="使用貸借権","-",+IFERROR(VLOOKUP(#REF!&amp;"-"&amp;ROW()-92,[1]ワークシート!$C$2:$CI$1002,34,0)&amp;"",""))</f>
        <v/>
      </c>
      <c r="AC173" s="171"/>
      <c r="AD173" s="172"/>
      <c r="AE173" s="173" t="str">
        <f>IF(T173="","",IF(VLOOKUP(#REF!&amp;"-"&amp;ROW()-92,[1]ワークシート!$C$2:$CI$1002,31,0)="",IF(T173="使用貸借権","-","口座振込　１２月"),"物納"))</f>
        <v/>
      </c>
      <c r="AF173" s="174"/>
      <c r="AG173" s="175" t="str">
        <f>IFERROR(IF(VLOOKUP(#REF!&amp;"-"&amp;ROW()-92,[1]ワークシート!$C$2:$CI$1002,37,0)="","",VLOOKUP(#REF!&amp;"-"&amp;ROW()-92,[1]ワークシート!$C$2:$CI$1002,37,0)),"")</f>
        <v/>
      </c>
      <c r="AH173" s="175"/>
      <c r="AI173" s="175"/>
      <c r="AJ173" s="175"/>
      <c r="AK173" s="176"/>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c r="CA173" s="1"/>
      <c r="CB173" s="1"/>
      <c r="CC173" s="1"/>
      <c r="CD173" s="1"/>
      <c r="CE173" s="1"/>
      <c r="CF173" s="1"/>
      <c r="CG173" s="1"/>
      <c r="CH173" s="1"/>
      <c r="CI173" s="1"/>
      <c r="CJ173" s="1"/>
      <c r="CK173" s="1"/>
      <c r="CL173" s="1"/>
      <c r="CM173" s="1"/>
      <c r="CN173" s="1"/>
      <c r="CO173" s="1"/>
      <c r="CP173" s="1"/>
      <c r="CQ173" s="1"/>
      <c r="CR173" s="1"/>
      <c r="CS173" s="1"/>
      <c r="CT173" s="1"/>
      <c r="CU173" s="1"/>
      <c r="CV173" s="1"/>
      <c r="CW173" s="1"/>
      <c r="CX173" s="1"/>
      <c r="CY173" s="1"/>
      <c r="CZ173" s="1"/>
      <c r="DA173" s="1"/>
      <c r="DB173" s="1"/>
      <c r="DC173" s="1"/>
      <c r="DD173" s="1"/>
      <c r="DE173" s="1"/>
      <c r="DF173" s="1"/>
      <c r="DG173" s="1"/>
      <c r="DH173" s="1"/>
      <c r="DI173" s="1"/>
      <c r="DJ173" s="1"/>
      <c r="DK173" s="1"/>
      <c r="DL173" s="1"/>
      <c r="DM173" s="1"/>
      <c r="DN173" s="1"/>
      <c r="DO173" s="1"/>
      <c r="DP173" s="1"/>
      <c r="DQ173" s="1"/>
      <c r="DR173" s="1"/>
      <c r="DS173" s="1"/>
      <c r="DT173" s="1"/>
      <c r="DU173" s="1"/>
      <c r="DV173" s="1"/>
      <c r="DW173" s="1"/>
      <c r="DX173" s="1"/>
      <c r="DY173" s="1"/>
      <c r="DZ173" s="1"/>
      <c r="EA173" s="1"/>
      <c r="EB173" s="1"/>
      <c r="EC173" s="1"/>
      <c r="ED173" s="1"/>
      <c r="EE173" s="1"/>
      <c r="EF173" s="1"/>
      <c r="EG173" s="1"/>
      <c r="EH173" s="1"/>
      <c r="EI173" s="1"/>
      <c r="EJ173" s="1"/>
      <c r="EK173" s="1"/>
      <c r="EL173" s="1"/>
      <c r="EM173" s="1"/>
      <c r="EN173" s="1"/>
      <c r="EO173" s="1"/>
      <c r="EP173" s="1"/>
      <c r="EQ173" s="1"/>
      <c r="ER173" s="1"/>
      <c r="ES173" s="1"/>
      <c r="ET173" s="1"/>
      <c r="EU173" s="1"/>
      <c r="EV173" s="1"/>
      <c r="EW173" s="1"/>
      <c r="EX173" s="1"/>
      <c r="EY173" s="1"/>
      <c r="EZ173" s="1"/>
      <c r="FA173" s="1"/>
      <c r="FB173" s="1"/>
      <c r="FC173" s="1"/>
      <c r="FD173" s="1"/>
      <c r="FE173" s="1"/>
      <c r="FF173" s="1"/>
      <c r="FG173" s="1"/>
      <c r="FH173" s="1"/>
      <c r="FI173" s="1"/>
      <c r="FJ173" s="1"/>
      <c r="FK173" s="1"/>
      <c r="FL173" s="1"/>
      <c r="FM173" s="1"/>
      <c r="FN173" s="1"/>
      <c r="FO173" s="1"/>
      <c r="FP173" s="1"/>
      <c r="FQ173" s="1"/>
      <c r="FR173" s="1"/>
      <c r="FS173" s="1"/>
      <c r="FT173" s="1"/>
      <c r="FU173" s="1"/>
      <c r="FV173" s="1"/>
      <c r="FW173" s="1"/>
      <c r="FX173" s="1"/>
      <c r="FY173" s="1"/>
      <c r="FZ173" s="1"/>
      <c r="GA173" s="1"/>
      <c r="GB173" s="1"/>
      <c r="GC173" s="1"/>
      <c r="GD173" s="1"/>
      <c r="GE173" s="1"/>
      <c r="GF173" s="1"/>
      <c r="GG173" s="1"/>
      <c r="GH173" s="1"/>
      <c r="GI173" s="1"/>
      <c r="GJ173" s="1"/>
      <c r="GK173" s="1"/>
      <c r="GL173" s="1"/>
      <c r="GM173" s="1"/>
      <c r="GN173" s="1"/>
      <c r="GO173" s="1"/>
      <c r="GP173" s="1"/>
      <c r="GQ173" s="1"/>
      <c r="GR173" s="1"/>
      <c r="GS173" s="1"/>
      <c r="GT173" s="1"/>
      <c r="GU173" s="1"/>
      <c r="GV173" s="1"/>
      <c r="GW173" s="1"/>
      <c r="GX173" s="1"/>
      <c r="GY173" s="1"/>
      <c r="GZ173" s="1"/>
      <c r="HA173" s="1"/>
      <c r="HB173" s="1"/>
      <c r="HC173" s="1"/>
      <c r="HD173" s="1"/>
      <c r="HE173" s="1"/>
      <c r="HF173" s="1"/>
      <c r="HG173" s="1"/>
      <c r="HH173" s="1"/>
      <c r="HI173" s="1"/>
      <c r="HJ173" s="1"/>
      <c r="HK173" s="1"/>
      <c r="HL173" s="1"/>
      <c r="HM173" s="1"/>
      <c r="HN173" s="1"/>
      <c r="HO173" s="1"/>
      <c r="HP173" s="1"/>
      <c r="HQ173" s="1"/>
      <c r="HR173" s="1"/>
      <c r="HS173" s="1"/>
      <c r="HT173" s="1"/>
      <c r="HU173" s="1"/>
      <c r="HV173" s="1"/>
      <c r="HW173" s="1"/>
      <c r="HX173" s="1"/>
      <c r="HY173" s="1"/>
      <c r="HZ173" s="1"/>
      <c r="IA173" s="1"/>
      <c r="IB173" s="1"/>
      <c r="IC173" s="1"/>
      <c r="ID173" s="1"/>
      <c r="IE173" s="1"/>
      <c r="IF173" s="1"/>
      <c r="IG173" s="1"/>
      <c r="IH173" s="1"/>
      <c r="II173" s="1"/>
      <c r="IJ173" s="1"/>
      <c r="IK173" s="1"/>
      <c r="IL173" s="1"/>
      <c r="IM173" s="1"/>
      <c r="IN173" s="1"/>
      <c r="IO173" s="1"/>
      <c r="IP173" s="1"/>
      <c r="IQ173" s="1"/>
      <c r="IR173" s="1"/>
      <c r="IS173" s="1"/>
      <c r="IT173" s="1"/>
      <c r="IU173" s="1"/>
      <c r="IV173" s="1"/>
      <c r="IW173" s="1"/>
      <c r="IX173" s="1"/>
      <c r="IY173" s="1"/>
      <c r="IZ173" s="1"/>
      <c r="JA173" s="1"/>
      <c r="JB173" s="1"/>
      <c r="JC173" s="1"/>
      <c r="JD173" s="1"/>
      <c r="JE173" s="1"/>
      <c r="JF173" s="1"/>
      <c r="JG173" s="1"/>
      <c r="JH173" s="1"/>
      <c r="JI173" s="1"/>
      <c r="JJ173" s="1"/>
      <c r="JK173" s="1"/>
      <c r="JL173" s="1"/>
      <c r="JM173" s="1"/>
      <c r="JN173" s="1"/>
      <c r="JO173" s="1"/>
      <c r="JP173" s="1"/>
      <c r="JQ173" s="1"/>
      <c r="JR173" s="1"/>
      <c r="JS173" s="1"/>
      <c r="JT173" s="1"/>
      <c r="JU173" s="1"/>
      <c r="JV173" s="1"/>
      <c r="JW173" s="1"/>
      <c r="JX173" s="1"/>
      <c r="JY173" s="1"/>
      <c r="JZ173" s="1"/>
      <c r="KA173" s="1"/>
      <c r="KB173" s="1"/>
      <c r="KC173" s="1"/>
      <c r="KD173" s="1"/>
      <c r="KE173" s="1"/>
      <c r="KF173" s="1"/>
      <c r="KG173" s="1"/>
      <c r="KH173" s="1"/>
      <c r="KI173" s="1"/>
      <c r="KJ173" s="1"/>
      <c r="KK173" s="1"/>
      <c r="KL173" s="1"/>
      <c r="KM173" s="1"/>
      <c r="KN173" s="1"/>
      <c r="KO173" s="1"/>
      <c r="KP173" s="1"/>
      <c r="KQ173" s="1"/>
      <c r="KR173" s="1"/>
      <c r="KS173" s="1"/>
      <c r="KT173" s="1"/>
      <c r="KU173" s="1"/>
      <c r="KV173" s="1"/>
      <c r="KW173" s="1"/>
      <c r="KX173" s="1"/>
      <c r="KY173" s="1"/>
      <c r="KZ173" s="1"/>
      <c r="LA173" s="1"/>
      <c r="LB173" s="1"/>
      <c r="LC173" s="1"/>
      <c r="LD173" s="1"/>
      <c r="LE173" s="1"/>
      <c r="LF173" s="1"/>
      <c r="LG173" s="1"/>
      <c r="LH173" s="1"/>
    </row>
    <row r="174" spans="1:320" ht="35.1" hidden="1" customHeight="1" x14ac:dyDescent="0.15">
      <c r="A174" s="170" t="str">
        <f>+IFERROR(IF(VLOOKUP(#REF!&amp;"-"&amp;ROW()-92,[1]ワークシート!$C$2:$CI$1002,9,0)="","",VLOOKUP(#REF!&amp;"-"&amp;ROW()-92,[1]ワークシート!$C$2:$CI$1002,9,0)),"")</f>
        <v/>
      </c>
      <c r="B174" s="172"/>
      <c r="C174" s="171" t="str">
        <f>+IFERROR(IF(VLOOKUP(#REF!&amp;"-"&amp;ROW()-92,[1]ワークシート!$C$2:$CI$1002,10,0) = "","",VLOOKUP(#REF!&amp;"-"&amp;ROW()-92,[1]ワークシート!$C$2:$CI$1002,10,0)),"")</f>
        <v/>
      </c>
      <c r="D174" s="172"/>
      <c r="E174" s="170" t="str">
        <f>+IFERROR(IF(VLOOKUP(#REF!&amp;"-"&amp;ROW()-92,[1]ワークシート!$C$2:$CI$1002,11,0)="","",VLOOKUP(#REF!&amp;"-"&amp;ROW()-92,[1]ワークシート!$C$2:$CI$1002,11,0)),"")</f>
        <v/>
      </c>
      <c r="F174" s="172"/>
      <c r="G174" s="16" t="str">
        <f>+IFERROR(IF(VLOOKUP(#REF!&amp;"-"&amp;ROW()-92,[1]ワークシート!$C$2:$CI$1002,12,0)="","",VLOOKUP(#REF!&amp;"-"&amp;ROW()-92,[1]ワークシート!$C$2:$CI$1002,12,0)),"")</f>
        <v/>
      </c>
      <c r="H17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4" s="178"/>
      <c r="J174" s="170" t="str">
        <f>+IFERROR(IF(VLOOKUP(#REF!&amp;"-"&amp;ROW()-92,[1]ワークシート!$C$2:$CI$1002,20,0)="","",VLOOKUP(#REF!&amp;"-"&amp;ROW()-92,[1]ワークシート!$C$2:$CI$1002,20,0)),"")</f>
        <v/>
      </c>
      <c r="K174" s="171"/>
      <c r="L174" s="172"/>
      <c r="M174" s="179" t="str">
        <f>+IFERROR(IF(VLOOKUP(#REF!&amp;"-"&amp;ROW()-92,[1]ワークシート!$C$2:$CI$1002,61,0)="","",VLOOKUP(#REF!&amp;"-"&amp;ROW()-92,[1]ワークシート!$C$2:$CI$1002,61,0)),"")</f>
        <v/>
      </c>
      <c r="N174" s="180"/>
      <c r="O174" s="181"/>
      <c r="P174" s="182" t="str">
        <f>+IFERROR(VLOOKUP(#REF!&amp;"-"&amp;ROW()-92,[1]ワークシート!$C$2:$CI$1002,26,0),"")</f>
        <v/>
      </c>
      <c r="Q174" s="167"/>
      <c r="R174" s="166" t="str">
        <f>+IFERROR(VLOOKUP(#REF!&amp;"-"&amp;ROW()-92,[1]ワークシート!$C$2:$CI$1002,27,0),"")</f>
        <v/>
      </c>
      <c r="S174" s="167"/>
      <c r="T174" s="166" t="str">
        <f>IFERROR(IF(VLOOKUP(#REF!&amp;"-"&amp;ROW()-92,[1]ワークシート!$C$2:$CI$1002,31,0)="",IF(X174="","",IF(X174=0,"使用貸借権","賃借権")),"賃借権"),"")</f>
        <v/>
      </c>
      <c r="U174" s="167"/>
      <c r="V174" s="166" t="str">
        <f>+IFERROR(IF(VLOOKUP(#REF!&amp;"-"&amp;ROW()-92,[1]ワークシート!$C$2:$CI$1002,13,0)="","",VLOOKUP(#REF!&amp;"-"&amp;ROW()-92,[1]ワークシート!$C$2:$CI$1002,13,0)),"")</f>
        <v/>
      </c>
      <c r="W174" s="167"/>
      <c r="X17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4" s="169"/>
      <c r="Z174" s="27"/>
      <c r="AA174" s="27"/>
      <c r="AB174" s="170" t="str">
        <f>IF(T174="使用貸借権","-",+IFERROR(VLOOKUP(#REF!&amp;"-"&amp;ROW()-92,[1]ワークシート!$C$2:$CI$1002,34,0)&amp;"",""))</f>
        <v/>
      </c>
      <c r="AC174" s="171"/>
      <c r="AD174" s="172"/>
      <c r="AE174" s="173" t="str">
        <f>IF(T174="","",IF(VLOOKUP(#REF!&amp;"-"&amp;ROW()-92,[1]ワークシート!$C$2:$CI$1002,31,0)="",IF(T174="使用貸借権","-","口座振込　１２月"),"物納"))</f>
        <v/>
      </c>
      <c r="AF174" s="174"/>
      <c r="AG174" s="175" t="str">
        <f>IFERROR(IF(VLOOKUP(#REF!&amp;"-"&amp;ROW()-92,[1]ワークシート!$C$2:$CI$1002,37,0)="","",VLOOKUP(#REF!&amp;"-"&amp;ROW()-92,[1]ワークシート!$C$2:$CI$1002,37,0)),"")</f>
        <v/>
      </c>
      <c r="AH174" s="175"/>
      <c r="AI174" s="175"/>
      <c r="AJ174" s="175"/>
      <c r="AK174" s="176"/>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c r="CA174" s="1"/>
      <c r="CB174" s="1"/>
      <c r="CC174" s="1"/>
      <c r="CD174" s="1"/>
      <c r="CE174" s="1"/>
      <c r="CF174" s="1"/>
      <c r="CG174" s="1"/>
      <c r="CH174" s="1"/>
      <c r="CI174" s="1"/>
      <c r="CJ174" s="1"/>
      <c r="CK174" s="1"/>
      <c r="CL174" s="1"/>
      <c r="CM174" s="1"/>
      <c r="CN174" s="1"/>
      <c r="CO174" s="1"/>
      <c r="CP174" s="1"/>
      <c r="CQ174" s="1"/>
      <c r="CR174" s="1"/>
      <c r="CS174" s="1"/>
      <c r="CT174" s="1"/>
      <c r="CU174" s="1"/>
      <c r="CV174" s="1"/>
      <c r="CW174" s="1"/>
      <c r="CX174" s="1"/>
      <c r="CY174" s="1"/>
      <c r="CZ174" s="1"/>
      <c r="DA174" s="1"/>
      <c r="DB174" s="1"/>
      <c r="DC174" s="1"/>
      <c r="DD174" s="1"/>
      <c r="DE174" s="1"/>
      <c r="DF174" s="1"/>
      <c r="DG174" s="1"/>
      <c r="DH174" s="1"/>
      <c r="DI174" s="1"/>
      <c r="DJ174" s="1"/>
      <c r="DK174" s="1"/>
      <c r="DL174" s="1"/>
      <c r="DM174" s="1"/>
      <c r="DN174" s="1"/>
      <c r="DO174" s="1"/>
      <c r="DP174" s="1"/>
      <c r="DQ174" s="1"/>
      <c r="DR174" s="1"/>
      <c r="DS174" s="1"/>
      <c r="DT174" s="1"/>
      <c r="DU174" s="1"/>
      <c r="DV174" s="1"/>
      <c r="DW174" s="1"/>
      <c r="DX174" s="1"/>
      <c r="DY174" s="1"/>
      <c r="DZ174" s="1"/>
      <c r="EA174" s="1"/>
      <c r="EB174" s="1"/>
      <c r="EC174" s="1"/>
      <c r="ED174" s="1"/>
      <c r="EE174" s="1"/>
      <c r="EF174" s="1"/>
      <c r="EG174" s="1"/>
      <c r="EH174" s="1"/>
      <c r="EI174" s="1"/>
      <c r="EJ174" s="1"/>
      <c r="EK174" s="1"/>
      <c r="EL174" s="1"/>
      <c r="EM174" s="1"/>
      <c r="EN174" s="1"/>
      <c r="EO174" s="1"/>
      <c r="EP174" s="1"/>
      <c r="EQ174" s="1"/>
      <c r="ER174" s="1"/>
      <c r="ES174" s="1"/>
      <c r="ET174" s="1"/>
      <c r="EU174" s="1"/>
      <c r="EV174" s="1"/>
      <c r="EW174" s="1"/>
      <c r="EX174" s="1"/>
      <c r="EY174" s="1"/>
      <c r="EZ174" s="1"/>
      <c r="FA174" s="1"/>
      <c r="FB174" s="1"/>
      <c r="FC174" s="1"/>
      <c r="FD174" s="1"/>
      <c r="FE174" s="1"/>
      <c r="FF174" s="1"/>
      <c r="FG174" s="1"/>
      <c r="FH174" s="1"/>
      <c r="FI174" s="1"/>
      <c r="FJ174" s="1"/>
      <c r="FK174" s="1"/>
      <c r="FL174" s="1"/>
      <c r="FM174" s="1"/>
      <c r="FN174" s="1"/>
      <c r="FO174" s="1"/>
      <c r="FP174" s="1"/>
      <c r="FQ174" s="1"/>
      <c r="FR174" s="1"/>
      <c r="FS174" s="1"/>
      <c r="FT174" s="1"/>
      <c r="FU174" s="1"/>
      <c r="FV174" s="1"/>
      <c r="FW174" s="1"/>
      <c r="FX174" s="1"/>
      <c r="FY174" s="1"/>
      <c r="FZ174" s="1"/>
      <c r="GA174" s="1"/>
      <c r="GB174" s="1"/>
      <c r="GC174" s="1"/>
      <c r="GD174" s="1"/>
      <c r="GE174" s="1"/>
      <c r="GF174" s="1"/>
      <c r="GG174" s="1"/>
      <c r="GH174" s="1"/>
      <c r="GI174" s="1"/>
      <c r="GJ174" s="1"/>
      <c r="GK174" s="1"/>
      <c r="GL174" s="1"/>
      <c r="GM174" s="1"/>
      <c r="GN174" s="1"/>
      <c r="GO174" s="1"/>
      <c r="GP174" s="1"/>
      <c r="GQ174" s="1"/>
      <c r="GR174" s="1"/>
      <c r="GS174" s="1"/>
      <c r="GT174" s="1"/>
      <c r="GU174" s="1"/>
      <c r="GV174" s="1"/>
      <c r="GW174" s="1"/>
      <c r="GX174" s="1"/>
      <c r="GY174" s="1"/>
      <c r="GZ174" s="1"/>
      <c r="HA174" s="1"/>
      <c r="HB174" s="1"/>
      <c r="HC174" s="1"/>
      <c r="HD174" s="1"/>
      <c r="HE174" s="1"/>
      <c r="HF174" s="1"/>
      <c r="HG174" s="1"/>
      <c r="HH174" s="1"/>
      <c r="HI174" s="1"/>
      <c r="HJ174" s="1"/>
      <c r="HK174" s="1"/>
      <c r="HL174" s="1"/>
      <c r="HM174" s="1"/>
      <c r="HN174" s="1"/>
      <c r="HO174" s="1"/>
      <c r="HP174" s="1"/>
      <c r="HQ174" s="1"/>
      <c r="HR174" s="1"/>
      <c r="HS174" s="1"/>
      <c r="HT174" s="1"/>
      <c r="HU174" s="1"/>
      <c r="HV174" s="1"/>
      <c r="HW174" s="1"/>
      <c r="HX174" s="1"/>
      <c r="HY174" s="1"/>
      <c r="HZ174" s="1"/>
      <c r="IA174" s="1"/>
      <c r="IB174" s="1"/>
      <c r="IC174" s="1"/>
      <c r="ID174" s="1"/>
      <c r="IE174" s="1"/>
      <c r="IF174" s="1"/>
      <c r="IG174" s="1"/>
      <c r="IH174" s="1"/>
      <c r="II174" s="1"/>
      <c r="IJ174" s="1"/>
      <c r="IK174" s="1"/>
      <c r="IL174" s="1"/>
      <c r="IM174" s="1"/>
      <c r="IN174" s="1"/>
      <c r="IO174" s="1"/>
      <c r="IP174" s="1"/>
      <c r="IQ174" s="1"/>
      <c r="IR174" s="1"/>
      <c r="IS174" s="1"/>
      <c r="IT174" s="1"/>
      <c r="IU174" s="1"/>
      <c r="IV174" s="1"/>
      <c r="IW174" s="1"/>
      <c r="IX174" s="1"/>
      <c r="IY174" s="1"/>
      <c r="IZ174" s="1"/>
      <c r="JA174" s="1"/>
      <c r="JB174" s="1"/>
      <c r="JC174" s="1"/>
      <c r="JD174" s="1"/>
      <c r="JE174" s="1"/>
      <c r="JF174" s="1"/>
      <c r="JG174" s="1"/>
      <c r="JH174" s="1"/>
      <c r="JI174" s="1"/>
      <c r="JJ174" s="1"/>
      <c r="JK174" s="1"/>
      <c r="JL174" s="1"/>
      <c r="JM174" s="1"/>
      <c r="JN174" s="1"/>
      <c r="JO174" s="1"/>
      <c r="JP174" s="1"/>
      <c r="JQ174" s="1"/>
      <c r="JR174" s="1"/>
      <c r="JS174" s="1"/>
      <c r="JT174" s="1"/>
      <c r="JU174" s="1"/>
      <c r="JV174" s="1"/>
      <c r="JW174" s="1"/>
      <c r="JX174" s="1"/>
      <c r="JY174" s="1"/>
      <c r="JZ174" s="1"/>
      <c r="KA174" s="1"/>
      <c r="KB174" s="1"/>
      <c r="KC174" s="1"/>
      <c r="KD174" s="1"/>
      <c r="KE174" s="1"/>
      <c r="KF174" s="1"/>
      <c r="KG174" s="1"/>
      <c r="KH174" s="1"/>
      <c r="KI174" s="1"/>
      <c r="KJ174" s="1"/>
      <c r="KK174" s="1"/>
      <c r="KL174" s="1"/>
      <c r="KM174" s="1"/>
      <c r="KN174" s="1"/>
      <c r="KO174" s="1"/>
      <c r="KP174" s="1"/>
      <c r="KQ174" s="1"/>
      <c r="KR174" s="1"/>
      <c r="KS174" s="1"/>
      <c r="KT174" s="1"/>
      <c r="KU174" s="1"/>
      <c r="KV174" s="1"/>
      <c r="KW174" s="1"/>
      <c r="KX174" s="1"/>
      <c r="KY174" s="1"/>
      <c r="KZ174" s="1"/>
      <c r="LA174" s="1"/>
      <c r="LB174" s="1"/>
      <c r="LC174" s="1"/>
      <c r="LD174" s="1"/>
      <c r="LE174" s="1"/>
      <c r="LF174" s="1"/>
      <c r="LG174" s="1"/>
      <c r="LH174" s="1"/>
    </row>
    <row r="175" spans="1:320" ht="35.1" hidden="1" customHeight="1" x14ac:dyDescent="0.15">
      <c r="A175" s="170" t="str">
        <f>+IFERROR(IF(VLOOKUP(#REF!&amp;"-"&amp;ROW()-92,[1]ワークシート!$C$2:$CI$1002,9,0)="","",VLOOKUP(#REF!&amp;"-"&amp;ROW()-92,[1]ワークシート!$C$2:$CI$1002,9,0)),"")</f>
        <v/>
      </c>
      <c r="B175" s="172"/>
      <c r="C175" s="171" t="str">
        <f>+IFERROR(IF(VLOOKUP(#REF!&amp;"-"&amp;ROW()-92,[1]ワークシート!$C$2:$CI$1002,10,0) = "","",VLOOKUP(#REF!&amp;"-"&amp;ROW()-92,[1]ワークシート!$C$2:$CI$1002,10,0)),"")</f>
        <v/>
      </c>
      <c r="D175" s="172"/>
      <c r="E175" s="170" t="str">
        <f>+IFERROR(IF(VLOOKUP(#REF!&amp;"-"&amp;ROW()-92,[1]ワークシート!$C$2:$CI$1002,11,0)="","",VLOOKUP(#REF!&amp;"-"&amp;ROW()-92,[1]ワークシート!$C$2:$CI$1002,11,0)),"")</f>
        <v/>
      </c>
      <c r="F175" s="172"/>
      <c r="G175" s="16" t="str">
        <f>+IFERROR(IF(VLOOKUP(#REF!&amp;"-"&amp;ROW()-92,[1]ワークシート!$C$2:$CI$1002,12,0)="","",VLOOKUP(#REF!&amp;"-"&amp;ROW()-92,[1]ワークシート!$C$2:$CI$1002,12,0)),"")</f>
        <v/>
      </c>
      <c r="H17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5" s="178"/>
      <c r="J175" s="170" t="str">
        <f>+IFERROR(IF(VLOOKUP(#REF!&amp;"-"&amp;ROW()-92,[1]ワークシート!$C$2:$CI$1002,20,0)="","",VLOOKUP(#REF!&amp;"-"&amp;ROW()-92,[1]ワークシート!$C$2:$CI$1002,20,0)),"")</f>
        <v/>
      </c>
      <c r="K175" s="171"/>
      <c r="L175" s="172"/>
      <c r="M175" s="179" t="str">
        <f>+IFERROR(IF(VLOOKUP(#REF!&amp;"-"&amp;ROW()-92,[1]ワークシート!$C$2:$CI$1002,61,0)="","",VLOOKUP(#REF!&amp;"-"&amp;ROW()-92,[1]ワークシート!$C$2:$CI$1002,61,0)),"")</f>
        <v/>
      </c>
      <c r="N175" s="180"/>
      <c r="O175" s="181"/>
      <c r="P175" s="182" t="str">
        <f>+IFERROR(VLOOKUP(#REF!&amp;"-"&amp;ROW()-92,[1]ワークシート!$C$2:$CI$1002,26,0),"")</f>
        <v/>
      </c>
      <c r="Q175" s="167"/>
      <c r="R175" s="166" t="str">
        <f>+IFERROR(VLOOKUP(#REF!&amp;"-"&amp;ROW()-92,[1]ワークシート!$C$2:$CI$1002,27,0),"")</f>
        <v/>
      </c>
      <c r="S175" s="167"/>
      <c r="T175" s="166" t="str">
        <f>IFERROR(IF(VLOOKUP(#REF!&amp;"-"&amp;ROW()-92,[1]ワークシート!$C$2:$CI$1002,31,0)="",IF(X175="","",IF(X175=0,"使用貸借権","賃借権")),"賃借権"),"")</f>
        <v/>
      </c>
      <c r="U175" s="167"/>
      <c r="V175" s="166" t="str">
        <f>+IFERROR(IF(VLOOKUP(#REF!&amp;"-"&amp;ROW()-92,[1]ワークシート!$C$2:$CI$1002,13,0)="","",VLOOKUP(#REF!&amp;"-"&amp;ROW()-92,[1]ワークシート!$C$2:$CI$1002,13,0)),"")</f>
        <v/>
      </c>
      <c r="W175" s="167"/>
      <c r="X17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5" s="169"/>
      <c r="Z175" s="27"/>
      <c r="AA175" s="27"/>
      <c r="AB175" s="170" t="str">
        <f>IF(T175="使用貸借権","-",+IFERROR(VLOOKUP(#REF!&amp;"-"&amp;ROW()-92,[1]ワークシート!$C$2:$CI$1002,34,0)&amp;"",""))</f>
        <v/>
      </c>
      <c r="AC175" s="171"/>
      <c r="AD175" s="172"/>
      <c r="AE175" s="173" t="str">
        <f>IF(T175="","",IF(VLOOKUP(#REF!&amp;"-"&amp;ROW()-92,[1]ワークシート!$C$2:$CI$1002,31,0)="",IF(T175="使用貸借権","-","口座振込　１２月"),"物納"))</f>
        <v/>
      </c>
      <c r="AF175" s="174"/>
      <c r="AG175" s="175" t="str">
        <f>IFERROR(IF(VLOOKUP(#REF!&amp;"-"&amp;ROW()-92,[1]ワークシート!$C$2:$CI$1002,37,0)="","",VLOOKUP(#REF!&amp;"-"&amp;ROW()-92,[1]ワークシート!$C$2:$CI$1002,37,0)),"")</f>
        <v/>
      </c>
      <c r="AH175" s="175"/>
      <c r="AI175" s="175"/>
      <c r="AJ175" s="175"/>
      <c r="AK175" s="176"/>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c r="CA175" s="1"/>
      <c r="CB175" s="1"/>
      <c r="CC175" s="1"/>
      <c r="CD175" s="1"/>
      <c r="CE175" s="1"/>
      <c r="CF175" s="1"/>
      <c r="CG175" s="1"/>
      <c r="CH175" s="1"/>
      <c r="CI175" s="1"/>
      <c r="CJ175" s="1"/>
      <c r="CK175" s="1"/>
      <c r="CL175" s="1"/>
      <c r="CM175" s="1"/>
      <c r="CN175" s="1"/>
      <c r="CO175" s="1"/>
      <c r="CP175" s="1"/>
      <c r="CQ175" s="1"/>
      <c r="CR175" s="1"/>
      <c r="CS175" s="1"/>
      <c r="CT175" s="1"/>
      <c r="CU175" s="1"/>
      <c r="CV175" s="1"/>
      <c r="CW175" s="1"/>
      <c r="CX175" s="1"/>
      <c r="CY175" s="1"/>
      <c r="CZ175" s="1"/>
      <c r="DA175" s="1"/>
      <c r="DB175" s="1"/>
      <c r="DC175" s="1"/>
      <c r="DD175" s="1"/>
      <c r="DE175" s="1"/>
      <c r="DF175" s="1"/>
      <c r="DG175" s="1"/>
      <c r="DH175" s="1"/>
      <c r="DI175" s="1"/>
      <c r="DJ175" s="1"/>
      <c r="DK175" s="1"/>
      <c r="DL175" s="1"/>
      <c r="DM175" s="1"/>
      <c r="DN175" s="1"/>
      <c r="DO175" s="1"/>
      <c r="DP175" s="1"/>
      <c r="DQ175" s="1"/>
      <c r="DR175" s="1"/>
      <c r="DS175" s="1"/>
      <c r="DT175" s="1"/>
      <c r="DU175" s="1"/>
      <c r="DV175" s="1"/>
      <c r="DW175" s="1"/>
      <c r="DX175" s="1"/>
      <c r="DY175" s="1"/>
      <c r="DZ175" s="1"/>
      <c r="EA175" s="1"/>
      <c r="EB175" s="1"/>
      <c r="EC175" s="1"/>
      <c r="ED175" s="1"/>
      <c r="EE175" s="1"/>
      <c r="EF175" s="1"/>
      <c r="EG175" s="1"/>
      <c r="EH175" s="1"/>
      <c r="EI175" s="1"/>
      <c r="EJ175" s="1"/>
      <c r="EK175" s="1"/>
      <c r="EL175" s="1"/>
      <c r="EM175" s="1"/>
      <c r="EN175" s="1"/>
      <c r="EO175" s="1"/>
      <c r="EP175" s="1"/>
      <c r="EQ175" s="1"/>
      <c r="ER175" s="1"/>
      <c r="ES175" s="1"/>
      <c r="ET175" s="1"/>
      <c r="EU175" s="1"/>
      <c r="EV175" s="1"/>
      <c r="EW175" s="1"/>
      <c r="EX175" s="1"/>
      <c r="EY175" s="1"/>
      <c r="EZ175" s="1"/>
      <c r="FA175" s="1"/>
      <c r="FB175" s="1"/>
      <c r="FC175" s="1"/>
      <c r="FD175" s="1"/>
      <c r="FE175" s="1"/>
      <c r="FF175" s="1"/>
      <c r="FG175" s="1"/>
      <c r="FH175" s="1"/>
      <c r="FI175" s="1"/>
      <c r="FJ175" s="1"/>
      <c r="FK175" s="1"/>
      <c r="FL175" s="1"/>
      <c r="FM175" s="1"/>
      <c r="FN175" s="1"/>
      <c r="FO175" s="1"/>
      <c r="FP175" s="1"/>
      <c r="FQ175" s="1"/>
      <c r="FR175" s="1"/>
      <c r="FS175" s="1"/>
      <c r="FT175" s="1"/>
      <c r="FU175" s="1"/>
      <c r="FV175" s="1"/>
      <c r="FW175" s="1"/>
      <c r="FX175" s="1"/>
      <c r="FY175" s="1"/>
      <c r="FZ175" s="1"/>
      <c r="GA175" s="1"/>
      <c r="GB175" s="1"/>
      <c r="GC175" s="1"/>
      <c r="GD175" s="1"/>
      <c r="GE175" s="1"/>
      <c r="GF175" s="1"/>
      <c r="GG175" s="1"/>
      <c r="GH175" s="1"/>
      <c r="GI175" s="1"/>
      <c r="GJ175" s="1"/>
      <c r="GK175" s="1"/>
      <c r="GL175" s="1"/>
      <c r="GM175" s="1"/>
      <c r="GN175" s="1"/>
      <c r="GO175" s="1"/>
      <c r="GP175" s="1"/>
      <c r="GQ175" s="1"/>
      <c r="GR175" s="1"/>
      <c r="GS175" s="1"/>
      <c r="GT175" s="1"/>
      <c r="GU175" s="1"/>
      <c r="GV175" s="1"/>
      <c r="GW175" s="1"/>
      <c r="GX175" s="1"/>
      <c r="GY175" s="1"/>
      <c r="GZ175" s="1"/>
      <c r="HA175" s="1"/>
      <c r="HB175" s="1"/>
      <c r="HC175" s="1"/>
      <c r="HD175" s="1"/>
      <c r="HE175" s="1"/>
      <c r="HF175" s="1"/>
      <c r="HG175" s="1"/>
      <c r="HH175" s="1"/>
      <c r="HI175" s="1"/>
      <c r="HJ175" s="1"/>
      <c r="HK175" s="1"/>
      <c r="HL175" s="1"/>
      <c r="HM175" s="1"/>
      <c r="HN175" s="1"/>
      <c r="HO175" s="1"/>
      <c r="HP175" s="1"/>
      <c r="HQ175" s="1"/>
      <c r="HR175" s="1"/>
      <c r="HS175" s="1"/>
      <c r="HT175" s="1"/>
      <c r="HU175" s="1"/>
      <c r="HV175" s="1"/>
      <c r="HW175" s="1"/>
      <c r="HX175" s="1"/>
      <c r="HY175" s="1"/>
      <c r="HZ175" s="1"/>
      <c r="IA175" s="1"/>
      <c r="IB175" s="1"/>
      <c r="IC175" s="1"/>
      <c r="ID175" s="1"/>
      <c r="IE175" s="1"/>
      <c r="IF175" s="1"/>
      <c r="IG175" s="1"/>
      <c r="IH175" s="1"/>
      <c r="II175" s="1"/>
      <c r="IJ175" s="1"/>
      <c r="IK175" s="1"/>
      <c r="IL175" s="1"/>
      <c r="IM175" s="1"/>
      <c r="IN175" s="1"/>
      <c r="IO175" s="1"/>
      <c r="IP175" s="1"/>
      <c r="IQ175" s="1"/>
      <c r="IR175" s="1"/>
      <c r="IS175" s="1"/>
      <c r="IT175" s="1"/>
      <c r="IU175" s="1"/>
      <c r="IV175" s="1"/>
      <c r="IW175" s="1"/>
      <c r="IX175" s="1"/>
      <c r="IY175" s="1"/>
      <c r="IZ175" s="1"/>
      <c r="JA175" s="1"/>
      <c r="JB175" s="1"/>
      <c r="JC175" s="1"/>
      <c r="JD175" s="1"/>
      <c r="JE175" s="1"/>
      <c r="JF175" s="1"/>
      <c r="JG175" s="1"/>
      <c r="JH175" s="1"/>
      <c r="JI175" s="1"/>
      <c r="JJ175" s="1"/>
      <c r="JK175" s="1"/>
      <c r="JL175" s="1"/>
      <c r="JM175" s="1"/>
      <c r="JN175" s="1"/>
      <c r="JO175" s="1"/>
      <c r="JP175" s="1"/>
      <c r="JQ175" s="1"/>
      <c r="JR175" s="1"/>
      <c r="JS175" s="1"/>
      <c r="JT175" s="1"/>
      <c r="JU175" s="1"/>
      <c r="JV175" s="1"/>
      <c r="JW175" s="1"/>
      <c r="JX175" s="1"/>
      <c r="JY175" s="1"/>
      <c r="JZ175" s="1"/>
      <c r="KA175" s="1"/>
      <c r="KB175" s="1"/>
      <c r="KC175" s="1"/>
      <c r="KD175" s="1"/>
      <c r="KE175" s="1"/>
      <c r="KF175" s="1"/>
      <c r="KG175" s="1"/>
      <c r="KH175" s="1"/>
      <c r="KI175" s="1"/>
      <c r="KJ175" s="1"/>
      <c r="KK175" s="1"/>
      <c r="KL175" s="1"/>
      <c r="KM175" s="1"/>
      <c r="KN175" s="1"/>
      <c r="KO175" s="1"/>
      <c r="KP175" s="1"/>
      <c r="KQ175" s="1"/>
      <c r="KR175" s="1"/>
      <c r="KS175" s="1"/>
      <c r="KT175" s="1"/>
      <c r="KU175" s="1"/>
      <c r="KV175" s="1"/>
      <c r="KW175" s="1"/>
      <c r="KX175" s="1"/>
      <c r="KY175" s="1"/>
      <c r="KZ175" s="1"/>
      <c r="LA175" s="1"/>
      <c r="LB175" s="1"/>
      <c r="LC175" s="1"/>
      <c r="LD175" s="1"/>
      <c r="LE175" s="1"/>
      <c r="LF175" s="1"/>
      <c r="LG175" s="1"/>
      <c r="LH175" s="1"/>
    </row>
    <row r="176" spans="1:320" ht="35.1" hidden="1" customHeight="1" x14ac:dyDescent="0.15">
      <c r="A176" s="170" t="str">
        <f>+IFERROR(IF(VLOOKUP(#REF!&amp;"-"&amp;ROW()-92,[1]ワークシート!$C$2:$CI$1002,9,0)="","",VLOOKUP(#REF!&amp;"-"&amp;ROW()-92,[1]ワークシート!$C$2:$CI$1002,9,0)),"")</f>
        <v/>
      </c>
      <c r="B176" s="172"/>
      <c r="C176" s="171" t="str">
        <f>+IFERROR(IF(VLOOKUP(#REF!&amp;"-"&amp;ROW()-92,[1]ワークシート!$C$2:$CI$1002,10,0) = "","",VLOOKUP(#REF!&amp;"-"&amp;ROW()-92,[1]ワークシート!$C$2:$CI$1002,10,0)),"")</f>
        <v/>
      </c>
      <c r="D176" s="172"/>
      <c r="E176" s="170" t="str">
        <f>+IFERROR(IF(VLOOKUP(#REF!&amp;"-"&amp;ROW()-92,[1]ワークシート!$C$2:$CI$1002,11,0)="","",VLOOKUP(#REF!&amp;"-"&amp;ROW()-92,[1]ワークシート!$C$2:$CI$1002,11,0)),"")</f>
        <v/>
      </c>
      <c r="F176" s="172"/>
      <c r="G176" s="16" t="str">
        <f>+IFERROR(IF(VLOOKUP(#REF!&amp;"-"&amp;ROW()-92,[1]ワークシート!$C$2:$CI$1002,12,0)="","",VLOOKUP(#REF!&amp;"-"&amp;ROW()-92,[1]ワークシート!$C$2:$CI$1002,12,0)),"")</f>
        <v/>
      </c>
      <c r="H17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6" s="178"/>
      <c r="J176" s="170" t="str">
        <f>+IFERROR(IF(VLOOKUP(#REF!&amp;"-"&amp;ROW()-92,[1]ワークシート!$C$2:$CI$1002,20,0)="","",VLOOKUP(#REF!&amp;"-"&amp;ROW()-92,[1]ワークシート!$C$2:$CI$1002,20,0)),"")</f>
        <v/>
      </c>
      <c r="K176" s="171"/>
      <c r="L176" s="172"/>
      <c r="M176" s="179" t="str">
        <f>+IFERROR(IF(VLOOKUP(#REF!&amp;"-"&amp;ROW()-92,[1]ワークシート!$C$2:$CI$1002,61,0)="","",VLOOKUP(#REF!&amp;"-"&amp;ROW()-92,[1]ワークシート!$C$2:$CI$1002,61,0)),"")</f>
        <v/>
      </c>
      <c r="N176" s="180"/>
      <c r="O176" s="181"/>
      <c r="P176" s="182" t="str">
        <f>+IFERROR(VLOOKUP(#REF!&amp;"-"&amp;ROW()-92,[1]ワークシート!$C$2:$CI$1002,26,0),"")</f>
        <v/>
      </c>
      <c r="Q176" s="167"/>
      <c r="R176" s="166" t="str">
        <f>+IFERROR(VLOOKUP(#REF!&amp;"-"&amp;ROW()-92,[1]ワークシート!$C$2:$CI$1002,27,0),"")</f>
        <v/>
      </c>
      <c r="S176" s="167"/>
      <c r="T176" s="166" t="str">
        <f>IFERROR(IF(VLOOKUP(#REF!&amp;"-"&amp;ROW()-92,[1]ワークシート!$C$2:$CI$1002,31,0)="",IF(X176="","",IF(X176=0,"使用貸借権","賃借権")),"賃借権"),"")</f>
        <v/>
      </c>
      <c r="U176" s="167"/>
      <c r="V176" s="166" t="str">
        <f>+IFERROR(IF(VLOOKUP(#REF!&amp;"-"&amp;ROW()-92,[1]ワークシート!$C$2:$CI$1002,13,0)="","",VLOOKUP(#REF!&amp;"-"&amp;ROW()-92,[1]ワークシート!$C$2:$CI$1002,13,0)),"")</f>
        <v/>
      </c>
      <c r="W176" s="167"/>
      <c r="X17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6" s="169"/>
      <c r="Z176" s="27"/>
      <c r="AA176" s="27"/>
      <c r="AB176" s="170" t="str">
        <f>IF(T176="使用貸借権","-",+IFERROR(VLOOKUP(#REF!&amp;"-"&amp;ROW()-92,[1]ワークシート!$C$2:$CI$1002,34,0)&amp;"",""))</f>
        <v/>
      </c>
      <c r="AC176" s="171"/>
      <c r="AD176" s="172"/>
      <c r="AE176" s="173" t="str">
        <f>IF(T176="","",IF(VLOOKUP(#REF!&amp;"-"&amp;ROW()-92,[1]ワークシート!$C$2:$CI$1002,31,0)="",IF(T176="使用貸借権","-","口座振込　１２月"),"物納"))</f>
        <v/>
      </c>
      <c r="AF176" s="174"/>
      <c r="AG176" s="175" t="str">
        <f>IFERROR(IF(VLOOKUP(#REF!&amp;"-"&amp;ROW()-92,[1]ワークシート!$C$2:$CI$1002,37,0)="","",VLOOKUP(#REF!&amp;"-"&amp;ROW()-92,[1]ワークシート!$C$2:$CI$1002,37,0)),"")</f>
        <v/>
      </c>
      <c r="AH176" s="175"/>
      <c r="AI176" s="175"/>
      <c r="AJ176" s="175"/>
      <c r="AK176" s="176"/>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c r="BP176" s="1"/>
      <c r="BQ176" s="1"/>
      <c r="BR176" s="1"/>
      <c r="BS176" s="1"/>
      <c r="BT176" s="1"/>
      <c r="BU176" s="1"/>
      <c r="BV176" s="1"/>
      <c r="BW176" s="1"/>
      <c r="BX176" s="1"/>
      <c r="BY176" s="1"/>
      <c r="BZ176" s="1"/>
      <c r="CA176" s="1"/>
      <c r="CB176" s="1"/>
      <c r="CC176" s="1"/>
      <c r="CD176" s="1"/>
      <c r="CE176" s="1"/>
      <c r="CF176" s="1"/>
      <c r="CG176" s="1"/>
      <c r="CH176" s="1"/>
      <c r="CI176" s="1"/>
      <c r="CJ176" s="1"/>
      <c r="CK176" s="1"/>
      <c r="CL176" s="1"/>
      <c r="CM176" s="1"/>
      <c r="CN176" s="1"/>
      <c r="CO176" s="1"/>
      <c r="CP176" s="1"/>
      <c r="CQ176" s="1"/>
      <c r="CR176" s="1"/>
      <c r="CS176" s="1"/>
      <c r="CT176" s="1"/>
      <c r="CU176" s="1"/>
      <c r="CV176" s="1"/>
      <c r="CW176" s="1"/>
      <c r="CX176" s="1"/>
      <c r="CY176" s="1"/>
      <c r="CZ176" s="1"/>
      <c r="DA176" s="1"/>
      <c r="DB176" s="1"/>
      <c r="DC176" s="1"/>
      <c r="DD176" s="1"/>
      <c r="DE176" s="1"/>
      <c r="DF176" s="1"/>
      <c r="DG176" s="1"/>
      <c r="DH176" s="1"/>
      <c r="DI176" s="1"/>
      <c r="DJ176" s="1"/>
      <c r="DK176" s="1"/>
      <c r="DL176" s="1"/>
      <c r="DM176" s="1"/>
      <c r="DN176" s="1"/>
      <c r="DO176" s="1"/>
      <c r="DP176" s="1"/>
      <c r="DQ176" s="1"/>
      <c r="DR176" s="1"/>
      <c r="DS176" s="1"/>
      <c r="DT176" s="1"/>
      <c r="DU176" s="1"/>
      <c r="DV176" s="1"/>
      <c r="DW176" s="1"/>
      <c r="DX176" s="1"/>
      <c r="DY176" s="1"/>
      <c r="DZ176" s="1"/>
      <c r="EA176" s="1"/>
      <c r="EB176" s="1"/>
      <c r="EC176" s="1"/>
      <c r="ED176" s="1"/>
      <c r="EE176" s="1"/>
      <c r="EF176" s="1"/>
      <c r="EG176" s="1"/>
      <c r="EH176" s="1"/>
      <c r="EI176" s="1"/>
      <c r="EJ176" s="1"/>
      <c r="EK176" s="1"/>
      <c r="EL176" s="1"/>
      <c r="EM176" s="1"/>
      <c r="EN176" s="1"/>
      <c r="EO176" s="1"/>
      <c r="EP176" s="1"/>
      <c r="EQ176" s="1"/>
      <c r="ER176" s="1"/>
      <c r="ES176" s="1"/>
      <c r="ET176" s="1"/>
      <c r="EU176" s="1"/>
      <c r="EV176" s="1"/>
      <c r="EW176" s="1"/>
      <c r="EX176" s="1"/>
      <c r="EY176" s="1"/>
      <c r="EZ176" s="1"/>
      <c r="FA176" s="1"/>
      <c r="FB176" s="1"/>
      <c r="FC176" s="1"/>
      <c r="FD176" s="1"/>
      <c r="FE176" s="1"/>
      <c r="FF176" s="1"/>
      <c r="FG176" s="1"/>
      <c r="FH176" s="1"/>
      <c r="FI176" s="1"/>
      <c r="FJ176" s="1"/>
      <c r="FK176" s="1"/>
      <c r="FL176" s="1"/>
      <c r="FM176" s="1"/>
      <c r="FN176" s="1"/>
      <c r="FO176" s="1"/>
      <c r="FP176" s="1"/>
      <c r="FQ176" s="1"/>
      <c r="FR176" s="1"/>
      <c r="FS176" s="1"/>
      <c r="FT176" s="1"/>
      <c r="FU176" s="1"/>
      <c r="FV176" s="1"/>
      <c r="FW176" s="1"/>
      <c r="FX176" s="1"/>
      <c r="FY176" s="1"/>
      <c r="FZ176" s="1"/>
      <c r="GA176" s="1"/>
      <c r="GB176" s="1"/>
      <c r="GC176" s="1"/>
      <c r="GD176" s="1"/>
      <c r="GE176" s="1"/>
      <c r="GF176" s="1"/>
      <c r="GG176" s="1"/>
      <c r="GH176" s="1"/>
      <c r="GI176" s="1"/>
      <c r="GJ176" s="1"/>
      <c r="GK176" s="1"/>
      <c r="GL176" s="1"/>
      <c r="GM176" s="1"/>
      <c r="GN176" s="1"/>
      <c r="GO176" s="1"/>
      <c r="GP176" s="1"/>
      <c r="GQ176" s="1"/>
      <c r="GR176" s="1"/>
      <c r="GS176" s="1"/>
      <c r="GT176" s="1"/>
      <c r="GU176" s="1"/>
      <c r="GV176" s="1"/>
      <c r="GW176" s="1"/>
      <c r="GX176" s="1"/>
      <c r="GY176" s="1"/>
      <c r="GZ176" s="1"/>
      <c r="HA176" s="1"/>
      <c r="HB176" s="1"/>
      <c r="HC176" s="1"/>
      <c r="HD176" s="1"/>
      <c r="HE176" s="1"/>
      <c r="HF176" s="1"/>
      <c r="HG176" s="1"/>
      <c r="HH176" s="1"/>
      <c r="HI176" s="1"/>
      <c r="HJ176" s="1"/>
      <c r="HK176" s="1"/>
      <c r="HL176" s="1"/>
      <c r="HM176" s="1"/>
      <c r="HN176" s="1"/>
      <c r="HO176" s="1"/>
      <c r="HP176" s="1"/>
      <c r="HQ176" s="1"/>
      <c r="HR176" s="1"/>
      <c r="HS176" s="1"/>
      <c r="HT176" s="1"/>
      <c r="HU176" s="1"/>
      <c r="HV176" s="1"/>
      <c r="HW176" s="1"/>
      <c r="HX176" s="1"/>
      <c r="HY176" s="1"/>
      <c r="HZ176" s="1"/>
      <c r="IA176" s="1"/>
      <c r="IB176" s="1"/>
      <c r="IC176" s="1"/>
      <c r="ID176" s="1"/>
      <c r="IE176" s="1"/>
      <c r="IF176" s="1"/>
      <c r="IG176" s="1"/>
      <c r="IH176" s="1"/>
      <c r="II176" s="1"/>
      <c r="IJ176" s="1"/>
      <c r="IK176" s="1"/>
      <c r="IL176" s="1"/>
      <c r="IM176" s="1"/>
      <c r="IN176" s="1"/>
      <c r="IO176" s="1"/>
      <c r="IP176" s="1"/>
      <c r="IQ176" s="1"/>
      <c r="IR176" s="1"/>
      <c r="IS176" s="1"/>
      <c r="IT176" s="1"/>
      <c r="IU176" s="1"/>
      <c r="IV176" s="1"/>
      <c r="IW176" s="1"/>
      <c r="IX176" s="1"/>
      <c r="IY176" s="1"/>
      <c r="IZ176" s="1"/>
      <c r="JA176" s="1"/>
      <c r="JB176" s="1"/>
      <c r="JC176" s="1"/>
      <c r="JD176" s="1"/>
      <c r="JE176" s="1"/>
      <c r="JF176" s="1"/>
      <c r="JG176" s="1"/>
      <c r="JH176" s="1"/>
      <c r="JI176" s="1"/>
      <c r="JJ176" s="1"/>
      <c r="JK176" s="1"/>
      <c r="JL176" s="1"/>
      <c r="JM176" s="1"/>
      <c r="JN176" s="1"/>
      <c r="JO176" s="1"/>
      <c r="JP176" s="1"/>
      <c r="JQ176" s="1"/>
      <c r="JR176" s="1"/>
      <c r="JS176" s="1"/>
      <c r="JT176" s="1"/>
      <c r="JU176" s="1"/>
      <c r="JV176" s="1"/>
      <c r="JW176" s="1"/>
      <c r="JX176" s="1"/>
      <c r="JY176" s="1"/>
      <c r="JZ176" s="1"/>
      <c r="KA176" s="1"/>
      <c r="KB176" s="1"/>
      <c r="KC176" s="1"/>
      <c r="KD176" s="1"/>
      <c r="KE176" s="1"/>
      <c r="KF176" s="1"/>
      <c r="KG176" s="1"/>
      <c r="KH176" s="1"/>
      <c r="KI176" s="1"/>
      <c r="KJ176" s="1"/>
      <c r="KK176" s="1"/>
      <c r="KL176" s="1"/>
      <c r="KM176" s="1"/>
      <c r="KN176" s="1"/>
      <c r="KO176" s="1"/>
      <c r="KP176" s="1"/>
      <c r="KQ176" s="1"/>
      <c r="KR176" s="1"/>
      <c r="KS176" s="1"/>
      <c r="KT176" s="1"/>
      <c r="KU176" s="1"/>
      <c r="KV176" s="1"/>
      <c r="KW176" s="1"/>
      <c r="KX176" s="1"/>
      <c r="KY176" s="1"/>
      <c r="KZ176" s="1"/>
      <c r="LA176" s="1"/>
      <c r="LB176" s="1"/>
      <c r="LC176" s="1"/>
      <c r="LD176" s="1"/>
      <c r="LE176" s="1"/>
      <c r="LF176" s="1"/>
      <c r="LG176" s="1"/>
      <c r="LH176" s="1"/>
    </row>
    <row r="177" spans="1:320" ht="35.1" hidden="1" customHeight="1" x14ac:dyDescent="0.15">
      <c r="A177" s="170" t="str">
        <f>+IFERROR(IF(VLOOKUP(#REF!&amp;"-"&amp;ROW()-92,[1]ワークシート!$C$2:$CI$1002,9,0)="","",VLOOKUP(#REF!&amp;"-"&amp;ROW()-92,[1]ワークシート!$C$2:$CI$1002,9,0)),"")</f>
        <v/>
      </c>
      <c r="B177" s="172"/>
      <c r="C177" s="171" t="str">
        <f>+IFERROR(IF(VLOOKUP(#REF!&amp;"-"&amp;ROW()-92,[1]ワークシート!$C$2:$CI$1002,10,0) = "","",VLOOKUP(#REF!&amp;"-"&amp;ROW()-92,[1]ワークシート!$C$2:$CI$1002,10,0)),"")</f>
        <v/>
      </c>
      <c r="D177" s="172"/>
      <c r="E177" s="170" t="str">
        <f>+IFERROR(IF(VLOOKUP(#REF!&amp;"-"&amp;ROW()-92,[1]ワークシート!$C$2:$CI$1002,11,0)="","",VLOOKUP(#REF!&amp;"-"&amp;ROW()-92,[1]ワークシート!$C$2:$CI$1002,11,0)),"")</f>
        <v/>
      </c>
      <c r="F177" s="172"/>
      <c r="G177" s="16" t="str">
        <f>+IFERROR(IF(VLOOKUP(#REF!&amp;"-"&amp;ROW()-92,[1]ワークシート!$C$2:$CI$1002,12,0)="","",VLOOKUP(#REF!&amp;"-"&amp;ROW()-92,[1]ワークシート!$C$2:$CI$1002,12,0)),"")</f>
        <v/>
      </c>
      <c r="H17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7" s="178"/>
      <c r="J177" s="170" t="str">
        <f>+IFERROR(IF(VLOOKUP(#REF!&amp;"-"&amp;ROW()-92,[1]ワークシート!$C$2:$CI$1002,20,0)="","",VLOOKUP(#REF!&amp;"-"&amp;ROW()-92,[1]ワークシート!$C$2:$CI$1002,20,0)),"")</f>
        <v/>
      </c>
      <c r="K177" s="171"/>
      <c r="L177" s="172"/>
      <c r="M177" s="179" t="str">
        <f>+IFERROR(IF(VLOOKUP(#REF!&amp;"-"&amp;ROW()-92,[1]ワークシート!$C$2:$CI$1002,61,0)="","",VLOOKUP(#REF!&amp;"-"&amp;ROW()-92,[1]ワークシート!$C$2:$CI$1002,61,0)),"")</f>
        <v/>
      </c>
      <c r="N177" s="180"/>
      <c r="O177" s="181"/>
      <c r="P177" s="182" t="str">
        <f>+IFERROR(VLOOKUP(#REF!&amp;"-"&amp;ROW()-92,[1]ワークシート!$C$2:$CI$1002,26,0),"")</f>
        <v/>
      </c>
      <c r="Q177" s="167"/>
      <c r="R177" s="166" t="str">
        <f>+IFERROR(VLOOKUP(#REF!&amp;"-"&amp;ROW()-92,[1]ワークシート!$C$2:$CI$1002,27,0),"")</f>
        <v/>
      </c>
      <c r="S177" s="167"/>
      <c r="T177" s="166" t="str">
        <f>IFERROR(IF(VLOOKUP(#REF!&amp;"-"&amp;ROW()-92,[1]ワークシート!$C$2:$CI$1002,31,0)="",IF(X177="","",IF(X177=0,"使用貸借権","賃借権")),"賃借権"),"")</f>
        <v/>
      </c>
      <c r="U177" s="167"/>
      <c r="V177" s="166" t="str">
        <f>+IFERROR(IF(VLOOKUP(#REF!&amp;"-"&amp;ROW()-92,[1]ワークシート!$C$2:$CI$1002,13,0)="","",VLOOKUP(#REF!&amp;"-"&amp;ROW()-92,[1]ワークシート!$C$2:$CI$1002,13,0)),"")</f>
        <v/>
      </c>
      <c r="W177" s="167"/>
      <c r="X17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7" s="169"/>
      <c r="Z177" s="27"/>
      <c r="AA177" s="27"/>
      <c r="AB177" s="170" t="str">
        <f>IF(T177="使用貸借権","-",+IFERROR(VLOOKUP(#REF!&amp;"-"&amp;ROW()-92,[1]ワークシート!$C$2:$CI$1002,34,0)&amp;"",""))</f>
        <v/>
      </c>
      <c r="AC177" s="171"/>
      <c r="AD177" s="172"/>
      <c r="AE177" s="173" t="str">
        <f>IF(T177="","",IF(VLOOKUP(#REF!&amp;"-"&amp;ROW()-92,[1]ワークシート!$C$2:$CI$1002,31,0)="",IF(T177="使用貸借権","-","口座振込　１２月"),"物納"))</f>
        <v/>
      </c>
      <c r="AF177" s="174"/>
      <c r="AG177" s="175" t="str">
        <f>IFERROR(IF(VLOOKUP(#REF!&amp;"-"&amp;ROW()-92,[1]ワークシート!$C$2:$CI$1002,37,0)="","",VLOOKUP(#REF!&amp;"-"&amp;ROW()-92,[1]ワークシート!$C$2:$CI$1002,37,0)),"")</f>
        <v/>
      </c>
      <c r="AH177" s="175"/>
      <c r="AI177" s="175"/>
      <c r="AJ177" s="175"/>
      <c r="AK177" s="176"/>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c r="CA177" s="1"/>
      <c r="CB177" s="1"/>
      <c r="CC177" s="1"/>
      <c r="CD177" s="1"/>
      <c r="CE177" s="1"/>
      <c r="CF177" s="1"/>
      <c r="CG177" s="1"/>
      <c r="CH177" s="1"/>
      <c r="CI177" s="1"/>
      <c r="CJ177" s="1"/>
      <c r="CK177" s="1"/>
      <c r="CL177" s="1"/>
      <c r="CM177" s="1"/>
      <c r="CN177" s="1"/>
      <c r="CO177" s="1"/>
      <c r="CP177" s="1"/>
      <c r="CQ177" s="1"/>
      <c r="CR177" s="1"/>
      <c r="CS177" s="1"/>
      <c r="CT177" s="1"/>
      <c r="CU177" s="1"/>
      <c r="CV177" s="1"/>
      <c r="CW177" s="1"/>
      <c r="CX177" s="1"/>
      <c r="CY177" s="1"/>
      <c r="CZ177" s="1"/>
      <c r="DA177" s="1"/>
      <c r="DB177" s="1"/>
      <c r="DC177" s="1"/>
      <c r="DD177" s="1"/>
      <c r="DE177" s="1"/>
      <c r="DF177" s="1"/>
      <c r="DG177" s="1"/>
      <c r="DH177" s="1"/>
      <c r="DI177" s="1"/>
      <c r="DJ177" s="1"/>
      <c r="DK177" s="1"/>
      <c r="DL177" s="1"/>
      <c r="DM177" s="1"/>
      <c r="DN177" s="1"/>
      <c r="DO177" s="1"/>
      <c r="DP177" s="1"/>
      <c r="DQ177" s="1"/>
      <c r="DR177" s="1"/>
      <c r="DS177" s="1"/>
      <c r="DT177" s="1"/>
      <c r="DU177" s="1"/>
      <c r="DV177" s="1"/>
      <c r="DW177" s="1"/>
      <c r="DX177" s="1"/>
      <c r="DY177" s="1"/>
      <c r="DZ177" s="1"/>
      <c r="EA177" s="1"/>
      <c r="EB177" s="1"/>
      <c r="EC177" s="1"/>
      <c r="ED177" s="1"/>
      <c r="EE177" s="1"/>
      <c r="EF177" s="1"/>
      <c r="EG177" s="1"/>
      <c r="EH177" s="1"/>
      <c r="EI177" s="1"/>
      <c r="EJ177" s="1"/>
      <c r="EK177" s="1"/>
      <c r="EL177" s="1"/>
      <c r="EM177" s="1"/>
      <c r="EN177" s="1"/>
      <c r="EO177" s="1"/>
      <c r="EP177" s="1"/>
      <c r="EQ177" s="1"/>
      <c r="ER177" s="1"/>
      <c r="ES177" s="1"/>
      <c r="ET177" s="1"/>
      <c r="EU177" s="1"/>
      <c r="EV177" s="1"/>
      <c r="EW177" s="1"/>
      <c r="EX177" s="1"/>
      <c r="EY177" s="1"/>
      <c r="EZ177" s="1"/>
      <c r="FA177" s="1"/>
      <c r="FB177" s="1"/>
      <c r="FC177" s="1"/>
      <c r="FD177" s="1"/>
      <c r="FE177" s="1"/>
      <c r="FF177" s="1"/>
      <c r="FG177" s="1"/>
      <c r="FH177" s="1"/>
      <c r="FI177" s="1"/>
      <c r="FJ177" s="1"/>
      <c r="FK177" s="1"/>
      <c r="FL177" s="1"/>
      <c r="FM177" s="1"/>
      <c r="FN177" s="1"/>
      <c r="FO177" s="1"/>
      <c r="FP177" s="1"/>
      <c r="FQ177" s="1"/>
      <c r="FR177" s="1"/>
      <c r="FS177" s="1"/>
      <c r="FT177" s="1"/>
      <c r="FU177" s="1"/>
      <c r="FV177" s="1"/>
      <c r="FW177" s="1"/>
      <c r="FX177" s="1"/>
      <c r="FY177" s="1"/>
      <c r="FZ177" s="1"/>
      <c r="GA177" s="1"/>
      <c r="GB177" s="1"/>
      <c r="GC177" s="1"/>
      <c r="GD177" s="1"/>
      <c r="GE177" s="1"/>
      <c r="GF177" s="1"/>
      <c r="GG177" s="1"/>
      <c r="GH177" s="1"/>
      <c r="GI177" s="1"/>
      <c r="GJ177" s="1"/>
      <c r="GK177" s="1"/>
      <c r="GL177" s="1"/>
      <c r="GM177" s="1"/>
      <c r="GN177" s="1"/>
      <c r="GO177" s="1"/>
      <c r="GP177" s="1"/>
      <c r="GQ177" s="1"/>
      <c r="GR177" s="1"/>
      <c r="GS177" s="1"/>
      <c r="GT177" s="1"/>
      <c r="GU177" s="1"/>
      <c r="GV177" s="1"/>
      <c r="GW177" s="1"/>
      <c r="GX177" s="1"/>
      <c r="GY177" s="1"/>
      <c r="GZ177" s="1"/>
      <c r="HA177" s="1"/>
      <c r="HB177" s="1"/>
      <c r="HC177" s="1"/>
      <c r="HD177" s="1"/>
      <c r="HE177" s="1"/>
      <c r="HF177" s="1"/>
      <c r="HG177" s="1"/>
      <c r="HH177" s="1"/>
      <c r="HI177" s="1"/>
      <c r="HJ177" s="1"/>
      <c r="HK177" s="1"/>
      <c r="HL177" s="1"/>
      <c r="HM177" s="1"/>
      <c r="HN177" s="1"/>
      <c r="HO177" s="1"/>
      <c r="HP177" s="1"/>
      <c r="HQ177" s="1"/>
      <c r="HR177" s="1"/>
      <c r="HS177" s="1"/>
      <c r="HT177" s="1"/>
      <c r="HU177" s="1"/>
      <c r="HV177" s="1"/>
      <c r="HW177" s="1"/>
      <c r="HX177" s="1"/>
      <c r="HY177" s="1"/>
      <c r="HZ177" s="1"/>
      <c r="IA177" s="1"/>
      <c r="IB177" s="1"/>
      <c r="IC177" s="1"/>
      <c r="ID177" s="1"/>
      <c r="IE177" s="1"/>
      <c r="IF177" s="1"/>
      <c r="IG177" s="1"/>
      <c r="IH177" s="1"/>
      <c r="II177" s="1"/>
      <c r="IJ177" s="1"/>
      <c r="IK177" s="1"/>
      <c r="IL177" s="1"/>
      <c r="IM177" s="1"/>
      <c r="IN177" s="1"/>
      <c r="IO177" s="1"/>
      <c r="IP177" s="1"/>
      <c r="IQ177" s="1"/>
      <c r="IR177" s="1"/>
      <c r="IS177" s="1"/>
      <c r="IT177" s="1"/>
      <c r="IU177" s="1"/>
      <c r="IV177" s="1"/>
      <c r="IW177" s="1"/>
      <c r="IX177" s="1"/>
      <c r="IY177" s="1"/>
      <c r="IZ177" s="1"/>
      <c r="JA177" s="1"/>
      <c r="JB177" s="1"/>
      <c r="JC177" s="1"/>
      <c r="JD177" s="1"/>
      <c r="JE177" s="1"/>
      <c r="JF177" s="1"/>
      <c r="JG177" s="1"/>
      <c r="JH177" s="1"/>
      <c r="JI177" s="1"/>
      <c r="JJ177" s="1"/>
      <c r="JK177" s="1"/>
      <c r="JL177" s="1"/>
      <c r="JM177" s="1"/>
      <c r="JN177" s="1"/>
      <c r="JO177" s="1"/>
      <c r="JP177" s="1"/>
      <c r="JQ177" s="1"/>
      <c r="JR177" s="1"/>
      <c r="JS177" s="1"/>
      <c r="JT177" s="1"/>
      <c r="JU177" s="1"/>
      <c r="JV177" s="1"/>
      <c r="JW177" s="1"/>
      <c r="JX177" s="1"/>
      <c r="JY177" s="1"/>
      <c r="JZ177" s="1"/>
      <c r="KA177" s="1"/>
      <c r="KB177" s="1"/>
      <c r="KC177" s="1"/>
      <c r="KD177" s="1"/>
      <c r="KE177" s="1"/>
      <c r="KF177" s="1"/>
      <c r="KG177" s="1"/>
      <c r="KH177" s="1"/>
      <c r="KI177" s="1"/>
      <c r="KJ177" s="1"/>
      <c r="KK177" s="1"/>
      <c r="KL177" s="1"/>
      <c r="KM177" s="1"/>
      <c r="KN177" s="1"/>
      <c r="KO177" s="1"/>
      <c r="KP177" s="1"/>
      <c r="KQ177" s="1"/>
      <c r="KR177" s="1"/>
      <c r="KS177" s="1"/>
      <c r="KT177" s="1"/>
      <c r="KU177" s="1"/>
      <c r="KV177" s="1"/>
      <c r="KW177" s="1"/>
      <c r="KX177" s="1"/>
      <c r="KY177" s="1"/>
      <c r="KZ177" s="1"/>
      <c r="LA177" s="1"/>
      <c r="LB177" s="1"/>
      <c r="LC177" s="1"/>
      <c r="LD177" s="1"/>
      <c r="LE177" s="1"/>
      <c r="LF177" s="1"/>
      <c r="LG177" s="1"/>
      <c r="LH177" s="1"/>
    </row>
    <row r="178" spans="1:320" ht="35.1" hidden="1" customHeight="1" x14ac:dyDescent="0.15">
      <c r="A178" s="170" t="str">
        <f>+IFERROR(IF(VLOOKUP(#REF!&amp;"-"&amp;ROW()-92,[1]ワークシート!$C$2:$CI$1002,9,0)="","",VLOOKUP(#REF!&amp;"-"&amp;ROW()-92,[1]ワークシート!$C$2:$CI$1002,9,0)),"")</f>
        <v/>
      </c>
      <c r="B178" s="172"/>
      <c r="C178" s="171" t="str">
        <f>+IFERROR(IF(VLOOKUP(#REF!&amp;"-"&amp;ROW()-92,[1]ワークシート!$C$2:$CI$1002,10,0) = "","",VLOOKUP(#REF!&amp;"-"&amp;ROW()-92,[1]ワークシート!$C$2:$CI$1002,10,0)),"")</f>
        <v/>
      </c>
      <c r="D178" s="172"/>
      <c r="E178" s="170" t="str">
        <f>+IFERROR(IF(VLOOKUP(#REF!&amp;"-"&amp;ROW()-92,[1]ワークシート!$C$2:$CI$1002,11,0)="","",VLOOKUP(#REF!&amp;"-"&amp;ROW()-92,[1]ワークシート!$C$2:$CI$1002,11,0)),"")</f>
        <v/>
      </c>
      <c r="F178" s="172"/>
      <c r="G178" s="16" t="str">
        <f>+IFERROR(IF(VLOOKUP(#REF!&amp;"-"&amp;ROW()-92,[1]ワークシート!$C$2:$CI$1002,12,0)="","",VLOOKUP(#REF!&amp;"-"&amp;ROW()-92,[1]ワークシート!$C$2:$CI$1002,12,0)),"")</f>
        <v/>
      </c>
      <c r="H17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8" s="178"/>
      <c r="J178" s="170" t="str">
        <f>+IFERROR(IF(VLOOKUP(#REF!&amp;"-"&amp;ROW()-92,[1]ワークシート!$C$2:$CI$1002,20,0)="","",VLOOKUP(#REF!&amp;"-"&amp;ROW()-92,[1]ワークシート!$C$2:$CI$1002,20,0)),"")</f>
        <v/>
      </c>
      <c r="K178" s="171"/>
      <c r="L178" s="172"/>
      <c r="M178" s="179" t="str">
        <f>+IFERROR(IF(VLOOKUP(#REF!&amp;"-"&amp;ROW()-92,[1]ワークシート!$C$2:$CI$1002,61,0)="","",VLOOKUP(#REF!&amp;"-"&amp;ROW()-92,[1]ワークシート!$C$2:$CI$1002,61,0)),"")</f>
        <v/>
      </c>
      <c r="N178" s="180"/>
      <c r="O178" s="181"/>
      <c r="P178" s="182" t="str">
        <f>+IFERROR(VLOOKUP(#REF!&amp;"-"&amp;ROW()-92,[1]ワークシート!$C$2:$CI$1002,26,0),"")</f>
        <v/>
      </c>
      <c r="Q178" s="167"/>
      <c r="R178" s="166" t="str">
        <f>+IFERROR(VLOOKUP(#REF!&amp;"-"&amp;ROW()-92,[1]ワークシート!$C$2:$CI$1002,27,0),"")</f>
        <v/>
      </c>
      <c r="S178" s="167"/>
      <c r="T178" s="166" t="str">
        <f>IFERROR(IF(VLOOKUP(#REF!&amp;"-"&amp;ROW()-92,[1]ワークシート!$C$2:$CI$1002,31,0)="",IF(X178="","",IF(X178=0,"使用貸借権","賃借権")),"賃借権"),"")</f>
        <v/>
      </c>
      <c r="U178" s="167"/>
      <c r="V178" s="166" t="str">
        <f>+IFERROR(IF(VLOOKUP(#REF!&amp;"-"&amp;ROW()-92,[1]ワークシート!$C$2:$CI$1002,13,0)="","",VLOOKUP(#REF!&amp;"-"&amp;ROW()-92,[1]ワークシート!$C$2:$CI$1002,13,0)),"")</f>
        <v/>
      </c>
      <c r="W178" s="167"/>
      <c r="X17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8" s="169"/>
      <c r="Z178" s="27"/>
      <c r="AA178" s="27"/>
      <c r="AB178" s="170" t="str">
        <f>IF(T178="使用貸借権","-",+IFERROR(VLOOKUP(#REF!&amp;"-"&amp;ROW()-92,[1]ワークシート!$C$2:$CI$1002,34,0)&amp;"",""))</f>
        <v/>
      </c>
      <c r="AC178" s="171"/>
      <c r="AD178" s="172"/>
      <c r="AE178" s="173" t="str">
        <f>IF(T178="","",IF(VLOOKUP(#REF!&amp;"-"&amp;ROW()-92,[1]ワークシート!$C$2:$CI$1002,31,0)="",IF(T178="使用貸借権","-","口座振込　１２月"),"物納"))</f>
        <v/>
      </c>
      <c r="AF178" s="174"/>
      <c r="AG178" s="175" t="str">
        <f>IFERROR(IF(VLOOKUP(#REF!&amp;"-"&amp;ROW()-92,[1]ワークシート!$C$2:$CI$1002,37,0)="","",VLOOKUP(#REF!&amp;"-"&amp;ROW()-92,[1]ワークシート!$C$2:$CI$1002,37,0)),"")</f>
        <v/>
      </c>
      <c r="AH178" s="175"/>
      <c r="AI178" s="175"/>
      <c r="AJ178" s="175"/>
      <c r="AK178" s="176"/>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c r="CA178" s="1"/>
      <c r="CB178" s="1"/>
      <c r="CC178" s="1"/>
      <c r="CD178" s="1"/>
      <c r="CE178" s="1"/>
      <c r="CF178" s="1"/>
      <c r="CG178" s="1"/>
      <c r="CH178" s="1"/>
      <c r="CI178" s="1"/>
      <c r="CJ178" s="1"/>
      <c r="CK178" s="1"/>
      <c r="CL178" s="1"/>
      <c r="CM178" s="1"/>
      <c r="CN178" s="1"/>
      <c r="CO178" s="1"/>
      <c r="CP178" s="1"/>
      <c r="CQ178" s="1"/>
      <c r="CR178" s="1"/>
      <c r="CS178" s="1"/>
      <c r="CT178" s="1"/>
      <c r="CU178" s="1"/>
      <c r="CV178" s="1"/>
      <c r="CW178" s="1"/>
      <c r="CX178" s="1"/>
      <c r="CY178" s="1"/>
      <c r="CZ178" s="1"/>
      <c r="DA178" s="1"/>
      <c r="DB178" s="1"/>
      <c r="DC178" s="1"/>
      <c r="DD178" s="1"/>
      <c r="DE178" s="1"/>
      <c r="DF178" s="1"/>
      <c r="DG178" s="1"/>
      <c r="DH178" s="1"/>
      <c r="DI178" s="1"/>
      <c r="DJ178" s="1"/>
      <c r="DK178" s="1"/>
      <c r="DL178" s="1"/>
      <c r="DM178" s="1"/>
      <c r="DN178" s="1"/>
      <c r="DO178" s="1"/>
      <c r="DP178" s="1"/>
      <c r="DQ178" s="1"/>
      <c r="DR178" s="1"/>
      <c r="DS178" s="1"/>
      <c r="DT178" s="1"/>
      <c r="DU178" s="1"/>
      <c r="DV178" s="1"/>
      <c r="DW178" s="1"/>
      <c r="DX178" s="1"/>
      <c r="DY178" s="1"/>
      <c r="DZ178" s="1"/>
      <c r="EA178" s="1"/>
      <c r="EB178" s="1"/>
      <c r="EC178" s="1"/>
      <c r="ED178" s="1"/>
      <c r="EE178" s="1"/>
      <c r="EF178" s="1"/>
      <c r="EG178" s="1"/>
      <c r="EH178" s="1"/>
      <c r="EI178" s="1"/>
      <c r="EJ178" s="1"/>
      <c r="EK178" s="1"/>
      <c r="EL178" s="1"/>
      <c r="EM178" s="1"/>
      <c r="EN178" s="1"/>
      <c r="EO178" s="1"/>
      <c r="EP178" s="1"/>
      <c r="EQ178" s="1"/>
      <c r="ER178" s="1"/>
      <c r="ES178" s="1"/>
      <c r="ET178" s="1"/>
      <c r="EU178" s="1"/>
      <c r="EV178" s="1"/>
      <c r="EW178" s="1"/>
      <c r="EX178" s="1"/>
      <c r="EY178" s="1"/>
      <c r="EZ178" s="1"/>
      <c r="FA178" s="1"/>
      <c r="FB178" s="1"/>
      <c r="FC178" s="1"/>
      <c r="FD178" s="1"/>
      <c r="FE178" s="1"/>
      <c r="FF178" s="1"/>
      <c r="FG178" s="1"/>
      <c r="FH178" s="1"/>
      <c r="FI178" s="1"/>
      <c r="FJ178" s="1"/>
      <c r="FK178" s="1"/>
      <c r="FL178" s="1"/>
      <c r="FM178" s="1"/>
      <c r="FN178" s="1"/>
      <c r="FO178" s="1"/>
      <c r="FP178" s="1"/>
      <c r="FQ178" s="1"/>
      <c r="FR178" s="1"/>
      <c r="FS178" s="1"/>
      <c r="FT178" s="1"/>
      <c r="FU178" s="1"/>
      <c r="FV178" s="1"/>
      <c r="FW178" s="1"/>
      <c r="FX178" s="1"/>
      <c r="FY178" s="1"/>
      <c r="FZ178" s="1"/>
      <c r="GA178" s="1"/>
      <c r="GB178" s="1"/>
      <c r="GC178" s="1"/>
      <c r="GD178" s="1"/>
      <c r="GE178" s="1"/>
      <c r="GF178" s="1"/>
      <c r="GG178" s="1"/>
      <c r="GH178" s="1"/>
      <c r="GI178" s="1"/>
      <c r="GJ178" s="1"/>
      <c r="GK178" s="1"/>
      <c r="GL178" s="1"/>
      <c r="GM178" s="1"/>
      <c r="GN178" s="1"/>
      <c r="GO178" s="1"/>
      <c r="GP178" s="1"/>
      <c r="GQ178" s="1"/>
      <c r="GR178" s="1"/>
      <c r="GS178" s="1"/>
      <c r="GT178" s="1"/>
      <c r="GU178" s="1"/>
      <c r="GV178" s="1"/>
      <c r="GW178" s="1"/>
      <c r="GX178" s="1"/>
      <c r="GY178" s="1"/>
      <c r="GZ178" s="1"/>
      <c r="HA178" s="1"/>
      <c r="HB178" s="1"/>
      <c r="HC178" s="1"/>
      <c r="HD178" s="1"/>
      <c r="HE178" s="1"/>
      <c r="HF178" s="1"/>
      <c r="HG178" s="1"/>
      <c r="HH178" s="1"/>
      <c r="HI178" s="1"/>
      <c r="HJ178" s="1"/>
      <c r="HK178" s="1"/>
      <c r="HL178" s="1"/>
      <c r="HM178" s="1"/>
      <c r="HN178" s="1"/>
      <c r="HO178" s="1"/>
      <c r="HP178" s="1"/>
      <c r="HQ178" s="1"/>
      <c r="HR178" s="1"/>
      <c r="HS178" s="1"/>
      <c r="HT178" s="1"/>
      <c r="HU178" s="1"/>
      <c r="HV178" s="1"/>
      <c r="HW178" s="1"/>
      <c r="HX178" s="1"/>
      <c r="HY178" s="1"/>
      <c r="HZ178" s="1"/>
      <c r="IA178" s="1"/>
      <c r="IB178" s="1"/>
      <c r="IC178" s="1"/>
      <c r="ID178" s="1"/>
      <c r="IE178" s="1"/>
      <c r="IF178" s="1"/>
      <c r="IG178" s="1"/>
      <c r="IH178" s="1"/>
      <c r="II178" s="1"/>
      <c r="IJ178" s="1"/>
      <c r="IK178" s="1"/>
      <c r="IL178" s="1"/>
      <c r="IM178" s="1"/>
      <c r="IN178" s="1"/>
      <c r="IO178" s="1"/>
      <c r="IP178" s="1"/>
      <c r="IQ178" s="1"/>
      <c r="IR178" s="1"/>
      <c r="IS178" s="1"/>
      <c r="IT178" s="1"/>
      <c r="IU178" s="1"/>
      <c r="IV178" s="1"/>
      <c r="IW178" s="1"/>
      <c r="IX178" s="1"/>
      <c r="IY178" s="1"/>
      <c r="IZ178" s="1"/>
      <c r="JA178" s="1"/>
      <c r="JB178" s="1"/>
      <c r="JC178" s="1"/>
      <c r="JD178" s="1"/>
      <c r="JE178" s="1"/>
      <c r="JF178" s="1"/>
      <c r="JG178" s="1"/>
      <c r="JH178" s="1"/>
      <c r="JI178" s="1"/>
      <c r="JJ178" s="1"/>
      <c r="JK178" s="1"/>
      <c r="JL178" s="1"/>
      <c r="JM178" s="1"/>
      <c r="JN178" s="1"/>
      <c r="JO178" s="1"/>
      <c r="JP178" s="1"/>
      <c r="JQ178" s="1"/>
      <c r="JR178" s="1"/>
      <c r="JS178" s="1"/>
      <c r="JT178" s="1"/>
      <c r="JU178" s="1"/>
      <c r="JV178" s="1"/>
      <c r="JW178" s="1"/>
      <c r="JX178" s="1"/>
      <c r="JY178" s="1"/>
      <c r="JZ178" s="1"/>
      <c r="KA178" s="1"/>
      <c r="KB178" s="1"/>
      <c r="KC178" s="1"/>
      <c r="KD178" s="1"/>
      <c r="KE178" s="1"/>
      <c r="KF178" s="1"/>
      <c r="KG178" s="1"/>
      <c r="KH178" s="1"/>
      <c r="KI178" s="1"/>
      <c r="KJ178" s="1"/>
      <c r="KK178" s="1"/>
      <c r="KL178" s="1"/>
      <c r="KM178" s="1"/>
      <c r="KN178" s="1"/>
      <c r="KO178" s="1"/>
      <c r="KP178" s="1"/>
      <c r="KQ178" s="1"/>
      <c r="KR178" s="1"/>
      <c r="KS178" s="1"/>
      <c r="KT178" s="1"/>
      <c r="KU178" s="1"/>
      <c r="KV178" s="1"/>
      <c r="KW178" s="1"/>
      <c r="KX178" s="1"/>
      <c r="KY178" s="1"/>
      <c r="KZ178" s="1"/>
      <c r="LA178" s="1"/>
      <c r="LB178" s="1"/>
      <c r="LC178" s="1"/>
      <c r="LD178" s="1"/>
      <c r="LE178" s="1"/>
      <c r="LF178" s="1"/>
      <c r="LG178" s="1"/>
      <c r="LH178" s="1"/>
    </row>
    <row r="179" spans="1:320" ht="35.1" hidden="1" customHeight="1" x14ac:dyDescent="0.15">
      <c r="A179" s="170" t="str">
        <f>+IFERROR(IF(VLOOKUP(#REF!&amp;"-"&amp;ROW()-92,[1]ワークシート!$C$2:$CI$1002,9,0)="","",VLOOKUP(#REF!&amp;"-"&amp;ROW()-92,[1]ワークシート!$C$2:$CI$1002,9,0)),"")</f>
        <v/>
      </c>
      <c r="B179" s="172"/>
      <c r="C179" s="171" t="str">
        <f>+IFERROR(IF(VLOOKUP(#REF!&amp;"-"&amp;ROW()-92,[1]ワークシート!$C$2:$CI$1002,10,0) = "","",VLOOKUP(#REF!&amp;"-"&amp;ROW()-92,[1]ワークシート!$C$2:$CI$1002,10,0)),"")</f>
        <v/>
      </c>
      <c r="D179" s="172"/>
      <c r="E179" s="170" t="str">
        <f>+IFERROR(IF(VLOOKUP(#REF!&amp;"-"&amp;ROW()-92,[1]ワークシート!$C$2:$CI$1002,11,0)="","",VLOOKUP(#REF!&amp;"-"&amp;ROW()-92,[1]ワークシート!$C$2:$CI$1002,11,0)),"")</f>
        <v/>
      </c>
      <c r="F179" s="172"/>
      <c r="G179" s="16" t="str">
        <f>+IFERROR(IF(VLOOKUP(#REF!&amp;"-"&amp;ROW()-92,[1]ワークシート!$C$2:$CI$1002,12,0)="","",VLOOKUP(#REF!&amp;"-"&amp;ROW()-92,[1]ワークシート!$C$2:$CI$1002,12,0)),"")</f>
        <v/>
      </c>
      <c r="H17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79" s="178"/>
      <c r="J179" s="170" t="str">
        <f>+IFERROR(IF(VLOOKUP(#REF!&amp;"-"&amp;ROW()-92,[1]ワークシート!$C$2:$CI$1002,20,0)="","",VLOOKUP(#REF!&amp;"-"&amp;ROW()-92,[1]ワークシート!$C$2:$CI$1002,20,0)),"")</f>
        <v/>
      </c>
      <c r="K179" s="171"/>
      <c r="L179" s="172"/>
      <c r="M179" s="179" t="str">
        <f>+IFERROR(IF(VLOOKUP(#REF!&amp;"-"&amp;ROW()-92,[1]ワークシート!$C$2:$CI$1002,61,0)="","",VLOOKUP(#REF!&amp;"-"&amp;ROW()-92,[1]ワークシート!$C$2:$CI$1002,61,0)),"")</f>
        <v/>
      </c>
      <c r="N179" s="180"/>
      <c r="O179" s="181"/>
      <c r="P179" s="182" t="str">
        <f>+IFERROR(VLOOKUP(#REF!&amp;"-"&amp;ROW()-92,[1]ワークシート!$C$2:$CI$1002,26,0),"")</f>
        <v/>
      </c>
      <c r="Q179" s="167"/>
      <c r="R179" s="166" t="str">
        <f>+IFERROR(VLOOKUP(#REF!&amp;"-"&amp;ROW()-92,[1]ワークシート!$C$2:$CI$1002,27,0),"")</f>
        <v/>
      </c>
      <c r="S179" s="167"/>
      <c r="T179" s="166" t="str">
        <f>IFERROR(IF(VLOOKUP(#REF!&amp;"-"&amp;ROW()-92,[1]ワークシート!$C$2:$CI$1002,31,0)="",IF(X179="","",IF(X179=0,"使用貸借権","賃借権")),"賃借権"),"")</f>
        <v/>
      </c>
      <c r="U179" s="167"/>
      <c r="V179" s="166" t="str">
        <f>+IFERROR(IF(VLOOKUP(#REF!&amp;"-"&amp;ROW()-92,[1]ワークシート!$C$2:$CI$1002,13,0)="","",VLOOKUP(#REF!&amp;"-"&amp;ROW()-92,[1]ワークシート!$C$2:$CI$1002,13,0)),"")</f>
        <v/>
      </c>
      <c r="W179" s="167"/>
      <c r="X17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79" s="169"/>
      <c r="Z179" s="27"/>
      <c r="AA179" s="27"/>
      <c r="AB179" s="170" t="str">
        <f>IF(T179="使用貸借権","-",+IFERROR(VLOOKUP(#REF!&amp;"-"&amp;ROW()-92,[1]ワークシート!$C$2:$CI$1002,34,0)&amp;"",""))</f>
        <v/>
      </c>
      <c r="AC179" s="171"/>
      <c r="AD179" s="172"/>
      <c r="AE179" s="173" t="str">
        <f>IF(T179="","",IF(VLOOKUP(#REF!&amp;"-"&amp;ROW()-92,[1]ワークシート!$C$2:$CI$1002,31,0)="",IF(T179="使用貸借権","-","口座振込　１２月"),"物納"))</f>
        <v/>
      </c>
      <c r="AF179" s="174"/>
      <c r="AG179" s="175" t="str">
        <f>IFERROR(IF(VLOOKUP(#REF!&amp;"-"&amp;ROW()-92,[1]ワークシート!$C$2:$CI$1002,37,0)="","",VLOOKUP(#REF!&amp;"-"&amp;ROW()-92,[1]ワークシート!$C$2:$CI$1002,37,0)),"")</f>
        <v/>
      </c>
      <c r="AH179" s="175"/>
      <c r="AI179" s="175"/>
      <c r="AJ179" s="175"/>
      <c r="AK179" s="176"/>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c r="HC179" s="1"/>
      <c r="HD179" s="1"/>
      <c r="HE179" s="1"/>
      <c r="HF179" s="1"/>
      <c r="HG179" s="1"/>
      <c r="HH179" s="1"/>
      <c r="HI179" s="1"/>
      <c r="HJ179" s="1"/>
      <c r="HK179" s="1"/>
      <c r="HL179" s="1"/>
      <c r="HM179" s="1"/>
      <c r="HN179" s="1"/>
      <c r="HO179" s="1"/>
      <c r="HP179" s="1"/>
      <c r="HQ179" s="1"/>
      <c r="HR179" s="1"/>
      <c r="HS179" s="1"/>
      <c r="HT179" s="1"/>
      <c r="HU179" s="1"/>
      <c r="HV179" s="1"/>
      <c r="HW179" s="1"/>
      <c r="HX179" s="1"/>
      <c r="HY179" s="1"/>
      <c r="HZ179" s="1"/>
      <c r="IA179" s="1"/>
      <c r="IB179" s="1"/>
      <c r="IC179" s="1"/>
      <c r="ID179" s="1"/>
      <c r="IE179" s="1"/>
      <c r="IF179" s="1"/>
      <c r="IG179" s="1"/>
      <c r="IH179" s="1"/>
      <c r="II179" s="1"/>
      <c r="IJ179" s="1"/>
      <c r="IK179" s="1"/>
      <c r="IL179" s="1"/>
      <c r="IM179" s="1"/>
      <c r="IN179" s="1"/>
      <c r="IO179" s="1"/>
      <c r="IP179" s="1"/>
      <c r="IQ179" s="1"/>
      <c r="IR179" s="1"/>
      <c r="IS179" s="1"/>
      <c r="IT179" s="1"/>
      <c r="IU179" s="1"/>
      <c r="IV179" s="1"/>
      <c r="IW179" s="1"/>
      <c r="IX179" s="1"/>
      <c r="IY179" s="1"/>
      <c r="IZ179" s="1"/>
      <c r="JA179" s="1"/>
      <c r="JB179" s="1"/>
      <c r="JC179" s="1"/>
      <c r="JD179" s="1"/>
      <c r="JE179" s="1"/>
      <c r="JF179" s="1"/>
      <c r="JG179" s="1"/>
      <c r="JH179" s="1"/>
      <c r="JI179" s="1"/>
      <c r="JJ179" s="1"/>
      <c r="JK179" s="1"/>
      <c r="JL179" s="1"/>
      <c r="JM179" s="1"/>
      <c r="JN179" s="1"/>
      <c r="JO179" s="1"/>
      <c r="JP179" s="1"/>
      <c r="JQ179" s="1"/>
      <c r="JR179" s="1"/>
      <c r="JS179" s="1"/>
      <c r="JT179" s="1"/>
      <c r="JU179" s="1"/>
      <c r="JV179" s="1"/>
      <c r="JW179" s="1"/>
      <c r="JX179" s="1"/>
      <c r="JY179" s="1"/>
      <c r="JZ179" s="1"/>
      <c r="KA179" s="1"/>
      <c r="KB179" s="1"/>
      <c r="KC179" s="1"/>
      <c r="KD179" s="1"/>
      <c r="KE179" s="1"/>
      <c r="KF179" s="1"/>
      <c r="KG179" s="1"/>
      <c r="KH179" s="1"/>
      <c r="KI179" s="1"/>
      <c r="KJ179" s="1"/>
      <c r="KK179" s="1"/>
      <c r="KL179" s="1"/>
      <c r="KM179" s="1"/>
      <c r="KN179" s="1"/>
      <c r="KO179" s="1"/>
      <c r="KP179" s="1"/>
      <c r="KQ179" s="1"/>
      <c r="KR179" s="1"/>
      <c r="KS179" s="1"/>
      <c r="KT179" s="1"/>
      <c r="KU179" s="1"/>
      <c r="KV179" s="1"/>
      <c r="KW179" s="1"/>
      <c r="KX179" s="1"/>
      <c r="KY179" s="1"/>
      <c r="KZ179" s="1"/>
      <c r="LA179" s="1"/>
      <c r="LB179" s="1"/>
      <c r="LC179" s="1"/>
      <c r="LD179" s="1"/>
      <c r="LE179" s="1"/>
      <c r="LF179" s="1"/>
      <c r="LG179" s="1"/>
      <c r="LH179" s="1"/>
    </row>
    <row r="180" spans="1:320" ht="35.1" hidden="1" customHeight="1" x14ac:dyDescent="0.15">
      <c r="A180" s="170" t="str">
        <f>+IFERROR(IF(VLOOKUP(#REF!&amp;"-"&amp;ROW()-92,[1]ワークシート!$C$2:$CI$1002,9,0)="","",VLOOKUP(#REF!&amp;"-"&amp;ROW()-92,[1]ワークシート!$C$2:$CI$1002,9,0)),"")</f>
        <v/>
      </c>
      <c r="B180" s="172"/>
      <c r="C180" s="171" t="str">
        <f>+IFERROR(IF(VLOOKUP(#REF!&amp;"-"&amp;ROW()-92,[1]ワークシート!$C$2:$CI$1002,10,0) = "","",VLOOKUP(#REF!&amp;"-"&amp;ROW()-92,[1]ワークシート!$C$2:$CI$1002,10,0)),"")</f>
        <v/>
      </c>
      <c r="D180" s="172"/>
      <c r="E180" s="170" t="str">
        <f>+IFERROR(IF(VLOOKUP(#REF!&amp;"-"&amp;ROW()-92,[1]ワークシート!$C$2:$CI$1002,11,0)="","",VLOOKUP(#REF!&amp;"-"&amp;ROW()-92,[1]ワークシート!$C$2:$CI$1002,11,0)),"")</f>
        <v/>
      </c>
      <c r="F180" s="172"/>
      <c r="G180" s="16" t="str">
        <f>+IFERROR(IF(VLOOKUP(#REF!&amp;"-"&amp;ROW()-92,[1]ワークシート!$C$2:$CI$1002,12,0)="","",VLOOKUP(#REF!&amp;"-"&amp;ROW()-92,[1]ワークシート!$C$2:$CI$1002,12,0)),"")</f>
        <v/>
      </c>
      <c r="H18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0" s="178"/>
      <c r="J180" s="170" t="str">
        <f>+IFERROR(IF(VLOOKUP(#REF!&amp;"-"&amp;ROW()-92,[1]ワークシート!$C$2:$CI$1002,20,0)="","",VLOOKUP(#REF!&amp;"-"&amp;ROW()-92,[1]ワークシート!$C$2:$CI$1002,20,0)),"")</f>
        <v/>
      </c>
      <c r="K180" s="171"/>
      <c r="L180" s="172"/>
      <c r="M180" s="179" t="str">
        <f>+IFERROR(IF(VLOOKUP(#REF!&amp;"-"&amp;ROW()-92,[1]ワークシート!$C$2:$CI$1002,61,0)="","",VLOOKUP(#REF!&amp;"-"&amp;ROW()-92,[1]ワークシート!$C$2:$CI$1002,61,0)),"")</f>
        <v/>
      </c>
      <c r="N180" s="180"/>
      <c r="O180" s="181"/>
      <c r="P180" s="182" t="str">
        <f>+IFERROR(VLOOKUP(#REF!&amp;"-"&amp;ROW()-92,[1]ワークシート!$C$2:$CI$1002,26,0),"")</f>
        <v/>
      </c>
      <c r="Q180" s="167"/>
      <c r="R180" s="166" t="str">
        <f>+IFERROR(VLOOKUP(#REF!&amp;"-"&amp;ROW()-92,[1]ワークシート!$C$2:$CI$1002,27,0),"")</f>
        <v/>
      </c>
      <c r="S180" s="167"/>
      <c r="T180" s="166" t="str">
        <f>IFERROR(IF(VLOOKUP(#REF!&amp;"-"&amp;ROW()-92,[1]ワークシート!$C$2:$CI$1002,31,0)="",IF(X180="","",IF(X180=0,"使用貸借権","賃借権")),"賃借権"),"")</f>
        <v/>
      </c>
      <c r="U180" s="167"/>
      <c r="V180" s="166" t="str">
        <f>+IFERROR(IF(VLOOKUP(#REF!&amp;"-"&amp;ROW()-92,[1]ワークシート!$C$2:$CI$1002,13,0)="","",VLOOKUP(#REF!&amp;"-"&amp;ROW()-92,[1]ワークシート!$C$2:$CI$1002,13,0)),"")</f>
        <v/>
      </c>
      <c r="W180" s="167"/>
      <c r="X18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0" s="169"/>
      <c r="Z180" s="27"/>
      <c r="AA180" s="27"/>
      <c r="AB180" s="170" t="str">
        <f>IF(T180="使用貸借権","-",+IFERROR(VLOOKUP(#REF!&amp;"-"&amp;ROW()-92,[1]ワークシート!$C$2:$CI$1002,34,0)&amp;"",""))</f>
        <v/>
      </c>
      <c r="AC180" s="171"/>
      <c r="AD180" s="172"/>
      <c r="AE180" s="173" t="str">
        <f>IF(T180="","",IF(VLOOKUP(#REF!&amp;"-"&amp;ROW()-92,[1]ワークシート!$C$2:$CI$1002,31,0)="",IF(T180="使用貸借権","-","口座振込　１２月"),"物納"))</f>
        <v/>
      </c>
      <c r="AF180" s="174"/>
      <c r="AG180" s="175" t="str">
        <f>IFERROR(IF(VLOOKUP(#REF!&amp;"-"&amp;ROW()-92,[1]ワークシート!$C$2:$CI$1002,37,0)="","",VLOOKUP(#REF!&amp;"-"&amp;ROW()-92,[1]ワークシート!$C$2:$CI$1002,37,0)),"")</f>
        <v/>
      </c>
      <c r="AH180" s="175"/>
      <c r="AI180" s="175"/>
      <c r="AJ180" s="175"/>
      <c r="AK180" s="176"/>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c r="HC180" s="1"/>
      <c r="HD180" s="1"/>
      <c r="HE180" s="1"/>
      <c r="HF180" s="1"/>
      <c r="HG180" s="1"/>
      <c r="HH180" s="1"/>
      <c r="HI180" s="1"/>
      <c r="HJ180" s="1"/>
      <c r="HK180" s="1"/>
      <c r="HL180" s="1"/>
      <c r="HM180" s="1"/>
      <c r="HN180" s="1"/>
      <c r="HO180" s="1"/>
      <c r="HP180" s="1"/>
      <c r="HQ180" s="1"/>
      <c r="HR180" s="1"/>
      <c r="HS180" s="1"/>
      <c r="HT180" s="1"/>
      <c r="HU180" s="1"/>
      <c r="HV180" s="1"/>
      <c r="HW180" s="1"/>
      <c r="HX180" s="1"/>
      <c r="HY180" s="1"/>
      <c r="HZ180" s="1"/>
      <c r="IA180" s="1"/>
      <c r="IB180" s="1"/>
      <c r="IC180" s="1"/>
      <c r="ID180" s="1"/>
      <c r="IE180" s="1"/>
      <c r="IF180" s="1"/>
      <c r="IG180" s="1"/>
      <c r="IH180" s="1"/>
      <c r="II180" s="1"/>
      <c r="IJ180" s="1"/>
      <c r="IK180" s="1"/>
      <c r="IL180" s="1"/>
      <c r="IM180" s="1"/>
      <c r="IN180" s="1"/>
      <c r="IO180" s="1"/>
      <c r="IP180" s="1"/>
      <c r="IQ180" s="1"/>
      <c r="IR180" s="1"/>
      <c r="IS180" s="1"/>
      <c r="IT180" s="1"/>
      <c r="IU180" s="1"/>
      <c r="IV180" s="1"/>
      <c r="IW180" s="1"/>
      <c r="IX180" s="1"/>
      <c r="IY180" s="1"/>
      <c r="IZ180" s="1"/>
      <c r="JA180" s="1"/>
      <c r="JB180" s="1"/>
      <c r="JC180" s="1"/>
      <c r="JD180" s="1"/>
      <c r="JE180" s="1"/>
      <c r="JF180" s="1"/>
      <c r="JG180" s="1"/>
      <c r="JH180" s="1"/>
      <c r="JI180" s="1"/>
      <c r="JJ180" s="1"/>
      <c r="JK180" s="1"/>
      <c r="JL180" s="1"/>
      <c r="JM180" s="1"/>
      <c r="JN180" s="1"/>
      <c r="JO180" s="1"/>
      <c r="JP180" s="1"/>
      <c r="JQ180" s="1"/>
      <c r="JR180" s="1"/>
      <c r="JS180" s="1"/>
      <c r="JT180" s="1"/>
      <c r="JU180" s="1"/>
      <c r="JV180" s="1"/>
      <c r="JW180" s="1"/>
      <c r="JX180" s="1"/>
      <c r="JY180" s="1"/>
      <c r="JZ180" s="1"/>
      <c r="KA180" s="1"/>
      <c r="KB180" s="1"/>
      <c r="KC180" s="1"/>
      <c r="KD180" s="1"/>
      <c r="KE180" s="1"/>
      <c r="KF180" s="1"/>
      <c r="KG180" s="1"/>
      <c r="KH180" s="1"/>
      <c r="KI180" s="1"/>
      <c r="KJ180" s="1"/>
      <c r="KK180" s="1"/>
      <c r="KL180" s="1"/>
      <c r="KM180" s="1"/>
      <c r="KN180" s="1"/>
      <c r="KO180" s="1"/>
      <c r="KP180" s="1"/>
      <c r="KQ180" s="1"/>
      <c r="KR180" s="1"/>
      <c r="KS180" s="1"/>
      <c r="KT180" s="1"/>
      <c r="KU180" s="1"/>
      <c r="KV180" s="1"/>
      <c r="KW180" s="1"/>
      <c r="KX180" s="1"/>
      <c r="KY180" s="1"/>
      <c r="KZ180" s="1"/>
      <c r="LA180" s="1"/>
      <c r="LB180" s="1"/>
      <c r="LC180" s="1"/>
      <c r="LD180" s="1"/>
      <c r="LE180" s="1"/>
      <c r="LF180" s="1"/>
      <c r="LG180" s="1"/>
      <c r="LH180" s="1"/>
    </row>
    <row r="181" spans="1:320" ht="35.1" hidden="1" customHeight="1" x14ac:dyDescent="0.15">
      <c r="A181" s="170" t="str">
        <f>+IFERROR(IF(VLOOKUP(#REF!&amp;"-"&amp;ROW()-92,[1]ワークシート!$C$2:$CI$1002,9,0)="","",VLOOKUP(#REF!&amp;"-"&amp;ROW()-92,[1]ワークシート!$C$2:$CI$1002,9,0)),"")</f>
        <v/>
      </c>
      <c r="B181" s="172"/>
      <c r="C181" s="171" t="str">
        <f>+IFERROR(IF(VLOOKUP(#REF!&amp;"-"&amp;ROW()-92,[1]ワークシート!$C$2:$CI$1002,10,0) = "","",VLOOKUP(#REF!&amp;"-"&amp;ROW()-92,[1]ワークシート!$C$2:$CI$1002,10,0)),"")</f>
        <v/>
      </c>
      <c r="D181" s="172"/>
      <c r="E181" s="170" t="str">
        <f>+IFERROR(IF(VLOOKUP(#REF!&amp;"-"&amp;ROW()-92,[1]ワークシート!$C$2:$CI$1002,11,0)="","",VLOOKUP(#REF!&amp;"-"&amp;ROW()-92,[1]ワークシート!$C$2:$CI$1002,11,0)),"")</f>
        <v/>
      </c>
      <c r="F181" s="172"/>
      <c r="G181" s="16" t="str">
        <f>+IFERROR(IF(VLOOKUP(#REF!&amp;"-"&amp;ROW()-92,[1]ワークシート!$C$2:$CI$1002,12,0)="","",VLOOKUP(#REF!&amp;"-"&amp;ROW()-92,[1]ワークシート!$C$2:$CI$1002,12,0)),"")</f>
        <v/>
      </c>
      <c r="H18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1" s="178"/>
      <c r="J181" s="170" t="str">
        <f>+IFERROR(IF(VLOOKUP(#REF!&amp;"-"&amp;ROW()-92,[1]ワークシート!$C$2:$CI$1002,20,0)="","",VLOOKUP(#REF!&amp;"-"&amp;ROW()-92,[1]ワークシート!$C$2:$CI$1002,20,0)),"")</f>
        <v/>
      </c>
      <c r="K181" s="171"/>
      <c r="L181" s="172"/>
      <c r="M181" s="179" t="str">
        <f>+IFERROR(IF(VLOOKUP(#REF!&amp;"-"&amp;ROW()-92,[1]ワークシート!$C$2:$CI$1002,61,0)="","",VLOOKUP(#REF!&amp;"-"&amp;ROW()-92,[1]ワークシート!$C$2:$CI$1002,61,0)),"")</f>
        <v/>
      </c>
      <c r="N181" s="180"/>
      <c r="O181" s="181"/>
      <c r="P181" s="182" t="str">
        <f>+IFERROR(VLOOKUP(#REF!&amp;"-"&amp;ROW()-92,[1]ワークシート!$C$2:$CI$1002,26,0),"")</f>
        <v/>
      </c>
      <c r="Q181" s="167"/>
      <c r="R181" s="166" t="str">
        <f>+IFERROR(VLOOKUP(#REF!&amp;"-"&amp;ROW()-92,[1]ワークシート!$C$2:$CI$1002,27,0),"")</f>
        <v/>
      </c>
      <c r="S181" s="167"/>
      <c r="T181" s="166" t="str">
        <f>IFERROR(IF(VLOOKUP(#REF!&amp;"-"&amp;ROW()-92,[1]ワークシート!$C$2:$CI$1002,31,0)="",IF(X181="","",IF(X181=0,"使用貸借権","賃借権")),"賃借権"),"")</f>
        <v/>
      </c>
      <c r="U181" s="167"/>
      <c r="V181" s="166" t="str">
        <f>+IFERROR(IF(VLOOKUP(#REF!&amp;"-"&amp;ROW()-92,[1]ワークシート!$C$2:$CI$1002,13,0)="","",VLOOKUP(#REF!&amp;"-"&amp;ROW()-92,[1]ワークシート!$C$2:$CI$1002,13,0)),"")</f>
        <v/>
      </c>
      <c r="W181" s="167"/>
      <c r="X18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1" s="169"/>
      <c r="Z181" s="27"/>
      <c r="AA181" s="27"/>
      <c r="AB181" s="170" t="str">
        <f>IF(T181="使用貸借権","-",+IFERROR(VLOOKUP(#REF!&amp;"-"&amp;ROW()-92,[1]ワークシート!$C$2:$CI$1002,34,0)&amp;"",""))</f>
        <v/>
      </c>
      <c r="AC181" s="171"/>
      <c r="AD181" s="172"/>
      <c r="AE181" s="173" t="str">
        <f>IF(T181="","",IF(VLOOKUP(#REF!&amp;"-"&amp;ROW()-92,[1]ワークシート!$C$2:$CI$1002,31,0)="",IF(T181="使用貸借権","-","口座振込　１２月"),"物納"))</f>
        <v/>
      </c>
      <c r="AF181" s="174"/>
      <c r="AG181" s="175" t="str">
        <f>IFERROR(IF(VLOOKUP(#REF!&amp;"-"&amp;ROW()-92,[1]ワークシート!$C$2:$CI$1002,37,0)="","",VLOOKUP(#REF!&amp;"-"&amp;ROW()-92,[1]ワークシート!$C$2:$CI$1002,37,0)),"")</f>
        <v/>
      </c>
      <c r="AH181" s="175"/>
      <c r="AI181" s="175"/>
      <c r="AJ181" s="175"/>
      <c r="AK181" s="176"/>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c r="HE181" s="1"/>
      <c r="HF181" s="1"/>
      <c r="HG181" s="1"/>
      <c r="HH181" s="1"/>
      <c r="HI181" s="1"/>
      <c r="HJ181" s="1"/>
      <c r="HK181" s="1"/>
      <c r="HL181" s="1"/>
      <c r="HM181" s="1"/>
      <c r="HN181" s="1"/>
      <c r="HO181" s="1"/>
      <c r="HP181" s="1"/>
      <c r="HQ181" s="1"/>
      <c r="HR181" s="1"/>
      <c r="HS181" s="1"/>
      <c r="HT181" s="1"/>
      <c r="HU181" s="1"/>
      <c r="HV181" s="1"/>
      <c r="HW181" s="1"/>
      <c r="HX181" s="1"/>
      <c r="HY181" s="1"/>
      <c r="HZ181" s="1"/>
      <c r="IA181" s="1"/>
      <c r="IB181" s="1"/>
      <c r="IC181" s="1"/>
      <c r="ID181" s="1"/>
      <c r="IE181" s="1"/>
      <c r="IF181" s="1"/>
      <c r="IG181" s="1"/>
      <c r="IH181" s="1"/>
      <c r="II181" s="1"/>
      <c r="IJ181" s="1"/>
      <c r="IK181" s="1"/>
      <c r="IL181" s="1"/>
      <c r="IM181" s="1"/>
      <c r="IN181" s="1"/>
      <c r="IO181" s="1"/>
      <c r="IP181" s="1"/>
      <c r="IQ181" s="1"/>
      <c r="IR181" s="1"/>
      <c r="IS181" s="1"/>
      <c r="IT181" s="1"/>
      <c r="IU181" s="1"/>
      <c r="IV181" s="1"/>
      <c r="IW181" s="1"/>
      <c r="IX181" s="1"/>
      <c r="IY181" s="1"/>
      <c r="IZ181" s="1"/>
      <c r="JA181" s="1"/>
      <c r="JB181" s="1"/>
      <c r="JC181" s="1"/>
      <c r="JD181" s="1"/>
      <c r="JE181" s="1"/>
      <c r="JF181" s="1"/>
      <c r="JG181" s="1"/>
      <c r="JH181" s="1"/>
      <c r="JI181" s="1"/>
      <c r="JJ181" s="1"/>
      <c r="JK181" s="1"/>
      <c r="JL181" s="1"/>
      <c r="JM181" s="1"/>
      <c r="JN181" s="1"/>
      <c r="JO181" s="1"/>
      <c r="JP181" s="1"/>
      <c r="JQ181" s="1"/>
      <c r="JR181" s="1"/>
      <c r="JS181" s="1"/>
      <c r="JT181" s="1"/>
      <c r="JU181" s="1"/>
      <c r="JV181" s="1"/>
      <c r="JW181" s="1"/>
      <c r="JX181" s="1"/>
      <c r="JY181" s="1"/>
      <c r="JZ181" s="1"/>
      <c r="KA181" s="1"/>
      <c r="KB181" s="1"/>
      <c r="KC181" s="1"/>
      <c r="KD181" s="1"/>
      <c r="KE181" s="1"/>
      <c r="KF181" s="1"/>
      <c r="KG181" s="1"/>
      <c r="KH181" s="1"/>
      <c r="KI181" s="1"/>
      <c r="KJ181" s="1"/>
      <c r="KK181" s="1"/>
      <c r="KL181" s="1"/>
      <c r="KM181" s="1"/>
      <c r="KN181" s="1"/>
      <c r="KO181" s="1"/>
      <c r="KP181" s="1"/>
      <c r="KQ181" s="1"/>
      <c r="KR181" s="1"/>
      <c r="KS181" s="1"/>
      <c r="KT181" s="1"/>
      <c r="KU181" s="1"/>
      <c r="KV181" s="1"/>
      <c r="KW181" s="1"/>
      <c r="KX181" s="1"/>
      <c r="KY181" s="1"/>
      <c r="KZ181" s="1"/>
      <c r="LA181" s="1"/>
      <c r="LB181" s="1"/>
      <c r="LC181" s="1"/>
      <c r="LD181" s="1"/>
      <c r="LE181" s="1"/>
      <c r="LF181" s="1"/>
      <c r="LG181" s="1"/>
      <c r="LH181" s="1"/>
    </row>
    <row r="182" spans="1:320" ht="35.1" hidden="1" customHeight="1" x14ac:dyDescent="0.15">
      <c r="A182" s="170" t="str">
        <f>+IFERROR(IF(VLOOKUP(#REF!&amp;"-"&amp;ROW()-92,[1]ワークシート!$C$2:$CI$1002,9,0)="","",VLOOKUP(#REF!&amp;"-"&amp;ROW()-92,[1]ワークシート!$C$2:$CI$1002,9,0)),"")</f>
        <v/>
      </c>
      <c r="B182" s="172"/>
      <c r="C182" s="171" t="str">
        <f>+IFERROR(IF(VLOOKUP(#REF!&amp;"-"&amp;ROW()-92,[1]ワークシート!$C$2:$CI$1002,10,0) = "","",VLOOKUP(#REF!&amp;"-"&amp;ROW()-92,[1]ワークシート!$C$2:$CI$1002,10,0)),"")</f>
        <v/>
      </c>
      <c r="D182" s="172"/>
      <c r="E182" s="170" t="str">
        <f>+IFERROR(IF(VLOOKUP(#REF!&amp;"-"&amp;ROW()-92,[1]ワークシート!$C$2:$CI$1002,11,0)="","",VLOOKUP(#REF!&amp;"-"&amp;ROW()-92,[1]ワークシート!$C$2:$CI$1002,11,0)),"")</f>
        <v/>
      </c>
      <c r="F182" s="172"/>
      <c r="G182" s="16" t="str">
        <f>+IFERROR(IF(VLOOKUP(#REF!&amp;"-"&amp;ROW()-92,[1]ワークシート!$C$2:$CI$1002,12,0)="","",VLOOKUP(#REF!&amp;"-"&amp;ROW()-92,[1]ワークシート!$C$2:$CI$1002,12,0)),"")</f>
        <v/>
      </c>
      <c r="H18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2" s="178"/>
      <c r="J182" s="170" t="str">
        <f>+IFERROR(IF(VLOOKUP(#REF!&amp;"-"&amp;ROW()-92,[1]ワークシート!$C$2:$CI$1002,20,0)="","",VLOOKUP(#REF!&amp;"-"&amp;ROW()-92,[1]ワークシート!$C$2:$CI$1002,20,0)),"")</f>
        <v/>
      </c>
      <c r="K182" s="171"/>
      <c r="L182" s="172"/>
      <c r="M182" s="179" t="str">
        <f>+IFERROR(IF(VLOOKUP(#REF!&amp;"-"&amp;ROW()-92,[1]ワークシート!$C$2:$CI$1002,61,0)="","",VLOOKUP(#REF!&amp;"-"&amp;ROW()-92,[1]ワークシート!$C$2:$CI$1002,61,0)),"")</f>
        <v/>
      </c>
      <c r="N182" s="180"/>
      <c r="O182" s="181"/>
      <c r="P182" s="182" t="str">
        <f>+IFERROR(VLOOKUP(#REF!&amp;"-"&amp;ROW()-92,[1]ワークシート!$C$2:$CI$1002,26,0),"")</f>
        <v/>
      </c>
      <c r="Q182" s="167"/>
      <c r="R182" s="166" t="str">
        <f>+IFERROR(VLOOKUP(#REF!&amp;"-"&amp;ROW()-92,[1]ワークシート!$C$2:$CI$1002,27,0),"")</f>
        <v/>
      </c>
      <c r="S182" s="167"/>
      <c r="T182" s="166" t="str">
        <f>IFERROR(IF(VLOOKUP(#REF!&amp;"-"&amp;ROW()-92,[1]ワークシート!$C$2:$CI$1002,31,0)="",IF(X182="","",IF(X182=0,"使用貸借権","賃借権")),"賃借権"),"")</f>
        <v/>
      </c>
      <c r="U182" s="167"/>
      <c r="V182" s="166" t="str">
        <f>+IFERROR(IF(VLOOKUP(#REF!&amp;"-"&amp;ROW()-92,[1]ワークシート!$C$2:$CI$1002,13,0)="","",VLOOKUP(#REF!&amp;"-"&amp;ROW()-92,[1]ワークシート!$C$2:$CI$1002,13,0)),"")</f>
        <v/>
      </c>
      <c r="W182" s="167"/>
      <c r="X18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2" s="169"/>
      <c r="Z182" s="27"/>
      <c r="AA182" s="27"/>
      <c r="AB182" s="170" t="str">
        <f>IF(T182="使用貸借権","-",+IFERROR(VLOOKUP(#REF!&amp;"-"&amp;ROW()-92,[1]ワークシート!$C$2:$CI$1002,34,0)&amp;"",""))</f>
        <v/>
      </c>
      <c r="AC182" s="171"/>
      <c r="AD182" s="172"/>
      <c r="AE182" s="173" t="str">
        <f>IF(T182="","",IF(VLOOKUP(#REF!&amp;"-"&amp;ROW()-92,[1]ワークシート!$C$2:$CI$1002,31,0)="",IF(T182="使用貸借権","-","口座振込　１２月"),"物納"))</f>
        <v/>
      </c>
      <c r="AF182" s="174"/>
      <c r="AG182" s="175" t="str">
        <f>IFERROR(IF(VLOOKUP(#REF!&amp;"-"&amp;ROW()-92,[1]ワークシート!$C$2:$CI$1002,37,0)="","",VLOOKUP(#REF!&amp;"-"&amp;ROW()-92,[1]ワークシート!$C$2:$CI$1002,37,0)),"")</f>
        <v/>
      </c>
      <c r="AH182" s="175"/>
      <c r="AI182" s="175"/>
      <c r="AJ182" s="175"/>
      <c r="AK182" s="176"/>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c r="HE182" s="1"/>
      <c r="HF182" s="1"/>
      <c r="HG182" s="1"/>
      <c r="HH182" s="1"/>
      <c r="HI182" s="1"/>
      <c r="HJ182" s="1"/>
      <c r="HK182" s="1"/>
      <c r="HL182" s="1"/>
      <c r="HM182" s="1"/>
      <c r="HN182" s="1"/>
      <c r="HO182" s="1"/>
      <c r="HP182" s="1"/>
      <c r="HQ182" s="1"/>
      <c r="HR182" s="1"/>
      <c r="HS182" s="1"/>
      <c r="HT182" s="1"/>
      <c r="HU182" s="1"/>
      <c r="HV182" s="1"/>
      <c r="HW182" s="1"/>
      <c r="HX182" s="1"/>
      <c r="HY182" s="1"/>
      <c r="HZ182" s="1"/>
      <c r="IA182" s="1"/>
      <c r="IB182" s="1"/>
      <c r="IC182" s="1"/>
      <c r="ID182" s="1"/>
      <c r="IE182" s="1"/>
      <c r="IF182" s="1"/>
      <c r="IG182" s="1"/>
      <c r="IH182" s="1"/>
      <c r="II182" s="1"/>
      <c r="IJ182" s="1"/>
      <c r="IK182" s="1"/>
      <c r="IL182" s="1"/>
      <c r="IM182" s="1"/>
      <c r="IN182" s="1"/>
      <c r="IO182" s="1"/>
      <c r="IP182" s="1"/>
      <c r="IQ182" s="1"/>
      <c r="IR182" s="1"/>
      <c r="IS182" s="1"/>
      <c r="IT182" s="1"/>
      <c r="IU182" s="1"/>
      <c r="IV182" s="1"/>
      <c r="IW182" s="1"/>
      <c r="IX182" s="1"/>
      <c r="IY182" s="1"/>
      <c r="IZ182" s="1"/>
      <c r="JA182" s="1"/>
      <c r="JB182" s="1"/>
      <c r="JC182" s="1"/>
      <c r="JD182" s="1"/>
      <c r="JE182" s="1"/>
      <c r="JF182" s="1"/>
      <c r="JG182" s="1"/>
      <c r="JH182" s="1"/>
      <c r="JI182" s="1"/>
      <c r="JJ182" s="1"/>
      <c r="JK182" s="1"/>
      <c r="JL182" s="1"/>
      <c r="JM182" s="1"/>
      <c r="JN182" s="1"/>
      <c r="JO182" s="1"/>
      <c r="JP182" s="1"/>
      <c r="JQ182" s="1"/>
      <c r="JR182" s="1"/>
      <c r="JS182" s="1"/>
      <c r="JT182" s="1"/>
      <c r="JU182" s="1"/>
      <c r="JV182" s="1"/>
      <c r="JW182" s="1"/>
      <c r="JX182" s="1"/>
      <c r="JY182" s="1"/>
      <c r="JZ182" s="1"/>
      <c r="KA182" s="1"/>
      <c r="KB182" s="1"/>
      <c r="KC182" s="1"/>
      <c r="KD182" s="1"/>
      <c r="KE182" s="1"/>
      <c r="KF182" s="1"/>
      <c r="KG182" s="1"/>
      <c r="KH182" s="1"/>
      <c r="KI182" s="1"/>
      <c r="KJ182" s="1"/>
      <c r="KK182" s="1"/>
      <c r="KL182" s="1"/>
      <c r="KM182" s="1"/>
      <c r="KN182" s="1"/>
      <c r="KO182" s="1"/>
      <c r="KP182" s="1"/>
      <c r="KQ182" s="1"/>
      <c r="KR182" s="1"/>
      <c r="KS182" s="1"/>
      <c r="KT182" s="1"/>
      <c r="KU182" s="1"/>
      <c r="KV182" s="1"/>
      <c r="KW182" s="1"/>
      <c r="KX182" s="1"/>
      <c r="KY182" s="1"/>
      <c r="KZ182" s="1"/>
      <c r="LA182" s="1"/>
      <c r="LB182" s="1"/>
      <c r="LC182" s="1"/>
      <c r="LD182" s="1"/>
      <c r="LE182" s="1"/>
      <c r="LF182" s="1"/>
      <c r="LG182" s="1"/>
      <c r="LH182" s="1"/>
    </row>
    <row r="183" spans="1:320" ht="35.1" hidden="1" customHeight="1" x14ac:dyDescent="0.15">
      <c r="A183" s="170" t="str">
        <f>+IFERROR(IF(VLOOKUP(#REF!&amp;"-"&amp;ROW()-92,[1]ワークシート!$C$2:$CI$1002,9,0)="","",VLOOKUP(#REF!&amp;"-"&amp;ROW()-92,[1]ワークシート!$C$2:$CI$1002,9,0)),"")</f>
        <v/>
      </c>
      <c r="B183" s="172"/>
      <c r="C183" s="171" t="str">
        <f>+IFERROR(IF(VLOOKUP(#REF!&amp;"-"&amp;ROW()-92,[1]ワークシート!$C$2:$CI$1002,10,0) = "","",VLOOKUP(#REF!&amp;"-"&amp;ROW()-92,[1]ワークシート!$C$2:$CI$1002,10,0)),"")</f>
        <v/>
      </c>
      <c r="D183" s="172"/>
      <c r="E183" s="170" t="str">
        <f>+IFERROR(IF(VLOOKUP(#REF!&amp;"-"&amp;ROW()-92,[1]ワークシート!$C$2:$CI$1002,11,0)="","",VLOOKUP(#REF!&amp;"-"&amp;ROW()-92,[1]ワークシート!$C$2:$CI$1002,11,0)),"")</f>
        <v/>
      </c>
      <c r="F183" s="172"/>
      <c r="G183" s="16" t="str">
        <f>+IFERROR(IF(VLOOKUP(#REF!&amp;"-"&amp;ROW()-92,[1]ワークシート!$C$2:$CI$1002,12,0)="","",VLOOKUP(#REF!&amp;"-"&amp;ROW()-92,[1]ワークシート!$C$2:$CI$1002,12,0)),"")</f>
        <v/>
      </c>
      <c r="H18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3" s="178"/>
      <c r="J183" s="170" t="str">
        <f>+IFERROR(IF(VLOOKUP(#REF!&amp;"-"&amp;ROW()-92,[1]ワークシート!$C$2:$CI$1002,20,0)="","",VLOOKUP(#REF!&amp;"-"&amp;ROW()-92,[1]ワークシート!$C$2:$CI$1002,20,0)),"")</f>
        <v/>
      </c>
      <c r="K183" s="171"/>
      <c r="L183" s="172"/>
      <c r="M183" s="179" t="str">
        <f>+IFERROR(IF(VLOOKUP(#REF!&amp;"-"&amp;ROW()-92,[1]ワークシート!$C$2:$CI$1002,61,0)="","",VLOOKUP(#REF!&amp;"-"&amp;ROW()-92,[1]ワークシート!$C$2:$CI$1002,61,0)),"")</f>
        <v/>
      </c>
      <c r="N183" s="180"/>
      <c r="O183" s="181"/>
      <c r="P183" s="182" t="str">
        <f>+IFERROR(VLOOKUP(#REF!&amp;"-"&amp;ROW()-92,[1]ワークシート!$C$2:$CI$1002,26,0),"")</f>
        <v/>
      </c>
      <c r="Q183" s="167"/>
      <c r="R183" s="166" t="str">
        <f>+IFERROR(VLOOKUP(#REF!&amp;"-"&amp;ROW()-92,[1]ワークシート!$C$2:$CI$1002,27,0),"")</f>
        <v/>
      </c>
      <c r="S183" s="167"/>
      <c r="T183" s="166" t="str">
        <f>IFERROR(IF(VLOOKUP(#REF!&amp;"-"&amp;ROW()-92,[1]ワークシート!$C$2:$CI$1002,31,0)="",IF(X183="","",IF(X183=0,"使用貸借権","賃借権")),"賃借権"),"")</f>
        <v/>
      </c>
      <c r="U183" s="167"/>
      <c r="V183" s="166" t="str">
        <f>+IFERROR(IF(VLOOKUP(#REF!&amp;"-"&amp;ROW()-92,[1]ワークシート!$C$2:$CI$1002,13,0)="","",VLOOKUP(#REF!&amp;"-"&amp;ROW()-92,[1]ワークシート!$C$2:$CI$1002,13,0)),"")</f>
        <v/>
      </c>
      <c r="W183" s="167"/>
      <c r="X18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3" s="169"/>
      <c r="Z183" s="27"/>
      <c r="AA183" s="27"/>
      <c r="AB183" s="170" t="str">
        <f>IF(T183="使用貸借権","-",+IFERROR(VLOOKUP(#REF!&amp;"-"&amp;ROW()-92,[1]ワークシート!$C$2:$CI$1002,34,0)&amp;"",""))</f>
        <v/>
      </c>
      <c r="AC183" s="171"/>
      <c r="AD183" s="172"/>
      <c r="AE183" s="173" t="str">
        <f>IF(T183="","",IF(VLOOKUP(#REF!&amp;"-"&amp;ROW()-92,[1]ワークシート!$C$2:$CI$1002,31,0)="",IF(T183="使用貸借権","-","口座振込　１２月"),"物納"))</f>
        <v/>
      </c>
      <c r="AF183" s="174"/>
      <c r="AG183" s="175" t="str">
        <f>IFERROR(IF(VLOOKUP(#REF!&amp;"-"&amp;ROW()-92,[1]ワークシート!$C$2:$CI$1002,37,0)="","",VLOOKUP(#REF!&amp;"-"&amp;ROW()-92,[1]ワークシート!$C$2:$CI$1002,37,0)),"")</f>
        <v/>
      </c>
      <c r="AH183" s="175"/>
      <c r="AI183" s="175"/>
      <c r="AJ183" s="175"/>
      <c r="AK183" s="176"/>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c r="HE183" s="1"/>
      <c r="HF183" s="1"/>
      <c r="HG183" s="1"/>
      <c r="HH183" s="1"/>
      <c r="HI183" s="1"/>
      <c r="HJ183" s="1"/>
      <c r="HK183" s="1"/>
      <c r="HL183" s="1"/>
      <c r="HM183" s="1"/>
      <c r="HN183" s="1"/>
      <c r="HO183" s="1"/>
      <c r="HP183" s="1"/>
      <c r="HQ183" s="1"/>
      <c r="HR183" s="1"/>
      <c r="HS183" s="1"/>
      <c r="HT183" s="1"/>
      <c r="HU183" s="1"/>
      <c r="HV183" s="1"/>
      <c r="HW183" s="1"/>
      <c r="HX183" s="1"/>
      <c r="HY183" s="1"/>
      <c r="HZ183" s="1"/>
      <c r="IA183" s="1"/>
      <c r="IB183" s="1"/>
      <c r="IC183" s="1"/>
      <c r="ID183" s="1"/>
      <c r="IE183" s="1"/>
      <c r="IF183" s="1"/>
      <c r="IG183" s="1"/>
      <c r="IH183" s="1"/>
      <c r="II183" s="1"/>
      <c r="IJ183" s="1"/>
      <c r="IK183" s="1"/>
      <c r="IL183" s="1"/>
      <c r="IM183" s="1"/>
      <c r="IN183" s="1"/>
      <c r="IO183" s="1"/>
      <c r="IP183" s="1"/>
      <c r="IQ183" s="1"/>
      <c r="IR183" s="1"/>
      <c r="IS183" s="1"/>
      <c r="IT183" s="1"/>
      <c r="IU183" s="1"/>
      <c r="IV183" s="1"/>
      <c r="IW183" s="1"/>
      <c r="IX183" s="1"/>
      <c r="IY183" s="1"/>
      <c r="IZ183" s="1"/>
      <c r="JA183" s="1"/>
      <c r="JB183" s="1"/>
      <c r="JC183" s="1"/>
      <c r="JD183" s="1"/>
      <c r="JE183" s="1"/>
      <c r="JF183" s="1"/>
      <c r="JG183" s="1"/>
      <c r="JH183" s="1"/>
      <c r="JI183" s="1"/>
      <c r="JJ183" s="1"/>
      <c r="JK183" s="1"/>
      <c r="JL183" s="1"/>
      <c r="JM183" s="1"/>
      <c r="JN183" s="1"/>
      <c r="JO183" s="1"/>
      <c r="JP183" s="1"/>
      <c r="JQ183" s="1"/>
      <c r="JR183" s="1"/>
      <c r="JS183" s="1"/>
      <c r="JT183" s="1"/>
      <c r="JU183" s="1"/>
      <c r="JV183" s="1"/>
      <c r="JW183" s="1"/>
      <c r="JX183" s="1"/>
      <c r="JY183" s="1"/>
      <c r="JZ183" s="1"/>
      <c r="KA183" s="1"/>
      <c r="KB183" s="1"/>
      <c r="KC183" s="1"/>
      <c r="KD183" s="1"/>
      <c r="KE183" s="1"/>
      <c r="KF183" s="1"/>
      <c r="KG183" s="1"/>
      <c r="KH183" s="1"/>
      <c r="KI183" s="1"/>
      <c r="KJ183" s="1"/>
      <c r="KK183" s="1"/>
      <c r="KL183" s="1"/>
      <c r="KM183" s="1"/>
      <c r="KN183" s="1"/>
      <c r="KO183" s="1"/>
      <c r="KP183" s="1"/>
      <c r="KQ183" s="1"/>
      <c r="KR183" s="1"/>
      <c r="KS183" s="1"/>
      <c r="KT183" s="1"/>
      <c r="KU183" s="1"/>
      <c r="KV183" s="1"/>
      <c r="KW183" s="1"/>
      <c r="KX183" s="1"/>
      <c r="KY183" s="1"/>
      <c r="KZ183" s="1"/>
      <c r="LA183" s="1"/>
      <c r="LB183" s="1"/>
      <c r="LC183" s="1"/>
      <c r="LD183" s="1"/>
      <c r="LE183" s="1"/>
      <c r="LF183" s="1"/>
      <c r="LG183" s="1"/>
      <c r="LH183" s="1"/>
    </row>
    <row r="184" spans="1:320" ht="35.1" hidden="1" customHeight="1" x14ac:dyDescent="0.15">
      <c r="A184" s="170" t="str">
        <f>+IFERROR(IF(VLOOKUP(#REF!&amp;"-"&amp;ROW()-92,[1]ワークシート!$C$2:$CI$1002,9,0)="","",VLOOKUP(#REF!&amp;"-"&amp;ROW()-92,[1]ワークシート!$C$2:$CI$1002,9,0)),"")</f>
        <v/>
      </c>
      <c r="B184" s="172"/>
      <c r="C184" s="171" t="str">
        <f>+IFERROR(IF(VLOOKUP(#REF!&amp;"-"&amp;ROW()-92,[1]ワークシート!$C$2:$CI$1002,10,0) = "","",VLOOKUP(#REF!&amp;"-"&amp;ROW()-92,[1]ワークシート!$C$2:$CI$1002,10,0)),"")</f>
        <v/>
      </c>
      <c r="D184" s="172"/>
      <c r="E184" s="170" t="str">
        <f>+IFERROR(IF(VLOOKUP(#REF!&amp;"-"&amp;ROW()-92,[1]ワークシート!$C$2:$CI$1002,11,0)="","",VLOOKUP(#REF!&amp;"-"&amp;ROW()-92,[1]ワークシート!$C$2:$CI$1002,11,0)),"")</f>
        <v/>
      </c>
      <c r="F184" s="172"/>
      <c r="G184" s="16" t="str">
        <f>+IFERROR(IF(VLOOKUP(#REF!&amp;"-"&amp;ROW()-92,[1]ワークシート!$C$2:$CI$1002,12,0)="","",VLOOKUP(#REF!&amp;"-"&amp;ROW()-92,[1]ワークシート!$C$2:$CI$1002,12,0)),"")</f>
        <v/>
      </c>
      <c r="H18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4" s="178"/>
      <c r="J184" s="170" t="str">
        <f>+IFERROR(IF(VLOOKUP(#REF!&amp;"-"&amp;ROW()-92,[1]ワークシート!$C$2:$CI$1002,20,0)="","",VLOOKUP(#REF!&amp;"-"&amp;ROW()-92,[1]ワークシート!$C$2:$CI$1002,20,0)),"")</f>
        <v/>
      </c>
      <c r="K184" s="171"/>
      <c r="L184" s="172"/>
      <c r="M184" s="179" t="str">
        <f>+IFERROR(IF(VLOOKUP(#REF!&amp;"-"&amp;ROW()-92,[1]ワークシート!$C$2:$CI$1002,61,0)="","",VLOOKUP(#REF!&amp;"-"&amp;ROW()-92,[1]ワークシート!$C$2:$CI$1002,61,0)),"")</f>
        <v/>
      </c>
      <c r="N184" s="180"/>
      <c r="O184" s="181"/>
      <c r="P184" s="182" t="str">
        <f>+IFERROR(VLOOKUP(#REF!&amp;"-"&amp;ROW()-92,[1]ワークシート!$C$2:$CI$1002,26,0),"")</f>
        <v/>
      </c>
      <c r="Q184" s="167"/>
      <c r="R184" s="166" t="str">
        <f>+IFERROR(VLOOKUP(#REF!&amp;"-"&amp;ROW()-92,[1]ワークシート!$C$2:$CI$1002,27,0),"")</f>
        <v/>
      </c>
      <c r="S184" s="167"/>
      <c r="T184" s="166" t="str">
        <f>IFERROR(IF(VLOOKUP(#REF!&amp;"-"&amp;ROW()-92,[1]ワークシート!$C$2:$CI$1002,31,0)="",IF(X184="","",IF(X184=0,"使用貸借権","賃借権")),"賃借権"),"")</f>
        <v/>
      </c>
      <c r="U184" s="167"/>
      <c r="V184" s="166" t="str">
        <f>+IFERROR(IF(VLOOKUP(#REF!&amp;"-"&amp;ROW()-92,[1]ワークシート!$C$2:$CI$1002,13,0)="","",VLOOKUP(#REF!&amp;"-"&amp;ROW()-92,[1]ワークシート!$C$2:$CI$1002,13,0)),"")</f>
        <v/>
      </c>
      <c r="W184" s="167"/>
      <c r="X18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4" s="169"/>
      <c r="Z184" s="27"/>
      <c r="AA184" s="27"/>
      <c r="AB184" s="170" t="str">
        <f>IF(T184="使用貸借権","-",+IFERROR(VLOOKUP(#REF!&amp;"-"&amp;ROW()-92,[1]ワークシート!$C$2:$CI$1002,34,0)&amp;"",""))</f>
        <v/>
      </c>
      <c r="AC184" s="171"/>
      <c r="AD184" s="172"/>
      <c r="AE184" s="173" t="str">
        <f>IF(T184="","",IF(VLOOKUP(#REF!&amp;"-"&amp;ROW()-92,[1]ワークシート!$C$2:$CI$1002,31,0)="",IF(T184="使用貸借権","-","口座振込　１２月"),"物納"))</f>
        <v/>
      </c>
      <c r="AF184" s="174"/>
      <c r="AG184" s="175" t="str">
        <f>IFERROR(IF(VLOOKUP(#REF!&amp;"-"&amp;ROW()-92,[1]ワークシート!$C$2:$CI$1002,37,0)="","",VLOOKUP(#REF!&amp;"-"&amp;ROW()-92,[1]ワークシート!$C$2:$CI$1002,37,0)),"")</f>
        <v/>
      </c>
      <c r="AH184" s="175"/>
      <c r="AI184" s="175"/>
      <c r="AJ184" s="175"/>
      <c r="AK184" s="176"/>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c r="HI184" s="1"/>
      <c r="HJ184" s="1"/>
      <c r="HK184" s="1"/>
      <c r="HL184" s="1"/>
      <c r="HM184" s="1"/>
      <c r="HN184" s="1"/>
      <c r="HO184" s="1"/>
      <c r="HP184" s="1"/>
      <c r="HQ184" s="1"/>
      <c r="HR184" s="1"/>
      <c r="HS184" s="1"/>
      <c r="HT184" s="1"/>
      <c r="HU184" s="1"/>
      <c r="HV184" s="1"/>
      <c r="HW184" s="1"/>
      <c r="HX184" s="1"/>
      <c r="HY184" s="1"/>
      <c r="HZ184" s="1"/>
      <c r="IA184" s="1"/>
      <c r="IB184" s="1"/>
      <c r="IC184" s="1"/>
      <c r="ID184" s="1"/>
      <c r="IE184" s="1"/>
      <c r="IF184" s="1"/>
      <c r="IG184" s="1"/>
      <c r="IH184" s="1"/>
      <c r="II184" s="1"/>
      <c r="IJ184" s="1"/>
      <c r="IK184" s="1"/>
      <c r="IL184" s="1"/>
      <c r="IM184" s="1"/>
      <c r="IN184" s="1"/>
      <c r="IO184" s="1"/>
      <c r="IP184" s="1"/>
      <c r="IQ184" s="1"/>
      <c r="IR184" s="1"/>
      <c r="IS184" s="1"/>
      <c r="IT184" s="1"/>
      <c r="IU184" s="1"/>
      <c r="IV184" s="1"/>
      <c r="IW184" s="1"/>
      <c r="IX184" s="1"/>
      <c r="IY184" s="1"/>
      <c r="IZ184" s="1"/>
      <c r="JA184" s="1"/>
      <c r="JB184" s="1"/>
      <c r="JC184" s="1"/>
      <c r="JD184" s="1"/>
      <c r="JE184" s="1"/>
      <c r="JF184" s="1"/>
      <c r="JG184" s="1"/>
      <c r="JH184" s="1"/>
      <c r="JI184" s="1"/>
      <c r="JJ184" s="1"/>
      <c r="JK184" s="1"/>
      <c r="JL184" s="1"/>
      <c r="JM184" s="1"/>
      <c r="JN184" s="1"/>
      <c r="JO184" s="1"/>
      <c r="JP184" s="1"/>
      <c r="JQ184" s="1"/>
      <c r="JR184" s="1"/>
      <c r="JS184" s="1"/>
      <c r="JT184" s="1"/>
      <c r="JU184" s="1"/>
      <c r="JV184" s="1"/>
      <c r="JW184" s="1"/>
      <c r="JX184" s="1"/>
      <c r="JY184" s="1"/>
      <c r="JZ184" s="1"/>
      <c r="KA184" s="1"/>
      <c r="KB184" s="1"/>
      <c r="KC184" s="1"/>
      <c r="KD184" s="1"/>
      <c r="KE184" s="1"/>
      <c r="KF184" s="1"/>
      <c r="KG184" s="1"/>
      <c r="KH184" s="1"/>
      <c r="KI184" s="1"/>
      <c r="KJ184" s="1"/>
      <c r="KK184" s="1"/>
      <c r="KL184" s="1"/>
      <c r="KM184" s="1"/>
      <c r="KN184" s="1"/>
      <c r="KO184" s="1"/>
      <c r="KP184" s="1"/>
      <c r="KQ184" s="1"/>
      <c r="KR184" s="1"/>
      <c r="KS184" s="1"/>
      <c r="KT184" s="1"/>
      <c r="KU184" s="1"/>
      <c r="KV184" s="1"/>
      <c r="KW184" s="1"/>
      <c r="KX184" s="1"/>
      <c r="KY184" s="1"/>
      <c r="KZ184" s="1"/>
      <c r="LA184" s="1"/>
      <c r="LB184" s="1"/>
      <c r="LC184" s="1"/>
      <c r="LD184" s="1"/>
      <c r="LE184" s="1"/>
      <c r="LF184" s="1"/>
      <c r="LG184" s="1"/>
      <c r="LH184" s="1"/>
    </row>
    <row r="185" spans="1:320" ht="35.1" hidden="1" customHeight="1" x14ac:dyDescent="0.15">
      <c r="A185" s="170" t="str">
        <f>+IFERROR(IF(VLOOKUP(#REF!&amp;"-"&amp;ROW()-92,[1]ワークシート!$C$2:$CI$1002,9,0)="","",VLOOKUP(#REF!&amp;"-"&amp;ROW()-92,[1]ワークシート!$C$2:$CI$1002,9,0)),"")</f>
        <v/>
      </c>
      <c r="B185" s="172"/>
      <c r="C185" s="171" t="str">
        <f>+IFERROR(IF(VLOOKUP(#REF!&amp;"-"&amp;ROW()-92,[1]ワークシート!$C$2:$CI$1002,10,0) = "","",VLOOKUP(#REF!&amp;"-"&amp;ROW()-92,[1]ワークシート!$C$2:$CI$1002,10,0)),"")</f>
        <v/>
      </c>
      <c r="D185" s="172"/>
      <c r="E185" s="170" t="str">
        <f>+IFERROR(IF(VLOOKUP(#REF!&amp;"-"&amp;ROW()-92,[1]ワークシート!$C$2:$CI$1002,11,0)="","",VLOOKUP(#REF!&amp;"-"&amp;ROW()-92,[1]ワークシート!$C$2:$CI$1002,11,0)),"")</f>
        <v/>
      </c>
      <c r="F185" s="172"/>
      <c r="G185" s="16" t="str">
        <f>+IFERROR(IF(VLOOKUP(#REF!&amp;"-"&amp;ROW()-92,[1]ワークシート!$C$2:$CI$1002,12,0)="","",VLOOKUP(#REF!&amp;"-"&amp;ROW()-92,[1]ワークシート!$C$2:$CI$1002,12,0)),"")</f>
        <v/>
      </c>
      <c r="H18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5" s="178"/>
      <c r="J185" s="170" t="str">
        <f>+IFERROR(IF(VLOOKUP(#REF!&amp;"-"&amp;ROW()-92,[1]ワークシート!$C$2:$CI$1002,20,0)="","",VLOOKUP(#REF!&amp;"-"&amp;ROW()-92,[1]ワークシート!$C$2:$CI$1002,20,0)),"")</f>
        <v/>
      </c>
      <c r="K185" s="171"/>
      <c r="L185" s="172"/>
      <c r="M185" s="179" t="str">
        <f>+IFERROR(IF(VLOOKUP(#REF!&amp;"-"&amp;ROW()-92,[1]ワークシート!$C$2:$CI$1002,61,0)="","",VLOOKUP(#REF!&amp;"-"&amp;ROW()-92,[1]ワークシート!$C$2:$CI$1002,61,0)),"")</f>
        <v/>
      </c>
      <c r="N185" s="180"/>
      <c r="O185" s="181"/>
      <c r="P185" s="182" t="str">
        <f>+IFERROR(VLOOKUP(#REF!&amp;"-"&amp;ROW()-92,[1]ワークシート!$C$2:$CI$1002,26,0),"")</f>
        <v/>
      </c>
      <c r="Q185" s="167"/>
      <c r="R185" s="166" t="str">
        <f>+IFERROR(VLOOKUP(#REF!&amp;"-"&amp;ROW()-92,[1]ワークシート!$C$2:$CI$1002,27,0),"")</f>
        <v/>
      </c>
      <c r="S185" s="167"/>
      <c r="T185" s="166" t="str">
        <f>IFERROR(IF(VLOOKUP(#REF!&amp;"-"&amp;ROW()-92,[1]ワークシート!$C$2:$CI$1002,31,0)="",IF(X185="","",IF(X185=0,"使用貸借権","賃借権")),"賃借権"),"")</f>
        <v/>
      </c>
      <c r="U185" s="167"/>
      <c r="V185" s="166" t="str">
        <f>+IFERROR(IF(VLOOKUP(#REF!&amp;"-"&amp;ROW()-92,[1]ワークシート!$C$2:$CI$1002,13,0)="","",VLOOKUP(#REF!&amp;"-"&amp;ROW()-92,[1]ワークシート!$C$2:$CI$1002,13,0)),"")</f>
        <v/>
      </c>
      <c r="W185" s="167"/>
      <c r="X18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5" s="169"/>
      <c r="Z185" s="27"/>
      <c r="AA185" s="27"/>
      <c r="AB185" s="170" t="str">
        <f>IF(T185="使用貸借権","-",+IFERROR(VLOOKUP(#REF!&amp;"-"&amp;ROW()-92,[1]ワークシート!$C$2:$CI$1002,34,0)&amp;"",""))</f>
        <v/>
      </c>
      <c r="AC185" s="171"/>
      <c r="AD185" s="172"/>
      <c r="AE185" s="173" t="str">
        <f>IF(T185="","",IF(VLOOKUP(#REF!&amp;"-"&amp;ROW()-92,[1]ワークシート!$C$2:$CI$1002,31,0)="",IF(T185="使用貸借権","-","口座振込　１２月"),"物納"))</f>
        <v/>
      </c>
      <c r="AF185" s="174"/>
      <c r="AG185" s="175" t="str">
        <f>IFERROR(IF(VLOOKUP(#REF!&amp;"-"&amp;ROW()-92,[1]ワークシート!$C$2:$CI$1002,37,0)="","",VLOOKUP(#REF!&amp;"-"&amp;ROW()-92,[1]ワークシート!$C$2:$CI$1002,37,0)),"")</f>
        <v/>
      </c>
      <c r="AH185" s="175"/>
      <c r="AI185" s="175"/>
      <c r="AJ185" s="175"/>
      <c r="AK185" s="176"/>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c r="HE185" s="1"/>
      <c r="HF185" s="1"/>
      <c r="HG185" s="1"/>
      <c r="HH185" s="1"/>
      <c r="HI185" s="1"/>
      <c r="HJ185" s="1"/>
      <c r="HK185" s="1"/>
      <c r="HL185" s="1"/>
      <c r="HM185" s="1"/>
      <c r="HN185" s="1"/>
      <c r="HO185" s="1"/>
      <c r="HP185" s="1"/>
      <c r="HQ185" s="1"/>
      <c r="HR185" s="1"/>
      <c r="HS185" s="1"/>
      <c r="HT185" s="1"/>
      <c r="HU185" s="1"/>
      <c r="HV185" s="1"/>
      <c r="HW185" s="1"/>
      <c r="HX185" s="1"/>
      <c r="HY185" s="1"/>
      <c r="HZ185" s="1"/>
      <c r="IA185" s="1"/>
      <c r="IB185" s="1"/>
      <c r="IC185" s="1"/>
      <c r="ID185" s="1"/>
      <c r="IE185" s="1"/>
      <c r="IF185" s="1"/>
      <c r="IG185" s="1"/>
      <c r="IH185" s="1"/>
      <c r="II185" s="1"/>
      <c r="IJ185" s="1"/>
      <c r="IK185" s="1"/>
      <c r="IL185" s="1"/>
      <c r="IM185" s="1"/>
      <c r="IN185" s="1"/>
      <c r="IO185" s="1"/>
      <c r="IP185" s="1"/>
      <c r="IQ185" s="1"/>
      <c r="IR185" s="1"/>
      <c r="IS185" s="1"/>
      <c r="IT185" s="1"/>
      <c r="IU185" s="1"/>
      <c r="IV185" s="1"/>
      <c r="IW185" s="1"/>
      <c r="IX185" s="1"/>
      <c r="IY185" s="1"/>
      <c r="IZ185" s="1"/>
      <c r="JA185" s="1"/>
      <c r="JB185" s="1"/>
      <c r="JC185" s="1"/>
      <c r="JD185" s="1"/>
      <c r="JE185" s="1"/>
      <c r="JF185" s="1"/>
      <c r="JG185" s="1"/>
      <c r="JH185" s="1"/>
      <c r="JI185" s="1"/>
      <c r="JJ185" s="1"/>
      <c r="JK185" s="1"/>
      <c r="JL185" s="1"/>
      <c r="JM185" s="1"/>
      <c r="JN185" s="1"/>
      <c r="JO185" s="1"/>
      <c r="JP185" s="1"/>
      <c r="JQ185" s="1"/>
      <c r="JR185" s="1"/>
      <c r="JS185" s="1"/>
      <c r="JT185" s="1"/>
      <c r="JU185" s="1"/>
      <c r="JV185" s="1"/>
      <c r="JW185" s="1"/>
      <c r="JX185" s="1"/>
      <c r="JY185" s="1"/>
      <c r="JZ185" s="1"/>
      <c r="KA185" s="1"/>
      <c r="KB185" s="1"/>
      <c r="KC185" s="1"/>
      <c r="KD185" s="1"/>
      <c r="KE185" s="1"/>
      <c r="KF185" s="1"/>
      <c r="KG185" s="1"/>
      <c r="KH185" s="1"/>
      <c r="KI185" s="1"/>
      <c r="KJ185" s="1"/>
      <c r="KK185" s="1"/>
      <c r="KL185" s="1"/>
      <c r="KM185" s="1"/>
      <c r="KN185" s="1"/>
      <c r="KO185" s="1"/>
      <c r="KP185" s="1"/>
      <c r="KQ185" s="1"/>
      <c r="KR185" s="1"/>
      <c r="KS185" s="1"/>
      <c r="KT185" s="1"/>
      <c r="KU185" s="1"/>
      <c r="KV185" s="1"/>
      <c r="KW185" s="1"/>
      <c r="KX185" s="1"/>
      <c r="KY185" s="1"/>
      <c r="KZ185" s="1"/>
      <c r="LA185" s="1"/>
      <c r="LB185" s="1"/>
      <c r="LC185" s="1"/>
      <c r="LD185" s="1"/>
      <c r="LE185" s="1"/>
      <c r="LF185" s="1"/>
      <c r="LG185" s="1"/>
      <c r="LH185" s="1"/>
    </row>
    <row r="186" spans="1:320" ht="35.1" hidden="1" customHeight="1" x14ac:dyDescent="0.15">
      <c r="A186" s="170" t="str">
        <f>+IFERROR(IF(VLOOKUP(#REF!&amp;"-"&amp;ROW()-92,[1]ワークシート!$C$2:$CI$1002,9,0)="","",VLOOKUP(#REF!&amp;"-"&amp;ROW()-92,[1]ワークシート!$C$2:$CI$1002,9,0)),"")</f>
        <v/>
      </c>
      <c r="B186" s="172"/>
      <c r="C186" s="171" t="str">
        <f>+IFERROR(IF(VLOOKUP(#REF!&amp;"-"&amp;ROW()-92,[1]ワークシート!$C$2:$CI$1002,10,0) = "","",VLOOKUP(#REF!&amp;"-"&amp;ROW()-92,[1]ワークシート!$C$2:$CI$1002,10,0)),"")</f>
        <v/>
      </c>
      <c r="D186" s="172"/>
      <c r="E186" s="170" t="str">
        <f>+IFERROR(IF(VLOOKUP(#REF!&amp;"-"&amp;ROW()-92,[1]ワークシート!$C$2:$CI$1002,11,0)="","",VLOOKUP(#REF!&amp;"-"&amp;ROW()-92,[1]ワークシート!$C$2:$CI$1002,11,0)),"")</f>
        <v/>
      </c>
      <c r="F186" s="172"/>
      <c r="G186" s="16" t="str">
        <f>+IFERROR(IF(VLOOKUP(#REF!&amp;"-"&amp;ROW()-92,[1]ワークシート!$C$2:$CI$1002,12,0)="","",VLOOKUP(#REF!&amp;"-"&amp;ROW()-92,[1]ワークシート!$C$2:$CI$1002,12,0)),"")</f>
        <v/>
      </c>
      <c r="H18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6" s="178"/>
      <c r="J186" s="170" t="str">
        <f>+IFERROR(IF(VLOOKUP(#REF!&amp;"-"&amp;ROW()-92,[1]ワークシート!$C$2:$CI$1002,20,0)="","",VLOOKUP(#REF!&amp;"-"&amp;ROW()-92,[1]ワークシート!$C$2:$CI$1002,20,0)),"")</f>
        <v/>
      </c>
      <c r="K186" s="171"/>
      <c r="L186" s="172"/>
      <c r="M186" s="179" t="str">
        <f>+IFERROR(IF(VLOOKUP(#REF!&amp;"-"&amp;ROW()-92,[1]ワークシート!$C$2:$CI$1002,61,0)="","",VLOOKUP(#REF!&amp;"-"&amp;ROW()-92,[1]ワークシート!$C$2:$CI$1002,61,0)),"")</f>
        <v/>
      </c>
      <c r="N186" s="180"/>
      <c r="O186" s="181"/>
      <c r="P186" s="182" t="str">
        <f>+IFERROR(VLOOKUP(#REF!&amp;"-"&amp;ROW()-92,[1]ワークシート!$C$2:$CI$1002,26,0),"")</f>
        <v/>
      </c>
      <c r="Q186" s="167"/>
      <c r="R186" s="166" t="str">
        <f>+IFERROR(VLOOKUP(#REF!&amp;"-"&amp;ROW()-92,[1]ワークシート!$C$2:$CI$1002,27,0),"")</f>
        <v/>
      </c>
      <c r="S186" s="167"/>
      <c r="T186" s="166" t="str">
        <f>IFERROR(IF(VLOOKUP(#REF!&amp;"-"&amp;ROW()-92,[1]ワークシート!$C$2:$CI$1002,31,0)="",IF(X186="","",IF(X186=0,"使用貸借権","賃借権")),"賃借権"),"")</f>
        <v/>
      </c>
      <c r="U186" s="167"/>
      <c r="V186" s="166" t="str">
        <f>+IFERROR(IF(VLOOKUP(#REF!&amp;"-"&amp;ROW()-92,[1]ワークシート!$C$2:$CI$1002,13,0)="","",VLOOKUP(#REF!&amp;"-"&amp;ROW()-92,[1]ワークシート!$C$2:$CI$1002,13,0)),"")</f>
        <v/>
      </c>
      <c r="W186" s="167"/>
      <c r="X18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6" s="169"/>
      <c r="Z186" s="27"/>
      <c r="AA186" s="27"/>
      <c r="AB186" s="170" t="str">
        <f>IF(T186="使用貸借権","-",+IFERROR(VLOOKUP(#REF!&amp;"-"&amp;ROW()-92,[1]ワークシート!$C$2:$CI$1002,34,0)&amp;"",""))</f>
        <v/>
      </c>
      <c r="AC186" s="171"/>
      <c r="AD186" s="172"/>
      <c r="AE186" s="173" t="str">
        <f>IF(T186="","",IF(VLOOKUP(#REF!&amp;"-"&amp;ROW()-92,[1]ワークシート!$C$2:$CI$1002,31,0)="",IF(T186="使用貸借権","-","口座振込　１２月"),"物納"))</f>
        <v/>
      </c>
      <c r="AF186" s="174"/>
      <c r="AG186" s="175" t="str">
        <f>IFERROR(IF(VLOOKUP(#REF!&amp;"-"&amp;ROW()-92,[1]ワークシート!$C$2:$CI$1002,37,0)="","",VLOOKUP(#REF!&amp;"-"&amp;ROW()-92,[1]ワークシート!$C$2:$CI$1002,37,0)),"")</f>
        <v/>
      </c>
      <c r="AH186" s="175"/>
      <c r="AI186" s="175"/>
      <c r="AJ186" s="175"/>
      <c r="AK186" s="176"/>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c r="HC186" s="1"/>
      <c r="HD186" s="1"/>
      <c r="HE186" s="1"/>
      <c r="HF186" s="1"/>
      <c r="HG186" s="1"/>
      <c r="HH186" s="1"/>
      <c r="HI186" s="1"/>
      <c r="HJ186" s="1"/>
      <c r="HK186" s="1"/>
      <c r="HL186" s="1"/>
      <c r="HM186" s="1"/>
      <c r="HN186" s="1"/>
      <c r="HO186" s="1"/>
      <c r="HP186" s="1"/>
      <c r="HQ186" s="1"/>
      <c r="HR186" s="1"/>
      <c r="HS186" s="1"/>
      <c r="HT186" s="1"/>
      <c r="HU186" s="1"/>
      <c r="HV186" s="1"/>
      <c r="HW186" s="1"/>
      <c r="HX186" s="1"/>
      <c r="HY186" s="1"/>
      <c r="HZ186" s="1"/>
      <c r="IA186" s="1"/>
      <c r="IB186" s="1"/>
      <c r="IC186" s="1"/>
      <c r="ID186" s="1"/>
      <c r="IE186" s="1"/>
      <c r="IF186" s="1"/>
      <c r="IG186" s="1"/>
      <c r="IH186" s="1"/>
      <c r="II186" s="1"/>
      <c r="IJ186" s="1"/>
      <c r="IK186" s="1"/>
      <c r="IL186" s="1"/>
      <c r="IM186" s="1"/>
      <c r="IN186" s="1"/>
      <c r="IO186" s="1"/>
      <c r="IP186" s="1"/>
      <c r="IQ186" s="1"/>
      <c r="IR186" s="1"/>
      <c r="IS186" s="1"/>
      <c r="IT186" s="1"/>
      <c r="IU186" s="1"/>
      <c r="IV186" s="1"/>
      <c r="IW186" s="1"/>
      <c r="IX186" s="1"/>
      <c r="IY186" s="1"/>
      <c r="IZ186" s="1"/>
      <c r="JA186" s="1"/>
      <c r="JB186" s="1"/>
      <c r="JC186" s="1"/>
      <c r="JD186" s="1"/>
      <c r="JE186" s="1"/>
      <c r="JF186" s="1"/>
      <c r="JG186" s="1"/>
      <c r="JH186" s="1"/>
      <c r="JI186" s="1"/>
      <c r="JJ186" s="1"/>
      <c r="JK186" s="1"/>
      <c r="JL186" s="1"/>
      <c r="JM186" s="1"/>
      <c r="JN186" s="1"/>
      <c r="JO186" s="1"/>
      <c r="JP186" s="1"/>
      <c r="JQ186" s="1"/>
      <c r="JR186" s="1"/>
      <c r="JS186" s="1"/>
      <c r="JT186" s="1"/>
      <c r="JU186" s="1"/>
      <c r="JV186" s="1"/>
      <c r="JW186" s="1"/>
      <c r="JX186" s="1"/>
      <c r="JY186" s="1"/>
      <c r="JZ186" s="1"/>
      <c r="KA186" s="1"/>
      <c r="KB186" s="1"/>
      <c r="KC186" s="1"/>
      <c r="KD186" s="1"/>
      <c r="KE186" s="1"/>
      <c r="KF186" s="1"/>
      <c r="KG186" s="1"/>
      <c r="KH186" s="1"/>
      <c r="KI186" s="1"/>
      <c r="KJ186" s="1"/>
      <c r="KK186" s="1"/>
      <c r="KL186" s="1"/>
      <c r="KM186" s="1"/>
      <c r="KN186" s="1"/>
      <c r="KO186" s="1"/>
      <c r="KP186" s="1"/>
      <c r="KQ186" s="1"/>
      <c r="KR186" s="1"/>
      <c r="KS186" s="1"/>
      <c r="KT186" s="1"/>
      <c r="KU186" s="1"/>
      <c r="KV186" s="1"/>
      <c r="KW186" s="1"/>
      <c r="KX186" s="1"/>
      <c r="KY186" s="1"/>
      <c r="KZ186" s="1"/>
      <c r="LA186" s="1"/>
      <c r="LB186" s="1"/>
      <c r="LC186" s="1"/>
      <c r="LD186" s="1"/>
      <c r="LE186" s="1"/>
      <c r="LF186" s="1"/>
      <c r="LG186" s="1"/>
      <c r="LH186" s="1"/>
    </row>
    <row r="187" spans="1:320" ht="35.1" hidden="1" customHeight="1" x14ac:dyDescent="0.15">
      <c r="A187" s="170" t="str">
        <f>+IFERROR(IF(VLOOKUP(#REF!&amp;"-"&amp;ROW()-92,[1]ワークシート!$C$2:$CI$1002,9,0)="","",VLOOKUP(#REF!&amp;"-"&amp;ROW()-92,[1]ワークシート!$C$2:$CI$1002,9,0)),"")</f>
        <v/>
      </c>
      <c r="B187" s="172"/>
      <c r="C187" s="171" t="str">
        <f>+IFERROR(IF(VLOOKUP(#REF!&amp;"-"&amp;ROW()-92,[1]ワークシート!$C$2:$CI$1002,10,0) = "","",VLOOKUP(#REF!&amp;"-"&amp;ROW()-92,[1]ワークシート!$C$2:$CI$1002,10,0)),"")</f>
        <v/>
      </c>
      <c r="D187" s="172"/>
      <c r="E187" s="170" t="str">
        <f>+IFERROR(IF(VLOOKUP(#REF!&amp;"-"&amp;ROW()-92,[1]ワークシート!$C$2:$CI$1002,11,0)="","",VLOOKUP(#REF!&amp;"-"&amp;ROW()-92,[1]ワークシート!$C$2:$CI$1002,11,0)),"")</f>
        <v/>
      </c>
      <c r="F187" s="172"/>
      <c r="G187" s="16" t="str">
        <f>+IFERROR(IF(VLOOKUP(#REF!&amp;"-"&amp;ROW()-92,[1]ワークシート!$C$2:$CI$1002,12,0)="","",VLOOKUP(#REF!&amp;"-"&amp;ROW()-92,[1]ワークシート!$C$2:$CI$1002,12,0)),"")</f>
        <v/>
      </c>
      <c r="H18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7" s="178"/>
      <c r="J187" s="170" t="str">
        <f>+IFERROR(IF(VLOOKUP(#REF!&amp;"-"&amp;ROW()-92,[1]ワークシート!$C$2:$CI$1002,20,0)="","",VLOOKUP(#REF!&amp;"-"&amp;ROW()-92,[1]ワークシート!$C$2:$CI$1002,20,0)),"")</f>
        <v/>
      </c>
      <c r="K187" s="171"/>
      <c r="L187" s="172"/>
      <c r="M187" s="179" t="str">
        <f>+IFERROR(IF(VLOOKUP(#REF!&amp;"-"&amp;ROW()-92,[1]ワークシート!$C$2:$CI$1002,61,0)="","",VLOOKUP(#REF!&amp;"-"&amp;ROW()-92,[1]ワークシート!$C$2:$CI$1002,61,0)),"")</f>
        <v/>
      </c>
      <c r="N187" s="180"/>
      <c r="O187" s="181"/>
      <c r="P187" s="182" t="str">
        <f>+IFERROR(VLOOKUP(#REF!&amp;"-"&amp;ROW()-92,[1]ワークシート!$C$2:$CI$1002,26,0),"")</f>
        <v/>
      </c>
      <c r="Q187" s="167"/>
      <c r="R187" s="166" t="str">
        <f>+IFERROR(VLOOKUP(#REF!&amp;"-"&amp;ROW()-92,[1]ワークシート!$C$2:$CI$1002,27,0),"")</f>
        <v/>
      </c>
      <c r="S187" s="167"/>
      <c r="T187" s="166" t="str">
        <f>IFERROR(IF(VLOOKUP(#REF!&amp;"-"&amp;ROW()-92,[1]ワークシート!$C$2:$CI$1002,31,0)="",IF(X187="","",IF(X187=0,"使用貸借権","賃借権")),"賃借権"),"")</f>
        <v/>
      </c>
      <c r="U187" s="167"/>
      <c r="V187" s="166" t="str">
        <f>+IFERROR(IF(VLOOKUP(#REF!&amp;"-"&amp;ROW()-92,[1]ワークシート!$C$2:$CI$1002,13,0)="","",VLOOKUP(#REF!&amp;"-"&amp;ROW()-92,[1]ワークシート!$C$2:$CI$1002,13,0)),"")</f>
        <v/>
      </c>
      <c r="W187" s="167"/>
      <c r="X18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7" s="169"/>
      <c r="Z187" s="27"/>
      <c r="AA187" s="27"/>
      <c r="AB187" s="170" t="str">
        <f>IF(T187="使用貸借権","-",+IFERROR(VLOOKUP(#REF!&amp;"-"&amp;ROW()-92,[1]ワークシート!$C$2:$CI$1002,34,0)&amp;"",""))</f>
        <v/>
      </c>
      <c r="AC187" s="171"/>
      <c r="AD187" s="172"/>
      <c r="AE187" s="173" t="str">
        <f>IF(T187="","",IF(VLOOKUP(#REF!&amp;"-"&amp;ROW()-92,[1]ワークシート!$C$2:$CI$1002,31,0)="",IF(T187="使用貸借権","-","口座振込　１２月"),"物納"))</f>
        <v/>
      </c>
      <c r="AF187" s="174"/>
      <c r="AG187" s="175" t="str">
        <f>IFERROR(IF(VLOOKUP(#REF!&amp;"-"&amp;ROW()-92,[1]ワークシート!$C$2:$CI$1002,37,0)="","",VLOOKUP(#REF!&amp;"-"&amp;ROW()-92,[1]ワークシート!$C$2:$CI$1002,37,0)),"")</f>
        <v/>
      </c>
      <c r="AH187" s="175"/>
      <c r="AI187" s="175"/>
      <c r="AJ187" s="175"/>
      <c r="AK187" s="176"/>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c r="HC187" s="1"/>
      <c r="HD187" s="1"/>
      <c r="HE187" s="1"/>
      <c r="HF187" s="1"/>
      <c r="HG187" s="1"/>
      <c r="HH187" s="1"/>
      <c r="HI187" s="1"/>
      <c r="HJ187" s="1"/>
      <c r="HK187" s="1"/>
      <c r="HL187" s="1"/>
      <c r="HM187" s="1"/>
      <c r="HN187" s="1"/>
      <c r="HO187" s="1"/>
      <c r="HP187" s="1"/>
      <c r="HQ187" s="1"/>
      <c r="HR187" s="1"/>
      <c r="HS187" s="1"/>
      <c r="HT187" s="1"/>
      <c r="HU187" s="1"/>
      <c r="HV187" s="1"/>
      <c r="HW187" s="1"/>
      <c r="HX187" s="1"/>
      <c r="HY187" s="1"/>
      <c r="HZ187" s="1"/>
      <c r="IA187" s="1"/>
      <c r="IB187" s="1"/>
      <c r="IC187" s="1"/>
      <c r="ID187" s="1"/>
      <c r="IE187" s="1"/>
      <c r="IF187" s="1"/>
      <c r="IG187" s="1"/>
      <c r="IH187" s="1"/>
      <c r="II187" s="1"/>
      <c r="IJ187" s="1"/>
      <c r="IK187" s="1"/>
      <c r="IL187" s="1"/>
      <c r="IM187" s="1"/>
      <c r="IN187" s="1"/>
      <c r="IO187" s="1"/>
      <c r="IP187" s="1"/>
      <c r="IQ187" s="1"/>
      <c r="IR187" s="1"/>
      <c r="IS187" s="1"/>
      <c r="IT187" s="1"/>
      <c r="IU187" s="1"/>
      <c r="IV187" s="1"/>
      <c r="IW187" s="1"/>
      <c r="IX187" s="1"/>
      <c r="IY187" s="1"/>
      <c r="IZ187" s="1"/>
      <c r="JA187" s="1"/>
      <c r="JB187" s="1"/>
      <c r="JC187" s="1"/>
      <c r="JD187" s="1"/>
      <c r="JE187" s="1"/>
      <c r="JF187" s="1"/>
      <c r="JG187" s="1"/>
      <c r="JH187" s="1"/>
      <c r="JI187" s="1"/>
      <c r="JJ187" s="1"/>
      <c r="JK187" s="1"/>
      <c r="JL187" s="1"/>
      <c r="JM187" s="1"/>
      <c r="JN187" s="1"/>
      <c r="JO187" s="1"/>
      <c r="JP187" s="1"/>
      <c r="JQ187" s="1"/>
      <c r="JR187" s="1"/>
      <c r="JS187" s="1"/>
      <c r="JT187" s="1"/>
      <c r="JU187" s="1"/>
      <c r="JV187" s="1"/>
      <c r="JW187" s="1"/>
      <c r="JX187" s="1"/>
      <c r="JY187" s="1"/>
      <c r="JZ187" s="1"/>
      <c r="KA187" s="1"/>
      <c r="KB187" s="1"/>
      <c r="KC187" s="1"/>
      <c r="KD187" s="1"/>
      <c r="KE187" s="1"/>
      <c r="KF187" s="1"/>
      <c r="KG187" s="1"/>
      <c r="KH187" s="1"/>
      <c r="KI187" s="1"/>
      <c r="KJ187" s="1"/>
      <c r="KK187" s="1"/>
      <c r="KL187" s="1"/>
      <c r="KM187" s="1"/>
      <c r="KN187" s="1"/>
      <c r="KO187" s="1"/>
      <c r="KP187" s="1"/>
      <c r="KQ187" s="1"/>
      <c r="KR187" s="1"/>
      <c r="KS187" s="1"/>
      <c r="KT187" s="1"/>
      <c r="KU187" s="1"/>
      <c r="KV187" s="1"/>
      <c r="KW187" s="1"/>
      <c r="KX187" s="1"/>
      <c r="KY187" s="1"/>
      <c r="KZ187" s="1"/>
      <c r="LA187" s="1"/>
      <c r="LB187" s="1"/>
      <c r="LC187" s="1"/>
      <c r="LD187" s="1"/>
      <c r="LE187" s="1"/>
      <c r="LF187" s="1"/>
      <c r="LG187" s="1"/>
      <c r="LH187" s="1"/>
    </row>
    <row r="188" spans="1:320" ht="35.1" hidden="1" customHeight="1" x14ac:dyDescent="0.15">
      <c r="A188" s="170" t="str">
        <f>+IFERROR(IF(VLOOKUP(#REF!&amp;"-"&amp;ROW()-92,[1]ワークシート!$C$2:$CI$1002,9,0)="","",VLOOKUP(#REF!&amp;"-"&amp;ROW()-92,[1]ワークシート!$C$2:$CI$1002,9,0)),"")</f>
        <v/>
      </c>
      <c r="B188" s="172"/>
      <c r="C188" s="171" t="str">
        <f>+IFERROR(IF(VLOOKUP(#REF!&amp;"-"&amp;ROW()-92,[1]ワークシート!$C$2:$CI$1002,10,0) = "","",VLOOKUP(#REF!&amp;"-"&amp;ROW()-92,[1]ワークシート!$C$2:$CI$1002,10,0)),"")</f>
        <v/>
      </c>
      <c r="D188" s="172"/>
      <c r="E188" s="170" t="str">
        <f>+IFERROR(IF(VLOOKUP(#REF!&amp;"-"&amp;ROW()-92,[1]ワークシート!$C$2:$CI$1002,11,0)="","",VLOOKUP(#REF!&amp;"-"&amp;ROW()-92,[1]ワークシート!$C$2:$CI$1002,11,0)),"")</f>
        <v/>
      </c>
      <c r="F188" s="172"/>
      <c r="G188" s="16" t="str">
        <f>+IFERROR(IF(VLOOKUP(#REF!&amp;"-"&amp;ROW()-92,[1]ワークシート!$C$2:$CI$1002,12,0)="","",VLOOKUP(#REF!&amp;"-"&amp;ROW()-92,[1]ワークシート!$C$2:$CI$1002,12,0)),"")</f>
        <v/>
      </c>
      <c r="H18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8" s="178"/>
      <c r="J188" s="170" t="str">
        <f>+IFERROR(IF(VLOOKUP(#REF!&amp;"-"&amp;ROW()-92,[1]ワークシート!$C$2:$CI$1002,20,0)="","",VLOOKUP(#REF!&amp;"-"&amp;ROW()-92,[1]ワークシート!$C$2:$CI$1002,20,0)),"")</f>
        <v/>
      </c>
      <c r="K188" s="171"/>
      <c r="L188" s="172"/>
      <c r="M188" s="179" t="str">
        <f>+IFERROR(IF(VLOOKUP(#REF!&amp;"-"&amp;ROW()-92,[1]ワークシート!$C$2:$CI$1002,61,0)="","",VLOOKUP(#REF!&amp;"-"&amp;ROW()-92,[1]ワークシート!$C$2:$CI$1002,61,0)),"")</f>
        <v/>
      </c>
      <c r="N188" s="180"/>
      <c r="O188" s="181"/>
      <c r="P188" s="182" t="str">
        <f>+IFERROR(VLOOKUP(#REF!&amp;"-"&amp;ROW()-92,[1]ワークシート!$C$2:$CI$1002,26,0),"")</f>
        <v/>
      </c>
      <c r="Q188" s="167"/>
      <c r="R188" s="166" t="str">
        <f>+IFERROR(VLOOKUP(#REF!&amp;"-"&amp;ROW()-92,[1]ワークシート!$C$2:$CI$1002,27,0),"")</f>
        <v/>
      </c>
      <c r="S188" s="167"/>
      <c r="T188" s="166" t="str">
        <f>IFERROR(IF(VLOOKUP(#REF!&amp;"-"&amp;ROW()-92,[1]ワークシート!$C$2:$CI$1002,31,0)="",IF(X188="","",IF(X188=0,"使用貸借権","賃借権")),"賃借権"),"")</f>
        <v/>
      </c>
      <c r="U188" s="167"/>
      <c r="V188" s="166" t="str">
        <f>+IFERROR(IF(VLOOKUP(#REF!&amp;"-"&amp;ROW()-92,[1]ワークシート!$C$2:$CI$1002,13,0)="","",VLOOKUP(#REF!&amp;"-"&amp;ROW()-92,[1]ワークシート!$C$2:$CI$1002,13,0)),"")</f>
        <v/>
      </c>
      <c r="W188" s="167"/>
      <c r="X18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8" s="169"/>
      <c r="Z188" s="27"/>
      <c r="AA188" s="27"/>
      <c r="AB188" s="170" t="str">
        <f>IF(T188="使用貸借権","-",+IFERROR(VLOOKUP(#REF!&amp;"-"&amp;ROW()-92,[1]ワークシート!$C$2:$CI$1002,34,0)&amp;"",""))</f>
        <v/>
      </c>
      <c r="AC188" s="171"/>
      <c r="AD188" s="172"/>
      <c r="AE188" s="173" t="str">
        <f>IF(T188="","",IF(VLOOKUP(#REF!&amp;"-"&amp;ROW()-92,[1]ワークシート!$C$2:$CI$1002,31,0)="",IF(T188="使用貸借権","-","口座振込　１２月"),"物納"))</f>
        <v/>
      </c>
      <c r="AF188" s="174"/>
      <c r="AG188" s="175" t="str">
        <f>IFERROR(IF(VLOOKUP(#REF!&amp;"-"&amp;ROW()-92,[1]ワークシート!$C$2:$CI$1002,37,0)="","",VLOOKUP(#REF!&amp;"-"&amp;ROW()-92,[1]ワークシート!$C$2:$CI$1002,37,0)),"")</f>
        <v/>
      </c>
      <c r="AH188" s="175"/>
      <c r="AI188" s="175"/>
      <c r="AJ188" s="175"/>
      <c r="AK188" s="176"/>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c r="HC188" s="1"/>
      <c r="HD188" s="1"/>
      <c r="HE188" s="1"/>
      <c r="HF188" s="1"/>
      <c r="HG188" s="1"/>
      <c r="HH188" s="1"/>
      <c r="HI188" s="1"/>
      <c r="HJ188" s="1"/>
      <c r="HK188" s="1"/>
      <c r="HL188" s="1"/>
      <c r="HM188" s="1"/>
      <c r="HN188" s="1"/>
      <c r="HO188" s="1"/>
      <c r="HP188" s="1"/>
      <c r="HQ188" s="1"/>
      <c r="HR188" s="1"/>
      <c r="HS188" s="1"/>
      <c r="HT188" s="1"/>
      <c r="HU188" s="1"/>
      <c r="HV188" s="1"/>
      <c r="HW188" s="1"/>
      <c r="HX188" s="1"/>
      <c r="HY188" s="1"/>
      <c r="HZ188" s="1"/>
      <c r="IA188" s="1"/>
      <c r="IB188" s="1"/>
      <c r="IC188" s="1"/>
      <c r="ID188" s="1"/>
      <c r="IE188" s="1"/>
      <c r="IF188" s="1"/>
      <c r="IG188" s="1"/>
      <c r="IH188" s="1"/>
      <c r="II188" s="1"/>
      <c r="IJ188" s="1"/>
      <c r="IK188" s="1"/>
      <c r="IL188" s="1"/>
      <c r="IM188" s="1"/>
      <c r="IN188" s="1"/>
      <c r="IO188" s="1"/>
      <c r="IP188" s="1"/>
      <c r="IQ188" s="1"/>
      <c r="IR188" s="1"/>
      <c r="IS188" s="1"/>
      <c r="IT188" s="1"/>
      <c r="IU188" s="1"/>
      <c r="IV188" s="1"/>
      <c r="IW188" s="1"/>
      <c r="IX188" s="1"/>
      <c r="IY188" s="1"/>
      <c r="IZ188" s="1"/>
      <c r="JA188" s="1"/>
      <c r="JB188" s="1"/>
      <c r="JC188" s="1"/>
      <c r="JD188" s="1"/>
      <c r="JE188" s="1"/>
      <c r="JF188" s="1"/>
      <c r="JG188" s="1"/>
      <c r="JH188" s="1"/>
      <c r="JI188" s="1"/>
      <c r="JJ188" s="1"/>
      <c r="JK188" s="1"/>
      <c r="JL188" s="1"/>
      <c r="JM188" s="1"/>
      <c r="JN188" s="1"/>
      <c r="JO188" s="1"/>
      <c r="JP188" s="1"/>
      <c r="JQ188" s="1"/>
      <c r="JR188" s="1"/>
      <c r="JS188" s="1"/>
      <c r="JT188" s="1"/>
      <c r="JU188" s="1"/>
      <c r="JV188" s="1"/>
      <c r="JW188" s="1"/>
      <c r="JX188" s="1"/>
      <c r="JY188" s="1"/>
      <c r="JZ188" s="1"/>
      <c r="KA188" s="1"/>
      <c r="KB188" s="1"/>
      <c r="KC188" s="1"/>
      <c r="KD188" s="1"/>
      <c r="KE188" s="1"/>
      <c r="KF188" s="1"/>
      <c r="KG188" s="1"/>
      <c r="KH188" s="1"/>
      <c r="KI188" s="1"/>
      <c r="KJ188" s="1"/>
      <c r="KK188" s="1"/>
      <c r="KL188" s="1"/>
      <c r="KM188" s="1"/>
      <c r="KN188" s="1"/>
      <c r="KO188" s="1"/>
      <c r="KP188" s="1"/>
      <c r="KQ188" s="1"/>
      <c r="KR188" s="1"/>
      <c r="KS188" s="1"/>
      <c r="KT188" s="1"/>
      <c r="KU188" s="1"/>
      <c r="KV188" s="1"/>
      <c r="KW188" s="1"/>
      <c r="KX188" s="1"/>
      <c r="KY188" s="1"/>
      <c r="KZ188" s="1"/>
      <c r="LA188" s="1"/>
      <c r="LB188" s="1"/>
      <c r="LC188" s="1"/>
      <c r="LD188" s="1"/>
      <c r="LE188" s="1"/>
      <c r="LF188" s="1"/>
      <c r="LG188" s="1"/>
      <c r="LH188" s="1"/>
    </row>
    <row r="189" spans="1:320" ht="35.1" hidden="1" customHeight="1" x14ac:dyDescent="0.15">
      <c r="A189" s="170" t="str">
        <f>+IFERROR(IF(VLOOKUP(#REF!&amp;"-"&amp;ROW()-92,[1]ワークシート!$C$2:$CI$1002,9,0)="","",VLOOKUP(#REF!&amp;"-"&amp;ROW()-92,[1]ワークシート!$C$2:$CI$1002,9,0)),"")</f>
        <v/>
      </c>
      <c r="B189" s="172"/>
      <c r="C189" s="171" t="str">
        <f>+IFERROR(IF(VLOOKUP(#REF!&amp;"-"&amp;ROW()-92,[1]ワークシート!$C$2:$CI$1002,10,0) = "","",VLOOKUP(#REF!&amp;"-"&amp;ROW()-92,[1]ワークシート!$C$2:$CI$1002,10,0)),"")</f>
        <v/>
      </c>
      <c r="D189" s="172"/>
      <c r="E189" s="170" t="str">
        <f>+IFERROR(IF(VLOOKUP(#REF!&amp;"-"&amp;ROW()-92,[1]ワークシート!$C$2:$CI$1002,11,0)="","",VLOOKUP(#REF!&amp;"-"&amp;ROW()-92,[1]ワークシート!$C$2:$CI$1002,11,0)),"")</f>
        <v/>
      </c>
      <c r="F189" s="172"/>
      <c r="G189" s="16" t="str">
        <f>+IFERROR(IF(VLOOKUP(#REF!&amp;"-"&amp;ROW()-92,[1]ワークシート!$C$2:$CI$1002,12,0)="","",VLOOKUP(#REF!&amp;"-"&amp;ROW()-92,[1]ワークシート!$C$2:$CI$1002,12,0)),"")</f>
        <v/>
      </c>
      <c r="H18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89" s="178"/>
      <c r="J189" s="170" t="str">
        <f>+IFERROR(IF(VLOOKUP(#REF!&amp;"-"&amp;ROW()-92,[1]ワークシート!$C$2:$CI$1002,20,0)="","",VLOOKUP(#REF!&amp;"-"&amp;ROW()-92,[1]ワークシート!$C$2:$CI$1002,20,0)),"")</f>
        <v/>
      </c>
      <c r="K189" s="171"/>
      <c r="L189" s="172"/>
      <c r="M189" s="179" t="str">
        <f>+IFERROR(IF(VLOOKUP(#REF!&amp;"-"&amp;ROW()-92,[1]ワークシート!$C$2:$CI$1002,61,0)="","",VLOOKUP(#REF!&amp;"-"&amp;ROW()-92,[1]ワークシート!$C$2:$CI$1002,61,0)),"")</f>
        <v/>
      </c>
      <c r="N189" s="180"/>
      <c r="O189" s="181"/>
      <c r="P189" s="182" t="str">
        <f>+IFERROR(VLOOKUP(#REF!&amp;"-"&amp;ROW()-92,[1]ワークシート!$C$2:$CI$1002,26,0),"")</f>
        <v/>
      </c>
      <c r="Q189" s="167"/>
      <c r="R189" s="166" t="str">
        <f>+IFERROR(VLOOKUP(#REF!&amp;"-"&amp;ROW()-92,[1]ワークシート!$C$2:$CI$1002,27,0),"")</f>
        <v/>
      </c>
      <c r="S189" s="167"/>
      <c r="T189" s="166" t="str">
        <f>IFERROR(IF(VLOOKUP(#REF!&amp;"-"&amp;ROW()-92,[1]ワークシート!$C$2:$CI$1002,31,0)="",IF(X189="","",IF(X189=0,"使用貸借権","賃借権")),"賃借権"),"")</f>
        <v/>
      </c>
      <c r="U189" s="167"/>
      <c r="V189" s="166" t="str">
        <f>+IFERROR(IF(VLOOKUP(#REF!&amp;"-"&amp;ROW()-92,[1]ワークシート!$C$2:$CI$1002,13,0)="","",VLOOKUP(#REF!&amp;"-"&amp;ROW()-92,[1]ワークシート!$C$2:$CI$1002,13,0)),"")</f>
        <v/>
      </c>
      <c r="W189" s="167"/>
      <c r="X18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89" s="169"/>
      <c r="Z189" s="27"/>
      <c r="AA189" s="27"/>
      <c r="AB189" s="170" t="str">
        <f>IF(T189="使用貸借権","-",+IFERROR(VLOOKUP(#REF!&amp;"-"&amp;ROW()-92,[1]ワークシート!$C$2:$CI$1002,34,0)&amp;"",""))</f>
        <v/>
      </c>
      <c r="AC189" s="171"/>
      <c r="AD189" s="172"/>
      <c r="AE189" s="173" t="str">
        <f>IF(T189="","",IF(VLOOKUP(#REF!&amp;"-"&amp;ROW()-92,[1]ワークシート!$C$2:$CI$1002,31,0)="",IF(T189="使用貸借権","-","口座振込　１２月"),"物納"))</f>
        <v/>
      </c>
      <c r="AF189" s="174"/>
      <c r="AG189" s="175" t="str">
        <f>IFERROR(IF(VLOOKUP(#REF!&amp;"-"&amp;ROW()-92,[1]ワークシート!$C$2:$CI$1002,37,0)="","",VLOOKUP(#REF!&amp;"-"&amp;ROW()-92,[1]ワークシート!$C$2:$CI$1002,37,0)),"")</f>
        <v/>
      </c>
      <c r="AH189" s="175"/>
      <c r="AI189" s="175"/>
      <c r="AJ189" s="175"/>
      <c r="AK189" s="176"/>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c r="HE189" s="1"/>
      <c r="HF189" s="1"/>
      <c r="HG189" s="1"/>
      <c r="HH189" s="1"/>
      <c r="HI189" s="1"/>
      <c r="HJ189" s="1"/>
      <c r="HK189" s="1"/>
      <c r="HL189" s="1"/>
      <c r="HM189" s="1"/>
      <c r="HN189" s="1"/>
      <c r="HO189" s="1"/>
      <c r="HP189" s="1"/>
      <c r="HQ189" s="1"/>
      <c r="HR189" s="1"/>
      <c r="HS189" s="1"/>
      <c r="HT189" s="1"/>
      <c r="HU189" s="1"/>
      <c r="HV189" s="1"/>
      <c r="HW189" s="1"/>
      <c r="HX189" s="1"/>
      <c r="HY189" s="1"/>
      <c r="HZ189" s="1"/>
      <c r="IA189" s="1"/>
      <c r="IB189" s="1"/>
      <c r="IC189" s="1"/>
      <c r="ID189" s="1"/>
      <c r="IE189" s="1"/>
      <c r="IF189" s="1"/>
      <c r="IG189" s="1"/>
      <c r="IH189" s="1"/>
      <c r="II189" s="1"/>
      <c r="IJ189" s="1"/>
      <c r="IK189" s="1"/>
      <c r="IL189" s="1"/>
      <c r="IM189" s="1"/>
      <c r="IN189" s="1"/>
      <c r="IO189" s="1"/>
      <c r="IP189" s="1"/>
      <c r="IQ189" s="1"/>
      <c r="IR189" s="1"/>
      <c r="IS189" s="1"/>
      <c r="IT189" s="1"/>
      <c r="IU189" s="1"/>
      <c r="IV189" s="1"/>
      <c r="IW189" s="1"/>
      <c r="IX189" s="1"/>
      <c r="IY189" s="1"/>
      <c r="IZ189" s="1"/>
      <c r="JA189" s="1"/>
      <c r="JB189" s="1"/>
      <c r="JC189" s="1"/>
      <c r="JD189" s="1"/>
      <c r="JE189" s="1"/>
      <c r="JF189" s="1"/>
      <c r="JG189" s="1"/>
      <c r="JH189" s="1"/>
      <c r="JI189" s="1"/>
      <c r="JJ189" s="1"/>
      <c r="JK189" s="1"/>
      <c r="JL189" s="1"/>
      <c r="JM189" s="1"/>
      <c r="JN189" s="1"/>
      <c r="JO189" s="1"/>
      <c r="JP189" s="1"/>
      <c r="JQ189" s="1"/>
      <c r="JR189" s="1"/>
      <c r="JS189" s="1"/>
      <c r="JT189" s="1"/>
      <c r="JU189" s="1"/>
      <c r="JV189" s="1"/>
      <c r="JW189" s="1"/>
      <c r="JX189" s="1"/>
      <c r="JY189" s="1"/>
      <c r="JZ189" s="1"/>
      <c r="KA189" s="1"/>
      <c r="KB189" s="1"/>
      <c r="KC189" s="1"/>
      <c r="KD189" s="1"/>
      <c r="KE189" s="1"/>
      <c r="KF189" s="1"/>
      <c r="KG189" s="1"/>
      <c r="KH189" s="1"/>
      <c r="KI189" s="1"/>
      <c r="KJ189" s="1"/>
      <c r="KK189" s="1"/>
      <c r="KL189" s="1"/>
      <c r="KM189" s="1"/>
      <c r="KN189" s="1"/>
      <c r="KO189" s="1"/>
      <c r="KP189" s="1"/>
      <c r="KQ189" s="1"/>
      <c r="KR189" s="1"/>
      <c r="KS189" s="1"/>
      <c r="KT189" s="1"/>
      <c r="KU189" s="1"/>
      <c r="KV189" s="1"/>
      <c r="KW189" s="1"/>
      <c r="KX189" s="1"/>
      <c r="KY189" s="1"/>
      <c r="KZ189" s="1"/>
      <c r="LA189" s="1"/>
      <c r="LB189" s="1"/>
      <c r="LC189" s="1"/>
      <c r="LD189" s="1"/>
      <c r="LE189" s="1"/>
      <c r="LF189" s="1"/>
      <c r="LG189" s="1"/>
      <c r="LH189" s="1"/>
    </row>
    <row r="190" spans="1:320" ht="35.1" hidden="1" customHeight="1" x14ac:dyDescent="0.15">
      <c r="A190" s="170" t="str">
        <f>+IFERROR(IF(VLOOKUP(#REF!&amp;"-"&amp;ROW()-92,[1]ワークシート!$C$2:$CI$1002,9,0)="","",VLOOKUP(#REF!&amp;"-"&amp;ROW()-92,[1]ワークシート!$C$2:$CI$1002,9,0)),"")</f>
        <v/>
      </c>
      <c r="B190" s="172"/>
      <c r="C190" s="171" t="str">
        <f>+IFERROR(IF(VLOOKUP(#REF!&amp;"-"&amp;ROW()-92,[1]ワークシート!$C$2:$CI$1002,10,0) = "","",VLOOKUP(#REF!&amp;"-"&amp;ROW()-92,[1]ワークシート!$C$2:$CI$1002,10,0)),"")</f>
        <v/>
      </c>
      <c r="D190" s="172"/>
      <c r="E190" s="170" t="str">
        <f>+IFERROR(IF(VLOOKUP(#REF!&amp;"-"&amp;ROW()-92,[1]ワークシート!$C$2:$CI$1002,11,0)="","",VLOOKUP(#REF!&amp;"-"&amp;ROW()-92,[1]ワークシート!$C$2:$CI$1002,11,0)),"")</f>
        <v/>
      </c>
      <c r="F190" s="172"/>
      <c r="G190" s="16" t="str">
        <f>+IFERROR(IF(VLOOKUP(#REF!&amp;"-"&amp;ROW()-92,[1]ワークシート!$C$2:$CI$1002,12,0)="","",VLOOKUP(#REF!&amp;"-"&amp;ROW()-92,[1]ワークシート!$C$2:$CI$1002,12,0)),"")</f>
        <v/>
      </c>
      <c r="H19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0" s="178"/>
      <c r="J190" s="170" t="str">
        <f>+IFERROR(IF(VLOOKUP(#REF!&amp;"-"&amp;ROW()-92,[1]ワークシート!$C$2:$CI$1002,20,0)="","",VLOOKUP(#REF!&amp;"-"&amp;ROW()-92,[1]ワークシート!$C$2:$CI$1002,20,0)),"")</f>
        <v/>
      </c>
      <c r="K190" s="171"/>
      <c r="L190" s="172"/>
      <c r="M190" s="179" t="str">
        <f>+IFERROR(IF(VLOOKUP(#REF!&amp;"-"&amp;ROW()-92,[1]ワークシート!$C$2:$CI$1002,61,0)="","",VLOOKUP(#REF!&amp;"-"&amp;ROW()-92,[1]ワークシート!$C$2:$CI$1002,61,0)),"")</f>
        <v/>
      </c>
      <c r="N190" s="180"/>
      <c r="O190" s="181"/>
      <c r="P190" s="182" t="str">
        <f>+IFERROR(VLOOKUP(#REF!&amp;"-"&amp;ROW()-92,[1]ワークシート!$C$2:$CI$1002,26,0),"")</f>
        <v/>
      </c>
      <c r="Q190" s="167"/>
      <c r="R190" s="166" t="str">
        <f>+IFERROR(VLOOKUP(#REF!&amp;"-"&amp;ROW()-92,[1]ワークシート!$C$2:$CI$1002,27,0),"")</f>
        <v/>
      </c>
      <c r="S190" s="167"/>
      <c r="T190" s="166" t="str">
        <f>IFERROR(IF(VLOOKUP(#REF!&amp;"-"&amp;ROW()-92,[1]ワークシート!$C$2:$CI$1002,31,0)="",IF(X190="","",IF(X190=0,"使用貸借権","賃借権")),"賃借権"),"")</f>
        <v/>
      </c>
      <c r="U190" s="167"/>
      <c r="V190" s="166" t="str">
        <f>+IFERROR(IF(VLOOKUP(#REF!&amp;"-"&amp;ROW()-92,[1]ワークシート!$C$2:$CI$1002,13,0)="","",VLOOKUP(#REF!&amp;"-"&amp;ROW()-92,[1]ワークシート!$C$2:$CI$1002,13,0)),"")</f>
        <v/>
      </c>
      <c r="W190" s="167"/>
      <c r="X19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0" s="169"/>
      <c r="Z190" s="27"/>
      <c r="AA190" s="27"/>
      <c r="AB190" s="170" t="str">
        <f>IF(T190="使用貸借権","-",+IFERROR(VLOOKUP(#REF!&amp;"-"&amp;ROW()-92,[1]ワークシート!$C$2:$CI$1002,34,0)&amp;"",""))</f>
        <v/>
      </c>
      <c r="AC190" s="171"/>
      <c r="AD190" s="172"/>
      <c r="AE190" s="173" t="str">
        <f>IF(T190="","",IF(VLOOKUP(#REF!&amp;"-"&amp;ROW()-92,[1]ワークシート!$C$2:$CI$1002,31,0)="",IF(T190="使用貸借権","-","口座振込　１２月"),"物納"))</f>
        <v/>
      </c>
      <c r="AF190" s="174"/>
      <c r="AG190" s="175" t="str">
        <f>IFERROR(IF(VLOOKUP(#REF!&amp;"-"&amp;ROW()-92,[1]ワークシート!$C$2:$CI$1002,37,0)="","",VLOOKUP(#REF!&amp;"-"&amp;ROW()-92,[1]ワークシート!$C$2:$CI$1002,37,0)),"")</f>
        <v/>
      </c>
      <c r="AH190" s="175"/>
      <c r="AI190" s="175"/>
      <c r="AJ190" s="175"/>
      <c r="AK190" s="176"/>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c r="HJ190" s="1"/>
      <c r="HK190" s="1"/>
      <c r="HL190" s="1"/>
      <c r="HM190" s="1"/>
      <c r="HN190" s="1"/>
      <c r="HO190" s="1"/>
      <c r="HP190" s="1"/>
      <c r="HQ190" s="1"/>
      <c r="HR190" s="1"/>
      <c r="HS190" s="1"/>
      <c r="HT190" s="1"/>
      <c r="HU190" s="1"/>
      <c r="HV190" s="1"/>
      <c r="HW190" s="1"/>
      <c r="HX190" s="1"/>
      <c r="HY190" s="1"/>
      <c r="HZ190" s="1"/>
      <c r="IA190" s="1"/>
      <c r="IB190" s="1"/>
      <c r="IC190" s="1"/>
      <c r="ID190" s="1"/>
      <c r="IE190" s="1"/>
      <c r="IF190" s="1"/>
      <c r="IG190" s="1"/>
      <c r="IH190" s="1"/>
      <c r="II190" s="1"/>
      <c r="IJ190" s="1"/>
      <c r="IK190" s="1"/>
      <c r="IL190" s="1"/>
      <c r="IM190" s="1"/>
      <c r="IN190" s="1"/>
      <c r="IO190" s="1"/>
      <c r="IP190" s="1"/>
      <c r="IQ190" s="1"/>
      <c r="IR190" s="1"/>
      <c r="IS190" s="1"/>
      <c r="IT190" s="1"/>
      <c r="IU190" s="1"/>
      <c r="IV190" s="1"/>
      <c r="IW190" s="1"/>
      <c r="IX190" s="1"/>
      <c r="IY190" s="1"/>
      <c r="IZ190" s="1"/>
      <c r="JA190" s="1"/>
      <c r="JB190" s="1"/>
      <c r="JC190" s="1"/>
      <c r="JD190" s="1"/>
      <c r="JE190" s="1"/>
      <c r="JF190" s="1"/>
      <c r="JG190" s="1"/>
      <c r="JH190" s="1"/>
      <c r="JI190" s="1"/>
      <c r="JJ190" s="1"/>
      <c r="JK190" s="1"/>
      <c r="JL190" s="1"/>
      <c r="JM190" s="1"/>
      <c r="JN190" s="1"/>
      <c r="JO190" s="1"/>
      <c r="JP190" s="1"/>
      <c r="JQ190" s="1"/>
      <c r="JR190" s="1"/>
      <c r="JS190" s="1"/>
      <c r="JT190" s="1"/>
      <c r="JU190" s="1"/>
      <c r="JV190" s="1"/>
      <c r="JW190" s="1"/>
      <c r="JX190" s="1"/>
      <c r="JY190" s="1"/>
      <c r="JZ190" s="1"/>
      <c r="KA190" s="1"/>
      <c r="KB190" s="1"/>
      <c r="KC190" s="1"/>
      <c r="KD190" s="1"/>
      <c r="KE190" s="1"/>
      <c r="KF190" s="1"/>
      <c r="KG190" s="1"/>
      <c r="KH190" s="1"/>
      <c r="KI190" s="1"/>
      <c r="KJ190" s="1"/>
      <c r="KK190" s="1"/>
      <c r="KL190" s="1"/>
      <c r="KM190" s="1"/>
      <c r="KN190" s="1"/>
      <c r="KO190" s="1"/>
      <c r="KP190" s="1"/>
      <c r="KQ190" s="1"/>
      <c r="KR190" s="1"/>
      <c r="KS190" s="1"/>
      <c r="KT190" s="1"/>
      <c r="KU190" s="1"/>
      <c r="KV190" s="1"/>
      <c r="KW190" s="1"/>
      <c r="KX190" s="1"/>
      <c r="KY190" s="1"/>
      <c r="KZ190" s="1"/>
      <c r="LA190" s="1"/>
      <c r="LB190" s="1"/>
      <c r="LC190" s="1"/>
      <c r="LD190" s="1"/>
      <c r="LE190" s="1"/>
      <c r="LF190" s="1"/>
      <c r="LG190" s="1"/>
      <c r="LH190" s="1"/>
    </row>
    <row r="191" spans="1:320" ht="35.1" hidden="1" customHeight="1" x14ac:dyDescent="0.15">
      <c r="A191" s="170" t="str">
        <f>+IFERROR(IF(VLOOKUP(#REF!&amp;"-"&amp;ROW()-92,[1]ワークシート!$C$2:$CI$1002,9,0)="","",VLOOKUP(#REF!&amp;"-"&amp;ROW()-92,[1]ワークシート!$C$2:$CI$1002,9,0)),"")</f>
        <v/>
      </c>
      <c r="B191" s="172"/>
      <c r="C191" s="171" t="str">
        <f>+IFERROR(IF(VLOOKUP(#REF!&amp;"-"&amp;ROW()-92,[1]ワークシート!$C$2:$CI$1002,10,0) = "","",VLOOKUP(#REF!&amp;"-"&amp;ROW()-92,[1]ワークシート!$C$2:$CI$1002,10,0)),"")</f>
        <v/>
      </c>
      <c r="D191" s="172"/>
      <c r="E191" s="170" t="str">
        <f>+IFERROR(IF(VLOOKUP(#REF!&amp;"-"&amp;ROW()-92,[1]ワークシート!$C$2:$CI$1002,11,0)="","",VLOOKUP(#REF!&amp;"-"&amp;ROW()-92,[1]ワークシート!$C$2:$CI$1002,11,0)),"")</f>
        <v/>
      </c>
      <c r="F191" s="172"/>
      <c r="G191" s="16" t="str">
        <f>+IFERROR(IF(VLOOKUP(#REF!&amp;"-"&amp;ROW()-92,[1]ワークシート!$C$2:$CI$1002,12,0)="","",VLOOKUP(#REF!&amp;"-"&amp;ROW()-92,[1]ワークシート!$C$2:$CI$1002,12,0)),"")</f>
        <v/>
      </c>
      <c r="H19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1" s="178"/>
      <c r="J191" s="170" t="str">
        <f>+IFERROR(IF(VLOOKUP(#REF!&amp;"-"&amp;ROW()-92,[1]ワークシート!$C$2:$CI$1002,20,0)="","",VLOOKUP(#REF!&amp;"-"&amp;ROW()-92,[1]ワークシート!$C$2:$CI$1002,20,0)),"")</f>
        <v/>
      </c>
      <c r="K191" s="171"/>
      <c r="L191" s="172"/>
      <c r="M191" s="179" t="str">
        <f>+IFERROR(IF(VLOOKUP(#REF!&amp;"-"&amp;ROW()-92,[1]ワークシート!$C$2:$CI$1002,61,0)="","",VLOOKUP(#REF!&amp;"-"&amp;ROW()-92,[1]ワークシート!$C$2:$CI$1002,61,0)),"")</f>
        <v/>
      </c>
      <c r="N191" s="180"/>
      <c r="O191" s="181"/>
      <c r="P191" s="182" t="str">
        <f>+IFERROR(VLOOKUP(#REF!&amp;"-"&amp;ROW()-92,[1]ワークシート!$C$2:$CI$1002,26,0),"")</f>
        <v/>
      </c>
      <c r="Q191" s="167"/>
      <c r="R191" s="166" t="str">
        <f>+IFERROR(VLOOKUP(#REF!&amp;"-"&amp;ROW()-92,[1]ワークシート!$C$2:$CI$1002,27,0),"")</f>
        <v/>
      </c>
      <c r="S191" s="167"/>
      <c r="T191" s="166" t="str">
        <f>IFERROR(IF(VLOOKUP(#REF!&amp;"-"&amp;ROW()-92,[1]ワークシート!$C$2:$CI$1002,31,0)="",IF(X191="","",IF(X191=0,"使用貸借権","賃借権")),"賃借権"),"")</f>
        <v/>
      </c>
      <c r="U191" s="167"/>
      <c r="V191" s="166" t="str">
        <f>+IFERROR(IF(VLOOKUP(#REF!&amp;"-"&amp;ROW()-92,[1]ワークシート!$C$2:$CI$1002,13,0)="","",VLOOKUP(#REF!&amp;"-"&amp;ROW()-92,[1]ワークシート!$C$2:$CI$1002,13,0)),"")</f>
        <v/>
      </c>
      <c r="W191" s="167"/>
      <c r="X19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1" s="169"/>
      <c r="Z191" s="27"/>
      <c r="AA191" s="27"/>
      <c r="AB191" s="170" t="str">
        <f>IF(T191="使用貸借権","-",+IFERROR(VLOOKUP(#REF!&amp;"-"&amp;ROW()-92,[1]ワークシート!$C$2:$CI$1002,34,0)&amp;"",""))</f>
        <v/>
      </c>
      <c r="AC191" s="171"/>
      <c r="AD191" s="172"/>
      <c r="AE191" s="173" t="str">
        <f>IF(T191="","",IF(VLOOKUP(#REF!&amp;"-"&amp;ROW()-92,[1]ワークシート!$C$2:$CI$1002,31,0)="",IF(T191="使用貸借権","-","口座振込　１２月"),"物納"))</f>
        <v/>
      </c>
      <c r="AF191" s="174"/>
      <c r="AG191" s="175" t="str">
        <f>IFERROR(IF(VLOOKUP(#REF!&amp;"-"&amp;ROW()-92,[1]ワークシート!$C$2:$CI$1002,37,0)="","",VLOOKUP(#REF!&amp;"-"&amp;ROW()-92,[1]ワークシート!$C$2:$CI$1002,37,0)),"")</f>
        <v/>
      </c>
      <c r="AH191" s="175"/>
      <c r="AI191" s="175"/>
      <c r="AJ191" s="175"/>
      <c r="AK191" s="176"/>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c r="HI191" s="1"/>
      <c r="HJ191" s="1"/>
      <c r="HK191" s="1"/>
      <c r="HL191" s="1"/>
      <c r="HM191" s="1"/>
      <c r="HN191" s="1"/>
      <c r="HO191" s="1"/>
      <c r="HP191" s="1"/>
      <c r="HQ191" s="1"/>
      <c r="HR191" s="1"/>
      <c r="HS191" s="1"/>
      <c r="HT191" s="1"/>
      <c r="HU191" s="1"/>
      <c r="HV191" s="1"/>
      <c r="HW191" s="1"/>
      <c r="HX191" s="1"/>
      <c r="HY191" s="1"/>
      <c r="HZ191" s="1"/>
      <c r="IA191" s="1"/>
      <c r="IB191" s="1"/>
      <c r="IC191" s="1"/>
      <c r="ID191" s="1"/>
      <c r="IE191" s="1"/>
      <c r="IF191" s="1"/>
      <c r="IG191" s="1"/>
      <c r="IH191" s="1"/>
      <c r="II191" s="1"/>
      <c r="IJ191" s="1"/>
      <c r="IK191" s="1"/>
      <c r="IL191" s="1"/>
      <c r="IM191" s="1"/>
      <c r="IN191" s="1"/>
      <c r="IO191" s="1"/>
      <c r="IP191" s="1"/>
      <c r="IQ191" s="1"/>
      <c r="IR191" s="1"/>
      <c r="IS191" s="1"/>
      <c r="IT191" s="1"/>
      <c r="IU191" s="1"/>
      <c r="IV191" s="1"/>
      <c r="IW191" s="1"/>
      <c r="IX191" s="1"/>
      <c r="IY191" s="1"/>
      <c r="IZ191" s="1"/>
      <c r="JA191" s="1"/>
      <c r="JB191" s="1"/>
      <c r="JC191" s="1"/>
      <c r="JD191" s="1"/>
      <c r="JE191" s="1"/>
      <c r="JF191" s="1"/>
      <c r="JG191" s="1"/>
      <c r="JH191" s="1"/>
      <c r="JI191" s="1"/>
      <c r="JJ191" s="1"/>
      <c r="JK191" s="1"/>
      <c r="JL191" s="1"/>
      <c r="JM191" s="1"/>
      <c r="JN191" s="1"/>
      <c r="JO191" s="1"/>
      <c r="JP191" s="1"/>
      <c r="JQ191" s="1"/>
      <c r="JR191" s="1"/>
      <c r="JS191" s="1"/>
      <c r="JT191" s="1"/>
      <c r="JU191" s="1"/>
      <c r="JV191" s="1"/>
      <c r="JW191" s="1"/>
      <c r="JX191" s="1"/>
      <c r="JY191" s="1"/>
      <c r="JZ191" s="1"/>
      <c r="KA191" s="1"/>
      <c r="KB191" s="1"/>
      <c r="KC191" s="1"/>
      <c r="KD191" s="1"/>
      <c r="KE191" s="1"/>
      <c r="KF191" s="1"/>
      <c r="KG191" s="1"/>
      <c r="KH191" s="1"/>
      <c r="KI191" s="1"/>
      <c r="KJ191" s="1"/>
      <c r="KK191" s="1"/>
      <c r="KL191" s="1"/>
      <c r="KM191" s="1"/>
      <c r="KN191" s="1"/>
      <c r="KO191" s="1"/>
      <c r="KP191" s="1"/>
      <c r="KQ191" s="1"/>
      <c r="KR191" s="1"/>
      <c r="KS191" s="1"/>
      <c r="KT191" s="1"/>
      <c r="KU191" s="1"/>
      <c r="KV191" s="1"/>
      <c r="KW191" s="1"/>
      <c r="KX191" s="1"/>
      <c r="KY191" s="1"/>
      <c r="KZ191" s="1"/>
      <c r="LA191" s="1"/>
      <c r="LB191" s="1"/>
      <c r="LC191" s="1"/>
      <c r="LD191" s="1"/>
      <c r="LE191" s="1"/>
      <c r="LF191" s="1"/>
      <c r="LG191" s="1"/>
      <c r="LH191" s="1"/>
    </row>
    <row r="192" spans="1:320" ht="35.1" hidden="1" customHeight="1" x14ac:dyDescent="0.15">
      <c r="A192" s="170" t="str">
        <f>+IFERROR(IF(VLOOKUP(#REF!&amp;"-"&amp;ROW()-92,[1]ワークシート!$C$2:$CI$1002,9,0)="","",VLOOKUP(#REF!&amp;"-"&amp;ROW()-92,[1]ワークシート!$C$2:$CI$1002,9,0)),"")</f>
        <v/>
      </c>
      <c r="B192" s="172"/>
      <c r="C192" s="171" t="str">
        <f>+IFERROR(IF(VLOOKUP(#REF!&amp;"-"&amp;ROW()-92,[1]ワークシート!$C$2:$CI$1002,10,0) = "","",VLOOKUP(#REF!&amp;"-"&amp;ROW()-92,[1]ワークシート!$C$2:$CI$1002,10,0)),"")</f>
        <v/>
      </c>
      <c r="D192" s="172"/>
      <c r="E192" s="170" t="str">
        <f>+IFERROR(IF(VLOOKUP(#REF!&amp;"-"&amp;ROW()-92,[1]ワークシート!$C$2:$CI$1002,11,0)="","",VLOOKUP(#REF!&amp;"-"&amp;ROW()-92,[1]ワークシート!$C$2:$CI$1002,11,0)),"")</f>
        <v/>
      </c>
      <c r="F192" s="172"/>
      <c r="G192" s="16" t="str">
        <f>+IFERROR(IF(VLOOKUP(#REF!&amp;"-"&amp;ROW()-92,[1]ワークシート!$C$2:$CI$1002,12,0)="","",VLOOKUP(#REF!&amp;"-"&amp;ROW()-92,[1]ワークシート!$C$2:$CI$1002,12,0)),"")</f>
        <v/>
      </c>
      <c r="H19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2" s="178"/>
      <c r="J192" s="170" t="str">
        <f>+IFERROR(IF(VLOOKUP(#REF!&amp;"-"&amp;ROW()-92,[1]ワークシート!$C$2:$CI$1002,20,0)="","",VLOOKUP(#REF!&amp;"-"&amp;ROW()-92,[1]ワークシート!$C$2:$CI$1002,20,0)),"")</f>
        <v/>
      </c>
      <c r="K192" s="171"/>
      <c r="L192" s="172"/>
      <c r="M192" s="179" t="str">
        <f>+IFERROR(IF(VLOOKUP(#REF!&amp;"-"&amp;ROW()-92,[1]ワークシート!$C$2:$CI$1002,61,0)="","",VLOOKUP(#REF!&amp;"-"&amp;ROW()-92,[1]ワークシート!$C$2:$CI$1002,61,0)),"")</f>
        <v/>
      </c>
      <c r="N192" s="180"/>
      <c r="O192" s="181"/>
      <c r="P192" s="182" t="str">
        <f>+IFERROR(VLOOKUP(#REF!&amp;"-"&amp;ROW()-92,[1]ワークシート!$C$2:$CI$1002,26,0),"")</f>
        <v/>
      </c>
      <c r="Q192" s="167"/>
      <c r="R192" s="166" t="str">
        <f>+IFERROR(VLOOKUP(#REF!&amp;"-"&amp;ROW()-92,[1]ワークシート!$C$2:$CI$1002,27,0),"")</f>
        <v/>
      </c>
      <c r="S192" s="167"/>
      <c r="T192" s="166" t="str">
        <f>IFERROR(IF(VLOOKUP(#REF!&amp;"-"&amp;ROW()-92,[1]ワークシート!$C$2:$CI$1002,31,0)="",IF(X192="","",IF(X192=0,"使用貸借権","賃借権")),"賃借権"),"")</f>
        <v/>
      </c>
      <c r="U192" s="167"/>
      <c r="V192" s="166" t="str">
        <f>+IFERROR(IF(VLOOKUP(#REF!&amp;"-"&amp;ROW()-92,[1]ワークシート!$C$2:$CI$1002,13,0)="","",VLOOKUP(#REF!&amp;"-"&amp;ROW()-92,[1]ワークシート!$C$2:$CI$1002,13,0)),"")</f>
        <v/>
      </c>
      <c r="W192" s="167"/>
      <c r="X19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2" s="169"/>
      <c r="Z192" s="27"/>
      <c r="AA192" s="27"/>
      <c r="AB192" s="170" t="str">
        <f>IF(T192="使用貸借権","-",+IFERROR(VLOOKUP(#REF!&amp;"-"&amp;ROW()-92,[1]ワークシート!$C$2:$CI$1002,34,0)&amp;"",""))</f>
        <v/>
      </c>
      <c r="AC192" s="171"/>
      <c r="AD192" s="172"/>
      <c r="AE192" s="173" t="str">
        <f>IF(T192="","",IF(VLOOKUP(#REF!&amp;"-"&amp;ROW()-92,[1]ワークシート!$C$2:$CI$1002,31,0)="",IF(T192="使用貸借権","-","口座振込　１２月"),"物納"))</f>
        <v/>
      </c>
      <c r="AF192" s="174"/>
      <c r="AG192" s="175" t="str">
        <f>IFERROR(IF(VLOOKUP(#REF!&amp;"-"&amp;ROW()-92,[1]ワークシート!$C$2:$CI$1002,37,0)="","",VLOOKUP(#REF!&amp;"-"&amp;ROW()-92,[1]ワークシート!$C$2:$CI$1002,37,0)),"")</f>
        <v/>
      </c>
      <c r="AH192" s="175"/>
      <c r="AI192" s="175"/>
      <c r="AJ192" s="175"/>
      <c r="AK192" s="176"/>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c r="HE192" s="1"/>
      <c r="HF192" s="1"/>
      <c r="HG192" s="1"/>
      <c r="HH192" s="1"/>
      <c r="HI192" s="1"/>
      <c r="HJ192" s="1"/>
      <c r="HK192" s="1"/>
      <c r="HL192" s="1"/>
      <c r="HM192" s="1"/>
      <c r="HN192" s="1"/>
      <c r="HO192" s="1"/>
      <c r="HP192" s="1"/>
      <c r="HQ192" s="1"/>
      <c r="HR192" s="1"/>
      <c r="HS192" s="1"/>
      <c r="HT192" s="1"/>
      <c r="HU192" s="1"/>
      <c r="HV192" s="1"/>
      <c r="HW192" s="1"/>
      <c r="HX192" s="1"/>
      <c r="HY192" s="1"/>
      <c r="HZ192" s="1"/>
      <c r="IA192" s="1"/>
      <c r="IB192" s="1"/>
      <c r="IC192" s="1"/>
      <c r="ID192" s="1"/>
      <c r="IE192" s="1"/>
      <c r="IF192" s="1"/>
      <c r="IG192" s="1"/>
      <c r="IH192" s="1"/>
      <c r="II192" s="1"/>
      <c r="IJ192" s="1"/>
      <c r="IK192" s="1"/>
      <c r="IL192" s="1"/>
      <c r="IM192" s="1"/>
      <c r="IN192" s="1"/>
      <c r="IO192" s="1"/>
      <c r="IP192" s="1"/>
      <c r="IQ192" s="1"/>
      <c r="IR192" s="1"/>
      <c r="IS192" s="1"/>
      <c r="IT192" s="1"/>
      <c r="IU192" s="1"/>
      <c r="IV192" s="1"/>
      <c r="IW192" s="1"/>
      <c r="IX192" s="1"/>
      <c r="IY192" s="1"/>
      <c r="IZ192" s="1"/>
      <c r="JA192" s="1"/>
      <c r="JB192" s="1"/>
      <c r="JC192" s="1"/>
      <c r="JD192" s="1"/>
      <c r="JE192" s="1"/>
      <c r="JF192" s="1"/>
      <c r="JG192" s="1"/>
      <c r="JH192" s="1"/>
      <c r="JI192" s="1"/>
      <c r="JJ192" s="1"/>
      <c r="JK192" s="1"/>
      <c r="JL192" s="1"/>
      <c r="JM192" s="1"/>
      <c r="JN192" s="1"/>
      <c r="JO192" s="1"/>
      <c r="JP192" s="1"/>
      <c r="JQ192" s="1"/>
      <c r="JR192" s="1"/>
      <c r="JS192" s="1"/>
      <c r="JT192" s="1"/>
      <c r="JU192" s="1"/>
      <c r="JV192" s="1"/>
      <c r="JW192" s="1"/>
      <c r="JX192" s="1"/>
      <c r="JY192" s="1"/>
      <c r="JZ192" s="1"/>
      <c r="KA192" s="1"/>
      <c r="KB192" s="1"/>
      <c r="KC192" s="1"/>
      <c r="KD192" s="1"/>
      <c r="KE192" s="1"/>
      <c r="KF192" s="1"/>
      <c r="KG192" s="1"/>
      <c r="KH192" s="1"/>
      <c r="KI192" s="1"/>
      <c r="KJ192" s="1"/>
      <c r="KK192" s="1"/>
      <c r="KL192" s="1"/>
      <c r="KM192" s="1"/>
      <c r="KN192" s="1"/>
      <c r="KO192" s="1"/>
      <c r="KP192" s="1"/>
      <c r="KQ192" s="1"/>
      <c r="KR192" s="1"/>
      <c r="KS192" s="1"/>
      <c r="KT192" s="1"/>
      <c r="KU192" s="1"/>
      <c r="KV192" s="1"/>
      <c r="KW192" s="1"/>
      <c r="KX192" s="1"/>
      <c r="KY192" s="1"/>
      <c r="KZ192" s="1"/>
      <c r="LA192" s="1"/>
      <c r="LB192" s="1"/>
      <c r="LC192" s="1"/>
      <c r="LD192" s="1"/>
      <c r="LE192" s="1"/>
      <c r="LF192" s="1"/>
      <c r="LG192" s="1"/>
      <c r="LH192" s="1"/>
    </row>
    <row r="193" spans="1:320" ht="35.1" hidden="1" customHeight="1" x14ac:dyDescent="0.15">
      <c r="A193" s="170" t="str">
        <f>+IFERROR(IF(VLOOKUP(#REF!&amp;"-"&amp;ROW()-92,[1]ワークシート!$C$2:$CI$1002,9,0)="","",VLOOKUP(#REF!&amp;"-"&amp;ROW()-92,[1]ワークシート!$C$2:$CI$1002,9,0)),"")</f>
        <v/>
      </c>
      <c r="B193" s="172"/>
      <c r="C193" s="171" t="str">
        <f>+IFERROR(IF(VLOOKUP(#REF!&amp;"-"&amp;ROW()-92,[1]ワークシート!$C$2:$CI$1002,10,0) = "","",VLOOKUP(#REF!&amp;"-"&amp;ROW()-92,[1]ワークシート!$C$2:$CI$1002,10,0)),"")</f>
        <v/>
      </c>
      <c r="D193" s="172"/>
      <c r="E193" s="170" t="str">
        <f>+IFERROR(IF(VLOOKUP(#REF!&amp;"-"&amp;ROW()-92,[1]ワークシート!$C$2:$CI$1002,11,0)="","",VLOOKUP(#REF!&amp;"-"&amp;ROW()-92,[1]ワークシート!$C$2:$CI$1002,11,0)),"")</f>
        <v/>
      </c>
      <c r="F193" s="172"/>
      <c r="G193" s="16" t="str">
        <f>+IFERROR(IF(VLOOKUP(#REF!&amp;"-"&amp;ROW()-92,[1]ワークシート!$C$2:$CI$1002,12,0)="","",VLOOKUP(#REF!&amp;"-"&amp;ROW()-92,[1]ワークシート!$C$2:$CI$1002,12,0)),"")</f>
        <v/>
      </c>
      <c r="H19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3" s="178"/>
      <c r="J193" s="170" t="str">
        <f>+IFERROR(IF(VLOOKUP(#REF!&amp;"-"&amp;ROW()-92,[1]ワークシート!$C$2:$CI$1002,20,0)="","",VLOOKUP(#REF!&amp;"-"&amp;ROW()-92,[1]ワークシート!$C$2:$CI$1002,20,0)),"")</f>
        <v/>
      </c>
      <c r="K193" s="171"/>
      <c r="L193" s="172"/>
      <c r="M193" s="179" t="str">
        <f>+IFERROR(IF(VLOOKUP(#REF!&amp;"-"&amp;ROW()-92,[1]ワークシート!$C$2:$CI$1002,61,0)="","",VLOOKUP(#REF!&amp;"-"&amp;ROW()-92,[1]ワークシート!$C$2:$CI$1002,61,0)),"")</f>
        <v/>
      </c>
      <c r="N193" s="180"/>
      <c r="O193" s="181"/>
      <c r="P193" s="182" t="str">
        <f>+IFERROR(VLOOKUP(#REF!&amp;"-"&amp;ROW()-92,[1]ワークシート!$C$2:$CI$1002,26,0),"")</f>
        <v/>
      </c>
      <c r="Q193" s="167"/>
      <c r="R193" s="166" t="str">
        <f>+IFERROR(VLOOKUP(#REF!&amp;"-"&amp;ROW()-92,[1]ワークシート!$C$2:$CI$1002,27,0),"")</f>
        <v/>
      </c>
      <c r="S193" s="167"/>
      <c r="T193" s="166" t="str">
        <f>IFERROR(IF(VLOOKUP(#REF!&amp;"-"&amp;ROW()-92,[1]ワークシート!$C$2:$CI$1002,31,0)="",IF(X193="","",IF(X193=0,"使用貸借権","賃借権")),"賃借権"),"")</f>
        <v/>
      </c>
      <c r="U193" s="167"/>
      <c r="V193" s="166" t="str">
        <f>+IFERROR(IF(VLOOKUP(#REF!&amp;"-"&amp;ROW()-92,[1]ワークシート!$C$2:$CI$1002,13,0)="","",VLOOKUP(#REF!&amp;"-"&amp;ROW()-92,[1]ワークシート!$C$2:$CI$1002,13,0)),"")</f>
        <v/>
      </c>
      <c r="W193" s="167"/>
      <c r="X19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3" s="169"/>
      <c r="Z193" s="27"/>
      <c r="AA193" s="27"/>
      <c r="AB193" s="170" t="str">
        <f>IF(T193="使用貸借権","-",+IFERROR(VLOOKUP(#REF!&amp;"-"&amp;ROW()-92,[1]ワークシート!$C$2:$CI$1002,34,0)&amp;"",""))</f>
        <v/>
      </c>
      <c r="AC193" s="171"/>
      <c r="AD193" s="172"/>
      <c r="AE193" s="173" t="str">
        <f>IF(T193="","",IF(VLOOKUP(#REF!&amp;"-"&amp;ROW()-92,[1]ワークシート!$C$2:$CI$1002,31,0)="",IF(T193="使用貸借権","-","口座振込　１２月"),"物納"))</f>
        <v/>
      </c>
      <c r="AF193" s="174"/>
      <c r="AG193" s="175" t="str">
        <f>IFERROR(IF(VLOOKUP(#REF!&amp;"-"&amp;ROW()-92,[1]ワークシート!$C$2:$CI$1002,37,0)="","",VLOOKUP(#REF!&amp;"-"&amp;ROW()-92,[1]ワークシート!$C$2:$CI$1002,37,0)),"")</f>
        <v/>
      </c>
      <c r="AH193" s="175"/>
      <c r="AI193" s="175"/>
      <c r="AJ193" s="175"/>
      <c r="AK193" s="176"/>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c r="HC193" s="1"/>
      <c r="HD193" s="1"/>
      <c r="HE193" s="1"/>
      <c r="HF193" s="1"/>
      <c r="HG193" s="1"/>
      <c r="HH193" s="1"/>
      <c r="HI193" s="1"/>
      <c r="HJ193" s="1"/>
      <c r="HK193" s="1"/>
      <c r="HL193" s="1"/>
      <c r="HM193" s="1"/>
      <c r="HN193" s="1"/>
      <c r="HO193" s="1"/>
      <c r="HP193" s="1"/>
      <c r="HQ193" s="1"/>
      <c r="HR193" s="1"/>
      <c r="HS193" s="1"/>
      <c r="HT193" s="1"/>
      <c r="HU193" s="1"/>
      <c r="HV193" s="1"/>
      <c r="HW193" s="1"/>
      <c r="HX193" s="1"/>
      <c r="HY193" s="1"/>
      <c r="HZ193" s="1"/>
      <c r="IA193" s="1"/>
      <c r="IB193" s="1"/>
      <c r="IC193" s="1"/>
      <c r="ID193" s="1"/>
      <c r="IE193" s="1"/>
      <c r="IF193" s="1"/>
      <c r="IG193" s="1"/>
      <c r="IH193" s="1"/>
      <c r="II193" s="1"/>
      <c r="IJ193" s="1"/>
      <c r="IK193" s="1"/>
      <c r="IL193" s="1"/>
      <c r="IM193" s="1"/>
      <c r="IN193" s="1"/>
      <c r="IO193" s="1"/>
      <c r="IP193" s="1"/>
      <c r="IQ193" s="1"/>
      <c r="IR193" s="1"/>
      <c r="IS193" s="1"/>
      <c r="IT193" s="1"/>
      <c r="IU193" s="1"/>
      <c r="IV193" s="1"/>
      <c r="IW193" s="1"/>
      <c r="IX193" s="1"/>
      <c r="IY193" s="1"/>
      <c r="IZ193" s="1"/>
      <c r="JA193" s="1"/>
      <c r="JB193" s="1"/>
      <c r="JC193" s="1"/>
      <c r="JD193" s="1"/>
      <c r="JE193" s="1"/>
      <c r="JF193" s="1"/>
      <c r="JG193" s="1"/>
      <c r="JH193" s="1"/>
      <c r="JI193" s="1"/>
      <c r="JJ193" s="1"/>
      <c r="JK193" s="1"/>
      <c r="JL193" s="1"/>
      <c r="JM193" s="1"/>
      <c r="JN193" s="1"/>
      <c r="JO193" s="1"/>
      <c r="JP193" s="1"/>
      <c r="JQ193" s="1"/>
      <c r="JR193" s="1"/>
      <c r="JS193" s="1"/>
      <c r="JT193" s="1"/>
      <c r="JU193" s="1"/>
      <c r="JV193" s="1"/>
      <c r="JW193" s="1"/>
      <c r="JX193" s="1"/>
      <c r="JY193" s="1"/>
      <c r="JZ193" s="1"/>
      <c r="KA193" s="1"/>
      <c r="KB193" s="1"/>
      <c r="KC193" s="1"/>
      <c r="KD193" s="1"/>
      <c r="KE193" s="1"/>
      <c r="KF193" s="1"/>
      <c r="KG193" s="1"/>
      <c r="KH193" s="1"/>
      <c r="KI193" s="1"/>
      <c r="KJ193" s="1"/>
      <c r="KK193" s="1"/>
      <c r="KL193" s="1"/>
      <c r="KM193" s="1"/>
      <c r="KN193" s="1"/>
      <c r="KO193" s="1"/>
      <c r="KP193" s="1"/>
      <c r="KQ193" s="1"/>
      <c r="KR193" s="1"/>
      <c r="KS193" s="1"/>
      <c r="KT193" s="1"/>
      <c r="KU193" s="1"/>
      <c r="KV193" s="1"/>
      <c r="KW193" s="1"/>
      <c r="KX193" s="1"/>
      <c r="KY193" s="1"/>
      <c r="KZ193" s="1"/>
      <c r="LA193" s="1"/>
      <c r="LB193" s="1"/>
      <c r="LC193" s="1"/>
      <c r="LD193" s="1"/>
      <c r="LE193" s="1"/>
      <c r="LF193" s="1"/>
      <c r="LG193" s="1"/>
      <c r="LH193" s="1"/>
    </row>
    <row r="194" spans="1:320" ht="35.1" hidden="1" customHeight="1" x14ac:dyDescent="0.15">
      <c r="A194" s="170" t="str">
        <f>+IFERROR(IF(VLOOKUP(#REF!&amp;"-"&amp;ROW()-92,[1]ワークシート!$C$2:$CI$1002,9,0)="","",VLOOKUP(#REF!&amp;"-"&amp;ROW()-92,[1]ワークシート!$C$2:$CI$1002,9,0)),"")</f>
        <v/>
      </c>
      <c r="B194" s="172"/>
      <c r="C194" s="171" t="str">
        <f>+IFERROR(IF(VLOOKUP(#REF!&amp;"-"&amp;ROW()-92,[1]ワークシート!$C$2:$CI$1002,10,0) = "","",VLOOKUP(#REF!&amp;"-"&amp;ROW()-92,[1]ワークシート!$C$2:$CI$1002,10,0)),"")</f>
        <v/>
      </c>
      <c r="D194" s="172"/>
      <c r="E194" s="170" t="str">
        <f>+IFERROR(IF(VLOOKUP(#REF!&amp;"-"&amp;ROW()-92,[1]ワークシート!$C$2:$CI$1002,11,0)="","",VLOOKUP(#REF!&amp;"-"&amp;ROW()-92,[1]ワークシート!$C$2:$CI$1002,11,0)),"")</f>
        <v/>
      </c>
      <c r="F194" s="172"/>
      <c r="G194" s="16" t="str">
        <f>+IFERROR(IF(VLOOKUP(#REF!&amp;"-"&amp;ROW()-92,[1]ワークシート!$C$2:$CI$1002,12,0)="","",VLOOKUP(#REF!&amp;"-"&amp;ROW()-92,[1]ワークシート!$C$2:$CI$1002,12,0)),"")</f>
        <v/>
      </c>
      <c r="H19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4" s="178"/>
      <c r="J194" s="170" t="str">
        <f>+IFERROR(IF(VLOOKUP(#REF!&amp;"-"&amp;ROW()-92,[1]ワークシート!$C$2:$CI$1002,20,0)="","",VLOOKUP(#REF!&amp;"-"&amp;ROW()-92,[1]ワークシート!$C$2:$CI$1002,20,0)),"")</f>
        <v/>
      </c>
      <c r="K194" s="171"/>
      <c r="L194" s="172"/>
      <c r="M194" s="179" t="str">
        <f>+IFERROR(IF(VLOOKUP(#REF!&amp;"-"&amp;ROW()-92,[1]ワークシート!$C$2:$CI$1002,61,0)="","",VLOOKUP(#REF!&amp;"-"&amp;ROW()-92,[1]ワークシート!$C$2:$CI$1002,61,0)),"")</f>
        <v/>
      </c>
      <c r="N194" s="180"/>
      <c r="O194" s="181"/>
      <c r="P194" s="182" t="str">
        <f>+IFERROR(VLOOKUP(#REF!&amp;"-"&amp;ROW()-92,[1]ワークシート!$C$2:$CI$1002,26,0),"")</f>
        <v/>
      </c>
      <c r="Q194" s="167"/>
      <c r="R194" s="166" t="str">
        <f>+IFERROR(VLOOKUP(#REF!&amp;"-"&amp;ROW()-92,[1]ワークシート!$C$2:$CI$1002,27,0),"")</f>
        <v/>
      </c>
      <c r="S194" s="167"/>
      <c r="T194" s="166" t="str">
        <f>IFERROR(IF(VLOOKUP(#REF!&amp;"-"&amp;ROW()-92,[1]ワークシート!$C$2:$CI$1002,31,0)="",IF(X194="","",IF(X194=0,"使用貸借権","賃借権")),"賃借権"),"")</f>
        <v/>
      </c>
      <c r="U194" s="167"/>
      <c r="V194" s="166" t="str">
        <f>+IFERROR(IF(VLOOKUP(#REF!&amp;"-"&amp;ROW()-92,[1]ワークシート!$C$2:$CI$1002,13,0)="","",VLOOKUP(#REF!&amp;"-"&amp;ROW()-92,[1]ワークシート!$C$2:$CI$1002,13,0)),"")</f>
        <v/>
      </c>
      <c r="W194" s="167"/>
      <c r="X19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4" s="169"/>
      <c r="Z194" s="27"/>
      <c r="AA194" s="27"/>
      <c r="AB194" s="170" t="str">
        <f>IF(T194="使用貸借権","-",+IFERROR(VLOOKUP(#REF!&amp;"-"&amp;ROW()-92,[1]ワークシート!$C$2:$CI$1002,34,0)&amp;"",""))</f>
        <v/>
      </c>
      <c r="AC194" s="171"/>
      <c r="AD194" s="172"/>
      <c r="AE194" s="173" t="str">
        <f>IF(T194="","",IF(VLOOKUP(#REF!&amp;"-"&amp;ROW()-92,[1]ワークシート!$C$2:$CI$1002,31,0)="",IF(T194="使用貸借権","-","口座振込　１２月"),"物納"))</f>
        <v/>
      </c>
      <c r="AF194" s="174"/>
      <c r="AG194" s="175" t="str">
        <f>IFERROR(IF(VLOOKUP(#REF!&amp;"-"&amp;ROW()-92,[1]ワークシート!$C$2:$CI$1002,37,0)="","",VLOOKUP(#REF!&amp;"-"&amp;ROW()-92,[1]ワークシート!$C$2:$CI$1002,37,0)),"")</f>
        <v/>
      </c>
      <c r="AH194" s="175"/>
      <c r="AI194" s="175"/>
      <c r="AJ194" s="175"/>
      <c r="AK194" s="176"/>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c r="HC194" s="1"/>
      <c r="HD194" s="1"/>
      <c r="HE194" s="1"/>
      <c r="HF194" s="1"/>
      <c r="HG194" s="1"/>
      <c r="HH194" s="1"/>
      <c r="HI194" s="1"/>
      <c r="HJ194" s="1"/>
      <c r="HK194" s="1"/>
      <c r="HL194" s="1"/>
      <c r="HM194" s="1"/>
      <c r="HN194" s="1"/>
      <c r="HO194" s="1"/>
      <c r="HP194" s="1"/>
      <c r="HQ194" s="1"/>
      <c r="HR194" s="1"/>
      <c r="HS194" s="1"/>
      <c r="HT194" s="1"/>
      <c r="HU194" s="1"/>
      <c r="HV194" s="1"/>
      <c r="HW194" s="1"/>
      <c r="HX194" s="1"/>
      <c r="HY194" s="1"/>
      <c r="HZ194" s="1"/>
      <c r="IA194" s="1"/>
      <c r="IB194" s="1"/>
      <c r="IC194" s="1"/>
      <c r="ID194" s="1"/>
      <c r="IE194" s="1"/>
      <c r="IF194" s="1"/>
      <c r="IG194" s="1"/>
      <c r="IH194" s="1"/>
      <c r="II194" s="1"/>
      <c r="IJ194" s="1"/>
      <c r="IK194" s="1"/>
      <c r="IL194" s="1"/>
      <c r="IM194" s="1"/>
      <c r="IN194" s="1"/>
      <c r="IO194" s="1"/>
      <c r="IP194" s="1"/>
      <c r="IQ194" s="1"/>
      <c r="IR194" s="1"/>
      <c r="IS194" s="1"/>
      <c r="IT194" s="1"/>
      <c r="IU194" s="1"/>
      <c r="IV194" s="1"/>
      <c r="IW194" s="1"/>
      <c r="IX194" s="1"/>
      <c r="IY194" s="1"/>
      <c r="IZ194" s="1"/>
      <c r="JA194" s="1"/>
      <c r="JB194" s="1"/>
      <c r="JC194" s="1"/>
      <c r="JD194" s="1"/>
      <c r="JE194" s="1"/>
      <c r="JF194" s="1"/>
      <c r="JG194" s="1"/>
      <c r="JH194" s="1"/>
      <c r="JI194" s="1"/>
      <c r="JJ194" s="1"/>
      <c r="JK194" s="1"/>
      <c r="JL194" s="1"/>
      <c r="JM194" s="1"/>
      <c r="JN194" s="1"/>
      <c r="JO194" s="1"/>
      <c r="JP194" s="1"/>
      <c r="JQ194" s="1"/>
      <c r="JR194" s="1"/>
      <c r="JS194" s="1"/>
      <c r="JT194" s="1"/>
      <c r="JU194" s="1"/>
      <c r="JV194" s="1"/>
      <c r="JW194" s="1"/>
      <c r="JX194" s="1"/>
      <c r="JY194" s="1"/>
      <c r="JZ194" s="1"/>
      <c r="KA194" s="1"/>
      <c r="KB194" s="1"/>
      <c r="KC194" s="1"/>
      <c r="KD194" s="1"/>
      <c r="KE194" s="1"/>
      <c r="KF194" s="1"/>
      <c r="KG194" s="1"/>
      <c r="KH194" s="1"/>
      <c r="KI194" s="1"/>
      <c r="KJ194" s="1"/>
      <c r="KK194" s="1"/>
      <c r="KL194" s="1"/>
      <c r="KM194" s="1"/>
      <c r="KN194" s="1"/>
      <c r="KO194" s="1"/>
      <c r="KP194" s="1"/>
      <c r="KQ194" s="1"/>
      <c r="KR194" s="1"/>
      <c r="KS194" s="1"/>
      <c r="KT194" s="1"/>
      <c r="KU194" s="1"/>
      <c r="KV194" s="1"/>
      <c r="KW194" s="1"/>
      <c r="KX194" s="1"/>
      <c r="KY194" s="1"/>
      <c r="KZ194" s="1"/>
      <c r="LA194" s="1"/>
      <c r="LB194" s="1"/>
      <c r="LC194" s="1"/>
      <c r="LD194" s="1"/>
      <c r="LE194" s="1"/>
      <c r="LF194" s="1"/>
      <c r="LG194" s="1"/>
      <c r="LH194" s="1"/>
    </row>
    <row r="195" spans="1:320" ht="35.1" hidden="1" customHeight="1" x14ac:dyDescent="0.15">
      <c r="A195" s="170" t="str">
        <f>+IFERROR(IF(VLOOKUP(#REF!&amp;"-"&amp;ROW()-92,[1]ワークシート!$C$2:$CI$1002,9,0)="","",VLOOKUP(#REF!&amp;"-"&amp;ROW()-92,[1]ワークシート!$C$2:$CI$1002,9,0)),"")</f>
        <v/>
      </c>
      <c r="B195" s="172"/>
      <c r="C195" s="171" t="str">
        <f>+IFERROR(IF(VLOOKUP(#REF!&amp;"-"&amp;ROW()-92,[1]ワークシート!$C$2:$CI$1002,10,0) = "","",VLOOKUP(#REF!&amp;"-"&amp;ROW()-92,[1]ワークシート!$C$2:$CI$1002,10,0)),"")</f>
        <v/>
      </c>
      <c r="D195" s="172"/>
      <c r="E195" s="170" t="str">
        <f>+IFERROR(IF(VLOOKUP(#REF!&amp;"-"&amp;ROW()-92,[1]ワークシート!$C$2:$CI$1002,11,0)="","",VLOOKUP(#REF!&amp;"-"&amp;ROW()-92,[1]ワークシート!$C$2:$CI$1002,11,0)),"")</f>
        <v/>
      </c>
      <c r="F195" s="172"/>
      <c r="G195" s="16" t="str">
        <f>+IFERROR(IF(VLOOKUP(#REF!&amp;"-"&amp;ROW()-92,[1]ワークシート!$C$2:$CI$1002,12,0)="","",VLOOKUP(#REF!&amp;"-"&amp;ROW()-92,[1]ワークシート!$C$2:$CI$1002,12,0)),"")</f>
        <v/>
      </c>
      <c r="H19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5" s="178"/>
      <c r="J195" s="170" t="str">
        <f>+IFERROR(IF(VLOOKUP(#REF!&amp;"-"&amp;ROW()-92,[1]ワークシート!$C$2:$CI$1002,20,0)="","",VLOOKUP(#REF!&amp;"-"&amp;ROW()-92,[1]ワークシート!$C$2:$CI$1002,20,0)),"")</f>
        <v/>
      </c>
      <c r="K195" s="171"/>
      <c r="L195" s="172"/>
      <c r="M195" s="179" t="str">
        <f>+IFERROR(IF(VLOOKUP(#REF!&amp;"-"&amp;ROW()-92,[1]ワークシート!$C$2:$CI$1002,61,0)="","",VLOOKUP(#REF!&amp;"-"&amp;ROW()-92,[1]ワークシート!$C$2:$CI$1002,61,0)),"")</f>
        <v/>
      </c>
      <c r="N195" s="180"/>
      <c r="O195" s="181"/>
      <c r="P195" s="182" t="str">
        <f>+IFERROR(VLOOKUP(#REF!&amp;"-"&amp;ROW()-92,[1]ワークシート!$C$2:$CI$1002,26,0),"")</f>
        <v/>
      </c>
      <c r="Q195" s="167"/>
      <c r="R195" s="166" t="str">
        <f>+IFERROR(VLOOKUP(#REF!&amp;"-"&amp;ROW()-92,[1]ワークシート!$C$2:$CI$1002,27,0),"")</f>
        <v/>
      </c>
      <c r="S195" s="167"/>
      <c r="T195" s="166" t="str">
        <f>IFERROR(IF(VLOOKUP(#REF!&amp;"-"&amp;ROW()-92,[1]ワークシート!$C$2:$CI$1002,31,0)="",IF(X195="","",IF(X195=0,"使用貸借権","賃借権")),"賃借権"),"")</f>
        <v/>
      </c>
      <c r="U195" s="167"/>
      <c r="V195" s="166" t="str">
        <f>+IFERROR(IF(VLOOKUP(#REF!&amp;"-"&amp;ROW()-92,[1]ワークシート!$C$2:$CI$1002,13,0)="","",VLOOKUP(#REF!&amp;"-"&amp;ROW()-92,[1]ワークシート!$C$2:$CI$1002,13,0)),"")</f>
        <v/>
      </c>
      <c r="W195" s="167"/>
      <c r="X19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5" s="169"/>
      <c r="Z195" s="27"/>
      <c r="AA195" s="27"/>
      <c r="AB195" s="170" t="str">
        <f>IF(T195="使用貸借権","-",+IFERROR(VLOOKUP(#REF!&amp;"-"&amp;ROW()-92,[1]ワークシート!$C$2:$CI$1002,34,0)&amp;"",""))</f>
        <v/>
      </c>
      <c r="AC195" s="171"/>
      <c r="AD195" s="172"/>
      <c r="AE195" s="173" t="str">
        <f>IF(T195="","",IF(VLOOKUP(#REF!&amp;"-"&amp;ROW()-92,[1]ワークシート!$C$2:$CI$1002,31,0)="",IF(T195="使用貸借権","-","口座振込　１２月"),"物納"))</f>
        <v/>
      </c>
      <c r="AF195" s="174"/>
      <c r="AG195" s="175" t="str">
        <f>IFERROR(IF(VLOOKUP(#REF!&amp;"-"&amp;ROW()-92,[1]ワークシート!$C$2:$CI$1002,37,0)="","",VLOOKUP(#REF!&amp;"-"&amp;ROW()-92,[1]ワークシート!$C$2:$CI$1002,37,0)),"")</f>
        <v/>
      </c>
      <c r="AH195" s="175"/>
      <c r="AI195" s="175"/>
      <c r="AJ195" s="175"/>
      <c r="AK195" s="176"/>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c r="HC195" s="1"/>
      <c r="HD195" s="1"/>
      <c r="HE195" s="1"/>
      <c r="HF195" s="1"/>
      <c r="HG195" s="1"/>
      <c r="HH195" s="1"/>
      <c r="HI195" s="1"/>
      <c r="HJ195" s="1"/>
      <c r="HK195" s="1"/>
      <c r="HL195" s="1"/>
      <c r="HM195" s="1"/>
      <c r="HN195" s="1"/>
      <c r="HO195" s="1"/>
      <c r="HP195" s="1"/>
      <c r="HQ195" s="1"/>
      <c r="HR195" s="1"/>
      <c r="HS195" s="1"/>
      <c r="HT195" s="1"/>
      <c r="HU195" s="1"/>
      <c r="HV195" s="1"/>
      <c r="HW195" s="1"/>
      <c r="HX195" s="1"/>
      <c r="HY195" s="1"/>
      <c r="HZ195" s="1"/>
      <c r="IA195" s="1"/>
      <c r="IB195" s="1"/>
      <c r="IC195" s="1"/>
      <c r="ID195" s="1"/>
      <c r="IE195" s="1"/>
      <c r="IF195" s="1"/>
      <c r="IG195" s="1"/>
      <c r="IH195" s="1"/>
      <c r="II195" s="1"/>
      <c r="IJ195" s="1"/>
      <c r="IK195" s="1"/>
      <c r="IL195" s="1"/>
      <c r="IM195" s="1"/>
      <c r="IN195" s="1"/>
      <c r="IO195" s="1"/>
      <c r="IP195" s="1"/>
      <c r="IQ195" s="1"/>
      <c r="IR195" s="1"/>
      <c r="IS195" s="1"/>
      <c r="IT195" s="1"/>
      <c r="IU195" s="1"/>
      <c r="IV195" s="1"/>
      <c r="IW195" s="1"/>
      <c r="IX195" s="1"/>
      <c r="IY195" s="1"/>
      <c r="IZ195" s="1"/>
      <c r="JA195" s="1"/>
      <c r="JB195" s="1"/>
      <c r="JC195" s="1"/>
      <c r="JD195" s="1"/>
      <c r="JE195" s="1"/>
      <c r="JF195" s="1"/>
      <c r="JG195" s="1"/>
      <c r="JH195" s="1"/>
      <c r="JI195" s="1"/>
      <c r="JJ195" s="1"/>
      <c r="JK195" s="1"/>
      <c r="JL195" s="1"/>
      <c r="JM195" s="1"/>
      <c r="JN195" s="1"/>
      <c r="JO195" s="1"/>
      <c r="JP195" s="1"/>
      <c r="JQ195" s="1"/>
      <c r="JR195" s="1"/>
      <c r="JS195" s="1"/>
      <c r="JT195" s="1"/>
      <c r="JU195" s="1"/>
      <c r="JV195" s="1"/>
      <c r="JW195" s="1"/>
      <c r="JX195" s="1"/>
      <c r="JY195" s="1"/>
      <c r="JZ195" s="1"/>
      <c r="KA195" s="1"/>
      <c r="KB195" s="1"/>
      <c r="KC195" s="1"/>
      <c r="KD195" s="1"/>
      <c r="KE195" s="1"/>
      <c r="KF195" s="1"/>
      <c r="KG195" s="1"/>
      <c r="KH195" s="1"/>
      <c r="KI195" s="1"/>
      <c r="KJ195" s="1"/>
      <c r="KK195" s="1"/>
      <c r="KL195" s="1"/>
      <c r="KM195" s="1"/>
      <c r="KN195" s="1"/>
      <c r="KO195" s="1"/>
      <c r="KP195" s="1"/>
      <c r="KQ195" s="1"/>
      <c r="KR195" s="1"/>
      <c r="KS195" s="1"/>
      <c r="KT195" s="1"/>
      <c r="KU195" s="1"/>
      <c r="KV195" s="1"/>
      <c r="KW195" s="1"/>
      <c r="KX195" s="1"/>
      <c r="KY195" s="1"/>
      <c r="KZ195" s="1"/>
      <c r="LA195" s="1"/>
      <c r="LB195" s="1"/>
      <c r="LC195" s="1"/>
      <c r="LD195" s="1"/>
      <c r="LE195" s="1"/>
      <c r="LF195" s="1"/>
      <c r="LG195" s="1"/>
      <c r="LH195" s="1"/>
    </row>
    <row r="196" spans="1:320" ht="35.1" hidden="1" customHeight="1" x14ac:dyDescent="0.15">
      <c r="A196" s="170" t="str">
        <f>+IFERROR(IF(VLOOKUP(#REF!&amp;"-"&amp;ROW()-92,[1]ワークシート!$C$2:$CI$1002,9,0)="","",VLOOKUP(#REF!&amp;"-"&amp;ROW()-92,[1]ワークシート!$C$2:$CI$1002,9,0)),"")</f>
        <v/>
      </c>
      <c r="B196" s="172"/>
      <c r="C196" s="171" t="str">
        <f>+IFERROR(IF(VLOOKUP(#REF!&amp;"-"&amp;ROW()-92,[1]ワークシート!$C$2:$CI$1002,10,0) = "","",VLOOKUP(#REF!&amp;"-"&amp;ROW()-92,[1]ワークシート!$C$2:$CI$1002,10,0)),"")</f>
        <v/>
      </c>
      <c r="D196" s="172"/>
      <c r="E196" s="170" t="str">
        <f>+IFERROR(IF(VLOOKUP(#REF!&amp;"-"&amp;ROW()-92,[1]ワークシート!$C$2:$CI$1002,11,0)="","",VLOOKUP(#REF!&amp;"-"&amp;ROW()-92,[1]ワークシート!$C$2:$CI$1002,11,0)),"")</f>
        <v/>
      </c>
      <c r="F196" s="172"/>
      <c r="G196" s="16" t="str">
        <f>+IFERROR(IF(VLOOKUP(#REF!&amp;"-"&amp;ROW()-92,[1]ワークシート!$C$2:$CI$1002,12,0)="","",VLOOKUP(#REF!&amp;"-"&amp;ROW()-92,[1]ワークシート!$C$2:$CI$1002,12,0)),"")</f>
        <v/>
      </c>
      <c r="H19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6" s="178"/>
      <c r="J196" s="170" t="str">
        <f>+IFERROR(IF(VLOOKUP(#REF!&amp;"-"&amp;ROW()-92,[1]ワークシート!$C$2:$CI$1002,20,0)="","",VLOOKUP(#REF!&amp;"-"&amp;ROW()-92,[1]ワークシート!$C$2:$CI$1002,20,0)),"")</f>
        <v/>
      </c>
      <c r="K196" s="171"/>
      <c r="L196" s="172"/>
      <c r="M196" s="179" t="str">
        <f>+IFERROR(IF(VLOOKUP(#REF!&amp;"-"&amp;ROW()-92,[1]ワークシート!$C$2:$CI$1002,61,0)="","",VLOOKUP(#REF!&amp;"-"&amp;ROW()-92,[1]ワークシート!$C$2:$CI$1002,61,0)),"")</f>
        <v/>
      </c>
      <c r="N196" s="180"/>
      <c r="O196" s="181"/>
      <c r="P196" s="182" t="str">
        <f>+IFERROR(VLOOKUP(#REF!&amp;"-"&amp;ROW()-92,[1]ワークシート!$C$2:$CI$1002,26,0),"")</f>
        <v/>
      </c>
      <c r="Q196" s="167"/>
      <c r="R196" s="166" t="str">
        <f>+IFERROR(VLOOKUP(#REF!&amp;"-"&amp;ROW()-92,[1]ワークシート!$C$2:$CI$1002,27,0),"")</f>
        <v/>
      </c>
      <c r="S196" s="167"/>
      <c r="T196" s="166" t="str">
        <f>IFERROR(IF(VLOOKUP(#REF!&amp;"-"&amp;ROW()-92,[1]ワークシート!$C$2:$CI$1002,31,0)="",IF(X196="","",IF(X196=0,"使用貸借権","賃借権")),"賃借権"),"")</f>
        <v/>
      </c>
      <c r="U196" s="167"/>
      <c r="V196" s="166" t="str">
        <f>+IFERROR(IF(VLOOKUP(#REF!&amp;"-"&amp;ROW()-92,[1]ワークシート!$C$2:$CI$1002,13,0)="","",VLOOKUP(#REF!&amp;"-"&amp;ROW()-92,[1]ワークシート!$C$2:$CI$1002,13,0)),"")</f>
        <v/>
      </c>
      <c r="W196" s="167"/>
      <c r="X19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6" s="169"/>
      <c r="Z196" s="27"/>
      <c r="AA196" s="27"/>
      <c r="AB196" s="170" t="str">
        <f>IF(T196="使用貸借権","-",+IFERROR(VLOOKUP(#REF!&amp;"-"&amp;ROW()-92,[1]ワークシート!$C$2:$CI$1002,34,0)&amp;"",""))</f>
        <v/>
      </c>
      <c r="AC196" s="171"/>
      <c r="AD196" s="172"/>
      <c r="AE196" s="173" t="str">
        <f>IF(T196="","",IF(VLOOKUP(#REF!&amp;"-"&amp;ROW()-92,[1]ワークシート!$C$2:$CI$1002,31,0)="",IF(T196="使用貸借権","-","口座振込　１２月"),"物納"))</f>
        <v/>
      </c>
      <c r="AF196" s="174"/>
      <c r="AG196" s="175" t="str">
        <f>IFERROR(IF(VLOOKUP(#REF!&amp;"-"&amp;ROW()-92,[1]ワークシート!$C$2:$CI$1002,37,0)="","",VLOOKUP(#REF!&amp;"-"&amp;ROW()-92,[1]ワークシート!$C$2:$CI$1002,37,0)),"")</f>
        <v/>
      </c>
      <c r="AH196" s="175"/>
      <c r="AI196" s="175"/>
      <c r="AJ196" s="175"/>
      <c r="AK196" s="176"/>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c r="FK196" s="1"/>
      <c r="FL196" s="1"/>
      <c r="FM196" s="1"/>
      <c r="FN196" s="1"/>
      <c r="FO196" s="1"/>
      <c r="FP196" s="1"/>
      <c r="FQ196" s="1"/>
      <c r="FR196" s="1"/>
      <c r="FS196" s="1"/>
      <c r="FT196" s="1"/>
      <c r="FU196" s="1"/>
      <c r="FV196" s="1"/>
      <c r="FW196" s="1"/>
      <c r="FX196" s="1"/>
      <c r="FY196" s="1"/>
      <c r="FZ196" s="1"/>
      <c r="GA196" s="1"/>
      <c r="GB196" s="1"/>
      <c r="GC196" s="1"/>
      <c r="GD196" s="1"/>
      <c r="GE196" s="1"/>
      <c r="GF196" s="1"/>
      <c r="GG196" s="1"/>
      <c r="GH196" s="1"/>
      <c r="GI196" s="1"/>
      <c r="GJ196" s="1"/>
      <c r="GK196" s="1"/>
      <c r="GL196" s="1"/>
      <c r="GM196" s="1"/>
      <c r="GN196" s="1"/>
      <c r="GO196" s="1"/>
      <c r="GP196" s="1"/>
      <c r="GQ196" s="1"/>
      <c r="GR196" s="1"/>
      <c r="GS196" s="1"/>
      <c r="GT196" s="1"/>
      <c r="GU196" s="1"/>
      <c r="GV196" s="1"/>
      <c r="GW196" s="1"/>
      <c r="GX196" s="1"/>
      <c r="GY196" s="1"/>
      <c r="GZ196" s="1"/>
      <c r="HA196" s="1"/>
      <c r="HB196" s="1"/>
      <c r="HC196" s="1"/>
      <c r="HD196" s="1"/>
      <c r="HE196" s="1"/>
      <c r="HF196" s="1"/>
      <c r="HG196" s="1"/>
      <c r="HH196" s="1"/>
      <c r="HI196" s="1"/>
      <c r="HJ196" s="1"/>
      <c r="HK196" s="1"/>
      <c r="HL196" s="1"/>
      <c r="HM196" s="1"/>
      <c r="HN196" s="1"/>
      <c r="HO196" s="1"/>
      <c r="HP196" s="1"/>
      <c r="HQ196" s="1"/>
      <c r="HR196" s="1"/>
      <c r="HS196" s="1"/>
      <c r="HT196" s="1"/>
      <c r="HU196" s="1"/>
      <c r="HV196" s="1"/>
      <c r="HW196" s="1"/>
      <c r="HX196" s="1"/>
      <c r="HY196" s="1"/>
      <c r="HZ196" s="1"/>
      <c r="IA196" s="1"/>
      <c r="IB196" s="1"/>
      <c r="IC196" s="1"/>
      <c r="ID196" s="1"/>
      <c r="IE196" s="1"/>
      <c r="IF196" s="1"/>
      <c r="IG196" s="1"/>
      <c r="IH196" s="1"/>
      <c r="II196" s="1"/>
      <c r="IJ196" s="1"/>
      <c r="IK196" s="1"/>
      <c r="IL196" s="1"/>
      <c r="IM196" s="1"/>
      <c r="IN196" s="1"/>
      <c r="IO196" s="1"/>
      <c r="IP196" s="1"/>
      <c r="IQ196" s="1"/>
      <c r="IR196" s="1"/>
      <c r="IS196" s="1"/>
      <c r="IT196" s="1"/>
      <c r="IU196" s="1"/>
      <c r="IV196" s="1"/>
      <c r="IW196" s="1"/>
      <c r="IX196" s="1"/>
      <c r="IY196" s="1"/>
      <c r="IZ196" s="1"/>
      <c r="JA196" s="1"/>
      <c r="JB196" s="1"/>
      <c r="JC196" s="1"/>
      <c r="JD196" s="1"/>
      <c r="JE196" s="1"/>
      <c r="JF196" s="1"/>
      <c r="JG196" s="1"/>
      <c r="JH196" s="1"/>
      <c r="JI196" s="1"/>
      <c r="JJ196" s="1"/>
      <c r="JK196" s="1"/>
      <c r="JL196" s="1"/>
      <c r="JM196" s="1"/>
      <c r="JN196" s="1"/>
      <c r="JO196" s="1"/>
      <c r="JP196" s="1"/>
      <c r="JQ196" s="1"/>
      <c r="JR196" s="1"/>
      <c r="JS196" s="1"/>
      <c r="JT196" s="1"/>
      <c r="JU196" s="1"/>
      <c r="JV196" s="1"/>
      <c r="JW196" s="1"/>
      <c r="JX196" s="1"/>
      <c r="JY196" s="1"/>
      <c r="JZ196" s="1"/>
      <c r="KA196" s="1"/>
      <c r="KB196" s="1"/>
      <c r="KC196" s="1"/>
      <c r="KD196" s="1"/>
      <c r="KE196" s="1"/>
      <c r="KF196" s="1"/>
      <c r="KG196" s="1"/>
      <c r="KH196" s="1"/>
      <c r="KI196" s="1"/>
      <c r="KJ196" s="1"/>
      <c r="KK196" s="1"/>
      <c r="KL196" s="1"/>
      <c r="KM196" s="1"/>
      <c r="KN196" s="1"/>
      <c r="KO196" s="1"/>
      <c r="KP196" s="1"/>
      <c r="KQ196" s="1"/>
      <c r="KR196" s="1"/>
      <c r="KS196" s="1"/>
      <c r="KT196" s="1"/>
      <c r="KU196" s="1"/>
      <c r="KV196" s="1"/>
      <c r="KW196" s="1"/>
      <c r="KX196" s="1"/>
      <c r="KY196" s="1"/>
      <c r="KZ196" s="1"/>
      <c r="LA196" s="1"/>
      <c r="LB196" s="1"/>
      <c r="LC196" s="1"/>
      <c r="LD196" s="1"/>
      <c r="LE196" s="1"/>
      <c r="LF196" s="1"/>
      <c r="LG196" s="1"/>
      <c r="LH196" s="1"/>
    </row>
    <row r="197" spans="1:320" ht="35.1" hidden="1" customHeight="1" x14ac:dyDescent="0.15">
      <c r="A197" s="170" t="str">
        <f>+IFERROR(IF(VLOOKUP(#REF!&amp;"-"&amp;ROW()-92,[1]ワークシート!$C$2:$CI$1002,9,0)="","",VLOOKUP(#REF!&amp;"-"&amp;ROW()-92,[1]ワークシート!$C$2:$CI$1002,9,0)),"")</f>
        <v/>
      </c>
      <c r="B197" s="172"/>
      <c r="C197" s="171" t="str">
        <f>+IFERROR(IF(VLOOKUP(#REF!&amp;"-"&amp;ROW()-92,[1]ワークシート!$C$2:$CI$1002,10,0) = "","",VLOOKUP(#REF!&amp;"-"&amp;ROW()-92,[1]ワークシート!$C$2:$CI$1002,10,0)),"")</f>
        <v/>
      </c>
      <c r="D197" s="172"/>
      <c r="E197" s="170" t="str">
        <f>+IFERROR(IF(VLOOKUP(#REF!&amp;"-"&amp;ROW()-92,[1]ワークシート!$C$2:$CI$1002,11,0)="","",VLOOKUP(#REF!&amp;"-"&amp;ROW()-92,[1]ワークシート!$C$2:$CI$1002,11,0)),"")</f>
        <v/>
      </c>
      <c r="F197" s="172"/>
      <c r="G197" s="16" t="str">
        <f>+IFERROR(IF(VLOOKUP(#REF!&amp;"-"&amp;ROW()-92,[1]ワークシート!$C$2:$CI$1002,12,0)="","",VLOOKUP(#REF!&amp;"-"&amp;ROW()-92,[1]ワークシート!$C$2:$CI$1002,12,0)),"")</f>
        <v/>
      </c>
      <c r="H19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7" s="178"/>
      <c r="J197" s="170" t="str">
        <f>+IFERROR(IF(VLOOKUP(#REF!&amp;"-"&amp;ROW()-92,[1]ワークシート!$C$2:$CI$1002,20,0)="","",VLOOKUP(#REF!&amp;"-"&amp;ROW()-92,[1]ワークシート!$C$2:$CI$1002,20,0)),"")</f>
        <v/>
      </c>
      <c r="K197" s="171"/>
      <c r="L197" s="172"/>
      <c r="M197" s="179" t="str">
        <f>+IFERROR(IF(VLOOKUP(#REF!&amp;"-"&amp;ROW()-92,[1]ワークシート!$C$2:$CI$1002,61,0)="","",VLOOKUP(#REF!&amp;"-"&amp;ROW()-92,[1]ワークシート!$C$2:$CI$1002,61,0)),"")</f>
        <v/>
      </c>
      <c r="N197" s="180"/>
      <c r="O197" s="181"/>
      <c r="P197" s="182" t="str">
        <f>+IFERROR(VLOOKUP(#REF!&amp;"-"&amp;ROW()-92,[1]ワークシート!$C$2:$CI$1002,26,0),"")</f>
        <v/>
      </c>
      <c r="Q197" s="167"/>
      <c r="R197" s="166" t="str">
        <f>+IFERROR(VLOOKUP(#REF!&amp;"-"&amp;ROW()-92,[1]ワークシート!$C$2:$CI$1002,27,0),"")</f>
        <v/>
      </c>
      <c r="S197" s="167"/>
      <c r="T197" s="166" t="str">
        <f>IFERROR(IF(VLOOKUP(#REF!&amp;"-"&amp;ROW()-92,[1]ワークシート!$C$2:$CI$1002,31,0)="",IF(X197="","",IF(X197=0,"使用貸借権","賃借権")),"賃借権"),"")</f>
        <v/>
      </c>
      <c r="U197" s="167"/>
      <c r="V197" s="166" t="str">
        <f>+IFERROR(IF(VLOOKUP(#REF!&amp;"-"&amp;ROW()-92,[1]ワークシート!$C$2:$CI$1002,13,0)="","",VLOOKUP(#REF!&amp;"-"&amp;ROW()-92,[1]ワークシート!$C$2:$CI$1002,13,0)),"")</f>
        <v/>
      </c>
      <c r="W197" s="167"/>
      <c r="X19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7" s="169"/>
      <c r="Z197" s="27"/>
      <c r="AA197" s="27"/>
      <c r="AB197" s="170" t="str">
        <f>IF(T197="使用貸借権","-",+IFERROR(VLOOKUP(#REF!&amp;"-"&amp;ROW()-92,[1]ワークシート!$C$2:$CI$1002,34,0)&amp;"",""))</f>
        <v/>
      </c>
      <c r="AC197" s="171"/>
      <c r="AD197" s="172"/>
      <c r="AE197" s="173" t="str">
        <f>IF(T197="","",IF(VLOOKUP(#REF!&amp;"-"&amp;ROW()-92,[1]ワークシート!$C$2:$CI$1002,31,0)="",IF(T197="使用貸借権","-","口座振込　１２月"),"物納"))</f>
        <v/>
      </c>
      <c r="AF197" s="174"/>
      <c r="AG197" s="175" t="str">
        <f>IFERROR(IF(VLOOKUP(#REF!&amp;"-"&amp;ROW()-92,[1]ワークシート!$C$2:$CI$1002,37,0)="","",VLOOKUP(#REF!&amp;"-"&amp;ROW()-92,[1]ワークシート!$C$2:$CI$1002,37,0)),"")</f>
        <v/>
      </c>
      <c r="AH197" s="175"/>
      <c r="AI197" s="175"/>
      <c r="AJ197" s="175"/>
      <c r="AK197" s="176"/>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c r="FK197" s="1"/>
      <c r="FL197" s="1"/>
      <c r="FM197" s="1"/>
      <c r="FN197" s="1"/>
      <c r="FO197" s="1"/>
      <c r="FP197" s="1"/>
      <c r="FQ197" s="1"/>
      <c r="FR197" s="1"/>
      <c r="FS197" s="1"/>
      <c r="FT197" s="1"/>
      <c r="FU197" s="1"/>
      <c r="FV197" s="1"/>
      <c r="FW197" s="1"/>
      <c r="FX197" s="1"/>
      <c r="FY197" s="1"/>
      <c r="FZ197" s="1"/>
      <c r="GA197" s="1"/>
      <c r="GB197" s="1"/>
      <c r="GC197" s="1"/>
      <c r="GD197" s="1"/>
      <c r="GE197" s="1"/>
      <c r="GF197" s="1"/>
      <c r="GG197" s="1"/>
      <c r="GH197" s="1"/>
      <c r="GI197" s="1"/>
      <c r="GJ197" s="1"/>
      <c r="GK197" s="1"/>
      <c r="GL197" s="1"/>
      <c r="GM197" s="1"/>
      <c r="GN197" s="1"/>
      <c r="GO197" s="1"/>
      <c r="GP197" s="1"/>
      <c r="GQ197" s="1"/>
      <c r="GR197" s="1"/>
      <c r="GS197" s="1"/>
      <c r="GT197" s="1"/>
      <c r="GU197" s="1"/>
      <c r="GV197" s="1"/>
      <c r="GW197" s="1"/>
      <c r="GX197" s="1"/>
      <c r="GY197" s="1"/>
      <c r="GZ197" s="1"/>
      <c r="HA197" s="1"/>
      <c r="HB197" s="1"/>
      <c r="HC197" s="1"/>
      <c r="HD197" s="1"/>
      <c r="HE197" s="1"/>
      <c r="HF197" s="1"/>
      <c r="HG197" s="1"/>
      <c r="HH197" s="1"/>
      <c r="HI197" s="1"/>
      <c r="HJ197" s="1"/>
      <c r="HK197" s="1"/>
      <c r="HL197" s="1"/>
      <c r="HM197" s="1"/>
      <c r="HN197" s="1"/>
      <c r="HO197" s="1"/>
      <c r="HP197" s="1"/>
      <c r="HQ197" s="1"/>
      <c r="HR197" s="1"/>
      <c r="HS197" s="1"/>
      <c r="HT197" s="1"/>
      <c r="HU197" s="1"/>
      <c r="HV197" s="1"/>
      <c r="HW197" s="1"/>
      <c r="HX197" s="1"/>
      <c r="HY197" s="1"/>
      <c r="HZ197" s="1"/>
      <c r="IA197" s="1"/>
      <c r="IB197" s="1"/>
      <c r="IC197" s="1"/>
      <c r="ID197" s="1"/>
      <c r="IE197" s="1"/>
      <c r="IF197" s="1"/>
      <c r="IG197" s="1"/>
      <c r="IH197" s="1"/>
      <c r="II197" s="1"/>
      <c r="IJ197" s="1"/>
      <c r="IK197" s="1"/>
      <c r="IL197" s="1"/>
      <c r="IM197" s="1"/>
      <c r="IN197" s="1"/>
      <c r="IO197" s="1"/>
      <c r="IP197" s="1"/>
      <c r="IQ197" s="1"/>
      <c r="IR197" s="1"/>
      <c r="IS197" s="1"/>
      <c r="IT197" s="1"/>
      <c r="IU197" s="1"/>
      <c r="IV197" s="1"/>
      <c r="IW197" s="1"/>
      <c r="IX197" s="1"/>
      <c r="IY197" s="1"/>
      <c r="IZ197" s="1"/>
      <c r="JA197" s="1"/>
      <c r="JB197" s="1"/>
      <c r="JC197" s="1"/>
      <c r="JD197" s="1"/>
      <c r="JE197" s="1"/>
      <c r="JF197" s="1"/>
      <c r="JG197" s="1"/>
      <c r="JH197" s="1"/>
      <c r="JI197" s="1"/>
      <c r="JJ197" s="1"/>
      <c r="JK197" s="1"/>
      <c r="JL197" s="1"/>
      <c r="JM197" s="1"/>
      <c r="JN197" s="1"/>
      <c r="JO197" s="1"/>
      <c r="JP197" s="1"/>
      <c r="JQ197" s="1"/>
      <c r="JR197" s="1"/>
      <c r="JS197" s="1"/>
      <c r="JT197" s="1"/>
      <c r="JU197" s="1"/>
      <c r="JV197" s="1"/>
      <c r="JW197" s="1"/>
      <c r="JX197" s="1"/>
      <c r="JY197" s="1"/>
      <c r="JZ197" s="1"/>
      <c r="KA197" s="1"/>
      <c r="KB197" s="1"/>
      <c r="KC197" s="1"/>
      <c r="KD197" s="1"/>
      <c r="KE197" s="1"/>
      <c r="KF197" s="1"/>
      <c r="KG197" s="1"/>
      <c r="KH197" s="1"/>
      <c r="KI197" s="1"/>
      <c r="KJ197" s="1"/>
      <c r="KK197" s="1"/>
      <c r="KL197" s="1"/>
      <c r="KM197" s="1"/>
      <c r="KN197" s="1"/>
      <c r="KO197" s="1"/>
      <c r="KP197" s="1"/>
      <c r="KQ197" s="1"/>
      <c r="KR197" s="1"/>
      <c r="KS197" s="1"/>
      <c r="KT197" s="1"/>
      <c r="KU197" s="1"/>
      <c r="KV197" s="1"/>
      <c r="KW197" s="1"/>
      <c r="KX197" s="1"/>
      <c r="KY197" s="1"/>
      <c r="KZ197" s="1"/>
      <c r="LA197" s="1"/>
      <c r="LB197" s="1"/>
      <c r="LC197" s="1"/>
      <c r="LD197" s="1"/>
      <c r="LE197" s="1"/>
      <c r="LF197" s="1"/>
      <c r="LG197" s="1"/>
      <c r="LH197" s="1"/>
    </row>
    <row r="198" spans="1:320" ht="35.1" hidden="1" customHeight="1" x14ac:dyDescent="0.15">
      <c r="A198" s="170" t="str">
        <f>+IFERROR(IF(VLOOKUP(#REF!&amp;"-"&amp;ROW()-92,[1]ワークシート!$C$2:$CI$1002,9,0)="","",VLOOKUP(#REF!&amp;"-"&amp;ROW()-92,[1]ワークシート!$C$2:$CI$1002,9,0)),"")</f>
        <v/>
      </c>
      <c r="B198" s="172"/>
      <c r="C198" s="171" t="str">
        <f>+IFERROR(IF(VLOOKUP(#REF!&amp;"-"&amp;ROW()-92,[1]ワークシート!$C$2:$CI$1002,10,0) = "","",VLOOKUP(#REF!&amp;"-"&amp;ROW()-92,[1]ワークシート!$C$2:$CI$1002,10,0)),"")</f>
        <v/>
      </c>
      <c r="D198" s="172"/>
      <c r="E198" s="170" t="str">
        <f>+IFERROR(IF(VLOOKUP(#REF!&amp;"-"&amp;ROW()-92,[1]ワークシート!$C$2:$CI$1002,11,0)="","",VLOOKUP(#REF!&amp;"-"&amp;ROW()-92,[1]ワークシート!$C$2:$CI$1002,11,0)),"")</f>
        <v/>
      </c>
      <c r="F198" s="172"/>
      <c r="G198" s="16" t="str">
        <f>+IFERROR(IF(VLOOKUP(#REF!&amp;"-"&amp;ROW()-92,[1]ワークシート!$C$2:$CI$1002,12,0)="","",VLOOKUP(#REF!&amp;"-"&amp;ROW()-92,[1]ワークシート!$C$2:$CI$1002,12,0)),"")</f>
        <v/>
      </c>
      <c r="H19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8" s="178"/>
      <c r="J198" s="170" t="str">
        <f>+IFERROR(IF(VLOOKUP(#REF!&amp;"-"&amp;ROW()-92,[1]ワークシート!$C$2:$CI$1002,20,0)="","",VLOOKUP(#REF!&amp;"-"&amp;ROW()-92,[1]ワークシート!$C$2:$CI$1002,20,0)),"")</f>
        <v/>
      </c>
      <c r="K198" s="171"/>
      <c r="L198" s="172"/>
      <c r="M198" s="179" t="str">
        <f>+IFERROR(IF(VLOOKUP(#REF!&amp;"-"&amp;ROW()-92,[1]ワークシート!$C$2:$CI$1002,61,0)="","",VLOOKUP(#REF!&amp;"-"&amp;ROW()-92,[1]ワークシート!$C$2:$CI$1002,61,0)),"")</f>
        <v/>
      </c>
      <c r="N198" s="180"/>
      <c r="O198" s="181"/>
      <c r="P198" s="182" t="str">
        <f>+IFERROR(VLOOKUP(#REF!&amp;"-"&amp;ROW()-92,[1]ワークシート!$C$2:$CI$1002,26,0),"")</f>
        <v/>
      </c>
      <c r="Q198" s="167"/>
      <c r="R198" s="166" t="str">
        <f>+IFERROR(VLOOKUP(#REF!&amp;"-"&amp;ROW()-92,[1]ワークシート!$C$2:$CI$1002,27,0),"")</f>
        <v/>
      </c>
      <c r="S198" s="167"/>
      <c r="T198" s="166" t="str">
        <f>IFERROR(IF(VLOOKUP(#REF!&amp;"-"&amp;ROW()-92,[1]ワークシート!$C$2:$CI$1002,31,0)="",IF(X198="","",IF(X198=0,"使用貸借権","賃借権")),"賃借権"),"")</f>
        <v/>
      </c>
      <c r="U198" s="167"/>
      <c r="V198" s="166" t="str">
        <f>+IFERROR(IF(VLOOKUP(#REF!&amp;"-"&amp;ROW()-92,[1]ワークシート!$C$2:$CI$1002,13,0)="","",VLOOKUP(#REF!&amp;"-"&amp;ROW()-92,[1]ワークシート!$C$2:$CI$1002,13,0)),"")</f>
        <v/>
      </c>
      <c r="W198" s="167"/>
      <c r="X19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8" s="169"/>
      <c r="Z198" s="27"/>
      <c r="AA198" s="27"/>
      <c r="AB198" s="170" t="str">
        <f>IF(T198="使用貸借権","-",+IFERROR(VLOOKUP(#REF!&amp;"-"&amp;ROW()-92,[1]ワークシート!$C$2:$CI$1002,34,0)&amp;"",""))</f>
        <v/>
      </c>
      <c r="AC198" s="171"/>
      <c r="AD198" s="172"/>
      <c r="AE198" s="173" t="str">
        <f>IF(T198="","",IF(VLOOKUP(#REF!&amp;"-"&amp;ROW()-92,[1]ワークシート!$C$2:$CI$1002,31,0)="",IF(T198="使用貸借権","-","口座振込　１２月"),"物納"))</f>
        <v/>
      </c>
      <c r="AF198" s="174"/>
      <c r="AG198" s="175" t="str">
        <f>IFERROR(IF(VLOOKUP(#REF!&amp;"-"&amp;ROW()-92,[1]ワークシート!$C$2:$CI$1002,37,0)="","",VLOOKUP(#REF!&amp;"-"&amp;ROW()-92,[1]ワークシート!$C$2:$CI$1002,37,0)),"")</f>
        <v/>
      </c>
      <c r="AH198" s="175"/>
      <c r="AI198" s="175"/>
      <c r="AJ198" s="175"/>
      <c r="AK198" s="176"/>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c r="HC198" s="1"/>
      <c r="HD198" s="1"/>
      <c r="HE198" s="1"/>
      <c r="HF198" s="1"/>
      <c r="HG198" s="1"/>
      <c r="HH198" s="1"/>
      <c r="HI198" s="1"/>
      <c r="HJ198" s="1"/>
      <c r="HK198" s="1"/>
      <c r="HL198" s="1"/>
      <c r="HM198" s="1"/>
      <c r="HN198" s="1"/>
      <c r="HO198" s="1"/>
      <c r="HP198" s="1"/>
      <c r="HQ198" s="1"/>
      <c r="HR198" s="1"/>
      <c r="HS198" s="1"/>
      <c r="HT198" s="1"/>
      <c r="HU198" s="1"/>
      <c r="HV198" s="1"/>
      <c r="HW198" s="1"/>
      <c r="HX198" s="1"/>
      <c r="HY198" s="1"/>
      <c r="HZ198" s="1"/>
      <c r="IA198" s="1"/>
      <c r="IB198" s="1"/>
      <c r="IC198" s="1"/>
      <c r="ID198" s="1"/>
      <c r="IE198" s="1"/>
      <c r="IF198" s="1"/>
      <c r="IG198" s="1"/>
      <c r="IH198" s="1"/>
      <c r="II198" s="1"/>
      <c r="IJ198" s="1"/>
      <c r="IK198" s="1"/>
      <c r="IL198" s="1"/>
      <c r="IM198" s="1"/>
      <c r="IN198" s="1"/>
      <c r="IO198" s="1"/>
      <c r="IP198" s="1"/>
      <c r="IQ198" s="1"/>
      <c r="IR198" s="1"/>
      <c r="IS198" s="1"/>
      <c r="IT198" s="1"/>
      <c r="IU198" s="1"/>
      <c r="IV198" s="1"/>
      <c r="IW198" s="1"/>
      <c r="IX198" s="1"/>
      <c r="IY198" s="1"/>
      <c r="IZ198" s="1"/>
      <c r="JA198" s="1"/>
      <c r="JB198" s="1"/>
      <c r="JC198" s="1"/>
      <c r="JD198" s="1"/>
      <c r="JE198" s="1"/>
      <c r="JF198" s="1"/>
      <c r="JG198" s="1"/>
      <c r="JH198" s="1"/>
      <c r="JI198" s="1"/>
      <c r="JJ198" s="1"/>
      <c r="JK198" s="1"/>
      <c r="JL198" s="1"/>
      <c r="JM198" s="1"/>
      <c r="JN198" s="1"/>
      <c r="JO198" s="1"/>
      <c r="JP198" s="1"/>
      <c r="JQ198" s="1"/>
      <c r="JR198" s="1"/>
      <c r="JS198" s="1"/>
      <c r="JT198" s="1"/>
      <c r="JU198" s="1"/>
      <c r="JV198" s="1"/>
      <c r="JW198" s="1"/>
      <c r="JX198" s="1"/>
      <c r="JY198" s="1"/>
      <c r="JZ198" s="1"/>
      <c r="KA198" s="1"/>
      <c r="KB198" s="1"/>
      <c r="KC198" s="1"/>
      <c r="KD198" s="1"/>
      <c r="KE198" s="1"/>
      <c r="KF198" s="1"/>
      <c r="KG198" s="1"/>
      <c r="KH198" s="1"/>
      <c r="KI198" s="1"/>
      <c r="KJ198" s="1"/>
      <c r="KK198" s="1"/>
      <c r="KL198" s="1"/>
      <c r="KM198" s="1"/>
      <c r="KN198" s="1"/>
      <c r="KO198" s="1"/>
      <c r="KP198" s="1"/>
      <c r="KQ198" s="1"/>
      <c r="KR198" s="1"/>
      <c r="KS198" s="1"/>
      <c r="KT198" s="1"/>
      <c r="KU198" s="1"/>
      <c r="KV198" s="1"/>
      <c r="KW198" s="1"/>
      <c r="KX198" s="1"/>
      <c r="KY198" s="1"/>
      <c r="KZ198" s="1"/>
      <c r="LA198" s="1"/>
      <c r="LB198" s="1"/>
      <c r="LC198" s="1"/>
      <c r="LD198" s="1"/>
      <c r="LE198" s="1"/>
      <c r="LF198" s="1"/>
      <c r="LG198" s="1"/>
      <c r="LH198" s="1"/>
    </row>
    <row r="199" spans="1:320" ht="35.1" hidden="1" customHeight="1" x14ac:dyDescent="0.15">
      <c r="A199" s="170" t="str">
        <f>+IFERROR(IF(VLOOKUP(#REF!&amp;"-"&amp;ROW()-92,[1]ワークシート!$C$2:$CI$1002,9,0)="","",VLOOKUP(#REF!&amp;"-"&amp;ROW()-92,[1]ワークシート!$C$2:$CI$1002,9,0)),"")</f>
        <v/>
      </c>
      <c r="B199" s="172"/>
      <c r="C199" s="171" t="str">
        <f>+IFERROR(IF(VLOOKUP(#REF!&amp;"-"&amp;ROW()-92,[1]ワークシート!$C$2:$CI$1002,10,0) = "","",VLOOKUP(#REF!&amp;"-"&amp;ROW()-92,[1]ワークシート!$C$2:$CI$1002,10,0)),"")</f>
        <v/>
      </c>
      <c r="D199" s="172"/>
      <c r="E199" s="170" t="str">
        <f>+IFERROR(IF(VLOOKUP(#REF!&amp;"-"&amp;ROW()-92,[1]ワークシート!$C$2:$CI$1002,11,0)="","",VLOOKUP(#REF!&amp;"-"&amp;ROW()-92,[1]ワークシート!$C$2:$CI$1002,11,0)),"")</f>
        <v/>
      </c>
      <c r="F199" s="172"/>
      <c r="G199" s="16" t="str">
        <f>+IFERROR(IF(VLOOKUP(#REF!&amp;"-"&amp;ROW()-92,[1]ワークシート!$C$2:$CI$1002,12,0)="","",VLOOKUP(#REF!&amp;"-"&amp;ROW()-92,[1]ワークシート!$C$2:$CI$1002,12,0)),"")</f>
        <v/>
      </c>
      <c r="H19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199" s="178"/>
      <c r="J199" s="170" t="str">
        <f>+IFERROR(IF(VLOOKUP(#REF!&amp;"-"&amp;ROW()-92,[1]ワークシート!$C$2:$CI$1002,20,0)="","",VLOOKUP(#REF!&amp;"-"&amp;ROW()-92,[1]ワークシート!$C$2:$CI$1002,20,0)),"")</f>
        <v/>
      </c>
      <c r="K199" s="171"/>
      <c r="L199" s="172"/>
      <c r="M199" s="179" t="str">
        <f>+IFERROR(IF(VLOOKUP(#REF!&amp;"-"&amp;ROW()-92,[1]ワークシート!$C$2:$CI$1002,61,0)="","",VLOOKUP(#REF!&amp;"-"&amp;ROW()-92,[1]ワークシート!$C$2:$CI$1002,61,0)),"")</f>
        <v/>
      </c>
      <c r="N199" s="180"/>
      <c r="O199" s="181"/>
      <c r="P199" s="182" t="str">
        <f>+IFERROR(VLOOKUP(#REF!&amp;"-"&amp;ROW()-92,[1]ワークシート!$C$2:$CI$1002,26,0),"")</f>
        <v/>
      </c>
      <c r="Q199" s="167"/>
      <c r="R199" s="166" t="str">
        <f>+IFERROR(VLOOKUP(#REF!&amp;"-"&amp;ROW()-92,[1]ワークシート!$C$2:$CI$1002,27,0),"")</f>
        <v/>
      </c>
      <c r="S199" s="167"/>
      <c r="T199" s="166" t="str">
        <f>IFERROR(IF(VLOOKUP(#REF!&amp;"-"&amp;ROW()-92,[1]ワークシート!$C$2:$CI$1002,31,0)="",IF(X199="","",IF(X199=0,"使用貸借権","賃借権")),"賃借権"),"")</f>
        <v/>
      </c>
      <c r="U199" s="167"/>
      <c r="V199" s="166" t="str">
        <f>+IFERROR(IF(VLOOKUP(#REF!&amp;"-"&amp;ROW()-92,[1]ワークシート!$C$2:$CI$1002,13,0)="","",VLOOKUP(#REF!&amp;"-"&amp;ROW()-92,[1]ワークシート!$C$2:$CI$1002,13,0)),"")</f>
        <v/>
      </c>
      <c r="W199" s="167"/>
      <c r="X19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199" s="169"/>
      <c r="Z199" s="27"/>
      <c r="AA199" s="27"/>
      <c r="AB199" s="170" t="str">
        <f>IF(T199="使用貸借権","-",+IFERROR(VLOOKUP(#REF!&amp;"-"&amp;ROW()-92,[1]ワークシート!$C$2:$CI$1002,34,0)&amp;"",""))</f>
        <v/>
      </c>
      <c r="AC199" s="171"/>
      <c r="AD199" s="172"/>
      <c r="AE199" s="173" t="str">
        <f>IF(T199="","",IF(VLOOKUP(#REF!&amp;"-"&amp;ROW()-92,[1]ワークシート!$C$2:$CI$1002,31,0)="",IF(T199="使用貸借権","-","口座振込　１２月"),"物納"))</f>
        <v/>
      </c>
      <c r="AF199" s="174"/>
      <c r="AG199" s="175" t="str">
        <f>IFERROR(IF(VLOOKUP(#REF!&amp;"-"&amp;ROW()-92,[1]ワークシート!$C$2:$CI$1002,37,0)="","",VLOOKUP(#REF!&amp;"-"&amp;ROW()-92,[1]ワークシート!$C$2:$CI$1002,37,0)),"")</f>
        <v/>
      </c>
      <c r="AH199" s="175"/>
      <c r="AI199" s="175"/>
      <c r="AJ199" s="175"/>
      <c r="AK199" s="176"/>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c r="HC199" s="1"/>
      <c r="HD199" s="1"/>
      <c r="HE199" s="1"/>
      <c r="HF199" s="1"/>
      <c r="HG199" s="1"/>
      <c r="HH199" s="1"/>
      <c r="HI199" s="1"/>
      <c r="HJ199" s="1"/>
      <c r="HK199" s="1"/>
      <c r="HL199" s="1"/>
      <c r="HM199" s="1"/>
      <c r="HN199" s="1"/>
      <c r="HO199" s="1"/>
      <c r="HP199" s="1"/>
      <c r="HQ199" s="1"/>
      <c r="HR199" s="1"/>
      <c r="HS199" s="1"/>
      <c r="HT199" s="1"/>
      <c r="HU199" s="1"/>
      <c r="HV199" s="1"/>
      <c r="HW199" s="1"/>
      <c r="HX199" s="1"/>
      <c r="HY199" s="1"/>
      <c r="HZ199" s="1"/>
      <c r="IA199" s="1"/>
      <c r="IB199" s="1"/>
      <c r="IC199" s="1"/>
      <c r="ID199" s="1"/>
      <c r="IE199" s="1"/>
      <c r="IF199" s="1"/>
      <c r="IG199" s="1"/>
      <c r="IH199" s="1"/>
      <c r="II199" s="1"/>
      <c r="IJ199" s="1"/>
      <c r="IK199" s="1"/>
      <c r="IL199" s="1"/>
      <c r="IM199" s="1"/>
      <c r="IN199" s="1"/>
      <c r="IO199" s="1"/>
      <c r="IP199" s="1"/>
      <c r="IQ199" s="1"/>
      <c r="IR199" s="1"/>
      <c r="IS199" s="1"/>
      <c r="IT199" s="1"/>
      <c r="IU199" s="1"/>
      <c r="IV199" s="1"/>
      <c r="IW199" s="1"/>
      <c r="IX199" s="1"/>
      <c r="IY199" s="1"/>
      <c r="IZ199" s="1"/>
      <c r="JA199" s="1"/>
      <c r="JB199" s="1"/>
      <c r="JC199" s="1"/>
      <c r="JD199" s="1"/>
      <c r="JE199" s="1"/>
      <c r="JF199" s="1"/>
      <c r="JG199" s="1"/>
      <c r="JH199" s="1"/>
      <c r="JI199" s="1"/>
      <c r="JJ199" s="1"/>
      <c r="JK199" s="1"/>
      <c r="JL199" s="1"/>
      <c r="JM199" s="1"/>
      <c r="JN199" s="1"/>
      <c r="JO199" s="1"/>
      <c r="JP199" s="1"/>
      <c r="JQ199" s="1"/>
      <c r="JR199" s="1"/>
      <c r="JS199" s="1"/>
      <c r="JT199" s="1"/>
      <c r="JU199" s="1"/>
      <c r="JV199" s="1"/>
      <c r="JW199" s="1"/>
      <c r="JX199" s="1"/>
      <c r="JY199" s="1"/>
      <c r="JZ199" s="1"/>
      <c r="KA199" s="1"/>
      <c r="KB199" s="1"/>
      <c r="KC199" s="1"/>
      <c r="KD199" s="1"/>
      <c r="KE199" s="1"/>
      <c r="KF199" s="1"/>
      <c r="KG199" s="1"/>
      <c r="KH199" s="1"/>
      <c r="KI199" s="1"/>
      <c r="KJ199" s="1"/>
      <c r="KK199" s="1"/>
      <c r="KL199" s="1"/>
      <c r="KM199" s="1"/>
      <c r="KN199" s="1"/>
      <c r="KO199" s="1"/>
      <c r="KP199" s="1"/>
      <c r="KQ199" s="1"/>
      <c r="KR199" s="1"/>
      <c r="KS199" s="1"/>
      <c r="KT199" s="1"/>
      <c r="KU199" s="1"/>
      <c r="KV199" s="1"/>
      <c r="KW199" s="1"/>
      <c r="KX199" s="1"/>
      <c r="KY199" s="1"/>
      <c r="KZ199" s="1"/>
      <c r="LA199" s="1"/>
      <c r="LB199" s="1"/>
      <c r="LC199" s="1"/>
      <c r="LD199" s="1"/>
      <c r="LE199" s="1"/>
      <c r="LF199" s="1"/>
      <c r="LG199" s="1"/>
      <c r="LH199" s="1"/>
    </row>
    <row r="200" spans="1:320" ht="35.1" hidden="1" customHeight="1" x14ac:dyDescent="0.15">
      <c r="A200" s="170" t="str">
        <f>+IFERROR(IF(VLOOKUP(#REF!&amp;"-"&amp;ROW()-92,[1]ワークシート!$C$2:$CI$1002,9,0)="","",VLOOKUP(#REF!&amp;"-"&amp;ROW()-92,[1]ワークシート!$C$2:$CI$1002,9,0)),"")</f>
        <v/>
      </c>
      <c r="B200" s="172"/>
      <c r="C200" s="171" t="str">
        <f>+IFERROR(IF(VLOOKUP(#REF!&amp;"-"&amp;ROW()-92,[1]ワークシート!$C$2:$CI$1002,10,0) = "","",VLOOKUP(#REF!&amp;"-"&amp;ROW()-92,[1]ワークシート!$C$2:$CI$1002,10,0)),"")</f>
        <v/>
      </c>
      <c r="D200" s="172"/>
      <c r="E200" s="170" t="str">
        <f>+IFERROR(IF(VLOOKUP(#REF!&amp;"-"&amp;ROW()-92,[1]ワークシート!$C$2:$CI$1002,11,0)="","",VLOOKUP(#REF!&amp;"-"&amp;ROW()-92,[1]ワークシート!$C$2:$CI$1002,11,0)),"")</f>
        <v/>
      </c>
      <c r="F200" s="172"/>
      <c r="G200" s="16" t="str">
        <f>+IFERROR(IF(VLOOKUP(#REF!&amp;"-"&amp;ROW()-92,[1]ワークシート!$C$2:$CI$1002,12,0)="","",VLOOKUP(#REF!&amp;"-"&amp;ROW()-92,[1]ワークシート!$C$2:$CI$1002,12,0)),"")</f>
        <v/>
      </c>
      <c r="H20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0" s="178"/>
      <c r="J200" s="170" t="str">
        <f>+IFERROR(IF(VLOOKUP(#REF!&amp;"-"&amp;ROW()-92,[1]ワークシート!$C$2:$CI$1002,20,0)="","",VLOOKUP(#REF!&amp;"-"&amp;ROW()-92,[1]ワークシート!$C$2:$CI$1002,20,0)),"")</f>
        <v/>
      </c>
      <c r="K200" s="171"/>
      <c r="L200" s="172"/>
      <c r="M200" s="179" t="str">
        <f>+IFERROR(IF(VLOOKUP(#REF!&amp;"-"&amp;ROW()-92,[1]ワークシート!$C$2:$CI$1002,61,0)="","",VLOOKUP(#REF!&amp;"-"&amp;ROW()-92,[1]ワークシート!$C$2:$CI$1002,61,0)),"")</f>
        <v/>
      </c>
      <c r="N200" s="180"/>
      <c r="O200" s="181"/>
      <c r="P200" s="182" t="str">
        <f>+IFERROR(VLOOKUP(#REF!&amp;"-"&amp;ROW()-92,[1]ワークシート!$C$2:$CI$1002,26,0),"")</f>
        <v/>
      </c>
      <c r="Q200" s="167"/>
      <c r="R200" s="166" t="str">
        <f>+IFERROR(VLOOKUP(#REF!&amp;"-"&amp;ROW()-92,[1]ワークシート!$C$2:$CI$1002,27,0),"")</f>
        <v/>
      </c>
      <c r="S200" s="167"/>
      <c r="T200" s="166" t="str">
        <f>IFERROR(IF(VLOOKUP(#REF!&amp;"-"&amp;ROW()-92,[1]ワークシート!$C$2:$CI$1002,31,0)="",IF(X200="","",IF(X200=0,"使用貸借権","賃借権")),"賃借権"),"")</f>
        <v/>
      </c>
      <c r="U200" s="167"/>
      <c r="V200" s="166" t="str">
        <f>+IFERROR(IF(VLOOKUP(#REF!&amp;"-"&amp;ROW()-92,[1]ワークシート!$C$2:$CI$1002,13,0)="","",VLOOKUP(#REF!&amp;"-"&amp;ROW()-92,[1]ワークシート!$C$2:$CI$1002,13,0)),"")</f>
        <v/>
      </c>
      <c r="W200" s="167"/>
      <c r="X20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0" s="169"/>
      <c r="Z200" s="27"/>
      <c r="AA200" s="27"/>
      <c r="AB200" s="170" t="str">
        <f>IF(T200="使用貸借権","-",+IFERROR(VLOOKUP(#REF!&amp;"-"&amp;ROW()-92,[1]ワークシート!$C$2:$CI$1002,34,0)&amp;"",""))</f>
        <v/>
      </c>
      <c r="AC200" s="171"/>
      <c r="AD200" s="172"/>
      <c r="AE200" s="173" t="str">
        <f>IF(T200="","",IF(VLOOKUP(#REF!&amp;"-"&amp;ROW()-92,[1]ワークシート!$C$2:$CI$1002,31,0)="",IF(T200="使用貸借権","-","口座振込　１２月"),"物納"))</f>
        <v/>
      </c>
      <c r="AF200" s="174"/>
      <c r="AG200" s="175" t="str">
        <f>IFERROR(IF(VLOOKUP(#REF!&amp;"-"&amp;ROW()-92,[1]ワークシート!$C$2:$CI$1002,37,0)="","",VLOOKUP(#REF!&amp;"-"&amp;ROW()-92,[1]ワークシート!$C$2:$CI$1002,37,0)),"")</f>
        <v/>
      </c>
      <c r="AH200" s="175"/>
      <c r="AI200" s="175"/>
      <c r="AJ200" s="175"/>
      <c r="AK200" s="176"/>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c r="HI200" s="1"/>
      <c r="HJ200" s="1"/>
      <c r="HK200" s="1"/>
      <c r="HL200" s="1"/>
      <c r="HM200" s="1"/>
      <c r="HN200" s="1"/>
      <c r="HO200" s="1"/>
      <c r="HP200" s="1"/>
      <c r="HQ200" s="1"/>
      <c r="HR200" s="1"/>
      <c r="HS200" s="1"/>
      <c r="HT200" s="1"/>
      <c r="HU200" s="1"/>
      <c r="HV200" s="1"/>
      <c r="HW200" s="1"/>
      <c r="HX200" s="1"/>
      <c r="HY200" s="1"/>
      <c r="HZ200" s="1"/>
      <c r="IA200" s="1"/>
      <c r="IB200" s="1"/>
      <c r="IC200" s="1"/>
      <c r="ID200" s="1"/>
      <c r="IE200" s="1"/>
      <c r="IF200" s="1"/>
      <c r="IG200" s="1"/>
      <c r="IH200" s="1"/>
      <c r="II200" s="1"/>
      <c r="IJ200" s="1"/>
      <c r="IK200" s="1"/>
      <c r="IL200" s="1"/>
      <c r="IM200" s="1"/>
      <c r="IN200" s="1"/>
      <c r="IO200" s="1"/>
      <c r="IP200" s="1"/>
      <c r="IQ200" s="1"/>
      <c r="IR200" s="1"/>
      <c r="IS200" s="1"/>
      <c r="IT200" s="1"/>
      <c r="IU200" s="1"/>
      <c r="IV200" s="1"/>
      <c r="IW200" s="1"/>
      <c r="IX200" s="1"/>
      <c r="IY200" s="1"/>
      <c r="IZ200" s="1"/>
      <c r="JA200" s="1"/>
      <c r="JB200" s="1"/>
      <c r="JC200" s="1"/>
      <c r="JD200" s="1"/>
      <c r="JE200" s="1"/>
      <c r="JF200" s="1"/>
      <c r="JG200" s="1"/>
      <c r="JH200" s="1"/>
      <c r="JI200" s="1"/>
      <c r="JJ200" s="1"/>
      <c r="JK200" s="1"/>
      <c r="JL200" s="1"/>
      <c r="JM200" s="1"/>
      <c r="JN200" s="1"/>
      <c r="JO200" s="1"/>
      <c r="JP200" s="1"/>
      <c r="JQ200" s="1"/>
      <c r="JR200" s="1"/>
      <c r="JS200" s="1"/>
      <c r="JT200" s="1"/>
      <c r="JU200" s="1"/>
      <c r="JV200" s="1"/>
      <c r="JW200" s="1"/>
      <c r="JX200" s="1"/>
      <c r="JY200" s="1"/>
      <c r="JZ200" s="1"/>
      <c r="KA200" s="1"/>
      <c r="KB200" s="1"/>
      <c r="KC200" s="1"/>
      <c r="KD200" s="1"/>
      <c r="KE200" s="1"/>
      <c r="KF200" s="1"/>
      <c r="KG200" s="1"/>
      <c r="KH200" s="1"/>
      <c r="KI200" s="1"/>
      <c r="KJ200" s="1"/>
      <c r="KK200" s="1"/>
      <c r="KL200" s="1"/>
      <c r="KM200" s="1"/>
      <c r="KN200" s="1"/>
      <c r="KO200" s="1"/>
      <c r="KP200" s="1"/>
      <c r="KQ200" s="1"/>
      <c r="KR200" s="1"/>
      <c r="KS200" s="1"/>
      <c r="KT200" s="1"/>
      <c r="KU200" s="1"/>
      <c r="KV200" s="1"/>
      <c r="KW200" s="1"/>
      <c r="KX200" s="1"/>
      <c r="KY200" s="1"/>
      <c r="KZ200" s="1"/>
      <c r="LA200" s="1"/>
      <c r="LB200" s="1"/>
      <c r="LC200" s="1"/>
      <c r="LD200" s="1"/>
      <c r="LE200" s="1"/>
      <c r="LF200" s="1"/>
      <c r="LG200" s="1"/>
      <c r="LH200" s="1"/>
    </row>
    <row r="201" spans="1:320" ht="35.1" hidden="1" customHeight="1" x14ac:dyDescent="0.15">
      <c r="A201" s="170" t="str">
        <f>+IFERROR(IF(VLOOKUP(#REF!&amp;"-"&amp;ROW()-92,[1]ワークシート!$C$2:$CI$1002,9,0)="","",VLOOKUP(#REF!&amp;"-"&amp;ROW()-92,[1]ワークシート!$C$2:$CI$1002,9,0)),"")</f>
        <v/>
      </c>
      <c r="B201" s="172"/>
      <c r="C201" s="171" t="str">
        <f>+IFERROR(IF(VLOOKUP(#REF!&amp;"-"&amp;ROW()-92,[1]ワークシート!$C$2:$CI$1002,10,0) = "","",VLOOKUP(#REF!&amp;"-"&amp;ROW()-92,[1]ワークシート!$C$2:$CI$1002,10,0)),"")</f>
        <v/>
      </c>
      <c r="D201" s="172"/>
      <c r="E201" s="170" t="str">
        <f>+IFERROR(IF(VLOOKUP(#REF!&amp;"-"&amp;ROW()-92,[1]ワークシート!$C$2:$CI$1002,11,0)="","",VLOOKUP(#REF!&amp;"-"&amp;ROW()-92,[1]ワークシート!$C$2:$CI$1002,11,0)),"")</f>
        <v/>
      </c>
      <c r="F201" s="172"/>
      <c r="G201" s="16" t="str">
        <f>+IFERROR(IF(VLOOKUP(#REF!&amp;"-"&amp;ROW()-92,[1]ワークシート!$C$2:$CI$1002,12,0)="","",VLOOKUP(#REF!&amp;"-"&amp;ROW()-92,[1]ワークシート!$C$2:$CI$1002,12,0)),"")</f>
        <v/>
      </c>
      <c r="H20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1" s="178"/>
      <c r="J201" s="170" t="str">
        <f>+IFERROR(IF(VLOOKUP(#REF!&amp;"-"&amp;ROW()-92,[1]ワークシート!$C$2:$CI$1002,20,0)="","",VLOOKUP(#REF!&amp;"-"&amp;ROW()-92,[1]ワークシート!$C$2:$CI$1002,20,0)),"")</f>
        <v/>
      </c>
      <c r="K201" s="171"/>
      <c r="L201" s="172"/>
      <c r="M201" s="179" t="str">
        <f>+IFERROR(IF(VLOOKUP(#REF!&amp;"-"&amp;ROW()-92,[1]ワークシート!$C$2:$CI$1002,61,0)="","",VLOOKUP(#REF!&amp;"-"&amp;ROW()-92,[1]ワークシート!$C$2:$CI$1002,61,0)),"")</f>
        <v/>
      </c>
      <c r="N201" s="180"/>
      <c r="O201" s="181"/>
      <c r="P201" s="182" t="str">
        <f>+IFERROR(VLOOKUP(#REF!&amp;"-"&amp;ROW()-92,[1]ワークシート!$C$2:$CI$1002,26,0),"")</f>
        <v/>
      </c>
      <c r="Q201" s="167"/>
      <c r="R201" s="166" t="str">
        <f>+IFERROR(VLOOKUP(#REF!&amp;"-"&amp;ROW()-92,[1]ワークシート!$C$2:$CI$1002,27,0),"")</f>
        <v/>
      </c>
      <c r="S201" s="167"/>
      <c r="T201" s="166" t="str">
        <f>IFERROR(IF(VLOOKUP(#REF!&amp;"-"&amp;ROW()-92,[1]ワークシート!$C$2:$CI$1002,31,0)="",IF(X201="","",IF(X201=0,"使用貸借権","賃借権")),"賃借権"),"")</f>
        <v/>
      </c>
      <c r="U201" s="167"/>
      <c r="V201" s="166" t="str">
        <f>+IFERROR(IF(VLOOKUP(#REF!&amp;"-"&amp;ROW()-92,[1]ワークシート!$C$2:$CI$1002,13,0)="","",VLOOKUP(#REF!&amp;"-"&amp;ROW()-92,[1]ワークシート!$C$2:$CI$1002,13,0)),"")</f>
        <v/>
      </c>
      <c r="W201" s="167"/>
      <c r="X20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1" s="169"/>
      <c r="Z201" s="27"/>
      <c r="AA201" s="27"/>
      <c r="AB201" s="170" t="str">
        <f>IF(T201="使用貸借権","-",+IFERROR(VLOOKUP(#REF!&amp;"-"&amp;ROW()-92,[1]ワークシート!$C$2:$CI$1002,34,0)&amp;"",""))</f>
        <v/>
      </c>
      <c r="AC201" s="171"/>
      <c r="AD201" s="172"/>
      <c r="AE201" s="173" t="str">
        <f>IF(T201="","",IF(VLOOKUP(#REF!&amp;"-"&amp;ROW()-92,[1]ワークシート!$C$2:$CI$1002,31,0)="",IF(T201="使用貸借権","-","口座振込　１２月"),"物納"))</f>
        <v/>
      </c>
      <c r="AF201" s="174"/>
      <c r="AG201" s="175" t="str">
        <f>IFERROR(IF(VLOOKUP(#REF!&amp;"-"&amp;ROW()-92,[1]ワークシート!$C$2:$CI$1002,37,0)="","",VLOOKUP(#REF!&amp;"-"&amp;ROW()-92,[1]ワークシート!$C$2:$CI$1002,37,0)),"")</f>
        <v/>
      </c>
      <c r="AH201" s="175"/>
      <c r="AI201" s="175"/>
      <c r="AJ201" s="175"/>
      <c r="AK201" s="176"/>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c r="HI201" s="1"/>
      <c r="HJ201" s="1"/>
      <c r="HK201" s="1"/>
      <c r="HL201" s="1"/>
      <c r="HM201" s="1"/>
      <c r="HN201" s="1"/>
      <c r="HO201" s="1"/>
      <c r="HP201" s="1"/>
      <c r="HQ201" s="1"/>
      <c r="HR201" s="1"/>
      <c r="HS201" s="1"/>
      <c r="HT201" s="1"/>
      <c r="HU201" s="1"/>
      <c r="HV201" s="1"/>
      <c r="HW201" s="1"/>
      <c r="HX201" s="1"/>
      <c r="HY201" s="1"/>
      <c r="HZ201" s="1"/>
      <c r="IA201" s="1"/>
      <c r="IB201" s="1"/>
      <c r="IC201" s="1"/>
      <c r="ID201" s="1"/>
      <c r="IE201" s="1"/>
      <c r="IF201" s="1"/>
      <c r="IG201" s="1"/>
      <c r="IH201" s="1"/>
      <c r="II201" s="1"/>
      <c r="IJ201" s="1"/>
      <c r="IK201" s="1"/>
      <c r="IL201" s="1"/>
      <c r="IM201" s="1"/>
      <c r="IN201" s="1"/>
      <c r="IO201" s="1"/>
      <c r="IP201" s="1"/>
      <c r="IQ201" s="1"/>
      <c r="IR201" s="1"/>
      <c r="IS201" s="1"/>
      <c r="IT201" s="1"/>
      <c r="IU201" s="1"/>
      <c r="IV201" s="1"/>
      <c r="IW201" s="1"/>
      <c r="IX201" s="1"/>
      <c r="IY201" s="1"/>
      <c r="IZ201" s="1"/>
      <c r="JA201" s="1"/>
      <c r="JB201" s="1"/>
      <c r="JC201" s="1"/>
      <c r="JD201" s="1"/>
      <c r="JE201" s="1"/>
      <c r="JF201" s="1"/>
      <c r="JG201" s="1"/>
      <c r="JH201" s="1"/>
      <c r="JI201" s="1"/>
      <c r="JJ201" s="1"/>
      <c r="JK201" s="1"/>
      <c r="JL201" s="1"/>
      <c r="JM201" s="1"/>
      <c r="JN201" s="1"/>
      <c r="JO201" s="1"/>
      <c r="JP201" s="1"/>
      <c r="JQ201" s="1"/>
      <c r="JR201" s="1"/>
      <c r="JS201" s="1"/>
      <c r="JT201" s="1"/>
      <c r="JU201" s="1"/>
      <c r="JV201" s="1"/>
      <c r="JW201" s="1"/>
      <c r="JX201" s="1"/>
      <c r="JY201" s="1"/>
      <c r="JZ201" s="1"/>
      <c r="KA201" s="1"/>
      <c r="KB201" s="1"/>
      <c r="KC201" s="1"/>
      <c r="KD201" s="1"/>
      <c r="KE201" s="1"/>
      <c r="KF201" s="1"/>
      <c r="KG201" s="1"/>
      <c r="KH201" s="1"/>
      <c r="KI201" s="1"/>
      <c r="KJ201" s="1"/>
      <c r="KK201" s="1"/>
      <c r="KL201" s="1"/>
      <c r="KM201" s="1"/>
      <c r="KN201" s="1"/>
      <c r="KO201" s="1"/>
      <c r="KP201" s="1"/>
      <c r="KQ201" s="1"/>
      <c r="KR201" s="1"/>
      <c r="KS201" s="1"/>
      <c r="KT201" s="1"/>
      <c r="KU201" s="1"/>
      <c r="KV201" s="1"/>
      <c r="KW201" s="1"/>
      <c r="KX201" s="1"/>
      <c r="KY201" s="1"/>
      <c r="KZ201" s="1"/>
      <c r="LA201" s="1"/>
      <c r="LB201" s="1"/>
      <c r="LC201" s="1"/>
      <c r="LD201" s="1"/>
      <c r="LE201" s="1"/>
      <c r="LF201" s="1"/>
      <c r="LG201" s="1"/>
      <c r="LH201" s="1"/>
    </row>
    <row r="202" spans="1:320" ht="35.1" hidden="1" customHeight="1" x14ac:dyDescent="0.15">
      <c r="A202" s="170" t="str">
        <f>+IFERROR(IF(VLOOKUP(#REF!&amp;"-"&amp;ROW()-92,[1]ワークシート!$C$2:$CI$1002,9,0)="","",VLOOKUP(#REF!&amp;"-"&amp;ROW()-92,[1]ワークシート!$C$2:$CI$1002,9,0)),"")</f>
        <v/>
      </c>
      <c r="B202" s="172"/>
      <c r="C202" s="171" t="str">
        <f>+IFERROR(IF(VLOOKUP(#REF!&amp;"-"&amp;ROW()-92,[1]ワークシート!$C$2:$CI$1002,10,0) = "","",VLOOKUP(#REF!&amp;"-"&amp;ROW()-92,[1]ワークシート!$C$2:$CI$1002,10,0)),"")</f>
        <v/>
      </c>
      <c r="D202" s="172"/>
      <c r="E202" s="170" t="str">
        <f>+IFERROR(IF(VLOOKUP(#REF!&amp;"-"&amp;ROW()-92,[1]ワークシート!$C$2:$CI$1002,11,0)="","",VLOOKUP(#REF!&amp;"-"&amp;ROW()-92,[1]ワークシート!$C$2:$CI$1002,11,0)),"")</f>
        <v/>
      </c>
      <c r="F202" s="172"/>
      <c r="G202" s="16" t="str">
        <f>+IFERROR(IF(VLOOKUP(#REF!&amp;"-"&amp;ROW()-92,[1]ワークシート!$C$2:$CI$1002,12,0)="","",VLOOKUP(#REF!&amp;"-"&amp;ROW()-92,[1]ワークシート!$C$2:$CI$1002,12,0)),"")</f>
        <v/>
      </c>
      <c r="H20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2" s="178"/>
      <c r="J202" s="170" t="str">
        <f>+IFERROR(IF(VLOOKUP(#REF!&amp;"-"&amp;ROW()-92,[1]ワークシート!$C$2:$CI$1002,20,0)="","",VLOOKUP(#REF!&amp;"-"&amp;ROW()-92,[1]ワークシート!$C$2:$CI$1002,20,0)),"")</f>
        <v/>
      </c>
      <c r="K202" s="171"/>
      <c r="L202" s="172"/>
      <c r="M202" s="179" t="str">
        <f>+IFERROR(IF(VLOOKUP(#REF!&amp;"-"&amp;ROW()-92,[1]ワークシート!$C$2:$CI$1002,61,0)="","",VLOOKUP(#REF!&amp;"-"&amp;ROW()-92,[1]ワークシート!$C$2:$CI$1002,61,0)),"")</f>
        <v/>
      </c>
      <c r="N202" s="180"/>
      <c r="O202" s="181"/>
      <c r="P202" s="182" t="str">
        <f>+IFERROR(VLOOKUP(#REF!&amp;"-"&amp;ROW()-92,[1]ワークシート!$C$2:$CI$1002,26,0),"")</f>
        <v/>
      </c>
      <c r="Q202" s="167"/>
      <c r="R202" s="166" t="str">
        <f>+IFERROR(VLOOKUP(#REF!&amp;"-"&amp;ROW()-92,[1]ワークシート!$C$2:$CI$1002,27,0),"")</f>
        <v/>
      </c>
      <c r="S202" s="167"/>
      <c r="T202" s="166" t="str">
        <f>IFERROR(IF(VLOOKUP(#REF!&amp;"-"&amp;ROW()-92,[1]ワークシート!$C$2:$CI$1002,31,0)="",IF(X202="","",IF(X202=0,"使用貸借権","賃借権")),"賃借権"),"")</f>
        <v/>
      </c>
      <c r="U202" s="167"/>
      <c r="V202" s="166" t="str">
        <f>+IFERROR(IF(VLOOKUP(#REF!&amp;"-"&amp;ROW()-92,[1]ワークシート!$C$2:$CI$1002,13,0)="","",VLOOKUP(#REF!&amp;"-"&amp;ROW()-92,[1]ワークシート!$C$2:$CI$1002,13,0)),"")</f>
        <v/>
      </c>
      <c r="W202" s="167"/>
      <c r="X20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2" s="169"/>
      <c r="Z202" s="27"/>
      <c r="AA202" s="27"/>
      <c r="AB202" s="170" t="str">
        <f>IF(T202="使用貸借権","-",+IFERROR(VLOOKUP(#REF!&amp;"-"&amp;ROW()-92,[1]ワークシート!$C$2:$CI$1002,34,0)&amp;"",""))</f>
        <v/>
      </c>
      <c r="AC202" s="171"/>
      <c r="AD202" s="172"/>
      <c r="AE202" s="173" t="str">
        <f>IF(T202="","",IF(VLOOKUP(#REF!&amp;"-"&amp;ROW()-92,[1]ワークシート!$C$2:$CI$1002,31,0)="",IF(T202="使用貸借権","-","口座振込　１２月"),"物納"))</f>
        <v/>
      </c>
      <c r="AF202" s="174"/>
      <c r="AG202" s="175" t="str">
        <f>IFERROR(IF(VLOOKUP(#REF!&amp;"-"&amp;ROW()-92,[1]ワークシート!$C$2:$CI$1002,37,0)="","",VLOOKUP(#REF!&amp;"-"&amp;ROW()-92,[1]ワークシート!$C$2:$CI$1002,37,0)),"")</f>
        <v/>
      </c>
      <c r="AH202" s="175"/>
      <c r="AI202" s="175"/>
      <c r="AJ202" s="175"/>
      <c r="AK202" s="176"/>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c r="HE202" s="1"/>
      <c r="HF202" s="1"/>
      <c r="HG202" s="1"/>
      <c r="HH202" s="1"/>
      <c r="HI202" s="1"/>
      <c r="HJ202" s="1"/>
      <c r="HK202" s="1"/>
      <c r="HL202" s="1"/>
      <c r="HM202" s="1"/>
      <c r="HN202" s="1"/>
      <c r="HO202" s="1"/>
      <c r="HP202" s="1"/>
      <c r="HQ202" s="1"/>
      <c r="HR202" s="1"/>
      <c r="HS202" s="1"/>
      <c r="HT202" s="1"/>
      <c r="HU202" s="1"/>
      <c r="HV202" s="1"/>
      <c r="HW202" s="1"/>
      <c r="HX202" s="1"/>
      <c r="HY202" s="1"/>
      <c r="HZ202" s="1"/>
      <c r="IA202" s="1"/>
      <c r="IB202" s="1"/>
      <c r="IC202" s="1"/>
      <c r="ID202" s="1"/>
      <c r="IE202" s="1"/>
      <c r="IF202" s="1"/>
      <c r="IG202" s="1"/>
      <c r="IH202" s="1"/>
      <c r="II202" s="1"/>
      <c r="IJ202" s="1"/>
      <c r="IK202" s="1"/>
      <c r="IL202" s="1"/>
      <c r="IM202" s="1"/>
      <c r="IN202" s="1"/>
      <c r="IO202" s="1"/>
      <c r="IP202" s="1"/>
      <c r="IQ202" s="1"/>
      <c r="IR202" s="1"/>
      <c r="IS202" s="1"/>
      <c r="IT202" s="1"/>
      <c r="IU202" s="1"/>
      <c r="IV202" s="1"/>
      <c r="IW202" s="1"/>
      <c r="IX202" s="1"/>
      <c r="IY202" s="1"/>
      <c r="IZ202" s="1"/>
      <c r="JA202" s="1"/>
      <c r="JB202" s="1"/>
      <c r="JC202" s="1"/>
      <c r="JD202" s="1"/>
      <c r="JE202" s="1"/>
      <c r="JF202" s="1"/>
      <c r="JG202" s="1"/>
      <c r="JH202" s="1"/>
      <c r="JI202" s="1"/>
      <c r="JJ202" s="1"/>
      <c r="JK202" s="1"/>
      <c r="JL202" s="1"/>
      <c r="JM202" s="1"/>
      <c r="JN202" s="1"/>
      <c r="JO202" s="1"/>
      <c r="JP202" s="1"/>
      <c r="JQ202" s="1"/>
      <c r="JR202" s="1"/>
      <c r="JS202" s="1"/>
      <c r="JT202" s="1"/>
      <c r="JU202" s="1"/>
      <c r="JV202" s="1"/>
      <c r="JW202" s="1"/>
      <c r="JX202" s="1"/>
      <c r="JY202" s="1"/>
      <c r="JZ202" s="1"/>
      <c r="KA202" s="1"/>
      <c r="KB202" s="1"/>
      <c r="KC202" s="1"/>
      <c r="KD202" s="1"/>
      <c r="KE202" s="1"/>
      <c r="KF202" s="1"/>
      <c r="KG202" s="1"/>
      <c r="KH202" s="1"/>
      <c r="KI202" s="1"/>
      <c r="KJ202" s="1"/>
      <c r="KK202" s="1"/>
      <c r="KL202" s="1"/>
      <c r="KM202" s="1"/>
      <c r="KN202" s="1"/>
      <c r="KO202" s="1"/>
      <c r="KP202" s="1"/>
      <c r="KQ202" s="1"/>
      <c r="KR202" s="1"/>
      <c r="KS202" s="1"/>
      <c r="KT202" s="1"/>
      <c r="KU202" s="1"/>
      <c r="KV202" s="1"/>
      <c r="KW202" s="1"/>
      <c r="KX202" s="1"/>
      <c r="KY202" s="1"/>
      <c r="KZ202" s="1"/>
      <c r="LA202" s="1"/>
      <c r="LB202" s="1"/>
      <c r="LC202" s="1"/>
      <c r="LD202" s="1"/>
      <c r="LE202" s="1"/>
      <c r="LF202" s="1"/>
      <c r="LG202" s="1"/>
      <c r="LH202" s="1"/>
    </row>
    <row r="203" spans="1:320" ht="35.1" hidden="1" customHeight="1" x14ac:dyDescent="0.15">
      <c r="A203" s="170" t="str">
        <f>+IFERROR(IF(VLOOKUP(#REF!&amp;"-"&amp;ROW()-92,[1]ワークシート!$C$2:$CI$1002,9,0)="","",VLOOKUP(#REF!&amp;"-"&amp;ROW()-92,[1]ワークシート!$C$2:$CI$1002,9,0)),"")</f>
        <v/>
      </c>
      <c r="B203" s="172"/>
      <c r="C203" s="171" t="str">
        <f>+IFERROR(IF(VLOOKUP(#REF!&amp;"-"&amp;ROW()-92,[1]ワークシート!$C$2:$CI$1002,10,0) = "","",VLOOKUP(#REF!&amp;"-"&amp;ROW()-92,[1]ワークシート!$C$2:$CI$1002,10,0)),"")</f>
        <v/>
      </c>
      <c r="D203" s="172"/>
      <c r="E203" s="170" t="str">
        <f>+IFERROR(IF(VLOOKUP(#REF!&amp;"-"&amp;ROW()-92,[1]ワークシート!$C$2:$CI$1002,11,0)="","",VLOOKUP(#REF!&amp;"-"&amp;ROW()-92,[1]ワークシート!$C$2:$CI$1002,11,0)),"")</f>
        <v/>
      </c>
      <c r="F203" s="172"/>
      <c r="G203" s="16" t="str">
        <f>+IFERROR(IF(VLOOKUP(#REF!&amp;"-"&amp;ROW()-92,[1]ワークシート!$C$2:$CI$1002,12,0)="","",VLOOKUP(#REF!&amp;"-"&amp;ROW()-92,[1]ワークシート!$C$2:$CI$1002,12,0)),"")</f>
        <v/>
      </c>
      <c r="H20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3" s="178"/>
      <c r="J203" s="170" t="str">
        <f>+IFERROR(IF(VLOOKUP(#REF!&amp;"-"&amp;ROW()-92,[1]ワークシート!$C$2:$CI$1002,20,0)="","",VLOOKUP(#REF!&amp;"-"&amp;ROW()-92,[1]ワークシート!$C$2:$CI$1002,20,0)),"")</f>
        <v/>
      </c>
      <c r="K203" s="171"/>
      <c r="L203" s="172"/>
      <c r="M203" s="179" t="str">
        <f>+IFERROR(IF(VLOOKUP(#REF!&amp;"-"&amp;ROW()-92,[1]ワークシート!$C$2:$CI$1002,61,0)="","",VLOOKUP(#REF!&amp;"-"&amp;ROW()-92,[1]ワークシート!$C$2:$CI$1002,61,0)),"")</f>
        <v/>
      </c>
      <c r="N203" s="180"/>
      <c r="O203" s="181"/>
      <c r="P203" s="182" t="str">
        <f>+IFERROR(VLOOKUP(#REF!&amp;"-"&amp;ROW()-92,[1]ワークシート!$C$2:$CI$1002,26,0),"")</f>
        <v/>
      </c>
      <c r="Q203" s="167"/>
      <c r="R203" s="166" t="str">
        <f>+IFERROR(VLOOKUP(#REF!&amp;"-"&amp;ROW()-92,[1]ワークシート!$C$2:$CI$1002,27,0),"")</f>
        <v/>
      </c>
      <c r="S203" s="167"/>
      <c r="T203" s="166" t="str">
        <f>IFERROR(IF(VLOOKUP(#REF!&amp;"-"&amp;ROW()-92,[1]ワークシート!$C$2:$CI$1002,31,0)="",IF(X203="","",IF(X203=0,"使用貸借権","賃借権")),"賃借権"),"")</f>
        <v/>
      </c>
      <c r="U203" s="167"/>
      <c r="V203" s="166" t="str">
        <f>+IFERROR(IF(VLOOKUP(#REF!&amp;"-"&amp;ROW()-92,[1]ワークシート!$C$2:$CI$1002,13,0)="","",VLOOKUP(#REF!&amp;"-"&amp;ROW()-92,[1]ワークシート!$C$2:$CI$1002,13,0)),"")</f>
        <v/>
      </c>
      <c r="W203" s="167"/>
      <c r="X20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3" s="169"/>
      <c r="Z203" s="27"/>
      <c r="AA203" s="27"/>
      <c r="AB203" s="170" t="str">
        <f>IF(T203="使用貸借権","-",+IFERROR(VLOOKUP(#REF!&amp;"-"&amp;ROW()-92,[1]ワークシート!$C$2:$CI$1002,34,0)&amp;"",""))</f>
        <v/>
      </c>
      <c r="AC203" s="171"/>
      <c r="AD203" s="172"/>
      <c r="AE203" s="173" t="str">
        <f>IF(T203="","",IF(VLOOKUP(#REF!&amp;"-"&amp;ROW()-92,[1]ワークシート!$C$2:$CI$1002,31,0)="",IF(T203="使用貸借権","-","口座振込　１２月"),"物納"))</f>
        <v/>
      </c>
      <c r="AF203" s="174"/>
      <c r="AG203" s="175" t="str">
        <f>IFERROR(IF(VLOOKUP(#REF!&amp;"-"&amp;ROW()-92,[1]ワークシート!$C$2:$CI$1002,37,0)="","",VLOOKUP(#REF!&amp;"-"&amp;ROW()-92,[1]ワークシート!$C$2:$CI$1002,37,0)),"")</f>
        <v/>
      </c>
      <c r="AH203" s="175"/>
      <c r="AI203" s="175"/>
      <c r="AJ203" s="175"/>
      <c r="AK203" s="176"/>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c r="HC203" s="1"/>
      <c r="HD203" s="1"/>
      <c r="HE203" s="1"/>
      <c r="HF203" s="1"/>
      <c r="HG203" s="1"/>
      <c r="HH203" s="1"/>
      <c r="HI203" s="1"/>
      <c r="HJ203" s="1"/>
      <c r="HK203" s="1"/>
      <c r="HL203" s="1"/>
      <c r="HM203" s="1"/>
      <c r="HN203" s="1"/>
      <c r="HO203" s="1"/>
      <c r="HP203" s="1"/>
      <c r="HQ203" s="1"/>
      <c r="HR203" s="1"/>
      <c r="HS203" s="1"/>
      <c r="HT203" s="1"/>
      <c r="HU203" s="1"/>
      <c r="HV203" s="1"/>
      <c r="HW203" s="1"/>
      <c r="HX203" s="1"/>
      <c r="HY203" s="1"/>
      <c r="HZ203" s="1"/>
      <c r="IA203" s="1"/>
      <c r="IB203" s="1"/>
      <c r="IC203" s="1"/>
      <c r="ID203" s="1"/>
      <c r="IE203" s="1"/>
      <c r="IF203" s="1"/>
      <c r="IG203" s="1"/>
      <c r="IH203" s="1"/>
      <c r="II203" s="1"/>
      <c r="IJ203" s="1"/>
      <c r="IK203" s="1"/>
      <c r="IL203" s="1"/>
      <c r="IM203" s="1"/>
      <c r="IN203" s="1"/>
      <c r="IO203" s="1"/>
      <c r="IP203" s="1"/>
      <c r="IQ203" s="1"/>
      <c r="IR203" s="1"/>
      <c r="IS203" s="1"/>
      <c r="IT203" s="1"/>
      <c r="IU203" s="1"/>
      <c r="IV203" s="1"/>
      <c r="IW203" s="1"/>
      <c r="IX203" s="1"/>
      <c r="IY203" s="1"/>
      <c r="IZ203" s="1"/>
      <c r="JA203" s="1"/>
      <c r="JB203" s="1"/>
      <c r="JC203" s="1"/>
      <c r="JD203" s="1"/>
      <c r="JE203" s="1"/>
      <c r="JF203" s="1"/>
      <c r="JG203" s="1"/>
      <c r="JH203" s="1"/>
      <c r="JI203" s="1"/>
      <c r="JJ203" s="1"/>
      <c r="JK203" s="1"/>
      <c r="JL203" s="1"/>
      <c r="JM203" s="1"/>
      <c r="JN203" s="1"/>
      <c r="JO203" s="1"/>
      <c r="JP203" s="1"/>
      <c r="JQ203" s="1"/>
      <c r="JR203" s="1"/>
      <c r="JS203" s="1"/>
      <c r="JT203" s="1"/>
      <c r="JU203" s="1"/>
      <c r="JV203" s="1"/>
      <c r="JW203" s="1"/>
      <c r="JX203" s="1"/>
      <c r="JY203" s="1"/>
      <c r="JZ203" s="1"/>
      <c r="KA203" s="1"/>
      <c r="KB203" s="1"/>
      <c r="KC203" s="1"/>
      <c r="KD203" s="1"/>
      <c r="KE203" s="1"/>
      <c r="KF203" s="1"/>
      <c r="KG203" s="1"/>
      <c r="KH203" s="1"/>
      <c r="KI203" s="1"/>
      <c r="KJ203" s="1"/>
      <c r="KK203" s="1"/>
      <c r="KL203" s="1"/>
      <c r="KM203" s="1"/>
      <c r="KN203" s="1"/>
      <c r="KO203" s="1"/>
      <c r="KP203" s="1"/>
      <c r="KQ203" s="1"/>
      <c r="KR203" s="1"/>
      <c r="KS203" s="1"/>
      <c r="KT203" s="1"/>
      <c r="KU203" s="1"/>
      <c r="KV203" s="1"/>
      <c r="KW203" s="1"/>
      <c r="KX203" s="1"/>
      <c r="KY203" s="1"/>
      <c r="KZ203" s="1"/>
      <c r="LA203" s="1"/>
      <c r="LB203" s="1"/>
      <c r="LC203" s="1"/>
      <c r="LD203" s="1"/>
      <c r="LE203" s="1"/>
      <c r="LF203" s="1"/>
      <c r="LG203" s="1"/>
      <c r="LH203" s="1"/>
    </row>
    <row r="204" spans="1:320" ht="35.1" hidden="1" customHeight="1" x14ac:dyDescent="0.15">
      <c r="A204" s="170" t="str">
        <f>+IFERROR(IF(VLOOKUP(#REF!&amp;"-"&amp;ROW()-92,[1]ワークシート!$C$2:$CI$1002,9,0)="","",VLOOKUP(#REF!&amp;"-"&amp;ROW()-92,[1]ワークシート!$C$2:$CI$1002,9,0)),"")</f>
        <v/>
      </c>
      <c r="B204" s="172"/>
      <c r="C204" s="171" t="str">
        <f>+IFERROR(IF(VLOOKUP(#REF!&amp;"-"&amp;ROW()-92,[1]ワークシート!$C$2:$CI$1002,10,0) = "","",VLOOKUP(#REF!&amp;"-"&amp;ROW()-92,[1]ワークシート!$C$2:$CI$1002,10,0)),"")</f>
        <v/>
      </c>
      <c r="D204" s="172"/>
      <c r="E204" s="170" t="str">
        <f>+IFERROR(IF(VLOOKUP(#REF!&amp;"-"&amp;ROW()-92,[1]ワークシート!$C$2:$CI$1002,11,0)="","",VLOOKUP(#REF!&amp;"-"&amp;ROW()-92,[1]ワークシート!$C$2:$CI$1002,11,0)),"")</f>
        <v/>
      </c>
      <c r="F204" s="172"/>
      <c r="G204" s="16" t="str">
        <f>+IFERROR(IF(VLOOKUP(#REF!&amp;"-"&amp;ROW()-92,[1]ワークシート!$C$2:$CI$1002,12,0)="","",VLOOKUP(#REF!&amp;"-"&amp;ROW()-92,[1]ワークシート!$C$2:$CI$1002,12,0)),"")</f>
        <v/>
      </c>
      <c r="H20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4" s="178"/>
      <c r="J204" s="170" t="str">
        <f>+IFERROR(IF(VLOOKUP(#REF!&amp;"-"&amp;ROW()-92,[1]ワークシート!$C$2:$CI$1002,20,0)="","",VLOOKUP(#REF!&amp;"-"&amp;ROW()-92,[1]ワークシート!$C$2:$CI$1002,20,0)),"")</f>
        <v/>
      </c>
      <c r="K204" s="171"/>
      <c r="L204" s="172"/>
      <c r="M204" s="179" t="str">
        <f>+IFERROR(IF(VLOOKUP(#REF!&amp;"-"&amp;ROW()-92,[1]ワークシート!$C$2:$CI$1002,61,0)="","",VLOOKUP(#REF!&amp;"-"&amp;ROW()-92,[1]ワークシート!$C$2:$CI$1002,61,0)),"")</f>
        <v/>
      </c>
      <c r="N204" s="180"/>
      <c r="O204" s="181"/>
      <c r="P204" s="182" t="str">
        <f>+IFERROR(VLOOKUP(#REF!&amp;"-"&amp;ROW()-92,[1]ワークシート!$C$2:$CI$1002,26,0),"")</f>
        <v/>
      </c>
      <c r="Q204" s="167"/>
      <c r="R204" s="166" t="str">
        <f>+IFERROR(VLOOKUP(#REF!&amp;"-"&amp;ROW()-92,[1]ワークシート!$C$2:$CI$1002,27,0),"")</f>
        <v/>
      </c>
      <c r="S204" s="167"/>
      <c r="T204" s="166" t="str">
        <f>IFERROR(IF(VLOOKUP(#REF!&amp;"-"&amp;ROW()-92,[1]ワークシート!$C$2:$CI$1002,31,0)="",IF(X204="","",IF(X204=0,"使用貸借権","賃借権")),"賃借権"),"")</f>
        <v/>
      </c>
      <c r="U204" s="167"/>
      <c r="V204" s="166" t="str">
        <f>+IFERROR(IF(VLOOKUP(#REF!&amp;"-"&amp;ROW()-92,[1]ワークシート!$C$2:$CI$1002,13,0)="","",VLOOKUP(#REF!&amp;"-"&amp;ROW()-92,[1]ワークシート!$C$2:$CI$1002,13,0)),"")</f>
        <v/>
      </c>
      <c r="W204" s="167"/>
      <c r="X20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4" s="169"/>
      <c r="Z204" s="27"/>
      <c r="AA204" s="27"/>
      <c r="AB204" s="170" t="str">
        <f>IF(T204="使用貸借権","-",+IFERROR(VLOOKUP(#REF!&amp;"-"&amp;ROW()-92,[1]ワークシート!$C$2:$CI$1002,34,0)&amp;"",""))</f>
        <v/>
      </c>
      <c r="AC204" s="171"/>
      <c r="AD204" s="172"/>
      <c r="AE204" s="173" t="str">
        <f>IF(T204="","",IF(VLOOKUP(#REF!&amp;"-"&amp;ROW()-92,[1]ワークシート!$C$2:$CI$1002,31,0)="",IF(T204="使用貸借権","-","口座振込　１２月"),"物納"))</f>
        <v/>
      </c>
      <c r="AF204" s="174"/>
      <c r="AG204" s="175" t="str">
        <f>IFERROR(IF(VLOOKUP(#REF!&amp;"-"&amp;ROW()-92,[1]ワークシート!$C$2:$CI$1002,37,0)="","",VLOOKUP(#REF!&amp;"-"&amp;ROW()-92,[1]ワークシート!$C$2:$CI$1002,37,0)),"")</f>
        <v/>
      </c>
      <c r="AH204" s="175"/>
      <c r="AI204" s="175"/>
      <c r="AJ204" s="175"/>
      <c r="AK204" s="176"/>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c r="HC204" s="1"/>
      <c r="HD204" s="1"/>
      <c r="HE204" s="1"/>
      <c r="HF204" s="1"/>
      <c r="HG204" s="1"/>
      <c r="HH204" s="1"/>
      <c r="HI204" s="1"/>
      <c r="HJ204" s="1"/>
      <c r="HK204" s="1"/>
      <c r="HL204" s="1"/>
      <c r="HM204" s="1"/>
      <c r="HN204" s="1"/>
      <c r="HO204" s="1"/>
      <c r="HP204" s="1"/>
      <c r="HQ204" s="1"/>
      <c r="HR204" s="1"/>
      <c r="HS204" s="1"/>
      <c r="HT204" s="1"/>
      <c r="HU204" s="1"/>
      <c r="HV204" s="1"/>
      <c r="HW204" s="1"/>
      <c r="HX204" s="1"/>
      <c r="HY204" s="1"/>
      <c r="HZ204" s="1"/>
      <c r="IA204" s="1"/>
      <c r="IB204" s="1"/>
      <c r="IC204" s="1"/>
      <c r="ID204" s="1"/>
      <c r="IE204" s="1"/>
      <c r="IF204" s="1"/>
      <c r="IG204" s="1"/>
      <c r="IH204" s="1"/>
      <c r="II204" s="1"/>
      <c r="IJ204" s="1"/>
      <c r="IK204" s="1"/>
      <c r="IL204" s="1"/>
      <c r="IM204" s="1"/>
      <c r="IN204" s="1"/>
      <c r="IO204" s="1"/>
      <c r="IP204" s="1"/>
      <c r="IQ204" s="1"/>
      <c r="IR204" s="1"/>
      <c r="IS204" s="1"/>
      <c r="IT204" s="1"/>
      <c r="IU204" s="1"/>
      <c r="IV204" s="1"/>
      <c r="IW204" s="1"/>
      <c r="IX204" s="1"/>
      <c r="IY204" s="1"/>
      <c r="IZ204" s="1"/>
      <c r="JA204" s="1"/>
      <c r="JB204" s="1"/>
      <c r="JC204" s="1"/>
      <c r="JD204" s="1"/>
      <c r="JE204" s="1"/>
      <c r="JF204" s="1"/>
      <c r="JG204" s="1"/>
      <c r="JH204" s="1"/>
      <c r="JI204" s="1"/>
      <c r="JJ204" s="1"/>
      <c r="JK204" s="1"/>
      <c r="JL204" s="1"/>
      <c r="JM204" s="1"/>
      <c r="JN204" s="1"/>
      <c r="JO204" s="1"/>
      <c r="JP204" s="1"/>
      <c r="JQ204" s="1"/>
      <c r="JR204" s="1"/>
      <c r="JS204" s="1"/>
      <c r="JT204" s="1"/>
      <c r="JU204" s="1"/>
      <c r="JV204" s="1"/>
      <c r="JW204" s="1"/>
      <c r="JX204" s="1"/>
      <c r="JY204" s="1"/>
      <c r="JZ204" s="1"/>
      <c r="KA204" s="1"/>
      <c r="KB204" s="1"/>
      <c r="KC204" s="1"/>
      <c r="KD204" s="1"/>
      <c r="KE204" s="1"/>
      <c r="KF204" s="1"/>
      <c r="KG204" s="1"/>
      <c r="KH204" s="1"/>
      <c r="KI204" s="1"/>
      <c r="KJ204" s="1"/>
      <c r="KK204" s="1"/>
      <c r="KL204" s="1"/>
      <c r="KM204" s="1"/>
      <c r="KN204" s="1"/>
      <c r="KO204" s="1"/>
      <c r="KP204" s="1"/>
      <c r="KQ204" s="1"/>
      <c r="KR204" s="1"/>
      <c r="KS204" s="1"/>
      <c r="KT204" s="1"/>
      <c r="KU204" s="1"/>
      <c r="KV204" s="1"/>
      <c r="KW204" s="1"/>
      <c r="KX204" s="1"/>
      <c r="KY204" s="1"/>
      <c r="KZ204" s="1"/>
      <c r="LA204" s="1"/>
      <c r="LB204" s="1"/>
      <c r="LC204" s="1"/>
      <c r="LD204" s="1"/>
      <c r="LE204" s="1"/>
      <c r="LF204" s="1"/>
      <c r="LG204" s="1"/>
      <c r="LH204" s="1"/>
    </row>
    <row r="205" spans="1:320" ht="35.1" hidden="1" customHeight="1" x14ac:dyDescent="0.15">
      <c r="A205" s="170" t="str">
        <f>+IFERROR(IF(VLOOKUP(#REF!&amp;"-"&amp;ROW()-92,[1]ワークシート!$C$2:$CI$1002,9,0)="","",VLOOKUP(#REF!&amp;"-"&amp;ROW()-92,[1]ワークシート!$C$2:$CI$1002,9,0)),"")</f>
        <v/>
      </c>
      <c r="B205" s="172"/>
      <c r="C205" s="171" t="str">
        <f>+IFERROR(IF(VLOOKUP(#REF!&amp;"-"&amp;ROW()-92,[1]ワークシート!$C$2:$CI$1002,10,0) = "","",VLOOKUP(#REF!&amp;"-"&amp;ROW()-92,[1]ワークシート!$C$2:$CI$1002,10,0)),"")</f>
        <v/>
      </c>
      <c r="D205" s="172"/>
      <c r="E205" s="170" t="str">
        <f>+IFERROR(IF(VLOOKUP(#REF!&amp;"-"&amp;ROW()-92,[1]ワークシート!$C$2:$CI$1002,11,0)="","",VLOOKUP(#REF!&amp;"-"&amp;ROW()-92,[1]ワークシート!$C$2:$CI$1002,11,0)),"")</f>
        <v/>
      </c>
      <c r="F205" s="172"/>
      <c r="G205" s="16" t="str">
        <f>+IFERROR(IF(VLOOKUP(#REF!&amp;"-"&amp;ROW()-92,[1]ワークシート!$C$2:$CI$1002,12,0)="","",VLOOKUP(#REF!&amp;"-"&amp;ROW()-92,[1]ワークシート!$C$2:$CI$1002,12,0)),"")</f>
        <v/>
      </c>
      <c r="H20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5" s="178"/>
      <c r="J205" s="170" t="str">
        <f>+IFERROR(IF(VLOOKUP(#REF!&amp;"-"&amp;ROW()-92,[1]ワークシート!$C$2:$CI$1002,20,0)="","",VLOOKUP(#REF!&amp;"-"&amp;ROW()-92,[1]ワークシート!$C$2:$CI$1002,20,0)),"")</f>
        <v/>
      </c>
      <c r="K205" s="171"/>
      <c r="L205" s="172"/>
      <c r="M205" s="179" t="str">
        <f>+IFERROR(IF(VLOOKUP(#REF!&amp;"-"&amp;ROW()-92,[1]ワークシート!$C$2:$CI$1002,61,0)="","",VLOOKUP(#REF!&amp;"-"&amp;ROW()-92,[1]ワークシート!$C$2:$CI$1002,61,0)),"")</f>
        <v/>
      </c>
      <c r="N205" s="180"/>
      <c r="O205" s="181"/>
      <c r="P205" s="182" t="str">
        <f>+IFERROR(VLOOKUP(#REF!&amp;"-"&amp;ROW()-92,[1]ワークシート!$C$2:$CI$1002,26,0),"")</f>
        <v/>
      </c>
      <c r="Q205" s="167"/>
      <c r="R205" s="166" t="str">
        <f>+IFERROR(VLOOKUP(#REF!&amp;"-"&amp;ROW()-92,[1]ワークシート!$C$2:$CI$1002,27,0),"")</f>
        <v/>
      </c>
      <c r="S205" s="167"/>
      <c r="T205" s="166" t="str">
        <f>IFERROR(IF(VLOOKUP(#REF!&amp;"-"&amp;ROW()-92,[1]ワークシート!$C$2:$CI$1002,31,0)="",IF(X205="","",IF(X205=0,"使用貸借権","賃借権")),"賃借権"),"")</f>
        <v/>
      </c>
      <c r="U205" s="167"/>
      <c r="V205" s="166" t="str">
        <f>+IFERROR(IF(VLOOKUP(#REF!&amp;"-"&amp;ROW()-92,[1]ワークシート!$C$2:$CI$1002,13,0)="","",VLOOKUP(#REF!&amp;"-"&amp;ROW()-92,[1]ワークシート!$C$2:$CI$1002,13,0)),"")</f>
        <v/>
      </c>
      <c r="W205" s="167"/>
      <c r="X20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5" s="169"/>
      <c r="Z205" s="27"/>
      <c r="AA205" s="27"/>
      <c r="AB205" s="170" t="str">
        <f>IF(T205="使用貸借権","-",+IFERROR(VLOOKUP(#REF!&amp;"-"&amp;ROW()-92,[1]ワークシート!$C$2:$CI$1002,34,0)&amp;"",""))</f>
        <v/>
      </c>
      <c r="AC205" s="171"/>
      <c r="AD205" s="172"/>
      <c r="AE205" s="173" t="str">
        <f>IF(T205="","",IF(VLOOKUP(#REF!&amp;"-"&amp;ROW()-92,[1]ワークシート!$C$2:$CI$1002,31,0)="",IF(T205="使用貸借権","-","口座振込　１２月"),"物納"))</f>
        <v/>
      </c>
      <c r="AF205" s="174"/>
      <c r="AG205" s="175" t="str">
        <f>IFERROR(IF(VLOOKUP(#REF!&amp;"-"&amp;ROW()-92,[1]ワークシート!$C$2:$CI$1002,37,0)="","",VLOOKUP(#REF!&amp;"-"&amp;ROW()-92,[1]ワークシート!$C$2:$CI$1002,37,0)),"")</f>
        <v/>
      </c>
      <c r="AH205" s="175"/>
      <c r="AI205" s="175"/>
      <c r="AJ205" s="175"/>
      <c r="AK205" s="176"/>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c r="HC205" s="1"/>
      <c r="HD205" s="1"/>
      <c r="HE205" s="1"/>
      <c r="HF205" s="1"/>
      <c r="HG205" s="1"/>
      <c r="HH205" s="1"/>
      <c r="HI205" s="1"/>
      <c r="HJ205" s="1"/>
      <c r="HK205" s="1"/>
      <c r="HL205" s="1"/>
      <c r="HM205" s="1"/>
      <c r="HN205" s="1"/>
      <c r="HO205" s="1"/>
      <c r="HP205" s="1"/>
      <c r="HQ205" s="1"/>
      <c r="HR205" s="1"/>
      <c r="HS205" s="1"/>
      <c r="HT205" s="1"/>
      <c r="HU205" s="1"/>
      <c r="HV205" s="1"/>
      <c r="HW205" s="1"/>
      <c r="HX205" s="1"/>
      <c r="HY205" s="1"/>
      <c r="HZ205" s="1"/>
      <c r="IA205" s="1"/>
      <c r="IB205" s="1"/>
      <c r="IC205" s="1"/>
      <c r="ID205" s="1"/>
      <c r="IE205" s="1"/>
      <c r="IF205" s="1"/>
      <c r="IG205" s="1"/>
      <c r="IH205" s="1"/>
      <c r="II205" s="1"/>
      <c r="IJ205" s="1"/>
      <c r="IK205" s="1"/>
      <c r="IL205" s="1"/>
      <c r="IM205" s="1"/>
      <c r="IN205" s="1"/>
      <c r="IO205" s="1"/>
      <c r="IP205" s="1"/>
      <c r="IQ205" s="1"/>
      <c r="IR205" s="1"/>
      <c r="IS205" s="1"/>
      <c r="IT205" s="1"/>
      <c r="IU205" s="1"/>
      <c r="IV205" s="1"/>
      <c r="IW205" s="1"/>
      <c r="IX205" s="1"/>
      <c r="IY205" s="1"/>
      <c r="IZ205" s="1"/>
      <c r="JA205" s="1"/>
      <c r="JB205" s="1"/>
      <c r="JC205" s="1"/>
      <c r="JD205" s="1"/>
      <c r="JE205" s="1"/>
      <c r="JF205" s="1"/>
      <c r="JG205" s="1"/>
      <c r="JH205" s="1"/>
      <c r="JI205" s="1"/>
      <c r="JJ205" s="1"/>
      <c r="JK205" s="1"/>
      <c r="JL205" s="1"/>
      <c r="JM205" s="1"/>
      <c r="JN205" s="1"/>
      <c r="JO205" s="1"/>
      <c r="JP205" s="1"/>
      <c r="JQ205" s="1"/>
      <c r="JR205" s="1"/>
      <c r="JS205" s="1"/>
      <c r="JT205" s="1"/>
      <c r="JU205" s="1"/>
      <c r="JV205" s="1"/>
      <c r="JW205" s="1"/>
      <c r="JX205" s="1"/>
      <c r="JY205" s="1"/>
      <c r="JZ205" s="1"/>
      <c r="KA205" s="1"/>
      <c r="KB205" s="1"/>
      <c r="KC205" s="1"/>
      <c r="KD205" s="1"/>
      <c r="KE205" s="1"/>
      <c r="KF205" s="1"/>
      <c r="KG205" s="1"/>
      <c r="KH205" s="1"/>
      <c r="KI205" s="1"/>
      <c r="KJ205" s="1"/>
      <c r="KK205" s="1"/>
      <c r="KL205" s="1"/>
      <c r="KM205" s="1"/>
      <c r="KN205" s="1"/>
      <c r="KO205" s="1"/>
      <c r="KP205" s="1"/>
      <c r="KQ205" s="1"/>
      <c r="KR205" s="1"/>
      <c r="KS205" s="1"/>
      <c r="KT205" s="1"/>
      <c r="KU205" s="1"/>
      <c r="KV205" s="1"/>
      <c r="KW205" s="1"/>
      <c r="KX205" s="1"/>
      <c r="KY205" s="1"/>
      <c r="KZ205" s="1"/>
      <c r="LA205" s="1"/>
      <c r="LB205" s="1"/>
      <c r="LC205" s="1"/>
      <c r="LD205" s="1"/>
      <c r="LE205" s="1"/>
      <c r="LF205" s="1"/>
      <c r="LG205" s="1"/>
      <c r="LH205" s="1"/>
    </row>
    <row r="206" spans="1:320" ht="35.1" hidden="1" customHeight="1" x14ac:dyDescent="0.15">
      <c r="A206" s="170" t="str">
        <f>+IFERROR(IF(VLOOKUP(#REF!&amp;"-"&amp;ROW()-92,[1]ワークシート!$C$2:$CI$1002,9,0)="","",VLOOKUP(#REF!&amp;"-"&amp;ROW()-92,[1]ワークシート!$C$2:$CI$1002,9,0)),"")</f>
        <v/>
      </c>
      <c r="B206" s="172"/>
      <c r="C206" s="171" t="str">
        <f>+IFERROR(IF(VLOOKUP(#REF!&amp;"-"&amp;ROW()-92,[1]ワークシート!$C$2:$CI$1002,10,0) = "","",VLOOKUP(#REF!&amp;"-"&amp;ROW()-92,[1]ワークシート!$C$2:$CI$1002,10,0)),"")</f>
        <v/>
      </c>
      <c r="D206" s="172"/>
      <c r="E206" s="170" t="str">
        <f>+IFERROR(IF(VLOOKUP(#REF!&amp;"-"&amp;ROW()-92,[1]ワークシート!$C$2:$CI$1002,11,0)="","",VLOOKUP(#REF!&amp;"-"&amp;ROW()-92,[1]ワークシート!$C$2:$CI$1002,11,0)),"")</f>
        <v/>
      </c>
      <c r="F206" s="172"/>
      <c r="G206" s="16" t="str">
        <f>+IFERROR(IF(VLOOKUP(#REF!&amp;"-"&amp;ROW()-92,[1]ワークシート!$C$2:$CI$1002,12,0)="","",VLOOKUP(#REF!&amp;"-"&amp;ROW()-92,[1]ワークシート!$C$2:$CI$1002,12,0)),"")</f>
        <v/>
      </c>
      <c r="H20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6" s="178"/>
      <c r="J206" s="170" t="str">
        <f>+IFERROR(IF(VLOOKUP(#REF!&amp;"-"&amp;ROW()-92,[1]ワークシート!$C$2:$CI$1002,20,0)="","",VLOOKUP(#REF!&amp;"-"&amp;ROW()-92,[1]ワークシート!$C$2:$CI$1002,20,0)),"")</f>
        <v/>
      </c>
      <c r="K206" s="171"/>
      <c r="L206" s="172"/>
      <c r="M206" s="179" t="str">
        <f>+IFERROR(IF(VLOOKUP(#REF!&amp;"-"&amp;ROW()-92,[1]ワークシート!$C$2:$CI$1002,61,0)="","",VLOOKUP(#REF!&amp;"-"&amp;ROW()-92,[1]ワークシート!$C$2:$CI$1002,61,0)),"")</f>
        <v/>
      </c>
      <c r="N206" s="180"/>
      <c r="O206" s="181"/>
      <c r="P206" s="182" t="str">
        <f>+IFERROR(VLOOKUP(#REF!&amp;"-"&amp;ROW()-92,[1]ワークシート!$C$2:$CI$1002,26,0),"")</f>
        <v/>
      </c>
      <c r="Q206" s="167"/>
      <c r="R206" s="166" t="str">
        <f>+IFERROR(VLOOKUP(#REF!&amp;"-"&amp;ROW()-92,[1]ワークシート!$C$2:$CI$1002,27,0),"")</f>
        <v/>
      </c>
      <c r="S206" s="167"/>
      <c r="T206" s="166" t="str">
        <f>IFERROR(IF(VLOOKUP(#REF!&amp;"-"&amp;ROW()-92,[1]ワークシート!$C$2:$CI$1002,31,0)="",IF(X206="","",IF(X206=0,"使用貸借権","賃借権")),"賃借権"),"")</f>
        <v/>
      </c>
      <c r="U206" s="167"/>
      <c r="V206" s="166" t="str">
        <f>+IFERROR(IF(VLOOKUP(#REF!&amp;"-"&amp;ROW()-92,[1]ワークシート!$C$2:$CI$1002,13,0)="","",VLOOKUP(#REF!&amp;"-"&amp;ROW()-92,[1]ワークシート!$C$2:$CI$1002,13,0)),"")</f>
        <v/>
      </c>
      <c r="W206" s="167"/>
      <c r="X20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6" s="169"/>
      <c r="Z206" s="27"/>
      <c r="AA206" s="27"/>
      <c r="AB206" s="170" t="str">
        <f>IF(T206="使用貸借権","-",+IFERROR(VLOOKUP(#REF!&amp;"-"&amp;ROW()-92,[1]ワークシート!$C$2:$CI$1002,34,0)&amp;"",""))</f>
        <v/>
      </c>
      <c r="AC206" s="171"/>
      <c r="AD206" s="172"/>
      <c r="AE206" s="173" t="str">
        <f>IF(T206="","",IF(VLOOKUP(#REF!&amp;"-"&amp;ROW()-92,[1]ワークシート!$C$2:$CI$1002,31,0)="",IF(T206="使用貸借権","-","口座振込　１２月"),"物納"))</f>
        <v/>
      </c>
      <c r="AF206" s="174"/>
      <c r="AG206" s="175" t="str">
        <f>IFERROR(IF(VLOOKUP(#REF!&amp;"-"&amp;ROW()-92,[1]ワークシート!$C$2:$CI$1002,37,0)="","",VLOOKUP(#REF!&amp;"-"&amp;ROW()-92,[1]ワークシート!$C$2:$CI$1002,37,0)),"")</f>
        <v/>
      </c>
      <c r="AH206" s="175"/>
      <c r="AI206" s="175"/>
      <c r="AJ206" s="175"/>
      <c r="AK206" s="176"/>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c r="FK206" s="1"/>
      <c r="FL206" s="1"/>
      <c r="FM206" s="1"/>
      <c r="FN206" s="1"/>
      <c r="FO206" s="1"/>
      <c r="FP206" s="1"/>
      <c r="FQ206" s="1"/>
      <c r="FR206" s="1"/>
      <c r="FS206" s="1"/>
      <c r="FT206" s="1"/>
      <c r="FU206" s="1"/>
      <c r="FV206" s="1"/>
      <c r="FW206" s="1"/>
      <c r="FX206" s="1"/>
      <c r="FY206" s="1"/>
      <c r="FZ206" s="1"/>
      <c r="GA206" s="1"/>
      <c r="GB206" s="1"/>
      <c r="GC206" s="1"/>
      <c r="GD206" s="1"/>
      <c r="GE206" s="1"/>
      <c r="GF206" s="1"/>
      <c r="GG206" s="1"/>
      <c r="GH206" s="1"/>
      <c r="GI206" s="1"/>
      <c r="GJ206" s="1"/>
      <c r="GK206" s="1"/>
      <c r="GL206" s="1"/>
      <c r="GM206" s="1"/>
      <c r="GN206" s="1"/>
      <c r="GO206" s="1"/>
      <c r="GP206" s="1"/>
      <c r="GQ206" s="1"/>
      <c r="GR206" s="1"/>
      <c r="GS206" s="1"/>
      <c r="GT206" s="1"/>
      <c r="GU206" s="1"/>
      <c r="GV206" s="1"/>
      <c r="GW206" s="1"/>
      <c r="GX206" s="1"/>
      <c r="GY206" s="1"/>
      <c r="GZ206" s="1"/>
      <c r="HA206" s="1"/>
      <c r="HB206" s="1"/>
      <c r="HC206" s="1"/>
      <c r="HD206" s="1"/>
      <c r="HE206" s="1"/>
      <c r="HF206" s="1"/>
      <c r="HG206" s="1"/>
      <c r="HH206" s="1"/>
      <c r="HI206" s="1"/>
      <c r="HJ206" s="1"/>
      <c r="HK206" s="1"/>
      <c r="HL206" s="1"/>
      <c r="HM206" s="1"/>
      <c r="HN206" s="1"/>
      <c r="HO206" s="1"/>
      <c r="HP206" s="1"/>
      <c r="HQ206" s="1"/>
      <c r="HR206" s="1"/>
      <c r="HS206" s="1"/>
      <c r="HT206" s="1"/>
      <c r="HU206" s="1"/>
      <c r="HV206" s="1"/>
      <c r="HW206" s="1"/>
      <c r="HX206" s="1"/>
      <c r="HY206" s="1"/>
      <c r="HZ206" s="1"/>
      <c r="IA206" s="1"/>
      <c r="IB206" s="1"/>
      <c r="IC206" s="1"/>
      <c r="ID206" s="1"/>
      <c r="IE206" s="1"/>
      <c r="IF206" s="1"/>
      <c r="IG206" s="1"/>
      <c r="IH206" s="1"/>
      <c r="II206" s="1"/>
      <c r="IJ206" s="1"/>
      <c r="IK206" s="1"/>
      <c r="IL206" s="1"/>
      <c r="IM206" s="1"/>
      <c r="IN206" s="1"/>
      <c r="IO206" s="1"/>
      <c r="IP206" s="1"/>
      <c r="IQ206" s="1"/>
      <c r="IR206" s="1"/>
      <c r="IS206" s="1"/>
      <c r="IT206" s="1"/>
      <c r="IU206" s="1"/>
      <c r="IV206" s="1"/>
      <c r="IW206" s="1"/>
      <c r="IX206" s="1"/>
      <c r="IY206" s="1"/>
      <c r="IZ206" s="1"/>
      <c r="JA206" s="1"/>
      <c r="JB206" s="1"/>
      <c r="JC206" s="1"/>
      <c r="JD206" s="1"/>
      <c r="JE206" s="1"/>
      <c r="JF206" s="1"/>
      <c r="JG206" s="1"/>
      <c r="JH206" s="1"/>
      <c r="JI206" s="1"/>
      <c r="JJ206" s="1"/>
      <c r="JK206" s="1"/>
      <c r="JL206" s="1"/>
      <c r="JM206" s="1"/>
      <c r="JN206" s="1"/>
      <c r="JO206" s="1"/>
      <c r="JP206" s="1"/>
      <c r="JQ206" s="1"/>
      <c r="JR206" s="1"/>
      <c r="JS206" s="1"/>
      <c r="JT206" s="1"/>
      <c r="JU206" s="1"/>
      <c r="JV206" s="1"/>
      <c r="JW206" s="1"/>
      <c r="JX206" s="1"/>
      <c r="JY206" s="1"/>
      <c r="JZ206" s="1"/>
      <c r="KA206" s="1"/>
      <c r="KB206" s="1"/>
      <c r="KC206" s="1"/>
      <c r="KD206" s="1"/>
      <c r="KE206" s="1"/>
      <c r="KF206" s="1"/>
      <c r="KG206" s="1"/>
      <c r="KH206" s="1"/>
      <c r="KI206" s="1"/>
      <c r="KJ206" s="1"/>
      <c r="KK206" s="1"/>
      <c r="KL206" s="1"/>
      <c r="KM206" s="1"/>
      <c r="KN206" s="1"/>
      <c r="KO206" s="1"/>
      <c r="KP206" s="1"/>
      <c r="KQ206" s="1"/>
      <c r="KR206" s="1"/>
      <c r="KS206" s="1"/>
      <c r="KT206" s="1"/>
      <c r="KU206" s="1"/>
      <c r="KV206" s="1"/>
      <c r="KW206" s="1"/>
      <c r="KX206" s="1"/>
      <c r="KY206" s="1"/>
      <c r="KZ206" s="1"/>
      <c r="LA206" s="1"/>
      <c r="LB206" s="1"/>
      <c r="LC206" s="1"/>
      <c r="LD206" s="1"/>
      <c r="LE206" s="1"/>
      <c r="LF206" s="1"/>
      <c r="LG206" s="1"/>
      <c r="LH206" s="1"/>
    </row>
    <row r="207" spans="1:320" ht="35.1" hidden="1" customHeight="1" x14ac:dyDescent="0.15">
      <c r="A207" s="170" t="str">
        <f>+IFERROR(IF(VLOOKUP(#REF!&amp;"-"&amp;ROW()-92,[1]ワークシート!$C$2:$CI$1002,9,0)="","",VLOOKUP(#REF!&amp;"-"&amp;ROW()-92,[1]ワークシート!$C$2:$CI$1002,9,0)),"")</f>
        <v/>
      </c>
      <c r="B207" s="172"/>
      <c r="C207" s="171" t="str">
        <f>+IFERROR(IF(VLOOKUP(#REF!&amp;"-"&amp;ROW()-92,[1]ワークシート!$C$2:$CI$1002,10,0) = "","",VLOOKUP(#REF!&amp;"-"&amp;ROW()-92,[1]ワークシート!$C$2:$CI$1002,10,0)),"")</f>
        <v/>
      </c>
      <c r="D207" s="172"/>
      <c r="E207" s="170" t="str">
        <f>+IFERROR(IF(VLOOKUP(#REF!&amp;"-"&amp;ROW()-92,[1]ワークシート!$C$2:$CI$1002,11,0)="","",VLOOKUP(#REF!&amp;"-"&amp;ROW()-92,[1]ワークシート!$C$2:$CI$1002,11,0)),"")</f>
        <v/>
      </c>
      <c r="F207" s="172"/>
      <c r="G207" s="16" t="str">
        <f>+IFERROR(IF(VLOOKUP(#REF!&amp;"-"&amp;ROW()-92,[1]ワークシート!$C$2:$CI$1002,12,0)="","",VLOOKUP(#REF!&amp;"-"&amp;ROW()-92,[1]ワークシート!$C$2:$CI$1002,12,0)),"")</f>
        <v/>
      </c>
      <c r="H20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7" s="178"/>
      <c r="J207" s="170" t="str">
        <f>+IFERROR(IF(VLOOKUP(#REF!&amp;"-"&amp;ROW()-92,[1]ワークシート!$C$2:$CI$1002,20,0)="","",VLOOKUP(#REF!&amp;"-"&amp;ROW()-92,[1]ワークシート!$C$2:$CI$1002,20,0)),"")</f>
        <v/>
      </c>
      <c r="K207" s="171"/>
      <c r="L207" s="172"/>
      <c r="M207" s="179" t="str">
        <f>+IFERROR(IF(VLOOKUP(#REF!&amp;"-"&amp;ROW()-92,[1]ワークシート!$C$2:$CI$1002,61,0)="","",VLOOKUP(#REF!&amp;"-"&amp;ROW()-92,[1]ワークシート!$C$2:$CI$1002,61,0)),"")</f>
        <v/>
      </c>
      <c r="N207" s="180"/>
      <c r="O207" s="181"/>
      <c r="P207" s="182" t="str">
        <f>+IFERROR(VLOOKUP(#REF!&amp;"-"&amp;ROW()-92,[1]ワークシート!$C$2:$CI$1002,26,0),"")</f>
        <v/>
      </c>
      <c r="Q207" s="167"/>
      <c r="R207" s="166" t="str">
        <f>+IFERROR(VLOOKUP(#REF!&amp;"-"&amp;ROW()-92,[1]ワークシート!$C$2:$CI$1002,27,0),"")</f>
        <v/>
      </c>
      <c r="S207" s="167"/>
      <c r="T207" s="166" t="str">
        <f>IFERROR(IF(VLOOKUP(#REF!&amp;"-"&amp;ROW()-92,[1]ワークシート!$C$2:$CI$1002,31,0)="",IF(X207="","",IF(X207=0,"使用貸借権","賃借権")),"賃借権"),"")</f>
        <v/>
      </c>
      <c r="U207" s="167"/>
      <c r="V207" s="166" t="str">
        <f>+IFERROR(IF(VLOOKUP(#REF!&amp;"-"&amp;ROW()-92,[1]ワークシート!$C$2:$CI$1002,13,0)="","",VLOOKUP(#REF!&amp;"-"&amp;ROW()-92,[1]ワークシート!$C$2:$CI$1002,13,0)),"")</f>
        <v/>
      </c>
      <c r="W207" s="167"/>
      <c r="X20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7" s="169"/>
      <c r="Z207" s="27"/>
      <c r="AA207" s="27"/>
      <c r="AB207" s="170" t="str">
        <f>IF(T207="使用貸借権","-",+IFERROR(VLOOKUP(#REF!&amp;"-"&amp;ROW()-92,[1]ワークシート!$C$2:$CI$1002,34,0)&amp;"",""))</f>
        <v/>
      </c>
      <c r="AC207" s="171"/>
      <c r="AD207" s="172"/>
      <c r="AE207" s="173" t="str">
        <f>IF(T207="","",IF(VLOOKUP(#REF!&amp;"-"&amp;ROW()-92,[1]ワークシート!$C$2:$CI$1002,31,0)="",IF(T207="使用貸借権","-","口座振込　１２月"),"物納"))</f>
        <v/>
      </c>
      <c r="AF207" s="174"/>
      <c r="AG207" s="175" t="str">
        <f>IFERROR(IF(VLOOKUP(#REF!&amp;"-"&amp;ROW()-92,[1]ワークシート!$C$2:$CI$1002,37,0)="","",VLOOKUP(#REF!&amp;"-"&amp;ROW()-92,[1]ワークシート!$C$2:$CI$1002,37,0)),"")</f>
        <v/>
      </c>
      <c r="AH207" s="175"/>
      <c r="AI207" s="175"/>
      <c r="AJ207" s="175"/>
      <c r="AK207" s="176"/>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c r="HC207" s="1"/>
      <c r="HD207" s="1"/>
      <c r="HE207" s="1"/>
      <c r="HF207" s="1"/>
      <c r="HG207" s="1"/>
      <c r="HH207" s="1"/>
      <c r="HI207" s="1"/>
      <c r="HJ207" s="1"/>
      <c r="HK207" s="1"/>
      <c r="HL207" s="1"/>
      <c r="HM207" s="1"/>
      <c r="HN207" s="1"/>
      <c r="HO207" s="1"/>
      <c r="HP207" s="1"/>
      <c r="HQ207" s="1"/>
      <c r="HR207" s="1"/>
      <c r="HS207" s="1"/>
      <c r="HT207" s="1"/>
      <c r="HU207" s="1"/>
      <c r="HV207" s="1"/>
      <c r="HW207" s="1"/>
      <c r="HX207" s="1"/>
      <c r="HY207" s="1"/>
      <c r="HZ207" s="1"/>
      <c r="IA207" s="1"/>
      <c r="IB207" s="1"/>
      <c r="IC207" s="1"/>
      <c r="ID207" s="1"/>
      <c r="IE207" s="1"/>
      <c r="IF207" s="1"/>
      <c r="IG207" s="1"/>
      <c r="IH207" s="1"/>
      <c r="II207" s="1"/>
      <c r="IJ207" s="1"/>
      <c r="IK207" s="1"/>
      <c r="IL207" s="1"/>
      <c r="IM207" s="1"/>
      <c r="IN207" s="1"/>
      <c r="IO207" s="1"/>
      <c r="IP207" s="1"/>
      <c r="IQ207" s="1"/>
      <c r="IR207" s="1"/>
      <c r="IS207" s="1"/>
      <c r="IT207" s="1"/>
      <c r="IU207" s="1"/>
      <c r="IV207" s="1"/>
      <c r="IW207" s="1"/>
      <c r="IX207" s="1"/>
      <c r="IY207" s="1"/>
      <c r="IZ207" s="1"/>
      <c r="JA207" s="1"/>
      <c r="JB207" s="1"/>
      <c r="JC207" s="1"/>
      <c r="JD207" s="1"/>
      <c r="JE207" s="1"/>
      <c r="JF207" s="1"/>
      <c r="JG207" s="1"/>
      <c r="JH207" s="1"/>
      <c r="JI207" s="1"/>
      <c r="JJ207" s="1"/>
      <c r="JK207" s="1"/>
      <c r="JL207" s="1"/>
      <c r="JM207" s="1"/>
      <c r="JN207" s="1"/>
      <c r="JO207" s="1"/>
      <c r="JP207" s="1"/>
      <c r="JQ207" s="1"/>
      <c r="JR207" s="1"/>
      <c r="JS207" s="1"/>
      <c r="JT207" s="1"/>
      <c r="JU207" s="1"/>
      <c r="JV207" s="1"/>
      <c r="JW207" s="1"/>
      <c r="JX207" s="1"/>
      <c r="JY207" s="1"/>
      <c r="JZ207" s="1"/>
      <c r="KA207" s="1"/>
      <c r="KB207" s="1"/>
      <c r="KC207" s="1"/>
      <c r="KD207" s="1"/>
      <c r="KE207" s="1"/>
      <c r="KF207" s="1"/>
      <c r="KG207" s="1"/>
      <c r="KH207" s="1"/>
      <c r="KI207" s="1"/>
      <c r="KJ207" s="1"/>
      <c r="KK207" s="1"/>
      <c r="KL207" s="1"/>
      <c r="KM207" s="1"/>
      <c r="KN207" s="1"/>
      <c r="KO207" s="1"/>
      <c r="KP207" s="1"/>
      <c r="KQ207" s="1"/>
      <c r="KR207" s="1"/>
      <c r="KS207" s="1"/>
      <c r="KT207" s="1"/>
      <c r="KU207" s="1"/>
      <c r="KV207" s="1"/>
      <c r="KW207" s="1"/>
      <c r="KX207" s="1"/>
      <c r="KY207" s="1"/>
      <c r="KZ207" s="1"/>
      <c r="LA207" s="1"/>
      <c r="LB207" s="1"/>
      <c r="LC207" s="1"/>
      <c r="LD207" s="1"/>
      <c r="LE207" s="1"/>
      <c r="LF207" s="1"/>
      <c r="LG207" s="1"/>
      <c r="LH207" s="1"/>
    </row>
    <row r="208" spans="1:320" ht="35.1" hidden="1" customHeight="1" x14ac:dyDescent="0.15">
      <c r="A208" s="170" t="str">
        <f>+IFERROR(IF(VLOOKUP(#REF!&amp;"-"&amp;ROW()-92,[1]ワークシート!$C$2:$CI$1002,9,0)="","",VLOOKUP(#REF!&amp;"-"&amp;ROW()-92,[1]ワークシート!$C$2:$CI$1002,9,0)),"")</f>
        <v/>
      </c>
      <c r="B208" s="172"/>
      <c r="C208" s="171" t="str">
        <f>+IFERROR(IF(VLOOKUP(#REF!&amp;"-"&amp;ROW()-92,[1]ワークシート!$C$2:$CI$1002,10,0) = "","",VLOOKUP(#REF!&amp;"-"&amp;ROW()-92,[1]ワークシート!$C$2:$CI$1002,10,0)),"")</f>
        <v/>
      </c>
      <c r="D208" s="172"/>
      <c r="E208" s="170" t="str">
        <f>+IFERROR(IF(VLOOKUP(#REF!&amp;"-"&amp;ROW()-92,[1]ワークシート!$C$2:$CI$1002,11,0)="","",VLOOKUP(#REF!&amp;"-"&amp;ROW()-92,[1]ワークシート!$C$2:$CI$1002,11,0)),"")</f>
        <v/>
      </c>
      <c r="F208" s="172"/>
      <c r="G208" s="16" t="str">
        <f>+IFERROR(IF(VLOOKUP(#REF!&amp;"-"&amp;ROW()-92,[1]ワークシート!$C$2:$CI$1002,12,0)="","",VLOOKUP(#REF!&amp;"-"&amp;ROW()-92,[1]ワークシート!$C$2:$CI$1002,12,0)),"")</f>
        <v/>
      </c>
      <c r="H20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8" s="178"/>
      <c r="J208" s="170" t="str">
        <f>+IFERROR(IF(VLOOKUP(#REF!&amp;"-"&amp;ROW()-92,[1]ワークシート!$C$2:$CI$1002,20,0)="","",VLOOKUP(#REF!&amp;"-"&amp;ROW()-92,[1]ワークシート!$C$2:$CI$1002,20,0)),"")</f>
        <v/>
      </c>
      <c r="K208" s="171"/>
      <c r="L208" s="172"/>
      <c r="M208" s="179" t="str">
        <f>+IFERROR(IF(VLOOKUP(#REF!&amp;"-"&amp;ROW()-92,[1]ワークシート!$C$2:$CI$1002,61,0)="","",VLOOKUP(#REF!&amp;"-"&amp;ROW()-92,[1]ワークシート!$C$2:$CI$1002,61,0)),"")</f>
        <v/>
      </c>
      <c r="N208" s="180"/>
      <c r="O208" s="181"/>
      <c r="P208" s="182" t="str">
        <f>+IFERROR(VLOOKUP(#REF!&amp;"-"&amp;ROW()-92,[1]ワークシート!$C$2:$CI$1002,26,0),"")</f>
        <v/>
      </c>
      <c r="Q208" s="167"/>
      <c r="R208" s="166" t="str">
        <f>+IFERROR(VLOOKUP(#REF!&amp;"-"&amp;ROW()-92,[1]ワークシート!$C$2:$CI$1002,27,0),"")</f>
        <v/>
      </c>
      <c r="S208" s="167"/>
      <c r="T208" s="166" t="str">
        <f>IFERROR(IF(VLOOKUP(#REF!&amp;"-"&amp;ROW()-92,[1]ワークシート!$C$2:$CI$1002,31,0)="",IF(X208="","",IF(X208=0,"使用貸借権","賃借権")),"賃借権"),"")</f>
        <v/>
      </c>
      <c r="U208" s="167"/>
      <c r="V208" s="166" t="str">
        <f>+IFERROR(IF(VLOOKUP(#REF!&amp;"-"&amp;ROW()-92,[1]ワークシート!$C$2:$CI$1002,13,0)="","",VLOOKUP(#REF!&amp;"-"&amp;ROW()-92,[1]ワークシート!$C$2:$CI$1002,13,0)),"")</f>
        <v/>
      </c>
      <c r="W208" s="167"/>
      <c r="X20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8" s="169"/>
      <c r="Z208" s="27"/>
      <c r="AA208" s="27"/>
      <c r="AB208" s="170" t="str">
        <f>IF(T208="使用貸借権","-",+IFERROR(VLOOKUP(#REF!&amp;"-"&amp;ROW()-92,[1]ワークシート!$C$2:$CI$1002,34,0)&amp;"",""))</f>
        <v/>
      </c>
      <c r="AC208" s="171"/>
      <c r="AD208" s="172"/>
      <c r="AE208" s="173" t="str">
        <f>IF(T208="","",IF(VLOOKUP(#REF!&amp;"-"&amp;ROW()-92,[1]ワークシート!$C$2:$CI$1002,31,0)="",IF(T208="使用貸借権","-","口座振込　１２月"),"物納"))</f>
        <v/>
      </c>
      <c r="AF208" s="174"/>
      <c r="AG208" s="175" t="str">
        <f>IFERROR(IF(VLOOKUP(#REF!&amp;"-"&amp;ROW()-92,[1]ワークシート!$C$2:$CI$1002,37,0)="","",VLOOKUP(#REF!&amp;"-"&amp;ROW()-92,[1]ワークシート!$C$2:$CI$1002,37,0)),"")</f>
        <v/>
      </c>
      <c r="AH208" s="175"/>
      <c r="AI208" s="175"/>
      <c r="AJ208" s="175"/>
      <c r="AK208" s="176"/>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c r="CE208" s="1"/>
      <c r="CF208" s="1"/>
      <c r="CG208" s="1"/>
      <c r="CH208" s="1"/>
      <c r="CI208" s="1"/>
      <c r="CJ208" s="1"/>
      <c r="CK208" s="1"/>
      <c r="CL208" s="1"/>
      <c r="CM208" s="1"/>
      <c r="CN208" s="1"/>
      <c r="CO208" s="1"/>
      <c r="CP208" s="1"/>
      <c r="CQ208" s="1"/>
      <c r="CR208" s="1"/>
      <c r="CS208" s="1"/>
      <c r="CT208" s="1"/>
      <c r="CU208" s="1"/>
      <c r="CV208" s="1"/>
      <c r="CW208" s="1"/>
      <c r="CX208" s="1"/>
      <c r="CY208" s="1"/>
      <c r="CZ208" s="1"/>
      <c r="DA208" s="1"/>
      <c r="DB208" s="1"/>
      <c r="DC208" s="1"/>
      <c r="DD208" s="1"/>
      <c r="DE208" s="1"/>
      <c r="DF208" s="1"/>
      <c r="DG208" s="1"/>
      <c r="DH208" s="1"/>
      <c r="DI208" s="1"/>
      <c r="DJ208" s="1"/>
      <c r="DK208" s="1"/>
      <c r="DL208" s="1"/>
      <c r="DM208" s="1"/>
      <c r="DN208" s="1"/>
      <c r="DO208" s="1"/>
      <c r="DP208" s="1"/>
      <c r="DQ208" s="1"/>
      <c r="DR208" s="1"/>
      <c r="DS208" s="1"/>
      <c r="DT208" s="1"/>
      <c r="DU208" s="1"/>
      <c r="DV208" s="1"/>
      <c r="DW208" s="1"/>
      <c r="DX208" s="1"/>
      <c r="DY208" s="1"/>
      <c r="DZ208" s="1"/>
      <c r="EA208" s="1"/>
      <c r="EB208" s="1"/>
      <c r="EC208" s="1"/>
      <c r="ED208" s="1"/>
      <c r="EE208" s="1"/>
      <c r="EF208" s="1"/>
      <c r="EG208" s="1"/>
      <c r="EH208" s="1"/>
      <c r="EI208" s="1"/>
      <c r="EJ208" s="1"/>
      <c r="EK208" s="1"/>
      <c r="EL208" s="1"/>
      <c r="EM208" s="1"/>
      <c r="EN208" s="1"/>
      <c r="EO208" s="1"/>
      <c r="EP208" s="1"/>
      <c r="EQ208" s="1"/>
      <c r="ER208" s="1"/>
      <c r="ES208" s="1"/>
      <c r="ET208" s="1"/>
      <c r="EU208" s="1"/>
      <c r="EV208" s="1"/>
      <c r="EW208" s="1"/>
      <c r="EX208" s="1"/>
      <c r="EY208" s="1"/>
      <c r="EZ208" s="1"/>
      <c r="FA208" s="1"/>
      <c r="FB208" s="1"/>
      <c r="FC208" s="1"/>
      <c r="FD208" s="1"/>
      <c r="FE208" s="1"/>
      <c r="FF208" s="1"/>
      <c r="FG208" s="1"/>
      <c r="FH208" s="1"/>
      <c r="FI208" s="1"/>
      <c r="FJ208" s="1"/>
      <c r="FK208" s="1"/>
      <c r="FL208" s="1"/>
      <c r="FM208" s="1"/>
      <c r="FN208" s="1"/>
      <c r="FO208" s="1"/>
      <c r="FP208" s="1"/>
      <c r="FQ208" s="1"/>
      <c r="FR208" s="1"/>
      <c r="FS208" s="1"/>
      <c r="FT208" s="1"/>
      <c r="FU208" s="1"/>
      <c r="FV208" s="1"/>
      <c r="FW208" s="1"/>
      <c r="FX208" s="1"/>
      <c r="FY208" s="1"/>
      <c r="FZ208" s="1"/>
      <c r="GA208" s="1"/>
      <c r="GB208" s="1"/>
      <c r="GC208" s="1"/>
      <c r="GD208" s="1"/>
      <c r="GE208" s="1"/>
      <c r="GF208" s="1"/>
      <c r="GG208" s="1"/>
      <c r="GH208" s="1"/>
      <c r="GI208" s="1"/>
      <c r="GJ208" s="1"/>
      <c r="GK208" s="1"/>
      <c r="GL208" s="1"/>
      <c r="GM208" s="1"/>
      <c r="GN208" s="1"/>
      <c r="GO208" s="1"/>
      <c r="GP208" s="1"/>
      <c r="GQ208" s="1"/>
      <c r="GR208" s="1"/>
      <c r="GS208" s="1"/>
      <c r="GT208" s="1"/>
      <c r="GU208" s="1"/>
      <c r="GV208" s="1"/>
      <c r="GW208" s="1"/>
      <c r="GX208" s="1"/>
      <c r="GY208" s="1"/>
      <c r="GZ208" s="1"/>
      <c r="HA208" s="1"/>
      <c r="HB208" s="1"/>
      <c r="HC208" s="1"/>
      <c r="HD208" s="1"/>
      <c r="HE208" s="1"/>
      <c r="HF208" s="1"/>
      <c r="HG208" s="1"/>
      <c r="HH208" s="1"/>
      <c r="HI208" s="1"/>
      <c r="HJ208" s="1"/>
      <c r="HK208" s="1"/>
      <c r="HL208" s="1"/>
      <c r="HM208" s="1"/>
      <c r="HN208" s="1"/>
      <c r="HO208" s="1"/>
      <c r="HP208" s="1"/>
      <c r="HQ208" s="1"/>
      <c r="HR208" s="1"/>
      <c r="HS208" s="1"/>
      <c r="HT208" s="1"/>
      <c r="HU208" s="1"/>
      <c r="HV208" s="1"/>
      <c r="HW208" s="1"/>
      <c r="HX208" s="1"/>
      <c r="HY208" s="1"/>
      <c r="HZ208" s="1"/>
      <c r="IA208" s="1"/>
      <c r="IB208" s="1"/>
      <c r="IC208" s="1"/>
      <c r="ID208" s="1"/>
      <c r="IE208" s="1"/>
      <c r="IF208" s="1"/>
      <c r="IG208" s="1"/>
      <c r="IH208" s="1"/>
      <c r="II208" s="1"/>
      <c r="IJ208" s="1"/>
      <c r="IK208" s="1"/>
      <c r="IL208" s="1"/>
      <c r="IM208" s="1"/>
      <c r="IN208" s="1"/>
      <c r="IO208" s="1"/>
      <c r="IP208" s="1"/>
      <c r="IQ208" s="1"/>
      <c r="IR208" s="1"/>
      <c r="IS208" s="1"/>
      <c r="IT208" s="1"/>
      <c r="IU208" s="1"/>
      <c r="IV208" s="1"/>
      <c r="IW208" s="1"/>
      <c r="IX208" s="1"/>
      <c r="IY208" s="1"/>
      <c r="IZ208" s="1"/>
      <c r="JA208" s="1"/>
      <c r="JB208" s="1"/>
      <c r="JC208" s="1"/>
      <c r="JD208" s="1"/>
      <c r="JE208" s="1"/>
      <c r="JF208" s="1"/>
      <c r="JG208" s="1"/>
      <c r="JH208" s="1"/>
      <c r="JI208" s="1"/>
      <c r="JJ208" s="1"/>
      <c r="JK208" s="1"/>
      <c r="JL208" s="1"/>
      <c r="JM208" s="1"/>
      <c r="JN208" s="1"/>
      <c r="JO208" s="1"/>
      <c r="JP208" s="1"/>
      <c r="JQ208" s="1"/>
      <c r="JR208" s="1"/>
      <c r="JS208" s="1"/>
      <c r="JT208" s="1"/>
      <c r="JU208" s="1"/>
      <c r="JV208" s="1"/>
      <c r="JW208" s="1"/>
      <c r="JX208" s="1"/>
      <c r="JY208" s="1"/>
      <c r="JZ208" s="1"/>
      <c r="KA208" s="1"/>
      <c r="KB208" s="1"/>
      <c r="KC208" s="1"/>
      <c r="KD208" s="1"/>
      <c r="KE208" s="1"/>
      <c r="KF208" s="1"/>
      <c r="KG208" s="1"/>
      <c r="KH208" s="1"/>
      <c r="KI208" s="1"/>
      <c r="KJ208" s="1"/>
      <c r="KK208" s="1"/>
      <c r="KL208" s="1"/>
      <c r="KM208" s="1"/>
      <c r="KN208" s="1"/>
      <c r="KO208" s="1"/>
      <c r="KP208" s="1"/>
      <c r="KQ208" s="1"/>
      <c r="KR208" s="1"/>
      <c r="KS208" s="1"/>
      <c r="KT208" s="1"/>
      <c r="KU208" s="1"/>
      <c r="KV208" s="1"/>
      <c r="KW208" s="1"/>
      <c r="KX208" s="1"/>
      <c r="KY208" s="1"/>
      <c r="KZ208" s="1"/>
      <c r="LA208" s="1"/>
      <c r="LB208" s="1"/>
      <c r="LC208" s="1"/>
      <c r="LD208" s="1"/>
      <c r="LE208" s="1"/>
      <c r="LF208" s="1"/>
      <c r="LG208" s="1"/>
      <c r="LH208" s="1"/>
    </row>
    <row r="209" spans="1:320" ht="35.1" hidden="1" customHeight="1" x14ac:dyDescent="0.15">
      <c r="A209" s="170" t="str">
        <f>+IFERROR(IF(VLOOKUP(#REF!&amp;"-"&amp;ROW()-92,[1]ワークシート!$C$2:$CI$1002,9,0)="","",VLOOKUP(#REF!&amp;"-"&amp;ROW()-92,[1]ワークシート!$C$2:$CI$1002,9,0)),"")</f>
        <v/>
      </c>
      <c r="B209" s="172"/>
      <c r="C209" s="171" t="str">
        <f>+IFERROR(IF(VLOOKUP(#REF!&amp;"-"&amp;ROW()-92,[1]ワークシート!$C$2:$CI$1002,10,0) = "","",VLOOKUP(#REF!&amp;"-"&amp;ROW()-92,[1]ワークシート!$C$2:$CI$1002,10,0)),"")</f>
        <v/>
      </c>
      <c r="D209" s="172"/>
      <c r="E209" s="170" t="str">
        <f>+IFERROR(IF(VLOOKUP(#REF!&amp;"-"&amp;ROW()-92,[1]ワークシート!$C$2:$CI$1002,11,0)="","",VLOOKUP(#REF!&amp;"-"&amp;ROW()-92,[1]ワークシート!$C$2:$CI$1002,11,0)),"")</f>
        <v/>
      </c>
      <c r="F209" s="172"/>
      <c r="G209" s="16" t="str">
        <f>+IFERROR(IF(VLOOKUP(#REF!&amp;"-"&amp;ROW()-92,[1]ワークシート!$C$2:$CI$1002,12,0)="","",VLOOKUP(#REF!&amp;"-"&amp;ROW()-92,[1]ワークシート!$C$2:$CI$1002,12,0)),"")</f>
        <v/>
      </c>
      <c r="H20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09" s="178"/>
      <c r="J209" s="170" t="str">
        <f>+IFERROR(IF(VLOOKUP(#REF!&amp;"-"&amp;ROW()-92,[1]ワークシート!$C$2:$CI$1002,20,0)="","",VLOOKUP(#REF!&amp;"-"&amp;ROW()-92,[1]ワークシート!$C$2:$CI$1002,20,0)),"")</f>
        <v/>
      </c>
      <c r="K209" s="171"/>
      <c r="L209" s="172"/>
      <c r="M209" s="179" t="str">
        <f>+IFERROR(IF(VLOOKUP(#REF!&amp;"-"&amp;ROW()-92,[1]ワークシート!$C$2:$CI$1002,61,0)="","",VLOOKUP(#REF!&amp;"-"&amp;ROW()-92,[1]ワークシート!$C$2:$CI$1002,61,0)),"")</f>
        <v/>
      </c>
      <c r="N209" s="180"/>
      <c r="O209" s="181"/>
      <c r="P209" s="182" t="str">
        <f>+IFERROR(VLOOKUP(#REF!&amp;"-"&amp;ROW()-92,[1]ワークシート!$C$2:$CI$1002,26,0),"")</f>
        <v/>
      </c>
      <c r="Q209" s="167"/>
      <c r="R209" s="166" t="str">
        <f>+IFERROR(VLOOKUP(#REF!&amp;"-"&amp;ROW()-92,[1]ワークシート!$C$2:$CI$1002,27,0),"")</f>
        <v/>
      </c>
      <c r="S209" s="167"/>
      <c r="T209" s="166" t="str">
        <f>IFERROR(IF(VLOOKUP(#REF!&amp;"-"&amp;ROW()-92,[1]ワークシート!$C$2:$CI$1002,31,0)="",IF(X209="","",IF(X209=0,"使用貸借権","賃借権")),"賃借権"),"")</f>
        <v/>
      </c>
      <c r="U209" s="167"/>
      <c r="V209" s="166" t="str">
        <f>+IFERROR(IF(VLOOKUP(#REF!&amp;"-"&amp;ROW()-92,[1]ワークシート!$C$2:$CI$1002,13,0)="","",VLOOKUP(#REF!&amp;"-"&amp;ROW()-92,[1]ワークシート!$C$2:$CI$1002,13,0)),"")</f>
        <v/>
      </c>
      <c r="W209" s="167"/>
      <c r="X20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09" s="169"/>
      <c r="Z209" s="27"/>
      <c r="AA209" s="27"/>
      <c r="AB209" s="170" t="str">
        <f>IF(T209="使用貸借権","-",+IFERROR(VLOOKUP(#REF!&amp;"-"&amp;ROW()-92,[1]ワークシート!$C$2:$CI$1002,34,0)&amp;"",""))</f>
        <v/>
      </c>
      <c r="AC209" s="171"/>
      <c r="AD209" s="172"/>
      <c r="AE209" s="173" t="str">
        <f>IF(T209="","",IF(VLOOKUP(#REF!&amp;"-"&amp;ROW()-92,[1]ワークシート!$C$2:$CI$1002,31,0)="",IF(T209="使用貸借権","-","口座振込　１２月"),"物納"))</f>
        <v/>
      </c>
      <c r="AF209" s="174"/>
      <c r="AG209" s="175" t="str">
        <f>IFERROR(IF(VLOOKUP(#REF!&amp;"-"&amp;ROW()-92,[1]ワークシート!$C$2:$CI$1002,37,0)="","",VLOOKUP(#REF!&amp;"-"&amp;ROW()-92,[1]ワークシート!$C$2:$CI$1002,37,0)),"")</f>
        <v/>
      </c>
      <c r="AH209" s="175"/>
      <c r="AI209" s="175"/>
      <c r="AJ209" s="175"/>
      <c r="AK209" s="176"/>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c r="GY209" s="1"/>
      <c r="GZ209" s="1"/>
      <c r="HA209" s="1"/>
      <c r="HB209" s="1"/>
      <c r="HC209" s="1"/>
      <c r="HD209" s="1"/>
      <c r="HE209" s="1"/>
      <c r="HF209" s="1"/>
      <c r="HG209" s="1"/>
      <c r="HH209" s="1"/>
      <c r="HI209" s="1"/>
      <c r="HJ209" s="1"/>
      <c r="HK209" s="1"/>
      <c r="HL209" s="1"/>
      <c r="HM209" s="1"/>
      <c r="HN209" s="1"/>
      <c r="HO209" s="1"/>
      <c r="HP209" s="1"/>
      <c r="HQ209" s="1"/>
      <c r="HR209" s="1"/>
      <c r="HS209" s="1"/>
      <c r="HT209" s="1"/>
      <c r="HU209" s="1"/>
      <c r="HV209" s="1"/>
      <c r="HW209" s="1"/>
      <c r="HX209" s="1"/>
      <c r="HY209" s="1"/>
      <c r="HZ209" s="1"/>
      <c r="IA209" s="1"/>
      <c r="IB209" s="1"/>
      <c r="IC209" s="1"/>
      <c r="ID209" s="1"/>
      <c r="IE209" s="1"/>
      <c r="IF209" s="1"/>
      <c r="IG209" s="1"/>
      <c r="IH209" s="1"/>
      <c r="II209" s="1"/>
      <c r="IJ209" s="1"/>
      <c r="IK209" s="1"/>
      <c r="IL209" s="1"/>
      <c r="IM209" s="1"/>
      <c r="IN209" s="1"/>
      <c r="IO209" s="1"/>
      <c r="IP209" s="1"/>
      <c r="IQ209" s="1"/>
      <c r="IR209" s="1"/>
      <c r="IS209" s="1"/>
      <c r="IT209" s="1"/>
      <c r="IU209" s="1"/>
      <c r="IV209" s="1"/>
      <c r="IW209" s="1"/>
      <c r="IX209" s="1"/>
      <c r="IY209" s="1"/>
      <c r="IZ209" s="1"/>
      <c r="JA209" s="1"/>
      <c r="JB209" s="1"/>
      <c r="JC209" s="1"/>
      <c r="JD209" s="1"/>
      <c r="JE209" s="1"/>
      <c r="JF209" s="1"/>
      <c r="JG209" s="1"/>
      <c r="JH209" s="1"/>
      <c r="JI209" s="1"/>
      <c r="JJ209" s="1"/>
      <c r="JK209" s="1"/>
      <c r="JL209" s="1"/>
      <c r="JM209" s="1"/>
      <c r="JN209" s="1"/>
      <c r="JO209" s="1"/>
      <c r="JP209" s="1"/>
      <c r="JQ209" s="1"/>
      <c r="JR209" s="1"/>
      <c r="JS209" s="1"/>
      <c r="JT209" s="1"/>
      <c r="JU209" s="1"/>
      <c r="JV209" s="1"/>
      <c r="JW209" s="1"/>
      <c r="JX209" s="1"/>
      <c r="JY209" s="1"/>
      <c r="JZ209" s="1"/>
      <c r="KA209" s="1"/>
      <c r="KB209" s="1"/>
      <c r="KC209" s="1"/>
      <c r="KD209" s="1"/>
      <c r="KE209" s="1"/>
      <c r="KF209" s="1"/>
      <c r="KG209" s="1"/>
      <c r="KH209" s="1"/>
      <c r="KI209" s="1"/>
      <c r="KJ209" s="1"/>
      <c r="KK209" s="1"/>
      <c r="KL209" s="1"/>
      <c r="KM209" s="1"/>
      <c r="KN209" s="1"/>
      <c r="KO209" s="1"/>
      <c r="KP209" s="1"/>
      <c r="KQ209" s="1"/>
      <c r="KR209" s="1"/>
      <c r="KS209" s="1"/>
      <c r="KT209" s="1"/>
      <c r="KU209" s="1"/>
      <c r="KV209" s="1"/>
      <c r="KW209" s="1"/>
      <c r="KX209" s="1"/>
      <c r="KY209" s="1"/>
      <c r="KZ209" s="1"/>
      <c r="LA209" s="1"/>
      <c r="LB209" s="1"/>
      <c r="LC209" s="1"/>
      <c r="LD209" s="1"/>
      <c r="LE209" s="1"/>
      <c r="LF209" s="1"/>
      <c r="LG209" s="1"/>
      <c r="LH209" s="1"/>
    </row>
    <row r="210" spans="1:320" ht="35.1" hidden="1" customHeight="1" x14ac:dyDescent="0.15">
      <c r="A210" s="170" t="str">
        <f>+IFERROR(IF(VLOOKUP(#REF!&amp;"-"&amp;ROW()-92,[1]ワークシート!$C$2:$CI$1002,9,0)="","",VLOOKUP(#REF!&amp;"-"&amp;ROW()-92,[1]ワークシート!$C$2:$CI$1002,9,0)),"")</f>
        <v/>
      </c>
      <c r="B210" s="172"/>
      <c r="C210" s="171" t="str">
        <f>+IFERROR(IF(VLOOKUP(#REF!&amp;"-"&amp;ROW()-92,[1]ワークシート!$C$2:$CI$1002,10,0) = "","",VLOOKUP(#REF!&amp;"-"&amp;ROW()-92,[1]ワークシート!$C$2:$CI$1002,10,0)),"")</f>
        <v/>
      </c>
      <c r="D210" s="172"/>
      <c r="E210" s="170" t="str">
        <f>+IFERROR(IF(VLOOKUP(#REF!&amp;"-"&amp;ROW()-92,[1]ワークシート!$C$2:$CI$1002,11,0)="","",VLOOKUP(#REF!&amp;"-"&amp;ROW()-92,[1]ワークシート!$C$2:$CI$1002,11,0)),"")</f>
        <v/>
      </c>
      <c r="F210" s="172"/>
      <c r="G210" s="16" t="str">
        <f>+IFERROR(IF(VLOOKUP(#REF!&amp;"-"&amp;ROW()-92,[1]ワークシート!$C$2:$CI$1002,12,0)="","",VLOOKUP(#REF!&amp;"-"&amp;ROW()-92,[1]ワークシート!$C$2:$CI$1002,12,0)),"")</f>
        <v/>
      </c>
      <c r="H21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0" s="178"/>
      <c r="J210" s="170" t="str">
        <f>+IFERROR(IF(VLOOKUP(#REF!&amp;"-"&amp;ROW()-92,[1]ワークシート!$C$2:$CI$1002,20,0)="","",VLOOKUP(#REF!&amp;"-"&amp;ROW()-92,[1]ワークシート!$C$2:$CI$1002,20,0)),"")</f>
        <v/>
      </c>
      <c r="K210" s="171"/>
      <c r="L210" s="172"/>
      <c r="M210" s="179" t="str">
        <f>+IFERROR(IF(VLOOKUP(#REF!&amp;"-"&amp;ROW()-92,[1]ワークシート!$C$2:$CI$1002,61,0)="","",VLOOKUP(#REF!&amp;"-"&amp;ROW()-92,[1]ワークシート!$C$2:$CI$1002,61,0)),"")</f>
        <v/>
      </c>
      <c r="N210" s="180"/>
      <c r="O210" s="181"/>
      <c r="P210" s="182" t="str">
        <f>+IFERROR(VLOOKUP(#REF!&amp;"-"&amp;ROW()-92,[1]ワークシート!$C$2:$CI$1002,26,0),"")</f>
        <v/>
      </c>
      <c r="Q210" s="167"/>
      <c r="R210" s="166" t="str">
        <f>+IFERROR(VLOOKUP(#REF!&amp;"-"&amp;ROW()-92,[1]ワークシート!$C$2:$CI$1002,27,0),"")</f>
        <v/>
      </c>
      <c r="S210" s="167"/>
      <c r="T210" s="166" t="str">
        <f>IFERROR(IF(VLOOKUP(#REF!&amp;"-"&amp;ROW()-92,[1]ワークシート!$C$2:$CI$1002,31,0)="",IF(X210="","",IF(X210=0,"使用貸借権","賃借権")),"賃借権"),"")</f>
        <v/>
      </c>
      <c r="U210" s="167"/>
      <c r="V210" s="166" t="str">
        <f>+IFERROR(IF(VLOOKUP(#REF!&amp;"-"&amp;ROW()-92,[1]ワークシート!$C$2:$CI$1002,13,0)="","",VLOOKUP(#REF!&amp;"-"&amp;ROW()-92,[1]ワークシート!$C$2:$CI$1002,13,0)),"")</f>
        <v/>
      </c>
      <c r="W210" s="167"/>
      <c r="X21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0" s="169"/>
      <c r="Z210" s="27"/>
      <c r="AA210" s="27"/>
      <c r="AB210" s="170" t="str">
        <f>IF(T210="使用貸借権","-",+IFERROR(VLOOKUP(#REF!&amp;"-"&amp;ROW()-92,[1]ワークシート!$C$2:$CI$1002,34,0)&amp;"",""))</f>
        <v/>
      </c>
      <c r="AC210" s="171"/>
      <c r="AD210" s="172"/>
      <c r="AE210" s="173" t="str">
        <f>IF(T210="","",IF(VLOOKUP(#REF!&amp;"-"&amp;ROW()-92,[1]ワークシート!$C$2:$CI$1002,31,0)="",IF(T210="使用貸借権","-","口座振込　１２月"),"物納"))</f>
        <v/>
      </c>
      <c r="AF210" s="174"/>
      <c r="AG210" s="175" t="str">
        <f>IFERROR(IF(VLOOKUP(#REF!&amp;"-"&amp;ROW()-92,[1]ワークシート!$C$2:$CI$1002,37,0)="","",VLOOKUP(#REF!&amp;"-"&amp;ROW()-92,[1]ワークシート!$C$2:$CI$1002,37,0)),"")</f>
        <v/>
      </c>
      <c r="AH210" s="175"/>
      <c r="AI210" s="175"/>
      <c r="AJ210" s="175"/>
      <c r="AK210" s="176"/>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c r="CA210" s="1"/>
      <c r="CB210" s="1"/>
      <c r="CC210" s="1"/>
      <c r="CD210" s="1"/>
      <c r="CE210" s="1"/>
      <c r="CF210" s="1"/>
      <c r="CG210" s="1"/>
      <c r="CH210" s="1"/>
      <c r="CI210" s="1"/>
      <c r="CJ210" s="1"/>
      <c r="CK210" s="1"/>
      <c r="CL210" s="1"/>
      <c r="CM210" s="1"/>
      <c r="CN210" s="1"/>
      <c r="CO210" s="1"/>
      <c r="CP210" s="1"/>
      <c r="CQ210" s="1"/>
      <c r="CR210" s="1"/>
      <c r="CS210" s="1"/>
      <c r="CT210" s="1"/>
      <c r="CU210" s="1"/>
      <c r="CV210" s="1"/>
      <c r="CW210" s="1"/>
      <c r="CX210" s="1"/>
      <c r="CY210" s="1"/>
      <c r="CZ210" s="1"/>
      <c r="DA210" s="1"/>
      <c r="DB210" s="1"/>
      <c r="DC210" s="1"/>
      <c r="DD210" s="1"/>
      <c r="DE210" s="1"/>
      <c r="DF210" s="1"/>
      <c r="DG210" s="1"/>
      <c r="DH210" s="1"/>
      <c r="DI210" s="1"/>
      <c r="DJ210" s="1"/>
      <c r="DK210" s="1"/>
      <c r="DL210" s="1"/>
      <c r="DM210" s="1"/>
      <c r="DN210" s="1"/>
      <c r="DO210" s="1"/>
      <c r="DP210" s="1"/>
      <c r="DQ210" s="1"/>
      <c r="DR210" s="1"/>
      <c r="DS210" s="1"/>
      <c r="DT210" s="1"/>
      <c r="DU210" s="1"/>
      <c r="DV210" s="1"/>
      <c r="DW210" s="1"/>
      <c r="DX210" s="1"/>
      <c r="DY210" s="1"/>
      <c r="DZ210" s="1"/>
      <c r="EA210" s="1"/>
      <c r="EB210" s="1"/>
      <c r="EC210" s="1"/>
      <c r="ED210" s="1"/>
      <c r="EE210" s="1"/>
      <c r="EF210" s="1"/>
      <c r="EG210" s="1"/>
      <c r="EH210" s="1"/>
      <c r="EI210" s="1"/>
      <c r="EJ210" s="1"/>
      <c r="EK210" s="1"/>
      <c r="EL210" s="1"/>
      <c r="EM210" s="1"/>
      <c r="EN210" s="1"/>
      <c r="EO210" s="1"/>
      <c r="EP210" s="1"/>
      <c r="EQ210" s="1"/>
      <c r="ER210" s="1"/>
      <c r="ES210" s="1"/>
      <c r="ET210" s="1"/>
      <c r="EU210" s="1"/>
      <c r="EV210" s="1"/>
      <c r="EW210" s="1"/>
      <c r="EX210" s="1"/>
      <c r="EY210" s="1"/>
      <c r="EZ210" s="1"/>
      <c r="FA210" s="1"/>
      <c r="FB210" s="1"/>
      <c r="FC210" s="1"/>
      <c r="FD210" s="1"/>
      <c r="FE210" s="1"/>
      <c r="FF210" s="1"/>
      <c r="FG210" s="1"/>
      <c r="FH210" s="1"/>
      <c r="FI210" s="1"/>
      <c r="FJ210" s="1"/>
      <c r="FK210" s="1"/>
      <c r="FL210" s="1"/>
      <c r="FM210" s="1"/>
      <c r="FN210" s="1"/>
      <c r="FO210" s="1"/>
      <c r="FP210" s="1"/>
      <c r="FQ210" s="1"/>
      <c r="FR210" s="1"/>
      <c r="FS210" s="1"/>
      <c r="FT210" s="1"/>
      <c r="FU210" s="1"/>
      <c r="FV210" s="1"/>
      <c r="FW210" s="1"/>
      <c r="FX210" s="1"/>
      <c r="FY210" s="1"/>
      <c r="FZ210" s="1"/>
      <c r="GA210" s="1"/>
      <c r="GB210" s="1"/>
      <c r="GC210" s="1"/>
      <c r="GD210" s="1"/>
      <c r="GE210" s="1"/>
      <c r="GF210" s="1"/>
      <c r="GG210" s="1"/>
      <c r="GH210" s="1"/>
      <c r="GI210" s="1"/>
      <c r="GJ210" s="1"/>
      <c r="GK210" s="1"/>
      <c r="GL210" s="1"/>
      <c r="GM210" s="1"/>
      <c r="GN210" s="1"/>
      <c r="GO210" s="1"/>
      <c r="GP210" s="1"/>
      <c r="GQ210" s="1"/>
      <c r="GR210" s="1"/>
      <c r="GS210" s="1"/>
      <c r="GT210" s="1"/>
      <c r="GU210" s="1"/>
      <c r="GV210" s="1"/>
      <c r="GW210" s="1"/>
      <c r="GX210" s="1"/>
      <c r="GY210" s="1"/>
      <c r="GZ210" s="1"/>
      <c r="HA210" s="1"/>
      <c r="HB210" s="1"/>
      <c r="HC210" s="1"/>
      <c r="HD210" s="1"/>
      <c r="HE210" s="1"/>
      <c r="HF210" s="1"/>
      <c r="HG210" s="1"/>
      <c r="HH210" s="1"/>
      <c r="HI210" s="1"/>
      <c r="HJ210" s="1"/>
      <c r="HK210" s="1"/>
      <c r="HL210" s="1"/>
      <c r="HM210" s="1"/>
      <c r="HN210" s="1"/>
      <c r="HO210" s="1"/>
      <c r="HP210" s="1"/>
      <c r="HQ210" s="1"/>
      <c r="HR210" s="1"/>
      <c r="HS210" s="1"/>
      <c r="HT210" s="1"/>
      <c r="HU210" s="1"/>
      <c r="HV210" s="1"/>
      <c r="HW210" s="1"/>
      <c r="HX210" s="1"/>
      <c r="HY210" s="1"/>
      <c r="HZ210" s="1"/>
      <c r="IA210" s="1"/>
      <c r="IB210" s="1"/>
      <c r="IC210" s="1"/>
      <c r="ID210" s="1"/>
      <c r="IE210" s="1"/>
      <c r="IF210" s="1"/>
      <c r="IG210" s="1"/>
      <c r="IH210" s="1"/>
      <c r="II210" s="1"/>
      <c r="IJ210" s="1"/>
      <c r="IK210" s="1"/>
      <c r="IL210" s="1"/>
      <c r="IM210" s="1"/>
      <c r="IN210" s="1"/>
      <c r="IO210" s="1"/>
      <c r="IP210" s="1"/>
      <c r="IQ210" s="1"/>
      <c r="IR210" s="1"/>
      <c r="IS210" s="1"/>
      <c r="IT210" s="1"/>
      <c r="IU210" s="1"/>
      <c r="IV210" s="1"/>
      <c r="IW210" s="1"/>
      <c r="IX210" s="1"/>
      <c r="IY210" s="1"/>
      <c r="IZ210" s="1"/>
      <c r="JA210" s="1"/>
      <c r="JB210" s="1"/>
      <c r="JC210" s="1"/>
      <c r="JD210" s="1"/>
      <c r="JE210" s="1"/>
      <c r="JF210" s="1"/>
      <c r="JG210" s="1"/>
      <c r="JH210" s="1"/>
      <c r="JI210" s="1"/>
      <c r="JJ210" s="1"/>
      <c r="JK210" s="1"/>
      <c r="JL210" s="1"/>
      <c r="JM210" s="1"/>
      <c r="JN210" s="1"/>
      <c r="JO210" s="1"/>
      <c r="JP210" s="1"/>
      <c r="JQ210" s="1"/>
      <c r="JR210" s="1"/>
      <c r="JS210" s="1"/>
      <c r="JT210" s="1"/>
      <c r="JU210" s="1"/>
      <c r="JV210" s="1"/>
      <c r="JW210" s="1"/>
      <c r="JX210" s="1"/>
      <c r="JY210" s="1"/>
      <c r="JZ210" s="1"/>
      <c r="KA210" s="1"/>
      <c r="KB210" s="1"/>
      <c r="KC210" s="1"/>
      <c r="KD210" s="1"/>
      <c r="KE210" s="1"/>
      <c r="KF210" s="1"/>
      <c r="KG210" s="1"/>
      <c r="KH210" s="1"/>
      <c r="KI210" s="1"/>
      <c r="KJ210" s="1"/>
      <c r="KK210" s="1"/>
      <c r="KL210" s="1"/>
      <c r="KM210" s="1"/>
      <c r="KN210" s="1"/>
      <c r="KO210" s="1"/>
      <c r="KP210" s="1"/>
      <c r="KQ210" s="1"/>
      <c r="KR210" s="1"/>
      <c r="KS210" s="1"/>
      <c r="KT210" s="1"/>
      <c r="KU210" s="1"/>
      <c r="KV210" s="1"/>
      <c r="KW210" s="1"/>
      <c r="KX210" s="1"/>
      <c r="KY210" s="1"/>
      <c r="KZ210" s="1"/>
      <c r="LA210" s="1"/>
      <c r="LB210" s="1"/>
      <c r="LC210" s="1"/>
      <c r="LD210" s="1"/>
      <c r="LE210" s="1"/>
      <c r="LF210" s="1"/>
      <c r="LG210" s="1"/>
      <c r="LH210" s="1"/>
    </row>
    <row r="211" spans="1:320" ht="35.1" hidden="1" customHeight="1" x14ac:dyDescent="0.15">
      <c r="A211" s="170" t="str">
        <f>+IFERROR(IF(VLOOKUP(#REF!&amp;"-"&amp;ROW()-92,[1]ワークシート!$C$2:$CI$1002,9,0)="","",VLOOKUP(#REF!&amp;"-"&amp;ROW()-92,[1]ワークシート!$C$2:$CI$1002,9,0)),"")</f>
        <v/>
      </c>
      <c r="B211" s="172"/>
      <c r="C211" s="171" t="str">
        <f>+IFERROR(IF(VLOOKUP(#REF!&amp;"-"&amp;ROW()-92,[1]ワークシート!$C$2:$CI$1002,10,0) = "","",VLOOKUP(#REF!&amp;"-"&amp;ROW()-92,[1]ワークシート!$C$2:$CI$1002,10,0)),"")</f>
        <v/>
      </c>
      <c r="D211" s="172"/>
      <c r="E211" s="170" t="str">
        <f>+IFERROR(IF(VLOOKUP(#REF!&amp;"-"&amp;ROW()-92,[1]ワークシート!$C$2:$CI$1002,11,0)="","",VLOOKUP(#REF!&amp;"-"&amp;ROW()-92,[1]ワークシート!$C$2:$CI$1002,11,0)),"")</f>
        <v/>
      </c>
      <c r="F211" s="172"/>
      <c r="G211" s="16" t="str">
        <f>+IFERROR(IF(VLOOKUP(#REF!&amp;"-"&amp;ROW()-92,[1]ワークシート!$C$2:$CI$1002,12,0)="","",VLOOKUP(#REF!&amp;"-"&amp;ROW()-92,[1]ワークシート!$C$2:$CI$1002,12,0)),"")</f>
        <v/>
      </c>
      <c r="H21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1" s="178"/>
      <c r="J211" s="170" t="str">
        <f>+IFERROR(IF(VLOOKUP(#REF!&amp;"-"&amp;ROW()-92,[1]ワークシート!$C$2:$CI$1002,20,0)="","",VLOOKUP(#REF!&amp;"-"&amp;ROW()-92,[1]ワークシート!$C$2:$CI$1002,20,0)),"")</f>
        <v/>
      </c>
      <c r="K211" s="171"/>
      <c r="L211" s="172"/>
      <c r="M211" s="179" t="str">
        <f>+IFERROR(IF(VLOOKUP(#REF!&amp;"-"&amp;ROW()-92,[1]ワークシート!$C$2:$CI$1002,61,0)="","",VLOOKUP(#REF!&amp;"-"&amp;ROW()-92,[1]ワークシート!$C$2:$CI$1002,61,0)),"")</f>
        <v/>
      </c>
      <c r="N211" s="180"/>
      <c r="O211" s="181"/>
      <c r="P211" s="182" t="str">
        <f>+IFERROR(VLOOKUP(#REF!&amp;"-"&amp;ROW()-92,[1]ワークシート!$C$2:$CI$1002,26,0),"")</f>
        <v/>
      </c>
      <c r="Q211" s="167"/>
      <c r="R211" s="166" t="str">
        <f>+IFERROR(VLOOKUP(#REF!&amp;"-"&amp;ROW()-92,[1]ワークシート!$C$2:$CI$1002,27,0),"")</f>
        <v/>
      </c>
      <c r="S211" s="167"/>
      <c r="T211" s="166" t="str">
        <f>IFERROR(IF(VLOOKUP(#REF!&amp;"-"&amp;ROW()-92,[1]ワークシート!$C$2:$CI$1002,31,0)="",IF(X211="","",IF(X211=0,"使用貸借権","賃借権")),"賃借権"),"")</f>
        <v/>
      </c>
      <c r="U211" s="167"/>
      <c r="V211" s="166" t="str">
        <f>+IFERROR(IF(VLOOKUP(#REF!&amp;"-"&amp;ROW()-92,[1]ワークシート!$C$2:$CI$1002,13,0)="","",VLOOKUP(#REF!&amp;"-"&amp;ROW()-92,[1]ワークシート!$C$2:$CI$1002,13,0)),"")</f>
        <v/>
      </c>
      <c r="W211" s="167"/>
      <c r="X21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1" s="169"/>
      <c r="Z211" s="27"/>
      <c r="AA211" s="27"/>
      <c r="AB211" s="170" t="str">
        <f>IF(T211="使用貸借権","-",+IFERROR(VLOOKUP(#REF!&amp;"-"&amp;ROW()-92,[1]ワークシート!$C$2:$CI$1002,34,0)&amp;"",""))</f>
        <v/>
      </c>
      <c r="AC211" s="171"/>
      <c r="AD211" s="172"/>
      <c r="AE211" s="173" t="str">
        <f>IF(T211="","",IF(VLOOKUP(#REF!&amp;"-"&amp;ROW()-92,[1]ワークシート!$C$2:$CI$1002,31,0)="",IF(T211="使用貸借権","-","口座振込　１２月"),"物納"))</f>
        <v/>
      </c>
      <c r="AF211" s="174"/>
      <c r="AG211" s="175" t="str">
        <f>IFERROR(IF(VLOOKUP(#REF!&amp;"-"&amp;ROW()-92,[1]ワークシート!$C$2:$CI$1002,37,0)="","",VLOOKUP(#REF!&amp;"-"&amp;ROW()-92,[1]ワークシート!$C$2:$CI$1002,37,0)),"")</f>
        <v/>
      </c>
      <c r="AH211" s="175"/>
      <c r="AI211" s="175"/>
      <c r="AJ211" s="175"/>
      <c r="AK211" s="176"/>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c r="GY211" s="1"/>
      <c r="GZ211" s="1"/>
      <c r="HA211" s="1"/>
      <c r="HB211" s="1"/>
      <c r="HC211" s="1"/>
      <c r="HD211" s="1"/>
      <c r="HE211" s="1"/>
      <c r="HF211" s="1"/>
      <c r="HG211" s="1"/>
      <c r="HH211" s="1"/>
      <c r="HI211" s="1"/>
      <c r="HJ211" s="1"/>
      <c r="HK211" s="1"/>
      <c r="HL211" s="1"/>
      <c r="HM211" s="1"/>
      <c r="HN211" s="1"/>
      <c r="HO211" s="1"/>
      <c r="HP211" s="1"/>
      <c r="HQ211" s="1"/>
      <c r="HR211" s="1"/>
      <c r="HS211" s="1"/>
      <c r="HT211" s="1"/>
      <c r="HU211" s="1"/>
      <c r="HV211" s="1"/>
      <c r="HW211" s="1"/>
      <c r="HX211" s="1"/>
      <c r="HY211" s="1"/>
      <c r="HZ211" s="1"/>
      <c r="IA211" s="1"/>
      <c r="IB211" s="1"/>
      <c r="IC211" s="1"/>
      <c r="ID211" s="1"/>
      <c r="IE211" s="1"/>
      <c r="IF211" s="1"/>
      <c r="IG211" s="1"/>
      <c r="IH211" s="1"/>
      <c r="II211" s="1"/>
      <c r="IJ211" s="1"/>
      <c r="IK211" s="1"/>
      <c r="IL211" s="1"/>
      <c r="IM211" s="1"/>
      <c r="IN211" s="1"/>
      <c r="IO211" s="1"/>
      <c r="IP211" s="1"/>
      <c r="IQ211" s="1"/>
      <c r="IR211" s="1"/>
      <c r="IS211" s="1"/>
      <c r="IT211" s="1"/>
      <c r="IU211" s="1"/>
      <c r="IV211" s="1"/>
      <c r="IW211" s="1"/>
      <c r="IX211" s="1"/>
      <c r="IY211" s="1"/>
      <c r="IZ211" s="1"/>
      <c r="JA211" s="1"/>
      <c r="JB211" s="1"/>
      <c r="JC211" s="1"/>
      <c r="JD211" s="1"/>
      <c r="JE211" s="1"/>
      <c r="JF211" s="1"/>
      <c r="JG211" s="1"/>
      <c r="JH211" s="1"/>
      <c r="JI211" s="1"/>
      <c r="JJ211" s="1"/>
      <c r="JK211" s="1"/>
      <c r="JL211" s="1"/>
      <c r="JM211" s="1"/>
      <c r="JN211" s="1"/>
      <c r="JO211" s="1"/>
      <c r="JP211" s="1"/>
      <c r="JQ211" s="1"/>
      <c r="JR211" s="1"/>
      <c r="JS211" s="1"/>
      <c r="JT211" s="1"/>
      <c r="JU211" s="1"/>
      <c r="JV211" s="1"/>
      <c r="JW211" s="1"/>
      <c r="JX211" s="1"/>
      <c r="JY211" s="1"/>
      <c r="JZ211" s="1"/>
      <c r="KA211" s="1"/>
      <c r="KB211" s="1"/>
      <c r="KC211" s="1"/>
      <c r="KD211" s="1"/>
      <c r="KE211" s="1"/>
      <c r="KF211" s="1"/>
      <c r="KG211" s="1"/>
      <c r="KH211" s="1"/>
      <c r="KI211" s="1"/>
      <c r="KJ211" s="1"/>
      <c r="KK211" s="1"/>
      <c r="KL211" s="1"/>
      <c r="KM211" s="1"/>
      <c r="KN211" s="1"/>
      <c r="KO211" s="1"/>
      <c r="KP211" s="1"/>
      <c r="KQ211" s="1"/>
      <c r="KR211" s="1"/>
      <c r="KS211" s="1"/>
      <c r="KT211" s="1"/>
      <c r="KU211" s="1"/>
      <c r="KV211" s="1"/>
      <c r="KW211" s="1"/>
      <c r="KX211" s="1"/>
      <c r="KY211" s="1"/>
      <c r="KZ211" s="1"/>
      <c r="LA211" s="1"/>
      <c r="LB211" s="1"/>
      <c r="LC211" s="1"/>
      <c r="LD211" s="1"/>
      <c r="LE211" s="1"/>
      <c r="LF211" s="1"/>
      <c r="LG211" s="1"/>
      <c r="LH211" s="1"/>
    </row>
    <row r="212" spans="1:320" ht="35.1" hidden="1" customHeight="1" x14ac:dyDescent="0.15">
      <c r="A212" s="170" t="str">
        <f>+IFERROR(IF(VLOOKUP(#REF!&amp;"-"&amp;ROW()-92,[1]ワークシート!$C$2:$CI$1002,9,0)="","",VLOOKUP(#REF!&amp;"-"&amp;ROW()-92,[1]ワークシート!$C$2:$CI$1002,9,0)),"")</f>
        <v/>
      </c>
      <c r="B212" s="172"/>
      <c r="C212" s="171" t="str">
        <f>+IFERROR(IF(VLOOKUP(#REF!&amp;"-"&amp;ROW()-92,[1]ワークシート!$C$2:$CI$1002,10,0) = "","",VLOOKUP(#REF!&amp;"-"&amp;ROW()-92,[1]ワークシート!$C$2:$CI$1002,10,0)),"")</f>
        <v/>
      </c>
      <c r="D212" s="172"/>
      <c r="E212" s="170" t="str">
        <f>+IFERROR(IF(VLOOKUP(#REF!&amp;"-"&amp;ROW()-92,[1]ワークシート!$C$2:$CI$1002,11,0)="","",VLOOKUP(#REF!&amp;"-"&amp;ROW()-92,[1]ワークシート!$C$2:$CI$1002,11,0)),"")</f>
        <v/>
      </c>
      <c r="F212" s="172"/>
      <c r="G212" s="16" t="str">
        <f>+IFERROR(IF(VLOOKUP(#REF!&amp;"-"&amp;ROW()-92,[1]ワークシート!$C$2:$CI$1002,12,0)="","",VLOOKUP(#REF!&amp;"-"&amp;ROW()-92,[1]ワークシート!$C$2:$CI$1002,12,0)),"")</f>
        <v/>
      </c>
      <c r="H21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2" s="178"/>
      <c r="J212" s="170" t="str">
        <f>+IFERROR(IF(VLOOKUP(#REF!&amp;"-"&amp;ROW()-92,[1]ワークシート!$C$2:$CI$1002,20,0)="","",VLOOKUP(#REF!&amp;"-"&amp;ROW()-92,[1]ワークシート!$C$2:$CI$1002,20,0)),"")</f>
        <v/>
      </c>
      <c r="K212" s="171"/>
      <c r="L212" s="172"/>
      <c r="M212" s="179" t="str">
        <f>+IFERROR(IF(VLOOKUP(#REF!&amp;"-"&amp;ROW()-92,[1]ワークシート!$C$2:$CI$1002,61,0)="","",VLOOKUP(#REF!&amp;"-"&amp;ROW()-92,[1]ワークシート!$C$2:$CI$1002,61,0)),"")</f>
        <v/>
      </c>
      <c r="N212" s="180"/>
      <c r="O212" s="181"/>
      <c r="P212" s="182" t="str">
        <f>+IFERROR(VLOOKUP(#REF!&amp;"-"&amp;ROW()-92,[1]ワークシート!$C$2:$CI$1002,26,0),"")</f>
        <v/>
      </c>
      <c r="Q212" s="167"/>
      <c r="R212" s="166" t="str">
        <f>+IFERROR(VLOOKUP(#REF!&amp;"-"&amp;ROW()-92,[1]ワークシート!$C$2:$CI$1002,27,0),"")</f>
        <v/>
      </c>
      <c r="S212" s="167"/>
      <c r="T212" s="166" t="str">
        <f>IFERROR(IF(VLOOKUP(#REF!&amp;"-"&amp;ROW()-92,[1]ワークシート!$C$2:$CI$1002,31,0)="",IF(X212="","",IF(X212=0,"使用貸借権","賃借権")),"賃借権"),"")</f>
        <v/>
      </c>
      <c r="U212" s="167"/>
      <c r="V212" s="166" t="str">
        <f>+IFERROR(IF(VLOOKUP(#REF!&amp;"-"&amp;ROW()-92,[1]ワークシート!$C$2:$CI$1002,13,0)="","",VLOOKUP(#REF!&amp;"-"&amp;ROW()-92,[1]ワークシート!$C$2:$CI$1002,13,0)),"")</f>
        <v/>
      </c>
      <c r="W212" s="167"/>
      <c r="X21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2" s="169"/>
      <c r="Z212" s="27"/>
      <c r="AA212" s="27"/>
      <c r="AB212" s="170" t="str">
        <f>IF(T212="使用貸借権","-",+IFERROR(VLOOKUP(#REF!&amp;"-"&amp;ROW()-92,[1]ワークシート!$C$2:$CI$1002,34,0)&amp;"",""))</f>
        <v/>
      </c>
      <c r="AC212" s="171"/>
      <c r="AD212" s="172"/>
      <c r="AE212" s="173" t="str">
        <f>IF(T212="","",IF(VLOOKUP(#REF!&amp;"-"&amp;ROW()-92,[1]ワークシート!$C$2:$CI$1002,31,0)="",IF(T212="使用貸借権","-","口座振込　１２月"),"物納"))</f>
        <v/>
      </c>
      <c r="AF212" s="174"/>
      <c r="AG212" s="175" t="str">
        <f>IFERROR(IF(VLOOKUP(#REF!&amp;"-"&amp;ROW()-92,[1]ワークシート!$C$2:$CI$1002,37,0)="","",VLOOKUP(#REF!&amp;"-"&amp;ROW()-92,[1]ワークシート!$C$2:$CI$1002,37,0)),"")</f>
        <v/>
      </c>
      <c r="AH212" s="175"/>
      <c r="AI212" s="175"/>
      <c r="AJ212" s="175"/>
      <c r="AK212" s="176"/>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c r="CA212" s="1"/>
      <c r="CB212" s="1"/>
      <c r="CC212" s="1"/>
      <c r="CD212" s="1"/>
      <c r="CE212" s="1"/>
      <c r="CF212" s="1"/>
      <c r="CG212" s="1"/>
      <c r="CH212" s="1"/>
      <c r="CI212" s="1"/>
      <c r="CJ212" s="1"/>
      <c r="CK212" s="1"/>
      <c r="CL212" s="1"/>
      <c r="CM212" s="1"/>
      <c r="CN212" s="1"/>
      <c r="CO212" s="1"/>
      <c r="CP212" s="1"/>
      <c r="CQ212" s="1"/>
      <c r="CR212" s="1"/>
      <c r="CS212" s="1"/>
      <c r="CT212" s="1"/>
      <c r="CU212" s="1"/>
      <c r="CV212" s="1"/>
      <c r="CW212" s="1"/>
      <c r="CX212" s="1"/>
      <c r="CY212" s="1"/>
      <c r="CZ212" s="1"/>
      <c r="DA212" s="1"/>
      <c r="DB212" s="1"/>
      <c r="DC212" s="1"/>
      <c r="DD212" s="1"/>
      <c r="DE212" s="1"/>
      <c r="DF212" s="1"/>
      <c r="DG212" s="1"/>
      <c r="DH212" s="1"/>
      <c r="DI212" s="1"/>
      <c r="DJ212" s="1"/>
      <c r="DK212" s="1"/>
      <c r="DL212" s="1"/>
      <c r="DM212" s="1"/>
      <c r="DN212" s="1"/>
      <c r="DO212" s="1"/>
      <c r="DP212" s="1"/>
      <c r="DQ212" s="1"/>
      <c r="DR212" s="1"/>
      <c r="DS212" s="1"/>
      <c r="DT212" s="1"/>
      <c r="DU212" s="1"/>
      <c r="DV212" s="1"/>
      <c r="DW212" s="1"/>
      <c r="DX212" s="1"/>
      <c r="DY212" s="1"/>
      <c r="DZ212" s="1"/>
      <c r="EA212" s="1"/>
      <c r="EB212" s="1"/>
      <c r="EC212" s="1"/>
      <c r="ED212" s="1"/>
      <c r="EE212" s="1"/>
      <c r="EF212" s="1"/>
      <c r="EG212" s="1"/>
      <c r="EH212" s="1"/>
      <c r="EI212" s="1"/>
      <c r="EJ212" s="1"/>
      <c r="EK212" s="1"/>
      <c r="EL212" s="1"/>
      <c r="EM212" s="1"/>
      <c r="EN212" s="1"/>
      <c r="EO212" s="1"/>
      <c r="EP212" s="1"/>
      <c r="EQ212" s="1"/>
      <c r="ER212" s="1"/>
      <c r="ES212" s="1"/>
      <c r="ET212" s="1"/>
      <c r="EU212" s="1"/>
      <c r="EV212" s="1"/>
      <c r="EW212" s="1"/>
      <c r="EX212" s="1"/>
      <c r="EY212" s="1"/>
      <c r="EZ212" s="1"/>
      <c r="FA212" s="1"/>
      <c r="FB212" s="1"/>
      <c r="FC212" s="1"/>
      <c r="FD212" s="1"/>
      <c r="FE212" s="1"/>
      <c r="FF212" s="1"/>
      <c r="FG212" s="1"/>
      <c r="FH212" s="1"/>
      <c r="FI212" s="1"/>
      <c r="FJ212" s="1"/>
      <c r="FK212" s="1"/>
      <c r="FL212" s="1"/>
      <c r="FM212" s="1"/>
      <c r="FN212" s="1"/>
      <c r="FO212" s="1"/>
      <c r="FP212" s="1"/>
      <c r="FQ212" s="1"/>
      <c r="FR212" s="1"/>
      <c r="FS212" s="1"/>
      <c r="FT212" s="1"/>
      <c r="FU212" s="1"/>
      <c r="FV212" s="1"/>
      <c r="FW212" s="1"/>
      <c r="FX212" s="1"/>
      <c r="FY212" s="1"/>
      <c r="FZ212" s="1"/>
      <c r="GA212" s="1"/>
      <c r="GB212" s="1"/>
      <c r="GC212" s="1"/>
      <c r="GD212" s="1"/>
      <c r="GE212" s="1"/>
      <c r="GF212" s="1"/>
      <c r="GG212" s="1"/>
      <c r="GH212" s="1"/>
      <c r="GI212" s="1"/>
      <c r="GJ212" s="1"/>
      <c r="GK212" s="1"/>
      <c r="GL212" s="1"/>
      <c r="GM212" s="1"/>
      <c r="GN212" s="1"/>
      <c r="GO212" s="1"/>
      <c r="GP212" s="1"/>
      <c r="GQ212" s="1"/>
      <c r="GR212" s="1"/>
      <c r="GS212" s="1"/>
      <c r="GT212" s="1"/>
      <c r="GU212" s="1"/>
      <c r="GV212" s="1"/>
      <c r="GW212" s="1"/>
      <c r="GX212" s="1"/>
      <c r="GY212" s="1"/>
      <c r="GZ212" s="1"/>
      <c r="HA212" s="1"/>
      <c r="HB212" s="1"/>
      <c r="HC212" s="1"/>
      <c r="HD212" s="1"/>
      <c r="HE212" s="1"/>
      <c r="HF212" s="1"/>
      <c r="HG212" s="1"/>
      <c r="HH212" s="1"/>
      <c r="HI212" s="1"/>
      <c r="HJ212" s="1"/>
      <c r="HK212" s="1"/>
      <c r="HL212" s="1"/>
      <c r="HM212" s="1"/>
      <c r="HN212" s="1"/>
      <c r="HO212" s="1"/>
      <c r="HP212" s="1"/>
      <c r="HQ212" s="1"/>
      <c r="HR212" s="1"/>
      <c r="HS212" s="1"/>
      <c r="HT212" s="1"/>
      <c r="HU212" s="1"/>
      <c r="HV212" s="1"/>
      <c r="HW212" s="1"/>
      <c r="HX212" s="1"/>
      <c r="HY212" s="1"/>
      <c r="HZ212" s="1"/>
      <c r="IA212" s="1"/>
      <c r="IB212" s="1"/>
      <c r="IC212" s="1"/>
      <c r="ID212" s="1"/>
      <c r="IE212" s="1"/>
      <c r="IF212" s="1"/>
      <c r="IG212" s="1"/>
      <c r="IH212" s="1"/>
      <c r="II212" s="1"/>
      <c r="IJ212" s="1"/>
      <c r="IK212" s="1"/>
      <c r="IL212" s="1"/>
      <c r="IM212" s="1"/>
      <c r="IN212" s="1"/>
      <c r="IO212" s="1"/>
      <c r="IP212" s="1"/>
      <c r="IQ212" s="1"/>
      <c r="IR212" s="1"/>
      <c r="IS212" s="1"/>
      <c r="IT212" s="1"/>
      <c r="IU212" s="1"/>
      <c r="IV212" s="1"/>
      <c r="IW212" s="1"/>
      <c r="IX212" s="1"/>
      <c r="IY212" s="1"/>
      <c r="IZ212" s="1"/>
      <c r="JA212" s="1"/>
      <c r="JB212" s="1"/>
      <c r="JC212" s="1"/>
      <c r="JD212" s="1"/>
      <c r="JE212" s="1"/>
      <c r="JF212" s="1"/>
      <c r="JG212" s="1"/>
      <c r="JH212" s="1"/>
      <c r="JI212" s="1"/>
      <c r="JJ212" s="1"/>
      <c r="JK212" s="1"/>
      <c r="JL212" s="1"/>
      <c r="JM212" s="1"/>
      <c r="JN212" s="1"/>
      <c r="JO212" s="1"/>
      <c r="JP212" s="1"/>
      <c r="JQ212" s="1"/>
      <c r="JR212" s="1"/>
      <c r="JS212" s="1"/>
      <c r="JT212" s="1"/>
      <c r="JU212" s="1"/>
      <c r="JV212" s="1"/>
      <c r="JW212" s="1"/>
      <c r="JX212" s="1"/>
      <c r="JY212" s="1"/>
      <c r="JZ212" s="1"/>
      <c r="KA212" s="1"/>
      <c r="KB212" s="1"/>
      <c r="KC212" s="1"/>
      <c r="KD212" s="1"/>
      <c r="KE212" s="1"/>
      <c r="KF212" s="1"/>
      <c r="KG212" s="1"/>
      <c r="KH212" s="1"/>
      <c r="KI212" s="1"/>
      <c r="KJ212" s="1"/>
      <c r="KK212" s="1"/>
      <c r="KL212" s="1"/>
      <c r="KM212" s="1"/>
      <c r="KN212" s="1"/>
      <c r="KO212" s="1"/>
      <c r="KP212" s="1"/>
      <c r="KQ212" s="1"/>
      <c r="KR212" s="1"/>
      <c r="KS212" s="1"/>
      <c r="KT212" s="1"/>
      <c r="KU212" s="1"/>
      <c r="KV212" s="1"/>
      <c r="KW212" s="1"/>
      <c r="KX212" s="1"/>
      <c r="KY212" s="1"/>
      <c r="KZ212" s="1"/>
      <c r="LA212" s="1"/>
      <c r="LB212" s="1"/>
      <c r="LC212" s="1"/>
      <c r="LD212" s="1"/>
      <c r="LE212" s="1"/>
      <c r="LF212" s="1"/>
      <c r="LG212" s="1"/>
      <c r="LH212" s="1"/>
    </row>
    <row r="213" spans="1:320" ht="35.1" hidden="1" customHeight="1" x14ac:dyDescent="0.15">
      <c r="A213" s="170" t="str">
        <f>+IFERROR(IF(VLOOKUP(#REF!&amp;"-"&amp;ROW()-92,[1]ワークシート!$C$2:$CI$1002,9,0)="","",VLOOKUP(#REF!&amp;"-"&amp;ROW()-92,[1]ワークシート!$C$2:$CI$1002,9,0)),"")</f>
        <v/>
      </c>
      <c r="B213" s="172"/>
      <c r="C213" s="171" t="str">
        <f>+IFERROR(IF(VLOOKUP(#REF!&amp;"-"&amp;ROW()-92,[1]ワークシート!$C$2:$CI$1002,10,0) = "","",VLOOKUP(#REF!&amp;"-"&amp;ROW()-92,[1]ワークシート!$C$2:$CI$1002,10,0)),"")</f>
        <v/>
      </c>
      <c r="D213" s="172"/>
      <c r="E213" s="170" t="str">
        <f>+IFERROR(IF(VLOOKUP(#REF!&amp;"-"&amp;ROW()-92,[1]ワークシート!$C$2:$CI$1002,11,0)="","",VLOOKUP(#REF!&amp;"-"&amp;ROW()-92,[1]ワークシート!$C$2:$CI$1002,11,0)),"")</f>
        <v/>
      </c>
      <c r="F213" s="172"/>
      <c r="G213" s="16" t="str">
        <f>+IFERROR(IF(VLOOKUP(#REF!&amp;"-"&amp;ROW()-92,[1]ワークシート!$C$2:$CI$1002,12,0)="","",VLOOKUP(#REF!&amp;"-"&amp;ROW()-92,[1]ワークシート!$C$2:$CI$1002,12,0)),"")</f>
        <v/>
      </c>
      <c r="H21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3" s="178"/>
      <c r="J213" s="170" t="str">
        <f>+IFERROR(IF(VLOOKUP(#REF!&amp;"-"&amp;ROW()-92,[1]ワークシート!$C$2:$CI$1002,20,0)="","",VLOOKUP(#REF!&amp;"-"&amp;ROW()-92,[1]ワークシート!$C$2:$CI$1002,20,0)),"")</f>
        <v/>
      </c>
      <c r="K213" s="171"/>
      <c r="L213" s="172"/>
      <c r="M213" s="179" t="str">
        <f>+IFERROR(IF(VLOOKUP(#REF!&amp;"-"&amp;ROW()-92,[1]ワークシート!$C$2:$CI$1002,61,0)="","",VLOOKUP(#REF!&amp;"-"&amp;ROW()-92,[1]ワークシート!$C$2:$CI$1002,61,0)),"")</f>
        <v/>
      </c>
      <c r="N213" s="180"/>
      <c r="O213" s="181"/>
      <c r="P213" s="182" t="str">
        <f>+IFERROR(VLOOKUP(#REF!&amp;"-"&amp;ROW()-92,[1]ワークシート!$C$2:$CI$1002,26,0),"")</f>
        <v/>
      </c>
      <c r="Q213" s="167"/>
      <c r="R213" s="166" t="str">
        <f>+IFERROR(VLOOKUP(#REF!&amp;"-"&amp;ROW()-92,[1]ワークシート!$C$2:$CI$1002,27,0),"")</f>
        <v/>
      </c>
      <c r="S213" s="167"/>
      <c r="T213" s="166" t="str">
        <f>IFERROR(IF(VLOOKUP(#REF!&amp;"-"&amp;ROW()-92,[1]ワークシート!$C$2:$CI$1002,31,0)="",IF(X213="","",IF(X213=0,"使用貸借権","賃借権")),"賃借権"),"")</f>
        <v/>
      </c>
      <c r="U213" s="167"/>
      <c r="V213" s="166" t="str">
        <f>+IFERROR(IF(VLOOKUP(#REF!&amp;"-"&amp;ROW()-92,[1]ワークシート!$C$2:$CI$1002,13,0)="","",VLOOKUP(#REF!&amp;"-"&amp;ROW()-92,[1]ワークシート!$C$2:$CI$1002,13,0)),"")</f>
        <v/>
      </c>
      <c r="W213" s="167"/>
      <c r="X21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3" s="169"/>
      <c r="Z213" s="27"/>
      <c r="AA213" s="27"/>
      <c r="AB213" s="170" t="str">
        <f>IF(T213="使用貸借権","-",+IFERROR(VLOOKUP(#REF!&amp;"-"&amp;ROW()-92,[1]ワークシート!$C$2:$CI$1002,34,0)&amp;"",""))</f>
        <v/>
      </c>
      <c r="AC213" s="171"/>
      <c r="AD213" s="172"/>
      <c r="AE213" s="173" t="str">
        <f>IF(T213="","",IF(VLOOKUP(#REF!&amp;"-"&amp;ROW()-92,[1]ワークシート!$C$2:$CI$1002,31,0)="",IF(T213="使用貸借権","-","口座振込　１２月"),"物納"))</f>
        <v/>
      </c>
      <c r="AF213" s="174"/>
      <c r="AG213" s="175" t="str">
        <f>IFERROR(IF(VLOOKUP(#REF!&amp;"-"&amp;ROW()-92,[1]ワークシート!$C$2:$CI$1002,37,0)="","",VLOOKUP(#REF!&amp;"-"&amp;ROW()-92,[1]ワークシート!$C$2:$CI$1002,37,0)),"")</f>
        <v/>
      </c>
      <c r="AH213" s="175"/>
      <c r="AI213" s="175"/>
      <c r="AJ213" s="175"/>
      <c r="AK213" s="176"/>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c r="GY213" s="1"/>
      <c r="GZ213" s="1"/>
      <c r="HA213" s="1"/>
      <c r="HB213" s="1"/>
      <c r="HC213" s="1"/>
      <c r="HD213" s="1"/>
      <c r="HE213" s="1"/>
      <c r="HF213" s="1"/>
      <c r="HG213" s="1"/>
      <c r="HH213" s="1"/>
      <c r="HI213" s="1"/>
      <c r="HJ213" s="1"/>
      <c r="HK213" s="1"/>
      <c r="HL213" s="1"/>
      <c r="HM213" s="1"/>
      <c r="HN213" s="1"/>
      <c r="HO213" s="1"/>
      <c r="HP213" s="1"/>
      <c r="HQ213" s="1"/>
      <c r="HR213" s="1"/>
      <c r="HS213" s="1"/>
      <c r="HT213" s="1"/>
      <c r="HU213" s="1"/>
      <c r="HV213" s="1"/>
      <c r="HW213" s="1"/>
      <c r="HX213" s="1"/>
      <c r="HY213" s="1"/>
      <c r="HZ213" s="1"/>
      <c r="IA213" s="1"/>
      <c r="IB213" s="1"/>
      <c r="IC213" s="1"/>
      <c r="ID213" s="1"/>
      <c r="IE213" s="1"/>
      <c r="IF213" s="1"/>
      <c r="IG213" s="1"/>
      <c r="IH213" s="1"/>
      <c r="II213" s="1"/>
      <c r="IJ213" s="1"/>
      <c r="IK213" s="1"/>
      <c r="IL213" s="1"/>
      <c r="IM213" s="1"/>
      <c r="IN213" s="1"/>
      <c r="IO213" s="1"/>
      <c r="IP213" s="1"/>
      <c r="IQ213" s="1"/>
      <c r="IR213" s="1"/>
      <c r="IS213" s="1"/>
      <c r="IT213" s="1"/>
      <c r="IU213" s="1"/>
      <c r="IV213" s="1"/>
      <c r="IW213" s="1"/>
      <c r="IX213" s="1"/>
      <c r="IY213" s="1"/>
      <c r="IZ213" s="1"/>
      <c r="JA213" s="1"/>
      <c r="JB213" s="1"/>
      <c r="JC213" s="1"/>
      <c r="JD213" s="1"/>
      <c r="JE213" s="1"/>
      <c r="JF213" s="1"/>
      <c r="JG213" s="1"/>
      <c r="JH213" s="1"/>
      <c r="JI213" s="1"/>
      <c r="JJ213" s="1"/>
      <c r="JK213" s="1"/>
      <c r="JL213" s="1"/>
      <c r="JM213" s="1"/>
      <c r="JN213" s="1"/>
      <c r="JO213" s="1"/>
      <c r="JP213" s="1"/>
      <c r="JQ213" s="1"/>
      <c r="JR213" s="1"/>
      <c r="JS213" s="1"/>
      <c r="JT213" s="1"/>
      <c r="JU213" s="1"/>
      <c r="JV213" s="1"/>
      <c r="JW213" s="1"/>
      <c r="JX213" s="1"/>
      <c r="JY213" s="1"/>
      <c r="JZ213" s="1"/>
      <c r="KA213" s="1"/>
      <c r="KB213" s="1"/>
      <c r="KC213" s="1"/>
      <c r="KD213" s="1"/>
      <c r="KE213" s="1"/>
      <c r="KF213" s="1"/>
      <c r="KG213" s="1"/>
      <c r="KH213" s="1"/>
      <c r="KI213" s="1"/>
      <c r="KJ213" s="1"/>
      <c r="KK213" s="1"/>
      <c r="KL213" s="1"/>
      <c r="KM213" s="1"/>
      <c r="KN213" s="1"/>
      <c r="KO213" s="1"/>
      <c r="KP213" s="1"/>
      <c r="KQ213" s="1"/>
      <c r="KR213" s="1"/>
      <c r="KS213" s="1"/>
      <c r="KT213" s="1"/>
      <c r="KU213" s="1"/>
      <c r="KV213" s="1"/>
      <c r="KW213" s="1"/>
      <c r="KX213" s="1"/>
      <c r="KY213" s="1"/>
      <c r="KZ213" s="1"/>
      <c r="LA213" s="1"/>
      <c r="LB213" s="1"/>
      <c r="LC213" s="1"/>
      <c r="LD213" s="1"/>
      <c r="LE213" s="1"/>
      <c r="LF213" s="1"/>
      <c r="LG213" s="1"/>
      <c r="LH213" s="1"/>
    </row>
    <row r="214" spans="1:320" ht="35.1" hidden="1" customHeight="1" x14ac:dyDescent="0.15">
      <c r="A214" s="170" t="str">
        <f>+IFERROR(IF(VLOOKUP(#REF!&amp;"-"&amp;ROW()-92,[1]ワークシート!$C$2:$CI$1002,9,0)="","",VLOOKUP(#REF!&amp;"-"&amp;ROW()-92,[1]ワークシート!$C$2:$CI$1002,9,0)),"")</f>
        <v/>
      </c>
      <c r="B214" s="172"/>
      <c r="C214" s="171" t="str">
        <f>+IFERROR(IF(VLOOKUP(#REF!&amp;"-"&amp;ROW()-92,[1]ワークシート!$C$2:$CI$1002,10,0) = "","",VLOOKUP(#REF!&amp;"-"&amp;ROW()-92,[1]ワークシート!$C$2:$CI$1002,10,0)),"")</f>
        <v/>
      </c>
      <c r="D214" s="172"/>
      <c r="E214" s="170" t="str">
        <f>+IFERROR(IF(VLOOKUP(#REF!&amp;"-"&amp;ROW()-92,[1]ワークシート!$C$2:$CI$1002,11,0)="","",VLOOKUP(#REF!&amp;"-"&amp;ROW()-92,[1]ワークシート!$C$2:$CI$1002,11,0)),"")</f>
        <v/>
      </c>
      <c r="F214" s="172"/>
      <c r="G214" s="16" t="str">
        <f>+IFERROR(IF(VLOOKUP(#REF!&amp;"-"&amp;ROW()-92,[1]ワークシート!$C$2:$CI$1002,12,0)="","",VLOOKUP(#REF!&amp;"-"&amp;ROW()-92,[1]ワークシート!$C$2:$CI$1002,12,0)),"")</f>
        <v/>
      </c>
      <c r="H21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4" s="178"/>
      <c r="J214" s="170" t="str">
        <f>+IFERROR(IF(VLOOKUP(#REF!&amp;"-"&amp;ROW()-92,[1]ワークシート!$C$2:$CI$1002,20,0)="","",VLOOKUP(#REF!&amp;"-"&amp;ROW()-92,[1]ワークシート!$C$2:$CI$1002,20,0)),"")</f>
        <v/>
      </c>
      <c r="K214" s="171"/>
      <c r="L214" s="172"/>
      <c r="M214" s="179" t="str">
        <f>+IFERROR(IF(VLOOKUP(#REF!&amp;"-"&amp;ROW()-92,[1]ワークシート!$C$2:$CI$1002,61,0)="","",VLOOKUP(#REF!&amp;"-"&amp;ROW()-92,[1]ワークシート!$C$2:$CI$1002,61,0)),"")</f>
        <v/>
      </c>
      <c r="N214" s="180"/>
      <c r="O214" s="181"/>
      <c r="P214" s="182" t="str">
        <f>+IFERROR(VLOOKUP(#REF!&amp;"-"&amp;ROW()-92,[1]ワークシート!$C$2:$CI$1002,26,0),"")</f>
        <v/>
      </c>
      <c r="Q214" s="167"/>
      <c r="R214" s="166" t="str">
        <f>+IFERROR(VLOOKUP(#REF!&amp;"-"&amp;ROW()-92,[1]ワークシート!$C$2:$CI$1002,27,0),"")</f>
        <v/>
      </c>
      <c r="S214" s="167"/>
      <c r="T214" s="166" t="str">
        <f>IFERROR(IF(VLOOKUP(#REF!&amp;"-"&amp;ROW()-92,[1]ワークシート!$C$2:$CI$1002,31,0)="",IF(X214="","",IF(X214=0,"使用貸借権","賃借権")),"賃借権"),"")</f>
        <v/>
      </c>
      <c r="U214" s="167"/>
      <c r="V214" s="166" t="str">
        <f>+IFERROR(IF(VLOOKUP(#REF!&amp;"-"&amp;ROW()-92,[1]ワークシート!$C$2:$CI$1002,13,0)="","",VLOOKUP(#REF!&amp;"-"&amp;ROW()-92,[1]ワークシート!$C$2:$CI$1002,13,0)),"")</f>
        <v/>
      </c>
      <c r="W214" s="167"/>
      <c r="X21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4" s="169"/>
      <c r="Z214" s="27"/>
      <c r="AA214" s="27"/>
      <c r="AB214" s="170" t="str">
        <f>IF(T214="使用貸借権","-",+IFERROR(VLOOKUP(#REF!&amp;"-"&amp;ROW()-92,[1]ワークシート!$C$2:$CI$1002,34,0)&amp;"",""))</f>
        <v/>
      </c>
      <c r="AC214" s="171"/>
      <c r="AD214" s="172"/>
      <c r="AE214" s="173" t="str">
        <f>IF(T214="","",IF(VLOOKUP(#REF!&amp;"-"&amp;ROW()-92,[1]ワークシート!$C$2:$CI$1002,31,0)="",IF(T214="使用貸借権","-","口座振込　１２月"),"物納"))</f>
        <v/>
      </c>
      <c r="AF214" s="174"/>
      <c r="AG214" s="175" t="str">
        <f>IFERROR(IF(VLOOKUP(#REF!&amp;"-"&amp;ROW()-92,[1]ワークシート!$C$2:$CI$1002,37,0)="","",VLOOKUP(#REF!&amp;"-"&amp;ROW()-92,[1]ワークシート!$C$2:$CI$1002,37,0)),"")</f>
        <v/>
      </c>
      <c r="AH214" s="175"/>
      <c r="AI214" s="175"/>
      <c r="AJ214" s="175"/>
      <c r="AK214" s="176"/>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c r="CE214" s="1"/>
      <c r="CF214" s="1"/>
      <c r="CG214" s="1"/>
      <c r="CH214" s="1"/>
      <c r="CI214" s="1"/>
      <c r="CJ214" s="1"/>
      <c r="CK214" s="1"/>
      <c r="CL214" s="1"/>
      <c r="CM214" s="1"/>
      <c r="CN214" s="1"/>
      <c r="CO214" s="1"/>
      <c r="CP214" s="1"/>
      <c r="CQ214" s="1"/>
      <c r="CR214" s="1"/>
      <c r="CS214" s="1"/>
      <c r="CT214" s="1"/>
      <c r="CU214" s="1"/>
      <c r="CV214" s="1"/>
      <c r="CW214" s="1"/>
      <c r="CX214" s="1"/>
      <c r="CY214" s="1"/>
      <c r="CZ214" s="1"/>
      <c r="DA214" s="1"/>
      <c r="DB214" s="1"/>
      <c r="DC214" s="1"/>
      <c r="DD214" s="1"/>
      <c r="DE214" s="1"/>
      <c r="DF214" s="1"/>
      <c r="DG214" s="1"/>
      <c r="DH214" s="1"/>
      <c r="DI214" s="1"/>
      <c r="DJ214" s="1"/>
      <c r="DK214" s="1"/>
      <c r="DL214" s="1"/>
      <c r="DM214" s="1"/>
      <c r="DN214" s="1"/>
      <c r="DO214" s="1"/>
      <c r="DP214" s="1"/>
      <c r="DQ214" s="1"/>
      <c r="DR214" s="1"/>
      <c r="DS214" s="1"/>
      <c r="DT214" s="1"/>
      <c r="DU214" s="1"/>
      <c r="DV214" s="1"/>
      <c r="DW214" s="1"/>
      <c r="DX214" s="1"/>
      <c r="DY214" s="1"/>
      <c r="DZ214" s="1"/>
      <c r="EA214" s="1"/>
      <c r="EB214" s="1"/>
      <c r="EC214" s="1"/>
      <c r="ED214" s="1"/>
      <c r="EE214" s="1"/>
      <c r="EF214" s="1"/>
      <c r="EG214" s="1"/>
      <c r="EH214" s="1"/>
      <c r="EI214" s="1"/>
      <c r="EJ214" s="1"/>
      <c r="EK214" s="1"/>
      <c r="EL214" s="1"/>
      <c r="EM214" s="1"/>
      <c r="EN214" s="1"/>
      <c r="EO214" s="1"/>
      <c r="EP214" s="1"/>
      <c r="EQ214" s="1"/>
      <c r="ER214" s="1"/>
      <c r="ES214" s="1"/>
      <c r="ET214" s="1"/>
      <c r="EU214" s="1"/>
      <c r="EV214" s="1"/>
      <c r="EW214" s="1"/>
      <c r="EX214" s="1"/>
      <c r="EY214" s="1"/>
      <c r="EZ214" s="1"/>
      <c r="FA214" s="1"/>
      <c r="FB214" s="1"/>
      <c r="FC214" s="1"/>
      <c r="FD214" s="1"/>
      <c r="FE214" s="1"/>
      <c r="FF214" s="1"/>
      <c r="FG214" s="1"/>
      <c r="FH214" s="1"/>
      <c r="FI214" s="1"/>
      <c r="FJ214" s="1"/>
      <c r="FK214" s="1"/>
      <c r="FL214" s="1"/>
      <c r="FM214" s="1"/>
      <c r="FN214" s="1"/>
      <c r="FO214" s="1"/>
      <c r="FP214" s="1"/>
      <c r="FQ214" s="1"/>
      <c r="FR214" s="1"/>
      <c r="FS214" s="1"/>
      <c r="FT214" s="1"/>
      <c r="FU214" s="1"/>
      <c r="FV214" s="1"/>
      <c r="FW214" s="1"/>
      <c r="FX214" s="1"/>
      <c r="FY214" s="1"/>
      <c r="FZ214" s="1"/>
      <c r="GA214" s="1"/>
      <c r="GB214" s="1"/>
      <c r="GC214" s="1"/>
      <c r="GD214" s="1"/>
      <c r="GE214" s="1"/>
      <c r="GF214" s="1"/>
      <c r="GG214" s="1"/>
      <c r="GH214" s="1"/>
      <c r="GI214" s="1"/>
      <c r="GJ214" s="1"/>
      <c r="GK214" s="1"/>
      <c r="GL214" s="1"/>
      <c r="GM214" s="1"/>
      <c r="GN214" s="1"/>
      <c r="GO214" s="1"/>
      <c r="GP214" s="1"/>
      <c r="GQ214" s="1"/>
      <c r="GR214" s="1"/>
      <c r="GS214" s="1"/>
      <c r="GT214" s="1"/>
      <c r="GU214" s="1"/>
      <c r="GV214" s="1"/>
      <c r="GW214" s="1"/>
      <c r="GX214" s="1"/>
      <c r="GY214" s="1"/>
      <c r="GZ214" s="1"/>
      <c r="HA214" s="1"/>
      <c r="HB214" s="1"/>
      <c r="HC214" s="1"/>
      <c r="HD214" s="1"/>
      <c r="HE214" s="1"/>
      <c r="HF214" s="1"/>
      <c r="HG214" s="1"/>
      <c r="HH214" s="1"/>
      <c r="HI214" s="1"/>
      <c r="HJ214" s="1"/>
      <c r="HK214" s="1"/>
      <c r="HL214" s="1"/>
      <c r="HM214" s="1"/>
      <c r="HN214" s="1"/>
      <c r="HO214" s="1"/>
      <c r="HP214" s="1"/>
      <c r="HQ214" s="1"/>
      <c r="HR214" s="1"/>
      <c r="HS214" s="1"/>
      <c r="HT214" s="1"/>
      <c r="HU214" s="1"/>
      <c r="HV214" s="1"/>
      <c r="HW214" s="1"/>
      <c r="HX214" s="1"/>
      <c r="HY214" s="1"/>
      <c r="HZ214" s="1"/>
      <c r="IA214" s="1"/>
      <c r="IB214" s="1"/>
      <c r="IC214" s="1"/>
      <c r="ID214" s="1"/>
      <c r="IE214" s="1"/>
      <c r="IF214" s="1"/>
      <c r="IG214" s="1"/>
      <c r="IH214" s="1"/>
      <c r="II214" s="1"/>
      <c r="IJ214" s="1"/>
      <c r="IK214" s="1"/>
      <c r="IL214" s="1"/>
      <c r="IM214" s="1"/>
      <c r="IN214" s="1"/>
      <c r="IO214" s="1"/>
      <c r="IP214" s="1"/>
      <c r="IQ214" s="1"/>
      <c r="IR214" s="1"/>
      <c r="IS214" s="1"/>
      <c r="IT214" s="1"/>
      <c r="IU214" s="1"/>
      <c r="IV214" s="1"/>
      <c r="IW214" s="1"/>
      <c r="IX214" s="1"/>
      <c r="IY214" s="1"/>
      <c r="IZ214" s="1"/>
      <c r="JA214" s="1"/>
      <c r="JB214" s="1"/>
      <c r="JC214" s="1"/>
      <c r="JD214" s="1"/>
      <c r="JE214" s="1"/>
      <c r="JF214" s="1"/>
      <c r="JG214" s="1"/>
      <c r="JH214" s="1"/>
      <c r="JI214" s="1"/>
      <c r="JJ214" s="1"/>
      <c r="JK214" s="1"/>
      <c r="JL214" s="1"/>
      <c r="JM214" s="1"/>
      <c r="JN214" s="1"/>
      <c r="JO214" s="1"/>
      <c r="JP214" s="1"/>
      <c r="JQ214" s="1"/>
      <c r="JR214" s="1"/>
      <c r="JS214" s="1"/>
      <c r="JT214" s="1"/>
      <c r="JU214" s="1"/>
      <c r="JV214" s="1"/>
      <c r="JW214" s="1"/>
      <c r="JX214" s="1"/>
      <c r="JY214" s="1"/>
      <c r="JZ214" s="1"/>
      <c r="KA214" s="1"/>
      <c r="KB214" s="1"/>
      <c r="KC214" s="1"/>
      <c r="KD214" s="1"/>
      <c r="KE214" s="1"/>
      <c r="KF214" s="1"/>
      <c r="KG214" s="1"/>
      <c r="KH214" s="1"/>
      <c r="KI214" s="1"/>
      <c r="KJ214" s="1"/>
      <c r="KK214" s="1"/>
      <c r="KL214" s="1"/>
      <c r="KM214" s="1"/>
      <c r="KN214" s="1"/>
      <c r="KO214" s="1"/>
      <c r="KP214" s="1"/>
      <c r="KQ214" s="1"/>
      <c r="KR214" s="1"/>
      <c r="KS214" s="1"/>
      <c r="KT214" s="1"/>
      <c r="KU214" s="1"/>
      <c r="KV214" s="1"/>
      <c r="KW214" s="1"/>
      <c r="KX214" s="1"/>
      <c r="KY214" s="1"/>
      <c r="KZ214" s="1"/>
      <c r="LA214" s="1"/>
      <c r="LB214" s="1"/>
      <c r="LC214" s="1"/>
      <c r="LD214" s="1"/>
      <c r="LE214" s="1"/>
      <c r="LF214" s="1"/>
      <c r="LG214" s="1"/>
      <c r="LH214" s="1"/>
    </row>
    <row r="215" spans="1:320" ht="35.1" hidden="1" customHeight="1" x14ac:dyDescent="0.15">
      <c r="A215" s="170" t="str">
        <f>+IFERROR(IF(VLOOKUP(#REF!&amp;"-"&amp;ROW()-92,[1]ワークシート!$C$2:$CI$1002,9,0)="","",VLOOKUP(#REF!&amp;"-"&amp;ROW()-92,[1]ワークシート!$C$2:$CI$1002,9,0)),"")</f>
        <v/>
      </c>
      <c r="B215" s="172"/>
      <c r="C215" s="171" t="str">
        <f>+IFERROR(IF(VLOOKUP(#REF!&amp;"-"&amp;ROW()-92,[1]ワークシート!$C$2:$CI$1002,10,0) = "","",VLOOKUP(#REF!&amp;"-"&amp;ROW()-92,[1]ワークシート!$C$2:$CI$1002,10,0)),"")</f>
        <v/>
      </c>
      <c r="D215" s="172"/>
      <c r="E215" s="170" t="str">
        <f>+IFERROR(IF(VLOOKUP(#REF!&amp;"-"&amp;ROW()-92,[1]ワークシート!$C$2:$CI$1002,11,0)="","",VLOOKUP(#REF!&amp;"-"&amp;ROW()-92,[1]ワークシート!$C$2:$CI$1002,11,0)),"")</f>
        <v/>
      </c>
      <c r="F215" s="172"/>
      <c r="G215" s="16" t="str">
        <f>+IFERROR(IF(VLOOKUP(#REF!&amp;"-"&amp;ROW()-92,[1]ワークシート!$C$2:$CI$1002,12,0)="","",VLOOKUP(#REF!&amp;"-"&amp;ROW()-92,[1]ワークシート!$C$2:$CI$1002,12,0)),"")</f>
        <v/>
      </c>
      <c r="H21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5" s="178"/>
      <c r="J215" s="170" t="str">
        <f>+IFERROR(IF(VLOOKUP(#REF!&amp;"-"&amp;ROW()-92,[1]ワークシート!$C$2:$CI$1002,20,0)="","",VLOOKUP(#REF!&amp;"-"&amp;ROW()-92,[1]ワークシート!$C$2:$CI$1002,20,0)),"")</f>
        <v/>
      </c>
      <c r="K215" s="171"/>
      <c r="L215" s="172"/>
      <c r="M215" s="179" t="str">
        <f>+IFERROR(IF(VLOOKUP(#REF!&amp;"-"&amp;ROW()-92,[1]ワークシート!$C$2:$CI$1002,61,0)="","",VLOOKUP(#REF!&amp;"-"&amp;ROW()-92,[1]ワークシート!$C$2:$CI$1002,61,0)),"")</f>
        <v/>
      </c>
      <c r="N215" s="180"/>
      <c r="O215" s="181"/>
      <c r="P215" s="182" t="str">
        <f>+IFERROR(VLOOKUP(#REF!&amp;"-"&amp;ROW()-92,[1]ワークシート!$C$2:$CI$1002,26,0),"")</f>
        <v/>
      </c>
      <c r="Q215" s="167"/>
      <c r="R215" s="166" t="str">
        <f>+IFERROR(VLOOKUP(#REF!&amp;"-"&amp;ROW()-92,[1]ワークシート!$C$2:$CI$1002,27,0),"")</f>
        <v/>
      </c>
      <c r="S215" s="167"/>
      <c r="T215" s="166" t="str">
        <f>IFERROR(IF(VLOOKUP(#REF!&amp;"-"&amp;ROW()-92,[1]ワークシート!$C$2:$CI$1002,31,0)="",IF(X215="","",IF(X215=0,"使用貸借権","賃借権")),"賃借権"),"")</f>
        <v/>
      </c>
      <c r="U215" s="167"/>
      <c r="V215" s="166" t="str">
        <f>+IFERROR(IF(VLOOKUP(#REF!&amp;"-"&amp;ROW()-92,[1]ワークシート!$C$2:$CI$1002,13,0)="","",VLOOKUP(#REF!&amp;"-"&amp;ROW()-92,[1]ワークシート!$C$2:$CI$1002,13,0)),"")</f>
        <v/>
      </c>
      <c r="W215" s="167"/>
      <c r="X21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5" s="169"/>
      <c r="Z215" s="27"/>
      <c r="AA215" s="27"/>
      <c r="AB215" s="170" t="str">
        <f>IF(T215="使用貸借権","-",+IFERROR(VLOOKUP(#REF!&amp;"-"&amp;ROW()-92,[1]ワークシート!$C$2:$CI$1002,34,0)&amp;"",""))</f>
        <v/>
      </c>
      <c r="AC215" s="171"/>
      <c r="AD215" s="172"/>
      <c r="AE215" s="173" t="str">
        <f>IF(T215="","",IF(VLOOKUP(#REF!&amp;"-"&amp;ROW()-92,[1]ワークシート!$C$2:$CI$1002,31,0)="",IF(T215="使用貸借権","-","口座振込　１２月"),"物納"))</f>
        <v/>
      </c>
      <c r="AF215" s="174"/>
      <c r="AG215" s="175" t="str">
        <f>IFERROR(IF(VLOOKUP(#REF!&amp;"-"&amp;ROW()-92,[1]ワークシート!$C$2:$CI$1002,37,0)="","",VLOOKUP(#REF!&amp;"-"&amp;ROW()-92,[1]ワークシート!$C$2:$CI$1002,37,0)),"")</f>
        <v/>
      </c>
      <c r="AH215" s="175"/>
      <c r="AI215" s="175"/>
      <c r="AJ215" s="175"/>
      <c r="AK215" s="176"/>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c r="IW215" s="1"/>
      <c r="IX215" s="1"/>
      <c r="IY215" s="1"/>
      <c r="IZ215" s="1"/>
      <c r="JA215" s="1"/>
      <c r="JB215" s="1"/>
      <c r="JC215" s="1"/>
      <c r="JD215" s="1"/>
      <c r="JE215" s="1"/>
      <c r="JF215" s="1"/>
      <c r="JG215" s="1"/>
      <c r="JH215" s="1"/>
      <c r="JI215" s="1"/>
      <c r="JJ215" s="1"/>
      <c r="JK215" s="1"/>
      <c r="JL215" s="1"/>
      <c r="JM215" s="1"/>
      <c r="JN215" s="1"/>
      <c r="JO215" s="1"/>
      <c r="JP215" s="1"/>
      <c r="JQ215" s="1"/>
      <c r="JR215" s="1"/>
      <c r="JS215" s="1"/>
      <c r="JT215" s="1"/>
      <c r="JU215" s="1"/>
      <c r="JV215" s="1"/>
      <c r="JW215" s="1"/>
      <c r="JX215" s="1"/>
      <c r="JY215" s="1"/>
      <c r="JZ215" s="1"/>
      <c r="KA215" s="1"/>
      <c r="KB215" s="1"/>
      <c r="KC215" s="1"/>
      <c r="KD215" s="1"/>
      <c r="KE215" s="1"/>
      <c r="KF215" s="1"/>
      <c r="KG215" s="1"/>
      <c r="KH215" s="1"/>
      <c r="KI215" s="1"/>
      <c r="KJ215" s="1"/>
      <c r="KK215" s="1"/>
      <c r="KL215" s="1"/>
      <c r="KM215" s="1"/>
      <c r="KN215" s="1"/>
      <c r="KO215" s="1"/>
      <c r="KP215" s="1"/>
      <c r="KQ215" s="1"/>
      <c r="KR215" s="1"/>
      <c r="KS215" s="1"/>
      <c r="KT215" s="1"/>
      <c r="KU215" s="1"/>
      <c r="KV215" s="1"/>
      <c r="KW215" s="1"/>
      <c r="KX215" s="1"/>
      <c r="KY215" s="1"/>
      <c r="KZ215" s="1"/>
      <c r="LA215" s="1"/>
      <c r="LB215" s="1"/>
      <c r="LC215" s="1"/>
      <c r="LD215" s="1"/>
      <c r="LE215" s="1"/>
      <c r="LF215" s="1"/>
      <c r="LG215" s="1"/>
      <c r="LH215" s="1"/>
    </row>
    <row r="216" spans="1:320" ht="35.1" hidden="1" customHeight="1" x14ac:dyDescent="0.15">
      <c r="A216" s="170" t="str">
        <f>+IFERROR(IF(VLOOKUP(#REF!&amp;"-"&amp;ROW()-92,[1]ワークシート!$C$2:$CI$1002,9,0)="","",VLOOKUP(#REF!&amp;"-"&amp;ROW()-92,[1]ワークシート!$C$2:$CI$1002,9,0)),"")</f>
        <v/>
      </c>
      <c r="B216" s="172"/>
      <c r="C216" s="171" t="str">
        <f>+IFERROR(IF(VLOOKUP(#REF!&amp;"-"&amp;ROW()-92,[1]ワークシート!$C$2:$CI$1002,10,0) = "","",VLOOKUP(#REF!&amp;"-"&amp;ROW()-92,[1]ワークシート!$C$2:$CI$1002,10,0)),"")</f>
        <v/>
      </c>
      <c r="D216" s="172"/>
      <c r="E216" s="170" t="str">
        <f>+IFERROR(IF(VLOOKUP(#REF!&amp;"-"&amp;ROW()-92,[1]ワークシート!$C$2:$CI$1002,11,0)="","",VLOOKUP(#REF!&amp;"-"&amp;ROW()-92,[1]ワークシート!$C$2:$CI$1002,11,0)),"")</f>
        <v/>
      </c>
      <c r="F216" s="172"/>
      <c r="G216" s="16" t="str">
        <f>+IFERROR(IF(VLOOKUP(#REF!&amp;"-"&amp;ROW()-92,[1]ワークシート!$C$2:$CI$1002,12,0)="","",VLOOKUP(#REF!&amp;"-"&amp;ROW()-92,[1]ワークシート!$C$2:$CI$1002,12,0)),"")</f>
        <v/>
      </c>
      <c r="H21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6" s="178"/>
      <c r="J216" s="170" t="str">
        <f>+IFERROR(IF(VLOOKUP(#REF!&amp;"-"&amp;ROW()-92,[1]ワークシート!$C$2:$CI$1002,20,0)="","",VLOOKUP(#REF!&amp;"-"&amp;ROW()-92,[1]ワークシート!$C$2:$CI$1002,20,0)),"")</f>
        <v/>
      </c>
      <c r="K216" s="171"/>
      <c r="L216" s="172"/>
      <c r="M216" s="179" t="str">
        <f>+IFERROR(IF(VLOOKUP(#REF!&amp;"-"&amp;ROW()-92,[1]ワークシート!$C$2:$CI$1002,61,0)="","",VLOOKUP(#REF!&amp;"-"&amp;ROW()-92,[1]ワークシート!$C$2:$CI$1002,61,0)),"")</f>
        <v/>
      </c>
      <c r="N216" s="180"/>
      <c r="O216" s="181"/>
      <c r="P216" s="182" t="str">
        <f>+IFERROR(VLOOKUP(#REF!&amp;"-"&amp;ROW()-92,[1]ワークシート!$C$2:$CI$1002,26,0),"")</f>
        <v/>
      </c>
      <c r="Q216" s="167"/>
      <c r="R216" s="166" t="str">
        <f>+IFERROR(VLOOKUP(#REF!&amp;"-"&amp;ROW()-92,[1]ワークシート!$C$2:$CI$1002,27,0),"")</f>
        <v/>
      </c>
      <c r="S216" s="167"/>
      <c r="T216" s="166" t="str">
        <f>IFERROR(IF(VLOOKUP(#REF!&amp;"-"&amp;ROW()-92,[1]ワークシート!$C$2:$CI$1002,31,0)="",IF(X216="","",IF(X216=0,"使用貸借権","賃借権")),"賃借権"),"")</f>
        <v/>
      </c>
      <c r="U216" s="167"/>
      <c r="V216" s="166" t="str">
        <f>+IFERROR(IF(VLOOKUP(#REF!&amp;"-"&amp;ROW()-92,[1]ワークシート!$C$2:$CI$1002,13,0)="","",VLOOKUP(#REF!&amp;"-"&amp;ROW()-92,[1]ワークシート!$C$2:$CI$1002,13,0)),"")</f>
        <v/>
      </c>
      <c r="W216" s="167"/>
      <c r="X21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6" s="169"/>
      <c r="Z216" s="27"/>
      <c r="AA216" s="27"/>
      <c r="AB216" s="170" t="str">
        <f>IF(T216="使用貸借権","-",+IFERROR(VLOOKUP(#REF!&amp;"-"&amp;ROW()-92,[1]ワークシート!$C$2:$CI$1002,34,0)&amp;"",""))</f>
        <v/>
      </c>
      <c r="AC216" s="171"/>
      <c r="AD216" s="172"/>
      <c r="AE216" s="173" t="str">
        <f>IF(T216="","",IF(VLOOKUP(#REF!&amp;"-"&amp;ROW()-92,[1]ワークシート!$C$2:$CI$1002,31,0)="",IF(T216="使用貸借権","-","口座振込　１２月"),"物納"))</f>
        <v/>
      </c>
      <c r="AF216" s="174"/>
      <c r="AG216" s="175" t="str">
        <f>IFERROR(IF(VLOOKUP(#REF!&amp;"-"&amp;ROW()-92,[1]ワークシート!$C$2:$CI$1002,37,0)="","",VLOOKUP(#REF!&amp;"-"&amp;ROW()-92,[1]ワークシート!$C$2:$CI$1002,37,0)),"")</f>
        <v/>
      </c>
      <c r="AH216" s="175"/>
      <c r="AI216" s="175"/>
      <c r="AJ216" s="175"/>
      <c r="AK216" s="176"/>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c r="IP216" s="1"/>
      <c r="IQ216" s="1"/>
      <c r="IR216" s="1"/>
      <c r="IS216" s="1"/>
      <c r="IT216" s="1"/>
      <c r="IU216" s="1"/>
      <c r="IV216" s="1"/>
      <c r="IW216" s="1"/>
      <c r="IX216" s="1"/>
      <c r="IY216" s="1"/>
      <c r="IZ216" s="1"/>
      <c r="JA216" s="1"/>
      <c r="JB216" s="1"/>
      <c r="JC216" s="1"/>
      <c r="JD216" s="1"/>
      <c r="JE216" s="1"/>
      <c r="JF216" s="1"/>
      <c r="JG216" s="1"/>
      <c r="JH216" s="1"/>
      <c r="JI216" s="1"/>
      <c r="JJ216" s="1"/>
      <c r="JK216" s="1"/>
      <c r="JL216" s="1"/>
      <c r="JM216" s="1"/>
      <c r="JN216" s="1"/>
      <c r="JO216" s="1"/>
      <c r="JP216" s="1"/>
      <c r="JQ216" s="1"/>
      <c r="JR216" s="1"/>
      <c r="JS216" s="1"/>
      <c r="JT216" s="1"/>
      <c r="JU216" s="1"/>
      <c r="JV216" s="1"/>
      <c r="JW216" s="1"/>
      <c r="JX216" s="1"/>
      <c r="JY216" s="1"/>
      <c r="JZ216" s="1"/>
      <c r="KA216" s="1"/>
      <c r="KB216" s="1"/>
      <c r="KC216" s="1"/>
      <c r="KD216" s="1"/>
      <c r="KE216" s="1"/>
      <c r="KF216" s="1"/>
      <c r="KG216" s="1"/>
      <c r="KH216" s="1"/>
      <c r="KI216" s="1"/>
      <c r="KJ216" s="1"/>
      <c r="KK216" s="1"/>
      <c r="KL216" s="1"/>
      <c r="KM216" s="1"/>
      <c r="KN216" s="1"/>
      <c r="KO216" s="1"/>
      <c r="KP216" s="1"/>
      <c r="KQ216" s="1"/>
      <c r="KR216" s="1"/>
      <c r="KS216" s="1"/>
      <c r="KT216" s="1"/>
      <c r="KU216" s="1"/>
      <c r="KV216" s="1"/>
      <c r="KW216" s="1"/>
      <c r="KX216" s="1"/>
      <c r="KY216" s="1"/>
      <c r="KZ216" s="1"/>
      <c r="LA216" s="1"/>
      <c r="LB216" s="1"/>
      <c r="LC216" s="1"/>
      <c r="LD216" s="1"/>
      <c r="LE216" s="1"/>
      <c r="LF216" s="1"/>
      <c r="LG216" s="1"/>
      <c r="LH216" s="1"/>
    </row>
    <row r="217" spans="1:320" ht="35.1" hidden="1" customHeight="1" x14ac:dyDescent="0.15">
      <c r="A217" s="170" t="str">
        <f>+IFERROR(IF(VLOOKUP(#REF!&amp;"-"&amp;ROW()-92,[1]ワークシート!$C$2:$CI$1002,9,0)="","",VLOOKUP(#REF!&amp;"-"&amp;ROW()-92,[1]ワークシート!$C$2:$CI$1002,9,0)),"")</f>
        <v/>
      </c>
      <c r="B217" s="172"/>
      <c r="C217" s="171" t="str">
        <f>+IFERROR(IF(VLOOKUP(#REF!&amp;"-"&amp;ROW()-92,[1]ワークシート!$C$2:$CI$1002,10,0) = "","",VLOOKUP(#REF!&amp;"-"&amp;ROW()-92,[1]ワークシート!$C$2:$CI$1002,10,0)),"")</f>
        <v/>
      </c>
      <c r="D217" s="172"/>
      <c r="E217" s="170" t="str">
        <f>+IFERROR(IF(VLOOKUP(#REF!&amp;"-"&amp;ROW()-92,[1]ワークシート!$C$2:$CI$1002,11,0)="","",VLOOKUP(#REF!&amp;"-"&amp;ROW()-92,[1]ワークシート!$C$2:$CI$1002,11,0)),"")</f>
        <v/>
      </c>
      <c r="F217" s="172"/>
      <c r="G217" s="16" t="str">
        <f>+IFERROR(IF(VLOOKUP(#REF!&amp;"-"&amp;ROW()-92,[1]ワークシート!$C$2:$CI$1002,12,0)="","",VLOOKUP(#REF!&amp;"-"&amp;ROW()-92,[1]ワークシート!$C$2:$CI$1002,12,0)),"")</f>
        <v/>
      </c>
      <c r="H21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7" s="178"/>
      <c r="J217" s="170" t="str">
        <f>+IFERROR(IF(VLOOKUP(#REF!&amp;"-"&amp;ROW()-92,[1]ワークシート!$C$2:$CI$1002,20,0)="","",VLOOKUP(#REF!&amp;"-"&amp;ROW()-92,[1]ワークシート!$C$2:$CI$1002,20,0)),"")</f>
        <v/>
      </c>
      <c r="K217" s="171"/>
      <c r="L217" s="172"/>
      <c r="M217" s="179" t="str">
        <f>+IFERROR(IF(VLOOKUP(#REF!&amp;"-"&amp;ROW()-92,[1]ワークシート!$C$2:$CI$1002,61,0)="","",VLOOKUP(#REF!&amp;"-"&amp;ROW()-92,[1]ワークシート!$C$2:$CI$1002,61,0)),"")</f>
        <v/>
      </c>
      <c r="N217" s="180"/>
      <c r="O217" s="181"/>
      <c r="P217" s="182" t="str">
        <f>+IFERROR(VLOOKUP(#REF!&amp;"-"&amp;ROW()-92,[1]ワークシート!$C$2:$CI$1002,26,0),"")</f>
        <v/>
      </c>
      <c r="Q217" s="167"/>
      <c r="R217" s="166" t="str">
        <f>+IFERROR(VLOOKUP(#REF!&amp;"-"&amp;ROW()-92,[1]ワークシート!$C$2:$CI$1002,27,0),"")</f>
        <v/>
      </c>
      <c r="S217" s="167"/>
      <c r="T217" s="166" t="str">
        <f>IFERROR(IF(VLOOKUP(#REF!&amp;"-"&amp;ROW()-92,[1]ワークシート!$C$2:$CI$1002,31,0)="",IF(X217="","",IF(X217=0,"使用貸借権","賃借権")),"賃借権"),"")</f>
        <v/>
      </c>
      <c r="U217" s="167"/>
      <c r="V217" s="166" t="str">
        <f>+IFERROR(IF(VLOOKUP(#REF!&amp;"-"&amp;ROW()-92,[1]ワークシート!$C$2:$CI$1002,13,0)="","",VLOOKUP(#REF!&amp;"-"&amp;ROW()-92,[1]ワークシート!$C$2:$CI$1002,13,0)),"")</f>
        <v/>
      </c>
      <c r="W217" s="167"/>
      <c r="X21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7" s="169"/>
      <c r="Z217" s="27"/>
      <c r="AA217" s="27"/>
      <c r="AB217" s="170" t="str">
        <f>IF(T217="使用貸借権","-",+IFERROR(VLOOKUP(#REF!&amp;"-"&amp;ROW()-92,[1]ワークシート!$C$2:$CI$1002,34,0)&amp;"",""))</f>
        <v/>
      </c>
      <c r="AC217" s="171"/>
      <c r="AD217" s="172"/>
      <c r="AE217" s="173" t="str">
        <f>IF(T217="","",IF(VLOOKUP(#REF!&amp;"-"&amp;ROW()-92,[1]ワークシート!$C$2:$CI$1002,31,0)="",IF(T217="使用貸借権","-","口座振込　１２月"),"物納"))</f>
        <v/>
      </c>
      <c r="AF217" s="174"/>
      <c r="AG217" s="175" t="str">
        <f>IFERROR(IF(VLOOKUP(#REF!&amp;"-"&amp;ROW()-92,[1]ワークシート!$C$2:$CI$1002,37,0)="","",VLOOKUP(#REF!&amp;"-"&amp;ROW()-92,[1]ワークシート!$C$2:$CI$1002,37,0)),"")</f>
        <v/>
      </c>
      <c r="AH217" s="175"/>
      <c r="AI217" s="175"/>
      <c r="AJ217" s="175"/>
      <c r="AK217" s="176"/>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c r="HN217" s="1"/>
      <c r="HO217" s="1"/>
      <c r="HP217" s="1"/>
      <c r="HQ217" s="1"/>
      <c r="HR217" s="1"/>
      <c r="HS217" s="1"/>
      <c r="HT217" s="1"/>
      <c r="HU217" s="1"/>
      <c r="HV217" s="1"/>
      <c r="HW217" s="1"/>
      <c r="HX217" s="1"/>
      <c r="HY217" s="1"/>
      <c r="HZ217" s="1"/>
      <c r="IA217" s="1"/>
      <c r="IB217" s="1"/>
      <c r="IC217" s="1"/>
      <c r="ID217" s="1"/>
      <c r="IE217" s="1"/>
      <c r="IF217" s="1"/>
      <c r="IG217" s="1"/>
      <c r="IH217" s="1"/>
      <c r="II217" s="1"/>
      <c r="IJ217" s="1"/>
      <c r="IK217" s="1"/>
      <c r="IL217" s="1"/>
      <c r="IM217" s="1"/>
      <c r="IN217" s="1"/>
      <c r="IO217" s="1"/>
      <c r="IP217" s="1"/>
      <c r="IQ217" s="1"/>
      <c r="IR217" s="1"/>
      <c r="IS217" s="1"/>
      <c r="IT217" s="1"/>
      <c r="IU217" s="1"/>
      <c r="IV217" s="1"/>
      <c r="IW217" s="1"/>
      <c r="IX217" s="1"/>
      <c r="IY217" s="1"/>
      <c r="IZ217" s="1"/>
      <c r="JA217" s="1"/>
      <c r="JB217" s="1"/>
      <c r="JC217" s="1"/>
      <c r="JD217" s="1"/>
      <c r="JE217" s="1"/>
      <c r="JF217" s="1"/>
      <c r="JG217" s="1"/>
      <c r="JH217" s="1"/>
      <c r="JI217" s="1"/>
      <c r="JJ217" s="1"/>
      <c r="JK217" s="1"/>
      <c r="JL217" s="1"/>
      <c r="JM217" s="1"/>
      <c r="JN217" s="1"/>
      <c r="JO217" s="1"/>
      <c r="JP217" s="1"/>
      <c r="JQ217" s="1"/>
      <c r="JR217" s="1"/>
      <c r="JS217" s="1"/>
      <c r="JT217" s="1"/>
      <c r="JU217" s="1"/>
      <c r="JV217" s="1"/>
      <c r="JW217" s="1"/>
      <c r="JX217" s="1"/>
      <c r="JY217" s="1"/>
      <c r="JZ217" s="1"/>
      <c r="KA217" s="1"/>
      <c r="KB217" s="1"/>
      <c r="KC217" s="1"/>
      <c r="KD217" s="1"/>
      <c r="KE217" s="1"/>
      <c r="KF217" s="1"/>
      <c r="KG217" s="1"/>
      <c r="KH217" s="1"/>
      <c r="KI217" s="1"/>
      <c r="KJ217" s="1"/>
      <c r="KK217" s="1"/>
      <c r="KL217" s="1"/>
      <c r="KM217" s="1"/>
      <c r="KN217" s="1"/>
      <c r="KO217" s="1"/>
      <c r="KP217" s="1"/>
      <c r="KQ217" s="1"/>
      <c r="KR217" s="1"/>
      <c r="KS217" s="1"/>
      <c r="KT217" s="1"/>
      <c r="KU217" s="1"/>
      <c r="KV217" s="1"/>
      <c r="KW217" s="1"/>
      <c r="KX217" s="1"/>
      <c r="KY217" s="1"/>
      <c r="KZ217" s="1"/>
      <c r="LA217" s="1"/>
      <c r="LB217" s="1"/>
      <c r="LC217" s="1"/>
      <c r="LD217" s="1"/>
      <c r="LE217" s="1"/>
      <c r="LF217" s="1"/>
      <c r="LG217" s="1"/>
      <c r="LH217" s="1"/>
    </row>
    <row r="218" spans="1:320" ht="35.1" hidden="1" customHeight="1" x14ac:dyDescent="0.15">
      <c r="A218" s="170" t="str">
        <f>+IFERROR(IF(VLOOKUP(#REF!&amp;"-"&amp;ROW()-92,[1]ワークシート!$C$2:$CI$1002,9,0)="","",VLOOKUP(#REF!&amp;"-"&amp;ROW()-92,[1]ワークシート!$C$2:$CI$1002,9,0)),"")</f>
        <v/>
      </c>
      <c r="B218" s="172"/>
      <c r="C218" s="171" t="str">
        <f>+IFERROR(IF(VLOOKUP(#REF!&amp;"-"&amp;ROW()-92,[1]ワークシート!$C$2:$CI$1002,10,0) = "","",VLOOKUP(#REF!&amp;"-"&amp;ROW()-92,[1]ワークシート!$C$2:$CI$1002,10,0)),"")</f>
        <v/>
      </c>
      <c r="D218" s="172"/>
      <c r="E218" s="170" t="str">
        <f>+IFERROR(IF(VLOOKUP(#REF!&amp;"-"&amp;ROW()-92,[1]ワークシート!$C$2:$CI$1002,11,0)="","",VLOOKUP(#REF!&amp;"-"&amp;ROW()-92,[1]ワークシート!$C$2:$CI$1002,11,0)),"")</f>
        <v/>
      </c>
      <c r="F218" s="172"/>
      <c r="G218" s="16" t="str">
        <f>+IFERROR(IF(VLOOKUP(#REF!&amp;"-"&amp;ROW()-92,[1]ワークシート!$C$2:$CI$1002,12,0)="","",VLOOKUP(#REF!&amp;"-"&amp;ROW()-92,[1]ワークシート!$C$2:$CI$1002,12,0)),"")</f>
        <v/>
      </c>
      <c r="H21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8" s="178"/>
      <c r="J218" s="170" t="str">
        <f>+IFERROR(IF(VLOOKUP(#REF!&amp;"-"&amp;ROW()-92,[1]ワークシート!$C$2:$CI$1002,20,0)="","",VLOOKUP(#REF!&amp;"-"&amp;ROW()-92,[1]ワークシート!$C$2:$CI$1002,20,0)),"")</f>
        <v/>
      </c>
      <c r="K218" s="171"/>
      <c r="L218" s="172"/>
      <c r="M218" s="179" t="str">
        <f>+IFERROR(IF(VLOOKUP(#REF!&amp;"-"&amp;ROW()-92,[1]ワークシート!$C$2:$CI$1002,61,0)="","",VLOOKUP(#REF!&amp;"-"&amp;ROW()-92,[1]ワークシート!$C$2:$CI$1002,61,0)),"")</f>
        <v/>
      </c>
      <c r="N218" s="180"/>
      <c r="O218" s="181"/>
      <c r="P218" s="182" t="str">
        <f>+IFERROR(VLOOKUP(#REF!&amp;"-"&amp;ROW()-92,[1]ワークシート!$C$2:$CI$1002,26,0),"")</f>
        <v/>
      </c>
      <c r="Q218" s="167"/>
      <c r="R218" s="166" t="str">
        <f>+IFERROR(VLOOKUP(#REF!&amp;"-"&amp;ROW()-92,[1]ワークシート!$C$2:$CI$1002,27,0),"")</f>
        <v/>
      </c>
      <c r="S218" s="167"/>
      <c r="T218" s="166" t="str">
        <f>IFERROR(IF(VLOOKUP(#REF!&amp;"-"&amp;ROW()-92,[1]ワークシート!$C$2:$CI$1002,31,0)="",IF(X218="","",IF(X218=0,"使用貸借権","賃借権")),"賃借権"),"")</f>
        <v/>
      </c>
      <c r="U218" s="167"/>
      <c r="V218" s="166" t="str">
        <f>+IFERROR(IF(VLOOKUP(#REF!&amp;"-"&amp;ROW()-92,[1]ワークシート!$C$2:$CI$1002,13,0)="","",VLOOKUP(#REF!&amp;"-"&amp;ROW()-92,[1]ワークシート!$C$2:$CI$1002,13,0)),"")</f>
        <v/>
      </c>
      <c r="W218" s="167"/>
      <c r="X21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8" s="169"/>
      <c r="Z218" s="27"/>
      <c r="AA218" s="27"/>
      <c r="AB218" s="170" t="str">
        <f>IF(T218="使用貸借権","-",+IFERROR(VLOOKUP(#REF!&amp;"-"&amp;ROW()-92,[1]ワークシート!$C$2:$CI$1002,34,0)&amp;"",""))</f>
        <v/>
      </c>
      <c r="AC218" s="171"/>
      <c r="AD218" s="172"/>
      <c r="AE218" s="173" t="str">
        <f>IF(T218="","",IF(VLOOKUP(#REF!&amp;"-"&amp;ROW()-92,[1]ワークシート!$C$2:$CI$1002,31,0)="",IF(T218="使用貸借権","-","口座振込　１２月"),"物納"))</f>
        <v/>
      </c>
      <c r="AF218" s="174"/>
      <c r="AG218" s="175" t="str">
        <f>IFERROR(IF(VLOOKUP(#REF!&amp;"-"&amp;ROW()-92,[1]ワークシート!$C$2:$CI$1002,37,0)="","",VLOOKUP(#REF!&amp;"-"&amp;ROW()-92,[1]ワークシート!$C$2:$CI$1002,37,0)),"")</f>
        <v/>
      </c>
      <c r="AH218" s="175"/>
      <c r="AI218" s="175"/>
      <c r="AJ218" s="175"/>
      <c r="AK218" s="176"/>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c r="HN218" s="1"/>
      <c r="HO218" s="1"/>
      <c r="HP218" s="1"/>
      <c r="HQ218" s="1"/>
      <c r="HR218" s="1"/>
      <c r="HS218" s="1"/>
      <c r="HT218" s="1"/>
      <c r="HU218" s="1"/>
      <c r="HV218" s="1"/>
      <c r="HW218" s="1"/>
      <c r="HX218" s="1"/>
      <c r="HY218" s="1"/>
      <c r="HZ218" s="1"/>
      <c r="IA218" s="1"/>
      <c r="IB218" s="1"/>
      <c r="IC218" s="1"/>
      <c r="ID218" s="1"/>
      <c r="IE218" s="1"/>
      <c r="IF218" s="1"/>
      <c r="IG218" s="1"/>
      <c r="IH218" s="1"/>
      <c r="II218" s="1"/>
      <c r="IJ218" s="1"/>
      <c r="IK218" s="1"/>
      <c r="IL218" s="1"/>
      <c r="IM218" s="1"/>
      <c r="IN218" s="1"/>
      <c r="IO218" s="1"/>
      <c r="IP218" s="1"/>
      <c r="IQ218" s="1"/>
      <c r="IR218" s="1"/>
      <c r="IS218" s="1"/>
      <c r="IT218" s="1"/>
      <c r="IU218" s="1"/>
      <c r="IV218" s="1"/>
      <c r="IW218" s="1"/>
      <c r="IX218" s="1"/>
      <c r="IY218" s="1"/>
      <c r="IZ218" s="1"/>
      <c r="JA218" s="1"/>
      <c r="JB218" s="1"/>
      <c r="JC218" s="1"/>
      <c r="JD218" s="1"/>
      <c r="JE218" s="1"/>
      <c r="JF218" s="1"/>
      <c r="JG218" s="1"/>
      <c r="JH218" s="1"/>
      <c r="JI218" s="1"/>
      <c r="JJ218" s="1"/>
      <c r="JK218" s="1"/>
      <c r="JL218" s="1"/>
      <c r="JM218" s="1"/>
      <c r="JN218" s="1"/>
      <c r="JO218" s="1"/>
      <c r="JP218" s="1"/>
      <c r="JQ218" s="1"/>
      <c r="JR218" s="1"/>
      <c r="JS218" s="1"/>
      <c r="JT218" s="1"/>
      <c r="JU218" s="1"/>
      <c r="JV218" s="1"/>
      <c r="JW218" s="1"/>
      <c r="JX218" s="1"/>
      <c r="JY218" s="1"/>
      <c r="JZ218" s="1"/>
      <c r="KA218" s="1"/>
      <c r="KB218" s="1"/>
      <c r="KC218" s="1"/>
      <c r="KD218" s="1"/>
      <c r="KE218" s="1"/>
      <c r="KF218" s="1"/>
      <c r="KG218" s="1"/>
      <c r="KH218" s="1"/>
      <c r="KI218" s="1"/>
      <c r="KJ218" s="1"/>
      <c r="KK218" s="1"/>
      <c r="KL218" s="1"/>
      <c r="KM218" s="1"/>
      <c r="KN218" s="1"/>
      <c r="KO218" s="1"/>
      <c r="KP218" s="1"/>
      <c r="KQ218" s="1"/>
      <c r="KR218" s="1"/>
      <c r="KS218" s="1"/>
      <c r="KT218" s="1"/>
      <c r="KU218" s="1"/>
      <c r="KV218" s="1"/>
      <c r="KW218" s="1"/>
      <c r="KX218" s="1"/>
      <c r="KY218" s="1"/>
      <c r="KZ218" s="1"/>
      <c r="LA218" s="1"/>
      <c r="LB218" s="1"/>
      <c r="LC218" s="1"/>
      <c r="LD218" s="1"/>
      <c r="LE218" s="1"/>
      <c r="LF218" s="1"/>
      <c r="LG218" s="1"/>
      <c r="LH218" s="1"/>
    </row>
    <row r="219" spans="1:320" ht="35.1" hidden="1" customHeight="1" x14ac:dyDescent="0.15">
      <c r="A219" s="170" t="str">
        <f>+IFERROR(IF(VLOOKUP(#REF!&amp;"-"&amp;ROW()-92,[1]ワークシート!$C$2:$CI$1002,9,0)="","",VLOOKUP(#REF!&amp;"-"&amp;ROW()-92,[1]ワークシート!$C$2:$CI$1002,9,0)),"")</f>
        <v/>
      </c>
      <c r="B219" s="172"/>
      <c r="C219" s="171" t="str">
        <f>+IFERROR(IF(VLOOKUP(#REF!&amp;"-"&amp;ROW()-92,[1]ワークシート!$C$2:$CI$1002,10,0) = "","",VLOOKUP(#REF!&amp;"-"&amp;ROW()-92,[1]ワークシート!$C$2:$CI$1002,10,0)),"")</f>
        <v/>
      </c>
      <c r="D219" s="172"/>
      <c r="E219" s="170" t="str">
        <f>+IFERROR(IF(VLOOKUP(#REF!&amp;"-"&amp;ROW()-92,[1]ワークシート!$C$2:$CI$1002,11,0)="","",VLOOKUP(#REF!&amp;"-"&amp;ROW()-92,[1]ワークシート!$C$2:$CI$1002,11,0)),"")</f>
        <v/>
      </c>
      <c r="F219" s="172"/>
      <c r="G219" s="16" t="str">
        <f>+IFERROR(IF(VLOOKUP(#REF!&amp;"-"&amp;ROW()-92,[1]ワークシート!$C$2:$CI$1002,12,0)="","",VLOOKUP(#REF!&amp;"-"&amp;ROW()-92,[1]ワークシート!$C$2:$CI$1002,12,0)),"")</f>
        <v/>
      </c>
      <c r="H21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19" s="178"/>
      <c r="J219" s="170" t="str">
        <f>+IFERROR(IF(VLOOKUP(#REF!&amp;"-"&amp;ROW()-92,[1]ワークシート!$C$2:$CI$1002,20,0)="","",VLOOKUP(#REF!&amp;"-"&amp;ROW()-92,[1]ワークシート!$C$2:$CI$1002,20,0)),"")</f>
        <v/>
      </c>
      <c r="K219" s="171"/>
      <c r="L219" s="172"/>
      <c r="M219" s="179" t="str">
        <f>+IFERROR(IF(VLOOKUP(#REF!&amp;"-"&amp;ROW()-92,[1]ワークシート!$C$2:$CI$1002,61,0)="","",VLOOKUP(#REF!&amp;"-"&amp;ROW()-92,[1]ワークシート!$C$2:$CI$1002,61,0)),"")</f>
        <v/>
      </c>
      <c r="N219" s="180"/>
      <c r="O219" s="181"/>
      <c r="P219" s="182" t="str">
        <f>+IFERROR(VLOOKUP(#REF!&amp;"-"&amp;ROW()-92,[1]ワークシート!$C$2:$CI$1002,26,0),"")</f>
        <v/>
      </c>
      <c r="Q219" s="167"/>
      <c r="R219" s="166" t="str">
        <f>+IFERROR(VLOOKUP(#REF!&amp;"-"&amp;ROW()-92,[1]ワークシート!$C$2:$CI$1002,27,0),"")</f>
        <v/>
      </c>
      <c r="S219" s="167"/>
      <c r="T219" s="166" t="str">
        <f>IFERROR(IF(VLOOKUP(#REF!&amp;"-"&amp;ROW()-92,[1]ワークシート!$C$2:$CI$1002,31,0)="",IF(X219="","",IF(X219=0,"使用貸借権","賃借権")),"賃借権"),"")</f>
        <v/>
      </c>
      <c r="U219" s="167"/>
      <c r="V219" s="166" t="str">
        <f>+IFERROR(IF(VLOOKUP(#REF!&amp;"-"&amp;ROW()-92,[1]ワークシート!$C$2:$CI$1002,13,0)="","",VLOOKUP(#REF!&amp;"-"&amp;ROW()-92,[1]ワークシート!$C$2:$CI$1002,13,0)),"")</f>
        <v/>
      </c>
      <c r="W219" s="167"/>
      <c r="X21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19" s="169"/>
      <c r="Z219" s="27"/>
      <c r="AA219" s="27"/>
      <c r="AB219" s="170" t="str">
        <f>IF(T219="使用貸借権","-",+IFERROR(VLOOKUP(#REF!&amp;"-"&amp;ROW()-92,[1]ワークシート!$C$2:$CI$1002,34,0)&amp;"",""))</f>
        <v/>
      </c>
      <c r="AC219" s="171"/>
      <c r="AD219" s="172"/>
      <c r="AE219" s="173" t="str">
        <f>IF(T219="","",IF(VLOOKUP(#REF!&amp;"-"&amp;ROW()-92,[1]ワークシート!$C$2:$CI$1002,31,0)="",IF(T219="使用貸借権","-","口座振込　１２月"),"物納"))</f>
        <v/>
      </c>
      <c r="AF219" s="174"/>
      <c r="AG219" s="175" t="str">
        <f>IFERROR(IF(VLOOKUP(#REF!&amp;"-"&amp;ROW()-92,[1]ワークシート!$C$2:$CI$1002,37,0)="","",VLOOKUP(#REF!&amp;"-"&amp;ROW()-92,[1]ワークシート!$C$2:$CI$1002,37,0)),"")</f>
        <v/>
      </c>
      <c r="AH219" s="175"/>
      <c r="AI219" s="175"/>
      <c r="AJ219" s="175"/>
      <c r="AK219" s="176"/>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c r="HN219" s="1"/>
      <c r="HO219" s="1"/>
      <c r="HP219" s="1"/>
      <c r="HQ219" s="1"/>
      <c r="HR219" s="1"/>
      <c r="HS219" s="1"/>
      <c r="HT219" s="1"/>
      <c r="HU219" s="1"/>
      <c r="HV219" s="1"/>
      <c r="HW219" s="1"/>
      <c r="HX219" s="1"/>
      <c r="HY219" s="1"/>
      <c r="HZ219" s="1"/>
      <c r="IA219" s="1"/>
      <c r="IB219" s="1"/>
      <c r="IC219" s="1"/>
      <c r="ID219" s="1"/>
      <c r="IE219" s="1"/>
      <c r="IF219" s="1"/>
      <c r="IG219" s="1"/>
      <c r="IH219" s="1"/>
      <c r="II219" s="1"/>
      <c r="IJ219" s="1"/>
      <c r="IK219" s="1"/>
      <c r="IL219" s="1"/>
      <c r="IM219" s="1"/>
      <c r="IN219" s="1"/>
      <c r="IO219" s="1"/>
      <c r="IP219" s="1"/>
      <c r="IQ219" s="1"/>
      <c r="IR219" s="1"/>
      <c r="IS219" s="1"/>
      <c r="IT219" s="1"/>
      <c r="IU219" s="1"/>
      <c r="IV219" s="1"/>
      <c r="IW219" s="1"/>
      <c r="IX219" s="1"/>
      <c r="IY219" s="1"/>
      <c r="IZ219" s="1"/>
      <c r="JA219" s="1"/>
      <c r="JB219" s="1"/>
      <c r="JC219" s="1"/>
      <c r="JD219" s="1"/>
      <c r="JE219" s="1"/>
      <c r="JF219" s="1"/>
      <c r="JG219" s="1"/>
      <c r="JH219" s="1"/>
      <c r="JI219" s="1"/>
      <c r="JJ219" s="1"/>
      <c r="JK219" s="1"/>
      <c r="JL219" s="1"/>
      <c r="JM219" s="1"/>
      <c r="JN219" s="1"/>
      <c r="JO219" s="1"/>
      <c r="JP219" s="1"/>
      <c r="JQ219" s="1"/>
      <c r="JR219" s="1"/>
      <c r="JS219" s="1"/>
      <c r="JT219" s="1"/>
      <c r="JU219" s="1"/>
      <c r="JV219" s="1"/>
      <c r="JW219" s="1"/>
      <c r="JX219" s="1"/>
      <c r="JY219" s="1"/>
      <c r="JZ219" s="1"/>
      <c r="KA219" s="1"/>
      <c r="KB219" s="1"/>
      <c r="KC219" s="1"/>
      <c r="KD219" s="1"/>
      <c r="KE219" s="1"/>
      <c r="KF219" s="1"/>
      <c r="KG219" s="1"/>
      <c r="KH219" s="1"/>
      <c r="KI219" s="1"/>
      <c r="KJ219" s="1"/>
      <c r="KK219" s="1"/>
      <c r="KL219" s="1"/>
      <c r="KM219" s="1"/>
      <c r="KN219" s="1"/>
      <c r="KO219" s="1"/>
      <c r="KP219" s="1"/>
      <c r="KQ219" s="1"/>
      <c r="KR219" s="1"/>
      <c r="KS219" s="1"/>
      <c r="KT219" s="1"/>
      <c r="KU219" s="1"/>
      <c r="KV219" s="1"/>
      <c r="KW219" s="1"/>
      <c r="KX219" s="1"/>
      <c r="KY219" s="1"/>
      <c r="KZ219" s="1"/>
      <c r="LA219" s="1"/>
      <c r="LB219" s="1"/>
      <c r="LC219" s="1"/>
      <c r="LD219" s="1"/>
      <c r="LE219" s="1"/>
      <c r="LF219" s="1"/>
      <c r="LG219" s="1"/>
      <c r="LH219" s="1"/>
    </row>
    <row r="220" spans="1:320" ht="35.1" hidden="1" customHeight="1" x14ac:dyDescent="0.15">
      <c r="A220" s="170" t="str">
        <f>+IFERROR(IF(VLOOKUP(#REF!&amp;"-"&amp;ROW()-92,[1]ワークシート!$C$2:$CI$1002,9,0)="","",VLOOKUP(#REF!&amp;"-"&amp;ROW()-92,[1]ワークシート!$C$2:$CI$1002,9,0)),"")</f>
        <v/>
      </c>
      <c r="B220" s="172"/>
      <c r="C220" s="171" t="str">
        <f>+IFERROR(IF(VLOOKUP(#REF!&amp;"-"&amp;ROW()-92,[1]ワークシート!$C$2:$CI$1002,10,0) = "","",VLOOKUP(#REF!&amp;"-"&amp;ROW()-92,[1]ワークシート!$C$2:$CI$1002,10,0)),"")</f>
        <v/>
      </c>
      <c r="D220" s="172"/>
      <c r="E220" s="170" t="str">
        <f>+IFERROR(IF(VLOOKUP(#REF!&amp;"-"&amp;ROW()-92,[1]ワークシート!$C$2:$CI$1002,11,0)="","",VLOOKUP(#REF!&amp;"-"&amp;ROW()-92,[1]ワークシート!$C$2:$CI$1002,11,0)),"")</f>
        <v/>
      </c>
      <c r="F220" s="172"/>
      <c r="G220" s="16" t="str">
        <f>+IFERROR(IF(VLOOKUP(#REF!&amp;"-"&amp;ROW()-92,[1]ワークシート!$C$2:$CI$1002,12,0)="","",VLOOKUP(#REF!&amp;"-"&amp;ROW()-92,[1]ワークシート!$C$2:$CI$1002,12,0)),"")</f>
        <v/>
      </c>
      <c r="H22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0" s="178"/>
      <c r="J220" s="170" t="str">
        <f>+IFERROR(IF(VLOOKUP(#REF!&amp;"-"&amp;ROW()-92,[1]ワークシート!$C$2:$CI$1002,20,0)="","",VLOOKUP(#REF!&amp;"-"&amp;ROW()-92,[1]ワークシート!$C$2:$CI$1002,20,0)),"")</f>
        <v/>
      </c>
      <c r="K220" s="171"/>
      <c r="L220" s="172"/>
      <c r="M220" s="179" t="str">
        <f>+IFERROR(IF(VLOOKUP(#REF!&amp;"-"&amp;ROW()-92,[1]ワークシート!$C$2:$CI$1002,61,0)="","",VLOOKUP(#REF!&amp;"-"&amp;ROW()-92,[1]ワークシート!$C$2:$CI$1002,61,0)),"")</f>
        <v/>
      </c>
      <c r="N220" s="180"/>
      <c r="O220" s="181"/>
      <c r="P220" s="182" t="str">
        <f>+IFERROR(VLOOKUP(#REF!&amp;"-"&amp;ROW()-92,[1]ワークシート!$C$2:$CI$1002,26,0),"")</f>
        <v/>
      </c>
      <c r="Q220" s="167"/>
      <c r="R220" s="166" t="str">
        <f>+IFERROR(VLOOKUP(#REF!&amp;"-"&amp;ROW()-92,[1]ワークシート!$C$2:$CI$1002,27,0),"")</f>
        <v/>
      </c>
      <c r="S220" s="167"/>
      <c r="T220" s="166" t="str">
        <f>IFERROR(IF(VLOOKUP(#REF!&amp;"-"&amp;ROW()-92,[1]ワークシート!$C$2:$CI$1002,31,0)="",IF(X220="","",IF(X220=0,"使用貸借権","賃借権")),"賃借権"),"")</f>
        <v/>
      </c>
      <c r="U220" s="167"/>
      <c r="V220" s="166" t="str">
        <f>+IFERROR(IF(VLOOKUP(#REF!&amp;"-"&amp;ROW()-92,[1]ワークシート!$C$2:$CI$1002,13,0)="","",VLOOKUP(#REF!&amp;"-"&amp;ROW()-92,[1]ワークシート!$C$2:$CI$1002,13,0)),"")</f>
        <v/>
      </c>
      <c r="W220" s="167"/>
      <c r="X22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0" s="169"/>
      <c r="Z220" s="27"/>
      <c r="AA220" s="27"/>
      <c r="AB220" s="170" t="str">
        <f>IF(T220="使用貸借権","-",+IFERROR(VLOOKUP(#REF!&amp;"-"&amp;ROW()-92,[1]ワークシート!$C$2:$CI$1002,34,0)&amp;"",""))</f>
        <v/>
      </c>
      <c r="AC220" s="171"/>
      <c r="AD220" s="172"/>
      <c r="AE220" s="173" t="str">
        <f>IF(T220="","",IF(VLOOKUP(#REF!&amp;"-"&amp;ROW()-92,[1]ワークシート!$C$2:$CI$1002,31,0)="",IF(T220="使用貸借権","-","口座振込　１２月"),"物納"))</f>
        <v/>
      </c>
      <c r="AF220" s="174"/>
      <c r="AG220" s="175" t="str">
        <f>IFERROR(IF(VLOOKUP(#REF!&amp;"-"&amp;ROW()-92,[1]ワークシート!$C$2:$CI$1002,37,0)="","",VLOOKUP(#REF!&amp;"-"&amp;ROW()-92,[1]ワークシート!$C$2:$CI$1002,37,0)),"")</f>
        <v/>
      </c>
      <c r="AH220" s="175"/>
      <c r="AI220" s="175"/>
      <c r="AJ220" s="175"/>
      <c r="AK220" s="176"/>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c r="DG220" s="1"/>
      <c r="DH220" s="1"/>
      <c r="DI220" s="1"/>
      <c r="DJ220" s="1"/>
      <c r="DK220" s="1"/>
      <c r="DL220" s="1"/>
      <c r="DM220" s="1"/>
      <c r="DN220" s="1"/>
      <c r="DO220" s="1"/>
      <c r="DP220" s="1"/>
      <c r="DQ220" s="1"/>
      <c r="DR220" s="1"/>
      <c r="DS220" s="1"/>
      <c r="DT220" s="1"/>
      <c r="DU220" s="1"/>
      <c r="DV220" s="1"/>
      <c r="DW220" s="1"/>
      <c r="DX220" s="1"/>
      <c r="DY220" s="1"/>
      <c r="DZ220" s="1"/>
      <c r="EA220" s="1"/>
      <c r="EB220" s="1"/>
      <c r="EC220" s="1"/>
      <c r="ED220" s="1"/>
      <c r="EE220" s="1"/>
      <c r="EF220" s="1"/>
      <c r="EG220" s="1"/>
      <c r="EH220" s="1"/>
      <c r="EI220" s="1"/>
      <c r="EJ220" s="1"/>
      <c r="EK220" s="1"/>
      <c r="EL220" s="1"/>
      <c r="EM220" s="1"/>
      <c r="EN220" s="1"/>
      <c r="EO220" s="1"/>
      <c r="EP220" s="1"/>
      <c r="EQ220" s="1"/>
      <c r="ER220" s="1"/>
      <c r="ES220" s="1"/>
      <c r="ET220" s="1"/>
      <c r="EU220" s="1"/>
      <c r="EV220" s="1"/>
      <c r="EW220" s="1"/>
      <c r="EX220" s="1"/>
      <c r="EY220" s="1"/>
      <c r="EZ220" s="1"/>
      <c r="FA220" s="1"/>
      <c r="FB220" s="1"/>
      <c r="FC220" s="1"/>
      <c r="FD220" s="1"/>
      <c r="FE220" s="1"/>
      <c r="FF220" s="1"/>
      <c r="FG220" s="1"/>
      <c r="FH220" s="1"/>
      <c r="FI220" s="1"/>
      <c r="FJ220" s="1"/>
      <c r="FK220" s="1"/>
      <c r="FL220" s="1"/>
      <c r="FM220" s="1"/>
      <c r="FN220" s="1"/>
      <c r="FO220" s="1"/>
      <c r="FP220" s="1"/>
      <c r="FQ220" s="1"/>
      <c r="FR220" s="1"/>
      <c r="FS220" s="1"/>
      <c r="FT220" s="1"/>
      <c r="FU220" s="1"/>
      <c r="FV220" s="1"/>
      <c r="FW220" s="1"/>
      <c r="FX220" s="1"/>
      <c r="FY220" s="1"/>
      <c r="FZ220" s="1"/>
      <c r="GA220" s="1"/>
      <c r="GB220" s="1"/>
      <c r="GC220" s="1"/>
      <c r="GD220" s="1"/>
      <c r="GE220" s="1"/>
      <c r="GF220" s="1"/>
      <c r="GG220" s="1"/>
      <c r="GH220" s="1"/>
      <c r="GI220" s="1"/>
      <c r="GJ220" s="1"/>
      <c r="GK220" s="1"/>
      <c r="GL220" s="1"/>
      <c r="GM220" s="1"/>
      <c r="GN220" s="1"/>
      <c r="GO220" s="1"/>
      <c r="GP220" s="1"/>
      <c r="GQ220" s="1"/>
      <c r="GR220" s="1"/>
      <c r="GS220" s="1"/>
      <c r="GT220" s="1"/>
      <c r="GU220" s="1"/>
      <c r="GV220" s="1"/>
      <c r="GW220" s="1"/>
      <c r="GX220" s="1"/>
      <c r="GY220" s="1"/>
      <c r="GZ220" s="1"/>
      <c r="HA220" s="1"/>
      <c r="HB220" s="1"/>
      <c r="HC220" s="1"/>
      <c r="HD220" s="1"/>
      <c r="HE220" s="1"/>
      <c r="HF220" s="1"/>
      <c r="HG220" s="1"/>
      <c r="HH220" s="1"/>
      <c r="HI220" s="1"/>
      <c r="HJ220" s="1"/>
      <c r="HK220" s="1"/>
      <c r="HL220" s="1"/>
      <c r="HM220" s="1"/>
      <c r="HN220" s="1"/>
      <c r="HO220" s="1"/>
      <c r="HP220" s="1"/>
      <c r="HQ220" s="1"/>
      <c r="HR220" s="1"/>
      <c r="HS220" s="1"/>
      <c r="HT220" s="1"/>
      <c r="HU220" s="1"/>
      <c r="HV220" s="1"/>
      <c r="HW220" s="1"/>
      <c r="HX220" s="1"/>
      <c r="HY220" s="1"/>
      <c r="HZ220" s="1"/>
      <c r="IA220" s="1"/>
      <c r="IB220" s="1"/>
      <c r="IC220" s="1"/>
      <c r="ID220" s="1"/>
      <c r="IE220" s="1"/>
      <c r="IF220" s="1"/>
      <c r="IG220" s="1"/>
      <c r="IH220" s="1"/>
      <c r="II220" s="1"/>
      <c r="IJ220" s="1"/>
      <c r="IK220" s="1"/>
      <c r="IL220" s="1"/>
      <c r="IM220" s="1"/>
      <c r="IN220" s="1"/>
      <c r="IO220" s="1"/>
      <c r="IP220" s="1"/>
      <c r="IQ220" s="1"/>
      <c r="IR220" s="1"/>
      <c r="IS220" s="1"/>
      <c r="IT220" s="1"/>
      <c r="IU220" s="1"/>
      <c r="IV220" s="1"/>
      <c r="IW220" s="1"/>
      <c r="IX220" s="1"/>
      <c r="IY220" s="1"/>
      <c r="IZ220" s="1"/>
      <c r="JA220" s="1"/>
      <c r="JB220" s="1"/>
      <c r="JC220" s="1"/>
      <c r="JD220" s="1"/>
      <c r="JE220" s="1"/>
      <c r="JF220" s="1"/>
      <c r="JG220" s="1"/>
      <c r="JH220" s="1"/>
      <c r="JI220" s="1"/>
      <c r="JJ220" s="1"/>
      <c r="JK220" s="1"/>
      <c r="JL220" s="1"/>
      <c r="JM220" s="1"/>
      <c r="JN220" s="1"/>
      <c r="JO220" s="1"/>
      <c r="JP220" s="1"/>
      <c r="JQ220" s="1"/>
      <c r="JR220" s="1"/>
      <c r="JS220" s="1"/>
      <c r="JT220" s="1"/>
      <c r="JU220" s="1"/>
      <c r="JV220" s="1"/>
      <c r="JW220" s="1"/>
      <c r="JX220" s="1"/>
      <c r="JY220" s="1"/>
      <c r="JZ220" s="1"/>
      <c r="KA220" s="1"/>
      <c r="KB220" s="1"/>
      <c r="KC220" s="1"/>
      <c r="KD220" s="1"/>
      <c r="KE220" s="1"/>
      <c r="KF220" s="1"/>
      <c r="KG220" s="1"/>
      <c r="KH220" s="1"/>
      <c r="KI220" s="1"/>
      <c r="KJ220" s="1"/>
      <c r="KK220" s="1"/>
      <c r="KL220" s="1"/>
      <c r="KM220" s="1"/>
      <c r="KN220" s="1"/>
      <c r="KO220" s="1"/>
      <c r="KP220" s="1"/>
      <c r="KQ220" s="1"/>
      <c r="KR220" s="1"/>
      <c r="KS220" s="1"/>
      <c r="KT220" s="1"/>
      <c r="KU220" s="1"/>
      <c r="KV220" s="1"/>
      <c r="KW220" s="1"/>
      <c r="KX220" s="1"/>
      <c r="KY220" s="1"/>
      <c r="KZ220" s="1"/>
      <c r="LA220" s="1"/>
      <c r="LB220" s="1"/>
      <c r="LC220" s="1"/>
      <c r="LD220" s="1"/>
      <c r="LE220" s="1"/>
      <c r="LF220" s="1"/>
      <c r="LG220" s="1"/>
      <c r="LH220" s="1"/>
    </row>
    <row r="221" spans="1:320" ht="35.1" hidden="1" customHeight="1" x14ac:dyDescent="0.15">
      <c r="A221" s="170" t="str">
        <f>+IFERROR(IF(VLOOKUP(#REF!&amp;"-"&amp;ROW()-92,[1]ワークシート!$C$2:$CI$1002,9,0)="","",VLOOKUP(#REF!&amp;"-"&amp;ROW()-92,[1]ワークシート!$C$2:$CI$1002,9,0)),"")</f>
        <v/>
      </c>
      <c r="B221" s="172"/>
      <c r="C221" s="171" t="str">
        <f>+IFERROR(IF(VLOOKUP(#REF!&amp;"-"&amp;ROW()-92,[1]ワークシート!$C$2:$CI$1002,10,0) = "","",VLOOKUP(#REF!&amp;"-"&amp;ROW()-92,[1]ワークシート!$C$2:$CI$1002,10,0)),"")</f>
        <v/>
      </c>
      <c r="D221" s="172"/>
      <c r="E221" s="170" t="str">
        <f>+IFERROR(IF(VLOOKUP(#REF!&amp;"-"&amp;ROW()-92,[1]ワークシート!$C$2:$CI$1002,11,0)="","",VLOOKUP(#REF!&amp;"-"&amp;ROW()-92,[1]ワークシート!$C$2:$CI$1002,11,0)),"")</f>
        <v/>
      </c>
      <c r="F221" s="172"/>
      <c r="G221" s="16" t="str">
        <f>+IFERROR(IF(VLOOKUP(#REF!&amp;"-"&amp;ROW()-92,[1]ワークシート!$C$2:$CI$1002,12,0)="","",VLOOKUP(#REF!&amp;"-"&amp;ROW()-92,[1]ワークシート!$C$2:$CI$1002,12,0)),"")</f>
        <v/>
      </c>
      <c r="H22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1" s="178"/>
      <c r="J221" s="170" t="str">
        <f>+IFERROR(IF(VLOOKUP(#REF!&amp;"-"&amp;ROW()-92,[1]ワークシート!$C$2:$CI$1002,20,0)="","",VLOOKUP(#REF!&amp;"-"&amp;ROW()-92,[1]ワークシート!$C$2:$CI$1002,20,0)),"")</f>
        <v/>
      </c>
      <c r="K221" s="171"/>
      <c r="L221" s="172"/>
      <c r="M221" s="179" t="str">
        <f>+IFERROR(IF(VLOOKUP(#REF!&amp;"-"&amp;ROW()-92,[1]ワークシート!$C$2:$CI$1002,61,0)="","",VLOOKUP(#REF!&amp;"-"&amp;ROW()-92,[1]ワークシート!$C$2:$CI$1002,61,0)),"")</f>
        <v/>
      </c>
      <c r="N221" s="180"/>
      <c r="O221" s="181"/>
      <c r="P221" s="182" t="str">
        <f>+IFERROR(VLOOKUP(#REF!&amp;"-"&amp;ROW()-92,[1]ワークシート!$C$2:$CI$1002,26,0),"")</f>
        <v/>
      </c>
      <c r="Q221" s="167"/>
      <c r="R221" s="166" t="str">
        <f>+IFERROR(VLOOKUP(#REF!&amp;"-"&amp;ROW()-92,[1]ワークシート!$C$2:$CI$1002,27,0),"")</f>
        <v/>
      </c>
      <c r="S221" s="167"/>
      <c r="T221" s="166" t="str">
        <f>IFERROR(IF(VLOOKUP(#REF!&amp;"-"&amp;ROW()-92,[1]ワークシート!$C$2:$CI$1002,31,0)="",IF(X221="","",IF(X221=0,"使用貸借権","賃借権")),"賃借権"),"")</f>
        <v/>
      </c>
      <c r="U221" s="167"/>
      <c r="V221" s="166" t="str">
        <f>+IFERROR(IF(VLOOKUP(#REF!&amp;"-"&amp;ROW()-92,[1]ワークシート!$C$2:$CI$1002,13,0)="","",VLOOKUP(#REF!&amp;"-"&amp;ROW()-92,[1]ワークシート!$C$2:$CI$1002,13,0)),"")</f>
        <v/>
      </c>
      <c r="W221" s="167"/>
      <c r="X22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1" s="169"/>
      <c r="Z221" s="27"/>
      <c r="AA221" s="27"/>
      <c r="AB221" s="170" t="str">
        <f>IF(T221="使用貸借権","-",+IFERROR(VLOOKUP(#REF!&amp;"-"&amp;ROW()-92,[1]ワークシート!$C$2:$CI$1002,34,0)&amp;"",""))</f>
        <v/>
      </c>
      <c r="AC221" s="171"/>
      <c r="AD221" s="172"/>
      <c r="AE221" s="173" t="str">
        <f>IF(T221="","",IF(VLOOKUP(#REF!&amp;"-"&amp;ROW()-92,[1]ワークシート!$C$2:$CI$1002,31,0)="",IF(T221="使用貸借権","-","口座振込　１２月"),"物納"))</f>
        <v/>
      </c>
      <c r="AF221" s="174"/>
      <c r="AG221" s="175" t="str">
        <f>IFERROR(IF(VLOOKUP(#REF!&amp;"-"&amp;ROW()-92,[1]ワークシート!$C$2:$CI$1002,37,0)="","",VLOOKUP(#REF!&amp;"-"&amp;ROW()-92,[1]ワークシート!$C$2:$CI$1002,37,0)),"")</f>
        <v/>
      </c>
      <c r="AH221" s="175"/>
      <c r="AI221" s="175"/>
      <c r="AJ221" s="175"/>
      <c r="AK221" s="176"/>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c r="HN221" s="1"/>
      <c r="HO221" s="1"/>
      <c r="HP221" s="1"/>
      <c r="HQ221" s="1"/>
      <c r="HR221" s="1"/>
      <c r="HS221" s="1"/>
      <c r="HT221" s="1"/>
      <c r="HU221" s="1"/>
      <c r="HV221" s="1"/>
      <c r="HW221" s="1"/>
      <c r="HX221" s="1"/>
      <c r="HY221" s="1"/>
      <c r="HZ221" s="1"/>
      <c r="IA221" s="1"/>
      <c r="IB221" s="1"/>
      <c r="IC221" s="1"/>
      <c r="ID221" s="1"/>
      <c r="IE221" s="1"/>
      <c r="IF221" s="1"/>
      <c r="IG221" s="1"/>
      <c r="IH221" s="1"/>
      <c r="II221" s="1"/>
      <c r="IJ221" s="1"/>
      <c r="IK221" s="1"/>
      <c r="IL221" s="1"/>
      <c r="IM221" s="1"/>
      <c r="IN221" s="1"/>
      <c r="IO221" s="1"/>
      <c r="IP221" s="1"/>
      <c r="IQ221" s="1"/>
      <c r="IR221" s="1"/>
      <c r="IS221" s="1"/>
      <c r="IT221" s="1"/>
      <c r="IU221" s="1"/>
      <c r="IV221" s="1"/>
      <c r="IW221" s="1"/>
      <c r="IX221" s="1"/>
      <c r="IY221" s="1"/>
      <c r="IZ221" s="1"/>
      <c r="JA221" s="1"/>
      <c r="JB221" s="1"/>
      <c r="JC221" s="1"/>
      <c r="JD221" s="1"/>
      <c r="JE221" s="1"/>
      <c r="JF221" s="1"/>
      <c r="JG221" s="1"/>
      <c r="JH221" s="1"/>
      <c r="JI221" s="1"/>
      <c r="JJ221" s="1"/>
      <c r="JK221" s="1"/>
      <c r="JL221" s="1"/>
      <c r="JM221" s="1"/>
      <c r="JN221" s="1"/>
      <c r="JO221" s="1"/>
      <c r="JP221" s="1"/>
      <c r="JQ221" s="1"/>
      <c r="JR221" s="1"/>
      <c r="JS221" s="1"/>
      <c r="JT221" s="1"/>
      <c r="JU221" s="1"/>
      <c r="JV221" s="1"/>
      <c r="JW221" s="1"/>
      <c r="JX221" s="1"/>
      <c r="JY221" s="1"/>
      <c r="JZ221" s="1"/>
      <c r="KA221" s="1"/>
      <c r="KB221" s="1"/>
      <c r="KC221" s="1"/>
      <c r="KD221" s="1"/>
      <c r="KE221" s="1"/>
      <c r="KF221" s="1"/>
      <c r="KG221" s="1"/>
      <c r="KH221" s="1"/>
      <c r="KI221" s="1"/>
      <c r="KJ221" s="1"/>
      <c r="KK221" s="1"/>
      <c r="KL221" s="1"/>
      <c r="KM221" s="1"/>
      <c r="KN221" s="1"/>
      <c r="KO221" s="1"/>
      <c r="KP221" s="1"/>
      <c r="KQ221" s="1"/>
      <c r="KR221" s="1"/>
      <c r="KS221" s="1"/>
      <c r="KT221" s="1"/>
      <c r="KU221" s="1"/>
      <c r="KV221" s="1"/>
      <c r="KW221" s="1"/>
      <c r="KX221" s="1"/>
      <c r="KY221" s="1"/>
      <c r="KZ221" s="1"/>
      <c r="LA221" s="1"/>
      <c r="LB221" s="1"/>
      <c r="LC221" s="1"/>
      <c r="LD221" s="1"/>
      <c r="LE221" s="1"/>
      <c r="LF221" s="1"/>
      <c r="LG221" s="1"/>
      <c r="LH221" s="1"/>
    </row>
    <row r="222" spans="1:320" ht="35.1" hidden="1" customHeight="1" x14ac:dyDescent="0.15">
      <c r="A222" s="170" t="str">
        <f>+IFERROR(IF(VLOOKUP(#REF!&amp;"-"&amp;ROW()-92,[1]ワークシート!$C$2:$CI$1002,9,0)="","",VLOOKUP(#REF!&amp;"-"&amp;ROW()-92,[1]ワークシート!$C$2:$CI$1002,9,0)),"")</f>
        <v/>
      </c>
      <c r="B222" s="172"/>
      <c r="C222" s="171" t="str">
        <f>+IFERROR(IF(VLOOKUP(#REF!&amp;"-"&amp;ROW()-92,[1]ワークシート!$C$2:$CI$1002,10,0) = "","",VLOOKUP(#REF!&amp;"-"&amp;ROW()-92,[1]ワークシート!$C$2:$CI$1002,10,0)),"")</f>
        <v/>
      </c>
      <c r="D222" s="172"/>
      <c r="E222" s="170" t="str">
        <f>+IFERROR(IF(VLOOKUP(#REF!&amp;"-"&amp;ROW()-92,[1]ワークシート!$C$2:$CI$1002,11,0)="","",VLOOKUP(#REF!&amp;"-"&amp;ROW()-92,[1]ワークシート!$C$2:$CI$1002,11,0)),"")</f>
        <v/>
      </c>
      <c r="F222" s="172"/>
      <c r="G222" s="16" t="str">
        <f>+IFERROR(IF(VLOOKUP(#REF!&amp;"-"&amp;ROW()-92,[1]ワークシート!$C$2:$CI$1002,12,0)="","",VLOOKUP(#REF!&amp;"-"&amp;ROW()-92,[1]ワークシート!$C$2:$CI$1002,12,0)),"")</f>
        <v/>
      </c>
      <c r="H22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2" s="178"/>
      <c r="J222" s="170" t="str">
        <f>+IFERROR(IF(VLOOKUP(#REF!&amp;"-"&amp;ROW()-92,[1]ワークシート!$C$2:$CI$1002,20,0)="","",VLOOKUP(#REF!&amp;"-"&amp;ROW()-92,[1]ワークシート!$C$2:$CI$1002,20,0)),"")</f>
        <v/>
      </c>
      <c r="K222" s="171"/>
      <c r="L222" s="172"/>
      <c r="M222" s="179" t="str">
        <f>+IFERROR(IF(VLOOKUP(#REF!&amp;"-"&amp;ROW()-92,[1]ワークシート!$C$2:$CI$1002,61,0)="","",VLOOKUP(#REF!&amp;"-"&amp;ROW()-92,[1]ワークシート!$C$2:$CI$1002,61,0)),"")</f>
        <v/>
      </c>
      <c r="N222" s="180"/>
      <c r="O222" s="181"/>
      <c r="P222" s="182" t="str">
        <f>+IFERROR(VLOOKUP(#REF!&amp;"-"&amp;ROW()-92,[1]ワークシート!$C$2:$CI$1002,26,0),"")</f>
        <v/>
      </c>
      <c r="Q222" s="167"/>
      <c r="R222" s="166" t="str">
        <f>+IFERROR(VLOOKUP(#REF!&amp;"-"&amp;ROW()-92,[1]ワークシート!$C$2:$CI$1002,27,0),"")</f>
        <v/>
      </c>
      <c r="S222" s="167"/>
      <c r="T222" s="166" t="str">
        <f>IFERROR(IF(VLOOKUP(#REF!&amp;"-"&amp;ROW()-92,[1]ワークシート!$C$2:$CI$1002,31,0)="",IF(X222="","",IF(X222=0,"使用貸借権","賃借権")),"賃借権"),"")</f>
        <v/>
      </c>
      <c r="U222" s="167"/>
      <c r="V222" s="166" t="str">
        <f>+IFERROR(IF(VLOOKUP(#REF!&amp;"-"&amp;ROW()-92,[1]ワークシート!$C$2:$CI$1002,13,0)="","",VLOOKUP(#REF!&amp;"-"&amp;ROW()-92,[1]ワークシート!$C$2:$CI$1002,13,0)),"")</f>
        <v/>
      </c>
      <c r="W222" s="167"/>
      <c r="X22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2" s="169"/>
      <c r="Z222" s="27"/>
      <c r="AA222" s="27"/>
      <c r="AB222" s="170" t="str">
        <f>IF(T222="使用貸借権","-",+IFERROR(VLOOKUP(#REF!&amp;"-"&amp;ROW()-92,[1]ワークシート!$C$2:$CI$1002,34,0)&amp;"",""))</f>
        <v/>
      </c>
      <c r="AC222" s="171"/>
      <c r="AD222" s="172"/>
      <c r="AE222" s="173" t="str">
        <f>IF(T222="","",IF(VLOOKUP(#REF!&amp;"-"&amp;ROW()-92,[1]ワークシート!$C$2:$CI$1002,31,0)="",IF(T222="使用貸借権","-","口座振込　１２月"),"物納"))</f>
        <v/>
      </c>
      <c r="AF222" s="174"/>
      <c r="AG222" s="175" t="str">
        <f>IFERROR(IF(VLOOKUP(#REF!&amp;"-"&amp;ROW()-92,[1]ワークシート!$C$2:$CI$1002,37,0)="","",VLOOKUP(#REF!&amp;"-"&amp;ROW()-92,[1]ワークシート!$C$2:$CI$1002,37,0)),"")</f>
        <v/>
      </c>
      <c r="AH222" s="175"/>
      <c r="AI222" s="175"/>
      <c r="AJ222" s="175"/>
      <c r="AK222" s="176"/>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c r="HO222" s="1"/>
      <c r="HP222" s="1"/>
      <c r="HQ222" s="1"/>
      <c r="HR222" s="1"/>
      <c r="HS222" s="1"/>
      <c r="HT222" s="1"/>
      <c r="HU222" s="1"/>
      <c r="HV222" s="1"/>
      <c r="HW222" s="1"/>
      <c r="HX222" s="1"/>
      <c r="HY222" s="1"/>
      <c r="HZ222" s="1"/>
      <c r="IA222" s="1"/>
      <c r="IB222" s="1"/>
      <c r="IC222" s="1"/>
      <c r="ID222" s="1"/>
      <c r="IE222" s="1"/>
      <c r="IF222" s="1"/>
      <c r="IG222" s="1"/>
      <c r="IH222" s="1"/>
      <c r="II222" s="1"/>
      <c r="IJ222" s="1"/>
      <c r="IK222" s="1"/>
      <c r="IL222" s="1"/>
      <c r="IM222" s="1"/>
      <c r="IN222" s="1"/>
      <c r="IO222" s="1"/>
      <c r="IP222" s="1"/>
      <c r="IQ222" s="1"/>
      <c r="IR222" s="1"/>
      <c r="IS222" s="1"/>
      <c r="IT222" s="1"/>
      <c r="IU222" s="1"/>
      <c r="IV222" s="1"/>
      <c r="IW222" s="1"/>
      <c r="IX222" s="1"/>
      <c r="IY222" s="1"/>
      <c r="IZ222" s="1"/>
      <c r="JA222" s="1"/>
      <c r="JB222" s="1"/>
      <c r="JC222" s="1"/>
      <c r="JD222" s="1"/>
      <c r="JE222" s="1"/>
      <c r="JF222" s="1"/>
      <c r="JG222" s="1"/>
      <c r="JH222" s="1"/>
      <c r="JI222" s="1"/>
      <c r="JJ222" s="1"/>
      <c r="JK222" s="1"/>
      <c r="JL222" s="1"/>
      <c r="JM222" s="1"/>
      <c r="JN222" s="1"/>
      <c r="JO222" s="1"/>
      <c r="JP222" s="1"/>
      <c r="JQ222" s="1"/>
      <c r="JR222" s="1"/>
      <c r="JS222" s="1"/>
      <c r="JT222" s="1"/>
      <c r="JU222" s="1"/>
      <c r="JV222" s="1"/>
      <c r="JW222" s="1"/>
      <c r="JX222" s="1"/>
      <c r="JY222" s="1"/>
      <c r="JZ222" s="1"/>
      <c r="KA222" s="1"/>
      <c r="KB222" s="1"/>
      <c r="KC222" s="1"/>
      <c r="KD222" s="1"/>
      <c r="KE222" s="1"/>
      <c r="KF222" s="1"/>
      <c r="KG222" s="1"/>
      <c r="KH222" s="1"/>
      <c r="KI222" s="1"/>
      <c r="KJ222" s="1"/>
      <c r="KK222" s="1"/>
      <c r="KL222" s="1"/>
      <c r="KM222" s="1"/>
      <c r="KN222" s="1"/>
      <c r="KO222" s="1"/>
      <c r="KP222" s="1"/>
      <c r="KQ222" s="1"/>
      <c r="KR222" s="1"/>
      <c r="KS222" s="1"/>
      <c r="KT222" s="1"/>
      <c r="KU222" s="1"/>
      <c r="KV222" s="1"/>
      <c r="KW222" s="1"/>
      <c r="KX222" s="1"/>
      <c r="KY222" s="1"/>
      <c r="KZ222" s="1"/>
      <c r="LA222" s="1"/>
      <c r="LB222" s="1"/>
      <c r="LC222" s="1"/>
      <c r="LD222" s="1"/>
      <c r="LE222" s="1"/>
      <c r="LF222" s="1"/>
      <c r="LG222" s="1"/>
      <c r="LH222" s="1"/>
    </row>
    <row r="223" spans="1:320" ht="35.1" hidden="1" customHeight="1" x14ac:dyDescent="0.15">
      <c r="A223" s="170" t="str">
        <f>+IFERROR(IF(VLOOKUP(#REF!&amp;"-"&amp;ROW()-92,[1]ワークシート!$C$2:$CI$1002,9,0)="","",VLOOKUP(#REF!&amp;"-"&amp;ROW()-92,[1]ワークシート!$C$2:$CI$1002,9,0)),"")</f>
        <v/>
      </c>
      <c r="B223" s="172"/>
      <c r="C223" s="171" t="str">
        <f>+IFERROR(IF(VLOOKUP(#REF!&amp;"-"&amp;ROW()-92,[1]ワークシート!$C$2:$CI$1002,10,0) = "","",VLOOKUP(#REF!&amp;"-"&amp;ROW()-92,[1]ワークシート!$C$2:$CI$1002,10,0)),"")</f>
        <v/>
      </c>
      <c r="D223" s="172"/>
      <c r="E223" s="170" t="str">
        <f>+IFERROR(IF(VLOOKUP(#REF!&amp;"-"&amp;ROW()-92,[1]ワークシート!$C$2:$CI$1002,11,0)="","",VLOOKUP(#REF!&amp;"-"&amp;ROW()-92,[1]ワークシート!$C$2:$CI$1002,11,0)),"")</f>
        <v/>
      </c>
      <c r="F223" s="172"/>
      <c r="G223" s="16" t="str">
        <f>+IFERROR(IF(VLOOKUP(#REF!&amp;"-"&amp;ROW()-92,[1]ワークシート!$C$2:$CI$1002,12,0)="","",VLOOKUP(#REF!&amp;"-"&amp;ROW()-92,[1]ワークシート!$C$2:$CI$1002,12,0)),"")</f>
        <v/>
      </c>
      <c r="H22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3" s="178"/>
      <c r="J223" s="170" t="str">
        <f>+IFERROR(IF(VLOOKUP(#REF!&amp;"-"&amp;ROW()-92,[1]ワークシート!$C$2:$CI$1002,20,0)="","",VLOOKUP(#REF!&amp;"-"&amp;ROW()-92,[1]ワークシート!$C$2:$CI$1002,20,0)),"")</f>
        <v/>
      </c>
      <c r="K223" s="171"/>
      <c r="L223" s="172"/>
      <c r="M223" s="179" t="str">
        <f>+IFERROR(IF(VLOOKUP(#REF!&amp;"-"&amp;ROW()-92,[1]ワークシート!$C$2:$CI$1002,61,0)="","",VLOOKUP(#REF!&amp;"-"&amp;ROW()-92,[1]ワークシート!$C$2:$CI$1002,61,0)),"")</f>
        <v/>
      </c>
      <c r="N223" s="180"/>
      <c r="O223" s="181"/>
      <c r="P223" s="182" t="str">
        <f>+IFERROR(VLOOKUP(#REF!&amp;"-"&amp;ROW()-92,[1]ワークシート!$C$2:$CI$1002,26,0),"")</f>
        <v/>
      </c>
      <c r="Q223" s="167"/>
      <c r="R223" s="166" t="str">
        <f>+IFERROR(VLOOKUP(#REF!&amp;"-"&amp;ROW()-92,[1]ワークシート!$C$2:$CI$1002,27,0),"")</f>
        <v/>
      </c>
      <c r="S223" s="167"/>
      <c r="T223" s="166" t="str">
        <f>IFERROR(IF(VLOOKUP(#REF!&amp;"-"&amp;ROW()-92,[1]ワークシート!$C$2:$CI$1002,31,0)="",IF(X223="","",IF(X223=0,"使用貸借権","賃借権")),"賃借権"),"")</f>
        <v/>
      </c>
      <c r="U223" s="167"/>
      <c r="V223" s="166" t="str">
        <f>+IFERROR(IF(VLOOKUP(#REF!&amp;"-"&amp;ROW()-92,[1]ワークシート!$C$2:$CI$1002,13,0)="","",VLOOKUP(#REF!&amp;"-"&amp;ROW()-92,[1]ワークシート!$C$2:$CI$1002,13,0)),"")</f>
        <v/>
      </c>
      <c r="W223" s="167"/>
      <c r="X22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3" s="169"/>
      <c r="Z223" s="27"/>
      <c r="AA223" s="27"/>
      <c r="AB223" s="170" t="str">
        <f>IF(T223="使用貸借権","-",+IFERROR(VLOOKUP(#REF!&amp;"-"&amp;ROW()-92,[1]ワークシート!$C$2:$CI$1002,34,0)&amp;"",""))</f>
        <v/>
      </c>
      <c r="AC223" s="171"/>
      <c r="AD223" s="172"/>
      <c r="AE223" s="173" t="str">
        <f>IF(T223="","",IF(VLOOKUP(#REF!&amp;"-"&amp;ROW()-92,[1]ワークシート!$C$2:$CI$1002,31,0)="",IF(T223="使用貸借権","-","口座振込　１２月"),"物納"))</f>
        <v/>
      </c>
      <c r="AF223" s="174"/>
      <c r="AG223" s="175" t="str">
        <f>IFERROR(IF(VLOOKUP(#REF!&amp;"-"&amp;ROW()-92,[1]ワークシート!$C$2:$CI$1002,37,0)="","",VLOOKUP(#REF!&amp;"-"&amp;ROW()-92,[1]ワークシート!$C$2:$CI$1002,37,0)),"")</f>
        <v/>
      </c>
      <c r="AH223" s="175"/>
      <c r="AI223" s="175"/>
      <c r="AJ223" s="175"/>
      <c r="AK223" s="176"/>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c r="HN223" s="1"/>
      <c r="HO223" s="1"/>
      <c r="HP223" s="1"/>
      <c r="HQ223" s="1"/>
      <c r="HR223" s="1"/>
      <c r="HS223" s="1"/>
      <c r="HT223" s="1"/>
      <c r="HU223" s="1"/>
      <c r="HV223" s="1"/>
      <c r="HW223" s="1"/>
      <c r="HX223" s="1"/>
      <c r="HY223" s="1"/>
      <c r="HZ223" s="1"/>
      <c r="IA223" s="1"/>
      <c r="IB223" s="1"/>
      <c r="IC223" s="1"/>
      <c r="ID223" s="1"/>
      <c r="IE223" s="1"/>
      <c r="IF223" s="1"/>
      <c r="IG223" s="1"/>
      <c r="IH223" s="1"/>
      <c r="II223" s="1"/>
      <c r="IJ223" s="1"/>
      <c r="IK223" s="1"/>
      <c r="IL223" s="1"/>
      <c r="IM223" s="1"/>
      <c r="IN223" s="1"/>
      <c r="IO223" s="1"/>
      <c r="IP223" s="1"/>
      <c r="IQ223" s="1"/>
      <c r="IR223" s="1"/>
      <c r="IS223" s="1"/>
      <c r="IT223" s="1"/>
      <c r="IU223" s="1"/>
      <c r="IV223" s="1"/>
      <c r="IW223" s="1"/>
      <c r="IX223" s="1"/>
      <c r="IY223" s="1"/>
      <c r="IZ223" s="1"/>
      <c r="JA223" s="1"/>
      <c r="JB223" s="1"/>
      <c r="JC223" s="1"/>
      <c r="JD223" s="1"/>
      <c r="JE223" s="1"/>
      <c r="JF223" s="1"/>
      <c r="JG223" s="1"/>
      <c r="JH223" s="1"/>
      <c r="JI223" s="1"/>
      <c r="JJ223" s="1"/>
      <c r="JK223" s="1"/>
      <c r="JL223" s="1"/>
      <c r="JM223" s="1"/>
      <c r="JN223" s="1"/>
      <c r="JO223" s="1"/>
      <c r="JP223" s="1"/>
      <c r="JQ223" s="1"/>
      <c r="JR223" s="1"/>
      <c r="JS223" s="1"/>
      <c r="JT223" s="1"/>
      <c r="JU223" s="1"/>
      <c r="JV223" s="1"/>
      <c r="JW223" s="1"/>
      <c r="JX223" s="1"/>
      <c r="JY223" s="1"/>
      <c r="JZ223" s="1"/>
      <c r="KA223" s="1"/>
      <c r="KB223" s="1"/>
      <c r="KC223" s="1"/>
      <c r="KD223" s="1"/>
      <c r="KE223" s="1"/>
      <c r="KF223" s="1"/>
      <c r="KG223" s="1"/>
      <c r="KH223" s="1"/>
      <c r="KI223" s="1"/>
      <c r="KJ223" s="1"/>
      <c r="KK223" s="1"/>
      <c r="KL223" s="1"/>
      <c r="KM223" s="1"/>
      <c r="KN223" s="1"/>
      <c r="KO223" s="1"/>
      <c r="KP223" s="1"/>
      <c r="KQ223" s="1"/>
      <c r="KR223" s="1"/>
      <c r="KS223" s="1"/>
      <c r="KT223" s="1"/>
      <c r="KU223" s="1"/>
      <c r="KV223" s="1"/>
      <c r="KW223" s="1"/>
      <c r="KX223" s="1"/>
      <c r="KY223" s="1"/>
      <c r="KZ223" s="1"/>
      <c r="LA223" s="1"/>
      <c r="LB223" s="1"/>
      <c r="LC223" s="1"/>
      <c r="LD223" s="1"/>
      <c r="LE223" s="1"/>
      <c r="LF223" s="1"/>
      <c r="LG223" s="1"/>
      <c r="LH223" s="1"/>
    </row>
    <row r="224" spans="1:320" ht="35.1" hidden="1" customHeight="1" x14ac:dyDescent="0.15">
      <c r="A224" s="170" t="str">
        <f>+IFERROR(IF(VLOOKUP(#REF!&amp;"-"&amp;ROW()-92,[1]ワークシート!$C$2:$CI$1002,9,0)="","",VLOOKUP(#REF!&amp;"-"&amp;ROW()-92,[1]ワークシート!$C$2:$CI$1002,9,0)),"")</f>
        <v/>
      </c>
      <c r="B224" s="172"/>
      <c r="C224" s="171" t="str">
        <f>+IFERROR(IF(VLOOKUP(#REF!&amp;"-"&amp;ROW()-92,[1]ワークシート!$C$2:$CI$1002,10,0) = "","",VLOOKUP(#REF!&amp;"-"&amp;ROW()-92,[1]ワークシート!$C$2:$CI$1002,10,0)),"")</f>
        <v/>
      </c>
      <c r="D224" s="172"/>
      <c r="E224" s="170" t="str">
        <f>+IFERROR(IF(VLOOKUP(#REF!&amp;"-"&amp;ROW()-92,[1]ワークシート!$C$2:$CI$1002,11,0)="","",VLOOKUP(#REF!&amp;"-"&amp;ROW()-92,[1]ワークシート!$C$2:$CI$1002,11,0)),"")</f>
        <v/>
      </c>
      <c r="F224" s="172"/>
      <c r="G224" s="16" t="str">
        <f>+IFERROR(IF(VLOOKUP(#REF!&amp;"-"&amp;ROW()-92,[1]ワークシート!$C$2:$CI$1002,12,0)="","",VLOOKUP(#REF!&amp;"-"&amp;ROW()-92,[1]ワークシート!$C$2:$CI$1002,12,0)),"")</f>
        <v/>
      </c>
      <c r="H22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4" s="178"/>
      <c r="J224" s="170" t="str">
        <f>+IFERROR(IF(VLOOKUP(#REF!&amp;"-"&amp;ROW()-92,[1]ワークシート!$C$2:$CI$1002,20,0)="","",VLOOKUP(#REF!&amp;"-"&amp;ROW()-92,[1]ワークシート!$C$2:$CI$1002,20,0)),"")</f>
        <v/>
      </c>
      <c r="K224" s="171"/>
      <c r="L224" s="172"/>
      <c r="M224" s="179" t="str">
        <f>+IFERROR(IF(VLOOKUP(#REF!&amp;"-"&amp;ROW()-92,[1]ワークシート!$C$2:$CI$1002,61,0)="","",VLOOKUP(#REF!&amp;"-"&amp;ROW()-92,[1]ワークシート!$C$2:$CI$1002,61,0)),"")</f>
        <v/>
      </c>
      <c r="N224" s="180"/>
      <c r="O224" s="181"/>
      <c r="P224" s="182" t="str">
        <f>+IFERROR(VLOOKUP(#REF!&amp;"-"&amp;ROW()-92,[1]ワークシート!$C$2:$CI$1002,26,0),"")</f>
        <v/>
      </c>
      <c r="Q224" s="167"/>
      <c r="R224" s="166" t="str">
        <f>+IFERROR(VLOOKUP(#REF!&amp;"-"&amp;ROW()-92,[1]ワークシート!$C$2:$CI$1002,27,0),"")</f>
        <v/>
      </c>
      <c r="S224" s="167"/>
      <c r="T224" s="166" t="str">
        <f>IFERROR(IF(VLOOKUP(#REF!&amp;"-"&amp;ROW()-92,[1]ワークシート!$C$2:$CI$1002,31,0)="",IF(X224="","",IF(X224=0,"使用貸借権","賃借権")),"賃借権"),"")</f>
        <v/>
      </c>
      <c r="U224" s="167"/>
      <c r="V224" s="166" t="str">
        <f>+IFERROR(IF(VLOOKUP(#REF!&amp;"-"&amp;ROW()-92,[1]ワークシート!$C$2:$CI$1002,13,0)="","",VLOOKUP(#REF!&amp;"-"&amp;ROW()-92,[1]ワークシート!$C$2:$CI$1002,13,0)),"")</f>
        <v/>
      </c>
      <c r="W224" s="167"/>
      <c r="X22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4" s="169"/>
      <c r="Z224" s="27"/>
      <c r="AA224" s="27"/>
      <c r="AB224" s="170" t="str">
        <f>IF(T224="使用貸借権","-",+IFERROR(VLOOKUP(#REF!&amp;"-"&amp;ROW()-92,[1]ワークシート!$C$2:$CI$1002,34,0)&amp;"",""))</f>
        <v/>
      </c>
      <c r="AC224" s="171"/>
      <c r="AD224" s="172"/>
      <c r="AE224" s="173" t="str">
        <f>IF(T224="","",IF(VLOOKUP(#REF!&amp;"-"&amp;ROW()-92,[1]ワークシート!$C$2:$CI$1002,31,0)="",IF(T224="使用貸借権","-","口座振込　１２月"),"物納"))</f>
        <v/>
      </c>
      <c r="AF224" s="174"/>
      <c r="AG224" s="175" t="str">
        <f>IFERROR(IF(VLOOKUP(#REF!&amp;"-"&amp;ROW()-92,[1]ワークシート!$C$2:$CI$1002,37,0)="","",VLOOKUP(#REF!&amp;"-"&amp;ROW()-92,[1]ワークシート!$C$2:$CI$1002,37,0)),"")</f>
        <v/>
      </c>
      <c r="AH224" s="175"/>
      <c r="AI224" s="175"/>
      <c r="AJ224" s="175"/>
      <c r="AK224" s="176"/>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c r="IW224" s="1"/>
      <c r="IX224" s="1"/>
      <c r="IY224" s="1"/>
      <c r="IZ224" s="1"/>
      <c r="JA224" s="1"/>
      <c r="JB224" s="1"/>
      <c r="JC224" s="1"/>
      <c r="JD224" s="1"/>
      <c r="JE224" s="1"/>
      <c r="JF224" s="1"/>
      <c r="JG224" s="1"/>
      <c r="JH224" s="1"/>
      <c r="JI224" s="1"/>
      <c r="JJ224" s="1"/>
      <c r="JK224" s="1"/>
      <c r="JL224" s="1"/>
      <c r="JM224" s="1"/>
      <c r="JN224" s="1"/>
      <c r="JO224" s="1"/>
      <c r="JP224" s="1"/>
      <c r="JQ224" s="1"/>
      <c r="JR224" s="1"/>
      <c r="JS224" s="1"/>
      <c r="JT224" s="1"/>
      <c r="JU224" s="1"/>
      <c r="JV224" s="1"/>
      <c r="JW224" s="1"/>
      <c r="JX224" s="1"/>
      <c r="JY224" s="1"/>
      <c r="JZ224" s="1"/>
      <c r="KA224" s="1"/>
      <c r="KB224" s="1"/>
      <c r="KC224" s="1"/>
      <c r="KD224" s="1"/>
      <c r="KE224" s="1"/>
      <c r="KF224" s="1"/>
      <c r="KG224" s="1"/>
      <c r="KH224" s="1"/>
      <c r="KI224" s="1"/>
      <c r="KJ224" s="1"/>
      <c r="KK224" s="1"/>
      <c r="KL224" s="1"/>
      <c r="KM224" s="1"/>
      <c r="KN224" s="1"/>
      <c r="KO224" s="1"/>
      <c r="KP224" s="1"/>
      <c r="KQ224" s="1"/>
      <c r="KR224" s="1"/>
      <c r="KS224" s="1"/>
      <c r="KT224" s="1"/>
      <c r="KU224" s="1"/>
      <c r="KV224" s="1"/>
      <c r="KW224" s="1"/>
      <c r="KX224" s="1"/>
      <c r="KY224" s="1"/>
      <c r="KZ224" s="1"/>
      <c r="LA224" s="1"/>
      <c r="LB224" s="1"/>
      <c r="LC224" s="1"/>
      <c r="LD224" s="1"/>
      <c r="LE224" s="1"/>
      <c r="LF224" s="1"/>
      <c r="LG224" s="1"/>
      <c r="LH224" s="1"/>
    </row>
    <row r="225" spans="1:320" ht="35.1" hidden="1" customHeight="1" x14ac:dyDescent="0.15">
      <c r="A225" s="170" t="str">
        <f>+IFERROR(IF(VLOOKUP(#REF!&amp;"-"&amp;ROW()-92,[1]ワークシート!$C$2:$CI$1002,9,0)="","",VLOOKUP(#REF!&amp;"-"&amp;ROW()-92,[1]ワークシート!$C$2:$CI$1002,9,0)),"")</f>
        <v/>
      </c>
      <c r="B225" s="172"/>
      <c r="C225" s="171" t="str">
        <f>+IFERROR(IF(VLOOKUP(#REF!&amp;"-"&amp;ROW()-92,[1]ワークシート!$C$2:$CI$1002,10,0) = "","",VLOOKUP(#REF!&amp;"-"&amp;ROW()-92,[1]ワークシート!$C$2:$CI$1002,10,0)),"")</f>
        <v/>
      </c>
      <c r="D225" s="172"/>
      <c r="E225" s="170" t="str">
        <f>+IFERROR(IF(VLOOKUP(#REF!&amp;"-"&amp;ROW()-92,[1]ワークシート!$C$2:$CI$1002,11,0)="","",VLOOKUP(#REF!&amp;"-"&amp;ROW()-92,[1]ワークシート!$C$2:$CI$1002,11,0)),"")</f>
        <v/>
      </c>
      <c r="F225" s="172"/>
      <c r="G225" s="16" t="str">
        <f>+IFERROR(IF(VLOOKUP(#REF!&amp;"-"&amp;ROW()-92,[1]ワークシート!$C$2:$CI$1002,12,0)="","",VLOOKUP(#REF!&amp;"-"&amp;ROW()-92,[1]ワークシート!$C$2:$CI$1002,12,0)),"")</f>
        <v/>
      </c>
      <c r="H22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5" s="178"/>
      <c r="J225" s="170" t="str">
        <f>+IFERROR(IF(VLOOKUP(#REF!&amp;"-"&amp;ROW()-92,[1]ワークシート!$C$2:$CI$1002,20,0)="","",VLOOKUP(#REF!&amp;"-"&amp;ROW()-92,[1]ワークシート!$C$2:$CI$1002,20,0)),"")</f>
        <v/>
      </c>
      <c r="K225" s="171"/>
      <c r="L225" s="172"/>
      <c r="M225" s="179" t="str">
        <f>+IFERROR(IF(VLOOKUP(#REF!&amp;"-"&amp;ROW()-92,[1]ワークシート!$C$2:$CI$1002,61,0)="","",VLOOKUP(#REF!&amp;"-"&amp;ROW()-92,[1]ワークシート!$C$2:$CI$1002,61,0)),"")</f>
        <v/>
      </c>
      <c r="N225" s="180"/>
      <c r="O225" s="181"/>
      <c r="P225" s="182" t="str">
        <f>+IFERROR(VLOOKUP(#REF!&amp;"-"&amp;ROW()-92,[1]ワークシート!$C$2:$CI$1002,26,0),"")</f>
        <v/>
      </c>
      <c r="Q225" s="167"/>
      <c r="R225" s="166" t="str">
        <f>+IFERROR(VLOOKUP(#REF!&amp;"-"&amp;ROW()-92,[1]ワークシート!$C$2:$CI$1002,27,0),"")</f>
        <v/>
      </c>
      <c r="S225" s="167"/>
      <c r="T225" s="166" t="str">
        <f>IFERROR(IF(VLOOKUP(#REF!&amp;"-"&amp;ROW()-92,[1]ワークシート!$C$2:$CI$1002,31,0)="",IF(X225="","",IF(X225=0,"使用貸借権","賃借権")),"賃借権"),"")</f>
        <v/>
      </c>
      <c r="U225" s="167"/>
      <c r="V225" s="166" t="str">
        <f>+IFERROR(IF(VLOOKUP(#REF!&amp;"-"&amp;ROW()-92,[1]ワークシート!$C$2:$CI$1002,13,0)="","",VLOOKUP(#REF!&amp;"-"&amp;ROW()-92,[1]ワークシート!$C$2:$CI$1002,13,0)),"")</f>
        <v/>
      </c>
      <c r="W225" s="167"/>
      <c r="X22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5" s="169"/>
      <c r="Z225" s="27"/>
      <c r="AA225" s="27"/>
      <c r="AB225" s="170" t="str">
        <f>IF(T225="使用貸借権","-",+IFERROR(VLOOKUP(#REF!&amp;"-"&amp;ROW()-92,[1]ワークシート!$C$2:$CI$1002,34,0)&amp;"",""))</f>
        <v/>
      </c>
      <c r="AC225" s="171"/>
      <c r="AD225" s="172"/>
      <c r="AE225" s="173" t="str">
        <f>IF(T225="","",IF(VLOOKUP(#REF!&amp;"-"&amp;ROW()-92,[1]ワークシート!$C$2:$CI$1002,31,0)="",IF(T225="使用貸借権","-","口座振込　１２月"),"物納"))</f>
        <v/>
      </c>
      <c r="AF225" s="174"/>
      <c r="AG225" s="175" t="str">
        <f>IFERROR(IF(VLOOKUP(#REF!&amp;"-"&amp;ROW()-92,[1]ワークシート!$C$2:$CI$1002,37,0)="","",VLOOKUP(#REF!&amp;"-"&amp;ROW()-92,[1]ワークシート!$C$2:$CI$1002,37,0)),"")</f>
        <v/>
      </c>
      <c r="AH225" s="175"/>
      <c r="AI225" s="175"/>
      <c r="AJ225" s="175"/>
      <c r="AK225" s="176"/>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c r="HN225" s="1"/>
      <c r="HO225" s="1"/>
      <c r="HP225" s="1"/>
      <c r="HQ225" s="1"/>
      <c r="HR225" s="1"/>
      <c r="HS225" s="1"/>
      <c r="HT225" s="1"/>
      <c r="HU225" s="1"/>
      <c r="HV225" s="1"/>
      <c r="HW225" s="1"/>
      <c r="HX225" s="1"/>
      <c r="HY225" s="1"/>
      <c r="HZ225" s="1"/>
      <c r="IA225" s="1"/>
      <c r="IB225" s="1"/>
      <c r="IC225" s="1"/>
      <c r="ID225" s="1"/>
      <c r="IE225" s="1"/>
      <c r="IF225" s="1"/>
      <c r="IG225" s="1"/>
      <c r="IH225" s="1"/>
      <c r="II225" s="1"/>
      <c r="IJ225" s="1"/>
      <c r="IK225" s="1"/>
      <c r="IL225" s="1"/>
      <c r="IM225" s="1"/>
      <c r="IN225" s="1"/>
      <c r="IO225" s="1"/>
      <c r="IP225" s="1"/>
      <c r="IQ225" s="1"/>
      <c r="IR225" s="1"/>
      <c r="IS225" s="1"/>
      <c r="IT225" s="1"/>
      <c r="IU225" s="1"/>
      <c r="IV225" s="1"/>
      <c r="IW225" s="1"/>
      <c r="IX225" s="1"/>
      <c r="IY225" s="1"/>
      <c r="IZ225" s="1"/>
      <c r="JA225" s="1"/>
      <c r="JB225" s="1"/>
      <c r="JC225" s="1"/>
      <c r="JD225" s="1"/>
      <c r="JE225" s="1"/>
      <c r="JF225" s="1"/>
      <c r="JG225" s="1"/>
      <c r="JH225" s="1"/>
      <c r="JI225" s="1"/>
      <c r="JJ225" s="1"/>
      <c r="JK225" s="1"/>
      <c r="JL225" s="1"/>
      <c r="JM225" s="1"/>
      <c r="JN225" s="1"/>
      <c r="JO225" s="1"/>
      <c r="JP225" s="1"/>
      <c r="JQ225" s="1"/>
      <c r="JR225" s="1"/>
      <c r="JS225" s="1"/>
      <c r="JT225" s="1"/>
      <c r="JU225" s="1"/>
      <c r="JV225" s="1"/>
      <c r="JW225" s="1"/>
      <c r="JX225" s="1"/>
      <c r="JY225" s="1"/>
      <c r="JZ225" s="1"/>
      <c r="KA225" s="1"/>
      <c r="KB225" s="1"/>
      <c r="KC225" s="1"/>
      <c r="KD225" s="1"/>
      <c r="KE225" s="1"/>
      <c r="KF225" s="1"/>
      <c r="KG225" s="1"/>
      <c r="KH225" s="1"/>
      <c r="KI225" s="1"/>
      <c r="KJ225" s="1"/>
      <c r="KK225" s="1"/>
      <c r="KL225" s="1"/>
      <c r="KM225" s="1"/>
      <c r="KN225" s="1"/>
      <c r="KO225" s="1"/>
      <c r="KP225" s="1"/>
      <c r="KQ225" s="1"/>
      <c r="KR225" s="1"/>
      <c r="KS225" s="1"/>
      <c r="KT225" s="1"/>
      <c r="KU225" s="1"/>
      <c r="KV225" s="1"/>
      <c r="KW225" s="1"/>
      <c r="KX225" s="1"/>
      <c r="KY225" s="1"/>
      <c r="KZ225" s="1"/>
      <c r="LA225" s="1"/>
      <c r="LB225" s="1"/>
      <c r="LC225" s="1"/>
      <c r="LD225" s="1"/>
      <c r="LE225" s="1"/>
      <c r="LF225" s="1"/>
      <c r="LG225" s="1"/>
      <c r="LH225" s="1"/>
    </row>
    <row r="226" spans="1:320" ht="35.1" hidden="1" customHeight="1" x14ac:dyDescent="0.15">
      <c r="A226" s="170" t="str">
        <f>+IFERROR(IF(VLOOKUP(#REF!&amp;"-"&amp;ROW()-92,[1]ワークシート!$C$2:$CI$1002,9,0)="","",VLOOKUP(#REF!&amp;"-"&amp;ROW()-92,[1]ワークシート!$C$2:$CI$1002,9,0)),"")</f>
        <v/>
      </c>
      <c r="B226" s="172"/>
      <c r="C226" s="171" t="str">
        <f>+IFERROR(IF(VLOOKUP(#REF!&amp;"-"&amp;ROW()-92,[1]ワークシート!$C$2:$CI$1002,10,0) = "","",VLOOKUP(#REF!&amp;"-"&amp;ROW()-92,[1]ワークシート!$C$2:$CI$1002,10,0)),"")</f>
        <v/>
      </c>
      <c r="D226" s="172"/>
      <c r="E226" s="170" t="str">
        <f>+IFERROR(IF(VLOOKUP(#REF!&amp;"-"&amp;ROW()-92,[1]ワークシート!$C$2:$CI$1002,11,0)="","",VLOOKUP(#REF!&amp;"-"&amp;ROW()-92,[1]ワークシート!$C$2:$CI$1002,11,0)),"")</f>
        <v/>
      </c>
      <c r="F226" s="172"/>
      <c r="G226" s="16" t="str">
        <f>+IFERROR(IF(VLOOKUP(#REF!&amp;"-"&amp;ROW()-92,[1]ワークシート!$C$2:$CI$1002,12,0)="","",VLOOKUP(#REF!&amp;"-"&amp;ROW()-92,[1]ワークシート!$C$2:$CI$1002,12,0)),"")</f>
        <v/>
      </c>
      <c r="H22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6" s="178"/>
      <c r="J226" s="170" t="str">
        <f>+IFERROR(IF(VLOOKUP(#REF!&amp;"-"&amp;ROW()-92,[1]ワークシート!$C$2:$CI$1002,20,0)="","",VLOOKUP(#REF!&amp;"-"&amp;ROW()-92,[1]ワークシート!$C$2:$CI$1002,20,0)),"")</f>
        <v/>
      </c>
      <c r="K226" s="171"/>
      <c r="L226" s="172"/>
      <c r="M226" s="179" t="str">
        <f>+IFERROR(IF(VLOOKUP(#REF!&amp;"-"&amp;ROW()-92,[1]ワークシート!$C$2:$CI$1002,61,0)="","",VLOOKUP(#REF!&amp;"-"&amp;ROW()-92,[1]ワークシート!$C$2:$CI$1002,61,0)),"")</f>
        <v/>
      </c>
      <c r="N226" s="180"/>
      <c r="O226" s="181"/>
      <c r="P226" s="182" t="str">
        <f>+IFERROR(VLOOKUP(#REF!&amp;"-"&amp;ROW()-92,[1]ワークシート!$C$2:$CI$1002,26,0),"")</f>
        <v/>
      </c>
      <c r="Q226" s="167"/>
      <c r="R226" s="166" t="str">
        <f>+IFERROR(VLOOKUP(#REF!&amp;"-"&amp;ROW()-92,[1]ワークシート!$C$2:$CI$1002,27,0),"")</f>
        <v/>
      </c>
      <c r="S226" s="167"/>
      <c r="T226" s="166" t="str">
        <f>IFERROR(IF(VLOOKUP(#REF!&amp;"-"&amp;ROW()-92,[1]ワークシート!$C$2:$CI$1002,31,0)="",IF(X226="","",IF(X226=0,"使用貸借権","賃借権")),"賃借権"),"")</f>
        <v/>
      </c>
      <c r="U226" s="167"/>
      <c r="V226" s="166" t="str">
        <f>+IFERROR(IF(VLOOKUP(#REF!&amp;"-"&amp;ROW()-92,[1]ワークシート!$C$2:$CI$1002,13,0)="","",VLOOKUP(#REF!&amp;"-"&amp;ROW()-92,[1]ワークシート!$C$2:$CI$1002,13,0)),"")</f>
        <v/>
      </c>
      <c r="W226" s="167"/>
      <c r="X22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6" s="169"/>
      <c r="Z226" s="27"/>
      <c r="AA226" s="27"/>
      <c r="AB226" s="170" t="str">
        <f>IF(T226="使用貸借権","-",+IFERROR(VLOOKUP(#REF!&amp;"-"&amp;ROW()-92,[1]ワークシート!$C$2:$CI$1002,34,0)&amp;"",""))</f>
        <v/>
      </c>
      <c r="AC226" s="171"/>
      <c r="AD226" s="172"/>
      <c r="AE226" s="173" t="str">
        <f>IF(T226="","",IF(VLOOKUP(#REF!&amp;"-"&amp;ROW()-92,[1]ワークシート!$C$2:$CI$1002,31,0)="",IF(T226="使用貸借権","-","口座振込　１２月"),"物納"))</f>
        <v/>
      </c>
      <c r="AF226" s="174"/>
      <c r="AG226" s="175" t="str">
        <f>IFERROR(IF(VLOOKUP(#REF!&amp;"-"&amp;ROW()-92,[1]ワークシート!$C$2:$CI$1002,37,0)="","",VLOOKUP(#REF!&amp;"-"&amp;ROW()-92,[1]ワークシート!$C$2:$CI$1002,37,0)),"")</f>
        <v/>
      </c>
      <c r="AH226" s="175"/>
      <c r="AI226" s="175"/>
      <c r="AJ226" s="175"/>
      <c r="AK226" s="176"/>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c r="HN226" s="1"/>
      <c r="HO226" s="1"/>
      <c r="HP226" s="1"/>
      <c r="HQ226" s="1"/>
      <c r="HR226" s="1"/>
      <c r="HS226" s="1"/>
      <c r="HT226" s="1"/>
      <c r="HU226" s="1"/>
      <c r="HV226" s="1"/>
      <c r="HW226" s="1"/>
      <c r="HX226" s="1"/>
      <c r="HY226" s="1"/>
      <c r="HZ226" s="1"/>
      <c r="IA226" s="1"/>
      <c r="IB226" s="1"/>
      <c r="IC226" s="1"/>
      <c r="ID226" s="1"/>
      <c r="IE226" s="1"/>
      <c r="IF226" s="1"/>
      <c r="IG226" s="1"/>
      <c r="IH226" s="1"/>
      <c r="II226" s="1"/>
      <c r="IJ226" s="1"/>
      <c r="IK226" s="1"/>
      <c r="IL226" s="1"/>
      <c r="IM226" s="1"/>
      <c r="IN226" s="1"/>
      <c r="IO226" s="1"/>
      <c r="IP226" s="1"/>
      <c r="IQ226" s="1"/>
      <c r="IR226" s="1"/>
      <c r="IS226" s="1"/>
      <c r="IT226" s="1"/>
      <c r="IU226" s="1"/>
      <c r="IV226" s="1"/>
      <c r="IW226" s="1"/>
      <c r="IX226" s="1"/>
      <c r="IY226" s="1"/>
      <c r="IZ226" s="1"/>
      <c r="JA226" s="1"/>
      <c r="JB226" s="1"/>
      <c r="JC226" s="1"/>
      <c r="JD226" s="1"/>
      <c r="JE226" s="1"/>
      <c r="JF226" s="1"/>
      <c r="JG226" s="1"/>
      <c r="JH226" s="1"/>
      <c r="JI226" s="1"/>
      <c r="JJ226" s="1"/>
      <c r="JK226" s="1"/>
      <c r="JL226" s="1"/>
      <c r="JM226" s="1"/>
      <c r="JN226" s="1"/>
      <c r="JO226" s="1"/>
      <c r="JP226" s="1"/>
      <c r="JQ226" s="1"/>
      <c r="JR226" s="1"/>
      <c r="JS226" s="1"/>
      <c r="JT226" s="1"/>
      <c r="JU226" s="1"/>
      <c r="JV226" s="1"/>
      <c r="JW226" s="1"/>
      <c r="JX226" s="1"/>
      <c r="JY226" s="1"/>
      <c r="JZ226" s="1"/>
      <c r="KA226" s="1"/>
      <c r="KB226" s="1"/>
      <c r="KC226" s="1"/>
      <c r="KD226" s="1"/>
      <c r="KE226" s="1"/>
      <c r="KF226" s="1"/>
      <c r="KG226" s="1"/>
      <c r="KH226" s="1"/>
      <c r="KI226" s="1"/>
      <c r="KJ226" s="1"/>
      <c r="KK226" s="1"/>
      <c r="KL226" s="1"/>
      <c r="KM226" s="1"/>
      <c r="KN226" s="1"/>
      <c r="KO226" s="1"/>
      <c r="KP226" s="1"/>
      <c r="KQ226" s="1"/>
      <c r="KR226" s="1"/>
      <c r="KS226" s="1"/>
      <c r="KT226" s="1"/>
      <c r="KU226" s="1"/>
      <c r="KV226" s="1"/>
      <c r="KW226" s="1"/>
      <c r="KX226" s="1"/>
      <c r="KY226" s="1"/>
      <c r="KZ226" s="1"/>
      <c r="LA226" s="1"/>
      <c r="LB226" s="1"/>
      <c r="LC226" s="1"/>
      <c r="LD226" s="1"/>
      <c r="LE226" s="1"/>
      <c r="LF226" s="1"/>
      <c r="LG226" s="1"/>
      <c r="LH226" s="1"/>
    </row>
    <row r="227" spans="1:320" ht="35.1" hidden="1" customHeight="1" x14ac:dyDescent="0.15">
      <c r="A227" s="170" t="str">
        <f>+IFERROR(IF(VLOOKUP(#REF!&amp;"-"&amp;ROW()-92,[1]ワークシート!$C$2:$CI$1002,9,0)="","",VLOOKUP(#REF!&amp;"-"&amp;ROW()-92,[1]ワークシート!$C$2:$CI$1002,9,0)),"")</f>
        <v/>
      </c>
      <c r="B227" s="172"/>
      <c r="C227" s="171" t="str">
        <f>+IFERROR(IF(VLOOKUP(#REF!&amp;"-"&amp;ROW()-92,[1]ワークシート!$C$2:$CI$1002,10,0) = "","",VLOOKUP(#REF!&amp;"-"&amp;ROW()-92,[1]ワークシート!$C$2:$CI$1002,10,0)),"")</f>
        <v/>
      </c>
      <c r="D227" s="172"/>
      <c r="E227" s="170" t="str">
        <f>+IFERROR(IF(VLOOKUP(#REF!&amp;"-"&amp;ROW()-92,[1]ワークシート!$C$2:$CI$1002,11,0)="","",VLOOKUP(#REF!&amp;"-"&amp;ROW()-92,[1]ワークシート!$C$2:$CI$1002,11,0)),"")</f>
        <v/>
      </c>
      <c r="F227" s="172"/>
      <c r="G227" s="16" t="str">
        <f>+IFERROR(IF(VLOOKUP(#REF!&amp;"-"&amp;ROW()-92,[1]ワークシート!$C$2:$CI$1002,12,0)="","",VLOOKUP(#REF!&amp;"-"&amp;ROW()-92,[1]ワークシート!$C$2:$CI$1002,12,0)),"")</f>
        <v/>
      </c>
      <c r="H22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7" s="178"/>
      <c r="J227" s="170" t="str">
        <f>+IFERROR(IF(VLOOKUP(#REF!&amp;"-"&amp;ROW()-92,[1]ワークシート!$C$2:$CI$1002,20,0)="","",VLOOKUP(#REF!&amp;"-"&amp;ROW()-92,[1]ワークシート!$C$2:$CI$1002,20,0)),"")</f>
        <v/>
      </c>
      <c r="K227" s="171"/>
      <c r="L227" s="172"/>
      <c r="M227" s="179" t="str">
        <f>+IFERROR(IF(VLOOKUP(#REF!&amp;"-"&amp;ROW()-92,[1]ワークシート!$C$2:$CI$1002,61,0)="","",VLOOKUP(#REF!&amp;"-"&amp;ROW()-92,[1]ワークシート!$C$2:$CI$1002,61,0)),"")</f>
        <v/>
      </c>
      <c r="N227" s="180"/>
      <c r="O227" s="181"/>
      <c r="P227" s="182" t="str">
        <f>+IFERROR(VLOOKUP(#REF!&amp;"-"&amp;ROW()-92,[1]ワークシート!$C$2:$CI$1002,26,0),"")</f>
        <v/>
      </c>
      <c r="Q227" s="167"/>
      <c r="R227" s="166" t="str">
        <f>+IFERROR(VLOOKUP(#REF!&amp;"-"&amp;ROW()-92,[1]ワークシート!$C$2:$CI$1002,27,0),"")</f>
        <v/>
      </c>
      <c r="S227" s="167"/>
      <c r="T227" s="166" t="str">
        <f>IFERROR(IF(VLOOKUP(#REF!&amp;"-"&amp;ROW()-92,[1]ワークシート!$C$2:$CI$1002,31,0)="",IF(X227="","",IF(X227=0,"使用貸借権","賃借権")),"賃借権"),"")</f>
        <v/>
      </c>
      <c r="U227" s="167"/>
      <c r="V227" s="166" t="str">
        <f>+IFERROR(IF(VLOOKUP(#REF!&amp;"-"&amp;ROW()-92,[1]ワークシート!$C$2:$CI$1002,13,0)="","",VLOOKUP(#REF!&amp;"-"&amp;ROW()-92,[1]ワークシート!$C$2:$CI$1002,13,0)),"")</f>
        <v/>
      </c>
      <c r="W227" s="167"/>
      <c r="X22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7" s="169"/>
      <c r="Z227" s="27"/>
      <c r="AA227" s="27"/>
      <c r="AB227" s="170" t="str">
        <f>IF(T227="使用貸借権","-",+IFERROR(VLOOKUP(#REF!&amp;"-"&amp;ROW()-92,[1]ワークシート!$C$2:$CI$1002,34,0)&amp;"",""))</f>
        <v/>
      </c>
      <c r="AC227" s="171"/>
      <c r="AD227" s="172"/>
      <c r="AE227" s="173" t="str">
        <f>IF(T227="","",IF(VLOOKUP(#REF!&amp;"-"&amp;ROW()-92,[1]ワークシート!$C$2:$CI$1002,31,0)="",IF(T227="使用貸借権","-","口座振込　１２月"),"物納"))</f>
        <v/>
      </c>
      <c r="AF227" s="174"/>
      <c r="AG227" s="175" t="str">
        <f>IFERROR(IF(VLOOKUP(#REF!&amp;"-"&amp;ROW()-92,[1]ワークシート!$C$2:$CI$1002,37,0)="","",VLOOKUP(#REF!&amp;"-"&amp;ROW()-92,[1]ワークシート!$C$2:$CI$1002,37,0)),"")</f>
        <v/>
      </c>
      <c r="AH227" s="175"/>
      <c r="AI227" s="175"/>
      <c r="AJ227" s="175"/>
      <c r="AK227" s="176"/>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c r="HN227" s="1"/>
      <c r="HO227" s="1"/>
      <c r="HP227" s="1"/>
      <c r="HQ227" s="1"/>
      <c r="HR227" s="1"/>
      <c r="HS227" s="1"/>
      <c r="HT227" s="1"/>
      <c r="HU227" s="1"/>
      <c r="HV227" s="1"/>
      <c r="HW227" s="1"/>
      <c r="HX227" s="1"/>
      <c r="HY227" s="1"/>
      <c r="HZ227" s="1"/>
      <c r="IA227" s="1"/>
      <c r="IB227" s="1"/>
      <c r="IC227" s="1"/>
      <c r="ID227" s="1"/>
      <c r="IE227" s="1"/>
      <c r="IF227" s="1"/>
      <c r="IG227" s="1"/>
      <c r="IH227" s="1"/>
      <c r="II227" s="1"/>
      <c r="IJ227" s="1"/>
      <c r="IK227" s="1"/>
      <c r="IL227" s="1"/>
      <c r="IM227" s="1"/>
      <c r="IN227" s="1"/>
      <c r="IO227" s="1"/>
      <c r="IP227" s="1"/>
      <c r="IQ227" s="1"/>
      <c r="IR227" s="1"/>
      <c r="IS227" s="1"/>
      <c r="IT227" s="1"/>
      <c r="IU227" s="1"/>
      <c r="IV227" s="1"/>
      <c r="IW227" s="1"/>
      <c r="IX227" s="1"/>
      <c r="IY227" s="1"/>
      <c r="IZ227" s="1"/>
      <c r="JA227" s="1"/>
      <c r="JB227" s="1"/>
      <c r="JC227" s="1"/>
      <c r="JD227" s="1"/>
      <c r="JE227" s="1"/>
      <c r="JF227" s="1"/>
      <c r="JG227" s="1"/>
      <c r="JH227" s="1"/>
      <c r="JI227" s="1"/>
      <c r="JJ227" s="1"/>
      <c r="JK227" s="1"/>
      <c r="JL227" s="1"/>
      <c r="JM227" s="1"/>
      <c r="JN227" s="1"/>
      <c r="JO227" s="1"/>
      <c r="JP227" s="1"/>
      <c r="JQ227" s="1"/>
      <c r="JR227" s="1"/>
      <c r="JS227" s="1"/>
      <c r="JT227" s="1"/>
      <c r="JU227" s="1"/>
      <c r="JV227" s="1"/>
      <c r="JW227" s="1"/>
      <c r="JX227" s="1"/>
      <c r="JY227" s="1"/>
      <c r="JZ227" s="1"/>
      <c r="KA227" s="1"/>
      <c r="KB227" s="1"/>
      <c r="KC227" s="1"/>
      <c r="KD227" s="1"/>
      <c r="KE227" s="1"/>
      <c r="KF227" s="1"/>
      <c r="KG227" s="1"/>
      <c r="KH227" s="1"/>
      <c r="KI227" s="1"/>
      <c r="KJ227" s="1"/>
      <c r="KK227" s="1"/>
      <c r="KL227" s="1"/>
      <c r="KM227" s="1"/>
      <c r="KN227" s="1"/>
      <c r="KO227" s="1"/>
      <c r="KP227" s="1"/>
      <c r="KQ227" s="1"/>
      <c r="KR227" s="1"/>
      <c r="KS227" s="1"/>
      <c r="KT227" s="1"/>
      <c r="KU227" s="1"/>
      <c r="KV227" s="1"/>
      <c r="KW227" s="1"/>
      <c r="KX227" s="1"/>
      <c r="KY227" s="1"/>
      <c r="KZ227" s="1"/>
      <c r="LA227" s="1"/>
      <c r="LB227" s="1"/>
      <c r="LC227" s="1"/>
      <c r="LD227" s="1"/>
      <c r="LE227" s="1"/>
      <c r="LF227" s="1"/>
      <c r="LG227" s="1"/>
      <c r="LH227" s="1"/>
    </row>
    <row r="228" spans="1:320" ht="35.1" hidden="1" customHeight="1" x14ac:dyDescent="0.15">
      <c r="A228" s="170" t="str">
        <f>+IFERROR(IF(VLOOKUP(#REF!&amp;"-"&amp;ROW()-92,[1]ワークシート!$C$2:$CI$1002,9,0)="","",VLOOKUP(#REF!&amp;"-"&amp;ROW()-92,[1]ワークシート!$C$2:$CI$1002,9,0)),"")</f>
        <v/>
      </c>
      <c r="B228" s="172"/>
      <c r="C228" s="171" t="str">
        <f>+IFERROR(IF(VLOOKUP(#REF!&amp;"-"&amp;ROW()-92,[1]ワークシート!$C$2:$CI$1002,10,0) = "","",VLOOKUP(#REF!&amp;"-"&amp;ROW()-92,[1]ワークシート!$C$2:$CI$1002,10,0)),"")</f>
        <v/>
      </c>
      <c r="D228" s="172"/>
      <c r="E228" s="170" t="str">
        <f>+IFERROR(IF(VLOOKUP(#REF!&amp;"-"&amp;ROW()-92,[1]ワークシート!$C$2:$CI$1002,11,0)="","",VLOOKUP(#REF!&amp;"-"&amp;ROW()-92,[1]ワークシート!$C$2:$CI$1002,11,0)),"")</f>
        <v/>
      </c>
      <c r="F228" s="172"/>
      <c r="G228" s="16" t="str">
        <f>+IFERROR(IF(VLOOKUP(#REF!&amp;"-"&amp;ROW()-92,[1]ワークシート!$C$2:$CI$1002,12,0)="","",VLOOKUP(#REF!&amp;"-"&amp;ROW()-92,[1]ワークシート!$C$2:$CI$1002,12,0)),"")</f>
        <v/>
      </c>
      <c r="H22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8" s="178"/>
      <c r="J228" s="170" t="str">
        <f>+IFERROR(IF(VLOOKUP(#REF!&amp;"-"&amp;ROW()-92,[1]ワークシート!$C$2:$CI$1002,20,0)="","",VLOOKUP(#REF!&amp;"-"&amp;ROW()-92,[1]ワークシート!$C$2:$CI$1002,20,0)),"")</f>
        <v/>
      </c>
      <c r="K228" s="171"/>
      <c r="L228" s="172"/>
      <c r="M228" s="179" t="str">
        <f>+IFERROR(IF(VLOOKUP(#REF!&amp;"-"&amp;ROW()-92,[1]ワークシート!$C$2:$CI$1002,61,0)="","",VLOOKUP(#REF!&amp;"-"&amp;ROW()-92,[1]ワークシート!$C$2:$CI$1002,61,0)),"")</f>
        <v/>
      </c>
      <c r="N228" s="180"/>
      <c r="O228" s="181"/>
      <c r="P228" s="182" t="str">
        <f>+IFERROR(VLOOKUP(#REF!&amp;"-"&amp;ROW()-92,[1]ワークシート!$C$2:$CI$1002,26,0),"")</f>
        <v/>
      </c>
      <c r="Q228" s="167"/>
      <c r="R228" s="166" t="str">
        <f>+IFERROR(VLOOKUP(#REF!&amp;"-"&amp;ROW()-92,[1]ワークシート!$C$2:$CI$1002,27,0),"")</f>
        <v/>
      </c>
      <c r="S228" s="167"/>
      <c r="T228" s="166" t="str">
        <f>IFERROR(IF(VLOOKUP(#REF!&amp;"-"&amp;ROW()-92,[1]ワークシート!$C$2:$CI$1002,31,0)="",IF(X228="","",IF(X228=0,"使用貸借権","賃借権")),"賃借権"),"")</f>
        <v/>
      </c>
      <c r="U228" s="167"/>
      <c r="V228" s="166" t="str">
        <f>+IFERROR(IF(VLOOKUP(#REF!&amp;"-"&amp;ROW()-92,[1]ワークシート!$C$2:$CI$1002,13,0)="","",VLOOKUP(#REF!&amp;"-"&amp;ROW()-92,[1]ワークシート!$C$2:$CI$1002,13,0)),"")</f>
        <v/>
      </c>
      <c r="W228" s="167"/>
      <c r="X22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8" s="169"/>
      <c r="Z228" s="27"/>
      <c r="AA228" s="27"/>
      <c r="AB228" s="170" t="str">
        <f>IF(T228="使用貸借権","-",+IFERROR(VLOOKUP(#REF!&amp;"-"&amp;ROW()-92,[1]ワークシート!$C$2:$CI$1002,34,0)&amp;"",""))</f>
        <v/>
      </c>
      <c r="AC228" s="171"/>
      <c r="AD228" s="172"/>
      <c r="AE228" s="173" t="str">
        <f>IF(T228="","",IF(VLOOKUP(#REF!&amp;"-"&amp;ROW()-92,[1]ワークシート!$C$2:$CI$1002,31,0)="",IF(T228="使用貸借権","-","口座振込　１２月"),"物納"))</f>
        <v/>
      </c>
      <c r="AF228" s="174"/>
      <c r="AG228" s="175" t="str">
        <f>IFERROR(IF(VLOOKUP(#REF!&amp;"-"&amp;ROW()-92,[1]ワークシート!$C$2:$CI$1002,37,0)="","",VLOOKUP(#REF!&amp;"-"&amp;ROW()-92,[1]ワークシート!$C$2:$CI$1002,37,0)),"")</f>
        <v/>
      </c>
      <c r="AH228" s="175"/>
      <c r="AI228" s="175"/>
      <c r="AJ228" s="175"/>
      <c r="AK228" s="176"/>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c r="HN228" s="1"/>
      <c r="HO228" s="1"/>
      <c r="HP228" s="1"/>
      <c r="HQ228" s="1"/>
      <c r="HR228" s="1"/>
      <c r="HS228" s="1"/>
      <c r="HT228" s="1"/>
      <c r="HU228" s="1"/>
      <c r="HV228" s="1"/>
      <c r="HW228" s="1"/>
      <c r="HX228" s="1"/>
      <c r="HY228" s="1"/>
      <c r="HZ228" s="1"/>
      <c r="IA228" s="1"/>
      <c r="IB228" s="1"/>
      <c r="IC228" s="1"/>
      <c r="ID228" s="1"/>
      <c r="IE228" s="1"/>
      <c r="IF228" s="1"/>
      <c r="IG228" s="1"/>
      <c r="IH228" s="1"/>
      <c r="II228" s="1"/>
      <c r="IJ228" s="1"/>
      <c r="IK228" s="1"/>
      <c r="IL228" s="1"/>
      <c r="IM228" s="1"/>
      <c r="IN228" s="1"/>
      <c r="IO228" s="1"/>
      <c r="IP228" s="1"/>
      <c r="IQ228" s="1"/>
      <c r="IR228" s="1"/>
      <c r="IS228" s="1"/>
      <c r="IT228" s="1"/>
      <c r="IU228" s="1"/>
      <c r="IV228" s="1"/>
      <c r="IW228" s="1"/>
      <c r="IX228" s="1"/>
      <c r="IY228" s="1"/>
      <c r="IZ228" s="1"/>
      <c r="JA228" s="1"/>
      <c r="JB228" s="1"/>
      <c r="JC228" s="1"/>
      <c r="JD228" s="1"/>
      <c r="JE228" s="1"/>
      <c r="JF228" s="1"/>
      <c r="JG228" s="1"/>
      <c r="JH228" s="1"/>
      <c r="JI228" s="1"/>
      <c r="JJ228" s="1"/>
      <c r="JK228" s="1"/>
      <c r="JL228" s="1"/>
      <c r="JM228" s="1"/>
      <c r="JN228" s="1"/>
      <c r="JO228" s="1"/>
      <c r="JP228" s="1"/>
      <c r="JQ228" s="1"/>
      <c r="JR228" s="1"/>
      <c r="JS228" s="1"/>
      <c r="JT228" s="1"/>
      <c r="JU228" s="1"/>
      <c r="JV228" s="1"/>
      <c r="JW228" s="1"/>
      <c r="JX228" s="1"/>
      <c r="JY228" s="1"/>
      <c r="JZ228" s="1"/>
      <c r="KA228" s="1"/>
      <c r="KB228" s="1"/>
      <c r="KC228" s="1"/>
      <c r="KD228" s="1"/>
      <c r="KE228" s="1"/>
      <c r="KF228" s="1"/>
      <c r="KG228" s="1"/>
      <c r="KH228" s="1"/>
      <c r="KI228" s="1"/>
      <c r="KJ228" s="1"/>
      <c r="KK228" s="1"/>
      <c r="KL228" s="1"/>
      <c r="KM228" s="1"/>
      <c r="KN228" s="1"/>
      <c r="KO228" s="1"/>
      <c r="KP228" s="1"/>
      <c r="KQ228" s="1"/>
      <c r="KR228" s="1"/>
      <c r="KS228" s="1"/>
      <c r="KT228" s="1"/>
      <c r="KU228" s="1"/>
      <c r="KV228" s="1"/>
      <c r="KW228" s="1"/>
      <c r="KX228" s="1"/>
      <c r="KY228" s="1"/>
      <c r="KZ228" s="1"/>
      <c r="LA228" s="1"/>
      <c r="LB228" s="1"/>
      <c r="LC228" s="1"/>
      <c r="LD228" s="1"/>
      <c r="LE228" s="1"/>
      <c r="LF228" s="1"/>
      <c r="LG228" s="1"/>
      <c r="LH228" s="1"/>
    </row>
    <row r="229" spans="1:320" ht="35.1" hidden="1" customHeight="1" x14ac:dyDescent="0.15">
      <c r="A229" s="170" t="str">
        <f>+IFERROR(IF(VLOOKUP(#REF!&amp;"-"&amp;ROW()-92,[1]ワークシート!$C$2:$CI$1002,9,0)="","",VLOOKUP(#REF!&amp;"-"&amp;ROW()-92,[1]ワークシート!$C$2:$CI$1002,9,0)),"")</f>
        <v/>
      </c>
      <c r="B229" s="172"/>
      <c r="C229" s="171" t="str">
        <f>+IFERROR(IF(VLOOKUP(#REF!&amp;"-"&amp;ROW()-92,[1]ワークシート!$C$2:$CI$1002,10,0) = "","",VLOOKUP(#REF!&amp;"-"&amp;ROW()-92,[1]ワークシート!$C$2:$CI$1002,10,0)),"")</f>
        <v/>
      </c>
      <c r="D229" s="172"/>
      <c r="E229" s="170" t="str">
        <f>+IFERROR(IF(VLOOKUP(#REF!&amp;"-"&amp;ROW()-92,[1]ワークシート!$C$2:$CI$1002,11,0)="","",VLOOKUP(#REF!&amp;"-"&amp;ROW()-92,[1]ワークシート!$C$2:$CI$1002,11,0)),"")</f>
        <v/>
      </c>
      <c r="F229" s="172"/>
      <c r="G229" s="16" t="str">
        <f>+IFERROR(IF(VLOOKUP(#REF!&amp;"-"&amp;ROW()-92,[1]ワークシート!$C$2:$CI$1002,12,0)="","",VLOOKUP(#REF!&amp;"-"&amp;ROW()-92,[1]ワークシート!$C$2:$CI$1002,12,0)),"")</f>
        <v/>
      </c>
      <c r="H22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29" s="178"/>
      <c r="J229" s="170" t="str">
        <f>+IFERROR(IF(VLOOKUP(#REF!&amp;"-"&amp;ROW()-92,[1]ワークシート!$C$2:$CI$1002,20,0)="","",VLOOKUP(#REF!&amp;"-"&amp;ROW()-92,[1]ワークシート!$C$2:$CI$1002,20,0)),"")</f>
        <v/>
      </c>
      <c r="K229" s="171"/>
      <c r="L229" s="172"/>
      <c r="M229" s="179" t="str">
        <f>+IFERROR(IF(VLOOKUP(#REF!&amp;"-"&amp;ROW()-92,[1]ワークシート!$C$2:$CI$1002,61,0)="","",VLOOKUP(#REF!&amp;"-"&amp;ROW()-92,[1]ワークシート!$C$2:$CI$1002,61,0)),"")</f>
        <v/>
      </c>
      <c r="N229" s="180"/>
      <c r="O229" s="181"/>
      <c r="P229" s="182" t="str">
        <f>+IFERROR(VLOOKUP(#REF!&amp;"-"&amp;ROW()-92,[1]ワークシート!$C$2:$CI$1002,26,0),"")</f>
        <v/>
      </c>
      <c r="Q229" s="167"/>
      <c r="R229" s="166" t="str">
        <f>+IFERROR(VLOOKUP(#REF!&amp;"-"&amp;ROW()-92,[1]ワークシート!$C$2:$CI$1002,27,0),"")</f>
        <v/>
      </c>
      <c r="S229" s="167"/>
      <c r="T229" s="166" t="str">
        <f>IFERROR(IF(VLOOKUP(#REF!&amp;"-"&amp;ROW()-92,[1]ワークシート!$C$2:$CI$1002,31,0)="",IF(X229="","",IF(X229=0,"使用貸借権","賃借権")),"賃借権"),"")</f>
        <v/>
      </c>
      <c r="U229" s="167"/>
      <c r="V229" s="166" t="str">
        <f>+IFERROR(IF(VLOOKUP(#REF!&amp;"-"&amp;ROW()-92,[1]ワークシート!$C$2:$CI$1002,13,0)="","",VLOOKUP(#REF!&amp;"-"&amp;ROW()-92,[1]ワークシート!$C$2:$CI$1002,13,0)),"")</f>
        <v/>
      </c>
      <c r="W229" s="167"/>
      <c r="X22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29" s="169"/>
      <c r="Z229" s="27"/>
      <c r="AA229" s="27"/>
      <c r="AB229" s="170" t="str">
        <f>IF(T229="使用貸借権","-",+IFERROR(VLOOKUP(#REF!&amp;"-"&amp;ROW()-92,[1]ワークシート!$C$2:$CI$1002,34,0)&amp;"",""))</f>
        <v/>
      </c>
      <c r="AC229" s="171"/>
      <c r="AD229" s="172"/>
      <c r="AE229" s="173" t="str">
        <f>IF(T229="","",IF(VLOOKUP(#REF!&amp;"-"&amp;ROW()-92,[1]ワークシート!$C$2:$CI$1002,31,0)="",IF(T229="使用貸借権","-","口座振込　１２月"),"物納"))</f>
        <v/>
      </c>
      <c r="AF229" s="174"/>
      <c r="AG229" s="175" t="str">
        <f>IFERROR(IF(VLOOKUP(#REF!&amp;"-"&amp;ROW()-92,[1]ワークシート!$C$2:$CI$1002,37,0)="","",VLOOKUP(#REF!&amp;"-"&amp;ROW()-92,[1]ワークシート!$C$2:$CI$1002,37,0)),"")</f>
        <v/>
      </c>
      <c r="AH229" s="175"/>
      <c r="AI229" s="175"/>
      <c r="AJ229" s="175"/>
      <c r="AK229" s="176"/>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c r="HN229" s="1"/>
      <c r="HO229" s="1"/>
      <c r="HP229" s="1"/>
      <c r="HQ229" s="1"/>
      <c r="HR229" s="1"/>
      <c r="HS229" s="1"/>
      <c r="HT229" s="1"/>
      <c r="HU229" s="1"/>
      <c r="HV229" s="1"/>
      <c r="HW229" s="1"/>
      <c r="HX229" s="1"/>
      <c r="HY229" s="1"/>
      <c r="HZ229" s="1"/>
      <c r="IA229" s="1"/>
      <c r="IB229" s="1"/>
      <c r="IC229" s="1"/>
      <c r="ID229" s="1"/>
      <c r="IE229" s="1"/>
      <c r="IF229" s="1"/>
      <c r="IG229" s="1"/>
      <c r="IH229" s="1"/>
      <c r="II229" s="1"/>
      <c r="IJ229" s="1"/>
      <c r="IK229" s="1"/>
      <c r="IL229" s="1"/>
      <c r="IM229" s="1"/>
      <c r="IN229" s="1"/>
      <c r="IO229" s="1"/>
      <c r="IP229" s="1"/>
      <c r="IQ229" s="1"/>
      <c r="IR229" s="1"/>
      <c r="IS229" s="1"/>
      <c r="IT229" s="1"/>
      <c r="IU229" s="1"/>
      <c r="IV229" s="1"/>
      <c r="IW229" s="1"/>
      <c r="IX229" s="1"/>
      <c r="IY229" s="1"/>
      <c r="IZ229" s="1"/>
      <c r="JA229" s="1"/>
      <c r="JB229" s="1"/>
      <c r="JC229" s="1"/>
      <c r="JD229" s="1"/>
      <c r="JE229" s="1"/>
      <c r="JF229" s="1"/>
      <c r="JG229" s="1"/>
      <c r="JH229" s="1"/>
      <c r="JI229" s="1"/>
      <c r="JJ229" s="1"/>
      <c r="JK229" s="1"/>
      <c r="JL229" s="1"/>
      <c r="JM229" s="1"/>
      <c r="JN229" s="1"/>
      <c r="JO229" s="1"/>
      <c r="JP229" s="1"/>
      <c r="JQ229" s="1"/>
      <c r="JR229" s="1"/>
      <c r="JS229" s="1"/>
      <c r="JT229" s="1"/>
      <c r="JU229" s="1"/>
      <c r="JV229" s="1"/>
      <c r="JW229" s="1"/>
      <c r="JX229" s="1"/>
      <c r="JY229" s="1"/>
      <c r="JZ229" s="1"/>
      <c r="KA229" s="1"/>
      <c r="KB229" s="1"/>
      <c r="KC229" s="1"/>
      <c r="KD229" s="1"/>
      <c r="KE229" s="1"/>
      <c r="KF229" s="1"/>
      <c r="KG229" s="1"/>
      <c r="KH229" s="1"/>
      <c r="KI229" s="1"/>
      <c r="KJ229" s="1"/>
      <c r="KK229" s="1"/>
      <c r="KL229" s="1"/>
      <c r="KM229" s="1"/>
      <c r="KN229" s="1"/>
      <c r="KO229" s="1"/>
      <c r="KP229" s="1"/>
      <c r="KQ229" s="1"/>
      <c r="KR229" s="1"/>
      <c r="KS229" s="1"/>
      <c r="KT229" s="1"/>
      <c r="KU229" s="1"/>
      <c r="KV229" s="1"/>
      <c r="KW229" s="1"/>
      <c r="KX229" s="1"/>
      <c r="KY229" s="1"/>
      <c r="KZ229" s="1"/>
      <c r="LA229" s="1"/>
      <c r="LB229" s="1"/>
      <c r="LC229" s="1"/>
      <c r="LD229" s="1"/>
      <c r="LE229" s="1"/>
      <c r="LF229" s="1"/>
      <c r="LG229" s="1"/>
      <c r="LH229" s="1"/>
    </row>
    <row r="230" spans="1:320" ht="35.1" hidden="1" customHeight="1" x14ac:dyDescent="0.15">
      <c r="A230" s="170" t="str">
        <f>+IFERROR(IF(VLOOKUP(#REF!&amp;"-"&amp;ROW()-92,[1]ワークシート!$C$2:$CI$1002,9,0)="","",VLOOKUP(#REF!&amp;"-"&amp;ROW()-92,[1]ワークシート!$C$2:$CI$1002,9,0)),"")</f>
        <v/>
      </c>
      <c r="B230" s="172"/>
      <c r="C230" s="171" t="str">
        <f>+IFERROR(IF(VLOOKUP(#REF!&amp;"-"&amp;ROW()-92,[1]ワークシート!$C$2:$CI$1002,10,0) = "","",VLOOKUP(#REF!&amp;"-"&amp;ROW()-92,[1]ワークシート!$C$2:$CI$1002,10,0)),"")</f>
        <v/>
      </c>
      <c r="D230" s="172"/>
      <c r="E230" s="170" t="str">
        <f>+IFERROR(IF(VLOOKUP(#REF!&amp;"-"&amp;ROW()-92,[1]ワークシート!$C$2:$CI$1002,11,0)="","",VLOOKUP(#REF!&amp;"-"&amp;ROW()-92,[1]ワークシート!$C$2:$CI$1002,11,0)),"")</f>
        <v/>
      </c>
      <c r="F230" s="172"/>
      <c r="G230" s="16" t="str">
        <f>+IFERROR(IF(VLOOKUP(#REF!&amp;"-"&amp;ROW()-92,[1]ワークシート!$C$2:$CI$1002,12,0)="","",VLOOKUP(#REF!&amp;"-"&amp;ROW()-92,[1]ワークシート!$C$2:$CI$1002,12,0)),"")</f>
        <v/>
      </c>
      <c r="H23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0" s="178"/>
      <c r="J230" s="170" t="str">
        <f>+IFERROR(IF(VLOOKUP(#REF!&amp;"-"&amp;ROW()-92,[1]ワークシート!$C$2:$CI$1002,20,0)="","",VLOOKUP(#REF!&amp;"-"&amp;ROW()-92,[1]ワークシート!$C$2:$CI$1002,20,0)),"")</f>
        <v/>
      </c>
      <c r="K230" s="171"/>
      <c r="L230" s="172"/>
      <c r="M230" s="179" t="str">
        <f>+IFERROR(IF(VLOOKUP(#REF!&amp;"-"&amp;ROW()-92,[1]ワークシート!$C$2:$CI$1002,61,0)="","",VLOOKUP(#REF!&amp;"-"&amp;ROW()-92,[1]ワークシート!$C$2:$CI$1002,61,0)),"")</f>
        <v/>
      </c>
      <c r="N230" s="180"/>
      <c r="O230" s="181"/>
      <c r="P230" s="182" t="str">
        <f>+IFERROR(VLOOKUP(#REF!&amp;"-"&amp;ROW()-92,[1]ワークシート!$C$2:$CI$1002,26,0),"")</f>
        <v/>
      </c>
      <c r="Q230" s="167"/>
      <c r="R230" s="166" t="str">
        <f>+IFERROR(VLOOKUP(#REF!&amp;"-"&amp;ROW()-92,[1]ワークシート!$C$2:$CI$1002,27,0),"")</f>
        <v/>
      </c>
      <c r="S230" s="167"/>
      <c r="T230" s="166" t="str">
        <f>IFERROR(IF(VLOOKUP(#REF!&amp;"-"&amp;ROW()-92,[1]ワークシート!$C$2:$CI$1002,31,0)="",IF(X230="","",IF(X230=0,"使用貸借権","賃借権")),"賃借権"),"")</f>
        <v/>
      </c>
      <c r="U230" s="167"/>
      <c r="V230" s="166" t="str">
        <f>+IFERROR(IF(VLOOKUP(#REF!&amp;"-"&amp;ROW()-92,[1]ワークシート!$C$2:$CI$1002,13,0)="","",VLOOKUP(#REF!&amp;"-"&amp;ROW()-92,[1]ワークシート!$C$2:$CI$1002,13,0)),"")</f>
        <v/>
      </c>
      <c r="W230" s="167"/>
      <c r="X23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0" s="169"/>
      <c r="Z230" s="27"/>
      <c r="AA230" s="27"/>
      <c r="AB230" s="170" t="str">
        <f>IF(T230="使用貸借権","-",+IFERROR(VLOOKUP(#REF!&amp;"-"&amp;ROW()-92,[1]ワークシート!$C$2:$CI$1002,34,0)&amp;"",""))</f>
        <v/>
      </c>
      <c r="AC230" s="171"/>
      <c r="AD230" s="172"/>
      <c r="AE230" s="173" t="str">
        <f>IF(T230="","",IF(VLOOKUP(#REF!&amp;"-"&amp;ROW()-92,[1]ワークシート!$C$2:$CI$1002,31,0)="",IF(T230="使用貸借権","-","口座振込　１２月"),"物納"))</f>
        <v/>
      </c>
      <c r="AF230" s="174"/>
      <c r="AG230" s="175" t="str">
        <f>IFERROR(IF(VLOOKUP(#REF!&amp;"-"&amp;ROW()-92,[1]ワークシート!$C$2:$CI$1002,37,0)="","",VLOOKUP(#REF!&amp;"-"&amp;ROW()-92,[1]ワークシート!$C$2:$CI$1002,37,0)),"")</f>
        <v/>
      </c>
      <c r="AH230" s="175"/>
      <c r="AI230" s="175"/>
      <c r="AJ230" s="175"/>
      <c r="AK230" s="176"/>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c r="HQ230" s="1"/>
      <c r="HR230" s="1"/>
      <c r="HS230" s="1"/>
      <c r="HT230" s="1"/>
      <c r="HU230" s="1"/>
      <c r="HV230" s="1"/>
      <c r="HW230" s="1"/>
      <c r="HX230" s="1"/>
      <c r="HY230" s="1"/>
      <c r="HZ230" s="1"/>
      <c r="IA230" s="1"/>
      <c r="IB230" s="1"/>
      <c r="IC230" s="1"/>
      <c r="ID230" s="1"/>
      <c r="IE230" s="1"/>
      <c r="IF230" s="1"/>
      <c r="IG230" s="1"/>
      <c r="IH230" s="1"/>
      <c r="II230" s="1"/>
      <c r="IJ230" s="1"/>
      <c r="IK230" s="1"/>
      <c r="IL230" s="1"/>
      <c r="IM230" s="1"/>
      <c r="IN230" s="1"/>
      <c r="IO230" s="1"/>
      <c r="IP230" s="1"/>
      <c r="IQ230" s="1"/>
      <c r="IR230" s="1"/>
      <c r="IS230" s="1"/>
      <c r="IT230" s="1"/>
      <c r="IU230" s="1"/>
      <c r="IV230" s="1"/>
      <c r="IW230" s="1"/>
      <c r="IX230" s="1"/>
      <c r="IY230" s="1"/>
      <c r="IZ230" s="1"/>
      <c r="JA230" s="1"/>
      <c r="JB230" s="1"/>
      <c r="JC230" s="1"/>
      <c r="JD230" s="1"/>
      <c r="JE230" s="1"/>
      <c r="JF230" s="1"/>
      <c r="JG230" s="1"/>
      <c r="JH230" s="1"/>
      <c r="JI230" s="1"/>
      <c r="JJ230" s="1"/>
      <c r="JK230" s="1"/>
      <c r="JL230" s="1"/>
      <c r="JM230" s="1"/>
      <c r="JN230" s="1"/>
      <c r="JO230" s="1"/>
      <c r="JP230" s="1"/>
      <c r="JQ230" s="1"/>
      <c r="JR230" s="1"/>
      <c r="JS230" s="1"/>
      <c r="JT230" s="1"/>
      <c r="JU230" s="1"/>
      <c r="JV230" s="1"/>
      <c r="JW230" s="1"/>
      <c r="JX230" s="1"/>
      <c r="JY230" s="1"/>
      <c r="JZ230" s="1"/>
      <c r="KA230" s="1"/>
      <c r="KB230" s="1"/>
      <c r="KC230" s="1"/>
      <c r="KD230" s="1"/>
      <c r="KE230" s="1"/>
      <c r="KF230" s="1"/>
      <c r="KG230" s="1"/>
      <c r="KH230" s="1"/>
      <c r="KI230" s="1"/>
      <c r="KJ230" s="1"/>
      <c r="KK230" s="1"/>
      <c r="KL230" s="1"/>
      <c r="KM230" s="1"/>
      <c r="KN230" s="1"/>
      <c r="KO230" s="1"/>
      <c r="KP230" s="1"/>
      <c r="KQ230" s="1"/>
      <c r="KR230" s="1"/>
      <c r="KS230" s="1"/>
      <c r="KT230" s="1"/>
      <c r="KU230" s="1"/>
      <c r="KV230" s="1"/>
      <c r="KW230" s="1"/>
      <c r="KX230" s="1"/>
      <c r="KY230" s="1"/>
      <c r="KZ230" s="1"/>
      <c r="LA230" s="1"/>
      <c r="LB230" s="1"/>
      <c r="LC230" s="1"/>
      <c r="LD230" s="1"/>
      <c r="LE230" s="1"/>
      <c r="LF230" s="1"/>
      <c r="LG230" s="1"/>
      <c r="LH230" s="1"/>
    </row>
    <row r="231" spans="1:320" ht="35.1" hidden="1" customHeight="1" x14ac:dyDescent="0.15">
      <c r="A231" s="170" t="str">
        <f>+IFERROR(IF(VLOOKUP(#REF!&amp;"-"&amp;ROW()-92,[1]ワークシート!$C$2:$CI$1002,9,0)="","",VLOOKUP(#REF!&amp;"-"&amp;ROW()-92,[1]ワークシート!$C$2:$CI$1002,9,0)),"")</f>
        <v/>
      </c>
      <c r="B231" s="172"/>
      <c r="C231" s="171" t="str">
        <f>+IFERROR(IF(VLOOKUP(#REF!&amp;"-"&amp;ROW()-92,[1]ワークシート!$C$2:$CI$1002,10,0) = "","",VLOOKUP(#REF!&amp;"-"&amp;ROW()-92,[1]ワークシート!$C$2:$CI$1002,10,0)),"")</f>
        <v/>
      </c>
      <c r="D231" s="172"/>
      <c r="E231" s="170" t="str">
        <f>+IFERROR(IF(VLOOKUP(#REF!&amp;"-"&amp;ROW()-92,[1]ワークシート!$C$2:$CI$1002,11,0)="","",VLOOKUP(#REF!&amp;"-"&amp;ROW()-92,[1]ワークシート!$C$2:$CI$1002,11,0)),"")</f>
        <v/>
      </c>
      <c r="F231" s="172"/>
      <c r="G231" s="16" t="str">
        <f>+IFERROR(IF(VLOOKUP(#REF!&amp;"-"&amp;ROW()-92,[1]ワークシート!$C$2:$CI$1002,12,0)="","",VLOOKUP(#REF!&amp;"-"&amp;ROW()-92,[1]ワークシート!$C$2:$CI$1002,12,0)),"")</f>
        <v/>
      </c>
      <c r="H23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1" s="178"/>
      <c r="J231" s="170" t="str">
        <f>+IFERROR(IF(VLOOKUP(#REF!&amp;"-"&amp;ROW()-92,[1]ワークシート!$C$2:$CI$1002,20,0)="","",VLOOKUP(#REF!&amp;"-"&amp;ROW()-92,[1]ワークシート!$C$2:$CI$1002,20,0)),"")</f>
        <v/>
      </c>
      <c r="K231" s="171"/>
      <c r="L231" s="172"/>
      <c r="M231" s="179" t="str">
        <f>+IFERROR(IF(VLOOKUP(#REF!&amp;"-"&amp;ROW()-92,[1]ワークシート!$C$2:$CI$1002,61,0)="","",VLOOKUP(#REF!&amp;"-"&amp;ROW()-92,[1]ワークシート!$C$2:$CI$1002,61,0)),"")</f>
        <v/>
      </c>
      <c r="N231" s="180"/>
      <c r="O231" s="181"/>
      <c r="P231" s="182" t="str">
        <f>+IFERROR(VLOOKUP(#REF!&amp;"-"&amp;ROW()-92,[1]ワークシート!$C$2:$CI$1002,26,0),"")</f>
        <v/>
      </c>
      <c r="Q231" s="167"/>
      <c r="R231" s="166" t="str">
        <f>+IFERROR(VLOOKUP(#REF!&amp;"-"&amp;ROW()-92,[1]ワークシート!$C$2:$CI$1002,27,0),"")</f>
        <v/>
      </c>
      <c r="S231" s="167"/>
      <c r="T231" s="166" t="str">
        <f>IFERROR(IF(VLOOKUP(#REF!&amp;"-"&amp;ROW()-92,[1]ワークシート!$C$2:$CI$1002,31,0)="",IF(X231="","",IF(X231=0,"使用貸借権","賃借権")),"賃借権"),"")</f>
        <v/>
      </c>
      <c r="U231" s="167"/>
      <c r="V231" s="166" t="str">
        <f>+IFERROR(IF(VLOOKUP(#REF!&amp;"-"&amp;ROW()-92,[1]ワークシート!$C$2:$CI$1002,13,0)="","",VLOOKUP(#REF!&amp;"-"&amp;ROW()-92,[1]ワークシート!$C$2:$CI$1002,13,0)),"")</f>
        <v/>
      </c>
      <c r="W231" s="167"/>
      <c r="X23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1" s="169"/>
      <c r="Z231" s="27"/>
      <c r="AA231" s="27"/>
      <c r="AB231" s="170" t="str">
        <f>IF(T231="使用貸借権","-",+IFERROR(VLOOKUP(#REF!&amp;"-"&amp;ROW()-92,[1]ワークシート!$C$2:$CI$1002,34,0)&amp;"",""))</f>
        <v/>
      </c>
      <c r="AC231" s="171"/>
      <c r="AD231" s="172"/>
      <c r="AE231" s="173" t="str">
        <f>IF(T231="","",IF(VLOOKUP(#REF!&amp;"-"&amp;ROW()-92,[1]ワークシート!$C$2:$CI$1002,31,0)="",IF(T231="使用貸借権","-","口座振込　１２月"),"物納"))</f>
        <v/>
      </c>
      <c r="AF231" s="174"/>
      <c r="AG231" s="175" t="str">
        <f>IFERROR(IF(VLOOKUP(#REF!&amp;"-"&amp;ROW()-92,[1]ワークシート!$C$2:$CI$1002,37,0)="","",VLOOKUP(#REF!&amp;"-"&amp;ROW()-92,[1]ワークシート!$C$2:$CI$1002,37,0)),"")</f>
        <v/>
      </c>
      <c r="AH231" s="175"/>
      <c r="AI231" s="175"/>
      <c r="AJ231" s="175"/>
      <c r="AK231" s="176"/>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c r="IW231" s="1"/>
      <c r="IX231" s="1"/>
      <c r="IY231" s="1"/>
      <c r="IZ231" s="1"/>
      <c r="JA231" s="1"/>
      <c r="JB231" s="1"/>
      <c r="JC231" s="1"/>
      <c r="JD231" s="1"/>
      <c r="JE231" s="1"/>
      <c r="JF231" s="1"/>
      <c r="JG231" s="1"/>
      <c r="JH231" s="1"/>
      <c r="JI231" s="1"/>
      <c r="JJ231" s="1"/>
      <c r="JK231" s="1"/>
      <c r="JL231" s="1"/>
      <c r="JM231" s="1"/>
      <c r="JN231" s="1"/>
      <c r="JO231" s="1"/>
      <c r="JP231" s="1"/>
      <c r="JQ231" s="1"/>
      <c r="JR231" s="1"/>
      <c r="JS231" s="1"/>
      <c r="JT231" s="1"/>
      <c r="JU231" s="1"/>
      <c r="JV231" s="1"/>
      <c r="JW231" s="1"/>
      <c r="JX231" s="1"/>
      <c r="JY231" s="1"/>
      <c r="JZ231" s="1"/>
      <c r="KA231" s="1"/>
      <c r="KB231" s="1"/>
      <c r="KC231" s="1"/>
      <c r="KD231" s="1"/>
      <c r="KE231" s="1"/>
      <c r="KF231" s="1"/>
      <c r="KG231" s="1"/>
      <c r="KH231" s="1"/>
      <c r="KI231" s="1"/>
      <c r="KJ231" s="1"/>
      <c r="KK231" s="1"/>
      <c r="KL231" s="1"/>
      <c r="KM231" s="1"/>
      <c r="KN231" s="1"/>
      <c r="KO231" s="1"/>
      <c r="KP231" s="1"/>
      <c r="KQ231" s="1"/>
      <c r="KR231" s="1"/>
      <c r="KS231" s="1"/>
      <c r="KT231" s="1"/>
      <c r="KU231" s="1"/>
      <c r="KV231" s="1"/>
      <c r="KW231" s="1"/>
      <c r="KX231" s="1"/>
      <c r="KY231" s="1"/>
      <c r="KZ231" s="1"/>
      <c r="LA231" s="1"/>
      <c r="LB231" s="1"/>
      <c r="LC231" s="1"/>
      <c r="LD231" s="1"/>
      <c r="LE231" s="1"/>
      <c r="LF231" s="1"/>
      <c r="LG231" s="1"/>
      <c r="LH231" s="1"/>
    </row>
    <row r="232" spans="1:320" ht="35.1" hidden="1" customHeight="1" x14ac:dyDescent="0.15">
      <c r="A232" s="170" t="str">
        <f>+IFERROR(IF(VLOOKUP(#REF!&amp;"-"&amp;ROW()-92,[1]ワークシート!$C$2:$CI$1002,9,0)="","",VLOOKUP(#REF!&amp;"-"&amp;ROW()-92,[1]ワークシート!$C$2:$CI$1002,9,0)),"")</f>
        <v/>
      </c>
      <c r="B232" s="172"/>
      <c r="C232" s="171" t="str">
        <f>+IFERROR(IF(VLOOKUP(#REF!&amp;"-"&amp;ROW()-92,[1]ワークシート!$C$2:$CI$1002,10,0) = "","",VLOOKUP(#REF!&amp;"-"&amp;ROW()-92,[1]ワークシート!$C$2:$CI$1002,10,0)),"")</f>
        <v/>
      </c>
      <c r="D232" s="172"/>
      <c r="E232" s="170" t="str">
        <f>+IFERROR(IF(VLOOKUP(#REF!&amp;"-"&amp;ROW()-92,[1]ワークシート!$C$2:$CI$1002,11,0)="","",VLOOKUP(#REF!&amp;"-"&amp;ROW()-92,[1]ワークシート!$C$2:$CI$1002,11,0)),"")</f>
        <v/>
      </c>
      <c r="F232" s="172"/>
      <c r="G232" s="16" t="str">
        <f>+IFERROR(IF(VLOOKUP(#REF!&amp;"-"&amp;ROW()-92,[1]ワークシート!$C$2:$CI$1002,12,0)="","",VLOOKUP(#REF!&amp;"-"&amp;ROW()-92,[1]ワークシート!$C$2:$CI$1002,12,0)),"")</f>
        <v/>
      </c>
      <c r="H23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2" s="178"/>
      <c r="J232" s="170" t="str">
        <f>+IFERROR(IF(VLOOKUP(#REF!&amp;"-"&amp;ROW()-92,[1]ワークシート!$C$2:$CI$1002,20,0)="","",VLOOKUP(#REF!&amp;"-"&amp;ROW()-92,[1]ワークシート!$C$2:$CI$1002,20,0)),"")</f>
        <v/>
      </c>
      <c r="K232" s="171"/>
      <c r="L232" s="172"/>
      <c r="M232" s="179" t="str">
        <f>+IFERROR(IF(VLOOKUP(#REF!&amp;"-"&amp;ROW()-92,[1]ワークシート!$C$2:$CI$1002,61,0)="","",VLOOKUP(#REF!&amp;"-"&amp;ROW()-92,[1]ワークシート!$C$2:$CI$1002,61,0)),"")</f>
        <v/>
      </c>
      <c r="N232" s="180"/>
      <c r="O232" s="181"/>
      <c r="P232" s="182" t="str">
        <f>+IFERROR(VLOOKUP(#REF!&amp;"-"&amp;ROW()-92,[1]ワークシート!$C$2:$CI$1002,26,0),"")</f>
        <v/>
      </c>
      <c r="Q232" s="167"/>
      <c r="R232" s="166" t="str">
        <f>+IFERROR(VLOOKUP(#REF!&amp;"-"&amp;ROW()-92,[1]ワークシート!$C$2:$CI$1002,27,0),"")</f>
        <v/>
      </c>
      <c r="S232" s="167"/>
      <c r="T232" s="166" t="str">
        <f>IFERROR(IF(VLOOKUP(#REF!&amp;"-"&amp;ROW()-92,[1]ワークシート!$C$2:$CI$1002,31,0)="",IF(X232="","",IF(X232=0,"使用貸借権","賃借権")),"賃借権"),"")</f>
        <v/>
      </c>
      <c r="U232" s="167"/>
      <c r="V232" s="166" t="str">
        <f>+IFERROR(IF(VLOOKUP(#REF!&amp;"-"&amp;ROW()-92,[1]ワークシート!$C$2:$CI$1002,13,0)="","",VLOOKUP(#REF!&amp;"-"&amp;ROW()-92,[1]ワークシート!$C$2:$CI$1002,13,0)),"")</f>
        <v/>
      </c>
      <c r="W232" s="167"/>
      <c r="X23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2" s="169"/>
      <c r="Z232" s="27"/>
      <c r="AA232" s="27"/>
      <c r="AB232" s="170" t="str">
        <f>IF(T232="使用貸借権","-",+IFERROR(VLOOKUP(#REF!&amp;"-"&amp;ROW()-92,[1]ワークシート!$C$2:$CI$1002,34,0)&amp;"",""))</f>
        <v/>
      </c>
      <c r="AC232" s="171"/>
      <c r="AD232" s="172"/>
      <c r="AE232" s="173" t="str">
        <f>IF(T232="","",IF(VLOOKUP(#REF!&amp;"-"&amp;ROW()-92,[1]ワークシート!$C$2:$CI$1002,31,0)="",IF(T232="使用貸借権","-","口座振込　１２月"),"物納"))</f>
        <v/>
      </c>
      <c r="AF232" s="174"/>
      <c r="AG232" s="175" t="str">
        <f>IFERROR(IF(VLOOKUP(#REF!&amp;"-"&amp;ROW()-92,[1]ワークシート!$C$2:$CI$1002,37,0)="","",VLOOKUP(#REF!&amp;"-"&amp;ROW()-92,[1]ワークシート!$C$2:$CI$1002,37,0)),"")</f>
        <v/>
      </c>
      <c r="AH232" s="175"/>
      <c r="AI232" s="175"/>
      <c r="AJ232" s="175"/>
      <c r="AK232" s="176"/>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c r="HQ232" s="1"/>
      <c r="HR232" s="1"/>
      <c r="HS232" s="1"/>
      <c r="HT232" s="1"/>
      <c r="HU232" s="1"/>
      <c r="HV232" s="1"/>
      <c r="HW232" s="1"/>
      <c r="HX232" s="1"/>
      <c r="HY232" s="1"/>
      <c r="HZ232" s="1"/>
      <c r="IA232" s="1"/>
      <c r="IB232" s="1"/>
      <c r="IC232" s="1"/>
      <c r="ID232" s="1"/>
      <c r="IE232" s="1"/>
      <c r="IF232" s="1"/>
      <c r="IG232" s="1"/>
      <c r="IH232" s="1"/>
      <c r="II232" s="1"/>
      <c r="IJ232" s="1"/>
      <c r="IK232" s="1"/>
      <c r="IL232" s="1"/>
      <c r="IM232" s="1"/>
      <c r="IN232" s="1"/>
      <c r="IO232" s="1"/>
      <c r="IP232" s="1"/>
      <c r="IQ232" s="1"/>
      <c r="IR232" s="1"/>
      <c r="IS232" s="1"/>
      <c r="IT232" s="1"/>
      <c r="IU232" s="1"/>
      <c r="IV232" s="1"/>
      <c r="IW232" s="1"/>
      <c r="IX232" s="1"/>
      <c r="IY232" s="1"/>
      <c r="IZ232" s="1"/>
      <c r="JA232" s="1"/>
      <c r="JB232" s="1"/>
      <c r="JC232" s="1"/>
      <c r="JD232" s="1"/>
      <c r="JE232" s="1"/>
      <c r="JF232" s="1"/>
      <c r="JG232" s="1"/>
      <c r="JH232" s="1"/>
      <c r="JI232" s="1"/>
      <c r="JJ232" s="1"/>
      <c r="JK232" s="1"/>
      <c r="JL232" s="1"/>
      <c r="JM232" s="1"/>
      <c r="JN232" s="1"/>
      <c r="JO232" s="1"/>
      <c r="JP232" s="1"/>
      <c r="JQ232" s="1"/>
      <c r="JR232" s="1"/>
      <c r="JS232" s="1"/>
      <c r="JT232" s="1"/>
      <c r="JU232" s="1"/>
      <c r="JV232" s="1"/>
      <c r="JW232" s="1"/>
      <c r="JX232" s="1"/>
      <c r="JY232" s="1"/>
      <c r="JZ232" s="1"/>
      <c r="KA232" s="1"/>
      <c r="KB232" s="1"/>
      <c r="KC232" s="1"/>
      <c r="KD232" s="1"/>
      <c r="KE232" s="1"/>
      <c r="KF232" s="1"/>
      <c r="KG232" s="1"/>
      <c r="KH232" s="1"/>
      <c r="KI232" s="1"/>
      <c r="KJ232" s="1"/>
      <c r="KK232" s="1"/>
      <c r="KL232" s="1"/>
      <c r="KM232" s="1"/>
      <c r="KN232" s="1"/>
      <c r="KO232" s="1"/>
      <c r="KP232" s="1"/>
      <c r="KQ232" s="1"/>
      <c r="KR232" s="1"/>
      <c r="KS232" s="1"/>
      <c r="KT232" s="1"/>
      <c r="KU232" s="1"/>
      <c r="KV232" s="1"/>
      <c r="KW232" s="1"/>
      <c r="KX232" s="1"/>
      <c r="KY232" s="1"/>
      <c r="KZ232" s="1"/>
      <c r="LA232" s="1"/>
      <c r="LB232" s="1"/>
      <c r="LC232" s="1"/>
      <c r="LD232" s="1"/>
      <c r="LE232" s="1"/>
      <c r="LF232" s="1"/>
      <c r="LG232" s="1"/>
      <c r="LH232" s="1"/>
    </row>
    <row r="233" spans="1:320" ht="35.1" hidden="1" customHeight="1" x14ac:dyDescent="0.15">
      <c r="A233" s="170" t="str">
        <f>+IFERROR(IF(VLOOKUP(#REF!&amp;"-"&amp;ROW()-92,[1]ワークシート!$C$2:$CI$1002,9,0)="","",VLOOKUP(#REF!&amp;"-"&amp;ROW()-92,[1]ワークシート!$C$2:$CI$1002,9,0)),"")</f>
        <v/>
      </c>
      <c r="B233" s="172"/>
      <c r="C233" s="171" t="str">
        <f>+IFERROR(IF(VLOOKUP(#REF!&amp;"-"&amp;ROW()-92,[1]ワークシート!$C$2:$CI$1002,10,0) = "","",VLOOKUP(#REF!&amp;"-"&amp;ROW()-92,[1]ワークシート!$C$2:$CI$1002,10,0)),"")</f>
        <v/>
      </c>
      <c r="D233" s="172"/>
      <c r="E233" s="170" t="str">
        <f>+IFERROR(IF(VLOOKUP(#REF!&amp;"-"&amp;ROW()-92,[1]ワークシート!$C$2:$CI$1002,11,0)="","",VLOOKUP(#REF!&amp;"-"&amp;ROW()-92,[1]ワークシート!$C$2:$CI$1002,11,0)),"")</f>
        <v/>
      </c>
      <c r="F233" s="172"/>
      <c r="G233" s="16" t="str">
        <f>+IFERROR(IF(VLOOKUP(#REF!&amp;"-"&amp;ROW()-92,[1]ワークシート!$C$2:$CI$1002,12,0)="","",VLOOKUP(#REF!&amp;"-"&amp;ROW()-92,[1]ワークシート!$C$2:$CI$1002,12,0)),"")</f>
        <v/>
      </c>
      <c r="H23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3" s="178"/>
      <c r="J233" s="170" t="str">
        <f>+IFERROR(IF(VLOOKUP(#REF!&amp;"-"&amp;ROW()-92,[1]ワークシート!$C$2:$CI$1002,20,0)="","",VLOOKUP(#REF!&amp;"-"&amp;ROW()-92,[1]ワークシート!$C$2:$CI$1002,20,0)),"")</f>
        <v/>
      </c>
      <c r="K233" s="171"/>
      <c r="L233" s="172"/>
      <c r="M233" s="179" t="str">
        <f>+IFERROR(IF(VLOOKUP(#REF!&amp;"-"&amp;ROW()-92,[1]ワークシート!$C$2:$CI$1002,61,0)="","",VLOOKUP(#REF!&amp;"-"&amp;ROW()-92,[1]ワークシート!$C$2:$CI$1002,61,0)),"")</f>
        <v/>
      </c>
      <c r="N233" s="180"/>
      <c r="O233" s="181"/>
      <c r="P233" s="182" t="str">
        <f>+IFERROR(VLOOKUP(#REF!&amp;"-"&amp;ROW()-92,[1]ワークシート!$C$2:$CI$1002,26,0),"")</f>
        <v/>
      </c>
      <c r="Q233" s="167"/>
      <c r="R233" s="166" t="str">
        <f>+IFERROR(VLOOKUP(#REF!&amp;"-"&amp;ROW()-92,[1]ワークシート!$C$2:$CI$1002,27,0),"")</f>
        <v/>
      </c>
      <c r="S233" s="167"/>
      <c r="T233" s="166" t="str">
        <f>IFERROR(IF(VLOOKUP(#REF!&amp;"-"&amp;ROW()-92,[1]ワークシート!$C$2:$CI$1002,31,0)="",IF(X233="","",IF(X233=0,"使用貸借権","賃借権")),"賃借権"),"")</f>
        <v/>
      </c>
      <c r="U233" s="167"/>
      <c r="V233" s="166" t="str">
        <f>+IFERROR(IF(VLOOKUP(#REF!&amp;"-"&amp;ROW()-92,[1]ワークシート!$C$2:$CI$1002,13,0)="","",VLOOKUP(#REF!&amp;"-"&amp;ROW()-92,[1]ワークシート!$C$2:$CI$1002,13,0)),"")</f>
        <v/>
      </c>
      <c r="W233" s="167"/>
      <c r="X23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3" s="169"/>
      <c r="Z233" s="27"/>
      <c r="AA233" s="27"/>
      <c r="AB233" s="170" t="str">
        <f>IF(T233="使用貸借権","-",+IFERROR(VLOOKUP(#REF!&amp;"-"&amp;ROW()-92,[1]ワークシート!$C$2:$CI$1002,34,0)&amp;"",""))</f>
        <v/>
      </c>
      <c r="AC233" s="171"/>
      <c r="AD233" s="172"/>
      <c r="AE233" s="173" t="str">
        <f>IF(T233="","",IF(VLOOKUP(#REF!&amp;"-"&amp;ROW()-92,[1]ワークシート!$C$2:$CI$1002,31,0)="",IF(T233="使用貸借権","-","口座振込　１２月"),"物納"))</f>
        <v/>
      </c>
      <c r="AF233" s="174"/>
      <c r="AG233" s="175" t="str">
        <f>IFERROR(IF(VLOOKUP(#REF!&amp;"-"&amp;ROW()-92,[1]ワークシート!$C$2:$CI$1002,37,0)="","",VLOOKUP(#REF!&amp;"-"&amp;ROW()-92,[1]ワークシート!$C$2:$CI$1002,37,0)),"")</f>
        <v/>
      </c>
      <c r="AH233" s="175"/>
      <c r="AI233" s="175"/>
      <c r="AJ233" s="175"/>
      <c r="AK233" s="176"/>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c r="IW233" s="1"/>
      <c r="IX233" s="1"/>
      <c r="IY233" s="1"/>
      <c r="IZ233" s="1"/>
      <c r="JA233" s="1"/>
      <c r="JB233" s="1"/>
      <c r="JC233" s="1"/>
      <c r="JD233" s="1"/>
      <c r="JE233" s="1"/>
      <c r="JF233" s="1"/>
      <c r="JG233" s="1"/>
      <c r="JH233" s="1"/>
      <c r="JI233" s="1"/>
      <c r="JJ233" s="1"/>
      <c r="JK233" s="1"/>
      <c r="JL233" s="1"/>
      <c r="JM233" s="1"/>
      <c r="JN233" s="1"/>
      <c r="JO233" s="1"/>
      <c r="JP233" s="1"/>
      <c r="JQ233" s="1"/>
      <c r="JR233" s="1"/>
      <c r="JS233" s="1"/>
      <c r="JT233" s="1"/>
      <c r="JU233" s="1"/>
      <c r="JV233" s="1"/>
      <c r="JW233" s="1"/>
      <c r="JX233" s="1"/>
      <c r="JY233" s="1"/>
      <c r="JZ233" s="1"/>
      <c r="KA233" s="1"/>
      <c r="KB233" s="1"/>
      <c r="KC233" s="1"/>
      <c r="KD233" s="1"/>
      <c r="KE233" s="1"/>
      <c r="KF233" s="1"/>
      <c r="KG233" s="1"/>
      <c r="KH233" s="1"/>
      <c r="KI233" s="1"/>
      <c r="KJ233" s="1"/>
      <c r="KK233" s="1"/>
      <c r="KL233" s="1"/>
      <c r="KM233" s="1"/>
      <c r="KN233" s="1"/>
      <c r="KO233" s="1"/>
      <c r="KP233" s="1"/>
      <c r="KQ233" s="1"/>
      <c r="KR233" s="1"/>
      <c r="KS233" s="1"/>
      <c r="KT233" s="1"/>
      <c r="KU233" s="1"/>
      <c r="KV233" s="1"/>
      <c r="KW233" s="1"/>
      <c r="KX233" s="1"/>
      <c r="KY233" s="1"/>
      <c r="KZ233" s="1"/>
      <c r="LA233" s="1"/>
      <c r="LB233" s="1"/>
      <c r="LC233" s="1"/>
      <c r="LD233" s="1"/>
      <c r="LE233" s="1"/>
      <c r="LF233" s="1"/>
      <c r="LG233" s="1"/>
      <c r="LH233" s="1"/>
    </row>
    <row r="234" spans="1:320" ht="35.1" hidden="1" customHeight="1" x14ac:dyDescent="0.15">
      <c r="A234" s="170" t="str">
        <f>+IFERROR(IF(VLOOKUP(#REF!&amp;"-"&amp;ROW()-92,[1]ワークシート!$C$2:$CI$1002,9,0)="","",VLOOKUP(#REF!&amp;"-"&amp;ROW()-92,[1]ワークシート!$C$2:$CI$1002,9,0)),"")</f>
        <v/>
      </c>
      <c r="B234" s="172"/>
      <c r="C234" s="171" t="str">
        <f>+IFERROR(IF(VLOOKUP(#REF!&amp;"-"&amp;ROW()-92,[1]ワークシート!$C$2:$CI$1002,10,0) = "","",VLOOKUP(#REF!&amp;"-"&amp;ROW()-92,[1]ワークシート!$C$2:$CI$1002,10,0)),"")</f>
        <v/>
      </c>
      <c r="D234" s="172"/>
      <c r="E234" s="170" t="str">
        <f>+IFERROR(IF(VLOOKUP(#REF!&amp;"-"&amp;ROW()-92,[1]ワークシート!$C$2:$CI$1002,11,0)="","",VLOOKUP(#REF!&amp;"-"&amp;ROW()-92,[1]ワークシート!$C$2:$CI$1002,11,0)),"")</f>
        <v/>
      </c>
      <c r="F234" s="172"/>
      <c r="G234" s="16" t="str">
        <f>+IFERROR(IF(VLOOKUP(#REF!&amp;"-"&amp;ROW()-92,[1]ワークシート!$C$2:$CI$1002,12,0)="","",VLOOKUP(#REF!&amp;"-"&amp;ROW()-92,[1]ワークシート!$C$2:$CI$1002,12,0)),"")</f>
        <v/>
      </c>
      <c r="H23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4" s="178"/>
      <c r="J234" s="170" t="str">
        <f>+IFERROR(IF(VLOOKUP(#REF!&amp;"-"&amp;ROW()-92,[1]ワークシート!$C$2:$CI$1002,20,0)="","",VLOOKUP(#REF!&amp;"-"&amp;ROW()-92,[1]ワークシート!$C$2:$CI$1002,20,0)),"")</f>
        <v/>
      </c>
      <c r="K234" s="171"/>
      <c r="L234" s="172"/>
      <c r="M234" s="179" t="str">
        <f>+IFERROR(IF(VLOOKUP(#REF!&amp;"-"&amp;ROW()-92,[1]ワークシート!$C$2:$CI$1002,61,0)="","",VLOOKUP(#REF!&amp;"-"&amp;ROW()-92,[1]ワークシート!$C$2:$CI$1002,61,0)),"")</f>
        <v/>
      </c>
      <c r="N234" s="180"/>
      <c r="O234" s="181"/>
      <c r="P234" s="182" t="str">
        <f>+IFERROR(VLOOKUP(#REF!&amp;"-"&amp;ROW()-92,[1]ワークシート!$C$2:$CI$1002,26,0),"")</f>
        <v/>
      </c>
      <c r="Q234" s="167"/>
      <c r="R234" s="166" t="str">
        <f>+IFERROR(VLOOKUP(#REF!&amp;"-"&amp;ROW()-92,[1]ワークシート!$C$2:$CI$1002,27,0),"")</f>
        <v/>
      </c>
      <c r="S234" s="167"/>
      <c r="T234" s="166" t="str">
        <f>IFERROR(IF(VLOOKUP(#REF!&amp;"-"&amp;ROW()-92,[1]ワークシート!$C$2:$CI$1002,31,0)="",IF(X234="","",IF(X234=0,"使用貸借権","賃借権")),"賃借権"),"")</f>
        <v/>
      </c>
      <c r="U234" s="167"/>
      <c r="V234" s="166" t="str">
        <f>+IFERROR(IF(VLOOKUP(#REF!&amp;"-"&amp;ROW()-92,[1]ワークシート!$C$2:$CI$1002,13,0)="","",VLOOKUP(#REF!&amp;"-"&amp;ROW()-92,[1]ワークシート!$C$2:$CI$1002,13,0)),"")</f>
        <v/>
      </c>
      <c r="W234" s="167"/>
      <c r="X23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4" s="169"/>
      <c r="Z234" s="27"/>
      <c r="AA234" s="27"/>
      <c r="AB234" s="170" t="str">
        <f>IF(T234="使用貸借権","-",+IFERROR(VLOOKUP(#REF!&amp;"-"&amp;ROW()-92,[1]ワークシート!$C$2:$CI$1002,34,0)&amp;"",""))</f>
        <v/>
      </c>
      <c r="AC234" s="171"/>
      <c r="AD234" s="172"/>
      <c r="AE234" s="173" t="str">
        <f>IF(T234="","",IF(VLOOKUP(#REF!&amp;"-"&amp;ROW()-92,[1]ワークシート!$C$2:$CI$1002,31,0)="",IF(T234="使用貸借権","-","口座振込　１２月"),"物納"))</f>
        <v/>
      </c>
      <c r="AF234" s="174"/>
      <c r="AG234" s="175" t="str">
        <f>IFERROR(IF(VLOOKUP(#REF!&amp;"-"&amp;ROW()-92,[1]ワークシート!$C$2:$CI$1002,37,0)="","",VLOOKUP(#REF!&amp;"-"&amp;ROW()-92,[1]ワークシート!$C$2:$CI$1002,37,0)),"")</f>
        <v/>
      </c>
      <c r="AH234" s="175"/>
      <c r="AI234" s="175"/>
      <c r="AJ234" s="175"/>
      <c r="AK234" s="176"/>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c r="HO234" s="1"/>
      <c r="HP234" s="1"/>
      <c r="HQ234" s="1"/>
      <c r="HR234" s="1"/>
      <c r="HS234" s="1"/>
      <c r="HT234" s="1"/>
      <c r="HU234" s="1"/>
      <c r="HV234" s="1"/>
      <c r="HW234" s="1"/>
      <c r="HX234" s="1"/>
      <c r="HY234" s="1"/>
      <c r="HZ234" s="1"/>
      <c r="IA234" s="1"/>
      <c r="IB234" s="1"/>
      <c r="IC234" s="1"/>
      <c r="ID234" s="1"/>
      <c r="IE234" s="1"/>
      <c r="IF234" s="1"/>
      <c r="IG234" s="1"/>
      <c r="IH234" s="1"/>
      <c r="II234" s="1"/>
      <c r="IJ234" s="1"/>
      <c r="IK234" s="1"/>
      <c r="IL234" s="1"/>
      <c r="IM234" s="1"/>
      <c r="IN234" s="1"/>
      <c r="IO234" s="1"/>
      <c r="IP234" s="1"/>
      <c r="IQ234" s="1"/>
      <c r="IR234" s="1"/>
      <c r="IS234" s="1"/>
      <c r="IT234" s="1"/>
      <c r="IU234" s="1"/>
      <c r="IV234" s="1"/>
      <c r="IW234" s="1"/>
      <c r="IX234" s="1"/>
      <c r="IY234" s="1"/>
      <c r="IZ234" s="1"/>
      <c r="JA234" s="1"/>
      <c r="JB234" s="1"/>
      <c r="JC234" s="1"/>
      <c r="JD234" s="1"/>
      <c r="JE234" s="1"/>
      <c r="JF234" s="1"/>
      <c r="JG234" s="1"/>
      <c r="JH234" s="1"/>
      <c r="JI234" s="1"/>
      <c r="JJ234" s="1"/>
      <c r="JK234" s="1"/>
      <c r="JL234" s="1"/>
      <c r="JM234" s="1"/>
      <c r="JN234" s="1"/>
      <c r="JO234" s="1"/>
      <c r="JP234" s="1"/>
      <c r="JQ234" s="1"/>
      <c r="JR234" s="1"/>
      <c r="JS234" s="1"/>
      <c r="JT234" s="1"/>
      <c r="JU234" s="1"/>
      <c r="JV234" s="1"/>
      <c r="JW234" s="1"/>
      <c r="JX234" s="1"/>
      <c r="JY234" s="1"/>
      <c r="JZ234" s="1"/>
      <c r="KA234" s="1"/>
      <c r="KB234" s="1"/>
      <c r="KC234" s="1"/>
      <c r="KD234" s="1"/>
      <c r="KE234" s="1"/>
      <c r="KF234" s="1"/>
      <c r="KG234" s="1"/>
      <c r="KH234" s="1"/>
      <c r="KI234" s="1"/>
      <c r="KJ234" s="1"/>
      <c r="KK234" s="1"/>
      <c r="KL234" s="1"/>
      <c r="KM234" s="1"/>
      <c r="KN234" s="1"/>
      <c r="KO234" s="1"/>
      <c r="KP234" s="1"/>
      <c r="KQ234" s="1"/>
      <c r="KR234" s="1"/>
      <c r="KS234" s="1"/>
      <c r="KT234" s="1"/>
      <c r="KU234" s="1"/>
      <c r="KV234" s="1"/>
      <c r="KW234" s="1"/>
      <c r="KX234" s="1"/>
      <c r="KY234" s="1"/>
      <c r="KZ234" s="1"/>
      <c r="LA234" s="1"/>
      <c r="LB234" s="1"/>
      <c r="LC234" s="1"/>
      <c r="LD234" s="1"/>
      <c r="LE234" s="1"/>
      <c r="LF234" s="1"/>
      <c r="LG234" s="1"/>
      <c r="LH234" s="1"/>
    </row>
    <row r="235" spans="1:320" ht="35.1" hidden="1" customHeight="1" x14ac:dyDescent="0.15">
      <c r="A235" s="170" t="str">
        <f>+IFERROR(IF(VLOOKUP(#REF!&amp;"-"&amp;ROW()-92,[1]ワークシート!$C$2:$CI$1002,9,0)="","",VLOOKUP(#REF!&amp;"-"&amp;ROW()-92,[1]ワークシート!$C$2:$CI$1002,9,0)),"")</f>
        <v/>
      </c>
      <c r="B235" s="172"/>
      <c r="C235" s="171" t="str">
        <f>+IFERROR(IF(VLOOKUP(#REF!&amp;"-"&amp;ROW()-92,[1]ワークシート!$C$2:$CI$1002,10,0) = "","",VLOOKUP(#REF!&amp;"-"&amp;ROW()-92,[1]ワークシート!$C$2:$CI$1002,10,0)),"")</f>
        <v/>
      </c>
      <c r="D235" s="172"/>
      <c r="E235" s="170" t="str">
        <f>+IFERROR(IF(VLOOKUP(#REF!&amp;"-"&amp;ROW()-92,[1]ワークシート!$C$2:$CI$1002,11,0)="","",VLOOKUP(#REF!&amp;"-"&amp;ROW()-92,[1]ワークシート!$C$2:$CI$1002,11,0)),"")</f>
        <v/>
      </c>
      <c r="F235" s="172"/>
      <c r="G235" s="16" t="str">
        <f>+IFERROR(IF(VLOOKUP(#REF!&amp;"-"&amp;ROW()-92,[1]ワークシート!$C$2:$CI$1002,12,0)="","",VLOOKUP(#REF!&amp;"-"&amp;ROW()-92,[1]ワークシート!$C$2:$CI$1002,12,0)),"")</f>
        <v/>
      </c>
      <c r="H23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5" s="178"/>
      <c r="J235" s="170" t="str">
        <f>+IFERROR(IF(VLOOKUP(#REF!&amp;"-"&amp;ROW()-92,[1]ワークシート!$C$2:$CI$1002,20,0)="","",VLOOKUP(#REF!&amp;"-"&amp;ROW()-92,[1]ワークシート!$C$2:$CI$1002,20,0)),"")</f>
        <v/>
      </c>
      <c r="K235" s="171"/>
      <c r="L235" s="172"/>
      <c r="M235" s="179" t="str">
        <f>+IFERROR(IF(VLOOKUP(#REF!&amp;"-"&amp;ROW()-92,[1]ワークシート!$C$2:$CI$1002,61,0)="","",VLOOKUP(#REF!&amp;"-"&amp;ROW()-92,[1]ワークシート!$C$2:$CI$1002,61,0)),"")</f>
        <v/>
      </c>
      <c r="N235" s="180"/>
      <c r="O235" s="181"/>
      <c r="P235" s="182" t="str">
        <f>+IFERROR(VLOOKUP(#REF!&amp;"-"&amp;ROW()-92,[1]ワークシート!$C$2:$CI$1002,26,0),"")</f>
        <v/>
      </c>
      <c r="Q235" s="167"/>
      <c r="R235" s="166" t="str">
        <f>+IFERROR(VLOOKUP(#REF!&amp;"-"&amp;ROW()-92,[1]ワークシート!$C$2:$CI$1002,27,0),"")</f>
        <v/>
      </c>
      <c r="S235" s="167"/>
      <c r="T235" s="166" t="str">
        <f>IFERROR(IF(VLOOKUP(#REF!&amp;"-"&amp;ROW()-92,[1]ワークシート!$C$2:$CI$1002,31,0)="",IF(X235="","",IF(X235=0,"使用貸借権","賃借権")),"賃借権"),"")</f>
        <v/>
      </c>
      <c r="U235" s="167"/>
      <c r="V235" s="166" t="str">
        <f>+IFERROR(IF(VLOOKUP(#REF!&amp;"-"&amp;ROW()-92,[1]ワークシート!$C$2:$CI$1002,13,0)="","",VLOOKUP(#REF!&amp;"-"&amp;ROW()-92,[1]ワークシート!$C$2:$CI$1002,13,0)),"")</f>
        <v/>
      </c>
      <c r="W235" s="167"/>
      <c r="X23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5" s="169"/>
      <c r="Z235" s="27"/>
      <c r="AA235" s="27"/>
      <c r="AB235" s="170" t="str">
        <f>IF(T235="使用貸借権","-",+IFERROR(VLOOKUP(#REF!&amp;"-"&amp;ROW()-92,[1]ワークシート!$C$2:$CI$1002,34,0)&amp;"",""))</f>
        <v/>
      </c>
      <c r="AC235" s="171"/>
      <c r="AD235" s="172"/>
      <c r="AE235" s="173" t="str">
        <f>IF(T235="","",IF(VLOOKUP(#REF!&amp;"-"&amp;ROW()-92,[1]ワークシート!$C$2:$CI$1002,31,0)="",IF(T235="使用貸借権","-","口座振込　１２月"),"物納"))</f>
        <v/>
      </c>
      <c r="AF235" s="174"/>
      <c r="AG235" s="175" t="str">
        <f>IFERROR(IF(VLOOKUP(#REF!&amp;"-"&amp;ROW()-92,[1]ワークシート!$C$2:$CI$1002,37,0)="","",VLOOKUP(#REF!&amp;"-"&amp;ROW()-92,[1]ワークシート!$C$2:$CI$1002,37,0)),"")</f>
        <v/>
      </c>
      <c r="AH235" s="175"/>
      <c r="AI235" s="175"/>
      <c r="AJ235" s="175"/>
      <c r="AK235" s="176"/>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c r="HO235" s="1"/>
      <c r="HP235" s="1"/>
      <c r="HQ235" s="1"/>
      <c r="HR235" s="1"/>
      <c r="HS235" s="1"/>
      <c r="HT235" s="1"/>
      <c r="HU235" s="1"/>
      <c r="HV235" s="1"/>
      <c r="HW235" s="1"/>
      <c r="HX235" s="1"/>
      <c r="HY235" s="1"/>
      <c r="HZ235" s="1"/>
      <c r="IA235" s="1"/>
      <c r="IB235" s="1"/>
      <c r="IC235" s="1"/>
      <c r="ID235" s="1"/>
      <c r="IE235" s="1"/>
      <c r="IF235" s="1"/>
      <c r="IG235" s="1"/>
      <c r="IH235" s="1"/>
      <c r="II235" s="1"/>
      <c r="IJ235" s="1"/>
      <c r="IK235" s="1"/>
      <c r="IL235" s="1"/>
      <c r="IM235" s="1"/>
      <c r="IN235" s="1"/>
      <c r="IO235" s="1"/>
      <c r="IP235" s="1"/>
      <c r="IQ235" s="1"/>
      <c r="IR235" s="1"/>
      <c r="IS235" s="1"/>
      <c r="IT235" s="1"/>
      <c r="IU235" s="1"/>
      <c r="IV235" s="1"/>
      <c r="IW235" s="1"/>
      <c r="IX235" s="1"/>
      <c r="IY235" s="1"/>
      <c r="IZ235" s="1"/>
      <c r="JA235" s="1"/>
      <c r="JB235" s="1"/>
      <c r="JC235" s="1"/>
      <c r="JD235" s="1"/>
      <c r="JE235" s="1"/>
      <c r="JF235" s="1"/>
      <c r="JG235" s="1"/>
      <c r="JH235" s="1"/>
      <c r="JI235" s="1"/>
      <c r="JJ235" s="1"/>
      <c r="JK235" s="1"/>
      <c r="JL235" s="1"/>
      <c r="JM235" s="1"/>
      <c r="JN235" s="1"/>
      <c r="JO235" s="1"/>
      <c r="JP235" s="1"/>
      <c r="JQ235" s="1"/>
      <c r="JR235" s="1"/>
      <c r="JS235" s="1"/>
      <c r="JT235" s="1"/>
      <c r="JU235" s="1"/>
      <c r="JV235" s="1"/>
      <c r="JW235" s="1"/>
      <c r="JX235" s="1"/>
      <c r="JY235" s="1"/>
      <c r="JZ235" s="1"/>
      <c r="KA235" s="1"/>
      <c r="KB235" s="1"/>
      <c r="KC235" s="1"/>
      <c r="KD235" s="1"/>
      <c r="KE235" s="1"/>
      <c r="KF235" s="1"/>
      <c r="KG235" s="1"/>
      <c r="KH235" s="1"/>
      <c r="KI235" s="1"/>
      <c r="KJ235" s="1"/>
      <c r="KK235" s="1"/>
      <c r="KL235" s="1"/>
      <c r="KM235" s="1"/>
      <c r="KN235" s="1"/>
      <c r="KO235" s="1"/>
      <c r="KP235" s="1"/>
      <c r="KQ235" s="1"/>
      <c r="KR235" s="1"/>
      <c r="KS235" s="1"/>
      <c r="KT235" s="1"/>
      <c r="KU235" s="1"/>
      <c r="KV235" s="1"/>
      <c r="KW235" s="1"/>
      <c r="KX235" s="1"/>
      <c r="KY235" s="1"/>
      <c r="KZ235" s="1"/>
      <c r="LA235" s="1"/>
      <c r="LB235" s="1"/>
      <c r="LC235" s="1"/>
      <c r="LD235" s="1"/>
      <c r="LE235" s="1"/>
      <c r="LF235" s="1"/>
      <c r="LG235" s="1"/>
      <c r="LH235" s="1"/>
    </row>
    <row r="236" spans="1:320" ht="35.1" hidden="1" customHeight="1" x14ac:dyDescent="0.15">
      <c r="A236" s="170" t="str">
        <f>+IFERROR(IF(VLOOKUP(#REF!&amp;"-"&amp;ROW()-92,[1]ワークシート!$C$2:$CI$1002,9,0)="","",VLOOKUP(#REF!&amp;"-"&amp;ROW()-92,[1]ワークシート!$C$2:$CI$1002,9,0)),"")</f>
        <v/>
      </c>
      <c r="B236" s="172"/>
      <c r="C236" s="171" t="str">
        <f>+IFERROR(IF(VLOOKUP(#REF!&amp;"-"&amp;ROW()-92,[1]ワークシート!$C$2:$CI$1002,10,0) = "","",VLOOKUP(#REF!&amp;"-"&amp;ROW()-92,[1]ワークシート!$C$2:$CI$1002,10,0)),"")</f>
        <v/>
      </c>
      <c r="D236" s="172"/>
      <c r="E236" s="170" t="str">
        <f>+IFERROR(IF(VLOOKUP(#REF!&amp;"-"&amp;ROW()-92,[1]ワークシート!$C$2:$CI$1002,11,0)="","",VLOOKUP(#REF!&amp;"-"&amp;ROW()-92,[1]ワークシート!$C$2:$CI$1002,11,0)),"")</f>
        <v/>
      </c>
      <c r="F236" s="172"/>
      <c r="G236" s="16" t="str">
        <f>+IFERROR(IF(VLOOKUP(#REF!&amp;"-"&amp;ROW()-92,[1]ワークシート!$C$2:$CI$1002,12,0)="","",VLOOKUP(#REF!&amp;"-"&amp;ROW()-92,[1]ワークシート!$C$2:$CI$1002,12,0)),"")</f>
        <v/>
      </c>
      <c r="H23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6" s="178"/>
      <c r="J236" s="170" t="str">
        <f>+IFERROR(IF(VLOOKUP(#REF!&amp;"-"&amp;ROW()-92,[1]ワークシート!$C$2:$CI$1002,20,0)="","",VLOOKUP(#REF!&amp;"-"&amp;ROW()-92,[1]ワークシート!$C$2:$CI$1002,20,0)),"")</f>
        <v/>
      </c>
      <c r="K236" s="171"/>
      <c r="L236" s="172"/>
      <c r="M236" s="179" t="str">
        <f>+IFERROR(IF(VLOOKUP(#REF!&amp;"-"&amp;ROW()-92,[1]ワークシート!$C$2:$CI$1002,61,0)="","",VLOOKUP(#REF!&amp;"-"&amp;ROW()-92,[1]ワークシート!$C$2:$CI$1002,61,0)),"")</f>
        <v/>
      </c>
      <c r="N236" s="180"/>
      <c r="O236" s="181"/>
      <c r="P236" s="182" t="str">
        <f>+IFERROR(VLOOKUP(#REF!&amp;"-"&amp;ROW()-92,[1]ワークシート!$C$2:$CI$1002,26,0),"")</f>
        <v/>
      </c>
      <c r="Q236" s="167"/>
      <c r="R236" s="166" t="str">
        <f>+IFERROR(VLOOKUP(#REF!&amp;"-"&amp;ROW()-92,[1]ワークシート!$C$2:$CI$1002,27,0),"")</f>
        <v/>
      </c>
      <c r="S236" s="167"/>
      <c r="T236" s="166" t="str">
        <f>IFERROR(IF(VLOOKUP(#REF!&amp;"-"&amp;ROW()-92,[1]ワークシート!$C$2:$CI$1002,31,0)="",IF(X236="","",IF(X236=0,"使用貸借権","賃借権")),"賃借権"),"")</f>
        <v/>
      </c>
      <c r="U236" s="167"/>
      <c r="V236" s="166" t="str">
        <f>+IFERROR(IF(VLOOKUP(#REF!&amp;"-"&amp;ROW()-92,[1]ワークシート!$C$2:$CI$1002,13,0)="","",VLOOKUP(#REF!&amp;"-"&amp;ROW()-92,[1]ワークシート!$C$2:$CI$1002,13,0)),"")</f>
        <v/>
      </c>
      <c r="W236" s="167"/>
      <c r="X23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6" s="169"/>
      <c r="Z236" s="27"/>
      <c r="AA236" s="27"/>
      <c r="AB236" s="170" t="str">
        <f>IF(T236="使用貸借権","-",+IFERROR(VLOOKUP(#REF!&amp;"-"&amp;ROW()-92,[1]ワークシート!$C$2:$CI$1002,34,0)&amp;"",""))</f>
        <v/>
      </c>
      <c r="AC236" s="171"/>
      <c r="AD236" s="172"/>
      <c r="AE236" s="173" t="str">
        <f>IF(T236="","",IF(VLOOKUP(#REF!&amp;"-"&amp;ROW()-92,[1]ワークシート!$C$2:$CI$1002,31,0)="",IF(T236="使用貸借権","-","口座振込　１２月"),"物納"))</f>
        <v/>
      </c>
      <c r="AF236" s="174"/>
      <c r="AG236" s="175" t="str">
        <f>IFERROR(IF(VLOOKUP(#REF!&amp;"-"&amp;ROW()-92,[1]ワークシート!$C$2:$CI$1002,37,0)="","",VLOOKUP(#REF!&amp;"-"&amp;ROW()-92,[1]ワークシート!$C$2:$CI$1002,37,0)),"")</f>
        <v/>
      </c>
      <c r="AH236" s="175"/>
      <c r="AI236" s="175"/>
      <c r="AJ236" s="175"/>
      <c r="AK236" s="176"/>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c r="HN236" s="1"/>
      <c r="HO236" s="1"/>
      <c r="HP236" s="1"/>
      <c r="HQ236" s="1"/>
      <c r="HR236" s="1"/>
      <c r="HS236" s="1"/>
      <c r="HT236" s="1"/>
      <c r="HU236" s="1"/>
      <c r="HV236" s="1"/>
      <c r="HW236" s="1"/>
      <c r="HX236" s="1"/>
      <c r="HY236" s="1"/>
      <c r="HZ236" s="1"/>
      <c r="IA236" s="1"/>
      <c r="IB236" s="1"/>
      <c r="IC236" s="1"/>
      <c r="ID236" s="1"/>
      <c r="IE236" s="1"/>
      <c r="IF236" s="1"/>
      <c r="IG236" s="1"/>
      <c r="IH236" s="1"/>
      <c r="II236" s="1"/>
      <c r="IJ236" s="1"/>
      <c r="IK236" s="1"/>
      <c r="IL236" s="1"/>
      <c r="IM236" s="1"/>
      <c r="IN236" s="1"/>
      <c r="IO236" s="1"/>
      <c r="IP236" s="1"/>
      <c r="IQ236" s="1"/>
      <c r="IR236" s="1"/>
      <c r="IS236" s="1"/>
      <c r="IT236" s="1"/>
      <c r="IU236" s="1"/>
      <c r="IV236" s="1"/>
      <c r="IW236" s="1"/>
      <c r="IX236" s="1"/>
      <c r="IY236" s="1"/>
      <c r="IZ236" s="1"/>
      <c r="JA236" s="1"/>
      <c r="JB236" s="1"/>
      <c r="JC236" s="1"/>
      <c r="JD236" s="1"/>
      <c r="JE236" s="1"/>
      <c r="JF236" s="1"/>
      <c r="JG236" s="1"/>
      <c r="JH236" s="1"/>
      <c r="JI236" s="1"/>
      <c r="JJ236" s="1"/>
      <c r="JK236" s="1"/>
      <c r="JL236" s="1"/>
      <c r="JM236" s="1"/>
      <c r="JN236" s="1"/>
      <c r="JO236" s="1"/>
      <c r="JP236" s="1"/>
      <c r="JQ236" s="1"/>
      <c r="JR236" s="1"/>
      <c r="JS236" s="1"/>
      <c r="JT236" s="1"/>
      <c r="JU236" s="1"/>
      <c r="JV236" s="1"/>
      <c r="JW236" s="1"/>
      <c r="JX236" s="1"/>
      <c r="JY236" s="1"/>
      <c r="JZ236" s="1"/>
      <c r="KA236" s="1"/>
      <c r="KB236" s="1"/>
      <c r="KC236" s="1"/>
      <c r="KD236" s="1"/>
      <c r="KE236" s="1"/>
      <c r="KF236" s="1"/>
      <c r="KG236" s="1"/>
      <c r="KH236" s="1"/>
      <c r="KI236" s="1"/>
      <c r="KJ236" s="1"/>
      <c r="KK236" s="1"/>
      <c r="KL236" s="1"/>
      <c r="KM236" s="1"/>
      <c r="KN236" s="1"/>
      <c r="KO236" s="1"/>
      <c r="KP236" s="1"/>
      <c r="KQ236" s="1"/>
      <c r="KR236" s="1"/>
      <c r="KS236" s="1"/>
      <c r="KT236" s="1"/>
      <c r="KU236" s="1"/>
      <c r="KV236" s="1"/>
      <c r="KW236" s="1"/>
      <c r="KX236" s="1"/>
      <c r="KY236" s="1"/>
      <c r="KZ236" s="1"/>
      <c r="LA236" s="1"/>
      <c r="LB236" s="1"/>
      <c r="LC236" s="1"/>
      <c r="LD236" s="1"/>
      <c r="LE236" s="1"/>
      <c r="LF236" s="1"/>
      <c r="LG236" s="1"/>
      <c r="LH236" s="1"/>
    </row>
    <row r="237" spans="1:320" ht="35.1" hidden="1" customHeight="1" x14ac:dyDescent="0.15">
      <c r="A237" s="170" t="str">
        <f>+IFERROR(IF(VLOOKUP(#REF!&amp;"-"&amp;ROW()-92,[1]ワークシート!$C$2:$CI$1002,9,0)="","",VLOOKUP(#REF!&amp;"-"&amp;ROW()-92,[1]ワークシート!$C$2:$CI$1002,9,0)),"")</f>
        <v/>
      </c>
      <c r="B237" s="172"/>
      <c r="C237" s="171" t="str">
        <f>+IFERROR(IF(VLOOKUP(#REF!&amp;"-"&amp;ROW()-92,[1]ワークシート!$C$2:$CI$1002,10,0) = "","",VLOOKUP(#REF!&amp;"-"&amp;ROW()-92,[1]ワークシート!$C$2:$CI$1002,10,0)),"")</f>
        <v/>
      </c>
      <c r="D237" s="172"/>
      <c r="E237" s="170" t="str">
        <f>+IFERROR(IF(VLOOKUP(#REF!&amp;"-"&amp;ROW()-92,[1]ワークシート!$C$2:$CI$1002,11,0)="","",VLOOKUP(#REF!&amp;"-"&amp;ROW()-92,[1]ワークシート!$C$2:$CI$1002,11,0)),"")</f>
        <v/>
      </c>
      <c r="F237" s="172"/>
      <c r="G237" s="16" t="str">
        <f>+IFERROR(IF(VLOOKUP(#REF!&amp;"-"&amp;ROW()-92,[1]ワークシート!$C$2:$CI$1002,12,0)="","",VLOOKUP(#REF!&amp;"-"&amp;ROW()-92,[1]ワークシート!$C$2:$CI$1002,12,0)),"")</f>
        <v/>
      </c>
      <c r="H23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7" s="178"/>
      <c r="J237" s="170" t="str">
        <f>+IFERROR(IF(VLOOKUP(#REF!&amp;"-"&amp;ROW()-92,[1]ワークシート!$C$2:$CI$1002,20,0)="","",VLOOKUP(#REF!&amp;"-"&amp;ROW()-92,[1]ワークシート!$C$2:$CI$1002,20,0)),"")</f>
        <v/>
      </c>
      <c r="K237" s="171"/>
      <c r="L237" s="172"/>
      <c r="M237" s="179" t="str">
        <f>+IFERROR(IF(VLOOKUP(#REF!&amp;"-"&amp;ROW()-92,[1]ワークシート!$C$2:$CI$1002,61,0)="","",VLOOKUP(#REF!&amp;"-"&amp;ROW()-92,[1]ワークシート!$C$2:$CI$1002,61,0)),"")</f>
        <v/>
      </c>
      <c r="N237" s="180"/>
      <c r="O237" s="181"/>
      <c r="P237" s="182" t="str">
        <f>+IFERROR(VLOOKUP(#REF!&amp;"-"&amp;ROW()-92,[1]ワークシート!$C$2:$CI$1002,26,0),"")</f>
        <v/>
      </c>
      <c r="Q237" s="167"/>
      <c r="R237" s="166" t="str">
        <f>+IFERROR(VLOOKUP(#REF!&amp;"-"&amp;ROW()-92,[1]ワークシート!$C$2:$CI$1002,27,0),"")</f>
        <v/>
      </c>
      <c r="S237" s="167"/>
      <c r="T237" s="166" t="str">
        <f>IFERROR(IF(VLOOKUP(#REF!&amp;"-"&amp;ROW()-92,[1]ワークシート!$C$2:$CI$1002,31,0)="",IF(X237="","",IF(X237=0,"使用貸借権","賃借権")),"賃借権"),"")</f>
        <v/>
      </c>
      <c r="U237" s="167"/>
      <c r="V237" s="166" t="str">
        <f>+IFERROR(IF(VLOOKUP(#REF!&amp;"-"&amp;ROW()-92,[1]ワークシート!$C$2:$CI$1002,13,0)="","",VLOOKUP(#REF!&amp;"-"&amp;ROW()-92,[1]ワークシート!$C$2:$CI$1002,13,0)),"")</f>
        <v/>
      </c>
      <c r="W237" s="167"/>
      <c r="X23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7" s="169"/>
      <c r="Z237" s="27"/>
      <c r="AA237" s="27"/>
      <c r="AB237" s="170" t="str">
        <f>IF(T237="使用貸借権","-",+IFERROR(VLOOKUP(#REF!&amp;"-"&amp;ROW()-92,[1]ワークシート!$C$2:$CI$1002,34,0)&amp;"",""))</f>
        <v/>
      </c>
      <c r="AC237" s="171"/>
      <c r="AD237" s="172"/>
      <c r="AE237" s="173" t="str">
        <f>IF(T237="","",IF(VLOOKUP(#REF!&amp;"-"&amp;ROW()-92,[1]ワークシート!$C$2:$CI$1002,31,0)="",IF(T237="使用貸借権","-","口座振込　１２月"),"物納"))</f>
        <v/>
      </c>
      <c r="AF237" s="174"/>
      <c r="AG237" s="175" t="str">
        <f>IFERROR(IF(VLOOKUP(#REF!&amp;"-"&amp;ROW()-92,[1]ワークシート!$C$2:$CI$1002,37,0)="","",VLOOKUP(#REF!&amp;"-"&amp;ROW()-92,[1]ワークシート!$C$2:$CI$1002,37,0)),"")</f>
        <v/>
      </c>
      <c r="AH237" s="175"/>
      <c r="AI237" s="175"/>
      <c r="AJ237" s="175"/>
      <c r="AK237" s="176"/>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c r="HN237" s="1"/>
      <c r="HO237" s="1"/>
      <c r="HP237" s="1"/>
      <c r="HQ237" s="1"/>
      <c r="HR237" s="1"/>
      <c r="HS237" s="1"/>
      <c r="HT237" s="1"/>
      <c r="HU237" s="1"/>
      <c r="HV237" s="1"/>
      <c r="HW237" s="1"/>
      <c r="HX237" s="1"/>
      <c r="HY237" s="1"/>
      <c r="HZ237" s="1"/>
      <c r="IA237" s="1"/>
      <c r="IB237" s="1"/>
      <c r="IC237" s="1"/>
      <c r="ID237" s="1"/>
      <c r="IE237" s="1"/>
      <c r="IF237" s="1"/>
      <c r="IG237" s="1"/>
      <c r="IH237" s="1"/>
      <c r="II237" s="1"/>
      <c r="IJ237" s="1"/>
      <c r="IK237" s="1"/>
      <c r="IL237" s="1"/>
      <c r="IM237" s="1"/>
      <c r="IN237" s="1"/>
      <c r="IO237" s="1"/>
      <c r="IP237" s="1"/>
      <c r="IQ237" s="1"/>
      <c r="IR237" s="1"/>
      <c r="IS237" s="1"/>
      <c r="IT237" s="1"/>
      <c r="IU237" s="1"/>
      <c r="IV237" s="1"/>
      <c r="IW237" s="1"/>
      <c r="IX237" s="1"/>
      <c r="IY237" s="1"/>
      <c r="IZ237" s="1"/>
      <c r="JA237" s="1"/>
      <c r="JB237" s="1"/>
      <c r="JC237" s="1"/>
      <c r="JD237" s="1"/>
      <c r="JE237" s="1"/>
      <c r="JF237" s="1"/>
      <c r="JG237" s="1"/>
      <c r="JH237" s="1"/>
      <c r="JI237" s="1"/>
      <c r="JJ237" s="1"/>
      <c r="JK237" s="1"/>
      <c r="JL237" s="1"/>
      <c r="JM237" s="1"/>
      <c r="JN237" s="1"/>
      <c r="JO237" s="1"/>
      <c r="JP237" s="1"/>
      <c r="JQ237" s="1"/>
      <c r="JR237" s="1"/>
      <c r="JS237" s="1"/>
      <c r="JT237" s="1"/>
      <c r="JU237" s="1"/>
      <c r="JV237" s="1"/>
      <c r="JW237" s="1"/>
      <c r="JX237" s="1"/>
      <c r="JY237" s="1"/>
      <c r="JZ237" s="1"/>
      <c r="KA237" s="1"/>
      <c r="KB237" s="1"/>
      <c r="KC237" s="1"/>
      <c r="KD237" s="1"/>
      <c r="KE237" s="1"/>
      <c r="KF237" s="1"/>
      <c r="KG237" s="1"/>
      <c r="KH237" s="1"/>
      <c r="KI237" s="1"/>
      <c r="KJ237" s="1"/>
      <c r="KK237" s="1"/>
      <c r="KL237" s="1"/>
      <c r="KM237" s="1"/>
      <c r="KN237" s="1"/>
      <c r="KO237" s="1"/>
      <c r="KP237" s="1"/>
      <c r="KQ237" s="1"/>
      <c r="KR237" s="1"/>
      <c r="KS237" s="1"/>
      <c r="KT237" s="1"/>
      <c r="KU237" s="1"/>
      <c r="KV237" s="1"/>
      <c r="KW237" s="1"/>
      <c r="KX237" s="1"/>
      <c r="KY237" s="1"/>
      <c r="KZ237" s="1"/>
      <c r="LA237" s="1"/>
      <c r="LB237" s="1"/>
      <c r="LC237" s="1"/>
      <c r="LD237" s="1"/>
      <c r="LE237" s="1"/>
      <c r="LF237" s="1"/>
      <c r="LG237" s="1"/>
      <c r="LH237" s="1"/>
    </row>
    <row r="238" spans="1:320" ht="35.1" hidden="1" customHeight="1" x14ac:dyDescent="0.15">
      <c r="A238" s="170" t="str">
        <f>+IFERROR(IF(VLOOKUP(#REF!&amp;"-"&amp;ROW()-92,[1]ワークシート!$C$2:$CI$1002,9,0)="","",VLOOKUP(#REF!&amp;"-"&amp;ROW()-92,[1]ワークシート!$C$2:$CI$1002,9,0)),"")</f>
        <v/>
      </c>
      <c r="B238" s="172"/>
      <c r="C238" s="171" t="str">
        <f>+IFERROR(IF(VLOOKUP(#REF!&amp;"-"&amp;ROW()-92,[1]ワークシート!$C$2:$CI$1002,10,0) = "","",VLOOKUP(#REF!&amp;"-"&amp;ROW()-92,[1]ワークシート!$C$2:$CI$1002,10,0)),"")</f>
        <v/>
      </c>
      <c r="D238" s="172"/>
      <c r="E238" s="170" t="str">
        <f>+IFERROR(IF(VLOOKUP(#REF!&amp;"-"&amp;ROW()-92,[1]ワークシート!$C$2:$CI$1002,11,0)="","",VLOOKUP(#REF!&amp;"-"&amp;ROW()-92,[1]ワークシート!$C$2:$CI$1002,11,0)),"")</f>
        <v/>
      </c>
      <c r="F238" s="172"/>
      <c r="G238" s="16" t="str">
        <f>+IFERROR(IF(VLOOKUP(#REF!&amp;"-"&amp;ROW()-92,[1]ワークシート!$C$2:$CI$1002,12,0)="","",VLOOKUP(#REF!&amp;"-"&amp;ROW()-92,[1]ワークシート!$C$2:$CI$1002,12,0)),"")</f>
        <v/>
      </c>
      <c r="H23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8" s="178"/>
      <c r="J238" s="170" t="str">
        <f>+IFERROR(IF(VLOOKUP(#REF!&amp;"-"&amp;ROW()-92,[1]ワークシート!$C$2:$CI$1002,20,0)="","",VLOOKUP(#REF!&amp;"-"&amp;ROW()-92,[1]ワークシート!$C$2:$CI$1002,20,0)),"")</f>
        <v/>
      </c>
      <c r="K238" s="171"/>
      <c r="L238" s="172"/>
      <c r="M238" s="179" t="str">
        <f>+IFERROR(IF(VLOOKUP(#REF!&amp;"-"&amp;ROW()-92,[1]ワークシート!$C$2:$CI$1002,61,0)="","",VLOOKUP(#REF!&amp;"-"&amp;ROW()-92,[1]ワークシート!$C$2:$CI$1002,61,0)),"")</f>
        <v/>
      </c>
      <c r="N238" s="180"/>
      <c r="O238" s="181"/>
      <c r="P238" s="182" t="str">
        <f>+IFERROR(VLOOKUP(#REF!&amp;"-"&amp;ROW()-92,[1]ワークシート!$C$2:$CI$1002,26,0),"")</f>
        <v/>
      </c>
      <c r="Q238" s="167"/>
      <c r="R238" s="166" t="str">
        <f>+IFERROR(VLOOKUP(#REF!&amp;"-"&amp;ROW()-92,[1]ワークシート!$C$2:$CI$1002,27,0),"")</f>
        <v/>
      </c>
      <c r="S238" s="167"/>
      <c r="T238" s="166" t="str">
        <f>IFERROR(IF(VLOOKUP(#REF!&amp;"-"&amp;ROW()-92,[1]ワークシート!$C$2:$CI$1002,31,0)="",IF(X238="","",IF(X238=0,"使用貸借権","賃借権")),"賃借権"),"")</f>
        <v/>
      </c>
      <c r="U238" s="167"/>
      <c r="V238" s="166" t="str">
        <f>+IFERROR(IF(VLOOKUP(#REF!&amp;"-"&amp;ROW()-92,[1]ワークシート!$C$2:$CI$1002,13,0)="","",VLOOKUP(#REF!&amp;"-"&amp;ROW()-92,[1]ワークシート!$C$2:$CI$1002,13,0)),"")</f>
        <v/>
      </c>
      <c r="W238" s="167"/>
      <c r="X23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8" s="169"/>
      <c r="Z238" s="27"/>
      <c r="AA238" s="27"/>
      <c r="AB238" s="170" t="str">
        <f>IF(T238="使用貸借権","-",+IFERROR(VLOOKUP(#REF!&amp;"-"&amp;ROW()-92,[1]ワークシート!$C$2:$CI$1002,34,0)&amp;"",""))</f>
        <v/>
      </c>
      <c r="AC238" s="171"/>
      <c r="AD238" s="172"/>
      <c r="AE238" s="173" t="str">
        <f>IF(T238="","",IF(VLOOKUP(#REF!&amp;"-"&amp;ROW()-92,[1]ワークシート!$C$2:$CI$1002,31,0)="",IF(T238="使用貸借権","-","口座振込　１２月"),"物納"))</f>
        <v/>
      </c>
      <c r="AF238" s="174"/>
      <c r="AG238" s="175" t="str">
        <f>IFERROR(IF(VLOOKUP(#REF!&amp;"-"&amp;ROW()-92,[1]ワークシート!$C$2:$CI$1002,37,0)="","",VLOOKUP(#REF!&amp;"-"&amp;ROW()-92,[1]ワークシート!$C$2:$CI$1002,37,0)),"")</f>
        <v/>
      </c>
      <c r="AH238" s="175"/>
      <c r="AI238" s="175"/>
      <c r="AJ238" s="175"/>
      <c r="AK238" s="176"/>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c r="HN238" s="1"/>
      <c r="HO238" s="1"/>
      <c r="HP238" s="1"/>
      <c r="HQ238" s="1"/>
      <c r="HR238" s="1"/>
      <c r="HS238" s="1"/>
      <c r="HT238" s="1"/>
      <c r="HU238" s="1"/>
      <c r="HV238" s="1"/>
      <c r="HW238" s="1"/>
      <c r="HX238" s="1"/>
      <c r="HY238" s="1"/>
      <c r="HZ238" s="1"/>
      <c r="IA238" s="1"/>
      <c r="IB238" s="1"/>
      <c r="IC238" s="1"/>
      <c r="ID238" s="1"/>
      <c r="IE238" s="1"/>
      <c r="IF238" s="1"/>
      <c r="IG238" s="1"/>
      <c r="IH238" s="1"/>
      <c r="II238" s="1"/>
      <c r="IJ238" s="1"/>
      <c r="IK238" s="1"/>
      <c r="IL238" s="1"/>
      <c r="IM238" s="1"/>
      <c r="IN238" s="1"/>
      <c r="IO238" s="1"/>
      <c r="IP238" s="1"/>
      <c r="IQ238" s="1"/>
      <c r="IR238" s="1"/>
      <c r="IS238" s="1"/>
      <c r="IT238" s="1"/>
      <c r="IU238" s="1"/>
      <c r="IV238" s="1"/>
      <c r="IW238" s="1"/>
      <c r="IX238" s="1"/>
      <c r="IY238" s="1"/>
      <c r="IZ238" s="1"/>
      <c r="JA238" s="1"/>
      <c r="JB238" s="1"/>
      <c r="JC238" s="1"/>
      <c r="JD238" s="1"/>
      <c r="JE238" s="1"/>
      <c r="JF238" s="1"/>
      <c r="JG238" s="1"/>
      <c r="JH238" s="1"/>
      <c r="JI238" s="1"/>
      <c r="JJ238" s="1"/>
      <c r="JK238" s="1"/>
      <c r="JL238" s="1"/>
      <c r="JM238" s="1"/>
      <c r="JN238" s="1"/>
      <c r="JO238" s="1"/>
      <c r="JP238" s="1"/>
      <c r="JQ238" s="1"/>
      <c r="JR238" s="1"/>
      <c r="JS238" s="1"/>
      <c r="JT238" s="1"/>
      <c r="JU238" s="1"/>
      <c r="JV238" s="1"/>
      <c r="JW238" s="1"/>
      <c r="JX238" s="1"/>
      <c r="JY238" s="1"/>
      <c r="JZ238" s="1"/>
      <c r="KA238" s="1"/>
      <c r="KB238" s="1"/>
      <c r="KC238" s="1"/>
      <c r="KD238" s="1"/>
      <c r="KE238" s="1"/>
      <c r="KF238" s="1"/>
      <c r="KG238" s="1"/>
      <c r="KH238" s="1"/>
      <c r="KI238" s="1"/>
      <c r="KJ238" s="1"/>
      <c r="KK238" s="1"/>
      <c r="KL238" s="1"/>
      <c r="KM238" s="1"/>
      <c r="KN238" s="1"/>
      <c r="KO238" s="1"/>
      <c r="KP238" s="1"/>
      <c r="KQ238" s="1"/>
      <c r="KR238" s="1"/>
      <c r="KS238" s="1"/>
      <c r="KT238" s="1"/>
      <c r="KU238" s="1"/>
      <c r="KV238" s="1"/>
      <c r="KW238" s="1"/>
      <c r="KX238" s="1"/>
      <c r="KY238" s="1"/>
      <c r="KZ238" s="1"/>
      <c r="LA238" s="1"/>
      <c r="LB238" s="1"/>
      <c r="LC238" s="1"/>
      <c r="LD238" s="1"/>
      <c r="LE238" s="1"/>
      <c r="LF238" s="1"/>
      <c r="LG238" s="1"/>
      <c r="LH238" s="1"/>
    </row>
    <row r="239" spans="1:320" ht="35.1" hidden="1" customHeight="1" x14ac:dyDescent="0.15">
      <c r="A239" s="170" t="str">
        <f>+IFERROR(IF(VLOOKUP(#REF!&amp;"-"&amp;ROW()-92,[1]ワークシート!$C$2:$CI$1002,9,0)="","",VLOOKUP(#REF!&amp;"-"&amp;ROW()-92,[1]ワークシート!$C$2:$CI$1002,9,0)),"")</f>
        <v/>
      </c>
      <c r="B239" s="172"/>
      <c r="C239" s="171" t="str">
        <f>+IFERROR(IF(VLOOKUP(#REF!&amp;"-"&amp;ROW()-92,[1]ワークシート!$C$2:$CI$1002,10,0) = "","",VLOOKUP(#REF!&amp;"-"&amp;ROW()-92,[1]ワークシート!$C$2:$CI$1002,10,0)),"")</f>
        <v/>
      </c>
      <c r="D239" s="172"/>
      <c r="E239" s="170" t="str">
        <f>+IFERROR(IF(VLOOKUP(#REF!&amp;"-"&amp;ROW()-92,[1]ワークシート!$C$2:$CI$1002,11,0)="","",VLOOKUP(#REF!&amp;"-"&amp;ROW()-92,[1]ワークシート!$C$2:$CI$1002,11,0)),"")</f>
        <v/>
      </c>
      <c r="F239" s="172"/>
      <c r="G239" s="16" t="str">
        <f>+IFERROR(IF(VLOOKUP(#REF!&amp;"-"&amp;ROW()-92,[1]ワークシート!$C$2:$CI$1002,12,0)="","",VLOOKUP(#REF!&amp;"-"&amp;ROW()-92,[1]ワークシート!$C$2:$CI$1002,12,0)),"")</f>
        <v/>
      </c>
      <c r="H23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39" s="178"/>
      <c r="J239" s="170" t="str">
        <f>+IFERROR(IF(VLOOKUP(#REF!&amp;"-"&amp;ROW()-92,[1]ワークシート!$C$2:$CI$1002,20,0)="","",VLOOKUP(#REF!&amp;"-"&amp;ROW()-92,[1]ワークシート!$C$2:$CI$1002,20,0)),"")</f>
        <v/>
      </c>
      <c r="K239" s="171"/>
      <c r="L239" s="172"/>
      <c r="M239" s="179" t="str">
        <f>+IFERROR(IF(VLOOKUP(#REF!&amp;"-"&amp;ROW()-92,[1]ワークシート!$C$2:$CI$1002,61,0)="","",VLOOKUP(#REF!&amp;"-"&amp;ROW()-92,[1]ワークシート!$C$2:$CI$1002,61,0)),"")</f>
        <v/>
      </c>
      <c r="N239" s="180"/>
      <c r="O239" s="181"/>
      <c r="P239" s="182" t="str">
        <f>+IFERROR(VLOOKUP(#REF!&amp;"-"&amp;ROW()-92,[1]ワークシート!$C$2:$CI$1002,26,0),"")</f>
        <v/>
      </c>
      <c r="Q239" s="167"/>
      <c r="R239" s="166" t="str">
        <f>+IFERROR(VLOOKUP(#REF!&amp;"-"&amp;ROW()-92,[1]ワークシート!$C$2:$CI$1002,27,0),"")</f>
        <v/>
      </c>
      <c r="S239" s="167"/>
      <c r="T239" s="166" t="str">
        <f>IFERROR(IF(VLOOKUP(#REF!&amp;"-"&amp;ROW()-92,[1]ワークシート!$C$2:$CI$1002,31,0)="",IF(X239="","",IF(X239=0,"使用貸借権","賃借権")),"賃借権"),"")</f>
        <v/>
      </c>
      <c r="U239" s="167"/>
      <c r="V239" s="166" t="str">
        <f>+IFERROR(IF(VLOOKUP(#REF!&amp;"-"&amp;ROW()-92,[1]ワークシート!$C$2:$CI$1002,13,0)="","",VLOOKUP(#REF!&amp;"-"&amp;ROW()-92,[1]ワークシート!$C$2:$CI$1002,13,0)),"")</f>
        <v/>
      </c>
      <c r="W239" s="167"/>
      <c r="X23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39" s="169"/>
      <c r="Z239" s="27"/>
      <c r="AA239" s="27"/>
      <c r="AB239" s="170" t="str">
        <f>IF(T239="使用貸借権","-",+IFERROR(VLOOKUP(#REF!&amp;"-"&amp;ROW()-92,[1]ワークシート!$C$2:$CI$1002,34,0)&amp;"",""))</f>
        <v/>
      </c>
      <c r="AC239" s="171"/>
      <c r="AD239" s="172"/>
      <c r="AE239" s="173" t="str">
        <f>IF(T239="","",IF(VLOOKUP(#REF!&amp;"-"&amp;ROW()-92,[1]ワークシート!$C$2:$CI$1002,31,0)="",IF(T239="使用貸借権","-","口座振込　１２月"),"物納"))</f>
        <v/>
      </c>
      <c r="AF239" s="174"/>
      <c r="AG239" s="175" t="str">
        <f>IFERROR(IF(VLOOKUP(#REF!&amp;"-"&amp;ROW()-92,[1]ワークシート!$C$2:$CI$1002,37,0)="","",VLOOKUP(#REF!&amp;"-"&amp;ROW()-92,[1]ワークシート!$C$2:$CI$1002,37,0)),"")</f>
        <v/>
      </c>
      <c r="AH239" s="175"/>
      <c r="AI239" s="175"/>
      <c r="AJ239" s="175"/>
      <c r="AK239" s="176"/>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c r="HN239" s="1"/>
      <c r="HO239" s="1"/>
      <c r="HP239" s="1"/>
      <c r="HQ239" s="1"/>
      <c r="HR239" s="1"/>
      <c r="HS239" s="1"/>
      <c r="HT239" s="1"/>
      <c r="HU239" s="1"/>
      <c r="HV239" s="1"/>
      <c r="HW239" s="1"/>
      <c r="HX239" s="1"/>
      <c r="HY239" s="1"/>
      <c r="HZ239" s="1"/>
      <c r="IA239" s="1"/>
      <c r="IB239" s="1"/>
      <c r="IC239" s="1"/>
      <c r="ID239" s="1"/>
      <c r="IE239" s="1"/>
      <c r="IF239" s="1"/>
      <c r="IG239" s="1"/>
      <c r="IH239" s="1"/>
      <c r="II239" s="1"/>
      <c r="IJ239" s="1"/>
      <c r="IK239" s="1"/>
      <c r="IL239" s="1"/>
      <c r="IM239" s="1"/>
      <c r="IN239" s="1"/>
      <c r="IO239" s="1"/>
      <c r="IP239" s="1"/>
      <c r="IQ239" s="1"/>
      <c r="IR239" s="1"/>
      <c r="IS239" s="1"/>
      <c r="IT239" s="1"/>
      <c r="IU239" s="1"/>
      <c r="IV239" s="1"/>
      <c r="IW239" s="1"/>
      <c r="IX239" s="1"/>
      <c r="IY239" s="1"/>
      <c r="IZ239" s="1"/>
      <c r="JA239" s="1"/>
      <c r="JB239" s="1"/>
      <c r="JC239" s="1"/>
      <c r="JD239" s="1"/>
      <c r="JE239" s="1"/>
      <c r="JF239" s="1"/>
      <c r="JG239" s="1"/>
      <c r="JH239" s="1"/>
      <c r="JI239" s="1"/>
      <c r="JJ239" s="1"/>
      <c r="JK239" s="1"/>
      <c r="JL239" s="1"/>
      <c r="JM239" s="1"/>
      <c r="JN239" s="1"/>
      <c r="JO239" s="1"/>
      <c r="JP239" s="1"/>
      <c r="JQ239" s="1"/>
      <c r="JR239" s="1"/>
      <c r="JS239" s="1"/>
      <c r="JT239" s="1"/>
      <c r="JU239" s="1"/>
      <c r="JV239" s="1"/>
      <c r="JW239" s="1"/>
      <c r="JX239" s="1"/>
      <c r="JY239" s="1"/>
      <c r="JZ239" s="1"/>
      <c r="KA239" s="1"/>
      <c r="KB239" s="1"/>
      <c r="KC239" s="1"/>
      <c r="KD239" s="1"/>
      <c r="KE239" s="1"/>
      <c r="KF239" s="1"/>
      <c r="KG239" s="1"/>
      <c r="KH239" s="1"/>
      <c r="KI239" s="1"/>
      <c r="KJ239" s="1"/>
      <c r="KK239" s="1"/>
      <c r="KL239" s="1"/>
      <c r="KM239" s="1"/>
      <c r="KN239" s="1"/>
      <c r="KO239" s="1"/>
      <c r="KP239" s="1"/>
      <c r="KQ239" s="1"/>
      <c r="KR239" s="1"/>
      <c r="KS239" s="1"/>
      <c r="KT239" s="1"/>
      <c r="KU239" s="1"/>
      <c r="KV239" s="1"/>
      <c r="KW239" s="1"/>
      <c r="KX239" s="1"/>
      <c r="KY239" s="1"/>
      <c r="KZ239" s="1"/>
      <c r="LA239" s="1"/>
      <c r="LB239" s="1"/>
      <c r="LC239" s="1"/>
      <c r="LD239" s="1"/>
      <c r="LE239" s="1"/>
      <c r="LF239" s="1"/>
      <c r="LG239" s="1"/>
      <c r="LH239" s="1"/>
    </row>
    <row r="240" spans="1:320" ht="35.1" hidden="1" customHeight="1" x14ac:dyDescent="0.15">
      <c r="A240" s="170" t="str">
        <f>+IFERROR(IF(VLOOKUP(#REF!&amp;"-"&amp;ROW()-92,[1]ワークシート!$C$2:$CI$1002,9,0)="","",VLOOKUP(#REF!&amp;"-"&amp;ROW()-92,[1]ワークシート!$C$2:$CI$1002,9,0)),"")</f>
        <v/>
      </c>
      <c r="B240" s="172"/>
      <c r="C240" s="171" t="str">
        <f>+IFERROR(IF(VLOOKUP(#REF!&amp;"-"&amp;ROW()-92,[1]ワークシート!$C$2:$CI$1002,10,0) = "","",VLOOKUP(#REF!&amp;"-"&amp;ROW()-92,[1]ワークシート!$C$2:$CI$1002,10,0)),"")</f>
        <v/>
      </c>
      <c r="D240" s="172"/>
      <c r="E240" s="170" t="str">
        <f>+IFERROR(IF(VLOOKUP(#REF!&amp;"-"&amp;ROW()-92,[1]ワークシート!$C$2:$CI$1002,11,0)="","",VLOOKUP(#REF!&amp;"-"&amp;ROW()-92,[1]ワークシート!$C$2:$CI$1002,11,0)),"")</f>
        <v/>
      </c>
      <c r="F240" s="172"/>
      <c r="G240" s="16" t="str">
        <f>+IFERROR(IF(VLOOKUP(#REF!&amp;"-"&amp;ROW()-92,[1]ワークシート!$C$2:$CI$1002,12,0)="","",VLOOKUP(#REF!&amp;"-"&amp;ROW()-92,[1]ワークシート!$C$2:$CI$1002,12,0)),"")</f>
        <v/>
      </c>
      <c r="H24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0" s="178"/>
      <c r="J240" s="170" t="str">
        <f>+IFERROR(IF(VLOOKUP(#REF!&amp;"-"&amp;ROW()-92,[1]ワークシート!$C$2:$CI$1002,20,0)="","",VLOOKUP(#REF!&amp;"-"&amp;ROW()-92,[1]ワークシート!$C$2:$CI$1002,20,0)),"")</f>
        <v/>
      </c>
      <c r="K240" s="171"/>
      <c r="L240" s="172"/>
      <c r="M240" s="179" t="str">
        <f>+IFERROR(IF(VLOOKUP(#REF!&amp;"-"&amp;ROW()-92,[1]ワークシート!$C$2:$CI$1002,61,0)="","",VLOOKUP(#REF!&amp;"-"&amp;ROW()-92,[1]ワークシート!$C$2:$CI$1002,61,0)),"")</f>
        <v/>
      </c>
      <c r="N240" s="180"/>
      <c r="O240" s="181"/>
      <c r="P240" s="182" t="str">
        <f>+IFERROR(VLOOKUP(#REF!&amp;"-"&amp;ROW()-92,[1]ワークシート!$C$2:$CI$1002,26,0),"")</f>
        <v/>
      </c>
      <c r="Q240" s="167"/>
      <c r="R240" s="166" t="str">
        <f>+IFERROR(VLOOKUP(#REF!&amp;"-"&amp;ROW()-92,[1]ワークシート!$C$2:$CI$1002,27,0),"")</f>
        <v/>
      </c>
      <c r="S240" s="167"/>
      <c r="T240" s="166" t="str">
        <f>IFERROR(IF(VLOOKUP(#REF!&amp;"-"&amp;ROW()-92,[1]ワークシート!$C$2:$CI$1002,31,0)="",IF(X240="","",IF(X240=0,"使用貸借権","賃借権")),"賃借権"),"")</f>
        <v/>
      </c>
      <c r="U240" s="167"/>
      <c r="V240" s="166" t="str">
        <f>+IFERROR(IF(VLOOKUP(#REF!&amp;"-"&amp;ROW()-92,[1]ワークシート!$C$2:$CI$1002,13,0)="","",VLOOKUP(#REF!&amp;"-"&amp;ROW()-92,[1]ワークシート!$C$2:$CI$1002,13,0)),"")</f>
        <v/>
      </c>
      <c r="W240" s="167"/>
      <c r="X24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0" s="169"/>
      <c r="Z240" s="27"/>
      <c r="AA240" s="27"/>
      <c r="AB240" s="170" t="str">
        <f>IF(T240="使用貸借権","-",+IFERROR(VLOOKUP(#REF!&amp;"-"&amp;ROW()-92,[1]ワークシート!$C$2:$CI$1002,34,0)&amp;"",""))</f>
        <v/>
      </c>
      <c r="AC240" s="171"/>
      <c r="AD240" s="172"/>
      <c r="AE240" s="173" t="str">
        <f>IF(T240="","",IF(VLOOKUP(#REF!&amp;"-"&amp;ROW()-92,[1]ワークシート!$C$2:$CI$1002,31,0)="",IF(T240="使用貸借権","-","口座振込　１２月"),"物納"))</f>
        <v/>
      </c>
      <c r="AF240" s="174"/>
      <c r="AG240" s="175" t="str">
        <f>IFERROR(IF(VLOOKUP(#REF!&amp;"-"&amp;ROW()-92,[1]ワークシート!$C$2:$CI$1002,37,0)="","",VLOOKUP(#REF!&amp;"-"&amp;ROW()-92,[1]ワークシート!$C$2:$CI$1002,37,0)),"")</f>
        <v/>
      </c>
      <c r="AH240" s="175"/>
      <c r="AI240" s="175"/>
      <c r="AJ240" s="175"/>
      <c r="AK240" s="176"/>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c r="HQ240" s="1"/>
      <c r="HR240" s="1"/>
      <c r="HS240" s="1"/>
      <c r="HT240" s="1"/>
      <c r="HU240" s="1"/>
      <c r="HV240" s="1"/>
      <c r="HW240" s="1"/>
      <c r="HX240" s="1"/>
      <c r="HY240" s="1"/>
      <c r="HZ240" s="1"/>
      <c r="IA240" s="1"/>
      <c r="IB240" s="1"/>
      <c r="IC240" s="1"/>
      <c r="ID240" s="1"/>
      <c r="IE240" s="1"/>
      <c r="IF240" s="1"/>
      <c r="IG240" s="1"/>
      <c r="IH240" s="1"/>
      <c r="II240" s="1"/>
      <c r="IJ240" s="1"/>
      <c r="IK240" s="1"/>
      <c r="IL240" s="1"/>
      <c r="IM240" s="1"/>
      <c r="IN240" s="1"/>
      <c r="IO240" s="1"/>
      <c r="IP240" s="1"/>
      <c r="IQ240" s="1"/>
      <c r="IR240" s="1"/>
      <c r="IS240" s="1"/>
      <c r="IT240" s="1"/>
      <c r="IU240" s="1"/>
      <c r="IV240" s="1"/>
      <c r="IW240" s="1"/>
      <c r="IX240" s="1"/>
      <c r="IY240" s="1"/>
      <c r="IZ240" s="1"/>
      <c r="JA240" s="1"/>
      <c r="JB240" s="1"/>
      <c r="JC240" s="1"/>
      <c r="JD240" s="1"/>
      <c r="JE240" s="1"/>
      <c r="JF240" s="1"/>
      <c r="JG240" s="1"/>
      <c r="JH240" s="1"/>
      <c r="JI240" s="1"/>
      <c r="JJ240" s="1"/>
      <c r="JK240" s="1"/>
      <c r="JL240" s="1"/>
      <c r="JM240" s="1"/>
      <c r="JN240" s="1"/>
      <c r="JO240" s="1"/>
      <c r="JP240" s="1"/>
      <c r="JQ240" s="1"/>
      <c r="JR240" s="1"/>
      <c r="JS240" s="1"/>
      <c r="JT240" s="1"/>
      <c r="JU240" s="1"/>
      <c r="JV240" s="1"/>
      <c r="JW240" s="1"/>
      <c r="JX240" s="1"/>
      <c r="JY240" s="1"/>
      <c r="JZ240" s="1"/>
      <c r="KA240" s="1"/>
      <c r="KB240" s="1"/>
      <c r="KC240" s="1"/>
      <c r="KD240" s="1"/>
      <c r="KE240" s="1"/>
      <c r="KF240" s="1"/>
      <c r="KG240" s="1"/>
      <c r="KH240" s="1"/>
      <c r="KI240" s="1"/>
      <c r="KJ240" s="1"/>
      <c r="KK240" s="1"/>
      <c r="KL240" s="1"/>
      <c r="KM240" s="1"/>
      <c r="KN240" s="1"/>
      <c r="KO240" s="1"/>
      <c r="KP240" s="1"/>
      <c r="KQ240" s="1"/>
      <c r="KR240" s="1"/>
      <c r="KS240" s="1"/>
      <c r="KT240" s="1"/>
      <c r="KU240" s="1"/>
      <c r="KV240" s="1"/>
      <c r="KW240" s="1"/>
      <c r="KX240" s="1"/>
      <c r="KY240" s="1"/>
      <c r="KZ240" s="1"/>
      <c r="LA240" s="1"/>
      <c r="LB240" s="1"/>
      <c r="LC240" s="1"/>
      <c r="LD240" s="1"/>
      <c r="LE240" s="1"/>
      <c r="LF240" s="1"/>
      <c r="LG240" s="1"/>
      <c r="LH240" s="1"/>
    </row>
    <row r="241" spans="1:320" ht="35.1" hidden="1" customHeight="1" x14ac:dyDescent="0.15">
      <c r="A241" s="170" t="str">
        <f>+IFERROR(IF(VLOOKUP(#REF!&amp;"-"&amp;ROW()-92,[1]ワークシート!$C$2:$CI$1002,9,0)="","",VLOOKUP(#REF!&amp;"-"&amp;ROW()-92,[1]ワークシート!$C$2:$CI$1002,9,0)),"")</f>
        <v/>
      </c>
      <c r="B241" s="172"/>
      <c r="C241" s="171" t="str">
        <f>+IFERROR(IF(VLOOKUP(#REF!&amp;"-"&amp;ROW()-92,[1]ワークシート!$C$2:$CI$1002,10,0) = "","",VLOOKUP(#REF!&amp;"-"&amp;ROW()-92,[1]ワークシート!$C$2:$CI$1002,10,0)),"")</f>
        <v/>
      </c>
      <c r="D241" s="172"/>
      <c r="E241" s="170" t="str">
        <f>+IFERROR(IF(VLOOKUP(#REF!&amp;"-"&amp;ROW()-92,[1]ワークシート!$C$2:$CI$1002,11,0)="","",VLOOKUP(#REF!&amp;"-"&amp;ROW()-92,[1]ワークシート!$C$2:$CI$1002,11,0)),"")</f>
        <v/>
      </c>
      <c r="F241" s="172"/>
      <c r="G241" s="16" t="str">
        <f>+IFERROR(IF(VLOOKUP(#REF!&amp;"-"&amp;ROW()-92,[1]ワークシート!$C$2:$CI$1002,12,0)="","",VLOOKUP(#REF!&amp;"-"&amp;ROW()-92,[1]ワークシート!$C$2:$CI$1002,12,0)),"")</f>
        <v/>
      </c>
      <c r="H24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1" s="178"/>
      <c r="J241" s="170" t="str">
        <f>+IFERROR(IF(VLOOKUP(#REF!&amp;"-"&amp;ROW()-92,[1]ワークシート!$C$2:$CI$1002,20,0)="","",VLOOKUP(#REF!&amp;"-"&amp;ROW()-92,[1]ワークシート!$C$2:$CI$1002,20,0)),"")</f>
        <v/>
      </c>
      <c r="K241" s="171"/>
      <c r="L241" s="172"/>
      <c r="M241" s="179" t="str">
        <f>+IFERROR(IF(VLOOKUP(#REF!&amp;"-"&amp;ROW()-92,[1]ワークシート!$C$2:$CI$1002,61,0)="","",VLOOKUP(#REF!&amp;"-"&amp;ROW()-92,[1]ワークシート!$C$2:$CI$1002,61,0)),"")</f>
        <v/>
      </c>
      <c r="N241" s="180"/>
      <c r="O241" s="181"/>
      <c r="P241" s="182" t="str">
        <f>+IFERROR(VLOOKUP(#REF!&amp;"-"&amp;ROW()-92,[1]ワークシート!$C$2:$CI$1002,26,0),"")</f>
        <v/>
      </c>
      <c r="Q241" s="167"/>
      <c r="R241" s="166" t="str">
        <f>+IFERROR(VLOOKUP(#REF!&amp;"-"&amp;ROW()-92,[1]ワークシート!$C$2:$CI$1002,27,0),"")</f>
        <v/>
      </c>
      <c r="S241" s="167"/>
      <c r="T241" s="166" t="str">
        <f>IFERROR(IF(VLOOKUP(#REF!&amp;"-"&amp;ROW()-92,[1]ワークシート!$C$2:$CI$1002,31,0)="",IF(X241="","",IF(X241=0,"使用貸借権","賃借権")),"賃借権"),"")</f>
        <v/>
      </c>
      <c r="U241" s="167"/>
      <c r="V241" s="166" t="str">
        <f>+IFERROR(IF(VLOOKUP(#REF!&amp;"-"&amp;ROW()-92,[1]ワークシート!$C$2:$CI$1002,13,0)="","",VLOOKUP(#REF!&amp;"-"&amp;ROW()-92,[1]ワークシート!$C$2:$CI$1002,13,0)),"")</f>
        <v/>
      </c>
      <c r="W241" s="167"/>
      <c r="X24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1" s="169"/>
      <c r="Z241" s="27"/>
      <c r="AA241" s="27"/>
      <c r="AB241" s="170" t="str">
        <f>IF(T241="使用貸借権","-",+IFERROR(VLOOKUP(#REF!&amp;"-"&amp;ROW()-92,[1]ワークシート!$C$2:$CI$1002,34,0)&amp;"",""))</f>
        <v/>
      </c>
      <c r="AC241" s="171"/>
      <c r="AD241" s="172"/>
      <c r="AE241" s="173" t="str">
        <f>IF(T241="","",IF(VLOOKUP(#REF!&amp;"-"&amp;ROW()-92,[1]ワークシート!$C$2:$CI$1002,31,0)="",IF(T241="使用貸借権","-","口座振込　１２月"),"物納"))</f>
        <v/>
      </c>
      <c r="AF241" s="174"/>
      <c r="AG241" s="175" t="str">
        <f>IFERROR(IF(VLOOKUP(#REF!&amp;"-"&amp;ROW()-92,[1]ワークシート!$C$2:$CI$1002,37,0)="","",VLOOKUP(#REF!&amp;"-"&amp;ROW()-92,[1]ワークシート!$C$2:$CI$1002,37,0)),"")</f>
        <v/>
      </c>
      <c r="AH241" s="175"/>
      <c r="AI241" s="175"/>
      <c r="AJ241" s="175"/>
      <c r="AK241" s="176"/>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c r="HQ241" s="1"/>
      <c r="HR241" s="1"/>
      <c r="HS241" s="1"/>
      <c r="HT241" s="1"/>
      <c r="HU241" s="1"/>
      <c r="HV241" s="1"/>
      <c r="HW241" s="1"/>
      <c r="HX241" s="1"/>
      <c r="HY241" s="1"/>
      <c r="HZ241" s="1"/>
      <c r="IA241" s="1"/>
      <c r="IB241" s="1"/>
      <c r="IC241" s="1"/>
      <c r="ID241" s="1"/>
      <c r="IE241" s="1"/>
      <c r="IF241" s="1"/>
      <c r="IG241" s="1"/>
      <c r="IH241" s="1"/>
      <c r="II241" s="1"/>
      <c r="IJ241" s="1"/>
      <c r="IK241" s="1"/>
      <c r="IL241" s="1"/>
      <c r="IM241" s="1"/>
      <c r="IN241" s="1"/>
      <c r="IO241" s="1"/>
      <c r="IP241" s="1"/>
      <c r="IQ241" s="1"/>
      <c r="IR241" s="1"/>
      <c r="IS241" s="1"/>
      <c r="IT241" s="1"/>
      <c r="IU241" s="1"/>
      <c r="IV241" s="1"/>
      <c r="IW241" s="1"/>
      <c r="IX241" s="1"/>
      <c r="IY241" s="1"/>
      <c r="IZ241" s="1"/>
      <c r="JA241" s="1"/>
      <c r="JB241" s="1"/>
      <c r="JC241" s="1"/>
      <c r="JD241" s="1"/>
      <c r="JE241" s="1"/>
      <c r="JF241" s="1"/>
      <c r="JG241" s="1"/>
      <c r="JH241" s="1"/>
      <c r="JI241" s="1"/>
      <c r="JJ241" s="1"/>
      <c r="JK241" s="1"/>
      <c r="JL241" s="1"/>
      <c r="JM241" s="1"/>
      <c r="JN241" s="1"/>
      <c r="JO241" s="1"/>
      <c r="JP241" s="1"/>
      <c r="JQ241" s="1"/>
      <c r="JR241" s="1"/>
      <c r="JS241" s="1"/>
      <c r="JT241" s="1"/>
      <c r="JU241" s="1"/>
      <c r="JV241" s="1"/>
      <c r="JW241" s="1"/>
      <c r="JX241" s="1"/>
      <c r="JY241" s="1"/>
      <c r="JZ241" s="1"/>
      <c r="KA241" s="1"/>
      <c r="KB241" s="1"/>
      <c r="KC241" s="1"/>
      <c r="KD241" s="1"/>
      <c r="KE241" s="1"/>
      <c r="KF241" s="1"/>
      <c r="KG241" s="1"/>
      <c r="KH241" s="1"/>
      <c r="KI241" s="1"/>
      <c r="KJ241" s="1"/>
      <c r="KK241" s="1"/>
      <c r="KL241" s="1"/>
      <c r="KM241" s="1"/>
      <c r="KN241" s="1"/>
      <c r="KO241" s="1"/>
      <c r="KP241" s="1"/>
      <c r="KQ241" s="1"/>
      <c r="KR241" s="1"/>
      <c r="KS241" s="1"/>
      <c r="KT241" s="1"/>
      <c r="KU241" s="1"/>
      <c r="KV241" s="1"/>
      <c r="KW241" s="1"/>
      <c r="KX241" s="1"/>
      <c r="KY241" s="1"/>
      <c r="KZ241" s="1"/>
      <c r="LA241" s="1"/>
      <c r="LB241" s="1"/>
      <c r="LC241" s="1"/>
      <c r="LD241" s="1"/>
      <c r="LE241" s="1"/>
      <c r="LF241" s="1"/>
      <c r="LG241" s="1"/>
      <c r="LH241" s="1"/>
    </row>
    <row r="242" spans="1:320" ht="35.1" hidden="1" customHeight="1" x14ac:dyDescent="0.15">
      <c r="A242" s="170" t="str">
        <f>+IFERROR(IF(VLOOKUP(#REF!&amp;"-"&amp;ROW()-92,[1]ワークシート!$C$2:$CI$1002,9,0)="","",VLOOKUP(#REF!&amp;"-"&amp;ROW()-92,[1]ワークシート!$C$2:$CI$1002,9,0)),"")</f>
        <v/>
      </c>
      <c r="B242" s="172"/>
      <c r="C242" s="171" t="str">
        <f>+IFERROR(IF(VLOOKUP(#REF!&amp;"-"&amp;ROW()-92,[1]ワークシート!$C$2:$CI$1002,10,0) = "","",VLOOKUP(#REF!&amp;"-"&amp;ROW()-92,[1]ワークシート!$C$2:$CI$1002,10,0)),"")</f>
        <v/>
      </c>
      <c r="D242" s="172"/>
      <c r="E242" s="170" t="str">
        <f>+IFERROR(IF(VLOOKUP(#REF!&amp;"-"&amp;ROW()-92,[1]ワークシート!$C$2:$CI$1002,11,0)="","",VLOOKUP(#REF!&amp;"-"&amp;ROW()-92,[1]ワークシート!$C$2:$CI$1002,11,0)),"")</f>
        <v/>
      </c>
      <c r="F242" s="172"/>
      <c r="G242" s="16" t="str">
        <f>+IFERROR(IF(VLOOKUP(#REF!&amp;"-"&amp;ROW()-92,[1]ワークシート!$C$2:$CI$1002,12,0)="","",VLOOKUP(#REF!&amp;"-"&amp;ROW()-92,[1]ワークシート!$C$2:$CI$1002,12,0)),"")</f>
        <v/>
      </c>
      <c r="H24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2" s="178"/>
      <c r="J242" s="170" t="str">
        <f>+IFERROR(IF(VLOOKUP(#REF!&amp;"-"&amp;ROW()-92,[1]ワークシート!$C$2:$CI$1002,20,0)="","",VLOOKUP(#REF!&amp;"-"&amp;ROW()-92,[1]ワークシート!$C$2:$CI$1002,20,0)),"")</f>
        <v/>
      </c>
      <c r="K242" s="171"/>
      <c r="L242" s="172"/>
      <c r="M242" s="179" t="str">
        <f>+IFERROR(IF(VLOOKUP(#REF!&amp;"-"&amp;ROW()-92,[1]ワークシート!$C$2:$CI$1002,61,0)="","",VLOOKUP(#REF!&amp;"-"&amp;ROW()-92,[1]ワークシート!$C$2:$CI$1002,61,0)),"")</f>
        <v/>
      </c>
      <c r="N242" s="180"/>
      <c r="O242" s="181"/>
      <c r="P242" s="182" t="str">
        <f>+IFERROR(VLOOKUP(#REF!&amp;"-"&amp;ROW()-92,[1]ワークシート!$C$2:$CI$1002,26,0),"")</f>
        <v/>
      </c>
      <c r="Q242" s="167"/>
      <c r="R242" s="166" t="str">
        <f>+IFERROR(VLOOKUP(#REF!&amp;"-"&amp;ROW()-92,[1]ワークシート!$C$2:$CI$1002,27,0),"")</f>
        <v/>
      </c>
      <c r="S242" s="167"/>
      <c r="T242" s="166" t="str">
        <f>IFERROR(IF(VLOOKUP(#REF!&amp;"-"&amp;ROW()-92,[1]ワークシート!$C$2:$CI$1002,31,0)="",IF(X242="","",IF(X242=0,"使用貸借権","賃借権")),"賃借権"),"")</f>
        <v/>
      </c>
      <c r="U242" s="167"/>
      <c r="V242" s="166" t="str">
        <f>+IFERROR(IF(VLOOKUP(#REF!&amp;"-"&amp;ROW()-92,[1]ワークシート!$C$2:$CI$1002,13,0)="","",VLOOKUP(#REF!&amp;"-"&amp;ROW()-92,[1]ワークシート!$C$2:$CI$1002,13,0)),"")</f>
        <v/>
      </c>
      <c r="W242" s="167"/>
      <c r="X24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2" s="169"/>
      <c r="Z242" s="27"/>
      <c r="AA242" s="27"/>
      <c r="AB242" s="170" t="str">
        <f>IF(T242="使用貸借権","-",+IFERROR(VLOOKUP(#REF!&amp;"-"&amp;ROW()-92,[1]ワークシート!$C$2:$CI$1002,34,0)&amp;"",""))</f>
        <v/>
      </c>
      <c r="AC242" s="171"/>
      <c r="AD242" s="172"/>
      <c r="AE242" s="173" t="str">
        <f>IF(T242="","",IF(VLOOKUP(#REF!&amp;"-"&amp;ROW()-92,[1]ワークシート!$C$2:$CI$1002,31,0)="",IF(T242="使用貸借権","-","口座振込　１２月"),"物納"))</f>
        <v/>
      </c>
      <c r="AF242" s="174"/>
      <c r="AG242" s="175" t="str">
        <f>IFERROR(IF(VLOOKUP(#REF!&amp;"-"&amp;ROW()-92,[1]ワークシート!$C$2:$CI$1002,37,0)="","",VLOOKUP(#REF!&amp;"-"&amp;ROW()-92,[1]ワークシート!$C$2:$CI$1002,37,0)),"")</f>
        <v/>
      </c>
      <c r="AH242" s="175"/>
      <c r="AI242" s="175"/>
      <c r="AJ242" s="175"/>
      <c r="AK242" s="176"/>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c r="HR242" s="1"/>
      <c r="HS242" s="1"/>
      <c r="HT242" s="1"/>
      <c r="HU242" s="1"/>
      <c r="HV242" s="1"/>
      <c r="HW242" s="1"/>
      <c r="HX242" s="1"/>
      <c r="HY242" s="1"/>
      <c r="HZ242" s="1"/>
      <c r="IA242" s="1"/>
      <c r="IB242" s="1"/>
      <c r="IC242" s="1"/>
      <c r="ID242" s="1"/>
      <c r="IE242" s="1"/>
      <c r="IF242" s="1"/>
      <c r="IG242" s="1"/>
      <c r="IH242" s="1"/>
      <c r="II242" s="1"/>
      <c r="IJ242" s="1"/>
      <c r="IK242" s="1"/>
      <c r="IL242" s="1"/>
      <c r="IM242" s="1"/>
      <c r="IN242" s="1"/>
      <c r="IO242" s="1"/>
      <c r="IP242" s="1"/>
      <c r="IQ242" s="1"/>
      <c r="IR242" s="1"/>
      <c r="IS242" s="1"/>
      <c r="IT242" s="1"/>
      <c r="IU242" s="1"/>
      <c r="IV242" s="1"/>
      <c r="IW242" s="1"/>
      <c r="IX242" s="1"/>
      <c r="IY242" s="1"/>
      <c r="IZ242" s="1"/>
      <c r="JA242" s="1"/>
      <c r="JB242" s="1"/>
      <c r="JC242" s="1"/>
      <c r="JD242" s="1"/>
      <c r="JE242" s="1"/>
      <c r="JF242" s="1"/>
      <c r="JG242" s="1"/>
      <c r="JH242" s="1"/>
      <c r="JI242" s="1"/>
      <c r="JJ242" s="1"/>
      <c r="JK242" s="1"/>
      <c r="JL242" s="1"/>
      <c r="JM242" s="1"/>
      <c r="JN242" s="1"/>
      <c r="JO242" s="1"/>
      <c r="JP242" s="1"/>
      <c r="JQ242" s="1"/>
      <c r="JR242" s="1"/>
      <c r="JS242" s="1"/>
      <c r="JT242" s="1"/>
      <c r="JU242" s="1"/>
      <c r="JV242" s="1"/>
      <c r="JW242" s="1"/>
      <c r="JX242" s="1"/>
      <c r="JY242" s="1"/>
      <c r="JZ242" s="1"/>
      <c r="KA242" s="1"/>
      <c r="KB242" s="1"/>
      <c r="KC242" s="1"/>
      <c r="KD242" s="1"/>
      <c r="KE242" s="1"/>
      <c r="KF242" s="1"/>
      <c r="KG242" s="1"/>
      <c r="KH242" s="1"/>
      <c r="KI242" s="1"/>
      <c r="KJ242" s="1"/>
      <c r="KK242" s="1"/>
      <c r="KL242" s="1"/>
      <c r="KM242" s="1"/>
      <c r="KN242" s="1"/>
      <c r="KO242" s="1"/>
      <c r="KP242" s="1"/>
      <c r="KQ242" s="1"/>
      <c r="KR242" s="1"/>
      <c r="KS242" s="1"/>
      <c r="KT242" s="1"/>
      <c r="KU242" s="1"/>
      <c r="KV242" s="1"/>
      <c r="KW242" s="1"/>
      <c r="KX242" s="1"/>
      <c r="KY242" s="1"/>
      <c r="KZ242" s="1"/>
      <c r="LA242" s="1"/>
      <c r="LB242" s="1"/>
      <c r="LC242" s="1"/>
      <c r="LD242" s="1"/>
      <c r="LE242" s="1"/>
      <c r="LF242" s="1"/>
      <c r="LG242" s="1"/>
      <c r="LH242" s="1"/>
    </row>
    <row r="243" spans="1:320" ht="35.1" hidden="1" customHeight="1" x14ac:dyDescent="0.15">
      <c r="A243" s="170" t="str">
        <f>+IFERROR(IF(VLOOKUP(#REF!&amp;"-"&amp;ROW()-92,[1]ワークシート!$C$2:$CI$1002,9,0)="","",VLOOKUP(#REF!&amp;"-"&amp;ROW()-92,[1]ワークシート!$C$2:$CI$1002,9,0)),"")</f>
        <v/>
      </c>
      <c r="B243" s="172"/>
      <c r="C243" s="171" t="str">
        <f>+IFERROR(IF(VLOOKUP(#REF!&amp;"-"&amp;ROW()-92,[1]ワークシート!$C$2:$CI$1002,10,0) = "","",VLOOKUP(#REF!&amp;"-"&amp;ROW()-92,[1]ワークシート!$C$2:$CI$1002,10,0)),"")</f>
        <v/>
      </c>
      <c r="D243" s="172"/>
      <c r="E243" s="170" t="str">
        <f>+IFERROR(IF(VLOOKUP(#REF!&amp;"-"&amp;ROW()-92,[1]ワークシート!$C$2:$CI$1002,11,0)="","",VLOOKUP(#REF!&amp;"-"&amp;ROW()-92,[1]ワークシート!$C$2:$CI$1002,11,0)),"")</f>
        <v/>
      </c>
      <c r="F243" s="172"/>
      <c r="G243" s="16" t="str">
        <f>+IFERROR(IF(VLOOKUP(#REF!&amp;"-"&amp;ROW()-92,[1]ワークシート!$C$2:$CI$1002,12,0)="","",VLOOKUP(#REF!&amp;"-"&amp;ROW()-92,[1]ワークシート!$C$2:$CI$1002,12,0)),"")</f>
        <v/>
      </c>
      <c r="H24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3" s="178"/>
      <c r="J243" s="170" t="str">
        <f>+IFERROR(IF(VLOOKUP(#REF!&amp;"-"&amp;ROW()-92,[1]ワークシート!$C$2:$CI$1002,20,0)="","",VLOOKUP(#REF!&amp;"-"&amp;ROW()-92,[1]ワークシート!$C$2:$CI$1002,20,0)),"")</f>
        <v/>
      </c>
      <c r="K243" s="171"/>
      <c r="L243" s="172"/>
      <c r="M243" s="179" t="str">
        <f>+IFERROR(IF(VLOOKUP(#REF!&amp;"-"&amp;ROW()-92,[1]ワークシート!$C$2:$CI$1002,61,0)="","",VLOOKUP(#REF!&amp;"-"&amp;ROW()-92,[1]ワークシート!$C$2:$CI$1002,61,0)),"")</f>
        <v/>
      </c>
      <c r="N243" s="180"/>
      <c r="O243" s="181"/>
      <c r="P243" s="182" t="str">
        <f>+IFERROR(VLOOKUP(#REF!&amp;"-"&amp;ROW()-92,[1]ワークシート!$C$2:$CI$1002,26,0),"")</f>
        <v/>
      </c>
      <c r="Q243" s="167"/>
      <c r="R243" s="166" t="str">
        <f>+IFERROR(VLOOKUP(#REF!&amp;"-"&amp;ROW()-92,[1]ワークシート!$C$2:$CI$1002,27,0),"")</f>
        <v/>
      </c>
      <c r="S243" s="167"/>
      <c r="T243" s="166" t="str">
        <f>IFERROR(IF(VLOOKUP(#REF!&amp;"-"&amp;ROW()-92,[1]ワークシート!$C$2:$CI$1002,31,0)="",IF(X243="","",IF(X243=0,"使用貸借権","賃借権")),"賃借権"),"")</f>
        <v/>
      </c>
      <c r="U243" s="167"/>
      <c r="V243" s="166" t="str">
        <f>+IFERROR(IF(VLOOKUP(#REF!&amp;"-"&amp;ROW()-92,[1]ワークシート!$C$2:$CI$1002,13,0)="","",VLOOKUP(#REF!&amp;"-"&amp;ROW()-92,[1]ワークシート!$C$2:$CI$1002,13,0)),"")</f>
        <v/>
      </c>
      <c r="W243" s="167"/>
      <c r="X24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3" s="169"/>
      <c r="Z243" s="27"/>
      <c r="AA243" s="27"/>
      <c r="AB243" s="170" t="str">
        <f>IF(T243="使用貸借権","-",+IFERROR(VLOOKUP(#REF!&amp;"-"&amp;ROW()-92,[1]ワークシート!$C$2:$CI$1002,34,0)&amp;"",""))</f>
        <v/>
      </c>
      <c r="AC243" s="171"/>
      <c r="AD243" s="172"/>
      <c r="AE243" s="173" t="str">
        <f>IF(T243="","",IF(VLOOKUP(#REF!&amp;"-"&amp;ROW()-92,[1]ワークシート!$C$2:$CI$1002,31,0)="",IF(T243="使用貸借権","-","口座振込　１２月"),"物納"))</f>
        <v/>
      </c>
      <c r="AF243" s="174"/>
      <c r="AG243" s="175" t="str">
        <f>IFERROR(IF(VLOOKUP(#REF!&amp;"-"&amp;ROW()-92,[1]ワークシート!$C$2:$CI$1002,37,0)="","",VLOOKUP(#REF!&amp;"-"&amp;ROW()-92,[1]ワークシート!$C$2:$CI$1002,37,0)),"")</f>
        <v/>
      </c>
      <c r="AH243" s="175"/>
      <c r="AI243" s="175"/>
      <c r="AJ243" s="175"/>
      <c r="AK243" s="176"/>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c r="HR243" s="1"/>
      <c r="HS243" s="1"/>
      <c r="HT243" s="1"/>
      <c r="HU243" s="1"/>
      <c r="HV243" s="1"/>
      <c r="HW243" s="1"/>
      <c r="HX243" s="1"/>
      <c r="HY243" s="1"/>
      <c r="HZ243" s="1"/>
      <c r="IA243" s="1"/>
      <c r="IB243" s="1"/>
      <c r="IC243" s="1"/>
      <c r="ID243" s="1"/>
      <c r="IE243" s="1"/>
      <c r="IF243" s="1"/>
      <c r="IG243" s="1"/>
      <c r="IH243" s="1"/>
      <c r="II243" s="1"/>
      <c r="IJ243" s="1"/>
      <c r="IK243" s="1"/>
      <c r="IL243" s="1"/>
      <c r="IM243" s="1"/>
      <c r="IN243" s="1"/>
      <c r="IO243" s="1"/>
      <c r="IP243" s="1"/>
      <c r="IQ243" s="1"/>
      <c r="IR243" s="1"/>
      <c r="IS243" s="1"/>
      <c r="IT243" s="1"/>
      <c r="IU243" s="1"/>
      <c r="IV243" s="1"/>
      <c r="IW243" s="1"/>
      <c r="IX243" s="1"/>
      <c r="IY243" s="1"/>
      <c r="IZ243" s="1"/>
      <c r="JA243" s="1"/>
      <c r="JB243" s="1"/>
      <c r="JC243" s="1"/>
      <c r="JD243" s="1"/>
      <c r="JE243" s="1"/>
      <c r="JF243" s="1"/>
      <c r="JG243" s="1"/>
      <c r="JH243" s="1"/>
      <c r="JI243" s="1"/>
      <c r="JJ243" s="1"/>
      <c r="JK243" s="1"/>
      <c r="JL243" s="1"/>
      <c r="JM243" s="1"/>
      <c r="JN243" s="1"/>
      <c r="JO243" s="1"/>
      <c r="JP243" s="1"/>
      <c r="JQ243" s="1"/>
      <c r="JR243" s="1"/>
      <c r="JS243" s="1"/>
      <c r="JT243" s="1"/>
      <c r="JU243" s="1"/>
      <c r="JV243" s="1"/>
      <c r="JW243" s="1"/>
      <c r="JX243" s="1"/>
      <c r="JY243" s="1"/>
      <c r="JZ243" s="1"/>
      <c r="KA243" s="1"/>
      <c r="KB243" s="1"/>
      <c r="KC243" s="1"/>
      <c r="KD243" s="1"/>
      <c r="KE243" s="1"/>
      <c r="KF243" s="1"/>
      <c r="KG243" s="1"/>
      <c r="KH243" s="1"/>
      <c r="KI243" s="1"/>
      <c r="KJ243" s="1"/>
      <c r="KK243" s="1"/>
      <c r="KL243" s="1"/>
      <c r="KM243" s="1"/>
      <c r="KN243" s="1"/>
      <c r="KO243" s="1"/>
      <c r="KP243" s="1"/>
      <c r="KQ243" s="1"/>
      <c r="KR243" s="1"/>
      <c r="KS243" s="1"/>
      <c r="KT243" s="1"/>
      <c r="KU243" s="1"/>
      <c r="KV243" s="1"/>
      <c r="KW243" s="1"/>
      <c r="KX243" s="1"/>
      <c r="KY243" s="1"/>
      <c r="KZ243" s="1"/>
      <c r="LA243" s="1"/>
      <c r="LB243" s="1"/>
      <c r="LC243" s="1"/>
      <c r="LD243" s="1"/>
      <c r="LE243" s="1"/>
      <c r="LF243" s="1"/>
      <c r="LG243" s="1"/>
      <c r="LH243" s="1"/>
    </row>
    <row r="244" spans="1:320" ht="35.1" hidden="1" customHeight="1" x14ac:dyDescent="0.15">
      <c r="A244" s="170" t="str">
        <f>+IFERROR(IF(VLOOKUP(#REF!&amp;"-"&amp;ROW()-92,[1]ワークシート!$C$2:$CI$1002,9,0)="","",VLOOKUP(#REF!&amp;"-"&amp;ROW()-92,[1]ワークシート!$C$2:$CI$1002,9,0)),"")</f>
        <v/>
      </c>
      <c r="B244" s="172"/>
      <c r="C244" s="171" t="str">
        <f>+IFERROR(IF(VLOOKUP(#REF!&amp;"-"&amp;ROW()-92,[1]ワークシート!$C$2:$CI$1002,10,0) = "","",VLOOKUP(#REF!&amp;"-"&amp;ROW()-92,[1]ワークシート!$C$2:$CI$1002,10,0)),"")</f>
        <v/>
      </c>
      <c r="D244" s="172"/>
      <c r="E244" s="170" t="str">
        <f>+IFERROR(IF(VLOOKUP(#REF!&amp;"-"&amp;ROW()-92,[1]ワークシート!$C$2:$CI$1002,11,0)="","",VLOOKUP(#REF!&amp;"-"&amp;ROW()-92,[1]ワークシート!$C$2:$CI$1002,11,0)),"")</f>
        <v/>
      </c>
      <c r="F244" s="172"/>
      <c r="G244" s="16" t="str">
        <f>+IFERROR(IF(VLOOKUP(#REF!&amp;"-"&amp;ROW()-92,[1]ワークシート!$C$2:$CI$1002,12,0)="","",VLOOKUP(#REF!&amp;"-"&amp;ROW()-92,[1]ワークシート!$C$2:$CI$1002,12,0)),"")</f>
        <v/>
      </c>
      <c r="H24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4" s="178"/>
      <c r="J244" s="170" t="str">
        <f>+IFERROR(IF(VLOOKUP(#REF!&amp;"-"&amp;ROW()-92,[1]ワークシート!$C$2:$CI$1002,20,0)="","",VLOOKUP(#REF!&amp;"-"&amp;ROW()-92,[1]ワークシート!$C$2:$CI$1002,20,0)),"")</f>
        <v/>
      </c>
      <c r="K244" s="171"/>
      <c r="L244" s="172"/>
      <c r="M244" s="179" t="str">
        <f>+IFERROR(IF(VLOOKUP(#REF!&amp;"-"&amp;ROW()-92,[1]ワークシート!$C$2:$CI$1002,61,0)="","",VLOOKUP(#REF!&amp;"-"&amp;ROW()-92,[1]ワークシート!$C$2:$CI$1002,61,0)),"")</f>
        <v/>
      </c>
      <c r="N244" s="180"/>
      <c r="O244" s="181"/>
      <c r="P244" s="182" t="str">
        <f>+IFERROR(VLOOKUP(#REF!&amp;"-"&amp;ROW()-92,[1]ワークシート!$C$2:$CI$1002,26,0),"")</f>
        <v/>
      </c>
      <c r="Q244" s="167"/>
      <c r="R244" s="166" t="str">
        <f>+IFERROR(VLOOKUP(#REF!&amp;"-"&amp;ROW()-92,[1]ワークシート!$C$2:$CI$1002,27,0),"")</f>
        <v/>
      </c>
      <c r="S244" s="167"/>
      <c r="T244" s="166" t="str">
        <f>IFERROR(IF(VLOOKUP(#REF!&amp;"-"&amp;ROW()-92,[1]ワークシート!$C$2:$CI$1002,31,0)="",IF(X244="","",IF(X244=0,"使用貸借権","賃借権")),"賃借権"),"")</f>
        <v/>
      </c>
      <c r="U244" s="167"/>
      <c r="V244" s="166" t="str">
        <f>+IFERROR(IF(VLOOKUP(#REF!&amp;"-"&amp;ROW()-92,[1]ワークシート!$C$2:$CI$1002,13,0)="","",VLOOKUP(#REF!&amp;"-"&amp;ROW()-92,[1]ワークシート!$C$2:$CI$1002,13,0)),"")</f>
        <v/>
      </c>
      <c r="W244" s="167"/>
      <c r="X24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4" s="169"/>
      <c r="Z244" s="27"/>
      <c r="AA244" s="27"/>
      <c r="AB244" s="170" t="str">
        <f>IF(T244="使用貸借権","-",+IFERROR(VLOOKUP(#REF!&amp;"-"&amp;ROW()-92,[1]ワークシート!$C$2:$CI$1002,34,0)&amp;"",""))</f>
        <v/>
      </c>
      <c r="AC244" s="171"/>
      <c r="AD244" s="172"/>
      <c r="AE244" s="173" t="str">
        <f>IF(T244="","",IF(VLOOKUP(#REF!&amp;"-"&amp;ROW()-92,[1]ワークシート!$C$2:$CI$1002,31,0)="",IF(T244="使用貸借権","-","口座振込　１２月"),"物納"))</f>
        <v/>
      </c>
      <c r="AF244" s="174"/>
      <c r="AG244" s="175" t="str">
        <f>IFERROR(IF(VLOOKUP(#REF!&amp;"-"&amp;ROW()-92,[1]ワークシート!$C$2:$CI$1002,37,0)="","",VLOOKUP(#REF!&amp;"-"&amp;ROW()-92,[1]ワークシート!$C$2:$CI$1002,37,0)),"")</f>
        <v/>
      </c>
      <c r="AH244" s="175"/>
      <c r="AI244" s="175"/>
      <c r="AJ244" s="175"/>
      <c r="AK244" s="176"/>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c r="HQ244" s="1"/>
      <c r="HR244" s="1"/>
      <c r="HS244" s="1"/>
      <c r="HT244" s="1"/>
      <c r="HU244" s="1"/>
      <c r="HV244" s="1"/>
      <c r="HW244" s="1"/>
      <c r="HX244" s="1"/>
      <c r="HY244" s="1"/>
      <c r="HZ244" s="1"/>
      <c r="IA244" s="1"/>
      <c r="IB244" s="1"/>
      <c r="IC244" s="1"/>
      <c r="ID244" s="1"/>
      <c r="IE244" s="1"/>
      <c r="IF244" s="1"/>
      <c r="IG244" s="1"/>
      <c r="IH244" s="1"/>
      <c r="II244" s="1"/>
      <c r="IJ244" s="1"/>
      <c r="IK244" s="1"/>
      <c r="IL244" s="1"/>
      <c r="IM244" s="1"/>
      <c r="IN244" s="1"/>
      <c r="IO244" s="1"/>
      <c r="IP244" s="1"/>
      <c r="IQ244" s="1"/>
      <c r="IR244" s="1"/>
      <c r="IS244" s="1"/>
      <c r="IT244" s="1"/>
      <c r="IU244" s="1"/>
      <c r="IV244" s="1"/>
      <c r="IW244" s="1"/>
      <c r="IX244" s="1"/>
      <c r="IY244" s="1"/>
      <c r="IZ244" s="1"/>
      <c r="JA244" s="1"/>
      <c r="JB244" s="1"/>
      <c r="JC244" s="1"/>
      <c r="JD244" s="1"/>
      <c r="JE244" s="1"/>
      <c r="JF244" s="1"/>
      <c r="JG244" s="1"/>
      <c r="JH244" s="1"/>
      <c r="JI244" s="1"/>
      <c r="JJ244" s="1"/>
      <c r="JK244" s="1"/>
      <c r="JL244" s="1"/>
      <c r="JM244" s="1"/>
      <c r="JN244" s="1"/>
      <c r="JO244" s="1"/>
      <c r="JP244" s="1"/>
      <c r="JQ244" s="1"/>
      <c r="JR244" s="1"/>
      <c r="JS244" s="1"/>
      <c r="JT244" s="1"/>
      <c r="JU244" s="1"/>
      <c r="JV244" s="1"/>
      <c r="JW244" s="1"/>
      <c r="JX244" s="1"/>
      <c r="JY244" s="1"/>
      <c r="JZ244" s="1"/>
      <c r="KA244" s="1"/>
      <c r="KB244" s="1"/>
      <c r="KC244" s="1"/>
      <c r="KD244" s="1"/>
      <c r="KE244" s="1"/>
      <c r="KF244" s="1"/>
      <c r="KG244" s="1"/>
      <c r="KH244" s="1"/>
      <c r="KI244" s="1"/>
      <c r="KJ244" s="1"/>
      <c r="KK244" s="1"/>
      <c r="KL244" s="1"/>
      <c r="KM244" s="1"/>
      <c r="KN244" s="1"/>
      <c r="KO244" s="1"/>
      <c r="KP244" s="1"/>
      <c r="KQ244" s="1"/>
      <c r="KR244" s="1"/>
      <c r="KS244" s="1"/>
      <c r="KT244" s="1"/>
      <c r="KU244" s="1"/>
      <c r="KV244" s="1"/>
      <c r="KW244" s="1"/>
      <c r="KX244" s="1"/>
      <c r="KY244" s="1"/>
      <c r="KZ244" s="1"/>
      <c r="LA244" s="1"/>
      <c r="LB244" s="1"/>
      <c r="LC244" s="1"/>
      <c r="LD244" s="1"/>
      <c r="LE244" s="1"/>
      <c r="LF244" s="1"/>
      <c r="LG244" s="1"/>
      <c r="LH244" s="1"/>
    </row>
    <row r="245" spans="1:320" ht="35.1" hidden="1" customHeight="1" x14ac:dyDescent="0.15">
      <c r="A245" s="170" t="str">
        <f>+IFERROR(IF(VLOOKUP(#REF!&amp;"-"&amp;ROW()-92,[1]ワークシート!$C$2:$CI$1002,9,0)="","",VLOOKUP(#REF!&amp;"-"&amp;ROW()-92,[1]ワークシート!$C$2:$CI$1002,9,0)),"")</f>
        <v/>
      </c>
      <c r="B245" s="172"/>
      <c r="C245" s="171" t="str">
        <f>+IFERROR(IF(VLOOKUP(#REF!&amp;"-"&amp;ROW()-92,[1]ワークシート!$C$2:$CI$1002,10,0) = "","",VLOOKUP(#REF!&amp;"-"&amp;ROW()-92,[1]ワークシート!$C$2:$CI$1002,10,0)),"")</f>
        <v/>
      </c>
      <c r="D245" s="172"/>
      <c r="E245" s="170" t="str">
        <f>+IFERROR(IF(VLOOKUP(#REF!&amp;"-"&amp;ROW()-92,[1]ワークシート!$C$2:$CI$1002,11,0)="","",VLOOKUP(#REF!&amp;"-"&amp;ROW()-92,[1]ワークシート!$C$2:$CI$1002,11,0)),"")</f>
        <v/>
      </c>
      <c r="F245" s="172"/>
      <c r="G245" s="16" t="str">
        <f>+IFERROR(IF(VLOOKUP(#REF!&amp;"-"&amp;ROW()-92,[1]ワークシート!$C$2:$CI$1002,12,0)="","",VLOOKUP(#REF!&amp;"-"&amp;ROW()-92,[1]ワークシート!$C$2:$CI$1002,12,0)),"")</f>
        <v/>
      </c>
      <c r="H24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5" s="178"/>
      <c r="J245" s="170" t="str">
        <f>+IFERROR(IF(VLOOKUP(#REF!&amp;"-"&amp;ROW()-92,[1]ワークシート!$C$2:$CI$1002,20,0)="","",VLOOKUP(#REF!&amp;"-"&amp;ROW()-92,[1]ワークシート!$C$2:$CI$1002,20,0)),"")</f>
        <v/>
      </c>
      <c r="K245" s="171"/>
      <c r="L245" s="172"/>
      <c r="M245" s="179" t="str">
        <f>+IFERROR(IF(VLOOKUP(#REF!&amp;"-"&amp;ROW()-92,[1]ワークシート!$C$2:$CI$1002,61,0)="","",VLOOKUP(#REF!&amp;"-"&amp;ROW()-92,[1]ワークシート!$C$2:$CI$1002,61,0)),"")</f>
        <v/>
      </c>
      <c r="N245" s="180"/>
      <c r="O245" s="181"/>
      <c r="P245" s="182" t="str">
        <f>+IFERROR(VLOOKUP(#REF!&amp;"-"&amp;ROW()-92,[1]ワークシート!$C$2:$CI$1002,26,0),"")</f>
        <v/>
      </c>
      <c r="Q245" s="167"/>
      <c r="R245" s="166" t="str">
        <f>+IFERROR(VLOOKUP(#REF!&amp;"-"&amp;ROW()-92,[1]ワークシート!$C$2:$CI$1002,27,0),"")</f>
        <v/>
      </c>
      <c r="S245" s="167"/>
      <c r="T245" s="166" t="str">
        <f>IFERROR(IF(VLOOKUP(#REF!&amp;"-"&amp;ROW()-92,[1]ワークシート!$C$2:$CI$1002,31,0)="",IF(X245="","",IF(X245=0,"使用貸借権","賃借権")),"賃借権"),"")</f>
        <v/>
      </c>
      <c r="U245" s="167"/>
      <c r="V245" s="166" t="str">
        <f>+IFERROR(IF(VLOOKUP(#REF!&amp;"-"&amp;ROW()-92,[1]ワークシート!$C$2:$CI$1002,13,0)="","",VLOOKUP(#REF!&amp;"-"&amp;ROW()-92,[1]ワークシート!$C$2:$CI$1002,13,0)),"")</f>
        <v/>
      </c>
      <c r="W245" s="167"/>
      <c r="X24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5" s="169"/>
      <c r="Z245" s="27"/>
      <c r="AA245" s="27"/>
      <c r="AB245" s="170" t="str">
        <f>IF(T245="使用貸借権","-",+IFERROR(VLOOKUP(#REF!&amp;"-"&amp;ROW()-92,[1]ワークシート!$C$2:$CI$1002,34,0)&amp;"",""))</f>
        <v/>
      </c>
      <c r="AC245" s="171"/>
      <c r="AD245" s="172"/>
      <c r="AE245" s="173" t="str">
        <f>IF(T245="","",IF(VLOOKUP(#REF!&amp;"-"&amp;ROW()-92,[1]ワークシート!$C$2:$CI$1002,31,0)="",IF(T245="使用貸借権","-","口座振込　１２月"),"物納"))</f>
        <v/>
      </c>
      <c r="AF245" s="174"/>
      <c r="AG245" s="175" t="str">
        <f>IFERROR(IF(VLOOKUP(#REF!&amp;"-"&amp;ROW()-92,[1]ワークシート!$C$2:$CI$1002,37,0)="","",VLOOKUP(#REF!&amp;"-"&amp;ROW()-92,[1]ワークシート!$C$2:$CI$1002,37,0)),"")</f>
        <v/>
      </c>
      <c r="AH245" s="175"/>
      <c r="AI245" s="175"/>
      <c r="AJ245" s="175"/>
      <c r="AK245" s="176"/>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c r="IW245" s="1"/>
      <c r="IX245" s="1"/>
      <c r="IY245" s="1"/>
      <c r="IZ245" s="1"/>
      <c r="JA245" s="1"/>
      <c r="JB245" s="1"/>
      <c r="JC245" s="1"/>
      <c r="JD245" s="1"/>
      <c r="JE245" s="1"/>
      <c r="JF245" s="1"/>
      <c r="JG245" s="1"/>
      <c r="JH245" s="1"/>
      <c r="JI245" s="1"/>
      <c r="JJ245" s="1"/>
      <c r="JK245" s="1"/>
      <c r="JL245" s="1"/>
      <c r="JM245" s="1"/>
      <c r="JN245" s="1"/>
      <c r="JO245" s="1"/>
      <c r="JP245" s="1"/>
      <c r="JQ245" s="1"/>
      <c r="JR245" s="1"/>
      <c r="JS245" s="1"/>
      <c r="JT245" s="1"/>
      <c r="JU245" s="1"/>
      <c r="JV245" s="1"/>
      <c r="JW245" s="1"/>
      <c r="JX245" s="1"/>
      <c r="JY245" s="1"/>
      <c r="JZ245" s="1"/>
      <c r="KA245" s="1"/>
      <c r="KB245" s="1"/>
      <c r="KC245" s="1"/>
      <c r="KD245" s="1"/>
      <c r="KE245" s="1"/>
      <c r="KF245" s="1"/>
      <c r="KG245" s="1"/>
      <c r="KH245" s="1"/>
      <c r="KI245" s="1"/>
      <c r="KJ245" s="1"/>
      <c r="KK245" s="1"/>
      <c r="KL245" s="1"/>
      <c r="KM245" s="1"/>
      <c r="KN245" s="1"/>
      <c r="KO245" s="1"/>
      <c r="KP245" s="1"/>
      <c r="KQ245" s="1"/>
      <c r="KR245" s="1"/>
      <c r="KS245" s="1"/>
      <c r="KT245" s="1"/>
      <c r="KU245" s="1"/>
      <c r="KV245" s="1"/>
      <c r="KW245" s="1"/>
      <c r="KX245" s="1"/>
      <c r="KY245" s="1"/>
      <c r="KZ245" s="1"/>
      <c r="LA245" s="1"/>
      <c r="LB245" s="1"/>
      <c r="LC245" s="1"/>
      <c r="LD245" s="1"/>
      <c r="LE245" s="1"/>
      <c r="LF245" s="1"/>
      <c r="LG245" s="1"/>
      <c r="LH245" s="1"/>
    </row>
    <row r="246" spans="1:320" ht="35.1" hidden="1" customHeight="1" x14ac:dyDescent="0.15">
      <c r="A246" s="170" t="str">
        <f>+IFERROR(IF(VLOOKUP(#REF!&amp;"-"&amp;ROW()-92,[1]ワークシート!$C$2:$CI$1002,9,0)="","",VLOOKUP(#REF!&amp;"-"&amp;ROW()-92,[1]ワークシート!$C$2:$CI$1002,9,0)),"")</f>
        <v/>
      </c>
      <c r="B246" s="172"/>
      <c r="C246" s="171" t="str">
        <f>+IFERROR(IF(VLOOKUP(#REF!&amp;"-"&amp;ROW()-92,[1]ワークシート!$C$2:$CI$1002,10,0) = "","",VLOOKUP(#REF!&amp;"-"&amp;ROW()-92,[1]ワークシート!$C$2:$CI$1002,10,0)),"")</f>
        <v/>
      </c>
      <c r="D246" s="172"/>
      <c r="E246" s="170" t="str">
        <f>+IFERROR(IF(VLOOKUP(#REF!&amp;"-"&amp;ROW()-92,[1]ワークシート!$C$2:$CI$1002,11,0)="","",VLOOKUP(#REF!&amp;"-"&amp;ROW()-92,[1]ワークシート!$C$2:$CI$1002,11,0)),"")</f>
        <v/>
      </c>
      <c r="F246" s="172"/>
      <c r="G246" s="16" t="str">
        <f>+IFERROR(IF(VLOOKUP(#REF!&amp;"-"&amp;ROW()-92,[1]ワークシート!$C$2:$CI$1002,12,0)="","",VLOOKUP(#REF!&amp;"-"&amp;ROW()-92,[1]ワークシート!$C$2:$CI$1002,12,0)),"")</f>
        <v/>
      </c>
      <c r="H24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6" s="178"/>
      <c r="J246" s="170" t="str">
        <f>+IFERROR(IF(VLOOKUP(#REF!&amp;"-"&amp;ROW()-92,[1]ワークシート!$C$2:$CI$1002,20,0)="","",VLOOKUP(#REF!&amp;"-"&amp;ROW()-92,[1]ワークシート!$C$2:$CI$1002,20,0)),"")</f>
        <v/>
      </c>
      <c r="K246" s="171"/>
      <c r="L246" s="172"/>
      <c r="M246" s="179" t="str">
        <f>+IFERROR(IF(VLOOKUP(#REF!&amp;"-"&amp;ROW()-92,[1]ワークシート!$C$2:$CI$1002,61,0)="","",VLOOKUP(#REF!&amp;"-"&amp;ROW()-92,[1]ワークシート!$C$2:$CI$1002,61,0)),"")</f>
        <v/>
      </c>
      <c r="N246" s="180"/>
      <c r="O246" s="181"/>
      <c r="P246" s="182" t="str">
        <f>+IFERROR(VLOOKUP(#REF!&amp;"-"&amp;ROW()-92,[1]ワークシート!$C$2:$CI$1002,26,0),"")</f>
        <v/>
      </c>
      <c r="Q246" s="167"/>
      <c r="R246" s="166" t="str">
        <f>+IFERROR(VLOOKUP(#REF!&amp;"-"&amp;ROW()-92,[1]ワークシート!$C$2:$CI$1002,27,0),"")</f>
        <v/>
      </c>
      <c r="S246" s="167"/>
      <c r="T246" s="166" t="str">
        <f>IFERROR(IF(VLOOKUP(#REF!&amp;"-"&amp;ROW()-92,[1]ワークシート!$C$2:$CI$1002,31,0)="",IF(X246="","",IF(X246=0,"使用貸借権","賃借権")),"賃借権"),"")</f>
        <v/>
      </c>
      <c r="U246" s="167"/>
      <c r="V246" s="166" t="str">
        <f>+IFERROR(IF(VLOOKUP(#REF!&amp;"-"&amp;ROW()-92,[1]ワークシート!$C$2:$CI$1002,13,0)="","",VLOOKUP(#REF!&amp;"-"&amp;ROW()-92,[1]ワークシート!$C$2:$CI$1002,13,0)),"")</f>
        <v/>
      </c>
      <c r="W246" s="167"/>
      <c r="X24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6" s="169"/>
      <c r="Z246" s="27"/>
      <c r="AA246" s="27"/>
      <c r="AB246" s="170" t="str">
        <f>IF(T246="使用貸借権","-",+IFERROR(VLOOKUP(#REF!&amp;"-"&amp;ROW()-92,[1]ワークシート!$C$2:$CI$1002,34,0)&amp;"",""))</f>
        <v/>
      </c>
      <c r="AC246" s="171"/>
      <c r="AD246" s="172"/>
      <c r="AE246" s="173" t="str">
        <f>IF(T246="","",IF(VLOOKUP(#REF!&amp;"-"&amp;ROW()-92,[1]ワークシート!$C$2:$CI$1002,31,0)="",IF(T246="使用貸借権","-","口座振込　１２月"),"物納"))</f>
        <v/>
      </c>
      <c r="AF246" s="174"/>
      <c r="AG246" s="175" t="str">
        <f>IFERROR(IF(VLOOKUP(#REF!&amp;"-"&amp;ROW()-92,[1]ワークシート!$C$2:$CI$1002,37,0)="","",VLOOKUP(#REF!&amp;"-"&amp;ROW()-92,[1]ワークシート!$C$2:$CI$1002,37,0)),"")</f>
        <v/>
      </c>
      <c r="AH246" s="175"/>
      <c r="AI246" s="175"/>
      <c r="AJ246" s="175"/>
      <c r="AK246" s="176"/>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c r="HR246" s="1"/>
      <c r="HS246" s="1"/>
      <c r="HT246" s="1"/>
      <c r="HU246" s="1"/>
      <c r="HV246" s="1"/>
      <c r="HW246" s="1"/>
      <c r="HX246" s="1"/>
      <c r="HY246" s="1"/>
      <c r="HZ246" s="1"/>
      <c r="IA246" s="1"/>
      <c r="IB246" s="1"/>
      <c r="IC246" s="1"/>
      <c r="ID246" s="1"/>
      <c r="IE246" s="1"/>
      <c r="IF246" s="1"/>
      <c r="IG246" s="1"/>
      <c r="IH246" s="1"/>
      <c r="II246" s="1"/>
      <c r="IJ246" s="1"/>
      <c r="IK246" s="1"/>
      <c r="IL246" s="1"/>
      <c r="IM246" s="1"/>
      <c r="IN246" s="1"/>
      <c r="IO246" s="1"/>
      <c r="IP246" s="1"/>
      <c r="IQ246" s="1"/>
      <c r="IR246" s="1"/>
      <c r="IS246" s="1"/>
      <c r="IT246" s="1"/>
      <c r="IU246" s="1"/>
      <c r="IV246" s="1"/>
      <c r="IW246" s="1"/>
      <c r="IX246" s="1"/>
      <c r="IY246" s="1"/>
      <c r="IZ246" s="1"/>
      <c r="JA246" s="1"/>
      <c r="JB246" s="1"/>
      <c r="JC246" s="1"/>
      <c r="JD246" s="1"/>
      <c r="JE246" s="1"/>
      <c r="JF246" s="1"/>
      <c r="JG246" s="1"/>
      <c r="JH246" s="1"/>
      <c r="JI246" s="1"/>
      <c r="JJ246" s="1"/>
      <c r="JK246" s="1"/>
      <c r="JL246" s="1"/>
      <c r="JM246" s="1"/>
      <c r="JN246" s="1"/>
      <c r="JO246" s="1"/>
      <c r="JP246" s="1"/>
      <c r="JQ246" s="1"/>
      <c r="JR246" s="1"/>
      <c r="JS246" s="1"/>
      <c r="JT246" s="1"/>
      <c r="JU246" s="1"/>
      <c r="JV246" s="1"/>
      <c r="JW246" s="1"/>
      <c r="JX246" s="1"/>
      <c r="JY246" s="1"/>
      <c r="JZ246" s="1"/>
      <c r="KA246" s="1"/>
      <c r="KB246" s="1"/>
      <c r="KC246" s="1"/>
      <c r="KD246" s="1"/>
      <c r="KE246" s="1"/>
      <c r="KF246" s="1"/>
      <c r="KG246" s="1"/>
      <c r="KH246" s="1"/>
      <c r="KI246" s="1"/>
      <c r="KJ246" s="1"/>
      <c r="KK246" s="1"/>
      <c r="KL246" s="1"/>
      <c r="KM246" s="1"/>
      <c r="KN246" s="1"/>
      <c r="KO246" s="1"/>
      <c r="KP246" s="1"/>
      <c r="KQ246" s="1"/>
      <c r="KR246" s="1"/>
      <c r="KS246" s="1"/>
      <c r="KT246" s="1"/>
      <c r="KU246" s="1"/>
      <c r="KV246" s="1"/>
      <c r="KW246" s="1"/>
      <c r="KX246" s="1"/>
      <c r="KY246" s="1"/>
      <c r="KZ246" s="1"/>
      <c r="LA246" s="1"/>
      <c r="LB246" s="1"/>
      <c r="LC246" s="1"/>
      <c r="LD246" s="1"/>
      <c r="LE246" s="1"/>
      <c r="LF246" s="1"/>
      <c r="LG246" s="1"/>
      <c r="LH246" s="1"/>
    </row>
    <row r="247" spans="1:320" ht="35.1" hidden="1" customHeight="1" x14ac:dyDescent="0.15">
      <c r="A247" s="170" t="str">
        <f>+IFERROR(IF(VLOOKUP(#REF!&amp;"-"&amp;ROW()-92,[1]ワークシート!$C$2:$CI$1002,9,0)="","",VLOOKUP(#REF!&amp;"-"&amp;ROW()-92,[1]ワークシート!$C$2:$CI$1002,9,0)),"")</f>
        <v/>
      </c>
      <c r="B247" s="172"/>
      <c r="C247" s="171" t="str">
        <f>+IFERROR(IF(VLOOKUP(#REF!&amp;"-"&amp;ROW()-92,[1]ワークシート!$C$2:$CI$1002,10,0) = "","",VLOOKUP(#REF!&amp;"-"&amp;ROW()-92,[1]ワークシート!$C$2:$CI$1002,10,0)),"")</f>
        <v/>
      </c>
      <c r="D247" s="172"/>
      <c r="E247" s="170" t="str">
        <f>+IFERROR(IF(VLOOKUP(#REF!&amp;"-"&amp;ROW()-92,[1]ワークシート!$C$2:$CI$1002,11,0)="","",VLOOKUP(#REF!&amp;"-"&amp;ROW()-92,[1]ワークシート!$C$2:$CI$1002,11,0)),"")</f>
        <v/>
      </c>
      <c r="F247" s="172"/>
      <c r="G247" s="16" t="str">
        <f>+IFERROR(IF(VLOOKUP(#REF!&amp;"-"&amp;ROW()-92,[1]ワークシート!$C$2:$CI$1002,12,0)="","",VLOOKUP(#REF!&amp;"-"&amp;ROW()-92,[1]ワークシート!$C$2:$CI$1002,12,0)),"")</f>
        <v/>
      </c>
      <c r="H24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7" s="178"/>
      <c r="J247" s="170" t="str">
        <f>+IFERROR(IF(VLOOKUP(#REF!&amp;"-"&amp;ROW()-92,[1]ワークシート!$C$2:$CI$1002,20,0)="","",VLOOKUP(#REF!&amp;"-"&amp;ROW()-92,[1]ワークシート!$C$2:$CI$1002,20,0)),"")</f>
        <v/>
      </c>
      <c r="K247" s="171"/>
      <c r="L247" s="172"/>
      <c r="M247" s="179" t="str">
        <f>+IFERROR(IF(VLOOKUP(#REF!&amp;"-"&amp;ROW()-92,[1]ワークシート!$C$2:$CI$1002,61,0)="","",VLOOKUP(#REF!&amp;"-"&amp;ROW()-92,[1]ワークシート!$C$2:$CI$1002,61,0)),"")</f>
        <v/>
      </c>
      <c r="N247" s="180"/>
      <c r="O247" s="181"/>
      <c r="P247" s="182" t="str">
        <f>+IFERROR(VLOOKUP(#REF!&amp;"-"&amp;ROW()-92,[1]ワークシート!$C$2:$CI$1002,26,0),"")</f>
        <v/>
      </c>
      <c r="Q247" s="167"/>
      <c r="R247" s="166" t="str">
        <f>+IFERROR(VLOOKUP(#REF!&amp;"-"&amp;ROW()-92,[1]ワークシート!$C$2:$CI$1002,27,0),"")</f>
        <v/>
      </c>
      <c r="S247" s="167"/>
      <c r="T247" s="166" t="str">
        <f>IFERROR(IF(VLOOKUP(#REF!&amp;"-"&amp;ROW()-92,[1]ワークシート!$C$2:$CI$1002,31,0)="",IF(X247="","",IF(X247=0,"使用貸借権","賃借権")),"賃借権"),"")</f>
        <v/>
      </c>
      <c r="U247" s="167"/>
      <c r="V247" s="166" t="str">
        <f>+IFERROR(IF(VLOOKUP(#REF!&amp;"-"&amp;ROW()-92,[1]ワークシート!$C$2:$CI$1002,13,0)="","",VLOOKUP(#REF!&amp;"-"&amp;ROW()-92,[1]ワークシート!$C$2:$CI$1002,13,0)),"")</f>
        <v/>
      </c>
      <c r="W247" s="167"/>
      <c r="X24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7" s="169"/>
      <c r="Z247" s="27"/>
      <c r="AA247" s="27"/>
      <c r="AB247" s="170" t="str">
        <f>IF(T247="使用貸借権","-",+IFERROR(VLOOKUP(#REF!&amp;"-"&amp;ROW()-92,[1]ワークシート!$C$2:$CI$1002,34,0)&amp;"",""))</f>
        <v/>
      </c>
      <c r="AC247" s="171"/>
      <c r="AD247" s="172"/>
      <c r="AE247" s="173" t="str">
        <f>IF(T247="","",IF(VLOOKUP(#REF!&amp;"-"&amp;ROW()-92,[1]ワークシート!$C$2:$CI$1002,31,0)="",IF(T247="使用貸借権","-","口座振込　１２月"),"物納"))</f>
        <v/>
      </c>
      <c r="AF247" s="174"/>
      <c r="AG247" s="175" t="str">
        <f>IFERROR(IF(VLOOKUP(#REF!&amp;"-"&amp;ROW()-92,[1]ワークシート!$C$2:$CI$1002,37,0)="","",VLOOKUP(#REF!&amp;"-"&amp;ROW()-92,[1]ワークシート!$C$2:$CI$1002,37,0)),"")</f>
        <v/>
      </c>
      <c r="AH247" s="175"/>
      <c r="AI247" s="175"/>
      <c r="AJ247" s="175"/>
      <c r="AK247" s="176"/>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c r="IW247" s="1"/>
      <c r="IX247" s="1"/>
      <c r="IY247" s="1"/>
      <c r="IZ247" s="1"/>
      <c r="JA247" s="1"/>
      <c r="JB247" s="1"/>
      <c r="JC247" s="1"/>
      <c r="JD247" s="1"/>
      <c r="JE247" s="1"/>
      <c r="JF247" s="1"/>
      <c r="JG247" s="1"/>
      <c r="JH247" s="1"/>
      <c r="JI247" s="1"/>
      <c r="JJ247" s="1"/>
      <c r="JK247" s="1"/>
      <c r="JL247" s="1"/>
      <c r="JM247" s="1"/>
      <c r="JN247" s="1"/>
      <c r="JO247" s="1"/>
      <c r="JP247" s="1"/>
      <c r="JQ247" s="1"/>
      <c r="JR247" s="1"/>
      <c r="JS247" s="1"/>
      <c r="JT247" s="1"/>
      <c r="JU247" s="1"/>
      <c r="JV247" s="1"/>
      <c r="JW247" s="1"/>
      <c r="JX247" s="1"/>
      <c r="JY247" s="1"/>
      <c r="JZ247" s="1"/>
      <c r="KA247" s="1"/>
      <c r="KB247" s="1"/>
      <c r="KC247" s="1"/>
      <c r="KD247" s="1"/>
      <c r="KE247" s="1"/>
      <c r="KF247" s="1"/>
      <c r="KG247" s="1"/>
      <c r="KH247" s="1"/>
      <c r="KI247" s="1"/>
      <c r="KJ247" s="1"/>
      <c r="KK247" s="1"/>
      <c r="KL247" s="1"/>
      <c r="KM247" s="1"/>
      <c r="KN247" s="1"/>
      <c r="KO247" s="1"/>
      <c r="KP247" s="1"/>
      <c r="KQ247" s="1"/>
      <c r="KR247" s="1"/>
      <c r="KS247" s="1"/>
      <c r="KT247" s="1"/>
      <c r="KU247" s="1"/>
      <c r="KV247" s="1"/>
      <c r="KW247" s="1"/>
      <c r="KX247" s="1"/>
      <c r="KY247" s="1"/>
      <c r="KZ247" s="1"/>
      <c r="LA247" s="1"/>
      <c r="LB247" s="1"/>
      <c r="LC247" s="1"/>
      <c r="LD247" s="1"/>
      <c r="LE247" s="1"/>
      <c r="LF247" s="1"/>
      <c r="LG247" s="1"/>
      <c r="LH247" s="1"/>
    </row>
    <row r="248" spans="1:320" ht="35.1" hidden="1" customHeight="1" x14ac:dyDescent="0.15">
      <c r="A248" s="170" t="str">
        <f>+IFERROR(IF(VLOOKUP(#REF!&amp;"-"&amp;ROW()-92,[1]ワークシート!$C$2:$CI$1002,9,0)="","",VLOOKUP(#REF!&amp;"-"&amp;ROW()-92,[1]ワークシート!$C$2:$CI$1002,9,0)),"")</f>
        <v/>
      </c>
      <c r="B248" s="172"/>
      <c r="C248" s="171" t="str">
        <f>+IFERROR(IF(VLOOKUP(#REF!&amp;"-"&amp;ROW()-92,[1]ワークシート!$C$2:$CI$1002,10,0) = "","",VLOOKUP(#REF!&amp;"-"&amp;ROW()-92,[1]ワークシート!$C$2:$CI$1002,10,0)),"")</f>
        <v/>
      </c>
      <c r="D248" s="172"/>
      <c r="E248" s="170" t="str">
        <f>+IFERROR(IF(VLOOKUP(#REF!&amp;"-"&amp;ROW()-92,[1]ワークシート!$C$2:$CI$1002,11,0)="","",VLOOKUP(#REF!&amp;"-"&amp;ROW()-92,[1]ワークシート!$C$2:$CI$1002,11,0)),"")</f>
        <v/>
      </c>
      <c r="F248" s="172"/>
      <c r="G248" s="16" t="str">
        <f>+IFERROR(IF(VLOOKUP(#REF!&amp;"-"&amp;ROW()-92,[1]ワークシート!$C$2:$CI$1002,12,0)="","",VLOOKUP(#REF!&amp;"-"&amp;ROW()-92,[1]ワークシート!$C$2:$CI$1002,12,0)),"")</f>
        <v/>
      </c>
      <c r="H24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8" s="178"/>
      <c r="J248" s="170" t="str">
        <f>+IFERROR(IF(VLOOKUP(#REF!&amp;"-"&amp;ROW()-92,[1]ワークシート!$C$2:$CI$1002,20,0)="","",VLOOKUP(#REF!&amp;"-"&amp;ROW()-92,[1]ワークシート!$C$2:$CI$1002,20,0)),"")</f>
        <v/>
      </c>
      <c r="K248" s="171"/>
      <c r="L248" s="172"/>
      <c r="M248" s="179" t="str">
        <f>+IFERROR(IF(VLOOKUP(#REF!&amp;"-"&amp;ROW()-92,[1]ワークシート!$C$2:$CI$1002,61,0)="","",VLOOKUP(#REF!&amp;"-"&amp;ROW()-92,[1]ワークシート!$C$2:$CI$1002,61,0)),"")</f>
        <v/>
      </c>
      <c r="N248" s="180"/>
      <c r="O248" s="181"/>
      <c r="P248" s="182" t="str">
        <f>+IFERROR(VLOOKUP(#REF!&amp;"-"&amp;ROW()-92,[1]ワークシート!$C$2:$CI$1002,26,0),"")</f>
        <v/>
      </c>
      <c r="Q248" s="167"/>
      <c r="R248" s="166" t="str">
        <f>+IFERROR(VLOOKUP(#REF!&amp;"-"&amp;ROW()-92,[1]ワークシート!$C$2:$CI$1002,27,0),"")</f>
        <v/>
      </c>
      <c r="S248" s="167"/>
      <c r="T248" s="166" t="str">
        <f>IFERROR(IF(VLOOKUP(#REF!&amp;"-"&amp;ROW()-92,[1]ワークシート!$C$2:$CI$1002,31,0)="",IF(X248="","",IF(X248=0,"使用貸借権","賃借権")),"賃借権"),"")</f>
        <v/>
      </c>
      <c r="U248" s="167"/>
      <c r="V248" s="166" t="str">
        <f>+IFERROR(IF(VLOOKUP(#REF!&amp;"-"&amp;ROW()-92,[1]ワークシート!$C$2:$CI$1002,13,0)="","",VLOOKUP(#REF!&amp;"-"&amp;ROW()-92,[1]ワークシート!$C$2:$CI$1002,13,0)),"")</f>
        <v/>
      </c>
      <c r="W248" s="167"/>
      <c r="X24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8" s="169"/>
      <c r="Z248" s="27"/>
      <c r="AA248" s="27"/>
      <c r="AB248" s="170" t="str">
        <f>IF(T248="使用貸借権","-",+IFERROR(VLOOKUP(#REF!&amp;"-"&amp;ROW()-92,[1]ワークシート!$C$2:$CI$1002,34,0)&amp;"",""))</f>
        <v/>
      </c>
      <c r="AC248" s="171"/>
      <c r="AD248" s="172"/>
      <c r="AE248" s="173" t="str">
        <f>IF(T248="","",IF(VLOOKUP(#REF!&amp;"-"&amp;ROW()-92,[1]ワークシート!$C$2:$CI$1002,31,0)="",IF(T248="使用貸借権","-","口座振込　１２月"),"物納"))</f>
        <v/>
      </c>
      <c r="AF248" s="174"/>
      <c r="AG248" s="175" t="str">
        <f>IFERROR(IF(VLOOKUP(#REF!&amp;"-"&amp;ROW()-92,[1]ワークシート!$C$2:$CI$1002,37,0)="","",VLOOKUP(#REF!&amp;"-"&amp;ROW()-92,[1]ワークシート!$C$2:$CI$1002,37,0)),"")</f>
        <v/>
      </c>
      <c r="AH248" s="175"/>
      <c r="AI248" s="175"/>
      <c r="AJ248" s="175"/>
      <c r="AK248" s="176"/>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c r="IW248" s="1"/>
      <c r="IX248" s="1"/>
      <c r="IY248" s="1"/>
      <c r="IZ248" s="1"/>
      <c r="JA248" s="1"/>
      <c r="JB248" s="1"/>
      <c r="JC248" s="1"/>
      <c r="JD248" s="1"/>
      <c r="JE248" s="1"/>
      <c r="JF248" s="1"/>
      <c r="JG248" s="1"/>
      <c r="JH248" s="1"/>
      <c r="JI248" s="1"/>
      <c r="JJ248" s="1"/>
      <c r="JK248" s="1"/>
      <c r="JL248" s="1"/>
      <c r="JM248" s="1"/>
      <c r="JN248" s="1"/>
      <c r="JO248" s="1"/>
      <c r="JP248" s="1"/>
      <c r="JQ248" s="1"/>
      <c r="JR248" s="1"/>
      <c r="JS248" s="1"/>
      <c r="JT248" s="1"/>
      <c r="JU248" s="1"/>
      <c r="JV248" s="1"/>
      <c r="JW248" s="1"/>
      <c r="JX248" s="1"/>
      <c r="JY248" s="1"/>
      <c r="JZ248" s="1"/>
      <c r="KA248" s="1"/>
      <c r="KB248" s="1"/>
      <c r="KC248" s="1"/>
      <c r="KD248" s="1"/>
      <c r="KE248" s="1"/>
      <c r="KF248" s="1"/>
      <c r="KG248" s="1"/>
      <c r="KH248" s="1"/>
      <c r="KI248" s="1"/>
      <c r="KJ248" s="1"/>
      <c r="KK248" s="1"/>
      <c r="KL248" s="1"/>
      <c r="KM248" s="1"/>
      <c r="KN248" s="1"/>
      <c r="KO248" s="1"/>
      <c r="KP248" s="1"/>
      <c r="KQ248" s="1"/>
      <c r="KR248" s="1"/>
      <c r="KS248" s="1"/>
      <c r="KT248" s="1"/>
      <c r="KU248" s="1"/>
      <c r="KV248" s="1"/>
      <c r="KW248" s="1"/>
      <c r="KX248" s="1"/>
      <c r="KY248" s="1"/>
      <c r="KZ248" s="1"/>
      <c r="LA248" s="1"/>
      <c r="LB248" s="1"/>
      <c r="LC248" s="1"/>
      <c r="LD248" s="1"/>
      <c r="LE248" s="1"/>
      <c r="LF248" s="1"/>
      <c r="LG248" s="1"/>
      <c r="LH248" s="1"/>
    </row>
    <row r="249" spans="1:320" ht="35.1" hidden="1" customHeight="1" x14ac:dyDescent="0.15">
      <c r="A249" s="170" t="str">
        <f>+IFERROR(IF(VLOOKUP(#REF!&amp;"-"&amp;ROW()-92,[1]ワークシート!$C$2:$CI$1002,9,0)="","",VLOOKUP(#REF!&amp;"-"&amp;ROW()-92,[1]ワークシート!$C$2:$CI$1002,9,0)),"")</f>
        <v/>
      </c>
      <c r="B249" s="172"/>
      <c r="C249" s="171" t="str">
        <f>+IFERROR(IF(VLOOKUP(#REF!&amp;"-"&amp;ROW()-92,[1]ワークシート!$C$2:$CI$1002,10,0) = "","",VLOOKUP(#REF!&amp;"-"&amp;ROW()-92,[1]ワークシート!$C$2:$CI$1002,10,0)),"")</f>
        <v/>
      </c>
      <c r="D249" s="172"/>
      <c r="E249" s="170" t="str">
        <f>+IFERROR(IF(VLOOKUP(#REF!&amp;"-"&amp;ROW()-92,[1]ワークシート!$C$2:$CI$1002,11,0)="","",VLOOKUP(#REF!&amp;"-"&amp;ROW()-92,[1]ワークシート!$C$2:$CI$1002,11,0)),"")</f>
        <v/>
      </c>
      <c r="F249" s="172"/>
      <c r="G249" s="16" t="str">
        <f>+IFERROR(IF(VLOOKUP(#REF!&amp;"-"&amp;ROW()-92,[1]ワークシート!$C$2:$CI$1002,12,0)="","",VLOOKUP(#REF!&amp;"-"&amp;ROW()-92,[1]ワークシート!$C$2:$CI$1002,12,0)),"")</f>
        <v/>
      </c>
      <c r="H24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49" s="178"/>
      <c r="J249" s="170" t="str">
        <f>+IFERROR(IF(VLOOKUP(#REF!&amp;"-"&amp;ROW()-92,[1]ワークシート!$C$2:$CI$1002,20,0)="","",VLOOKUP(#REF!&amp;"-"&amp;ROW()-92,[1]ワークシート!$C$2:$CI$1002,20,0)),"")</f>
        <v/>
      </c>
      <c r="K249" s="171"/>
      <c r="L249" s="172"/>
      <c r="M249" s="179" t="str">
        <f>+IFERROR(IF(VLOOKUP(#REF!&amp;"-"&amp;ROW()-92,[1]ワークシート!$C$2:$CI$1002,61,0)="","",VLOOKUP(#REF!&amp;"-"&amp;ROW()-92,[1]ワークシート!$C$2:$CI$1002,61,0)),"")</f>
        <v/>
      </c>
      <c r="N249" s="180"/>
      <c r="O249" s="181"/>
      <c r="P249" s="182" t="str">
        <f>+IFERROR(VLOOKUP(#REF!&amp;"-"&amp;ROW()-92,[1]ワークシート!$C$2:$CI$1002,26,0),"")</f>
        <v/>
      </c>
      <c r="Q249" s="167"/>
      <c r="R249" s="166" t="str">
        <f>+IFERROR(VLOOKUP(#REF!&amp;"-"&amp;ROW()-92,[1]ワークシート!$C$2:$CI$1002,27,0),"")</f>
        <v/>
      </c>
      <c r="S249" s="167"/>
      <c r="T249" s="166" t="str">
        <f>IFERROR(IF(VLOOKUP(#REF!&amp;"-"&amp;ROW()-92,[1]ワークシート!$C$2:$CI$1002,31,0)="",IF(X249="","",IF(X249=0,"使用貸借権","賃借権")),"賃借権"),"")</f>
        <v/>
      </c>
      <c r="U249" s="167"/>
      <c r="V249" s="166" t="str">
        <f>+IFERROR(IF(VLOOKUP(#REF!&amp;"-"&amp;ROW()-92,[1]ワークシート!$C$2:$CI$1002,13,0)="","",VLOOKUP(#REF!&amp;"-"&amp;ROW()-92,[1]ワークシート!$C$2:$CI$1002,13,0)),"")</f>
        <v/>
      </c>
      <c r="W249" s="167"/>
      <c r="X24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49" s="169"/>
      <c r="Z249" s="27"/>
      <c r="AA249" s="27"/>
      <c r="AB249" s="170" t="str">
        <f>IF(T249="使用貸借権","-",+IFERROR(VLOOKUP(#REF!&amp;"-"&amp;ROW()-92,[1]ワークシート!$C$2:$CI$1002,34,0)&amp;"",""))</f>
        <v/>
      </c>
      <c r="AC249" s="171"/>
      <c r="AD249" s="172"/>
      <c r="AE249" s="173" t="str">
        <f>IF(T249="","",IF(VLOOKUP(#REF!&amp;"-"&amp;ROW()-92,[1]ワークシート!$C$2:$CI$1002,31,0)="",IF(T249="使用貸借権","-","口座振込　１２月"),"物納"))</f>
        <v/>
      </c>
      <c r="AF249" s="174"/>
      <c r="AG249" s="175" t="str">
        <f>IFERROR(IF(VLOOKUP(#REF!&amp;"-"&amp;ROW()-92,[1]ワークシート!$C$2:$CI$1002,37,0)="","",VLOOKUP(#REF!&amp;"-"&amp;ROW()-92,[1]ワークシート!$C$2:$CI$1002,37,0)),"")</f>
        <v/>
      </c>
      <c r="AH249" s="175"/>
      <c r="AI249" s="175"/>
      <c r="AJ249" s="175"/>
      <c r="AK249" s="176"/>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c r="IW249" s="1"/>
      <c r="IX249" s="1"/>
      <c r="IY249" s="1"/>
      <c r="IZ249" s="1"/>
      <c r="JA249" s="1"/>
      <c r="JB249" s="1"/>
      <c r="JC249" s="1"/>
      <c r="JD249" s="1"/>
      <c r="JE249" s="1"/>
      <c r="JF249" s="1"/>
      <c r="JG249" s="1"/>
      <c r="JH249" s="1"/>
      <c r="JI249" s="1"/>
      <c r="JJ249" s="1"/>
      <c r="JK249" s="1"/>
      <c r="JL249" s="1"/>
      <c r="JM249" s="1"/>
      <c r="JN249" s="1"/>
      <c r="JO249" s="1"/>
      <c r="JP249" s="1"/>
      <c r="JQ249" s="1"/>
      <c r="JR249" s="1"/>
      <c r="JS249" s="1"/>
      <c r="JT249" s="1"/>
      <c r="JU249" s="1"/>
      <c r="JV249" s="1"/>
      <c r="JW249" s="1"/>
      <c r="JX249" s="1"/>
      <c r="JY249" s="1"/>
      <c r="JZ249" s="1"/>
      <c r="KA249" s="1"/>
      <c r="KB249" s="1"/>
      <c r="KC249" s="1"/>
      <c r="KD249" s="1"/>
      <c r="KE249" s="1"/>
      <c r="KF249" s="1"/>
      <c r="KG249" s="1"/>
      <c r="KH249" s="1"/>
      <c r="KI249" s="1"/>
      <c r="KJ249" s="1"/>
      <c r="KK249" s="1"/>
      <c r="KL249" s="1"/>
      <c r="KM249" s="1"/>
      <c r="KN249" s="1"/>
      <c r="KO249" s="1"/>
      <c r="KP249" s="1"/>
      <c r="KQ249" s="1"/>
      <c r="KR249" s="1"/>
      <c r="KS249" s="1"/>
      <c r="KT249" s="1"/>
      <c r="KU249" s="1"/>
      <c r="KV249" s="1"/>
      <c r="KW249" s="1"/>
      <c r="KX249" s="1"/>
      <c r="KY249" s="1"/>
      <c r="KZ249" s="1"/>
      <c r="LA249" s="1"/>
      <c r="LB249" s="1"/>
      <c r="LC249" s="1"/>
      <c r="LD249" s="1"/>
      <c r="LE249" s="1"/>
      <c r="LF249" s="1"/>
      <c r="LG249" s="1"/>
      <c r="LH249" s="1"/>
    </row>
    <row r="250" spans="1:320" ht="35.1" hidden="1" customHeight="1" x14ac:dyDescent="0.15">
      <c r="A250" s="170" t="str">
        <f>+IFERROR(IF(VLOOKUP(#REF!&amp;"-"&amp;ROW()-92,[1]ワークシート!$C$2:$CI$1002,9,0)="","",VLOOKUP(#REF!&amp;"-"&amp;ROW()-92,[1]ワークシート!$C$2:$CI$1002,9,0)),"")</f>
        <v/>
      </c>
      <c r="B250" s="172"/>
      <c r="C250" s="171" t="str">
        <f>+IFERROR(IF(VLOOKUP(#REF!&amp;"-"&amp;ROW()-92,[1]ワークシート!$C$2:$CI$1002,10,0) = "","",VLOOKUP(#REF!&amp;"-"&amp;ROW()-92,[1]ワークシート!$C$2:$CI$1002,10,0)),"")</f>
        <v/>
      </c>
      <c r="D250" s="172"/>
      <c r="E250" s="170" t="str">
        <f>+IFERROR(IF(VLOOKUP(#REF!&amp;"-"&amp;ROW()-92,[1]ワークシート!$C$2:$CI$1002,11,0)="","",VLOOKUP(#REF!&amp;"-"&amp;ROW()-92,[1]ワークシート!$C$2:$CI$1002,11,0)),"")</f>
        <v/>
      </c>
      <c r="F250" s="172"/>
      <c r="G250" s="16" t="str">
        <f>+IFERROR(IF(VLOOKUP(#REF!&amp;"-"&amp;ROW()-92,[1]ワークシート!$C$2:$CI$1002,12,0)="","",VLOOKUP(#REF!&amp;"-"&amp;ROW()-92,[1]ワークシート!$C$2:$CI$1002,12,0)),"")</f>
        <v/>
      </c>
      <c r="H25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0" s="178"/>
      <c r="J250" s="170" t="str">
        <f>+IFERROR(IF(VLOOKUP(#REF!&amp;"-"&amp;ROW()-92,[1]ワークシート!$C$2:$CI$1002,20,0)="","",VLOOKUP(#REF!&amp;"-"&amp;ROW()-92,[1]ワークシート!$C$2:$CI$1002,20,0)),"")</f>
        <v/>
      </c>
      <c r="K250" s="171"/>
      <c r="L250" s="172"/>
      <c r="M250" s="179" t="str">
        <f>+IFERROR(IF(VLOOKUP(#REF!&amp;"-"&amp;ROW()-92,[1]ワークシート!$C$2:$CI$1002,61,0)="","",VLOOKUP(#REF!&amp;"-"&amp;ROW()-92,[1]ワークシート!$C$2:$CI$1002,61,0)),"")</f>
        <v/>
      </c>
      <c r="N250" s="180"/>
      <c r="O250" s="181"/>
      <c r="P250" s="182" t="str">
        <f>+IFERROR(VLOOKUP(#REF!&amp;"-"&amp;ROW()-92,[1]ワークシート!$C$2:$CI$1002,26,0),"")</f>
        <v/>
      </c>
      <c r="Q250" s="167"/>
      <c r="R250" s="166" t="str">
        <f>+IFERROR(VLOOKUP(#REF!&amp;"-"&amp;ROW()-92,[1]ワークシート!$C$2:$CI$1002,27,0),"")</f>
        <v/>
      </c>
      <c r="S250" s="167"/>
      <c r="T250" s="166" t="str">
        <f>IFERROR(IF(VLOOKUP(#REF!&amp;"-"&amp;ROW()-92,[1]ワークシート!$C$2:$CI$1002,31,0)="",IF(X250="","",IF(X250=0,"使用貸借権","賃借権")),"賃借権"),"")</f>
        <v/>
      </c>
      <c r="U250" s="167"/>
      <c r="V250" s="166" t="str">
        <f>+IFERROR(IF(VLOOKUP(#REF!&amp;"-"&amp;ROW()-92,[1]ワークシート!$C$2:$CI$1002,13,0)="","",VLOOKUP(#REF!&amp;"-"&amp;ROW()-92,[1]ワークシート!$C$2:$CI$1002,13,0)),"")</f>
        <v/>
      </c>
      <c r="W250" s="167"/>
      <c r="X25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0" s="169"/>
      <c r="Z250" s="27"/>
      <c r="AA250" s="27"/>
      <c r="AB250" s="170" t="str">
        <f>IF(T250="使用貸借権","-",+IFERROR(VLOOKUP(#REF!&amp;"-"&amp;ROW()-92,[1]ワークシート!$C$2:$CI$1002,34,0)&amp;"",""))</f>
        <v/>
      </c>
      <c r="AC250" s="171"/>
      <c r="AD250" s="172"/>
      <c r="AE250" s="173" t="str">
        <f>IF(T250="","",IF(VLOOKUP(#REF!&amp;"-"&amp;ROW()-92,[1]ワークシート!$C$2:$CI$1002,31,0)="",IF(T250="使用貸借権","-","口座振込　１２月"),"物納"))</f>
        <v/>
      </c>
      <c r="AF250" s="174"/>
      <c r="AG250" s="175" t="str">
        <f>IFERROR(IF(VLOOKUP(#REF!&amp;"-"&amp;ROW()-92,[1]ワークシート!$C$2:$CI$1002,37,0)="","",VLOOKUP(#REF!&amp;"-"&amp;ROW()-92,[1]ワークシート!$C$2:$CI$1002,37,0)),"")</f>
        <v/>
      </c>
      <c r="AH250" s="175"/>
      <c r="AI250" s="175"/>
      <c r="AJ250" s="175"/>
      <c r="AK250" s="176"/>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c r="IW250" s="1"/>
      <c r="IX250" s="1"/>
      <c r="IY250" s="1"/>
      <c r="IZ250" s="1"/>
      <c r="JA250" s="1"/>
      <c r="JB250" s="1"/>
      <c r="JC250" s="1"/>
      <c r="JD250" s="1"/>
      <c r="JE250" s="1"/>
      <c r="JF250" s="1"/>
      <c r="JG250" s="1"/>
      <c r="JH250" s="1"/>
      <c r="JI250" s="1"/>
      <c r="JJ250" s="1"/>
      <c r="JK250" s="1"/>
      <c r="JL250" s="1"/>
      <c r="JM250" s="1"/>
      <c r="JN250" s="1"/>
      <c r="JO250" s="1"/>
      <c r="JP250" s="1"/>
      <c r="JQ250" s="1"/>
      <c r="JR250" s="1"/>
      <c r="JS250" s="1"/>
      <c r="JT250" s="1"/>
      <c r="JU250" s="1"/>
      <c r="JV250" s="1"/>
      <c r="JW250" s="1"/>
      <c r="JX250" s="1"/>
      <c r="JY250" s="1"/>
      <c r="JZ250" s="1"/>
      <c r="KA250" s="1"/>
      <c r="KB250" s="1"/>
      <c r="KC250" s="1"/>
      <c r="KD250" s="1"/>
      <c r="KE250" s="1"/>
      <c r="KF250" s="1"/>
      <c r="KG250" s="1"/>
      <c r="KH250" s="1"/>
      <c r="KI250" s="1"/>
      <c r="KJ250" s="1"/>
      <c r="KK250" s="1"/>
      <c r="KL250" s="1"/>
      <c r="KM250" s="1"/>
      <c r="KN250" s="1"/>
      <c r="KO250" s="1"/>
      <c r="KP250" s="1"/>
      <c r="KQ250" s="1"/>
      <c r="KR250" s="1"/>
      <c r="KS250" s="1"/>
      <c r="KT250" s="1"/>
      <c r="KU250" s="1"/>
      <c r="KV250" s="1"/>
      <c r="KW250" s="1"/>
      <c r="KX250" s="1"/>
      <c r="KY250" s="1"/>
      <c r="KZ250" s="1"/>
      <c r="LA250" s="1"/>
      <c r="LB250" s="1"/>
      <c r="LC250" s="1"/>
      <c r="LD250" s="1"/>
      <c r="LE250" s="1"/>
      <c r="LF250" s="1"/>
      <c r="LG250" s="1"/>
      <c r="LH250" s="1"/>
    </row>
    <row r="251" spans="1:320" ht="35.1" hidden="1" customHeight="1" x14ac:dyDescent="0.15">
      <c r="A251" s="170" t="str">
        <f>+IFERROR(IF(VLOOKUP(#REF!&amp;"-"&amp;ROW()-92,[1]ワークシート!$C$2:$CI$1002,9,0)="","",VLOOKUP(#REF!&amp;"-"&amp;ROW()-92,[1]ワークシート!$C$2:$CI$1002,9,0)),"")</f>
        <v/>
      </c>
      <c r="B251" s="172"/>
      <c r="C251" s="171" t="str">
        <f>+IFERROR(IF(VLOOKUP(#REF!&amp;"-"&amp;ROW()-92,[1]ワークシート!$C$2:$CI$1002,10,0) = "","",VLOOKUP(#REF!&amp;"-"&amp;ROW()-92,[1]ワークシート!$C$2:$CI$1002,10,0)),"")</f>
        <v/>
      </c>
      <c r="D251" s="172"/>
      <c r="E251" s="170" t="str">
        <f>+IFERROR(IF(VLOOKUP(#REF!&amp;"-"&amp;ROW()-92,[1]ワークシート!$C$2:$CI$1002,11,0)="","",VLOOKUP(#REF!&amp;"-"&amp;ROW()-92,[1]ワークシート!$C$2:$CI$1002,11,0)),"")</f>
        <v/>
      </c>
      <c r="F251" s="172"/>
      <c r="G251" s="16" t="str">
        <f>+IFERROR(IF(VLOOKUP(#REF!&amp;"-"&amp;ROW()-92,[1]ワークシート!$C$2:$CI$1002,12,0)="","",VLOOKUP(#REF!&amp;"-"&amp;ROW()-92,[1]ワークシート!$C$2:$CI$1002,12,0)),"")</f>
        <v/>
      </c>
      <c r="H25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1" s="178"/>
      <c r="J251" s="170" t="str">
        <f>+IFERROR(IF(VLOOKUP(#REF!&amp;"-"&amp;ROW()-92,[1]ワークシート!$C$2:$CI$1002,20,0)="","",VLOOKUP(#REF!&amp;"-"&amp;ROW()-92,[1]ワークシート!$C$2:$CI$1002,20,0)),"")</f>
        <v/>
      </c>
      <c r="K251" s="171"/>
      <c r="L251" s="172"/>
      <c r="M251" s="179" t="str">
        <f>+IFERROR(IF(VLOOKUP(#REF!&amp;"-"&amp;ROW()-92,[1]ワークシート!$C$2:$CI$1002,61,0)="","",VLOOKUP(#REF!&amp;"-"&amp;ROW()-92,[1]ワークシート!$C$2:$CI$1002,61,0)),"")</f>
        <v/>
      </c>
      <c r="N251" s="180"/>
      <c r="O251" s="181"/>
      <c r="P251" s="182" t="str">
        <f>+IFERROR(VLOOKUP(#REF!&amp;"-"&amp;ROW()-92,[1]ワークシート!$C$2:$CI$1002,26,0),"")</f>
        <v/>
      </c>
      <c r="Q251" s="167"/>
      <c r="R251" s="166" t="str">
        <f>+IFERROR(VLOOKUP(#REF!&amp;"-"&amp;ROW()-92,[1]ワークシート!$C$2:$CI$1002,27,0),"")</f>
        <v/>
      </c>
      <c r="S251" s="167"/>
      <c r="T251" s="166" t="str">
        <f>IFERROR(IF(VLOOKUP(#REF!&amp;"-"&amp;ROW()-92,[1]ワークシート!$C$2:$CI$1002,31,0)="",IF(X251="","",IF(X251=0,"使用貸借権","賃借権")),"賃借権"),"")</f>
        <v/>
      </c>
      <c r="U251" s="167"/>
      <c r="V251" s="166" t="str">
        <f>+IFERROR(IF(VLOOKUP(#REF!&amp;"-"&amp;ROW()-92,[1]ワークシート!$C$2:$CI$1002,13,0)="","",VLOOKUP(#REF!&amp;"-"&amp;ROW()-92,[1]ワークシート!$C$2:$CI$1002,13,0)),"")</f>
        <v/>
      </c>
      <c r="W251" s="167"/>
      <c r="X25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1" s="169"/>
      <c r="Z251" s="27"/>
      <c r="AA251" s="27"/>
      <c r="AB251" s="170" t="str">
        <f>IF(T251="使用貸借権","-",+IFERROR(VLOOKUP(#REF!&amp;"-"&amp;ROW()-92,[1]ワークシート!$C$2:$CI$1002,34,0)&amp;"",""))</f>
        <v/>
      </c>
      <c r="AC251" s="171"/>
      <c r="AD251" s="172"/>
      <c r="AE251" s="173" t="str">
        <f>IF(T251="","",IF(VLOOKUP(#REF!&amp;"-"&amp;ROW()-92,[1]ワークシート!$C$2:$CI$1002,31,0)="",IF(T251="使用貸借権","-","口座振込　１２月"),"物納"))</f>
        <v/>
      </c>
      <c r="AF251" s="174"/>
      <c r="AG251" s="175" t="str">
        <f>IFERROR(IF(VLOOKUP(#REF!&amp;"-"&amp;ROW()-92,[1]ワークシート!$C$2:$CI$1002,37,0)="","",VLOOKUP(#REF!&amp;"-"&amp;ROW()-92,[1]ワークシート!$C$2:$CI$1002,37,0)),"")</f>
        <v/>
      </c>
      <c r="AH251" s="175"/>
      <c r="AI251" s="175"/>
      <c r="AJ251" s="175"/>
      <c r="AK251" s="176"/>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c r="IW251" s="1"/>
      <c r="IX251" s="1"/>
      <c r="IY251" s="1"/>
      <c r="IZ251" s="1"/>
      <c r="JA251" s="1"/>
      <c r="JB251" s="1"/>
      <c r="JC251" s="1"/>
      <c r="JD251" s="1"/>
      <c r="JE251" s="1"/>
      <c r="JF251" s="1"/>
      <c r="JG251" s="1"/>
      <c r="JH251" s="1"/>
      <c r="JI251" s="1"/>
      <c r="JJ251" s="1"/>
      <c r="JK251" s="1"/>
      <c r="JL251" s="1"/>
      <c r="JM251" s="1"/>
      <c r="JN251" s="1"/>
      <c r="JO251" s="1"/>
      <c r="JP251" s="1"/>
      <c r="JQ251" s="1"/>
      <c r="JR251" s="1"/>
      <c r="JS251" s="1"/>
      <c r="JT251" s="1"/>
      <c r="JU251" s="1"/>
      <c r="JV251" s="1"/>
      <c r="JW251" s="1"/>
      <c r="JX251" s="1"/>
      <c r="JY251" s="1"/>
      <c r="JZ251" s="1"/>
      <c r="KA251" s="1"/>
      <c r="KB251" s="1"/>
      <c r="KC251" s="1"/>
      <c r="KD251" s="1"/>
      <c r="KE251" s="1"/>
      <c r="KF251" s="1"/>
      <c r="KG251" s="1"/>
      <c r="KH251" s="1"/>
      <c r="KI251" s="1"/>
      <c r="KJ251" s="1"/>
      <c r="KK251" s="1"/>
      <c r="KL251" s="1"/>
      <c r="KM251" s="1"/>
      <c r="KN251" s="1"/>
      <c r="KO251" s="1"/>
      <c r="KP251" s="1"/>
      <c r="KQ251" s="1"/>
      <c r="KR251" s="1"/>
      <c r="KS251" s="1"/>
      <c r="KT251" s="1"/>
      <c r="KU251" s="1"/>
      <c r="KV251" s="1"/>
      <c r="KW251" s="1"/>
      <c r="KX251" s="1"/>
      <c r="KY251" s="1"/>
      <c r="KZ251" s="1"/>
      <c r="LA251" s="1"/>
      <c r="LB251" s="1"/>
      <c r="LC251" s="1"/>
      <c r="LD251" s="1"/>
      <c r="LE251" s="1"/>
      <c r="LF251" s="1"/>
      <c r="LG251" s="1"/>
      <c r="LH251" s="1"/>
    </row>
    <row r="252" spans="1:320" ht="35.1" hidden="1" customHeight="1" x14ac:dyDescent="0.15">
      <c r="A252" s="170" t="str">
        <f>+IFERROR(IF(VLOOKUP(#REF!&amp;"-"&amp;ROW()-92,[1]ワークシート!$C$2:$CI$1002,9,0)="","",VLOOKUP(#REF!&amp;"-"&amp;ROW()-92,[1]ワークシート!$C$2:$CI$1002,9,0)),"")</f>
        <v/>
      </c>
      <c r="B252" s="172"/>
      <c r="C252" s="171" t="str">
        <f>+IFERROR(IF(VLOOKUP(#REF!&amp;"-"&amp;ROW()-92,[1]ワークシート!$C$2:$CI$1002,10,0) = "","",VLOOKUP(#REF!&amp;"-"&amp;ROW()-92,[1]ワークシート!$C$2:$CI$1002,10,0)),"")</f>
        <v/>
      </c>
      <c r="D252" s="172"/>
      <c r="E252" s="170" t="str">
        <f>+IFERROR(IF(VLOOKUP(#REF!&amp;"-"&amp;ROW()-92,[1]ワークシート!$C$2:$CI$1002,11,0)="","",VLOOKUP(#REF!&amp;"-"&amp;ROW()-92,[1]ワークシート!$C$2:$CI$1002,11,0)),"")</f>
        <v/>
      </c>
      <c r="F252" s="172"/>
      <c r="G252" s="16" t="str">
        <f>+IFERROR(IF(VLOOKUP(#REF!&amp;"-"&amp;ROW()-92,[1]ワークシート!$C$2:$CI$1002,12,0)="","",VLOOKUP(#REF!&amp;"-"&amp;ROW()-92,[1]ワークシート!$C$2:$CI$1002,12,0)),"")</f>
        <v/>
      </c>
      <c r="H25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2" s="178"/>
      <c r="J252" s="170" t="str">
        <f>+IFERROR(IF(VLOOKUP(#REF!&amp;"-"&amp;ROW()-92,[1]ワークシート!$C$2:$CI$1002,20,0)="","",VLOOKUP(#REF!&amp;"-"&amp;ROW()-92,[1]ワークシート!$C$2:$CI$1002,20,0)),"")</f>
        <v/>
      </c>
      <c r="K252" s="171"/>
      <c r="L252" s="172"/>
      <c r="M252" s="179" t="str">
        <f>+IFERROR(IF(VLOOKUP(#REF!&amp;"-"&amp;ROW()-92,[1]ワークシート!$C$2:$CI$1002,61,0)="","",VLOOKUP(#REF!&amp;"-"&amp;ROW()-92,[1]ワークシート!$C$2:$CI$1002,61,0)),"")</f>
        <v/>
      </c>
      <c r="N252" s="180"/>
      <c r="O252" s="181"/>
      <c r="P252" s="182" t="str">
        <f>+IFERROR(VLOOKUP(#REF!&amp;"-"&amp;ROW()-92,[1]ワークシート!$C$2:$CI$1002,26,0),"")</f>
        <v/>
      </c>
      <c r="Q252" s="167"/>
      <c r="R252" s="166" t="str">
        <f>+IFERROR(VLOOKUP(#REF!&amp;"-"&amp;ROW()-92,[1]ワークシート!$C$2:$CI$1002,27,0),"")</f>
        <v/>
      </c>
      <c r="S252" s="167"/>
      <c r="T252" s="166" t="str">
        <f>IFERROR(IF(VLOOKUP(#REF!&amp;"-"&amp;ROW()-92,[1]ワークシート!$C$2:$CI$1002,31,0)="",IF(X252="","",IF(X252=0,"使用貸借権","賃借権")),"賃借権"),"")</f>
        <v/>
      </c>
      <c r="U252" s="167"/>
      <c r="V252" s="166" t="str">
        <f>+IFERROR(IF(VLOOKUP(#REF!&amp;"-"&amp;ROW()-92,[1]ワークシート!$C$2:$CI$1002,13,0)="","",VLOOKUP(#REF!&amp;"-"&amp;ROW()-92,[1]ワークシート!$C$2:$CI$1002,13,0)),"")</f>
        <v/>
      </c>
      <c r="W252" s="167"/>
      <c r="X25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2" s="169"/>
      <c r="Z252" s="27"/>
      <c r="AA252" s="27"/>
      <c r="AB252" s="170" t="str">
        <f>IF(T252="使用貸借権","-",+IFERROR(VLOOKUP(#REF!&amp;"-"&amp;ROW()-92,[1]ワークシート!$C$2:$CI$1002,34,0)&amp;"",""))</f>
        <v/>
      </c>
      <c r="AC252" s="171"/>
      <c r="AD252" s="172"/>
      <c r="AE252" s="173" t="str">
        <f>IF(T252="","",IF(VLOOKUP(#REF!&amp;"-"&amp;ROW()-92,[1]ワークシート!$C$2:$CI$1002,31,0)="",IF(T252="使用貸借権","-","口座振込　１２月"),"物納"))</f>
        <v/>
      </c>
      <c r="AF252" s="174"/>
      <c r="AG252" s="175" t="str">
        <f>IFERROR(IF(VLOOKUP(#REF!&amp;"-"&amp;ROW()-92,[1]ワークシート!$C$2:$CI$1002,37,0)="","",VLOOKUP(#REF!&amp;"-"&amp;ROW()-92,[1]ワークシート!$C$2:$CI$1002,37,0)),"")</f>
        <v/>
      </c>
      <c r="AH252" s="175"/>
      <c r="AI252" s="175"/>
      <c r="AJ252" s="175"/>
      <c r="AK252" s="176"/>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c r="IW252" s="1"/>
      <c r="IX252" s="1"/>
      <c r="IY252" s="1"/>
      <c r="IZ252" s="1"/>
      <c r="JA252" s="1"/>
      <c r="JB252" s="1"/>
      <c r="JC252" s="1"/>
      <c r="JD252" s="1"/>
      <c r="JE252" s="1"/>
      <c r="JF252" s="1"/>
      <c r="JG252" s="1"/>
      <c r="JH252" s="1"/>
      <c r="JI252" s="1"/>
      <c r="JJ252" s="1"/>
      <c r="JK252" s="1"/>
      <c r="JL252" s="1"/>
      <c r="JM252" s="1"/>
      <c r="JN252" s="1"/>
      <c r="JO252" s="1"/>
      <c r="JP252" s="1"/>
      <c r="JQ252" s="1"/>
      <c r="JR252" s="1"/>
      <c r="JS252" s="1"/>
      <c r="JT252" s="1"/>
      <c r="JU252" s="1"/>
      <c r="JV252" s="1"/>
      <c r="JW252" s="1"/>
      <c r="JX252" s="1"/>
      <c r="JY252" s="1"/>
      <c r="JZ252" s="1"/>
      <c r="KA252" s="1"/>
      <c r="KB252" s="1"/>
      <c r="KC252" s="1"/>
      <c r="KD252" s="1"/>
      <c r="KE252" s="1"/>
      <c r="KF252" s="1"/>
      <c r="KG252" s="1"/>
      <c r="KH252" s="1"/>
      <c r="KI252" s="1"/>
      <c r="KJ252" s="1"/>
      <c r="KK252" s="1"/>
      <c r="KL252" s="1"/>
      <c r="KM252" s="1"/>
      <c r="KN252" s="1"/>
      <c r="KO252" s="1"/>
      <c r="KP252" s="1"/>
      <c r="KQ252" s="1"/>
      <c r="KR252" s="1"/>
      <c r="KS252" s="1"/>
      <c r="KT252" s="1"/>
      <c r="KU252" s="1"/>
      <c r="KV252" s="1"/>
      <c r="KW252" s="1"/>
      <c r="KX252" s="1"/>
      <c r="KY252" s="1"/>
      <c r="KZ252" s="1"/>
      <c r="LA252" s="1"/>
      <c r="LB252" s="1"/>
      <c r="LC252" s="1"/>
      <c r="LD252" s="1"/>
      <c r="LE252" s="1"/>
      <c r="LF252" s="1"/>
      <c r="LG252" s="1"/>
      <c r="LH252" s="1"/>
    </row>
    <row r="253" spans="1:320" ht="35.1" hidden="1" customHeight="1" x14ac:dyDescent="0.15">
      <c r="A253" s="170" t="str">
        <f>+IFERROR(IF(VLOOKUP(#REF!&amp;"-"&amp;ROW()-92,[1]ワークシート!$C$2:$CI$1002,9,0)="","",VLOOKUP(#REF!&amp;"-"&amp;ROW()-92,[1]ワークシート!$C$2:$CI$1002,9,0)),"")</f>
        <v/>
      </c>
      <c r="B253" s="172"/>
      <c r="C253" s="171" t="str">
        <f>+IFERROR(IF(VLOOKUP(#REF!&amp;"-"&amp;ROW()-92,[1]ワークシート!$C$2:$CI$1002,10,0) = "","",VLOOKUP(#REF!&amp;"-"&amp;ROW()-92,[1]ワークシート!$C$2:$CI$1002,10,0)),"")</f>
        <v/>
      </c>
      <c r="D253" s="172"/>
      <c r="E253" s="170" t="str">
        <f>+IFERROR(IF(VLOOKUP(#REF!&amp;"-"&amp;ROW()-92,[1]ワークシート!$C$2:$CI$1002,11,0)="","",VLOOKUP(#REF!&amp;"-"&amp;ROW()-92,[1]ワークシート!$C$2:$CI$1002,11,0)),"")</f>
        <v/>
      </c>
      <c r="F253" s="172"/>
      <c r="G253" s="16" t="str">
        <f>+IFERROR(IF(VLOOKUP(#REF!&amp;"-"&amp;ROW()-92,[1]ワークシート!$C$2:$CI$1002,12,0)="","",VLOOKUP(#REF!&amp;"-"&amp;ROW()-92,[1]ワークシート!$C$2:$CI$1002,12,0)),"")</f>
        <v/>
      </c>
      <c r="H25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3" s="178"/>
      <c r="J253" s="170" t="str">
        <f>+IFERROR(IF(VLOOKUP(#REF!&amp;"-"&amp;ROW()-92,[1]ワークシート!$C$2:$CI$1002,20,0)="","",VLOOKUP(#REF!&amp;"-"&amp;ROW()-92,[1]ワークシート!$C$2:$CI$1002,20,0)),"")</f>
        <v/>
      </c>
      <c r="K253" s="171"/>
      <c r="L253" s="172"/>
      <c r="M253" s="179" t="str">
        <f>+IFERROR(IF(VLOOKUP(#REF!&amp;"-"&amp;ROW()-92,[1]ワークシート!$C$2:$CI$1002,61,0)="","",VLOOKUP(#REF!&amp;"-"&amp;ROW()-92,[1]ワークシート!$C$2:$CI$1002,61,0)),"")</f>
        <v/>
      </c>
      <c r="N253" s="180"/>
      <c r="O253" s="181"/>
      <c r="P253" s="182" t="str">
        <f>+IFERROR(VLOOKUP(#REF!&amp;"-"&amp;ROW()-92,[1]ワークシート!$C$2:$CI$1002,26,0),"")</f>
        <v/>
      </c>
      <c r="Q253" s="167"/>
      <c r="R253" s="166" t="str">
        <f>+IFERROR(VLOOKUP(#REF!&amp;"-"&amp;ROW()-92,[1]ワークシート!$C$2:$CI$1002,27,0),"")</f>
        <v/>
      </c>
      <c r="S253" s="167"/>
      <c r="T253" s="166" t="str">
        <f>IFERROR(IF(VLOOKUP(#REF!&amp;"-"&amp;ROW()-92,[1]ワークシート!$C$2:$CI$1002,31,0)="",IF(X253="","",IF(X253=0,"使用貸借権","賃借権")),"賃借権"),"")</f>
        <v/>
      </c>
      <c r="U253" s="167"/>
      <c r="V253" s="166" t="str">
        <f>+IFERROR(IF(VLOOKUP(#REF!&amp;"-"&amp;ROW()-92,[1]ワークシート!$C$2:$CI$1002,13,0)="","",VLOOKUP(#REF!&amp;"-"&amp;ROW()-92,[1]ワークシート!$C$2:$CI$1002,13,0)),"")</f>
        <v/>
      </c>
      <c r="W253" s="167"/>
      <c r="X25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3" s="169"/>
      <c r="Z253" s="27"/>
      <c r="AA253" s="27"/>
      <c r="AB253" s="170" t="str">
        <f>IF(T253="使用貸借権","-",+IFERROR(VLOOKUP(#REF!&amp;"-"&amp;ROW()-92,[1]ワークシート!$C$2:$CI$1002,34,0)&amp;"",""))</f>
        <v/>
      </c>
      <c r="AC253" s="171"/>
      <c r="AD253" s="172"/>
      <c r="AE253" s="173" t="str">
        <f>IF(T253="","",IF(VLOOKUP(#REF!&amp;"-"&amp;ROW()-92,[1]ワークシート!$C$2:$CI$1002,31,0)="",IF(T253="使用貸借権","-","口座振込　１２月"),"物納"))</f>
        <v/>
      </c>
      <c r="AF253" s="174"/>
      <c r="AG253" s="175" t="str">
        <f>IFERROR(IF(VLOOKUP(#REF!&amp;"-"&amp;ROW()-92,[1]ワークシート!$C$2:$CI$1002,37,0)="","",VLOOKUP(#REF!&amp;"-"&amp;ROW()-92,[1]ワークシート!$C$2:$CI$1002,37,0)),"")</f>
        <v/>
      </c>
      <c r="AH253" s="175"/>
      <c r="AI253" s="175"/>
      <c r="AJ253" s="175"/>
      <c r="AK253" s="176"/>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c r="IW253" s="1"/>
      <c r="IX253" s="1"/>
      <c r="IY253" s="1"/>
      <c r="IZ253" s="1"/>
      <c r="JA253" s="1"/>
      <c r="JB253" s="1"/>
      <c r="JC253" s="1"/>
      <c r="JD253" s="1"/>
      <c r="JE253" s="1"/>
      <c r="JF253" s="1"/>
      <c r="JG253" s="1"/>
      <c r="JH253" s="1"/>
      <c r="JI253" s="1"/>
      <c r="JJ253" s="1"/>
      <c r="JK253" s="1"/>
      <c r="JL253" s="1"/>
      <c r="JM253" s="1"/>
      <c r="JN253" s="1"/>
      <c r="JO253" s="1"/>
      <c r="JP253" s="1"/>
      <c r="JQ253" s="1"/>
      <c r="JR253" s="1"/>
      <c r="JS253" s="1"/>
      <c r="JT253" s="1"/>
      <c r="JU253" s="1"/>
      <c r="JV253" s="1"/>
      <c r="JW253" s="1"/>
      <c r="JX253" s="1"/>
      <c r="JY253" s="1"/>
      <c r="JZ253" s="1"/>
      <c r="KA253" s="1"/>
      <c r="KB253" s="1"/>
      <c r="KC253" s="1"/>
      <c r="KD253" s="1"/>
      <c r="KE253" s="1"/>
      <c r="KF253" s="1"/>
      <c r="KG253" s="1"/>
      <c r="KH253" s="1"/>
      <c r="KI253" s="1"/>
      <c r="KJ253" s="1"/>
      <c r="KK253" s="1"/>
      <c r="KL253" s="1"/>
      <c r="KM253" s="1"/>
      <c r="KN253" s="1"/>
      <c r="KO253" s="1"/>
      <c r="KP253" s="1"/>
      <c r="KQ253" s="1"/>
      <c r="KR253" s="1"/>
      <c r="KS253" s="1"/>
      <c r="KT253" s="1"/>
      <c r="KU253" s="1"/>
      <c r="KV253" s="1"/>
      <c r="KW253" s="1"/>
      <c r="KX253" s="1"/>
      <c r="KY253" s="1"/>
      <c r="KZ253" s="1"/>
      <c r="LA253" s="1"/>
      <c r="LB253" s="1"/>
      <c r="LC253" s="1"/>
      <c r="LD253" s="1"/>
      <c r="LE253" s="1"/>
      <c r="LF253" s="1"/>
      <c r="LG253" s="1"/>
      <c r="LH253" s="1"/>
    </row>
    <row r="254" spans="1:320" ht="35.1" hidden="1" customHeight="1" x14ac:dyDescent="0.15">
      <c r="A254" s="170" t="str">
        <f>+IFERROR(IF(VLOOKUP(#REF!&amp;"-"&amp;ROW()-92,[1]ワークシート!$C$2:$CI$1002,9,0)="","",VLOOKUP(#REF!&amp;"-"&amp;ROW()-92,[1]ワークシート!$C$2:$CI$1002,9,0)),"")</f>
        <v/>
      </c>
      <c r="B254" s="172"/>
      <c r="C254" s="171" t="str">
        <f>+IFERROR(IF(VLOOKUP(#REF!&amp;"-"&amp;ROW()-92,[1]ワークシート!$C$2:$CI$1002,10,0) = "","",VLOOKUP(#REF!&amp;"-"&amp;ROW()-92,[1]ワークシート!$C$2:$CI$1002,10,0)),"")</f>
        <v/>
      </c>
      <c r="D254" s="172"/>
      <c r="E254" s="170" t="str">
        <f>+IFERROR(IF(VLOOKUP(#REF!&amp;"-"&amp;ROW()-92,[1]ワークシート!$C$2:$CI$1002,11,0)="","",VLOOKUP(#REF!&amp;"-"&amp;ROW()-92,[1]ワークシート!$C$2:$CI$1002,11,0)),"")</f>
        <v/>
      </c>
      <c r="F254" s="172"/>
      <c r="G254" s="16" t="str">
        <f>+IFERROR(IF(VLOOKUP(#REF!&amp;"-"&amp;ROW()-92,[1]ワークシート!$C$2:$CI$1002,12,0)="","",VLOOKUP(#REF!&amp;"-"&amp;ROW()-92,[1]ワークシート!$C$2:$CI$1002,12,0)),"")</f>
        <v/>
      </c>
      <c r="H25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4" s="178"/>
      <c r="J254" s="170" t="str">
        <f>+IFERROR(IF(VLOOKUP(#REF!&amp;"-"&amp;ROW()-92,[1]ワークシート!$C$2:$CI$1002,20,0)="","",VLOOKUP(#REF!&amp;"-"&amp;ROW()-92,[1]ワークシート!$C$2:$CI$1002,20,0)),"")</f>
        <v/>
      </c>
      <c r="K254" s="171"/>
      <c r="L254" s="172"/>
      <c r="M254" s="179" t="str">
        <f>+IFERROR(IF(VLOOKUP(#REF!&amp;"-"&amp;ROW()-92,[1]ワークシート!$C$2:$CI$1002,61,0)="","",VLOOKUP(#REF!&amp;"-"&amp;ROW()-92,[1]ワークシート!$C$2:$CI$1002,61,0)),"")</f>
        <v/>
      </c>
      <c r="N254" s="180"/>
      <c r="O254" s="181"/>
      <c r="P254" s="182" t="str">
        <f>+IFERROR(VLOOKUP(#REF!&amp;"-"&amp;ROW()-92,[1]ワークシート!$C$2:$CI$1002,26,0),"")</f>
        <v/>
      </c>
      <c r="Q254" s="167"/>
      <c r="R254" s="166" t="str">
        <f>+IFERROR(VLOOKUP(#REF!&amp;"-"&amp;ROW()-92,[1]ワークシート!$C$2:$CI$1002,27,0),"")</f>
        <v/>
      </c>
      <c r="S254" s="167"/>
      <c r="T254" s="166" t="str">
        <f>IFERROR(IF(VLOOKUP(#REF!&amp;"-"&amp;ROW()-92,[1]ワークシート!$C$2:$CI$1002,31,0)="",IF(X254="","",IF(X254=0,"使用貸借権","賃借権")),"賃借権"),"")</f>
        <v/>
      </c>
      <c r="U254" s="167"/>
      <c r="V254" s="166" t="str">
        <f>+IFERROR(IF(VLOOKUP(#REF!&amp;"-"&amp;ROW()-92,[1]ワークシート!$C$2:$CI$1002,13,0)="","",VLOOKUP(#REF!&amp;"-"&amp;ROW()-92,[1]ワークシート!$C$2:$CI$1002,13,0)),"")</f>
        <v/>
      </c>
      <c r="W254" s="167"/>
      <c r="X25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4" s="169"/>
      <c r="Z254" s="27"/>
      <c r="AA254" s="27"/>
      <c r="AB254" s="170" t="str">
        <f>IF(T254="使用貸借権","-",+IFERROR(VLOOKUP(#REF!&amp;"-"&amp;ROW()-92,[1]ワークシート!$C$2:$CI$1002,34,0)&amp;"",""))</f>
        <v/>
      </c>
      <c r="AC254" s="171"/>
      <c r="AD254" s="172"/>
      <c r="AE254" s="173" t="str">
        <f>IF(T254="","",IF(VLOOKUP(#REF!&amp;"-"&amp;ROW()-92,[1]ワークシート!$C$2:$CI$1002,31,0)="",IF(T254="使用貸借権","-","口座振込　１２月"),"物納"))</f>
        <v/>
      </c>
      <c r="AF254" s="174"/>
      <c r="AG254" s="175" t="str">
        <f>IFERROR(IF(VLOOKUP(#REF!&amp;"-"&amp;ROW()-92,[1]ワークシート!$C$2:$CI$1002,37,0)="","",VLOOKUP(#REF!&amp;"-"&amp;ROW()-92,[1]ワークシート!$C$2:$CI$1002,37,0)),"")</f>
        <v/>
      </c>
      <c r="AH254" s="175"/>
      <c r="AI254" s="175"/>
      <c r="AJ254" s="175"/>
      <c r="AK254" s="176"/>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c r="HR254" s="1"/>
      <c r="HS254" s="1"/>
      <c r="HT254" s="1"/>
      <c r="HU254" s="1"/>
      <c r="HV254" s="1"/>
      <c r="HW254" s="1"/>
      <c r="HX254" s="1"/>
      <c r="HY254" s="1"/>
      <c r="HZ254" s="1"/>
      <c r="IA254" s="1"/>
      <c r="IB254" s="1"/>
      <c r="IC254" s="1"/>
      <c r="ID254" s="1"/>
      <c r="IE254" s="1"/>
      <c r="IF254" s="1"/>
      <c r="IG254" s="1"/>
      <c r="IH254" s="1"/>
      <c r="II254" s="1"/>
      <c r="IJ254" s="1"/>
      <c r="IK254" s="1"/>
      <c r="IL254" s="1"/>
      <c r="IM254" s="1"/>
      <c r="IN254" s="1"/>
      <c r="IO254" s="1"/>
      <c r="IP254" s="1"/>
      <c r="IQ254" s="1"/>
      <c r="IR254" s="1"/>
      <c r="IS254" s="1"/>
      <c r="IT254" s="1"/>
      <c r="IU254" s="1"/>
      <c r="IV254" s="1"/>
      <c r="IW254" s="1"/>
      <c r="IX254" s="1"/>
      <c r="IY254" s="1"/>
      <c r="IZ254" s="1"/>
      <c r="JA254" s="1"/>
      <c r="JB254" s="1"/>
      <c r="JC254" s="1"/>
      <c r="JD254" s="1"/>
      <c r="JE254" s="1"/>
      <c r="JF254" s="1"/>
      <c r="JG254" s="1"/>
      <c r="JH254" s="1"/>
      <c r="JI254" s="1"/>
      <c r="JJ254" s="1"/>
      <c r="JK254" s="1"/>
      <c r="JL254" s="1"/>
      <c r="JM254" s="1"/>
      <c r="JN254" s="1"/>
      <c r="JO254" s="1"/>
      <c r="JP254" s="1"/>
      <c r="JQ254" s="1"/>
      <c r="JR254" s="1"/>
      <c r="JS254" s="1"/>
      <c r="JT254" s="1"/>
      <c r="JU254" s="1"/>
      <c r="JV254" s="1"/>
      <c r="JW254" s="1"/>
      <c r="JX254" s="1"/>
      <c r="JY254" s="1"/>
      <c r="JZ254" s="1"/>
      <c r="KA254" s="1"/>
      <c r="KB254" s="1"/>
      <c r="KC254" s="1"/>
      <c r="KD254" s="1"/>
      <c r="KE254" s="1"/>
      <c r="KF254" s="1"/>
      <c r="KG254" s="1"/>
      <c r="KH254" s="1"/>
      <c r="KI254" s="1"/>
      <c r="KJ254" s="1"/>
      <c r="KK254" s="1"/>
      <c r="KL254" s="1"/>
      <c r="KM254" s="1"/>
      <c r="KN254" s="1"/>
      <c r="KO254" s="1"/>
      <c r="KP254" s="1"/>
      <c r="KQ254" s="1"/>
      <c r="KR254" s="1"/>
      <c r="KS254" s="1"/>
      <c r="KT254" s="1"/>
      <c r="KU254" s="1"/>
      <c r="KV254" s="1"/>
      <c r="KW254" s="1"/>
      <c r="KX254" s="1"/>
      <c r="KY254" s="1"/>
      <c r="KZ254" s="1"/>
      <c r="LA254" s="1"/>
      <c r="LB254" s="1"/>
      <c r="LC254" s="1"/>
      <c r="LD254" s="1"/>
      <c r="LE254" s="1"/>
      <c r="LF254" s="1"/>
      <c r="LG254" s="1"/>
      <c r="LH254" s="1"/>
    </row>
    <row r="255" spans="1:320" ht="35.1" hidden="1" customHeight="1" x14ac:dyDescent="0.15">
      <c r="A255" s="170" t="str">
        <f>+IFERROR(IF(VLOOKUP(#REF!&amp;"-"&amp;ROW()-92,[1]ワークシート!$C$2:$CI$1002,9,0)="","",VLOOKUP(#REF!&amp;"-"&amp;ROW()-92,[1]ワークシート!$C$2:$CI$1002,9,0)),"")</f>
        <v/>
      </c>
      <c r="B255" s="172"/>
      <c r="C255" s="171" t="str">
        <f>+IFERROR(IF(VLOOKUP(#REF!&amp;"-"&amp;ROW()-92,[1]ワークシート!$C$2:$CI$1002,10,0) = "","",VLOOKUP(#REF!&amp;"-"&amp;ROW()-92,[1]ワークシート!$C$2:$CI$1002,10,0)),"")</f>
        <v/>
      </c>
      <c r="D255" s="172"/>
      <c r="E255" s="170" t="str">
        <f>+IFERROR(IF(VLOOKUP(#REF!&amp;"-"&amp;ROW()-92,[1]ワークシート!$C$2:$CI$1002,11,0)="","",VLOOKUP(#REF!&amp;"-"&amp;ROW()-92,[1]ワークシート!$C$2:$CI$1002,11,0)),"")</f>
        <v/>
      </c>
      <c r="F255" s="172"/>
      <c r="G255" s="16" t="str">
        <f>+IFERROR(IF(VLOOKUP(#REF!&amp;"-"&amp;ROW()-92,[1]ワークシート!$C$2:$CI$1002,12,0)="","",VLOOKUP(#REF!&amp;"-"&amp;ROW()-92,[1]ワークシート!$C$2:$CI$1002,12,0)),"")</f>
        <v/>
      </c>
      <c r="H25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5" s="178"/>
      <c r="J255" s="170" t="str">
        <f>+IFERROR(IF(VLOOKUP(#REF!&amp;"-"&amp;ROW()-92,[1]ワークシート!$C$2:$CI$1002,20,0)="","",VLOOKUP(#REF!&amp;"-"&amp;ROW()-92,[1]ワークシート!$C$2:$CI$1002,20,0)),"")</f>
        <v/>
      </c>
      <c r="K255" s="171"/>
      <c r="L255" s="172"/>
      <c r="M255" s="179" t="str">
        <f>+IFERROR(IF(VLOOKUP(#REF!&amp;"-"&amp;ROW()-92,[1]ワークシート!$C$2:$CI$1002,61,0)="","",VLOOKUP(#REF!&amp;"-"&amp;ROW()-92,[1]ワークシート!$C$2:$CI$1002,61,0)),"")</f>
        <v/>
      </c>
      <c r="N255" s="180"/>
      <c r="O255" s="181"/>
      <c r="P255" s="182" t="str">
        <f>+IFERROR(VLOOKUP(#REF!&amp;"-"&amp;ROW()-92,[1]ワークシート!$C$2:$CI$1002,26,0),"")</f>
        <v/>
      </c>
      <c r="Q255" s="167"/>
      <c r="R255" s="166" t="str">
        <f>+IFERROR(VLOOKUP(#REF!&amp;"-"&amp;ROW()-92,[1]ワークシート!$C$2:$CI$1002,27,0),"")</f>
        <v/>
      </c>
      <c r="S255" s="167"/>
      <c r="T255" s="166" t="str">
        <f>IFERROR(IF(VLOOKUP(#REF!&amp;"-"&amp;ROW()-92,[1]ワークシート!$C$2:$CI$1002,31,0)="",IF(X255="","",IF(X255=0,"使用貸借権","賃借権")),"賃借権"),"")</f>
        <v/>
      </c>
      <c r="U255" s="167"/>
      <c r="V255" s="166" t="str">
        <f>+IFERROR(IF(VLOOKUP(#REF!&amp;"-"&amp;ROW()-92,[1]ワークシート!$C$2:$CI$1002,13,0)="","",VLOOKUP(#REF!&amp;"-"&amp;ROW()-92,[1]ワークシート!$C$2:$CI$1002,13,0)),"")</f>
        <v/>
      </c>
      <c r="W255" s="167"/>
      <c r="X25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5" s="169"/>
      <c r="Z255" s="27"/>
      <c r="AA255" s="27"/>
      <c r="AB255" s="170" t="str">
        <f>IF(T255="使用貸借権","-",+IFERROR(VLOOKUP(#REF!&amp;"-"&amp;ROW()-92,[1]ワークシート!$C$2:$CI$1002,34,0)&amp;"",""))</f>
        <v/>
      </c>
      <c r="AC255" s="171"/>
      <c r="AD255" s="172"/>
      <c r="AE255" s="173" t="str">
        <f>IF(T255="","",IF(VLOOKUP(#REF!&amp;"-"&amp;ROW()-92,[1]ワークシート!$C$2:$CI$1002,31,0)="",IF(T255="使用貸借権","-","口座振込　１２月"),"物納"))</f>
        <v/>
      </c>
      <c r="AF255" s="174"/>
      <c r="AG255" s="175" t="str">
        <f>IFERROR(IF(VLOOKUP(#REF!&amp;"-"&amp;ROW()-92,[1]ワークシート!$C$2:$CI$1002,37,0)="","",VLOOKUP(#REF!&amp;"-"&amp;ROW()-92,[1]ワークシート!$C$2:$CI$1002,37,0)),"")</f>
        <v/>
      </c>
      <c r="AH255" s="175"/>
      <c r="AI255" s="175"/>
      <c r="AJ255" s="175"/>
      <c r="AK255" s="176"/>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c r="IW255" s="1"/>
      <c r="IX255" s="1"/>
      <c r="IY255" s="1"/>
      <c r="IZ255" s="1"/>
      <c r="JA255" s="1"/>
      <c r="JB255" s="1"/>
      <c r="JC255" s="1"/>
      <c r="JD255" s="1"/>
      <c r="JE255" s="1"/>
      <c r="JF255" s="1"/>
      <c r="JG255" s="1"/>
      <c r="JH255" s="1"/>
      <c r="JI255" s="1"/>
      <c r="JJ255" s="1"/>
      <c r="JK255" s="1"/>
      <c r="JL255" s="1"/>
      <c r="JM255" s="1"/>
      <c r="JN255" s="1"/>
      <c r="JO255" s="1"/>
      <c r="JP255" s="1"/>
      <c r="JQ255" s="1"/>
      <c r="JR255" s="1"/>
      <c r="JS255" s="1"/>
      <c r="JT255" s="1"/>
      <c r="JU255" s="1"/>
      <c r="JV255" s="1"/>
      <c r="JW255" s="1"/>
      <c r="JX255" s="1"/>
      <c r="JY255" s="1"/>
      <c r="JZ255" s="1"/>
      <c r="KA255" s="1"/>
      <c r="KB255" s="1"/>
      <c r="KC255" s="1"/>
      <c r="KD255" s="1"/>
      <c r="KE255" s="1"/>
      <c r="KF255" s="1"/>
      <c r="KG255" s="1"/>
      <c r="KH255" s="1"/>
      <c r="KI255" s="1"/>
      <c r="KJ255" s="1"/>
      <c r="KK255" s="1"/>
      <c r="KL255" s="1"/>
      <c r="KM255" s="1"/>
      <c r="KN255" s="1"/>
      <c r="KO255" s="1"/>
      <c r="KP255" s="1"/>
      <c r="KQ255" s="1"/>
      <c r="KR255" s="1"/>
      <c r="KS255" s="1"/>
      <c r="KT255" s="1"/>
      <c r="KU255" s="1"/>
      <c r="KV255" s="1"/>
      <c r="KW255" s="1"/>
      <c r="KX255" s="1"/>
      <c r="KY255" s="1"/>
      <c r="KZ255" s="1"/>
      <c r="LA255" s="1"/>
      <c r="LB255" s="1"/>
      <c r="LC255" s="1"/>
      <c r="LD255" s="1"/>
      <c r="LE255" s="1"/>
      <c r="LF255" s="1"/>
      <c r="LG255" s="1"/>
      <c r="LH255" s="1"/>
    </row>
    <row r="256" spans="1:320" ht="35.1" hidden="1" customHeight="1" x14ac:dyDescent="0.15">
      <c r="A256" s="170" t="str">
        <f>+IFERROR(IF(VLOOKUP(#REF!&amp;"-"&amp;ROW()-92,[1]ワークシート!$C$2:$CI$1002,9,0)="","",VLOOKUP(#REF!&amp;"-"&amp;ROW()-92,[1]ワークシート!$C$2:$CI$1002,9,0)),"")</f>
        <v/>
      </c>
      <c r="B256" s="172"/>
      <c r="C256" s="171" t="str">
        <f>+IFERROR(IF(VLOOKUP(#REF!&amp;"-"&amp;ROW()-92,[1]ワークシート!$C$2:$CI$1002,10,0) = "","",VLOOKUP(#REF!&amp;"-"&amp;ROW()-92,[1]ワークシート!$C$2:$CI$1002,10,0)),"")</f>
        <v/>
      </c>
      <c r="D256" s="172"/>
      <c r="E256" s="170" t="str">
        <f>+IFERROR(IF(VLOOKUP(#REF!&amp;"-"&amp;ROW()-92,[1]ワークシート!$C$2:$CI$1002,11,0)="","",VLOOKUP(#REF!&amp;"-"&amp;ROW()-92,[1]ワークシート!$C$2:$CI$1002,11,0)),"")</f>
        <v/>
      </c>
      <c r="F256" s="172"/>
      <c r="G256" s="16" t="str">
        <f>+IFERROR(IF(VLOOKUP(#REF!&amp;"-"&amp;ROW()-92,[1]ワークシート!$C$2:$CI$1002,12,0)="","",VLOOKUP(#REF!&amp;"-"&amp;ROW()-92,[1]ワークシート!$C$2:$CI$1002,12,0)),"")</f>
        <v/>
      </c>
      <c r="H25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6" s="178"/>
      <c r="J256" s="170" t="str">
        <f>+IFERROR(IF(VLOOKUP(#REF!&amp;"-"&amp;ROW()-92,[1]ワークシート!$C$2:$CI$1002,20,0)="","",VLOOKUP(#REF!&amp;"-"&amp;ROW()-92,[1]ワークシート!$C$2:$CI$1002,20,0)),"")</f>
        <v/>
      </c>
      <c r="K256" s="171"/>
      <c r="L256" s="172"/>
      <c r="M256" s="179" t="str">
        <f>+IFERROR(IF(VLOOKUP(#REF!&amp;"-"&amp;ROW()-92,[1]ワークシート!$C$2:$CI$1002,61,0)="","",VLOOKUP(#REF!&amp;"-"&amp;ROW()-92,[1]ワークシート!$C$2:$CI$1002,61,0)),"")</f>
        <v/>
      </c>
      <c r="N256" s="180"/>
      <c r="O256" s="181"/>
      <c r="P256" s="182" t="str">
        <f>+IFERROR(VLOOKUP(#REF!&amp;"-"&amp;ROW()-92,[1]ワークシート!$C$2:$CI$1002,26,0),"")</f>
        <v/>
      </c>
      <c r="Q256" s="167"/>
      <c r="R256" s="166" t="str">
        <f>+IFERROR(VLOOKUP(#REF!&amp;"-"&amp;ROW()-92,[1]ワークシート!$C$2:$CI$1002,27,0),"")</f>
        <v/>
      </c>
      <c r="S256" s="167"/>
      <c r="T256" s="166" t="str">
        <f>IFERROR(IF(VLOOKUP(#REF!&amp;"-"&amp;ROW()-92,[1]ワークシート!$C$2:$CI$1002,31,0)="",IF(X256="","",IF(X256=0,"使用貸借権","賃借権")),"賃借権"),"")</f>
        <v/>
      </c>
      <c r="U256" s="167"/>
      <c r="V256" s="166" t="str">
        <f>+IFERROR(IF(VLOOKUP(#REF!&amp;"-"&amp;ROW()-92,[1]ワークシート!$C$2:$CI$1002,13,0)="","",VLOOKUP(#REF!&amp;"-"&amp;ROW()-92,[1]ワークシート!$C$2:$CI$1002,13,0)),"")</f>
        <v/>
      </c>
      <c r="W256" s="167"/>
      <c r="X25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6" s="169"/>
      <c r="Z256" s="27"/>
      <c r="AA256" s="27"/>
      <c r="AB256" s="170" t="str">
        <f>IF(T256="使用貸借権","-",+IFERROR(VLOOKUP(#REF!&amp;"-"&amp;ROW()-92,[1]ワークシート!$C$2:$CI$1002,34,0)&amp;"",""))</f>
        <v/>
      </c>
      <c r="AC256" s="171"/>
      <c r="AD256" s="172"/>
      <c r="AE256" s="173" t="str">
        <f>IF(T256="","",IF(VLOOKUP(#REF!&amp;"-"&amp;ROW()-92,[1]ワークシート!$C$2:$CI$1002,31,0)="",IF(T256="使用貸借権","-","口座振込　１２月"),"物納"))</f>
        <v/>
      </c>
      <c r="AF256" s="174"/>
      <c r="AG256" s="175" t="str">
        <f>IFERROR(IF(VLOOKUP(#REF!&amp;"-"&amp;ROW()-92,[1]ワークシート!$C$2:$CI$1002,37,0)="","",VLOOKUP(#REF!&amp;"-"&amp;ROW()-92,[1]ワークシート!$C$2:$CI$1002,37,0)),"")</f>
        <v/>
      </c>
      <c r="AH256" s="175"/>
      <c r="AI256" s="175"/>
      <c r="AJ256" s="175"/>
      <c r="AK256" s="176"/>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c r="IW256" s="1"/>
      <c r="IX256" s="1"/>
      <c r="IY256" s="1"/>
      <c r="IZ256" s="1"/>
      <c r="JA256" s="1"/>
      <c r="JB256" s="1"/>
      <c r="JC256" s="1"/>
      <c r="JD256" s="1"/>
      <c r="JE256" s="1"/>
      <c r="JF256" s="1"/>
      <c r="JG256" s="1"/>
      <c r="JH256" s="1"/>
      <c r="JI256" s="1"/>
      <c r="JJ256" s="1"/>
      <c r="JK256" s="1"/>
      <c r="JL256" s="1"/>
      <c r="JM256" s="1"/>
      <c r="JN256" s="1"/>
      <c r="JO256" s="1"/>
      <c r="JP256" s="1"/>
      <c r="JQ256" s="1"/>
      <c r="JR256" s="1"/>
      <c r="JS256" s="1"/>
      <c r="JT256" s="1"/>
      <c r="JU256" s="1"/>
      <c r="JV256" s="1"/>
      <c r="JW256" s="1"/>
      <c r="JX256" s="1"/>
      <c r="JY256" s="1"/>
      <c r="JZ256" s="1"/>
      <c r="KA256" s="1"/>
      <c r="KB256" s="1"/>
      <c r="KC256" s="1"/>
      <c r="KD256" s="1"/>
      <c r="KE256" s="1"/>
      <c r="KF256" s="1"/>
      <c r="KG256" s="1"/>
      <c r="KH256" s="1"/>
      <c r="KI256" s="1"/>
      <c r="KJ256" s="1"/>
      <c r="KK256" s="1"/>
      <c r="KL256" s="1"/>
      <c r="KM256" s="1"/>
      <c r="KN256" s="1"/>
      <c r="KO256" s="1"/>
      <c r="KP256" s="1"/>
      <c r="KQ256" s="1"/>
      <c r="KR256" s="1"/>
      <c r="KS256" s="1"/>
      <c r="KT256" s="1"/>
      <c r="KU256" s="1"/>
      <c r="KV256" s="1"/>
      <c r="KW256" s="1"/>
      <c r="KX256" s="1"/>
      <c r="KY256" s="1"/>
      <c r="KZ256" s="1"/>
      <c r="LA256" s="1"/>
      <c r="LB256" s="1"/>
      <c r="LC256" s="1"/>
      <c r="LD256" s="1"/>
      <c r="LE256" s="1"/>
      <c r="LF256" s="1"/>
      <c r="LG256" s="1"/>
      <c r="LH256" s="1"/>
    </row>
    <row r="257" spans="1:320" ht="35.1" hidden="1" customHeight="1" x14ac:dyDescent="0.15">
      <c r="A257" s="170" t="str">
        <f>+IFERROR(IF(VLOOKUP(#REF!&amp;"-"&amp;ROW()-92,[1]ワークシート!$C$2:$CI$1002,9,0)="","",VLOOKUP(#REF!&amp;"-"&amp;ROW()-92,[1]ワークシート!$C$2:$CI$1002,9,0)),"")</f>
        <v/>
      </c>
      <c r="B257" s="172"/>
      <c r="C257" s="171" t="str">
        <f>+IFERROR(IF(VLOOKUP(#REF!&amp;"-"&amp;ROW()-92,[1]ワークシート!$C$2:$CI$1002,10,0) = "","",VLOOKUP(#REF!&amp;"-"&amp;ROW()-92,[1]ワークシート!$C$2:$CI$1002,10,0)),"")</f>
        <v/>
      </c>
      <c r="D257" s="172"/>
      <c r="E257" s="170" t="str">
        <f>+IFERROR(IF(VLOOKUP(#REF!&amp;"-"&amp;ROW()-92,[1]ワークシート!$C$2:$CI$1002,11,0)="","",VLOOKUP(#REF!&amp;"-"&amp;ROW()-92,[1]ワークシート!$C$2:$CI$1002,11,0)),"")</f>
        <v/>
      </c>
      <c r="F257" s="172"/>
      <c r="G257" s="16" t="str">
        <f>+IFERROR(IF(VLOOKUP(#REF!&amp;"-"&amp;ROW()-92,[1]ワークシート!$C$2:$CI$1002,12,0)="","",VLOOKUP(#REF!&amp;"-"&amp;ROW()-92,[1]ワークシート!$C$2:$CI$1002,12,0)),"")</f>
        <v/>
      </c>
      <c r="H25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7" s="178"/>
      <c r="J257" s="170" t="str">
        <f>+IFERROR(IF(VLOOKUP(#REF!&amp;"-"&amp;ROW()-92,[1]ワークシート!$C$2:$CI$1002,20,0)="","",VLOOKUP(#REF!&amp;"-"&amp;ROW()-92,[1]ワークシート!$C$2:$CI$1002,20,0)),"")</f>
        <v/>
      </c>
      <c r="K257" s="171"/>
      <c r="L257" s="172"/>
      <c r="M257" s="179" t="str">
        <f>+IFERROR(IF(VLOOKUP(#REF!&amp;"-"&amp;ROW()-92,[1]ワークシート!$C$2:$CI$1002,61,0)="","",VLOOKUP(#REF!&amp;"-"&amp;ROW()-92,[1]ワークシート!$C$2:$CI$1002,61,0)),"")</f>
        <v/>
      </c>
      <c r="N257" s="180"/>
      <c r="O257" s="181"/>
      <c r="P257" s="182" t="str">
        <f>+IFERROR(VLOOKUP(#REF!&amp;"-"&amp;ROW()-92,[1]ワークシート!$C$2:$CI$1002,26,0),"")</f>
        <v/>
      </c>
      <c r="Q257" s="167"/>
      <c r="R257" s="166" t="str">
        <f>+IFERROR(VLOOKUP(#REF!&amp;"-"&amp;ROW()-92,[1]ワークシート!$C$2:$CI$1002,27,0),"")</f>
        <v/>
      </c>
      <c r="S257" s="167"/>
      <c r="T257" s="166" t="str">
        <f>IFERROR(IF(VLOOKUP(#REF!&amp;"-"&amp;ROW()-92,[1]ワークシート!$C$2:$CI$1002,31,0)="",IF(X257="","",IF(X257=0,"使用貸借権","賃借権")),"賃借権"),"")</f>
        <v/>
      </c>
      <c r="U257" s="167"/>
      <c r="V257" s="166" t="str">
        <f>+IFERROR(IF(VLOOKUP(#REF!&amp;"-"&amp;ROW()-92,[1]ワークシート!$C$2:$CI$1002,13,0)="","",VLOOKUP(#REF!&amp;"-"&amp;ROW()-92,[1]ワークシート!$C$2:$CI$1002,13,0)),"")</f>
        <v/>
      </c>
      <c r="W257" s="167"/>
      <c r="X25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7" s="169"/>
      <c r="Z257" s="27"/>
      <c r="AA257" s="27"/>
      <c r="AB257" s="170" t="str">
        <f>IF(T257="使用貸借権","-",+IFERROR(VLOOKUP(#REF!&amp;"-"&amp;ROW()-92,[1]ワークシート!$C$2:$CI$1002,34,0)&amp;"",""))</f>
        <v/>
      </c>
      <c r="AC257" s="171"/>
      <c r="AD257" s="172"/>
      <c r="AE257" s="173" t="str">
        <f>IF(T257="","",IF(VLOOKUP(#REF!&amp;"-"&amp;ROW()-92,[1]ワークシート!$C$2:$CI$1002,31,0)="",IF(T257="使用貸借権","-","口座振込　１２月"),"物納"))</f>
        <v/>
      </c>
      <c r="AF257" s="174"/>
      <c r="AG257" s="175" t="str">
        <f>IFERROR(IF(VLOOKUP(#REF!&amp;"-"&amp;ROW()-92,[1]ワークシート!$C$2:$CI$1002,37,0)="","",VLOOKUP(#REF!&amp;"-"&amp;ROW()-92,[1]ワークシート!$C$2:$CI$1002,37,0)),"")</f>
        <v/>
      </c>
      <c r="AH257" s="175"/>
      <c r="AI257" s="175"/>
      <c r="AJ257" s="175"/>
      <c r="AK257" s="176"/>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c r="IW257" s="1"/>
      <c r="IX257" s="1"/>
      <c r="IY257" s="1"/>
      <c r="IZ257" s="1"/>
      <c r="JA257" s="1"/>
      <c r="JB257" s="1"/>
      <c r="JC257" s="1"/>
      <c r="JD257" s="1"/>
      <c r="JE257" s="1"/>
      <c r="JF257" s="1"/>
      <c r="JG257" s="1"/>
      <c r="JH257" s="1"/>
      <c r="JI257" s="1"/>
      <c r="JJ257" s="1"/>
      <c r="JK257" s="1"/>
      <c r="JL257" s="1"/>
      <c r="JM257" s="1"/>
      <c r="JN257" s="1"/>
      <c r="JO257" s="1"/>
      <c r="JP257" s="1"/>
      <c r="JQ257" s="1"/>
      <c r="JR257" s="1"/>
      <c r="JS257" s="1"/>
      <c r="JT257" s="1"/>
      <c r="JU257" s="1"/>
      <c r="JV257" s="1"/>
      <c r="JW257" s="1"/>
      <c r="JX257" s="1"/>
      <c r="JY257" s="1"/>
      <c r="JZ257" s="1"/>
      <c r="KA257" s="1"/>
      <c r="KB257" s="1"/>
      <c r="KC257" s="1"/>
      <c r="KD257" s="1"/>
      <c r="KE257" s="1"/>
      <c r="KF257" s="1"/>
      <c r="KG257" s="1"/>
      <c r="KH257" s="1"/>
      <c r="KI257" s="1"/>
      <c r="KJ257" s="1"/>
      <c r="KK257" s="1"/>
      <c r="KL257" s="1"/>
      <c r="KM257" s="1"/>
      <c r="KN257" s="1"/>
      <c r="KO257" s="1"/>
      <c r="KP257" s="1"/>
      <c r="KQ257" s="1"/>
      <c r="KR257" s="1"/>
      <c r="KS257" s="1"/>
      <c r="KT257" s="1"/>
      <c r="KU257" s="1"/>
      <c r="KV257" s="1"/>
      <c r="KW257" s="1"/>
      <c r="KX257" s="1"/>
      <c r="KY257" s="1"/>
      <c r="KZ257" s="1"/>
      <c r="LA257" s="1"/>
      <c r="LB257" s="1"/>
      <c r="LC257" s="1"/>
      <c r="LD257" s="1"/>
      <c r="LE257" s="1"/>
      <c r="LF257" s="1"/>
      <c r="LG257" s="1"/>
      <c r="LH257" s="1"/>
    </row>
    <row r="258" spans="1:320" ht="35.1" hidden="1" customHeight="1" x14ac:dyDescent="0.15">
      <c r="A258" s="170" t="str">
        <f>+IFERROR(IF(VLOOKUP(#REF!&amp;"-"&amp;ROW()-92,[1]ワークシート!$C$2:$CI$1002,9,0)="","",VLOOKUP(#REF!&amp;"-"&amp;ROW()-92,[1]ワークシート!$C$2:$CI$1002,9,0)),"")</f>
        <v/>
      </c>
      <c r="B258" s="172"/>
      <c r="C258" s="171" t="str">
        <f>+IFERROR(IF(VLOOKUP(#REF!&amp;"-"&amp;ROW()-92,[1]ワークシート!$C$2:$CI$1002,10,0) = "","",VLOOKUP(#REF!&amp;"-"&amp;ROW()-92,[1]ワークシート!$C$2:$CI$1002,10,0)),"")</f>
        <v/>
      </c>
      <c r="D258" s="172"/>
      <c r="E258" s="170" t="str">
        <f>+IFERROR(IF(VLOOKUP(#REF!&amp;"-"&amp;ROW()-92,[1]ワークシート!$C$2:$CI$1002,11,0)="","",VLOOKUP(#REF!&amp;"-"&amp;ROW()-92,[1]ワークシート!$C$2:$CI$1002,11,0)),"")</f>
        <v/>
      </c>
      <c r="F258" s="172"/>
      <c r="G258" s="16" t="str">
        <f>+IFERROR(IF(VLOOKUP(#REF!&amp;"-"&amp;ROW()-92,[1]ワークシート!$C$2:$CI$1002,12,0)="","",VLOOKUP(#REF!&amp;"-"&amp;ROW()-92,[1]ワークシート!$C$2:$CI$1002,12,0)),"")</f>
        <v/>
      </c>
      <c r="H25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8" s="178"/>
      <c r="J258" s="170" t="str">
        <f>+IFERROR(IF(VLOOKUP(#REF!&amp;"-"&amp;ROW()-92,[1]ワークシート!$C$2:$CI$1002,20,0)="","",VLOOKUP(#REF!&amp;"-"&amp;ROW()-92,[1]ワークシート!$C$2:$CI$1002,20,0)),"")</f>
        <v/>
      </c>
      <c r="K258" s="171"/>
      <c r="L258" s="172"/>
      <c r="M258" s="179" t="str">
        <f>+IFERROR(IF(VLOOKUP(#REF!&amp;"-"&amp;ROW()-92,[1]ワークシート!$C$2:$CI$1002,61,0)="","",VLOOKUP(#REF!&amp;"-"&amp;ROW()-92,[1]ワークシート!$C$2:$CI$1002,61,0)),"")</f>
        <v/>
      </c>
      <c r="N258" s="180"/>
      <c r="O258" s="181"/>
      <c r="P258" s="182" t="str">
        <f>+IFERROR(VLOOKUP(#REF!&amp;"-"&amp;ROW()-92,[1]ワークシート!$C$2:$CI$1002,26,0),"")</f>
        <v/>
      </c>
      <c r="Q258" s="167"/>
      <c r="R258" s="166" t="str">
        <f>+IFERROR(VLOOKUP(#REF!&amp;"-"&amp;ROW()-92,[1]ワークシート!$C$2:$CI$1002,27,0),"")</f>
        <v/>
      </c>
      <c r="S258" s="167"/>
      <c r="T258" s="166" t="str">
        <f>IFERROR(IF(VLOOKUP(#REF!&amp;"-"&amp;ROW()-92,[1]ワークシート!$C$2:$CI$1002,31,0)="",IF(X258="","",IF(X258=0,"使用貸借権","賃借権")),"賃借権"),"")</f>
        <v/>
      </c>
      <c r="U258" s="167"/>
      <c r="V258" s="166" t="str">
        <f>+IFERROR(IF(VLOOKUP(#REF!&amp;"-"&amp;ROW()-92,[1]ワークシート!$C$2:$CI$1002,13,0)="","",VLOOKUP(#REF!&amp;"-"&amp;ROW()-92,[1]ワークシート!$C$2:$CI$1002,13,0)),"")</f>
        <v/>
      </c>
      <c r="W258" s="167"/>
      <c r="X25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8" s="169"/>
      <c r="Z258" s="27"/>
      <c r="AA258" s="27"/>
      <c r="AB258" s="170" t="str">
        <f>IF(T258="使用貸借権","-",+IFERROR(VLOOKUP(#REF!&amp;"-"&amp;ROW()-92,[1]ワークシート!$C$2:$CI$1002,34,0)&amp;"",""))</f>
        <v/>
      </c>
      <c r="AC258" s="171"/>
      <c r="AD258" s="172"/>
      <c r="AE258" s="173" t="str">
        <f>IF(T258="","",IF(VLOOKUP(#REF!&amp;"-"&amp;ROW()-92,[1]ワークシート!$C$2:$CI$1002,31,0)="",IF(T258="使用貸借権","-","口座振込　１２月"),"物納"))</f>
        <v/>
      </c>
      <c r="AF258" s="174"/>
      <c r="AG258" s="175" t="str">
        <f>IFERROR(IF(VLOOKUP(#REF!&amp;"-"&amp;ROW()-92,[1]ワークシート!$C$2:$CI$1002,37,0)="","",VLOOKUP(#REF!&amp;"-"&amp;ROW()-92,[1]ワークシート!$C$2:$CI$1002,37,0)),"")</f>
        <v/>
      </c>
      <c r="AH258" s="175"/>
      <c r="AI258" s="175"/>
      <c r="AJ258" s="175"/>
      <c r="AK258" s="176"/>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c r="IW258" s="1"/>
      <c r="IX258" s="1"/>
      <c r="IY258" s="1"/>
      <c r="IZ258" s="1"/>
      <c r="JA258" s="1"/>
      <c r="JB258" s="1"/>
      <c r="JC258" s="1"/>
      <c r="JD258" s="1"/>
      <c r="JE258" s="1"/>
      <c r="JF258" s="1"/>
      <c r="JG258" s="1"/>
      <c r="JH258" s="1"/>
      <c r="JI258" s="1"/>
      <c r="JJ258" s="1"/>
      <c r="JK258" s="1"/>
      <c r="JL258" s="1"/>
      <c r="JM258" s="1"/>
      <c r="JN258" s="1"/>
      <c r="JO258" s="1"/>
      <c r="JP258" s="1"/>
      <c r="JQ258" s="1"/>
      <c r="JR258" s="1"/>
      <c r="JS258" s="1"/>
      <c r="JT258" s="1"/>
      <c r="JU258" s="1"/>
      <c r="JV258" s="1"/>
      <c r="JW258" s="1"/>
      <c r="JX258" s="1"/>
      <c r="JY258" s="1"/>
      <c r="JZ258" s="1"/>
      <c r="KA258" s="1"/>
      <c r="KB258" s="1"/>
      <c r="KC258" s="1"/>
      <c r="KD258" s="1"/>
      <c r="KE258" s="1"/>
      <c r="KF258" s="1"/>
      <c r="KG258" s="1"/>
      <c r="KH258" s="1"/>
      <c r="KI258" s="1"/>
      <c r="KJ258" s="1"/>
      <c r="KK258" s="1"/>
      <c r="KL258" s="1"/>
      <c r="KM258" s="1"/>
      <c r="KN258" s="1"/>
      <c r="KO258" s="1"/>
      <c r="KP258" s="1"/>
      <c r="KQ258" s="1"/>
      <c r="KR258" s="1"/>
      <c r="KS258" s="1"/>
      <c r="KT258" s="1"/>
      <c r="KU258" s="1"/>
      <c r="KV258" s="1"/>
      <c r="KW258" s="1"/>
      <c r="KX258" s="1"/>
      <c r="KY258" s="1"/>
      <c r="KZ258" s="1"/>
      <c r="LA258" s="1"/>
      <c r="LB258" s="1"/>
      <c r="LC258" s="1"/>
      <c r="LD258" s="1"/>
      <c r="LE258" s="1"/>
      <c r="LF258" s="1"/>
      <c r="LG258" s="1"/>
      <c r="LH258" s="1"/>
    </row>
    <row r="259" spans="1:320" ht="35.1" hidden="1" customHeight="1" x14ac:dyDescent="0.15">
      <c r="A259" s="170" t="str">
        <f>+IFERROR(IF(VLOOKUP(#REF!&amp;"-"&amp;ROW()-92,[1]ワークシート!$C$2:$CI$1002,9,0)="","",VLOOKUP(#REF!&amp;"-"&amp;ROW()-92,[1]ワークシート!$C$2:$CI$1002,9,0)),"")</f>
        <v/>
      </c>
      <c r="B259" s="172"/>
      <c r="C259" s="171" t="str">
        <f>+IFERROR(IF(VLOOKUP(#REF!&amp;"-"&amp;ROW()-92,[1]ワークシート!$C$2:$CI$1002,10,0) = "","",VLOOKUP(#REF!&amp;"-"&amp;ROW()-92,[1]ワークシート!$C$2:$CI$1002,10,0)),"")</f>
        <v/>
      </c>
      <c r="D259" s="172"/>
      <c r="E259" s="170" t="str">
        <f>+IFERROR(IF(VLOOKUP(#REF!&amp;"-"&amp;ROW()-92,[1]ワークシート!$C$2:$CI$1002,11,0)="","",VLOOKUP(#REF!&amp;"-"&amp;ROW()-92,[1]ワークシート!$C$2:$CI$1002,11,0)),"")</f>
        <v/>
      </c>
      <c r="F259" s="172"/>
      <c r="G259" s="16" t="str">
        <f>+IFERROR(IF(VLOOKUP(#REF!&amp;"-"&amp;ROW()-92,[1]ワークシート!$C$2:$CI$1002,12,0)="","",VLOOKUP(#REF!&amp;"-"&amp;ROW()-92,[1]ワークシート!$C$2:$CI$1002,12,0)),"")</f>
        <v/>
      </c>
      <c r="H25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59" s="178"/>
      <c r="J259" s="170" t="str">
        <f>+IFERROR(IF(VLOOKUP(#REF!&amp;"-"&amp;ROW()-92,[1]ワークシート!$C$2:$CI$1002,20,0)="","",VLOOKUP(#REF!&amp;"-"&amp;ROW()-92,[1]ワークシート!$C$2:$CI$1002,20,0)),"")</f>
        <v/>
      </c>
      <c r="K259" s="171"/>
      <c r="L259" s="172"/>
      <c r="M259" s="179" t="str">
        <f>+IFERROR(IF(VLOOKUP(#REF!&amp;"-"&amp;ROW()-92,[1]ワークシート!$C$2:$CI$1002,61,0)="","",VLOOKUP(#REF!&amp;"-"&amp;ROW()-92,[1]ワークシート!$C$2:$CI$1002,61,0)),"")</f>
        <v/>
      </c>
      <c r="N259" s="180"/>
      <c r="O259" s="181"/>
      <c r="P259" s="182" t="str">
        <f>+IFERROR(VLOOKUP(#REF!&amp;"-"&amp;ROW()-92,[1]ワークシート!$C$2:$CI$1002,26,0),"")</f>
        <v/>
      </c>
      <c r="Q259" s="167"/>
      <c r="R259" s="166" t="str">
        <f>+IFERROR(VLOOKUP(#REF!&amp;"-"&amp;ROW()-92,[1]ワークシート!$C$2:$CI$1002,27,0),"")</f>
        <v/>
      </c>
      <c r="S259" s="167"/>
      <c r="T259" s="166" t="str">
        <f>IFERROR(IF(VLOOKUP(#REF!&amp;"-"&amp;ROW()-92,[1]ワークシート!$C$2:$CI$1002,31,0)="",IF(X259="","",IF(X259=0,"使用貸借権","賃借権")),"賃借権"),"")</f>
        <v/>
      </c>
      <c r="U259" s="167"/>
      <c r="V259" s="166" t="str">
        <f>+IFERROR(IF(VLOOKUP(#REF!&amp;"-"&amp;ROW()-92,[1]ワークシート!$C$2:$CI$1002,13,0)="","",VLOOKUP(#REF!&amp;"-"&amp;ROW()-92,[1]ワークシート!$C$2:$CI$1002,13,0)),"")</f>
        <v/>
      </c>
      <c r="W259" s="167"/>
      <c r="X25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59" s="169"/>
      <c r="Z259" s="27"/>
      <c r="AA259" s="27"/>
      <c r="AB259" s="170" t="str">
        <f>IF(T259="使用貸借権","-",+IFERROR(VLOOKUP(#REF!&amp;"-"&amp;ROW()-92,[1]ワークシート!$C$2:$CI$1002,34,0)&amp;"",""))</f>
        <v/>
      </c>
      <c r="AC259" s="171"/>
      <c r="AD259" s="172"/>
      <c r="AE259" s="173" t="str">
        <f>IF(T259="","",IF(VLOOKUP(#REF!&amp;"-"&amp;ROW()-92,[1]ワークシート!$C$2:$CI$1002,31,0)="",IF(T259="使用貸借権","-","口座振込　１２月"),"物納"))</f>
        <v/>
      </c>
      <c r="AF259" s="174"/>
      <c r="AG259" s="175" t="str">
        <f>IFERROR(IF(VLOOKUP(#REF!&amp;"-"&amp;ROW()-92,[1]ワークシート!$C$2:$CI$1002,37,0)="","",VLOOKUP(#REF!&amp;"-"&amp;ROW()-92,[1]ワークシート!$C$2:$CI$1002,37,0)),"")</f>
        <v/>
      </c>
      <c r="AH259" s="175"/>
      <c r="AI259" s="175"/>
      <c r="AJ259" s="175"/>
      <c r="AK259" s="176"/>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c r="IW259" s="1"/>
      <c r="IX259" s="1"/>
      <c r="IY259" s="1"/>
      <c r="IZ259" s="1"/>
      <c r="JA259" s="1"/>
      <c r="JB259" s="1"/>
      <c r="JC259" s="1"/>
      <c r="JD259" s="1"/>
      <c r="JE259" s="1"/>
      <c r="JF259" s="1"/>
      <c r="JG259" s="1"/>
      <c r="JH259" s="1"/>
      <c r="JI259" s="1"/>
      <c r="JJ259" s="1"/>
      <c r="JK259" s="1"/>
      <c r="JL259" s="1"/>
      <c r="JM259" s="1"/>
      <c r="JN259" s="1"/>
      <c r="JO259" s="1"/>
      <c r="JP259" s="1"/>
      <c r="JQ259" s="1"/>
      <c r="JR259" s="1"/>
      <c r="JS259" s="1"/>
      <c r="JT259" s="1"/>
      <c r="JU259" s="1"/>
      <c r="JV259" s="1"/>
      <c r="JW259" s="1"/>
      <c r="JX259" s="1"/>
      <c r="JY259" s="1"/>
      <c r="JZ259" s="1"/>
      <c r="KA259" s="1"/>
      <c r="KB259" s="1"/>
      <c r="KC259" s="1"/>
      <c r="KD259" s="1"/>
      <c r="KE259" s="1"/>
      <c r="KF259" s="1"/>
      <c r="KG259" s="1"/>
      <c r="KH259" s="1"/>
      <c r="KI259" s="1"/>
      <c r="KJ259" s="1"/>
      <c r="KK259" s="1"/>
      <c r="KL259" s="1"/>
      <c r="KM259" s="1"/>
      <c r="KN259" s="1"/>
      <c r="KO259" s="1"/>
      <c r="KP259" s="1"/>
      <c r="KQ259" s="1"/>
      <c r="KR259" s="1"/>
      <c r="KS259" s="1"/>
      <c r="KT259" s="1"/>
      <c r="KU259" s="1"/>
      <c r="KV259" s="1"/>
      <c r="KW259" s="1"/>
      <c r="KX259" s="1"/>
      <c r="KY259" s="1"/>
      <c r="KZ259" s="1"/>
      <c r="LA259" s="1"/>
      <c r="LB259" s="1"/>
      <c r="LC259" s="1"/>
      <c r="LD259" s="1"/>
      <c r="LE259" s="1"/>
      <c r="LF259" s="1"/>
      <c r="LG259" s="1"/>
      <c r="LH259" s="1"/>
    </row>
    <row r="260" spans="1:320" ht="35.1" hidden="1" customHeight="1" x14ac:dyDescent="0.15">
      <c r="A260" s="170" t="str">
        <f>+IFERROR(IF(VLOOKUP(#REF!&amp;"-"&amp;ROW()-92,[1]ワークシート!$C$2:$CI$1002,9,0)="","",VLOOKUP(#REF!&amp;"-"&amp;ROW()-92,[1]ワークシート!$C$2:$CI$1002,9,0)),"")</f>
        <v/>
      </c>
      <c r="B260" s="172"/>
      <c r="C260" s="171" t="str">
        <f>+IFERROR(IF(VLOOKUP(#REF!&amp;"-"&amp;ROW()-92,[1]ワークシート!$C$2:$CI$1002,10,0) = "","",VLOOKUP(#REF!&amp;"-"&amp;ROW()-92,[1]ワークシート!$C$2:$CI$1002,10,0)),"")</f>
        <v/>
      </c>
      <c r="D260" s="172"/>
      <c r="E260" s="170" t="str">
        <f>+IFERROR(IF(VLOOKUP(#REF!&amp;"-"&amp;ROW()-92,[1]ワークシート!$C$2:$CI$1002,11,0)="","",VLOOKUP(#REF!&amp;"-"&amp;ROW()-92,[1]ワークシート!$C$2:$CI$1002,11,0)),"")</f>
        <v/>
      </c>
      <c r="F260" s="172"/>
      <c r="G260" s="16" t="str">
        <f>+IFERROR(IF(VLOOKUP(#REF!&amp;"-"&amp;ROW()-92,[1]ワークシート!$C$2:$CI$1002,12,0)="","",VLOOKUP(#REF!&amp;"-"&amp;ROW()-92,[1]ワークシート!$C$2:$CI$1002,12,0)),"")</f>
        <v/>
      </c>
      <c r="H26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0" s="178"/>
      <c r="J260" s="170" t="str">
        <f>+IFERROR(IF(VLOOKUP(#REF!&amp;"-"&amp;ROW()-92,[1]ワークシート!$C$2:$CI$1002,20,0)="","",VLOOKUP(#REF!&amp;"-"&amp;ROW()-92,[1]ワークシート!$C$2:$CI$1002,20,0)),"")</f>
        <v/>
      </c>
      <c r="K260" s="171"/>
      <c r="L260" s="172"/>
      <c r="M260" s="179" t="str">
        <f>+IFERROR(IF(VLOOKUP(#REF!&amp;"-"&amp;ROW()-92,[1]ワークシート!$C$2:$CI$1002,61,0)="","",VLOOKUP(#REF!&amp;"-"&amp;ROW()-92,[1]ワークシート!$C$2:$CI$1002,61,0)),"")</f>
        <v/>
      </c>
      <c r="N260" s="180"/>
      <c r="O260" s="181"/>
      <c r="P260" s="182" t="str">
        <f>+IFERROR(VLOOKUP(#REF!&amp;"-"&amp;ROW()-92,[1]ワークシート!$C$2:$CI$1002,26,0),"")</f>
        <v/>
      </c>
      <c r="Q260" s="167"/>
      <c r="R260" s="166" t="str">
        <f>+IFERROR(VLOOKUP(#REF!&amp;"-"&amp;ROW()-92,[1]ワークシート!$C$2:$CI$1002,27,0),"")</f>
        <v/>
      </c>
      <c r="S260" s="167"/>
      <c r="T260" s="166" t="str">
        <f>IFERROR(IF(VLOOKUP(#REF!&amp;"-"&amp;ROW()-92,[1]ワークシート!$C$2:$CI$1002,31,0)="",IF(X260="","",IF(X260=0,"使用貸借権","賃借権")),"賃借権"),"")</f>
        <v/>
      </c>
      <c r="U260" s="167"/>
      <c r="V260" s="166" t="str">
        <f>+IFERROR(IF(VLOOKUP(#REF!&amp;"-"&amp;ROW()-92,[1]ワークシート!$C$2:$CI$1002,13,0)="","",VLOOKUP(#REF!&amp;"-"&amp;ROW()-92,[1]ワークシート!$C$2:$CI$1002,13,0)),"")</f>
        <v/>
      </c>
      <c r="W260" s="167"/>
      <c r="X26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0" s="169"/>
      <c r="Z260" s="27"/>
      <c r="AA260" s="27"/>
      <c r="AB260" s="170" t="str">
        <f>IF(T260="使用貸借権","-",+IFERROR(VLOOKUP(#REF!&amp;"-"&amp;ROW()-92,[1]ワークシート!$C$2:$CI$1002,34,0)&amp;"",""))</f>
        <v/>
      </c>
      <c r="AC260" s="171"/>
      <c r="AD260" s="172"/>
      <c r="AE260" s="173" t="str">
        <f>IF(T260="","",IF(VLOOKUP(#REF!&amp;"-"&amp;ROW()-92,[1]ワークシート!$C$2:$CI$1002,31,0)="",IF(T260="使用貸借権","-","口座振込　１２月"),"物納"))</f>
        <v/>
      </c>
      <c r="AF260" s="174"/>
      <c r="AG260" s="175" t="str">
        <f>IFERROR(IF(VLOOKUP(#REF!&amp;"-"&amp;ROW()-92,[1]ワークシート!$C$2:$CI$1002,37,0)="","",VLOOKUP(#REF!&amp;"-"&amp;ROW()-92,[1]ワークシート!$C$2:$CI$1002,37,0)),"")</f>
        <v/>
      </c>
      <c r="AH260" s="175"/>
      <c r="AI260" s="175"/>
      <c r="AJ260" s="175"/>
      <c r="AK260" s="176"/>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c r="IW260" s="1"/>
      <c r="IX260" s="1"/>
      <c r="IY260" s="1"/>
      <c r="IZ260" s="1"/>
      <c r="JA260" s="1"/>
      <c r="JB260" s="1"/>
      <c r="JC260" s="1"/>
      <c r="JD260" s="1"/>
      <c r="JE260" s="1"/>
      <c r="JF260" s="1"/>
      <c r="JG260" s="1"/>
      <c r="JH260" s="1"/>
      <c r="JI260" s="1"/>
      <c r="JJ260" s="1"/>
      <c r="JK260" s="1"/>
      <c r="JL260" s="1"/>
      <c r="JM260" s="1"/>
      <c r="JN260" s="1"/>
      <c r="JO260" s="1"/>
      <c r="JP260" s="1"/>
      <c r="JQ260" s="1"/>
      <c r="JR260" s="1"/>
      <c r="JS260" s="1"/>
      <c r="JT260" s="1"/>
      <c r="JU260" s="1"/>
      <c r="JV260" s="1"/>
      <c r="JW260" s="1"/>
      <c r="JX260" s="1"/>
      <c r="JY260" s="1"/>
      <c r="JZ260" s="1"/>
      <c r="KA260" s="1"/>
      <c r="KB260" s="1"/>
      <c r="KC260" s="1"/>
      <c r="KD260" s="1"/>
      <c r="KE260" s="1"/>
      <c r="KF260" s="1"/>
      <c r="KG260" s="1"/>
      <c r="KH260" s="1"/>
      <c r="KI260" s="1"/>
      <c r="KJ260" s="1"/>
      <c r="KK260" s="1"/>
      <c r="KL260" s="1"/>
      <c r="KM260" s="1"/>
      <c r="KN260" s="1"/>
      <c r="KO260" s="1"/>
      <c r="KP260" s="1"/>
      <c r="KQ260" s="1"/>
      <c r="KR260" s="1"/>
      <c r="KS260" s="1"/>
      <c r="KT260" s="1"/>
      <c r="KU260" s="1"/>
      <c r="KV260" s="1"/>
      <c r="KW260" s="1"/>
      <c r="KX260" s="1"/>
      <c r="KY260" s="1"/>
      <c r="KZ260" s="1"/>
      <c r="LA260" s="1"/>
      <c r="LB260" s="1"/>
      <c r="LC260" s="1"/>
      <c r="LD260" s="1"/>
      <c r="LE260" s="1"/>
      <c r="LF260" s="1"/>
      <c r="LG260" s="1"/>
      <c r="LH260" s="1"/>
    </row>
    <row r="261" spans="1:320" ht="35.1" hidden="1" customHeight="1" x14ac:dyDescent="0.15">
      <c r="A261" s="170" t="str">
        <f>+IFERROR(IF(VLOOKUP(#REF!&amp;"-"&amp;ROW()-92,[1]ワークシート!$C$2:$CI$1002,9,0)="","",VLOOKUP(#REF!&amp;"-"&amp;ROW()-92,[1]ワークシート!$C$2:$CI$1002,9,0)),"")</f>
        <v/>
      </c>
      <c r="B261" s="172"/>
      <c r="C261" s="171" t="str">
        <f>+IFERROR(IF(VLOOKUP(#REF!&amp;"-"&amp;ROW()-92,[1]ワークシート!$C$2:$CI$1002,10,0) = "","",VLOOKUP(#REF!&amp;"-"&amp;ROW()-92,[1]ワークシート!$C$2:$CI$1002,10,0)),"")</f>
        <v/>
      </c>
      <c r="D261" s="172"/>
      <c r="E261" s="170" t="str">
        <f>+IFERROR(IF(VLOOKUP(#REF!&amp;"-"&amp;ROW()-92,[1]ワークシート!$C$2:$CI$1002,11,0)="","",VLOOKUP(#REF!&amp;"-"&amp;ROW()-92,[1]ワークシート!$C$2:$CI$1002,11,0)),"")</f>
        <v/>
      </c>
      <c r="F261" s="172"/>
      <c r="G261" s="16" t="str">
        <f>+IFERROR(IF(VLOOKUP(#REF!&amp;"-"&amp;ROW()-92,[1]ワークシート!$C$2:$CI$1002,12,0)="","",VLOOKUP(#REF!&amp;"-"&amp;ROW()-92,[1]ワークシート!$C$2:$CI$1002,12,0)),"")</f>
        <v/>
      </c>
      <c r="H26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1" s="178"/>
      <c r="J261" s="170" t="str">
        <f>+IFERROR(IF(VLOOKUP(#REF!&amp;"-"&amp;ROW()-92,[1]ワークシート!$C$2:$CI$1002,20,0)="","",VLOOKUP(#REF!&amp;"-"&amp;ROW()-92,[1]ワークシート!$C$2:$CI$1002,20,0)),"")</f>
        <v/>
      </c>
      <c r="K261" s="171"/>
      <c r="L261" s="172"/>
      <c r="M261" s="179" t="str">
        <f>+IFERROR(IF(VLOOKUP(#REF!&amp;"-"&amp;ROW()-92,[1]ワークシート!$C$2:$CI$1002,61,0)="","",VLOOKUP(#REF!&amp;"-"&amp;ROW()-92,[1]ワークシート!$C$2:$CI$1002,61,0)),"")</f>
        <v/>
      </c>
      <c r="N261" s="180"/>
      <c r="O261" s="181"/>
      <c r="P261" s="182" t="str">
        <f>+IFERROR(VLOOKUP(#REF!&amp;"-"&amp;ROW()-92,[1]ワークシート!$C$2:$CI$1002,26,0),"")</f>
        <v/>
      </c>
      <c r="Q261" s="167"/>
      <c r="R261" s="166" t="str">
        <f>+IFERROR(VLOOKUP(#REF!&amp;"-"&amp;ROW()-92,[1]ワークシート!$C$2:$CI$1002,27,0),"")</f>
        <v/>
      </c>
      <c r="S261" s="167"/>
      <c r="T261" s="166" t="str">
        <f>IFERROR(IF(VLOOKUP(#REF!&amp;"-"&amp;ROW()-92,[1]ワークシート!$C$2:$CI$1002,31,0)="",IF(X261="","",IF(X261=0,"使用貸借権","賃借権")),"賃借権"),"")</f>
        <v/>
      </c>
      <c r="U261" s="167"/>
      <c r="V261" s="166" t="str">
        <f>+IFERROR(IF(VLOOKUP(#REF!&amp;"-"&amp;ROW()-92,[1]ワークシート!$C$2:$CI$1002,13,0)="","",VLOOKUP(#REF!&amp;"-"&amp;ROW()-92,[1]ワークシート!$C$2:$CI$1002,13,0)),"")</f>
        <v/>
      </c>
      <c r="W261" s="167"/>
      <c r="X26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1" s="169"/>
      <c r="Z261" s="27"/>
      <c r="AA261" s="27"/>
      <c r="AB261" s="170" t="str">
        <f>IF(T261="使用貸借権","-",+IFERROR(VLOOKUP(#REF!&amp;"-"&amp;ROW()-92,[1]ワークシート!$C$2:$CI$1002,34,0)&amp;"",""))</f>
        <v/>
      </c>
      <c r="AC261" s="171"/>
      <c r="AD261" s="172"/>
      <c r="AE261" s="173" t="str">
        <f>IF(T261="","",IF(VLOOKUP(#REF!&amp;"-"&amp;ROW()-92,[1]ワークシート!$C$2:$CI$1002,31,0)="",IF(T261="使用貸借権","-","口座振込　１２月"),"物納"))</f>
        <v/>
      </c>
      <c r="AF261" s="174"/>
      <c r="AG261" s="175" t="str">
        <f>IFERROR(IF(VLOOKUP(#REF!&amp;"-"&amp;ROW()-92,[1]ワークシート!$C$2:$CI$1002,37,0)="","",VLOOKUP(#REF!&amp;"-"&amp;ROW()-92,[1]ワークシート!$C$2:$CI$1002,37,0)),"")</f>
        <v/>
      </c>
      <c r="AH261" s="175"/>
      <c r="AI261" s="175"/>
      <c r="AJ261" s="175"/>
      <c r="AK261" s="176"/>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c r="IW261" s="1"/>
      <c r="IX261" s="1"/>
      <c r="IY261" s="1"/>
      <c r="IZ261" s="1"/>
      <c r="JA261" s="1"/>
      <c r="JB261" s="1"/>
      <c r="JC261" s="1"/>
      <c r="JD261" s="1"/>
      <c r="JE261" s="1"/>
      <c r="JF261" s="1"/>
      <c r="JG261" s="1"/>
      <c r="JH261" s="1"/>
      <c r="JI261" s="1"/>
      <c r="JJ261" s="1"/>
      <c r="JK261" s="1"/>
      <c r="JL261" s="1"/>
      <c r="JM261" s="1"/>
      <c r="JN261" s="1"/>
      <c r="JO261" s="1"/>
      <c r="JP261" s="1"/>
      <c r="JQ261" s="1"/>
      <c r="JR261" s="1"/>
      <c r="JS261" s="1"/>
      <c r="JT261" s="1"/>
      <c r="JU261" s="1"/>
      <c r="JV261" s="1"/>
      <c r="JW261" s="1"/>
      <c r="JX261" s="1"/>
      <c r="JY261" s="1"/>
      <c r="JZ261" s="1"/>
      <c r="KA261" s="1"/>
      <c r="KB261" s="1"/>
      <c r="KC261" s="1"/>
      <c r="KD261" s="1"/>
      <c r="KE261" s="1"/>
      <c r="KF261" s="1"/>
      <c r="KG261" s="1"/>
      <c r="KH261" s="1"/>
      <c r="KI261" s="1"/>
      <c r="KJ261" s="1"/>
      <c r="KK261" s="1"/>
      <c r="KL261" s="1"/>
      <c r="KM261" s="1"/>
      <c r="KN261" s="1"/>
      <c r="KO261" s="1"/>
      <c r="KP261" s="1"/>
      <c r="KQ261" s="1"/>
      <c r="KR261" s="1"/>
      <c r="KS261" s="1"/>
      <c r="KT261" s="1"/>
      <c r="KU261" s="1"/>
      <c r="KV261" s="1"/>
      <c r="KW261" s="1"/>
      <c r="KX261" s="1"/>
      <c r="KY261" s="1"/>
      <c r="KZ261" s="1"/>
      <c r="LA261" s="1"/>
      <c r="LB261" s="1"/>
      <c r="LC261" s="1"/>
      <c r="LD261" s="1"/>
      <c r="LE261" s="1"/>
      <c r="LF261" s="1"/>
      <c r="LG261" s="1"/>
      <c r="LH261" s="1"/>
    </row>
    <row r="262" spans="1:320" ht="35.1" hidden="1" customHeight="1" x14ac:dyDescent="0.15">
      <c r="A262" s="170" t="str">
        <f>+IFERROR(IF(VLOOKUP(#REF!&amp;"-"&amp;ROW()-92,[1]ワークシート!$C$2:$CI$1002,9,0)="","",VLOOKUP(#REF!&amp;"-"&amp;ROW()-92,[1]ワークシート!$C$2:$CI$1002,9,0)),"")</f>
        <v/>
      </c>
      <c r="B262" s="172"/>
      <c r="C262" s="171" t="str">
        <f>+IFERROR(IF(VLOOKUP(#REF!&amp;"-"&amp;ROW()-92,[1]ワークシート!$C$2:$CI$1002,10,0) = "","",VLOOKUP(#REF!&amp;"-"&amp;ROW()-92,[1]ワークシート!$C$2:$CI$1002,10,0)),"")</f>
        <v/>
      </c>
      <c r="D262" s="172"/>
      <c r="E262" s="170" t="str">
        <f>+IFERROR(IF(VLOOKUP(#REF!&amp;"-"&amp;ROW()-92,[1]ワークシート!$C$2:$CI$1002,11,0)="","",VLOOKUP(#REF!&amp;"-"&amp;ROW()-92,[1]ワークシート!$C$2:$CI$1002,11,0)),"")</f>
        <v/>
      </c>
      <c r="F262" s="172"/>
      <c r="G262" s="16" t="str">
        <f>+IFERROR(IF(VLOOKUP(#REF!&amp;"-"&amp;ROW()-92,[1]ワークシート!$C$2:$CI$1002,12,0)="","",VLOOKUP(#REF!&amp;"-"&amp;ROW()-92,[1]ワークシート!$C$2:$CI$1002,12,0)),"")</f>
        <v/>
      </c>
      <c r="H26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2" s="178"/>
      <c r="J262" s="170" t="str">
        <f>+IFERROR(IF(VLOOKUP(#REF!&amp;"-"&amp;ROW()-92,[1]ワークシート!$C$2:$CI$1002,20,0)="","",VLOOKUP(#REF!&amp;"-"&amp;ROW()-92,[1]ワークシート!$C$2:$CI$1002,20,0)),"")</f>
        <v/>
      </c>
      <c r="K262" s="171"/>
      <c r="L262" s="172"/>
      <c r="M262" s="179" t="str">
        <f>+IFERROR(IF(VLOOKUP(#REF!&amp;"-"&amp;ROW()-92,[1]ワークシート!$C$2:$CI$1002,61,0)="","",VLOOKUP(#REF!&amp;"-"&amp;ROW()-92,[1]ワークシート!$C$2:$CI$1002,61,0)),"")</f>
        <v/>
      </c>
      <c r="N262" s="180"/>
      <c r="O262" s="181"/>
      <c r="P262" s="182" t="str">
        <f>+IFERROR(VLOOKUP(#REF!&amp;"-"&amp;ROW()-92,[1]ワークシート!$C$2:$CI$1002,26,0),"")</f>
        <v/>
      </c>
      <c r="Q262" s="167"/>
      <c r="R262" s="166" t="str">
        <f>+IFERROR(VLOOKUP(#REF!&amp;"-"&amp;ROW()-92,[1]ワークシート!$C$2:$CI$1002,27,0),"")</f>
        <v/>
      </c>
      <c r="S262" s="167"/>
      <c r="T262" s="166" t="str">
        <f>IFERROR(IF(VLOOKUP(#REF!&amp;"-"&amp;ROW()-92,[1]ワークシート!$C$2:$CI$1002,31,0)="",IF(X262="","",IF(X262=0,"使用貸借権","賃借権")),"賃借権"),"")</f>
        <v/>
      </c>
      <c r="U262" s="167"/>
      <c r="V262" s="166" t="str">
        <f>+IFERROR(IF(VLOOKUP(#REF!&amp;"-"&amp;ROW()-92,[1]ワークシート!$C$2:$CI$1002,13,0)="","",VLOOKUP(#REF!&amp;"-"&amp;ROW()-92,[1]ワークシート!$C$2:$CI$1002,13,0)),"")</f>
        <v/>
      </c>
      <c r="W262" s="167"/>
      <c r="X26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2" s="169"/>
      <c r="Z262" s="27"/>
      <c r="AA262" s="27"/>
      <c r="AB262" s="170" t="str">
        <f>IF(T262="使用貸借権","-",+IFERROR(VLOOKUP(#REF!&amp;"-"&amp;ROW()-92,[1]ワークシート!$C$2:$CI$1002,34,0)&amp;"",""))</f>
        <v/>
      </c>
      <c r="AC262" s="171"/>
      <c r="AD262" s="172"/>
      <c r="AE262" s="173" t="str">
        <f>IF(T262="","",IF(VLOOKUP(#REF!&amp;"-"&amp;ROW()-92,[1]ワークシート!$C$2:$CI$1002,31,0)="",IF(T262="使用貸借権","-","口座振込　１２月"),"物納"))</f>
        <v/>
      </c>
      <c r="AF262" s="174"/>
      <c r="AG262" s="175" t="str">
        <f>IFERROR(IF(VLOOKUP(#REF!&amp;"-"&amp;ROW()-92,[1]ワークシート!$C$2:$CI$1002,37,0)="","",VLOOKUP(#REF!&amp;"-"&amp;ROW()-92,[1]ワークシート!$C$2:$CI$1002,37,0)),"")</f>
        <v/>
      </c>
      <c r="AH262" s="175"/>
      <c r="AI262" s="175"/>
      <c r="AJ262" s="175"/>
      <c r="AK262" s="176"/>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c r="IW262" s="1"/>
      <c r="IX262" s="1"/>
      <c r="IY262" s="1"/>
      <c r="IZ262" s="1"/>
      <c r="JA262" s="1"/>
      <c r="JB262" s="1"/>
      <c r="JC262" s="1"/>
      <c r="JD262" s="1"/>
      <c r="JE262" s="1"/>
      <c r="JF262" s="1"/>
      <c r="JG262" s="1"/>
      <c r="JH262" s="1"/>
      <c r="JI262" s="1"/>
      <c r="JJ262" s="1"/>
      <c r="JK262" s="1"/>
      <c r="JL262" s="1"/>
      <c r="JM262" s="1"/>
      <c r="JN262" s="1"/>
      <c r="JO262" s="1"/>
      <c r="JP262" s="1"/>
      <c r="JQ262" s="1"/>
      <c r="JR262" s="1"/>
      <c r="JS262" s="1"/>
      <c r="JT262" s="1"/>
      <c r="JU262" s="1"/>
      <c r="JV262" s="1"/>
      <c r="JW262" s="1"/>
      <c r="JX262" s="1"/>
      <c r="JY262" s="1"/>
      <c r="JZ262" s="1"/>
      <c r="KA262" s="1"/>
      <c r="KB262" s="1"/>
      <c r="KC262" s="1"/>
      <c r="KD262" s="1"/>
      <c r="KE262" s="1"/>
      <c r="KF262" s="1"/>
      <c r="KG262" s="1"/>
      <c r="KH262" s="1"/>
      <c r="KI262" s="1"/>
      <c r="KJ262" s="1"/>
      <c r="KK262" s="1"/>
      <c r="KL262" s="1"/>
      <c r="KM262" s="1"/>
      <c r="KN262" s="1"/>
      <c r="KO262" s="1"/>
      <c r="KP262" s="1"/>
      <c r="KQ262" s="1"/>
      <c r="KR262" s="1"/>
      <c r="KS262" s="1"/>
      <c r="KT262" s="1"/>
      <c r="KU262" s="1"/>
      <c r="KV262" s="1"/>
      <c r="KW262" s="1"/>
      <c r="KX262" s="1"/>
      <c r="KY262" s="1"/>
      <c r="KZ262" s="1"/>
      <c r="LA262" s="1"/>
      <c r="LB262" s="1"/>
      <c r="LC262" s="1"/>
      <c r="LD262" s="1"/>
      <c r="LE262" s="1"/>
      <c r="LF262" s="1"/>
      <c r="LG262" s="1"/>
      <c r="LH262" s="1"/>
    </row>
    <row r="263" spans="1:320" ht="35.1" hidden="1" customHeight="1" x14ac:dyDescent="0.15">
      <c r="A263" s="170" t="str">
        <f>+IFERROR(IF(VLOOKUP(#REF!&amp;"-"&amp;ROW()-92,[1]ワークシート!$C$2:$CI$1002,9,0)="","",VLOOKUP(#REF!&amp;"-"&amp;ROW()-92,[1]ワークシート!$C$2:$CI$1002,9,0)),"")</f>
        <v/>
      </c>
      <c r="B263" s="172"/>
      <c r="C263" s="171" t="str">
        <f>+IFERROR(IF(VLOOKUP(#REF!&amp;"-"&amp;ROW()-92,[1]ワークシート!$C$2:$CI$1002,10,0) = "","",VLOOKUP(#REF!&amp;"-"&amp;ROW()-92,[1]ワークシート!$C$2:$CI$1002,10,0)),"")</f>
        <v/>
      </c>
      <c r="D263" s="172"/>
      <c r="E263" s="170" t="str">
        <f>+IFERROR(IF(VLOOKUP(#REF!&amp;"-"&amp;ROW()-92,[1]ワークシート!$C$2:$CI$1002,11,0)="","",VLOOKUP(#REF!&amp;"-"&amp;ROW()-92,[1]ワークシート!$C$2:$CI$1002,11,0)),"")</f>
        <v/>
      </c>
      <c r="F263" s="172"/>
      <c r="G263" s="16" t="str">
        <f>+IFERROR(IF(VLOOKUP(#REF!&amp;"-"&amp;ROW()-92,[1]ワークシート!$C$2:$CI$1002,12,0)="","",VLOOKUP(#REF!&amp;"-"&amp;ROW()-92,[1]ワークシート!$C$2:$CI$1002,12,0)),"")</f>
        <v/>
      </c>
      <c r="H26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3" s="178"/>
      <c r="J263" s="170" t="str">
        <f>+IFERROR(IF(VLOOKUP(#REF!&amp;"-"&amp;ROW()-92,[1]ワークシート!$C$2:$CI$1002,20,0)="","",VLOOKUP(#REF!&amp;"-"&amp;ROW()-92,[1]ワークシート!$C$2:$CI$1002,20,0)),"")</f>
        <v/>
      </c>
      <c r="K263" s="171"/>
      <c r="L263" s="172"/>
      <c r="M263" s="179" t="str">
        <f>+IFERROR(IF(VLOOKUP(#REF!&amp;"-"&amp;ROW()-92,[1]ワークシート!$C$2:$CI$1002,61,0)="","",VLOOKUP(#REF!&amp;"-"&amp;ROW()-92,[1]ワークシート!$C$2:$CI$1002,61,0)),"")</f>
        <v/>
      </c>
      <c r="N263" s="180"/>
      <c r="O263" s="181"/>
      <c r="P263" s="182" t="str">
        <f>+IFERROR(VLOOKUP(#REF!&amp;"-"&amp;ROW()-92,[1]ワークシート!$C$2:$CI$1002,26,0),"")</f>
        <v/>
      </c>
      <c r="Q263" s="167"/>
      <c r="R263" s="166" t="str">
        <f>+IFERROR(VLOOKUP(#REF!&amp;"-"&amp;ROW()-92,[1]ワークシート!$C$2:$CI$1002,27,0),"")</f>
        <v/>
      </c>
      <c r="S263" s="167"/>
      <c r="T263" s="166" t="str">
        <f>IFERROR(IF(VLOOKUP(#REF!&amp;"-"&amp;ROW()-92,[1]ワークシート!$C$2:$CI$1002,31,0)="",IF(X263="","",IF(X263=0,"使用貸借権","賃借権")),"賃借権"),"")</f>
        <v/>
      </c>
      <c r="U263" s="167"/>
      <c r="V263" s="166" t="str">
        <f>+IFERROR(IF(VLOOKUP(#REF!&amp;"-"&amp;ROW()-92,[1]ワークシート!$C$2:$CI$1002,13,0)="","",VLOOKUP(#REF!&amp;"-"&amp;ROW()-92,[1]ワークシート!$C$2:$CI$1002,13,0)),"")</f>
        <v/>
      </c>
      <c r="W263" s="167"/>
      <c r="X26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3" s="169"/>
      <c r="Z263" s="27"/>
      <c r="AA263" s="27"/>
      <c r="AB263" s="170" t="str">
        <f>IF(T263="使用貸借権","-",+IFERROR(VLOOKUP(#REF!&amp;"-"&amp;ROW()-92,[1]ワークシート!$C$2:$CI$1002,34,0)&amp;"",""))</f>
        <v/>
      </c>
      <c r="AC263" s="171"/>
      <c r="AD263" s="172"/>
      <c r="AE263" s="173" t="str">
        <f>IF(T263="","",IF(VLOOKUP(#REF!&amp;"-"&amp;ROW()-92,[1]ワークシート!$C$2:$CI$1002,31,0)="",IF(T263="使用貸借権","-","口座振込　１２月"),"物納"))</f>
        <v/>
      </c>
      <c r="AF263" s="174"/>
      <c r="AG263" s="175" t="str">
        <f>IFERROR(IF(VLOOKUP(#REF!&amp;"-"&amp;ROW()-92,[1]ワークシート!$C$2:$CI$1002,37,0)="","",VLOOKUP(#REF!&amp;"-"&amp;ROW()-92,[1]ワークシート!$C$2:$CI$1002,37,0)),"")</f>
        <v/>
      </c>
      <c r="AH263" s="175"/>
      <c r="AI263" s="175"/>
      <c r="AJ263" s="175"/>
      <c r="AK263" s="176"/>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c r="IW263" s="1"/>
      <c r="IX263" s="1"/>
      <c r="IY263" s="1"/>
      <c r="IZ263" s="1"/>
      <c r="JA263" s="1"/>
      <c r="JB263" s="1"/>
      <c r="JC263" s="1"/>
      <c r="JD263" s="1"/>
      <c r="JE263" s="1"/>
      <c r="JF263" s="1"/>
      <c r="JG263" s="1"/>
      <c r="JH263" s="1"/>
      <c r="JI263" s="1"/>
      <c r="JJ263" s="1"/>
      <c r="JK263" s="1"/>
      <c r="JL263" s="1"/>
      <c r="JM263" s="1"/>
      <c r="JN263" s="1"/>
      <c r="JO263" s="1"/>
      <c r="JP263" s="1"/>
      <c r="JQ263" s="1"/>
      <c r="JR263" s="1"/>
      <c r="JS263" s="1"/>
      <c r="JT263" s="1"/>
      <c r="JU263" s="1"/>
      <c r="JV263" s="1"/>
      <c r="JW263" s="1"/>
      <c r="JX263" s="1"/>
      <c r="JY263" s="1"/>
      <c r="JZ263" s="1"/>
      <c r="KA263" s="1"/>
      <c r="KB263" s="1"/>
      <c r="KC263" s="1"/>
      <c r="KD263" s="1"/>
      <c r="KE263" s="1"/>
      <c r="KF263" s="1"/>
      <c r="KG263" s="1"/>
      <c r="KH263" s="1"/>
      <c r="KI263" s="1"/>
      <c r="KJ263" s="1"/>
      <c r="KK263" s="1"/>
      <c r="KL263" s="1"/>
      <c r="KM263" s="1"/>
      <c r="KN263" s="1"/>
      <c r="KO263" s="1"/>
      <c r="KP263" s="1"/>
      <c r="KQ263" s="1"/>
      <c r="KR263" s="1"/>
      <c r="KS263" s="1"/>
      <c r="KT263" s="1"/>
      <c r="KU263" s="1"/>
      <c r="KV263" s="1"/>
      <c r="KW263" s="1"/>
      <c r="KX263" s="1"/>
      <c r="KY263" s="1"/>
      <c r="KZ263" s="1"/>
      <c r="LA263" s="1"/>
      <c r="LB263" s="1"/>
      <c r="LC263" s="1"/>
      <c r="LD263" s="1"/>
      <c r="LE263" s="1"/>
      <c r="LF263" s="1"/>
      <c r="LG263" s="1"/>
      <c r="LH263" s="1"/>
    </row>
    <row r="264" spans="1:320" ht="35.1" hidden="1" customHeight="1" x14ac:dyDescent="0.15">
      <c r="A264" s="170" t="str">
        <f>+IFERROR(IF(VLOOKUP(#REF!&amp;"-"&amp;ROW()-92,[1]ワークシート!$C$2:$CI$1002,9,0)="","",VLOOKUP(#REF!&amp;"-"&amp;ROW()-92,[1]ワークシート!$C$2:$CI$1002,9,0)),"")</f>
        <v/>
      </c>
      <c r="B264" s="172"/>
      <c r="C264" s="171" t="str">
        <f>+IFERROR(IF(VLOOKUP(#REF!&amp;"-"&amp;ROW()-92,[1]ワークシート!$C$2:$CI$1002,10,0) = "","",VLOOKUP(#REF!&amp;"-"&amp;ROW()-92,[1]ワークシート!$C$2:$CI$1002,10,0)),"")</f>
        <v/>
      </c>
      <c r="D264" s="172"/>
      <c r="E264" s="170" t="str">
        <f>+IFERROR(IF(VLOOKUP(#REF!&amp;"-"&amp;ROW()-92,[1]ワークシート!$C$2:$CI$1002,11,0)="","",VLOOKUP(#REF!&amp;"-"&amp;ROW()-92,[1]ワークシート!$C$2:$CI$1002,11,0)),"")</f>
        <v/>
      </c>
      <c r="F264" s="172"/>
      <c r="G264" s="16" t="str">
        <f>+IFERROR(IF(VLOOKUP(#REF!&amp;"-"&amp;ROW()-92,[1]ワークシート!$C$2:$CI$1002,12,0)="","",VLOOKUP(#REF!&amp;"-"&amp;ROW()-92,[1]ワークシート!$C$2:$CI$1002,12,0)),"")</f>
        <v/>
      </c>
      <c r="H26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4" s="178"/>
      <c r="J264" s="170" t="str">
        <f>+IFERROR(IF(VLOOKUP(#REF!&amp;"-"&amp;ROW()-92,[1]ワークシート!$C$2:$CI$1002,20,0)="","",VLOOKUP(#REF!&amp;"-"&amp;ROW()-92,[1]ワークシート!$C$2:$CI$1002,20,0)),"")</f>
        <v/>
      </c>
      <c r="K264" s="171"/>
      <c r="L264" s="172"/>
      <c r="M264" s="179" t="str">
        <f>+IFERROR(IF(VLOOKUP(#REF!&amp;"-"&amp;ROW()-92,[1]ワークシート!$C$2:$CI$1002,61,0)="","",VLOOKUP(#REF!&amp;"-"&amp;ROW()-92,[1]ワークシート!$C$2:$CI$1002,61,0)),"")</f>
        <v/>
      </c>
      <c r="N264" s="180"/>
      <c r="O264" s="181"/>
      <c r="P264" s="182" t="str">
        <f>+IFERROR(VLOOKUP(#REF!&amp;"-"&amp;ROW()-92,[1]ワークシート!$C$2:$CI$1002,26,0),"")</f>
        <v/>
      </c>
      <c r="Q264" s="167"/>
      <c r="R264" s="166" t="str">
        <f>+IFERROR(VLOOKUP(#REF!&amp;"-"&amp;ROW()-92,[1]ワークシート!$C$2:$CI$1002,27,0),"")</f>
        <v/>
      </c>
      <c r="S264" s="167"/>
      <c r="T264" s="166" t="str">
        <f>IFERROR(IF(VLOOKUP(#REF!&amp;"-"&amp;ROW()-92,[1]ワークシート!$C$2:$CI$1002,31,0)="",IF(X264="","",IF(X264=0,"使用貸借権","賃借権")),"賃借権"),"")</f>
        <v/>
      </c>
      <c r="U264" s="167"/>
      <c r="V264" s="166" t="str">
        <f>+IFERROR(IF(VLOOKUP(#REF!&amp;"-"&amp;ROW()-92,[1]ワークシート!$C$2:$CI$1002,13,0)="","",VLOOKUP(#REF!&amp;"-"&amp;ROW()-92,[1]ワークシート!$C$2:$CI$1002,13,0)),"")</f>
        <v/>
      </c>
      <c r="W264" s="167"/>
      <c r="X26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4" s="169"/>
      <c r="Z264" s="27"/>
      <c r="AA264" s="27"/>
      <c r="AB264" s="170" t="str">
        <f>IF(T264="使用貸借権","-",+IFERROR(VLOOKUP(#REF!&amp;"-"&amp;ROW()-92,[1]ワークシート!$C$2:$CI$1002,34,0)&amp;"",""))</f>
        <v/>
      </c>
      <c r="AC264" s="171"/>
      <c r="AD264" s="172"/>
      <c r="AE264" s="173" t="str">
        <f>IF(T264="","",IF(VLOOKUP(#REF!&amp;"-"&amp;ROW()-92,[1]ワークシート!$C$2:$CI$1002,31,0)="",IF(T264="使用貸借権","-","口座振込　１２月"),"物納"))</f>
        <v/>
      </c>
      <c r="AF264" s="174"/>
      <c r="AG264" s="175" t="str">
        <f>IFERROR(IF(VLOOKUP(#REF!&amp;"-"&amp;ROW()-92,[1]ワークシート!$C$2:$CI$1002,37,0)="","",VLOOKUP(#REF!&amp;"-"&amp;ROW()-92,[1]ワークシート!$C$2:$CI$1002,37,0)),"")</f>
        <v/>
      </c>
      <c r="AH264" s="175"/>
      <c r="AI264" s="175"/>
      <c r="AJ264" s="175"/>
      <c r="AK264" s="176"/>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c r="IW264" s="1"/>
      <c r="IX264" s="1"/>
      <c r="IY264" s="1"/>
      <c r="IZ264" s="1"/>
      <c r="JA264" s="1"/>
      <c r="JB264" s="1"/>
      <c r="JC264" s="1"/>
      <c r="JD264" s="1"/>
      <c r="JE264" s="1"/>
      <c r="JF264" s="1"/>
      <c r="JG264" s="1"/>
      <c r="JH264" s="1"/>
      <c r="JI264" s="1"/>
      <c r="JJ264" s="1"/>
      <c r="JK264" s="1"/>
      <c r="JL264" s="1"/>
      <c r="JM264" s="1"/>
      <c r="JN264" s="1"/>
      <c r="JO264" s="1"/>
      <c r="JP264" s="1"/>
      <c r="JQ264" s="1"/>
      <c r="JR264" s="1"/>
      <c r="JS264" s="1"/>
      <c r="JT264" s="1"/>
      <c r="JU264" s="1"/>
      <c r="JV264" s="1"/>
      <c r="JW264" s="1"/>
      <c r="JX264" s="1"/>
      <c r="JY264" s="1"/>
      <c r="JZ264" s="1"/>
      <c r="KA264" s="1"/>
      <c r="KB264" s="1"/>
      <c r="KC264" s="1"/>
      <c r="KD264" s="1"/>
      <c r="KE264" s="1"/>
      <c r="KF264" s="1"/>
      <c r="KG264" s="1"/>
      <c r="KH264" s="1"/>
      <c r="KI264" s="1"/>
      <c r="KJ264" s="1"/>
      <c r="KK264" s="1"/>
      <c r="KL264" s="1"/>
      <c r="KM264" s="1"/>
      <c r="KN264" s="1"/>
      <c r="KO264" s="1"/>
      <c r="KP264" s="1"/>
      <c r="KQ264" s="1"/>
      <c r="KR264" s="1"/>
      <c r="KS264" s="1"/>
      <c r="KT264" s="1"/>
      <c r="KU264" s="1"/>
      <c r="KV264" s="1"/>
      <c r="KW264" s="1"/>
      <c r="KX264" s="1"/>
      <c r="KY264" s="1"/>
      <c r="KZ264" s="1"/>
      <c r="LA264" s="1"/>
      <c r="LB264" s="1"/>
      <c r="LC264" s="1"/>
      <c r="LD264" s="1"/>
      <c r="LE264" s="1"/>
      <c r="LF264" s="1"/>
      <c r="LG264" s="1"/>
      <c r="LH264" s="1"/>
    </row>
    <row r="265" spans="1:320" ht="35.1" hidden="1" customHeight="1" x14ac:dyDescent="0.15">
      <c r="A265" s="170" t="str">
        <f>+IFERROR(IF(VLOOKUP(#REF!&amp;"-"&amp;ROW()-92,[1]ワークシート!$C$2:$CI$1002,9,0)="","",VLOOKUP(#REF!&amp;"-"&amp;ROW()-92,[1]ワークシート!$C$2:$CI$1002,9,0)),"")</f>
        <v/>
      </c>
      <c r="B265" s="172"/>
      <c r="C265" s="171" t="str">
        <f>+IFERROR(IF(VLOOKUP(#REF!&amp;"-"&amp;ROW()-92,[1]ワークシート!$C$2:$CI$1002,10,0) = "","",VLOOKUP(#REF!&amp;"-"&amp;ROW()-92,[1]ワークシート!$C$2:$CI$1002,10,0)),"")</f>
        <v/>
      </c>
      <c r="D265" s="172"/>
      <c r="E265" s="170" t="str">
        <f>+IFERROR(IF(VLOOKUP(#REF!&amp;"-"&amp;ROW()-92,[1]ワークシート!$C$2:$CI$1002,11,0)="","",VLOOKUP(#REF!&amp;"-"&amp;ROW()-92,[1]ワークシート!$C$2:$CI$1002,11,0)),"")</f>
        <v/>
      </c>
      <c r="F265" s="172"/>
      <c r="G265" s="16" t="str">
        <f>+IFERROR(IF(VLOOKUP(#REF!&amp;"-"&amp;ROW()-92,[1]ワークシート!$C$2:$CI$1002,12,0)="","",VLOOKUP(#REF!&amp;"-"&amp;ROW()-92,[1]ワークシート!$C$2:$CI$1002,12,0)),"")</f>
        <v/>
      </c>
      <c r="H26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5" s="178"/>
      <c r="J265" s="170" t="str">
        <f>+IFERROR(IF(VLOOKUP(#REF!&amp;"-"&amp;ROW()-92,[1]ワークシート!$C$2:$CI$1002,20,0)="","",VLOOKUP(#REF!&amp;"-"&amp;ROW()-92,[1]ワークシート!$C$2:$CI$1002,20,0)),"")</f>
        <v/>
      </c>
      <c r="K265" s="171"/>
      <c r="L265" s="172"/>
      <c r="M265" s="179" t="str">
        <f>+IFERROR(IF(VLOOKUP(#REF!&amp;"-"&amp;ROW()-92,[1]ワークシート!$C$2:$CI$1002,61,0)="","",VLOOKUP(#REF!&amp;"-"&amp;ROW()-92,[1]ワークシート!$C$2:$CI$1002,61,0)),"")</f>
        <v/>
      </c>
      <c r="N265" s="180"/>
      <c r="O265" s="181"/>
      <c r="P265" s="182" t="str">
        <f>+IFERROR(VLOOKUP(#REF!&amp;"-"&amp;ROW()-92,[1]ワークシート!$C$2:$CI$1002,26,0),"")</f>
        <v/>
      </c>
      <c r="Q265" s="167"/>
      <c r="R265" s="166" t="str">
        <f>+IFERROR(VLOOKUP(#REF!&amp;"-"&amp;ROW()-92,[1]ワークシート!$C$2:$CI$1002,27,0),"")</f>
        <v/>
      </c>
      <c r="S265" s="167"/>
      <c r="T265" s="166" t="str">
        <f>IFERROR(IF(VLOOKUP(#REF!&amp;"-"&amp;ROW()-92,[1]ワークシート!$C$2:$CI$1002,31,0)="",IF(X265="","",IF(X265=0,"使用貸借権","賃借権")),"賃借権"),"")</f>
        <v/>
      </c>
      <c r="U265" s="167"/>
      <c r="V265" s="166" t="str">
        <f>+IFERROR(IF(VLOOKUP(#REF!&amp;"-"&amp;ROW()-92,[1]ワークシート!$C$2:$CI$1002,13,0)="","",VLOOKUP(#REF!&amp;"-"&amp;ROW()-92,[1]ワークシート!$C$2:$CI$1002,13,0)),"")</f>
        <v/>
      </c>
      <c r="W265" s="167"/>
      <c r="X26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5" s="169"/>
      <c r="Z265" s="27"/>
      <c r="AA265" s="27"/>
      <c r="AB265" s="170" t="str">
        <f>IF(T265="使用貸借権","-",+IFERROR(VLOOKUP(#REF!&amp;"-"&amp;ROW()-92,[1]ワークシート!$C$2:$CI$1002,34,0)&amp;"",""))</f>
        <v/>
      </c>
      <c r="AC265" s="171"/>
      <c r="AD265" s="172"/>
      <c r="AE265" s="173" t="str">
        <f>IF(T265="","",IF(VLOOKUP(#REF!&amp;"-"&amp;ROW()-92,[1]ワークシート!$C$2:$CI$1002,31,0)="",IF(T265="使用貸借権","-","口座振込　１２月"),"物納"))</f>
        <v/>
      </c>
      <c r="AF265" s="174"/>
      <c r="AG265" s="175" t="str">
        <f>IFERROR(IF(VLOOKUP(#REF!&amp;"-"&amp;ROW()-92,[1]ワークシート!$C$2:$CI$1002,37,0)="","",VLOOKUP(#REF!&amp;"-"&amp;ROW()-92,[1]ワークシート!$C$2:$CI$1002,37,0)),"")</f>
        <v/>
      </c>
      <c r="AH265" s="175"/>
      <c r="AI265" s="175"/>
      <c r="AJ265" s="175"/>
      <c r="AK265" s="176"/>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c r="IW265" s="1"/>
      <c r="IX265" s="1"/>
      <c r="IY265" s="1"/>
      <c r="IZ265" s="1"/>
      <c r="JA265" s="1"/>
      <c r="JB265" s="1"/>
      <c r="JC265" s="1"/>
      <c r="JD265" s="1"/>
      <c r="JE265" s="1"/>
      <c r="JF265" s="1"/>
      <c r="JG265" s="1"/>
      <c r="JH265" s="1"/>
      <c r="JI265" s="1"/>
      <c r="JJ265" s="1"/>
      <c r="JK265" s="1"/>
      <c r="JL265" s="1"/>
      <c r="JM265" s="1"/>
      <c r="JN265" s="1"/>
      <c r="JO265" s="1"/>
      <c r="JP265" s="1"/>
      <c r="JQ265" s="1"/>
      <c r="JR265" s="1"/>
      <c r="JS265" s="1"/>
      <c r="JT265" s="1"/>
      <c r="JU265" s="1"/>
      <c r="JV265" s="1"/>
      <c r="JW265" s="1"/>
      <c r="JX265" s="1"/>
      <c r="JY265" s="1"/>
      <c r="JZ265" s="1"/>
      <c r="KA265" s="1"/>
      <c r="KB265" s="1"/>
      <c r="KC265" s="1"/>
      <c r="KD265" s="1"/>
      <c r="KE265" s="1"/>
      <c r="KF265" s="1"/>
      <c r="KG265" s="1"/>
      <c r="KH265" s="1"/>
      <c r="KI265" s="1"/>
      <c r="KJ265" s="1"/>
      <c r="KK265" s="1"/>
      <c r="KL265" s="1"/>
      <c r="KM265" s="1"/>
      <c r="KN265" s="1"/>
      <c r="KO265" s="1"/>
      <c r="KP265" s="1"/>
      <c r="KQ265" s="1"/>
      <c r="KR265" s="1"/>
      <c r="KS265" s="1"/>
      <c r="KT265" s="1"/>
      <c r="KU265" s="1"/>
      <c r="KV265" s="1"/>
      <c r="KW265" s="1"/>
      <c r="KX265" s="1"/>
      <c r="KY265" s="1"/>
      <c r="KZ265" s="1"/>
      <c r="LA265" s="1"/>
      <c r="LB265" s="1"/>
      <c r="LC265" s="1"/>
      <c r="LD265" s="1"/>
      <c r="LE265" s="1"/>
      <c r="LF265" s="1"/>
      <c r="LG265" s="1"/>
      <c r="LH265" s="1"/>
    </row>
    <row r="266" spans="1:320" ht="35.1" hidden="1" customHeight="1" x14ac:dyDescent="0.15">
      <c r="A266" s="170" t="str">
        <f>+IFERROR(IF(VLOOKUP(#REF!&amp;"-"&amp;ROW()-92,[1]ワークシート!$C$2:$CI$1002,9,0)="","",VLOOKUP(#REF!&amp;"-"&amp;ROW()-92,[1]ワークシート!$C$2:$CI$1002,9,0)),"")</f>
        <v/>
      </c>
      <c r="B266" s="172"/>
      <c r="C266" s="171" t="str">
        <f>+IFERROR(IF(VLOOKUP(#REF!&amp;"-"&amp;ROW()-92,[1]ワークシート!$C$2:$CI$1002,10,0) = "","",VLOOKUP(#REF!&amp;"-"&amp;ROW()-92,[1]ワークシート!$C$2:$CI$1002,10,0)),"")</f>
        <v/>
      </c>
      <c r="D266" s="172"/>
      <c r="E266" s="170" t="str">
        <f>+IFERROR(IF(VLOOKUP(#REF!&amp;"-"&amp;ROW()-92,[1]ワークシート!$C$2:$CI$1002,11,0)="","",VLOOKUP(#REF!&amp;"-"&amp;ROW()-92,[1]ワークシート!$C$2:$CI$1002,11,0)),"")</f>
        <v/>
      </c>
      <c r="F266" s="172"/>
      <c r="G266" s="16" t="str">
        <f>+IFERROR(IF(VLOOKUP(#REF!&amp;"-"&amp;ROW()-92,[1]ワークシート!$C$2:$CI$1002,12,0)="","",VLOOKUP(#REF!&amp;"-"&amp;ROW()-92,[1]ワークシート!$C$2:$CI$1002,12,0)),"")</f>
        <v/>
      </c>
      <c r="H26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6" s="178"/>
      <c r="J266" s="170" t="str">
        <f>+IFERROR(IF(VLOOKUP(#REF!&amp;"-"&amp;ROW()-92,[1]ワークシート!$C$2:$CI$1002,20,0)="","",VLOOKUP(#REF!&amp;"-"&amp;ROW()-92,[1]ワークシート!$C$2:$CI$1002,20,0)),"")</f>
        <v/>
      </c>
      <c r="K266" s="171"/>
      <c r="L266" s="172"/>
      <c r="M266" s="179" t="str">
        <f>+IFERROR(IF(VLOOKUP(#REF!&amp;"-"&amp;ROW()-92,[1]ワークシート!$C$2:$CI$1002,61,0)="","",VLOOKUP(#REF!&amp;"-"&amp;ROW()-92,[1]ワークシート!$C$2:$CI$1002,61,0)),"")</f>
        <v/>
      </c>
      <c r="N266" s="180"/>
      <c r="O266" s="181"/>
      <c r="P266" s="182" t="str">
        <f>+IFERROR(VLOOKUP(#REF!&amp;"-"&amp;ROW()-92,[1]ワークシート!$C$2:$CI$1002,26,0),"")</f>
        <v/>
      </c>
      <c r="Q266" s="167"/>
      <c r="R266" s="166" t="str">
        <f>+IFERROR(VLOOKUP(#REF!&amp;"-"&amp;ROW()-92,[1]ワークシート!$C$2:$CI$1002,27,0),"")</f>
        <v/>
      </c>
      <c r="S266" s="167"/>
      <c r="T266" s="166" t="str">
        <f>IFERROR(IF(VLOOKUP(#REF!&amp;"-"&amp;ROW()-92,[1]ワークシート!$C$2:$CI$1002,31,0)="",IF(X266="","",IF(X266=0,"使用貸借権","賃借権")),"賃借権"),"")</f>
        <v/>
      </c>
      <c r="U266" s="167"/>
      <c r="V266" s="166" t="str">
        <f>+IFERROR(IF(VLOOKUP(#REF!&amp;"-"&amp;ROW()-92,[1]ワークシート!$C$2:$CI$1002,13,0)="","",VLOOKUP(#REF!&amp;"-"&amp;ROW()-92,[1]ワークシート!$C$2:$CI$1002,13,0)),"")</f>
        <v/>
      </c>
      <c r="W266" s="167"/>
      <c r="X26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6" s="169"/>
      <c r="Z266" s="27"/>
      <c r="AA266" s="27"/>
      <c r="AB266" s="170" t="str">
        <f>IF(T266="使用貸借権","-",+IFERROR(VLOOKUP(#REF!&amp;"-"&amp;ROW()-92,[1]ワークシート!$C$2:$CI$1002,34,0)&amp;"",""))</f>
        <v/>
      </c>
      <c r="AC266" s="171"/>
      <c r="AD266" s="172"/>
      <c r="AE266" s="173" t="str">
        <f>IF(T266="","",IF(VLOOKUP(#REF!&amp;"-"&amp;ROW()-92,[1]ワークシート!$C$2:$CI$1002,31,0)="",IF(T266="使用貸借権","-","口座振込　１２月"),"物納"))</f>
        <v/>
      </c>
      <c r="AF266" s="174"/>
      <c r="AG266" s="175" t="str">
        <f>IFERROR(IF(VLOOKUP(#REF!&amp;"-"&amp;ROW()-92,[1]ワークシート!$C$2:$CI$1002,37,0)="","",VLOOKUP(#REF!&amp;"-"&amp;ROW()-92,[1]ワークシート!$C$2:$CI$1002,37,0)),"")</f>
        <v/>
      </c>
      <c r="AH266" s="175"/>
      <c r="AI266" s="175"/>
      <c r="AJ266" s="175"/>
      <c r="AK266" s="176"/>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c r="IW266" s="1"/>
      <c r="IX266" s="1"/>
      <c r="IY266" s="1"/>
      <c r="IZ266" s="1"/>
      <c r="JA266" s="1"/>
      <c r="JB266" s="1"/>
      <c r="JC266" s="1"/>
      <c r="JD266" s="1"/>
      <c r="JE266" s="1"/>
      <c r="JF266" s="1"/>
      <c r="JG266" s="1"/>
      <c r="JH266" s="1"/>
      <c r="JI266" s="1"/>
      <c r="JJ266" s="1"/>
      <c r="JK266" s="1"/>
      <c r="JL266" s="1"/>
      <c r="JM266" s="1"/>
      <c r="JN266" s="1"/>
      <c r="JO266" s="1"/>
      <c r="JP266" s="1"/>
      <c r="JQ266" s="1"/>
      <c r="JR266" s="1"/>
      <c r="JS266" s="1"/>
      <c r="JT266" s="1"/>
      <c r="JU266" s="1"/>
      <c r="JV266" s="1"/>
      <c r="JW266" s="1"/>
      <c r="JX266" s="1"/>
      <c r="JY266" s="1"/>
      <c r="JZ266" s="1"/>
      <c r="KA266" s="1"/>
      <c r="KB266" s="1"/>
      <c r="KC266" s="1"/>
      <c r="KD266" s="1"/>
      <c r="KE266" s="1"/>
      <c r="KF266" s="1"/>
      <c r="KG266" s="1"/>
      <c r="KH266" s="1"/>
      <c r="KI266" s="1"/>
      <c r="KJ266" s="1"/>
      <c r="KK266" s="1"/>
      <c r="KL266" s="1"/>
      <c r="KM266" s="1"/>
      <c r="KN266" s="1"/>
      <c r="KO266" s="1"/>
      <c r="KP266" s="1"/>
      <c r="KQ266" s="1"/>
      <c r="KR266" s="1"/>
      <c r="KS266" s="1"/>
      <c r="KT266" s="1"/>
      <c r="KU266" s="1"/>
      <c r="KV266" s="1"/>
      <c r="KW266" s="1"/>
      <c r="KX266" s="1"/>
      <c r="KY266" s="1"/>
      <c r="KZ266" s="1"/>
      <c r="LA266" s="1"/>
      <c r="LB266" s="1"/>
      <c r="LC266" s="1"/>
      <c r="LD266" s="1"/>
      <c r="LE266" s="1"/>
      <c r="LF266" s="1"/>
      <c r="LG266" s="1"/>
      <c r="LH266" s="1"/>
    </row>
    <row r="267" spans="1:320" ht="35.1" hidden="1" customHeight="1" x14ac:dyDescent="0.15">
      <c r="A267" s="170" t="str">
        <f>+IFERROR(IF(VLOOKUP(#REF!&amp;"-"&amp;ROW()-92,[1]ワークシート!$C$2:$CI$1002,9,0)="","",VLOOKUP(#REF!&amp;"-"&amp;ROW()-92,[1]ワークシート!$C$2:$CI$1002,9,0)),"")</f>
        <v/>
      </c>
      <c r="B267" s="172"/>
      <c r="C267" s="171" t="str">
        <f>+IFERROR(IF(VLOOKUP(#REF!&amp;"-"&amp;ROW()-92,[1]ワークシート!$C$2:$CI$1002,10,0) = "","",VLOOKUP(#REF!&amp;"-"&amp;ROW()-92,[1]ワークシート!$C$2:$CI$1002,10,0)),"")</f>
        <v/>
      </c>
      <c r="D267" s="172"/>
      <c r="E267" s="170" t="str">
        <f>+IFERROR(IF(VLOOKUP(#REF!&amp;"-"&amp;ROW()-92,[1]ワークシート!$C$2:$CI$1002,11,0)="","",VLOOKUP(#REF!&amp;"-"&amp;ROW()-92,[1]ワークシート!$C$2:$CI$1002,11,0)),"")</f>
        <v/>
      </c>
      <c r="F267" s="172"/>
      <c r="G267" s="16" t="str">
        <f>+IFERROR(IF(VLOOKUP(#REF!&amp;"-"&amp;ROW()-92,[1]ワークシート!$C$2:$CI$1002,12,0)="","",VLOOKUP(#REF!&amp;"-"&amp;ROW()-92,[1]ワークシート!$C$2:$CI$1002,12,0)),"")</f>
        <v/>
      </c>
      <c r="H26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7" s="178"/>
      <c r="J267" s="170" t="str">
        <f>+IFERROR(IF(VLOOKUP(#REF!&amp;"-"&amp;ROW()-92,[1]ワークシート!$C$2:$CI$1002,20,0)="","",VLOOKUP(#REF!&amp;"-"&amp;ROW()-92,[1]ワークシート!$C$2:$CI$1002,20,0)),"")</f>
        <v/>
      </c>
      <c r="K267" s="171"/>
      <c r="L267" s="172"/>
      <c r="M267" s="179" t="str">
        <f>+IFERROR(IF(VLOOKUP(#REF!&amp;"-"&amp;ROW()-92,[1]ワークシート!$C$2:$CI$1002,61,0)="","",VLOOKUP(#REF!&amp;"-"&amp;ROW()-92,[1]ワークシート!$C$2:$CI$1002,61,0)),"")</f>
        <v/>
      </c>
      <c r="N267" s="180"/>
      <c r="O267" s="181"/>
      <c r="P267" s="182" t="str">
        <f>+IFERROR(VLOOKUP(#REF!&amp;"-"&amp;ROW()-92,[1]ワークシート!$C$2:$CI$1002,26,0),"")</f>
        <v/>
      </c>
      <c r="Q267" s="167"/>
      <c r="R267" s="166" t="str">
        <f>+IFERROR(VLOOKUP(#REF!&amp;"-"&amp;ROW()-92,[1]ワークシート!$C$2:$CI$1002,27,0),"")</f>
        <v/>
      </c>
      <c r="S267" s="167"/>
      <c r="T267" s="166" t="str">
        <f>IFERROR(IF(VLOOKUP(#REF!&amp;"-"&amp;ROW()-92,[1]ワークシート!$C$2:$CI$1002,31,0)="",IF(X267="","",IF(X267=0,"使用貸借権","賃借権")),"賃借権"),"")</f>
        <v/>
      </c>
      <c r="U267" s="167"/>
      <c r="V267" s="166" t="str">
        <f>+IFERROR(IF(VLOOKUP(#REF!&amp;"-"&amp;ROW()-92,[1]ワークシート!$C$2:$CI$1002,13,0)="","",VLOOKUP(#REF!&amp;"-"&amp;ROW()-92,[1]ワークシート!$C$2:$CI$1002,13,0)),"")</f>
        <v/>
      </c>
      <c r="W267" s="167"/>
      <c r="X26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7" s="169"/>
      <c r="Z267" s="27"/>
      <c r="AA267" s="27"/>
      <c r="AB267" s="170" t="str">
        <f>IF(T267="使用貸借権","-",+IFERROR(VLOOKUP(#REF!&amp;"-"&amp;ROW()-92,[1]ワークシート!$C$2:$CI$1002,34,0)&amp;"",""))</f>
        <v/>
      </c>
      <c r="AC267" s="171"/>
      <c r="AD267" s="172"/>
      <c r="AE267" s="173" t="str">
        <f>IF(T267="","",IF(VLOOKUP(#REF!&amp;"-"&amp;ROW()-92,[1]ワークシート!$C$2:$CI$1002,31,0)="",IF(T267="使用貸借権","-","口座振込　１２月"),"物納"))</f>
        <v/>
      </c>
      <c r="AF267" s="174"/>
      <c r="AG267" s="175" t="str">
        <f>IFERROR(IF(VLOOKUP(#REF!&amp;"-"&amp;ROW()-92,[1]ワークシート!$C$2:$CI$1002,37,0)="","",VLOOKUP(#REF!&amp;"-"&amp;ROW()-92,[1]ワークシート!$C$2:$CI$1002,37,0)),"")</f>
        <v/>
      </c>
      <c r="AH267" s="175"/>
      <c r="AI267" s="175"/>
      <c r="AJ267" s="175"/>
      <c r="AK267" s="176"/>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c r="IW267" s="1"/>
      <c r="IX267" s="1"/>
      <c r="IY267" s="1"/>
      <c r="IZ267" s="1"/>
      <c r="JA267" s="1"/>
      <c r="JB267" s="1"/>
      <c r="JC267" s="1"/>
      <c r="JD267" s="1"/>
      <c r="JE267" s="1"/>
      <c r="JF267" s="1"/>
      <c r="JG267" s="1"/>
      <c r="JH267" s="1"/>
      <c r="JI267" s="1"/>
      <c r="JJ267" s="1"/>
      <c r="JK267" s="1"/>
      <c r="JL267" s="1"/>
      <c r="JM267" s="1"/>
      <c r="JN267" s="1"/>
      <c r="JO267" s="1"/>
      <c r="JP267" s="1"/>
      <c r="JQ267" s="1"/>
      <c r="JR267" s="1"/>
      <c r="JS267" s="1"/>
      <c r="JT267" s="1"/>
      <c r="JU267" s="1"/>
      <c r="JV267" s="1"/>
      <c r="JW267" s="1"/>
      <c r="JX267" s="1"/>
      <c r="JY267" s="1"/>
      <c r="JZ267" s="1"/>
      <c r="KA267" s="1"/>
      <c r="KB267" s="1"/>
      <c r="KC267" s="1"/>
      <c r="KD267" s="1"/>
      <c r="KE267" s="1"/>
      <c r="KF267" s="1"/>
      <c r="KG267" s="1"/>
      <c r="KH267" s="1"/>
      <c r="KI267" s="1"/>
      <c r="KJ267" s="1"/>
      <c r="KK267" s="1"/>
      <c r="KL267" s="1"/>
      <c r="KM267" s="1"/>
      <c r="KN267" s="1"/>
      <c r="KO267" s="1"/>
      <c r="KP267" s="1"/>
      <c r="KQ267" s="1"/>
      <c r="KR267" s="1"/>
      <c r="KS267" s="1"/>
      <c r="KT267" s="1"/>
      <c r="KU267" s="1"/>
      <c r="KV267" s="1"/>
      <c r="KW267" s="1"/>
      <c r="KX267" s="1"/>
      <c r="KY267" s="1"/>
      <c r="KZ267" s="1"/>
      <c r="LA267" s="1"/>
      <c r="LB267" s="1"/>
      <c r="LC267" s="1"/>
      <c r="LD267" s="1"/>
      <c r="LE267" s="1"/>
      <c r="LF267" s="1"/>
      <c r="LG267" s="1"/>
      <c r="LH267" s="1"/>
    </row>
    <row r="268" spans="1:320" ht="35.1" hidden="1" customHeight="1" x14ac:dyDescent="0.15">
      <c r="A268" s="170" t="str">
        <f>+IFERROR(IF(VLOOKUP(#REF!&amp;"-"&amp;ROW()-92,[1]ワークシート!$C$2:$CI$1002,9,0)="","",VLOOKUP(#REF!&amp;"-"&amp;ROW()-92,[1]ワークシート!$C$2:$CI$1002,9,0)),"")</f>
        <v/>
      </c>
      <c r="B268" s="172"/>
      <c r="C268" s="171" t="str">
        <f>+IFERROR(IF(VLOOKUP(#REF!&amp;"-"&amp;ROW()-92,[1]ワークシート!$C$2:$CI$1002,10,0) = "","",VLOOKUP(#REF!&amp;"-"&amp;ROW()-92,[1]ワークシート!$C$2:$CI$1002,10,0)),"")</f>
        <v/>
      </c>
      <c r="D268" s="172"/>
      <c r="E268" s="170" t="str">
        <f>+IFERROR(IF(VLOOKUP(#REF!&amp;"-"&amp;ROW()-92,[1]ワークシート!$C$2:$CI$1002,11,0)="","",VLOOKUP(#REF!&amp;"-"&amp;ROW()-92,[1]ワークシート!$C$2:$CI$1002,11,0)),"")</f>
        <v/>
      </c>
      <c r="F268" s="172"/>
      <c r="G268" s="16" t="str">
        <f>+IFERROR(IF(VLOOKUP(#REF!&amp;"-"&amp;ROW()-92,[1]ワークシート!$C$2:$CI$1002,12,0)="","",VLOOKUP(#REF!&amp;"-"&amp;ROW()-92,[1]ワークシート!$C$2:$CI$1002,12,0)),"")</f>
        <v/>
      </c>
      <c r="H26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8" s="178"/>
      <c r="J268" s="170" t="str">
        <f>+IFERROR(IF(VLOOKUP(#REF!&amp;"-"&amp;ROW()-92,[1]ワークシート!$C$2:$CI$1002,20,0)="","",VLOOKUP(#REF!&amp;"-"&amp;ROW()-92,[1]ワークシート!$C$2:$CI$1002,20,0)),"")</f>
        <v/>
      </c>
      <c r="K268" s="171"/>
      <c r="L268" s="172"/>
      <c r="M268" s="179" t="str">
        <f>+IFERROR(IF(VLOOKUP(#REF!&amp;"-"&amp;ROW()-92,[1]ワークシート!$C$2:$CI$1002,61,0)="","",VLOOKUP(#REF!&amp;"-"&amp;ROW()-92,[1]ワークシート!$C$2:$CI$1002,61,0)),"")</f>
        <v/>
      </c>
      <c r="N268" s="180"/>
      <c r="O268" s="181"/>
      <c r="P268" s="182" t="str">
        <f>+IFERROR(VLOOKUP(#REF!&amp;"-"&amp;ROW()-92,[1]ワークシート!$C$2:$CI$1002,26,0),"")</f>
        <v/>
      </c>
      <c r="Q268" s="167"/>
      <c r="R268" s="166" t="str">
        <f>+IFERROR(VLOOKUP(#REF!&amp;"-"&amp;ROW()-92,[1]ワークシート!$C$2:$CI$1002,27,0),"")</f>
        <v/>
      </c>
      <c r="S268" s="167"/>
      <c r="T268" s="166" t="str">
        <f>IFERROR(IF(VLOOKUP(#REF!&amp;"-"&amp;ROW()-92,[1]ワークシート!$C$2:$CI$1002,31,0)="",IF(X268="","",IF(X268=0,"使用貸借権","賃借権")),"賃借権"),"")</f>
        <v/>
      </c>
      <c r="U268" s="167"/>
      <c r="V268" s="166" t="str">
        <f>+IFERROR(IF(VLOOKUP(#REF!&amp;"-"&amp;ROW()-92,[1]ワークシート!$C$2:$CI$1002,13,0)="","",VLOOKUP(#REF!&amp;"-"&amp;ROW()-92,[1]ワークシート!$C$2:$CI$1002,13,0)),"")</f>
        <v/>
      </c>
      <c r="W268" s="167"/>
      <c r="X26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8" s="169"/>
      <c r="Z268" s="27"/>
      <c r="AA268" s="27"/>
      <c r="AB268" s="170" t="str">
        <f>IF(T268="使用貸借権","-",+IFERROR(VLOOKUP(#REF!&amp;"-"&amp;ROW()-92,[1]ワークシート!$C$2:$CI$1002,34,0)&amp;"",""))</f>
        <v/>
      </c>
      <c r="AC268" s="171"/>
      <c r="AD268" s="172"/>
      <c r="AE268" s="173" t="str">
        <f>IF(T268="","",IF(VLOOKUP(#REF!&amp;"-"&amp;ROW()-92,[1]ワークシート!$C$2:$CI$1002,31,0)="",IF(T268="使用貸借権","-","口座振込　１２月"),"物納"))</f>
        <v/>
      </c>
      <c r="AF268" s="174"/>
      <c r="AG268" s="175" t="str">
        <f>IFERROR(IF(VLOOKUP(#REF!&amp;"-"&amp;ROW()-92,[1]ワークシート!$C$2:$CI$1002,37,0)="","",VLOOKUP(#REF!&amp;"-"&amp;ROW()-92,[1]ワークシート!$C$2:$CI$1002,37,0)),"")</f>
        <v/>
      </c>
      <c r="AH268" s="175"/>
      <c r="AI268" s="175"/>
      <c r="AJ268" s="175"/>
      <c r="AK268" s="176"/>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c r="IW268" s="1"/>
      <c r="IX268" s="1"/>
      <c r="IY268" s="1"/>
      <c r="IZ268" s="1"/>
      <c r="JA268" s="1"/>
      <c r="JB268" s="1"/>
      <c r="JC268" s="1"/>
      <c r="JD268" s="1"/>
      <c r="JE268" s="1"/>
      <c r="JF268" s="1"/>
      <c r="JG268" s="1"/>
      <c r="JH268" s="1"/>
      <c r="JI268" s="1"/>
      <c r="JJ268" s="1"/>
      <c r="JK268" s="1"/>
      <c r="JL268" s="1"/>
      <c r="JM268" s="1"/>
      <c r="JN268" s="1"/>
      <c r="JO268" s="1"/>
      <c r="JP268" s="1"/>
      <c r="JQ268" s="1"/>
      <c r="JR268" s="1"/>
      <c r="JS268" s="1"/>
      <c r="JT268" s="1"/>
      <c r="JU268" s="1"/>
      <c r="JV268" s="1"/>
      <c r="JW268" s="1"/>
      <c r="JX268" s="1"/>
      <c r="JY268" s="1"/>
      <c r="JZ268" s="1"/>
      <c r="KA268" s="1"/>
      <c r="KB268" s="1"/>
      <c r="KC268" s="1"/>
      <c r="KD268" s="1"/>
      <c r="KE268" s="1"/>
      <c r="KF268" s="1"/>
      <c r="KG268" s="1"/>
      <c r="KH268" s="1"/>
      <c r="KI268" s="1"/>
      <c r="KJ268" s="1"/>
      <c r="KK268" s="1"/>
      <c r="KL268" s="1"/>
      <c r="KM268" s="1"/>
      <c r="KN268" s="1"/>
      <c r="KO268" s="1"/>
      <c r="KP268" s="1"/>
      <c r="KQ268" s="1"/>
      <c r="KR268" s="1"/>
      <c r="KS268" s="1"/>
      <c r="KT268" s="1"/>
      <c r="KU268" s="1"/>
      <c r="KV268" s="1"/>
      <c r="KW268" s="1"/>
      <c r="KX268" s="1"/>
      <c r="KY268" s="1"/>
      <c r="KZ268" s="1"/>
      <c r="LA268" s="1"/>
      <c r="LB268" s="1"/>
      <c r="LC268" s="1"/>
      <c r="LD268" s="1"/>
      <c r="LE268" s="1"/>
      <c r="LF268" s="1"/>
      <c r="LG268" s="1"/>
      <c r="LH268" s="1"/>
    </row>
    <row r="269" spans="1:320" ht="35.1" hidden="1" customHeight="1" x14ac:dyDescent="0.15">
      <c r="A269" s="170" t="str">
        <f>+IFERROR(IF(VLOOKUP(#REF!&amp;"-"&amp;ROW()-92,[1]ワークシート!$C$2:$CI$1002,9,0)="","",VLOOKUP(#REF!&amp;"-"&amp;ROW()-92,[1]ワークシート!$C$2:$CI$1002,9,0)),"")</f>
        <v/>
      </c>
      <c r="B269" s="172"/>
      <c r="C269" s="171" t="str">
        <f>+IFERROR(IF(VLOOKUP(#REF!&amp;"-"&amp;ROW()-92,[1]ワークシート!$C$2:$CI$1002,10,0) = "","",VLOOKUP(#REF!&amp;"-"&amp;ROW()-92,[1]ワークシート!$C$2:$CI$1002,10,0)),"")</f>
        <v/>
      </c>
      <c r="D269" s="172"/>
      <c r="E269" s="170" t="str">
        <f>+IFERROR(IF(VLOOKUP(#REF!&amp;"-"&amp;ROW()-92,[1]ワークシート!$C$2:$CI$1002,11,0)="","",VLOOKUP(#REF!&amp;"-"&amp;ROW()-92,[1]ワークシート!$C$2:$CI$1002,11,0)),"")</f>
        <v/>
      </c>
      <c r="F269" s="172"/>
      <c r="G269" s="16" t="str">
        <f>+IFERROR(IF(VLOOKUP(#REF!&amp;"-"&amp;ROW()-92,[1]ワークシート!$C$2:$CI$1002,12,0)="","",VLOOKUP(#REF!&amp;"-"&amp;ROW()-92,[1]ワークシート!$C$2:$CI$1002,12,0)),"")</f>
        <v/>
      </c>
      <c r="H26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69" s="178"/>
      <c r="J269" s="170" t="str">
        <f>+IFERROR(IF(VLOOKUP(#REF!&amp;"-"&amp;ROW()-92,[1]ワークシート!$C$2:$CI$1002,20,0)="","",VLOOKUP(#REF!&amp;"-"&amp;ROW()-92,[1]ワークシート!$C$2:$CI$1002,20,0)),"")</f>
        <v/>
      </c>
      <c r="K269" s="171"/>
      <c r="L269" s="172"/>
      <c r="M269" s="179" t="str">
        <f>+IFERROR(IF(VLOOKUP(#REF!&amp;"-"&amp;ROW()-92,[1]ワークシート!$C$2:$CI$1002,61,0)="","",VLOOKUP(#REF!&amp;"-"&amp;ROW()-92,[1]ワークシート!$C$2:$CI$1002,61,0)),"")</f>
        <v/>
      </c>
      <c r="N269" s="180"/>
      <c r="O269" s="181"/>
      <c r="P269" s="182" t="str">
        <f>+IFERROR(VLOOKUP(#REF!&amp;"-"&amp;ROW()-92,[1]ワークシート!$C$2:$CI$1002,26,0),"")</f>
        <v/>
      </c>
      <c r="Q269" s="167"/>
      <c r="R269" s="166" t="str">
        <f>+IFERROR(VLOOKUP(#REF!&amp;"-"&amp;ROW()-92,[1]ワークシート!$C$2:$CI$1002,27,0),"")</f>
        <v/>
      </c>
      <c r="S269" s="167"/>
      <c r="T269" s="166" t="str">
        <f>IFERROR(IF(VLOOKUP(#REF!&amp;"-"&amp;ROW()-92,[1]ワークシート!$C$2:$CI$1002,31,0)="",IF(X269="","",IF(X269=0,"使用貸借権","賃借権")),"賃借権"),"")</f>
        <v/>
      </c>
      <c r="U269" s="167"/>
      <c r="V269" s="166" t="str">
        <f>+IFERROR(IF(VLOOKUP(#REF!&amp;"-"&amp;ROW()-92,[1]ワークシート!$C$2:$CI$1002,13,0)="","",VLOOKUP(#REF!&amp;"-"&amp;ROW()-92,[1]ワークシート!$C$2:$CI$1002,13,0)),"")</f>
        <v/>
      </c>
      <c r="W269" s="167"/>
      <c r="X26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69" s="169"/>
      <c r="Z269" s="27"/>
      <c r="AA269" s="27"/>
      <c r="AB269" s="170" t="str">
        <f>IF(T269="使用貸借権","-",+IFERROR(VLOOKUP(#REF!&amp;"-"&amp;ROW()-92,[1]ワークシート!$C$2:$CI$1002,34,0)&amp;"",""))</f>
        <v/>
      </c>
      <c r="AC269" s="171"/>
      <c r="AD269" s="172"/>
      <c r="AE269" s="173" t="str">
        <f>IF(T269="","",IF(VLOOKUP(#REF!&amp;"-"&amp;ROW()-92,[1]ワークシート!$C$2:$CI$1002,31,0)="",IF(T269="使用貸借権","-","口座振込　１２月"),"物納"))</f>
        <v/>
      </c>
      <c r="AF269" s="174"/>
      <c r="AG269" s="175" t="str">
        <f>IFERROR(IF(VLOOKUP(#REF!&amp;"-"&amp;ROW()-92,[1]ワークシート!$C$2:$CI$1002,37,0)="","",VLOOKUP(#REF!&amp;"-"&amp;ROW()-92,[1]ワークシート!$C$2:$CI$1002,37,0)),"")</f>
        <v/>
      </c>
      <c r="AH269" s="175"/>
      <c r="AI269" s="175"/>
      <c r="AJ269" s="175"/>
      <c r="AK269" s="176"/>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c r="IW269" s="1"/>
      <c r="IX269" s="1"/>
      <c r="IY269" s="1"/>
      <c r="IZ269" s="1"/>
      <c r="JA269" s="1"/>
      <c r="JB269" s="1"/>
      <c r="JC269" s="1"/>
      <c r="JD269" s="1"/>
      <c r="JE269" s="1"/>
      <c r="JF269" s="1"/>
      <c r="JG269" s="1"/>
      <c r="JH269" s="1"/>
      <c r="JI269" s="1"/>
      <c r="JJ269" s="1"/>
      <c r="JK269" s="1"/>
      <c r="JL269" s="1"/>
      <c r="JM269" s="1"/>
      <c r="JN269" s="1"/>
      <c r="JO269" s="1"/>
      <c r="JP269" s="1"/>
      <c r="JQ269" s="1"/>
      <c r="JR269" s="1"/>
      <c r="JS269" s="1"/>
      <c r="JT269" s="1"/>
      <c r="JU269" s="1"/>
      <c r="JV269" s="1"/>
      <c r="JW269" s="1"/>
      <c r="JX269" s="1"/>
      <c r="JY269" s="1"/>
      <c r="JZ269" s="1"/>
      <c r="KA269" s="1"/>
      <c r="KB269" s="1"/>
      <c r="KC269" s="1"/>
      <c r="KD269" s="1"/>
      <c r="KE269" s="1"/>
      <c r="KF269" s="1"/>
      <c r="KG269" s="1"/>
      <c r="KH269" s="1"/>
      <c r="KI269" s="1"/>
      <c r="KJ269" s="1"/>
      <c r="KK269" s="1"/>
      <c r="KL269" s="1"/>
      <c r="KM269" s="1"/>
      <c r="KN269" s="1"/>
      <c r="KO269" s="1"/>
      <c r="KP269" s="1"/>
      <c r="KQ269" s="1"/>
      <c r="KR269" s="1"/>
      <c r="KS269" s="1"/>
      <c r="KT269" s="1"/>
      <c r="KU269" s="1"/>
      <c r="KV269" s="1"/>
      <c r="KW269" s="1"/>
      <c r="KX269" s="1"/>
      <c r="KY269" s="1"/>
      <c r="KZ269" s="1"/>
      <c r="LA269" s="1"/>
      <c r="LB269" s="1"/>
      <c r="LC269" s="1"/>
      <c r="LD269" s="1"/>
      <c r="LE269" s="1"/>
      <c r="LF269" s="1"/>
      <c r="LG269" s="1"/>
      <c r="LH269" s="1"/>
    </row>
    <row r="270" spans="1:320" ht="35.1" hidden="1" customHeight="1" x14ac:dyDescent="0.15">
      <c r="A270" s="170" t="str">
        <f>+IFERROR(IF(VLOOKUP(#REF!&amp;"-"&amp;ROW()-92,[1]ワークシート!$C$2:$CI$1002,9,0)="","",VLOOKUP(#REF!&amp;"-"&amp;ROW()-92,[1]ワークシート!$C$2:$CI$1002,9,0)),"")</f>
        <v/>
      </c>
      <c r="B270" s="172"/>
      <c r="C270" s="171" t="str">
        <f>+IFERROR(IF(VLOOKUP(#REF!&amp;"-"&amp;ROW()-92,[1]ワークシート!$C$2:$CI$1002,10,0) = "","",VLOOKUP(#REF!&amp;"-"&amp;ROW()-92,[1]ワークシート!$C$2:$CI$1002,10,0)),"")</f>
        <v/>
      </c>
      <c r="D270" s="172"/>
      <c r="E270" s="170" t="str">
        <f>+IFERROR(IF(VLOOKUP(#REF!&amp;"-"&amp;ROW()-92,[1]ワークシート!$C$2:$CI$1002,11,0)="","",VLOOKUP(#REF!&amp;"-"&amp;ROW()-92,[1]ワークシート!$C$2:$CI$1002,11,0)),"")</f>
        <v/>
      </c>
      <c r="F270" s="172"/>
      <c r="G270" s="16" t="str">
        <f>+IFERROR(IF(VLOOKUP(#REF!&amp;"-"&amp;ROW()-92,[1]ワークシート!$C$2:$CI$1002,12,0)="","",VLOOKUP(#REF!&amp;"-"&amp;ROW()-92,[1]ワークシート!$C$2:$CI$1002,12,0)),"")</f>
        <v/>
      </c>
      <c r="H27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0" s="178"/>
      <c r="J270" s="170" t="str">
        <f>+IFERROR(IF(VLOOKUP(#REF!&amp;"-"&amp;ROW()-92,[1]ワークシート!$C$2:$CI$1002,20,0)="","",VLOOKUP(#REF!&amp;"-"&amp;ROW()-92,[1]ワークシート!$C$2:$CI$1002,20,0)),"")</f>
        <v/>
      </c>
      <c r="K270" s="171"/>
      <c r="L270" s="172"/>
      <c r="M270" s="179" t="str">
        <f>+IFERROR(IF(VLOOKUP(#REF!&amp;"-"&amp;ROW()-92,[1]ワークシート!$C$2:$CI$1002,61,0)="","",VLOOKUP(#REF!&amp;"-"&amp;ROW()-92,[1]ワークシート!$C$2:$CI$1002,61,0)),"")</f>
        <v/>
      </c>
      <c r="N270" s="180"/>
      <c r="O270" s="181"/>
      <c r="P270" s="182" t="str">
        <f>+IFERROR(VLOOKUP(#REF!&amp;"-"&amp;ROW()-92,[1]ワークシート!$C$2:$CI$1002,26,0),"")</f>
        <v/>
      </c>
      <c r="Q270" s="167"/>
      <c r="R270" s="166" t="str">
        <f>+IFERROR(VLOOKUP(#REF!&amp;"-"&amp;ROW()-92,[1]ワークシート!$C$2:$CI$1002,27,0),"")</f>
        <v/>
      </c>
      <c r="S270" s="167"/>
      <c r="T270" s="166" t="str">
        <f>IFERROR(IF(VLOOKUP(#REF!&amp;"-"&amp;ROW()-92,[1]ワークシート!$C$2:$CI$1002,31,0)="",IF(X270="","",IF(X270=0,"使用貸借権","賃借権")),"賃借権"),"")</f>
        <v/>
      </c>
      <c r="U270" s="167"/>
      <c r="V270" s="166" t="str">
        <f>+IFERROR(IF(VLOOKUP(#REF!&amp;"-"&amp;ROW()-92,[1]ワークシート!$C$2:$CI$1002,13,0)="","",VLOOKUP(#REF!&amp;"-"&amp;ROW()-92,[1]ワークシート!$C$2:$CI$1002,13,0)),"")</f>
        <v/>
      </c>
      <c r="W270" s="167"/>
      <c r="X27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0" s="169"/>
      <c r="Z270" s="27"/>
      <c r="AA270" s="27"/>
      <c r="AB270" s="170" t="str">
        <f>IF(T270="使用貸借権","-",+IFERROR(VLOOKUP(#REF!&amp;"-"&amp;ROW()-92,[1]ワークシート!$C$2:$CI$1002,34,0)&amp;"",""))</f>
        <v/>
      </c>
      <c r="AC270" s="171"/>
      <c r="AD270" s="172"/>
      <c r="AE270" s="173" t="str">
        <f>IF(T270="","",IF(VLOOKUP(#REF!&amp;"-"&amp;ROW()-92,[1]ワークシート!$C$2:$CI$1002,31,0)="",IF(T270="使用貸借権","-","口座振込　１２月"),"物納"))</f>
        <v/>
      </c>
      <c r="AF270" s="174"/>
      <c r="AG270" s="175" t="str">
        <f>IFERROR(IF(VLOOKUP(#REF!&amp;"-"&amp;ROW()-92,[1]ワークシート!$C$2:$CI$1002,37,0)="","",VLOOKUP(#REF!&amp;"-"&amp;ROW()-92,[1]ワークシート!$C$2:$CI$1002,37,0)),"")</f>
        <v/>
      </c>
      <c r="AH270" s="175"/>
      <c r="AI270" s="175"/>
      <c r="AJ270" s="175"/>
      <c r="AK270" s="176"/>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c r="IW270" s="1"/>
      <c r="IX270" s="1"/>
      <c r="IY270" s="1"/>
      <c r="IZ270" s="1"/>
      <c r="JA270" s="1"/>
      <c r="JB270" s="1"/>
      <c r="JC270" s="1"/>
      <c r="JD270" s="1"/>
      <c r="JE270" s="1"/>
      <c r="JF270" s="1"/>
      <c r="JG270" s="1"/>
      <c r="JH270" s="1"/>
      <c r="JI270" s="1"/>
      <c r="JJ270" s="1"/>
      <c r="JK270" s="1"/>
      <c r="JL270" s="1"/>
      <c r="JM270" s="1"/>
      <c r="JN270" s="1"/>
      <c r="JO270" s="1"/>
      <c r="JP270" s="1"/>
      <c r="JQ270" s="1"/>
      <c r="JR270" s="1"/>
      <c r="JS270" s="1"/>
      <c r="JT270" s="1"/>
      <c r="JU270" s="1"/>
      <c r="JV270" s="1"/>
      <c r="JW270" s="1"/>
      <c r="JX270" s="1"/>
      <c r="JY270" s="1"/>
      <c r="JZ270" s="1"/>
      <c r="KA270" s="1"/>
      <c r="KB270" s="1"/>
      <c r="KC270" s="1"/>
      <c r="KD270" s="1"/>
      <c r="KE270" s="1"/>
      <c r="KF270" s="1"/>
      <c r="KG270" s="1"/>
      <c r="KH270" s="1"/>
      <c r="KI270" s="1"/>
      <c r="KJ270" s="1"/>
      <c r="KK270" s="1"/>
      <c r="KL270" s="1"/>
      <c r="KM270" s="1"/>
      <c r="KN270" s="1"/>
      <c r="KO270" s="1"/>
      <c r="KP270" s="1"/>
      <c r="KQ270" s="1"/>
      <c r="KR270" s="1"/>
      <c r="KS270" s="1"/>
      <c r="KT270" s="1"/>
      <c r="KU270" s="1"/>
      <c r="KV270" s="1"/>
      <c r="KW270" s="1"/>
      <c r="KX270" s="1"/>
      <c r="KY270" s="1"/>
      <c r="KZ270" s="1"/>
      <c r="LA270" s="1"/>
      <c r="LB270" s="1"/>
      <c r="LC270" s="1"/>
      <c r="LD270" s="1"/>
      <c r="LE270" s="1"/>
      <c r="LF270" s="1"/>
      <c r="LG270" s="1"/>
      <c r="LH270" s="1"/>
    </row>
    <row r="271" spans="1:320" ht="35.1" hidden="1" customHeight="1" x14ac:dyDescent="0.15">
      <c r="A271" s="170" t="str">
        <f>+IFERROR(IF(VLOOKUP(#REF!&amp;"-"&amp;ROW()-92,[1]ワークシート!$C$2:$CI$1002,9,0)="","",VLOOKUP(#REF!&amp;"-"&amp;ROW()-92,[1]ワークシート!$C$2:$CI$1002,9,0)),"")</f>
        <v/>
      </c>
      <c r="B271" s="172"/>
      <c r="C271" s="171" t="str">
        <f>+IFERROR(IF(VLOOKUP(#REF!&amp;"-"&amp;ROW()-92,[1]ワークシート!$C$2:$CI$1002,10,0) = "","",VLOOKUP(#REF!&amp;"-"&amp;ROW()-92,[1]ワークシート!$C$2:$CI$1002,10,0)),"")</f>
        <v/>
      </c>
      <c r="D271" s="172"/>
      <c r="E271" s="170" t="str">
        <f>+IFERROR(IF(VLOOKUP(#REF!&amp;"-"&amp;ROW()-92,[1]ワークシート!$C$2:$CI$1002,11,0)="","",VLOOKUP(#REF!&amp;"-"&amp;ROW()-92,[1]ワークシート!$C$2:$CI$1002,11,0)),"")</f>
        <v/>
      </c>
      <c r="F271" s="172"/>
      <c r="G271" s="16" t="str">
        <f>+IFERROR(IF(VLOOKUP(#REF!&amp;"-"&amp;ROW()-92,[1]ワークシート!$C$2:$CI$1002,12,0)="","",VLOOKUP(#REF!&amp;"-"&amp;ROW()-92,[1]ワークシート!$C$2:$CI$1002,12,0)),"")</f>
        <v/>
      </c>
      <c r="H27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1" s="178"/>
      <c r="J271" s="170" t="str">
        <f>+IFERROR(IF(VLOOKUP(#REF!&amp;"-"&amp;ROW()-92,[1]ワークシート!$C$2:$CI$1002,20,0)="","",VLOOKUP(#REF!&amp;"-"&amp;ROW()-92,[1]ワークシート!$C$2:$CI$1002,20,0)),"")</f>
        <v/>
      </c>
      <c r="K271" s="171"/>
      <c r="L271" s="172"/>
      <c r="M271" s="179" t="str">
        <f>+IFERROR(IF(VLOOKUP(#REF!&amp;"-"&amp;ROW()-92,[1]ワークシート!$C$2:$CI$1002,61,0)="","",VLOOKUP(#REF!&amp;"-"&amp;ROW()-92,[1]ワークシート!$C$2:$CI$1002,61,0)),"")</f>
        <v/>
      </c>
      <c r="N271" s="180"/>
      <c r="O271" s="181"/>
      <c r="P271" s="182" t="str">
        <f>+IFERROR(VLOOKUP(#REF!&amp;"-"&amp;ROW()-92,[1]ワークシート!$C$2:$CI$1002,26,0),"")</f>
        <v/>
      </c>
      <c r="Q271" s="167"/>
      <c r="R271" s="166" t="str">
        <f>+IFERROR(VLOOKUP(#REF!&amp;"-"&amp;ROW()-92,[1]ワークシート!$C$2:$CI$1002,27,0),"")</f>
        <v/>
      </c>
      <c r="S271" s="167"/>
      <c r="T271" s="166" t="str">
        <f>IFERROR(IF(VLOOKUP(#REF!&amp;"-"&amp;ROW()-92,[1]ワークシート!$C$2:$CI$1002,31,0)="",IF(X271="","",IF(X271=0,"使用貸借権","賃借権")),"賃借権"),"")</f>
        <v/>
      </c>
      <c r="U271" s="167"/>
      <c r="V271" s="166" t="str">
        <f>+IFERROR(IF(VLOOKUP(#REF!&amp;"-"&amp;ROW()-92,[1]ワークシート!$C$2:$CI$1002,13,0)="","",VLOOKUP(#REF!&amp;"-"&amp;ROW()-92,[1]ワークシート!$C$2:$CI$1002,13,0)),"")</f>
        <v/>
      </c>
      <c r="W271" s="167"/>
      <c r="X27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1" s="169"/>
      <c r="Z271" s="27"/>
      <c r="AA271" s="27"/>
      <c r="AB271" s="170" t="str">
        <f>IF(T271="使用貸借権","-",+IFERROR(VLOOKUP(#REF!&amp;"-"&amp;ROW()-92,[1]ワークシート!$C$2:$CI$1002,34,0)&amp;"",""))</f>
        <v/>
      </c>
      <c r="AC271" s="171"/>
      <c r="AD271" s="172"/>
      <c r="AE271" s="173" t="str">
        <f>IF(T271="","",IF(VLOOKUP(#REF!&amp;"-"&amp;ROW()-92,[1]ワークシート!$C$2:$CI$1002,31,0)="",IF(T271="使用貸借権","-","口座振込　１２月"),"物納"))</f>
        <v/>
      </c>
      <c r="AF271" s="174"/>
      <c r="AG271" s="175" t="str">
        <f>IFERROR(IF(VLOOKUP(#REF!&amp;"-"&amp;ROW()-92,[1]ワークシート!$C$2:$CI$1002,37,0)="","",VLOOKUP(#REF!&amp;"-"&amp;ROW()-92,[1]ワークシート!$C$2:$CI$1002,37,0)),"")</f>
        <v/>
      </c>
      <c r="AH271" s="175"/>
      <c r="AI271" s="175"/>
      <c r="AJ271" s="175"/>
      <c r="AK271" s="176"/>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c r="IW271" s="1"/>
      <c r="IX271" s="1"/>
      <c r="IY271" s="1"/>
      <c r="IZ271" s="1"/>
      <c r="JA271" s="1"/>
      <c r="JB271" s="1"/>
      <c r="JC271" s="1"/>
      <c r="JD271" s="1"/>
      <c r="JE271" s="1"/>
      <c r="JF271" s="1"/>
      <c r="JG271" s="1"/>
      <c r="JH271" s="1"/>
      <c r="JI271" s="1"/>
      <c r="JJ271" s="1"/>
      <c r="JK271" s="1"/>
      <c r="JL271" s="1"/>
      <c r="JM271" s="1"/>
      <c r="JN271" s="1"/>
      <c r="JO271" s="1"/>
      <c r="JP271" s="1"/>
      <c r="JQ271" s="1"/>
      <c r="JR271" s="1"/>
      <c r="JS271" s="1"/>
      <c r="JT271" s="1"/>
      <c r="JU271" s="1"/>
      <c r="JV271" s="1"/>
      <c r="JW271" s="1"/>
      <c r="JX271" s="1"/>
      <c r="JY271" s="1"/>
      <c r="JZ271" s="1"/>
      <c r="KA271" s="1"/>
      <c r="KB271" s="1"/>
      <c r="KC271" s="1"/>
      <c r="KD271" s="1"/>
      <c r="KE271" s="1"/>
      <c r="KF271" s="1"/>
      <c r="KG271" s="1"/>
      <c r="KH271" s="1"/>
      <c r="KI271" s="1"/>
      <c r="KJ271" s="1"/>
      <c r="KK271" s="1"/>
      <c r="KL271" s="1"/>
      <c r="KM271" s="1"/>
      <c r="KN271" s="1"/>
      <c r="KO271" s="1"/>
      <c r="KP271" s="1"/>
      <c r="KQ271" s="1"/>
      <c r="KR271" s="1"/>
      <c r="KS271" s="1"/>
      <c r="KT271" s="1"/>
      <c r="KU271" s="1"/>
      <c r="KV271" s="1"/>
      <c r="KW271" s="1"/>
      <c r="KX271" s="1"/>
      <c r="KY271" s="1"/>
      <c r="KZ271" s="1"/>
      <c r="LA271" s="1"/>
      <c r="LB271" s="1"/>
      <c r="LC271" s="1"/>
      <c r="LD271" s="1"/>
      <c r="LE271" s="1"/>
      <c r="LF271" s="1"/>
      <c r="LG271" s="1"/>
      <c r="LH271" s="1"/>
    </row>
    <row r="272" spans="1:320" ht="35.1" hidden="1" customHeight="1" x14ac:dyDescent="0.15">
      <c r="A272" s="170" t="str">
        <f>+IFERROR(IF(VLOOKUP(#REF!&amp;"-"&amp;ROW()-92,[1]ワークシート!$C$2:$CI$1002,9,0)="","",VLOOKUP(#REF!&amp;"-"&amp;ROW()-92,[1]ワークシート!$C$2:$CI$1002,9,0)),"")</f>
        <v/>
      </c>
      <c r="B272" s="172"/>
      <c r="C272" s="171" t="str">
        <f>+IFERROR(IF(VLOOKUP(#REF!&amp;"-"&amp;ROW()-92,[1]ワークシート!$C$2:$CI$1002,10,0) = "","",VLOOKUP(#REF!&amp;"-"&amp;ROW()-92,[1]ワークシート!$C$2:$CI$1002,10,0)),"")</f>
        <v/>
      </c>
      <c r="D272" s="172"/>
      <c r="E272" s="170" t="str">
        <f>+IFERROR(IF(VLOOKUP(#REF!&amp;"-"&amp;ROW()-92,[1]ワークシート!$C$2:$CI$1002,11,0)="","",VLOOKUP(#REF!&amp;"-"&amp;ROW()-92,[1]ワークシート!$C$2:$CI$1002,11,0)),"")</f>
        <v/>
      </c>
      <c r="F272" s="172"/>
      <c r="G272" s="16" t="str">
        <f>+IFERROR(IF(VLOOKUP(#REF!&amp;"-"&amp;ROW()-92,[1]ワークシート!$C$2:$CI$1002,12,0)="","",VLOOKUP(#REF!&amp;"-"&amp;ROW()-92,[1]ワークシート!$C$2:$CI$1002,12,0)),"")</f>
        <v/>
      </c>
      <c r="H27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2" s="178"/>
      <c r="J272" s="170" t="str">
        <f>+IFERROR(IF(VLOOKUP(#REF!&amp;"-"&amp;ROW()-92,[1]ワークシート!$C$2:$CI$1002,20,0)="","",VLOOKUP(#REF!&amp;"-"&amp;ROW()-92,[1]ワークシート!$C$2:$CI$1002,20,0)),"")</f>
        <v/>
      </c>
      <c r="K272" s="171"/>
      <c r="L272" s="172"/>
      <c r="M272" s="179" t="str">
        <f>+IFERROR(IF(VLOOKUP(#REF!&amp;"-"&amp;ROW()-92,[1]ワークシート!$C$2:$CI$1002,61,0)="","",VLOOKUP(#REF!&amp;"-"&amp;ROW()-92,[1]ワークシート!$C$2:$CI$1002,61,0)),"")</f>
        <v/>
      </c>
      <c r="N272" s="180"/>
      <c r="O272" s="181"/>
      <c r="P272" s="182" t="str">
        <f>+IFERROR(VLOOKUP(#REF!&amp;"-"&amp;ROW()-92,[1]ワークシート!$C$2:$CI$1002,26,0),"")</f>
        <v/>
      </c>
      <c r="Q272" s="167"/>
      <c r="R272" s="166" t="str">
        <f>+IFERROR(VLOOKUP(#REF!&amp;"-"&amp;ROW()-92,[1]ワークシート!$C$2:$CI$1002,27,0),"")</f>
        <v/>
      </c>
      <c r="S272" s="167"/>
      <c r="T272" s="166" t="str">
        <f>IFERROR(IF(VLOOKUP(#REF!&amp;"-"&amp;ROW()-92,[1]ワークシート!$C$2:$CI$1002,31,0)="",IF(X272="","",IF(X272=0,"使用貸借権","賃借権")),"賃借権"),"")</f>
        <v/>
      </c>
      <c r="U272" s="167"/>
      <c r="V272" s="166" t="str">
        <f>+IFERROR(IF(VLOOKUP(#REF!&amp;"-"&amp;ROW()-92,[1]ワークシート!$C$2:$CI$1002,13,0)="","",VLOOKUP(#REF!&amp;"-"&amp;ROW()-92,[1]ワークシート!$C$2:$CI$1002,13,0)),"")</f>
        <v/>
      </c>
      <c r="W272" s="167"/>
      <c r="X27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2" s="169"/>
      <c r="Z272" s="27"/>
      <c r="AA272" s="27"/>
      <c r="AB272" s="170" t="str">
        <f>IF(T272="使用貸借権","-",+IFERROR(VLOOKUP(#REF!&amp;"-"&amp;ROW()-92,[1]ワークシート!$C$2:$CI$1002,34,0)&amp;"",""))</f>
        <v/>
      </c>
      <c r="AC272" s="171"/>
      <c r="AD272" s="172"/>
      <c r="AE272" s="173" t="str">
        <f>IF(T272="","",IF(VLOOKUP(#REF!&amp;"-"&amp;ROW()-92,[1]ワークシート!$C$2:$CI$1002,31,0)="",IF(T272="使用貸借権","-","口座振込　１２月"),"物納"))</f>
        <v/>
      </c>
      <c r="AF272" s="174"/>
      <c r="AG272" s="175" t="str">
        <f>IFERROR(IF(VLOOKUP(#REF!&amp;"-"&amp;ROW()-92,[1]ワークシート!$C$2:$CI$1002,37,0)="","",VLOOKUP(#REF!&amp;"-"&amp;ROW()-92,[1]ワークシート!$C$2:$CI$1002,37,0)),"")</f>
        <v/>
      </c>
      <c r="AH272" s="175"/>
      <c r="AI272" s="175"/>
      <c r="AJ272" s="175"/>
      <c r="AK272" s="176"/>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c r="IW272" s="1"/>
      <c r="IX272" s="1"/>
      <c r="IY272" s="1"/>
      <c r="IZ272" s="1"/>
      <c r="JA272" s="1"/>
      <c r="JB272" s="1"/>
      <c r="JC272" s="1"/>
      <c r="JD272" s="1"/>
      <c r="JE272" s="1"/>
      <c r="JF272" s="1"/>
      <c r="JG272" s="1"/>
      <c r="JH272" s="1"/>
      <c r="JI272" s="1"/>
      <c r="JJ272" s="1"/>
      <c r="JK272" s="1"/>
      <c r="JL272" s="1"/>
      <c r="JM272" s="1"/>
      <c r="JN272" s="1"/>
      <c r="JO272" s="1"/>
      <c r="JP272" s="1"/>
      <c r="JQ272" s="1"/>
      <c r="JR272" s="1"/>
      <c r="JS272" s="1"/>
      <c r="JT272" s="1"/>
      <c r="JU272" s="1"/>
      <c r="JV272" s="1"/>
      <c r="JW272" s="1"/>
      <c r="JX272" s="1"/>
      <c r="JY272" s="1"/>
      <c r="JZ272" s="1"/>
      <c r="KA272" s="1"/>
      <c r="KB272" s="1"/>
      <c r="KC272" s="1"/>
      <c r="KD272" s="1"/>
      <c r="KE272" s="1"/>
      <c r="KF272" s="1"/>
      <c r="KG272" s="1"/>
      <c r="KH272" s="1"/>
      <c r="KI272" s="1"/>
      <c r="KJ272" s="1"/>
      <c r="KK272" s="1"/>
      <c r="KL272" s="1"/>
      <c r="KM272" s="1"/>
      <c r="KN272" s="1"/>
      <c r="KO272" s="1"/>
      <c r="KP272" s="1"/>
      <c r="KQ272" s="1"/>
      <c r="KR272" s="1"/>
      <c r="KS272" s="1"/>
      <c r="KT272" s="1"/>
      <c r="KU272" s="1"/>
      <c r="KV272" s="1"/>
      <c r="KW272" s="1"/>
      <c r="KX272" s="1"/>
      <c r="KY272" s="1"/>
      <c r="KZ272" s="1"/>
      <c r="LA272" s="1"/>
      <c r="LB272" s="1"/>
      <c r="LC272" s="1"/>
      <c r="LD272" s="1"/>
      <c r="LE272" s="1"/>
      <c r="LF272" s="1"/>
      <c r="LG272" s="1"/>
      <c r="LH272" s="1"/>
    </row>
    <row r="273" spans="1:320" ht="35.1" hidden="1" customHeight="1" x14ac:dyDescent="0.15">
      <c r="A273" s="170" t="str">
        <f>+IFERROR(IF(VLOOKUP(#REF!&amp;"-"&amp;ROW()-92,[1]ワークシート!$C$2:$CI$1002,9,0)="","",VLOOKUP(#REF!&amp;"-"&amp;ROW()-92,[1]ワークシート!$C$2:$CI$1002,9,0)),"")</f>
        <v/>
      </c>
      <c r="B273" s="172"/>
      <c r="C273" s="171" t="str">
        <f>+IFERROR(IF(VLOOKUP(#REF!&amp;"-"&amp;ROW()-92,[1]ワークシート!$C$2:$CI$1002,10,0) = "","",VLOOKUP(#REF!&amp;"-"&amp;ROW()-92,[1]ワークシート!$C$2:$CI$1002,10,0)),"")</f>
        <v/>
      </c>
      <c r="D273" s="172"/>
      <c r="E273" s="170" t="str">
        <f>+IFERROR(IF(VLOOKUP(#REF!&amp;"-"&amp;ROW()-92,[1]ワークシート!$C$2:$CI$1002,11,0)="","",VLOOKUP(#REF!&amp;"-"&amp;ROW()-92,[1]ワークシート!$C$2:$CI$1002,11,0)),"")</f>
        <v/>
      </c>
      <c r="F273" s="172"/>
      <c r="G273" s="16" t="str">
        <f>+IFERROR(IF(VLOOKUP(#REF!&amp;"-"&amp;ROW()-92,[1]ワークシート!$C$2:$CI$1002,12,0)="","",VLOOKUP(#REF!&amp;"-"&amp;ROW()-92,[1]ワークシート!$C$2:$CI$1002,12,0)),"")</f>
        <v/>
      </c>
      <c r="H27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3" s="178"/>
      <c r="J273" s="170" t="str">
        <f>+IFERROR(IF(VLOOKUP(#REF!&amp;"-"&amp;ROW()-92,[1]ワークシート!$C$2:$CI$1002,20,0)="","",VLOOKUP(#REF!&amp;"-"&amp;ROW()-92,[1]ワークシート!$C$2:$CI$1002,20,0)),"")</f>
        <v/>
      </c>
      <c r="K273" s="171"/>
      <c r="L273" s="172"/>
      <c r="M273" s="179" t="str">
        <f>+IFERROR(IF(VLOOKUP(#REF!&amp;"-"&amp;ROW()-92,[1]ワークシート!$C$2:$CI$1002,61,0)="","",VLOOKUP(#REF!&amp;"-"&amp;ROW()-92,[1]ワークシート!$C$2:$CI$1002,61,0)),"")</f>
        <v/>
      </c>
      <c r="N273" s="180"/>
      <c r="O273" s="181"/>
      <c r="P273" s="182" t="str">
        <f>+IFERROR(VLOOKUP(#REF!&amp;"-"&amp;ROW()-92,[1]ワークシート!$C$2:$CI$1002,26,0),"")</f>
        <v/>
      </c>
      <c r="Q273" s="167"/>
      <c r="R273" s="166" t="str">
        <f>+IFERROR(VLOOKUP(#REF!&amp;"-"&amp;ROW()-92,[1]ワークシート!$C$2:$CI$1002,27,0),"")</f>
        <v/>
      </c>
      <c r="S273" s="167"/>
      <c r="T273" s="166" t="str">
        <f>IFERROR(IF(VLOOKUP(#REF!&amp;"-"&amp;ROW()-92,[1]ワークシート!$C$2:$CI$1002,31,0)="",IF(X273="","",IF(X273=0,"使用貸借権","賃借権")),"賃借権"),"")</f>
        <v/>
      </c>
      <c r="U273" s="167"/>
      <c r="V273" s="166" t="str">
        <f>+IFERROR(IF(VLOOKUP(#REF!&amp;"-"&amp;ROW()-92,[1]ワークシート!$C$2:$CI$1002,13,0)="","",VLOOKUP(#REF!&amp;"-"&amp;ROW()-92,[1]ワークシート!$C$2:$CI$1002,13,0)),"")</f>
        <v/>
      </c>
      <c r="W273" s="167"/>
      <c r="X27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3" s="169"/>
      <c r="Z273" s="27"/>
      <c r="AA273" s="27"/>
      <c r="AB273" s="170" t="str">
        <f>IF(T273="使用貸借権","-",+IFERROR(VLOOKUP(#REF!&amp;"-"&amp;ROW()-92,[1]ワークシート!$C$2:$CI$1002,34,0)&amp;"",""))</f>
        <v/>
      </c>
      <c r="AC273" s="171"/>
      <c r="AD273" s="172"/>
      <c r="AE273" s="173" t="str">
        <f>IF(T273="","",IF(VLOOKUP(#REF!&amp;"-"&amp;ROW()-92,[1]ワークシート!$C$2:$CI$1002,31,0)="",IF(T273="使用貸借権","-","口座振込　１２月"),"物納"))</f>
        <v/>
      </c>
      <c r="AF273" s="174"/>
      <c r="AG273" s="175" t="str">
        <f>IFERROR(IF(VLOOKUP(#REF!&amp;"-"&amp;ROW()-92,[1]ワークシート!$C$2:$CI$1002,37,0)="","",VLOOKUP(#REF!&amp;"-"&amp;ROW()-92,[1]ワークシート!$C$2:$CI$1002,37,0)),"")</f>
        <v/>
      </c>
      <c r="AH273" s="175"/>
      <c r="AI273" s="175"/>
      <c r="AJ273" s="175"/>
      <c r="AK273" s="176"/>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c r="IW273" s="1"/>
      <c r="IX273" s="1"/>
      <c r="IY273" s="1"/>
      <c r="IZ273" s="1"/>
      <c r="JA273" s="1"/>
      <c r="JB273" s="1"/>
      <c r="JC273" s="1"/>
      <c r="JD273" s="1"/>
      <c r="JE273" s="1"/>
      <c r="JF273" s="1"/>
      <c r="JG273" s="1"/>
      <c r="JH273" s="1"/>
      <c r="JI273" s="1"/>
      <c r="JJ273" s="1"/>
      <c r="JK273" s="1"/>
      <c r="JL273" s="1"/>
      <c r="JM273" s="1"/>
      <c r="JN273" s="1"/>
      <c r="JO273" s="1"/>
      <c r="JP273" s="1"/>
      <c r="JQ273" s="1"/>
      <c r="JR273" s="1"/>
      <c r="JS273" s="1"/>
      <c r="JT273" s="1"/>
      <c r="JU273" s="1"/>
      <c r="JV273" s="1"/>
      <c r="JW273" s="1"/>
      <c r="JX273" s="1"/>
      <c r="JY273" s="1"/>
      <c r="JZ273" s="1"/>
      <c r="KA273" s="1"/>
      <c r="KB273" s="1"/>
      <c r="KC273" s="1"/>
      <c r="KD273" s="1"/>
      <c r="KE273" s="1"/>
      <c r="KF273" s="1"/>
      <c r="KG273" s="1"/>
      <c r="KH273" s="1"/>
      <c r="KI273" s="1"/>
      <c r="KJ273" s="1"/>
      <c r="KK273" s="1"/>
      <c r="KL273" s="1"/>
      <c r="KM273" s="1"/>
      <c r="KN273" s="1"/>
      <c r="KO273" s="1"/>
      <c r="KP273" s="1"/>
      <c r="KQ273" s="1"/>
      <c r="KR273" s="1"/>
      <c r="KS273" s="1"/>
      <c r="KT273" s="1"/>
      <c r="KU273" s="1"/>
      <c r="KV273" s="1"/>
      <c r="KW273" s="1"/>
      <c r="KX273" s="1"/>
      <c r="KY273" s="1"/>
      <c r="KZ273" s="1"/>
      <c r="LA273" s="1"/>
      <c r="LB273" s="1"/>
      <c r="LC273" s="1"/>
      <c r="LD273" s="1"/>
      <c r="LE273" s="1"/>
      <c r="LF273" s="1"/>
      <c r="LG273" s="1"/>
      <c r="LH273" s="1"/>
    </row>
    <row r="274" spans="1:320" ht="35.1" hidden="1" customHeight="1" x14ac:dyDescent="0.15">
      <c r="A274" s="170" t="str">
        <f>+IFERROR(IF(VLOOKUP(#REF!&amp;"-"&amp;ROW()-92,[1]ワークシート!$C$2:$CI$1002,9,0)="","",VLOOKUP(#REF!&amp;"-"&amp;ROW()-92,[1]ワークシート!$C$2:$CI$1002,9,0)),"")</f>
        <v/>
      </c>
      <c r="B274" s="172"/>
      <c r="C274" s="171" t="str">
        <f>+IFERROR(IF(VLOOKUP(#REF!&amp;"-"&amp;ROW()-92,[1]ワークシート!$C$2:$CI$1002,10,0) = "","",VLOOKUP(#REF!&amp;"-"&amp;ROW()-92,[1]ワークシート!$C$2:$CI$1002,10,0)),"")</f>
        <v/>
      </c>
      <c r="D274" s="172"/>
      <c r="E274" s="170" t="str">
        <f>+IFERROR(IF(VLOOKUP(#REF!&amp;"-"&amp;ROW()-92,[1]ワークシート!$C$2:$CI$1002,11,0)="","",VLOOKUP(#REF!&amp;"-"&amp;ROW()-92,[1]ワークシート!$C$2:$CI$1002,11,0)),"")</f>
        <v/>
      </c>
      <c r="F274" s="172"/>
      <c r="G274" s="16" t="str">
        <f>+IFERROR(IF(VLOOKUP(#REF!&amp;"-"&amp;ROW()-92,[1]ワークシート!$C$2:$CI$1002,12,0)="","",VLOOKUP(#REF!&amp;"-"&amp;ROW()-92,[1]ワークシート!$C$2:$CI$1002,12,0)),"")</f>
        <v/>
      </c>
      <c r="H27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4" s="178"/>
      <c r="J274" s="170" t="str">
        <f>+IFERROR(IF(VLOOKUP(#REF!&amp;"-"&amp;ROW()-92,[1]ワークシート!$C$2:$CI$1002,20,0)="","",VLOOKUP(#REF!&amp;"-"&amp;ROW()-92,[1]ワークシート!$C$2:$CI$1002,20,0)),"")</f>
        <v/>
      </c>
      <c r="K274" s="171"/>
      <c r="L274" s="172"/>
      <c r="M274" s="179" t="str">
        <f>+IFERROR(IF(VLOOKUP(#REF!&amp;"-"&amp;ROW()-92,[1]ワークシート!$C$2:$CI$1002,61,0)="","",VLOOKUP(#REF!&amp;"-"&amp;ROW()-92,[1]ワークシート!$C$2:$CI$1002,61,0)),"")</f>
        <v/>
      </c>
      <c r="N274" s="180"/>
      <c r="O274" s="181"/>
      <c r="P274" s="182" t="str">
        <f>+IFERROR(VLOOKUP(#REF!&amp;"-"&amp;ROW()-92,[1]ワークシート!$C$2:$CI$1002,26,0),"")</f>
        <v/>
      </c>
      <c r="Q274" s="167"/>
      <c r="R274" s="166" t="str">
        <f>+IFERROR(VLOOKUP(#REF!&amp;"-"&amp;ROW()-92,[1]ワークシート!$C$2:$CI$1002,27,0),"")</f>
        <v/>
      </c>
      <c r="S274" s="167"/>
      <c r="T274" s="166" t="str">
        <f>IFERROR(IF(VLOOKUP(#REF!&amp;"-"&amp;ROW()-92,[1]ワークシート!$C$2:$CI$1002,31,0)="",IF(X274="","",IF(X274=0,"使用貸借権","賃借権")),"賃借権"),"")</f>
        <v/>
      </c>
      <c r="U274" s="167"/>
      <c r="V274" s="166" t="str">
        <f>+IFERROR(IF(VLOOKUP(#REF!&amp;"-"&amp;ROW()-92,[1]ワークシート!$C$2:$CI$1002,13,0)="","",VLOOKUP(#REF!&amp;"-"&amp;ROW()-92,[1]ワークシート!$C$2:$CI$1002,13,0)),"")</f>
        <v/>
      </c>
      <c r="W274" s="167"/>
      <c r="X27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4" s="169"/>
      <c r="Z274" s="27"/>
      <c r="AA274" s="27"/>
      <c r="AB274" s="170" t="str">
        <f>IF(T274="使用貸借権","-",+IFERROR(VLOOKUP(#REF!&amp;"-"&amp;ROW()-92,[1]ワークシート!$C$2:$CI$1002,34,0)&amp;"",""))</f>
        <v/>
      </c>
      <c r="AC274" s="171"/>
      <c r="AD274" s="172"/>
      <c r="AE274" s="173" t="str">
        <f>IF(T274="","",IF(VLOOKUP(#REF!&amp;"-"&amp;ROW()-92,[1]ワークシート!$C$2:$CI$1002,31,0)="",IF(T274="使用貸借権","-","口座振込　１２月"),"物納"))</f>
        <v/>
      </c>
      <c r="AF274" s="174"/>
      <c r="AG274" s="175" t="str">
        <f>IFERROR(IF(VLOOKUP(#REF!&amp;"-"&amp;ROW()-92,[1]ワークシート!$C$2:$CI$1002,37,0)="","",VLOOKUP(#REF!&amp;"-"&amp;ROW()-92,[1]ワークシート!$C$2:$CI$1002,37,0)),"")</f>
        <v/>
      </c>
      <c r="AH274" s="175"/>
      <c r="AI274" s="175"/>
      <c r="AJ274" s="175"/>
      <c r="AK274" s="176"/>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c r="IW274" s="1"/>
      <c r="IX274" s="1"/>
      <c r="IY274" s="1"/>
      <c r="IZ274" s="1"/>
      <c r="JA274" s="1"/>
      <c r="JB274" s="1"/>
      <c r="JC274" s="1"/>
      <c r="JD274" s="1"/>
      <c r="JE274" s="1"/>
      <c r="JF274" s="1"/>
      <c r="JG274" s="1"/>
      <c r="JH274" s="1"/>
      <c r="JI274" s="1"/>
      <c r="JJ274" s="1"/>
      <c r="JK274" s="1"/>
      <c r="JL274" s="1"/>
      <c r="JM274" s="1"/>
      <c r="JN274" s="1"/>
      <c r="JO274" s="1"/>
      <c r="JP274" s="1"/>
      <c r="JQ274" s="1"/>
      <c r="JR274" s="1"/>
      <c r="JS274" s="1"/>
      <c r="JT274" s="1"/>
      <c r="JU274" s="1"/>
      <c r="JV274" s="1"/>
      <c r="JW274" s="1"/>
      <c r="JX274" s="1"/>
      <c r="JY274" s="1"/>
      <c r="JZ274" s="1"/>
      <c r="KA274" s="1"/>
      <c r="KB274" s="1"/>
      <c r="KC274" s="1"/>
      <c r="KD274" s="1"/>
      <c r="KE274" s="1"/>
      <c r="KF274" s="1"/>
      <c r="KG274" s="1"/>
      <c r="KH274" s="1"/>
      <c r="KI274" s="1"/>
      <c r="KJ274" s="1"/>
      <c r="KK274" s="1"/>
      <c r="KL274" s="1"/>
      <c r="KM274" s="1"/>
      <c r="KN274" s="1"/>
      <c r="KO274" s="1"/>
      <c r="KP274" s="1"/>
      <c r="KQ274" s="1"/>
      <c r="KR274" s="1"/>
      <c r="KS274" s="1"/>
      <c r="KT274" s="1"/>
      <c r="KU274" s="1"/>
      <c r="KV274" s="1"/>
      <c r="KW274" s="1"/>
      <c r="KX274" s="1"/>
      <c r="KY274" s="1"/>
      <c r="KZ274" s="1"/>
      <c r="LA274" s="1"/>
      <c r="LB274" s="1"/>
      <c r="LC274" s="1"/>
      <c r="LD274" s="1"/>
      <c r="LE274" s="1"/>
      <c r="LF274" s="1"/>
      <c r="LG274" s="1"/>
      <c r="LH274" s="1"/>
    </row>
    <row r="275" spans="1:320" ht="35.1" hidden="1" customHeight="1" x14ac:dyDescent="0.15">
      <c r="A275" s="170" t="str">
        <f>+IFERROR(IF(VLOOKUP(#REF!&amp;"-"&amp;ROW()-92,[1]ワークシート!$C$2:$CI$1002,9,0)="","",VLOOKUP(#REF!&amp;"-"&amp;ROW()-92,[1]ワークシート!$C$2:$CI$1002,9,0)),"")</f>
        <v/>
      </c>
      <c r="B275" s="172"/>
      <c r="C275" s="171" t="str">
        <f>+IFERROR(IF(VLOOKUP(#REF!&amp;"-"&amp;ROW()-92,[1]ワークシート!$C$2:$CI$1002,10,0) = "","",VLOOKUP(#REF!&amp;"-"&amp;ROW()-92,[1]ワークシート!$C$2:$CI$1002,10,0)),"")</f>
        <v/>
      </c>
      <c r="D275" s="172"/>
      <c r="E275" s="170" t="str">
        <f>+IFERROR(IF(VLOOKUP(#REF!&amp;"-"&amp;ROW()-92,[1]ワークシート!$C$2:$CI$1002,11,0)="","",VLOOKUP(#REF!&amp;"-"&amp;ROW()-92,[1]ワークシート!$C$2:$CI$1002,11,0)),"")</f>
        <v/>
      </c>
      <c r="F275" s="172"/>
      <c r="G275" s="16" t="str">
        <f>+IFERROR(IF(VLOOKUP(#REF!&amp;"-"&amp;ROW()-92,[1]ワークシート!$C$2:$CI$1002,12,0)="","",VLOOKUP(#REF!&amp;"-"&amp;ROW()-92,[1]ワークシート!$C$2:$CI$1002,12,0)),"")</f>
        <v/>
      </c>
      <c r="H27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5" s="178"/>
      <c r="J275" s="170" t="str">
        <f>+IFERROR(IF(VLOOKUP(#REF!&amp;"-"&amp;ROW()-92,[1]ワークシート!$C$2:$CI$1002,20,0)="","",VLOOKUP(#REF!&amp;"-"&amp;ROW()-92,[1]ワークシート!$C$2:$CI$1002,20,0)),"")</f>
        <v/>
      </c>
      <c r="K275" s="171"/>
      <c r="L275" s="172"/>
      <c r="M275" s="179" t="str">
        <f>+IFERROR(IF(VLOOKUP(#REF!&amp;"-"&amp;ROW()-92,[1]ワークシート!$C$2:$CI$1002,61,0)="","",VLOOKUP(#REF!&amp;"-"&amp;ROW()-92,[1]ワークシート!$C$2:$CI$1002,61,0)),"")</f>
        <v/>
      </c>
      <c r="N275" s="180"/>
      <c r="O275" s="181"/>
      <c r="P275" s="182" t="str">
        <f>+IFERROR(VLOOKUP(#REF!&amp;"-"&amp;ROW()-92,[1]ワークシート!$C$2:$CI$1002,26,0),"")</f>
        <v/>
      </c>
      <c r="Q275" s="167"/>
      <c r="R275" s="166" t="str">
        <f>+IFERROR(VLOOKUP(#REF!&amp;"-"&amp;ROW()-92,[1]ワークシート!$C$2:$CI$1002,27,0),"")</f>
        <v/>
      </c>
      <c r="S275" s="167"/>
      <c r="T275" s="166" t="str">
        <f>IFERROR(IF(VLOOKUP(#REF!&amp;"-"&amp;ROW()-92,[1]ワークシート!$C$2:$CI$1002,31,0)="",IF(X275="","",IF(X275=0,"使用貸借権","賃借権")),"賃借権"),"")</f>
        <v/>
      </c>
      <c r="U275" s="167"/>
      <c r="V275" s="166" t="str">
        <f>+IFERROR(IF(VLOOKUP(#REF!&amp;"-"&amp;ROW()-92,[1]ワークシート!$C$2:$CI$1002,13,0)="","",VLOOKUP(#REF!&amp;"-"&amp;ROW()-92,[1]ワークシート!$C$2:$CI$1002,13,0)),"")</f>
        <v/>
      </c>
      <c r="W275" s="167"/>
      <c r="X27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5" s="169"/>
      <c r="Z275" s="27"/>
      <c r="AA275" s="27"/>
      <c r="AB275" s="170" t="str">
        <f>IF(T275="使用貸借権","-",+IFERROR(VLOOKUP(#REF!&amp;"-"&amp;ROW()-92,[1]ワークシート!$C$2:$CI$1002,34,0)&amp;"",""))</f>
        <v/>
      </c>
      <c r="AC275" s="171"/>
      <c r="AD275" s="172"/>
      <c r="AE275" s="173" t="str">
        <f>IF(T275="","",IF(VLOOKUP(#REF!&amp;"-"&amp;ROW()-92,[1]ワークシート!$C$2:$CI$1002,31,0)="",IF(T275="使用貸借権","-","口座振込　１２月"),"物納"))</f>
        <v/>
      </c>
      <c r="AF275" s="174"/>
      <c r="AG275" s="175" t="str">
        <f>IFERROR(IF(VLOOKUP(#REF!&amp;"-"&amp;ROW()-92,[1]ワークシート!$C$2:$CI$1002,37,0)="","",VLOOKUP(#REF!&amp;"-"&amp;ROW()-92,[1]ワークシート!$C$2:$CI$1002,37,0)),"")</f>
        <v/>
      </c>
      <c r="AH275" s="175"/>
      <c r="AI275" s="175"/>
      <c r="AJ275" s="175"/>
      <c r="AK275" s="176"/>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c r="IW275" s="1"/>
      <c r="IX275" s="1"/>
      <c r="IY275" s="1"/>
      <c r="IZ275" s="1"/>
      <c r="JA275" s="1"/>
      <c r="JB275" s="1"/>
      <c r="JC275" s="1"/>
      <c r="JD275" s="1"/>
      <c r="JE275" s="1"/>
      <c r="JF275" s="1"/>
      <c r="JG275" s="1"/>
      <c r="JH275" s="1"/>
      <c r="JI275" s="1"/>
      <c r="JJ275" s="1"/>
      <c r="JK275" s="1"/>
      <c r="JL275" s="1"/>
      <c r="JM275" s="1"/>
      <c r="JN275" s="1"/>
      <c r="JO275" s="1"/>
      <c r="JP275" s="1"/>
      <c r="JQ275" s="1"/>
      <c r="JR275" s="1"/>
      <c r="JS275" s="1"/>
      <c r="JT275" s="1"/>
      <c r="JU275" s="1"/>
      <c r="JV275" s="1"/>
      <c r="JW275" s="1"/>
      <c r="JX275" s="1"/>
      <c r="JY275" s="1"/>
      <c r="JZ275" s="1"/>
      <c r="KA275" s="1"/>
      <c r="KB275" s="1"/>
      <c r="KC275" s="1"/>
      <c r="KD275" s="1"/>
      <c r="KE275" s="1"/>
      <c r="KF275" s="1"/>
      <c r="KG275" s="1"/>
      <c r="KH275" s="1"/>
      <c r="KI275" s="1"/>
      <c r="KJ275" s="1"/>
      <c r="KK275" s="1"/>
      <c r="KL275" s="1"/>
      <c r="KM275" s="1"/>
      <c r="KN275" s="1"/>
      <c r="KO275" s="1"/>
      <c r="KP275" s="1"/>
      <c r="KQ275" s="1"/>
      <c r="KR275" s="1"/>
      <c r="KS275" s="1"/>
      <c r="KT275" s="1"/>
      <c r="KU275" s="1"/>
      <c r="KV275" s="1"/>
      <c r="KW275" s="1"/>
      <c r="KX275" s="1"/>
      <c r="KY275" s="1"/>
      <c r="KZ275" s="1"/>
      <c r="LA275" s="1"/>
      <c r="LB275" s="1"/>
      <c r="LC275" s="1"/>
      <c r="LD275" s="1"/>
      <c r="LE275" s="1"/>
      <c r="LF275" s="1"/>
      <c r="LG275" s="1"/>
      <c r="LH275" s="1"/>
    </row>
    <row r="276" spans="1:320" ht="35.1" hidden="1" customHeight="1" x14ac:dyDescent="0.15">
      <c r="A276" s="170" t="str">
        <f>+IFERROR(IF(VLOOKUP(#REF!&amp;"-"&amp;ROW()-92,[1]ワークシート!$C$2:$CI$1002,9,0)="","",VLOOKUP(#REF!&amp;"-"&amp;ROW()-92,[1]ワークシート!$C$2:$CI$1002,9,0)),"")</f>
        <v/>
      </c>
      <c r="B276" s="172"/>
      <c r="C276" s="171" t="str">
        <f>+IFERROR(IF(VLOOKUP(#REF!&amp;"-"&amp;ROW()-92,[1]ワークシート!$C$2:$CI$1002,10,0) = "","",VLOOKUP(#REF!&amp;"-"&amp;ROW()-92,[1]ワークシート!$C$2:$CI$1002,10,0)),"")</f>
        <v/>
      </c>
      <c r="D276" s="172"/>
      <c r="E276" s="170" t="str">
        <f>+IFERROR(IF(VLOOKUP(#REF!&amp;"-"&amp;ROW()-92,[1]ワークシート!$C$2:$CI$1002,11,0)="","",VLOOKUP(#REF!&amp;"-"&amp;ROW()-92,[1]ワークシート!$C$2:$CI$1002,11,0)),"")</f>
        <v/>
      </c>
      <c r="F276" s="172"/>
      <c r="G276" s="16" t="str">
        <f>+IFERROR(IF(VLOOKUP(#REF!&amp;"-"&amp;ROW()-92,[1]ワークシート!$C$2:$CI$1002,12,0)="","",VLOOKUP(#REF!&amp;"-"&amp;ROW()-92,[1]ワークシート!$C$2:$CI$1002,12,0)),"")</f>
        <v/>
      </c>
      <c r="H27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6" s="178"/>
      <c r="J276" s="170" t="str">
        <f>+IFERROR(IF(VLOOKUP(#REF!&amp;"-"&amp;ROW()-92,[1]ワークシート!$C$2:$CI$1002,20,0)="","",VLOOKUP(#REF!&amp;"-"&amp;ROW()-92,[1]ワークシート!$C$2:$CI$1002,20,0)),"")</f>
        <v/>
      </c>
      <c r="K276" s="171"/>
      <c r="L276" s="172"/>
      <c r="M276" s="179" t="str">
        <f>+IFERROR(IF(VLOOKUP(#REF!&amp;"-"&amp;ROW()-92,[1]ワークシート!$C$2:$CI$1002,61,0)="","",VLOOKUP(#REF!&amp;"-"&amp;ROW()-92,[1]ワークシート!$C$2:$CI$1002,61,0)),"")</f>
        <v/>
      </c>
      <c r="N276" s="180"/>
      <c r="O276" s="181"/>
      <c r="P276" s="182" t="str">
        <f>+IFERROR(VLOOKUP(#REF!&amp;"-"&amp;ROW()-92,[1]ワークシート!$C$2:$CI$1002,26,0),"")</f>
        <v/>
      </c>
      <c r="Q276" s="167"/>
      <c r="R276" s="166" t="str">
        <f>+IFERROR(VLOOKUP(#REF!&amp;"-"&amp;ROW()-92,[1]ワークシート!$C$2:$CI$1002,27,0),"")</f>
        <v/>
      </c>
      <c r="S276" s="167"/>
      <c r="T276" s="166" t="str">
        <f>IFERROR(IF(VLOOKUP(#REF!&amp;"-"&amp;ROW()-92,[1]ワークシート!$C$2:$CI$1002,31,0)="",IF(X276="","",IF(X276=0,"使用貸借権","賃借権")),"賃借権"),"")</f>
        <v/>
      </c>
      <c r="U276" s="167"/>
      <c r="V276" s="166" t="str">
        <f>+IFERROR(IF(VLOOKUP(#REF!&amp;"-"&amp;ROW()-92,[1]ワークシート!$C$2:$CI$1002,13,0)="","",VLOOKUP(#REF!&amp;"-"&amp;ROW()-92,[1]ワークシート!$C$2:$CI$1002,13,0)),"")</f>
        <v/>
      </c>
      <c r="W276" s="167"/>
      <c r="X27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6" s="169"/>
      <c r="Z276" s="27"/>
      <c r="AA276" s="27"/>
      <c r="AB276" s="170" t="str">
        <f>IF(T276="使用貸借権","-",+IFERROR(VLOOKUP(#REF!&amp;"-"&amp;ROW()-92,[1]ワークシート!$C$2:$CI$1002,34,0)&amp;"",""))</f>
        <v/>
      </c>
      <c r="AC276" s="171"/>
      <c r="AD276" s="172"/>
      <c r="AE276" s="173" t="str">
        <f>IF(T276="","",IF(VLOOKUP(#REF!&amp;"-"&amp;ROW()-92,[1]ワークシート!$C$2:$CI$1002,31,0)="",IF(T276="使用貸借権","-","口座振込　１２月"),"物納"))</f>
        <v/>
      </c>
      <c r="AF276" s="174"/>
      <c r="AG276" s="175" t="str">
        <f>IFERROR(IF(VLOOKUP(#REF!&amp;"-"&amp;ROW()-92,[1]ワークシート!$C$2:$CI$1002,37,0)="","",VLOOKUP(#REF!&amp;"-"&amp;ROW()-92,[1]ワークシート!$C$2:$CI$1002,37,0)),"")</f>
        <v/>
      </c>
      <c r="AH276" s="175"/>
      <c r="AI276" s="175"/>
      <c r="AJ276" s="175"/>
      <c r="AK276" s="176"/>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c r="IW276" s="1"/>
      <c r="IX276" s="1"/>
      <c r="IY276" s="1"/>
      <c r="IZ276" s="1"/>
      <c r="JA276" s="1"/>
      <c r="JB276" s="1"/>
      <c r="JC276" s="1"/>
      <c r="JD276" s="1"/>
      <c r="JE276" s="1"/>
      <c r="JF276" s="1"/>
      <c r="JG276" s="1"/>
      <c r="JH276" s="1"/>
      <c r="JI276" s="1"/>
      <c r="JJ276" s="1"/>
      <c r="JK276" s="1"/>
      <c r="JL276" s="1"/>
      <c r="JM276" s="1"/>
      <c r="JN276" s="1"/>
      <c r="JO276" s="1"/>
      <c r="JP276" s="1"/>
      <c r="JQ276" s="1"/>
      <c r="JR276" s="1"/>
      <c r="JS276" s="1"/>
      <c r="JT276" s="1"/>
      <c r="JU276" s="1"/>
      <c r="JV276" s="1"/>
      <c r="JW276" s="1"/>
      <c r="JX276" s="1"/>
      <c r="JY276" s="1"/>
      <c r="JZ276" s="1"/>
      <c r="KA276" s="1"/>
      <c r="KB276" s="1"/>
      <c r="KC276" s="1"/>
      <c r="KD276" s="1"/>
      <c r="KE276" s="1"/>
      <c r="KF276" s="1"/>
      <c r="KG276" s="1"/>
      <c r="KH276" s="1"/>
      <c r="KI276" s="1"/>
      <c r="KJ276" s="1"/>
      <c r="KK276" s="1"/>
      <c r="KL276" s="1"/>
      <c r="KM276" s="1"/>
      <c r="KN276" s="1"/>
      <c r="KO276" s="1"/>
      <c r="KP276" s="1"/>
      <c r="KQ276" s="1"/>
      <c r="KR276" s="1"/>
      <c r="KS276" s="1"/>
      <c r="KT276" s="1"/>
      <c r="KU276" s="1"/>
      <c r="KV276" s="1"/>
      <c r="KW276" s="1"/>
      <c r="KX276" s="1"/>
      <c r="KY276" s="1"/>
      <c r="KZ276" s="1"/>
      <c r="LA276" s="1"/>
      <c r="LB276" s="1"/>
      <c r="LC276" s="1"/>
      <c r="LD276" s="1"/>
      <c r="LE276" s="1"/>
      <c r="LF276" s="1"/>
      <c r="LG276" s="1"/>
      <c r="LH276" s="1"/>
    </row>
    <row r="277" spans="1:320" ht="35.1" hidden="1" customHeight="1" x14ac:dyDescent="0.15">
      <c r="A277" s="170" t="str">
        <f>+IFERROR(IF(VLOOKUP(#REF!&amp;"-"&amp;ROW()-92,[1]ワークシート!$C$2:$CI$1002,9,0)="","",VLOOKUP(#REF!&amp;"-"&amp;ROW()-92,[1]ワークシート!$C$2:$CI$1002,9,0)),"")</f>
        <v/>
      </c>
      <c r="B277" s="172"/>
      <c r="C277" s="171" t="str">
        <f>+IFERROR(IF(VLOOKUP(#REF!&amp;"-"&amp;ROW()-92,[1]ワークシート!$C$2:$CI$1002,10,0) = "","",VLOOKUP(#REF!&amp;"-"&amp;ROW()-92,[1]ワークシート!$C$2:$CI$1002,10,0)),"")</f>
        <v/>
      </c>
      <c r="D277" s="172"/>
      <c r="E277" s="170" t="str">
        <f>+IFERROR(IF(VLOOKUP(#REF!&amp;"-"&amp;ROW()-92,[1]ワークシート!$C$2:$CI$1002,11,0)="","",VLOOKUP(#REF!&amp;"-"&amp;ROW()-92,[1]ワークシート!$C$2:$CI$1002,11,0)),"")</f>
        <v/>
      </c>
      <c r="F277" s="172"/>
      <c r="G277" s="16" t="str">
        <f>+IFERROR(IF(VLOOKUP(#REF!&amp;"-"&amp;ROW()-92,[1]ワークシート!$C$2:$CI$1002,12,0)="","",VLOOKUP(#REF!&amp;"-"&amp;ROW()-92,[1]ワークシート!$C$2:$CI$1002,12,0)),"")</f>
        <v/>
      </c>
      <c r="H27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7" s="178"/>
      <c r="J277" s="170" t="str">
        <f>+IFERROR(IF(VLOOKUP(#REF!&amp;"-"&amp;ROW()-92,[1]ワークシート!$C$2:$CI$1002,20,0)="","",VLOOKUP(#REF!&amp;"-"&amp;ROW()-92,[1]ワークシート!$C$2:$CI$1002,20,0)),"")</f>
        <v/>
      </c>
      <c r="K277" s="171"/>
      <c r="L277" s="172"/>
      <c r="M277" s="179" t="str">
        <f>+IFERROR(IF(VLOOKUP(#REF!&amp;"-"&amp;ROW()-92,[1]ワークシート!$C$2:$CI$1002,61,0)="","",VLOOKUP(#REF!&amp;"-"&amp;ROW()-92,[1]ワークシート!$C$2:$CI$1002,61,0)),"")</f>
        <v/>
      </c>
      <c r="N277" s="180"/>
      <c r="O277" s="181"/>
      <c r="P277" s="182" t="str">
        <f>+IFERROR(VLOOKUP(#REF!&amp;"-"&amp;ROW()-92,[1]ワークシート!$C$2:$CI$1002,26,0),"")</f>
        <v/>
      </c>
      <c r="Q277" s="167"/>
      <c r="R277" s="166" t="str">
        <f>+IFERROR(VLOOKUP(#REF!&amp;"-"&amp;ROW()-92,[1]ワークシート!$C$2:$CI$1002,27,0),"")</f>
        <v/>
      </c>
      <c r="S277" s="167"/>
      <c r="T277" s="166" t="str">
        <f>IFERROR(IF(VLOOKUP(#REF!&amp;"-"&amp;ROW()-92,[1]ワークシート!$C$2:$CI$1002,31,0)="",IF(X277="","",IF(X277=0,"使用貸借権","賃借権")),"賃借権"),"")</f>
        <v/>
      </c>
      <c r="U277" s="167"/>
      <c r="V277" s="166" t="str">
        <f>+IFERROR(IF(VLOOKUP(#REF!&amp;"-"&amp;ROW()-92,[1]ワークシート!$C$2:$CI$1002,13,0)="","",VLOOKUP(#REF!&amp;"-"&amp;ROW()-92,[1]ワークシート!$C$2:$CI$1002,13,0)),"")</f>
        <v/>
      </c>
      <c r="W277" s="167"/>
      <c r="X27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7" s="169"/>
      <c r="Z277" s="27"/>
      <c r="AA277" s="27"/>
      <c r="AB277" s="170" t="str">
        <f>IF(T277="使用貸借権","-",+IFERROR(VLOOKUP(#REF!&amp;"-"&amp;ROW()-92,[1]ワークシート!$C$2:$CI$1002,34,0)&amp;"",""))</f>
        <v/>
      </c>
      <c r="AC277" s="171"/>
      <c r="AD277" s="172"/>
      <c r="AE277" s="173" t="str">
        <f>IF(T277="","",IF(VLOOKUP(#REF!&amp;"-"&amp;ROW()-92,[1]ワークシート!$C$2:$CI$1002,31,0)="",IF(T277="使用貸借権","-","口座振込　１２月"),"物納"))</f>
        <v/>
      </c>
      <c r="AF277" s="174"/>
      <c r="AG277" s="175" t="str">
        <f>IFERROR(IF(VLOOKUP(#REF!&amp;"-"&amp;ROW()-92,[1]ワークシート!$C$2:$CI$1002,37,0)="","",VLOOKUP(#REF!&amp;"-"&amp;ROW()-92,[1]ワークシート!$C$2:$CI$1002,37,0)),"")</f>
        <v/>
      </c>
      <c r="AH277" s="175"/>
      <c r="AI277" s="175"/>
      <c r="AJ277" s="175"/>
      <c r="AK277" s="176"/>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c r="IW277" s="1"/>
      <c r="IX277" s="1"/>
      <c r="IY277" s="1"/>
      <c r="IZ277" s="1"/>
      <c r="JA277" s="1"/>
      <c r="JB277" s="1"/>
      <c r="JC277" s="1"/>
      <c r="JD277" s="1"/>
      <c r="JE277" s="1"/>
      <c r="JF277" s="1"/>
      <c r="JG277" s="1"/>
      <c r="JH277" s="1"/>
      <c r="JI277" s="1"/>
      <c r="JJ277" s="1"/>
      <c r="JK277" s="1"/>
      <c r="JL277" s="1"/>
      <c r="JM277" s="1"/>
      <c r="JN277" s="1"/>
      <c r="JO277" s="1"/>
      <c r="JP277" s="1"/>
      <c r="JQ277" s="1"/>
      <c r="JR277" s="1"/>
      <c r="JS277" s="1"/>
      <c r="JT277" s="1"/>
      <c r="JU277" s="1"/>
      <c r="JV277" s="1"/>
      <c r="JW277" s="1"/>
      <c r="JX277" s="1"/>
      <c r="JY277" s="1"/>
      <c r="JZ277" s="1"/>
      <c r="KA277" s="1"/>
      <c r="KB277" s="1"/>
      <c r="KC277" s="1"/>
      <c r="KD277" s="1"/>
      <c r="KE277" s="1"/>
      <c r="KF277" s="1"/>
      <c r="KG277" s="1"/>
      <c r="KH277" s="1"/>
      <c r="KI277" s="1"/>
      <c r="KJ277" s="1"/>
      <c r="KK277" s="1"/>
      <c r="KL277" s="1"/>
      <c r="KM277" s="1"/>
      <c r="KN277" s="1"/>
      <c r="KO277" s="1"/>
      <c r="KP277" s="1"/>
      <c r="KQ277" s="1"/>
      <c r="KR277" s="1"/>
      <c r="KS277" s="1"/>
      <c r="KT277" s="1"/>
      <c r="KU277" s="1"/>
      <c r="KV277" s="1"/>
      <c r="KW277" s="1"/>
      <c r="KX277" s="1"/>
      <c r="KY277" s="1"/>
      <c r="KZ277" s="1"/>
      <c r="LA277" s="1"/>
      <c r="LB277" s="1"/>
      <c r="LC277" s="1"/>
      <c r="LD277" s="1"/>
      <c r="LE277" s="1"/>
      <c r="LF277" s="1"/>
      <c r="LG277" s="1"/>
      <c r="LH277" s="1"/>
    </row>
    <row r="278" spans="1:320" ht="35.1" hidden="1" customHeight="1" x14ac:dyDescent="0.15">
      <c r="A278" s="170" t="str">
        <f>+IFERROR(IF(VLOOKUP(#REF!&amp;"-"&amp;ROW()-92,[1]ワークシート!$C$2:$CI$1002,9,0)="","",VLOOKUP(#REF!&amp;"-"&amp;ROW()-92,[1]ワークシート!$C$2:$CI$1002,9,0)),"")</f>
        <v/>
      </c>
      <c r="B278" s="172"/>
      <c r="C278" s="171" t="str">
        <f>+IFERROR(IF(VLOOKUP(#REF!&amp;"-"&amp;ROW()-92,[1]ワークシート!$C$2:$CI$1002,10,0) = "","",VLOOKUP(#REF!&amp;"-"&amp;ROW()-92,[1]ワークシート!$C$2:$CI$1002,10,0)),"")</f>
        <v/>
      </c>
      <c r="D278" s="172"/>
      <c r="E278" s="170" t="str">
        <f>+IFERROR(IF(VLOOKUP(#REF!&amp;"-"&amp;ROW()-92,[1]ワークシート!$C$2:$CI$1002,11,0)="","",VLOOKUP(#REF!&amp;"-"&amp;ROW()-92,[1]ワークシート!$C$2:$CI$1002,11,0)),"")</f>
        <v/>
      </c>
      <c r="F278" s="172"/>
      <c r="G278" s="16" t="str">
        <f>+IFERROR(IF(VLOOKUP(#REF!&amp;"-"&amp;ROW()-92,[1]ワークシート!$C$2:$CI$1002,12,0)="","",VLOOKUP(#REF!&amp;"-"&amp;ROW()-92,[1]ワークシート!$C$2:$CI$1002,12,0)),"")</f>
        <v/>
      </c>
      <c r="H27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8" s="178"/>
      <c r="J278" s="170" t="str">
        <f>+IFERROR(IF(VLOOKUP(#REF!&amp;"-"&amp;ROW()-92,[1]ワークシート!$C$2:$CI$1002,20,0)="","",VLOOKUP(#REF!&amp;"-"&amp;ROW()-92,[1]ワークシート!$C$2:$CI$1002,20,0)),"")</f>
        <v/>
      </c>
      <c r="K278" s="171"/>
      <c r="L278" s="172"/>
      <c r="M278" s="179" t="str">
        <f>+IFERROR(IF(VLOOKUP(#REF!&amp;"-"&amp;ROW()-92,[1]ワークシート!$C$2:$CI$1002,61,0)="","",VLOOKUP(#REF!&amp;"-"&amp;ROW()-92,[1]ワークシート!$C$2:$CI$1002,61,0)),"")</f>
        <v/>
      </c>
      <c r="N278" s="180"/>
      <c r="O278" s="181"/>
      <c r="P278" s="182" t="str">
        <f>+IFERROR(VLOOKUP(#REF!&amp;"-"&amp;ROW()-92,[1]ワークシート!$C$2:$CI$1002,26,0),"")</f>
        <v/>
      </c>
      <c r="Q278" s="167"/>
      <c r="R278" s="166" t="str">
        <f>+IFERROR(VLOOKUP(#REF!&amp;"-"&amp;ROW()-92,[1]ワークシート!$C$2:$CI$1002,27,0),"")</f>
        <v/>
      </c>
      <c r="S278" s="167"/>
      <c r="T278" s="166" t="str">
        <f>IFERROR(IF(VLOOKUP(#REF!&amp;"-"&amp;ROW()-92,[1]ワークシート!$C$2:$CI$1002,31,0)="",IF(X278="","",IF(X278=0,"使用貸借権","賃借権")),"賃借権"),"")</f>
        <v/>
      </c>
      <c r="U278" s="167"/>
      <c r="V278" s="166" t="str">
        <f>+IFERROR(IF(VLOOKUP(#REF!&amp;"-"&amp;ROW()-92,[1]ワークシート!$C$2:$CI$1002,13,0)="","",VLOOKUP(#REF!&amp;"-"&amp;ROW()-92,[1]ワークシート!$C$2:$CI$1002,13,0)),"")</f>
        <v/>
      </c>
      <c r="W278" s="167"/>
      <c r="X27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8" s="169"/>
      <c r="Z278" s="27"/>
      <c r="AA278" s="27"/>
      <c r="AB278" s="170" t="str">
        <f>IF(T278="使用貸借権","-",+IFERROR(VLOOKUP(#REF!&amp;"-"&amp;ROW()-92,[1]ワークシート!$C$2:$CI$1002,34,0)&amp;"",""))</f>
        <v/>
      </c>
      <c r="AC278" s="171"/>
      <c r="AD278" s="172"/>
      <c r="AE278" s="173" t="str">
        <f>IF(T278="","",IF(VLOOKUP(#REF!&amp;"-"&amp;ROW()-92,[1]ワークシート!$C$2:$CI$1002,31,0)="",IF(T278="使用貸借権","-","口座振込　１２月"),"物納"))</f>
        <v/>
      </c>
      <c r="AF278" s="174"/>
      <c r="AG278" s="175" t="str">
        <f>IFERROR(IF(VLOOKUP(#REF!&amp;"-"&amp;ROW()-92,[1]ワークシート!$C$2:$CI$1002,37,0)="","",VLOOKUP(#REF!&amp;"-"&amp;ROW()-92,[1]ワークシート!$C$2:$CI$1002,37,0)),"")</f>
        <v/>
      </c>
      <c r="AH278" s="175"/>
      <c r="AI278" s="175"/>
      <c r="AJ278" s="175"/>
      <c r="AK278" s="176"/>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c r="IW278" s="1"/>
      <c r="IX278" s="1"/>
      <c r="IY278" s="1"/>
      <c r="IZ278" s="1"/>
      <c r="JA278" s="1"/>
      <c r="JB278" s="1"/>
      <c r="JC278" s="1"/>
      <c r="JD278" s="1"/>
      <c r="JE278" s="1"/>
      <c r="JF278" s="1"/>
      <c r="JG278" s="1"/>
      <c r="JH278" s="1"/>
      <c r="JI278" s="1"/>
      <c r="JJ278" s="1"/>
      <c r="JK278" s="1"/>
      <c r="JL278" s="1"/>
      <c r="JM278" s="1"/>
      <c r="JN278" s="1"/>
      <c r="JO278" s="1"/>
      <c r="JP278" s="1"/>
      <c r="JQ278" s="1"/>
      <c r="JR278" s="1"/>
      <c r="JS278" s="1"/>
      <c r="JT278" s="1"/>
      <c r="JU278" s="1"/>
      <c r="JV278" s="1"/>
      <c r="JW278" s="1"/>
      <c r="JX278" s="1"/>
      <c r="JY278" s="1"/>
      <c r="JZ278" s="1"/>
      <c r="KA278" s="1"/>
      <c r="KB278" s="1"/>
      <c r="KC278" s="1"/>
      <c r="KD278" s="1"/>
      <c r="KE278" s="1"/>
      <c r="KF278" s="1"/>
      <c r="KG278" s="1"/>
      <c r="KH278" s="1"/>
      <c r="KI278" s="1"/>
      <c r="KJ278" s="1"/>
      <c r="KK278" s="1"/>
      <c r="KL278" s="1"/>
      <c r="KM278" s="1"/>
      <c r="KN278" s="1"/>
      <c r="KO278" s="1"/>
      <c r="KP278" s="1"/>
      <c r="KQ278" s="1"/>
      <c r="KR278" s="1"/>
      <c r="KS278" s="1"/>
      <c r="KT278" s="1"/>
      <c r="KU278" s="1"/>
      <c r="KV278" s="1"/>
      <c r="KW278" s="1"/>
      <c r="KX278" s="1"/>
      <c r="KY278" s="1"/>
      <c r="KZ278" s="1"/>
      <c r="LA278" s="1"/>
      <c r="LB278" s="1"/>
      <c r="LC278" s="1"/>
      <c r="LD278" s="1"/>
      <c r="LE278" s="1"/>
      <c r="LF278" s="1"/>
      <c r="LG278" s="1"/>
      <c r="LH278" s="1"/>
    </row>
    <row r="279" spans="1:320" ht="35.1" hidden="1" customHeight="1" x14ac:dyDescent="0.15">
      <c r="A279" s="170" t="str">
        <f>+IFERROR(IF(VLOOKUP(#REF!&amp;"-"&amp;ROW()-92,[1]ワークシート!$C$2:$CI$1002,9,0)="","",VLOOKUP(#REF!&amp;"-"&amp;ROW()-92,[1]ワークシート!$C$2:$CI$1002,9,0)),"")</f>
        <v/>
      </c>
      <c r="B279" s="172"/>
      <c r="C279" s="171" t="str">
        <f>+IFERROR(IF(VLOOKUP(#REF!&amp;"-"&amp;ROW()-92,[1]ワークシート!$C$2:$CI$1002,10,0) = "","",VLOOKUP(#REF!&amp;"-"&amp;ROW()-92,[1]ワークシート!$C$2:$CI$1002,10,0)),"")</f>
        <v/>
      </c>
      <c r="D279" s="172"/>
      <c r="E279" s="170" t="str">
        <f>+IFERROR(IF(VLOOKUP(#REF!&amp;"-"&amp;ROW()-92,[1]ワークシート!$C$2:$CI$1002,11,0)="","",VLOOKUP(#REF!&amp;"-"&amp;ROW()-92,[1]ワークシート!$C$2:$CI$1002,11,0)),"")</f>
        <v/>
      </c>
      <c r="F279" s="172"/>
      <c r="G279" s="16" t="str">
        <f>+IFERROR(IF(VLOOKUP(#REF!&amp;"-"&amp;ROW()-92,[1]ワークシート!$C$2:$CI$1002,12,0)="","",VLOOKUP(#REF!&amp;"-"&amp;ROW()-92,[1]ワークシート!$C$2:$CI$1002,12,0)),"")</f>
        <v/>
      </c>
      <c r="H27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79" s="178"/>
      <c r="J279" s="170" t="str">
        <f>+IFERROR(IF(VLOOKUP(#REF!&amp;"-"&amp;ROW()-92,[1]ワークシート!$C$2:$CI$1002,20,0)="","",VLOOKUP(#REF!&amp;"-"&amp;ROW()-92,[1]ワークシート!$C$2:$CI$1002,20,0)),"")</f>
        <v/>
      </c>
      <c r="K279" s="171"/>
      <c r="L279" s="172"/>
      <c r="M279" s="179" t="str">
        <f>+IFERROR(IF(VLOOKUP(#REF!&amp;"-"&amp;ROW()-92,[1]ワークシート!$C$2:$CI$1002,61,0)="","",VLOOKUP(#REF!&amp;"-"&amp;ROW()-92,[1]ワークシート!$C$2:$CI$1002,61,0)),"")</f>
        <v/>
      </c>
      <c r="N279" s="180"/>
      <c r="O279" s="181"/>
      <c r="P279" s="182" t="str">
        <f>+IFERROR(VLOOKUP(#REF!&amp;"-"&amp;ROW()-92,[1]ワークシート!$C$2:$CI$1002,26,0),"")</f>
        <v/>
      </c>
      <c r="Q279" s="167"/>
      <c r="R279" s="166" t="str">
        <f>+IFERROR(VLOOKUP(#REF!&amp;"-"&amp;ROW()-92,[1]ワークシート!$C$2:$CI$1002,27,0),"")</f>
        <v/>
      </c>
      <c r="S279" s="167"/>
      <c r="T279" s="166" t="str">
        <f>IFERROR(IF(VLOOKUP(#REF!&amp;"-"&amp;ROW()-92,[1]ワークシート!$C$2:$CI$1002,31,0)="",IF(X279="","",IF(X279=0,"使用貸借権","賃借権")),"賃借権"),"")</f>
        <v/>
      </c>
      <c r="U279" s="167"/>
      <c r="V279" s="166" t="str">
        <f>+IFERROR(IF(VLOOKUP(#REF!&amp;"-"&amp;ROW()-92,[1]ワークシート!$C$2:$CI$1002,13,0)="","",VLOOKUP(#REF!&amp;"-"&amp;ROW()-92,[1]ワークシート!$C$2:$CI$1002,13,0)),"")</f>
        <v/>
      </c>
      <c r="W279" s="167"/>
      <c r="X27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79" s="169"/>
      <c r="Z279" s="27"/>
      <c r="AA279" s="27"/>
      <c r="AB279" s="170" t="str">
        <f>IF(T279="使用貸借権","-",+IFERROR(VLOOKUP(#REF!&amp;"-"&amp;ROW()-92,[1]ワークシート!$C$2:$CI$1002,34,0)&amp;"",""))</f>
        <v/>
      </c>
      <c r="AC279" s="171"/>
      <c r="AD279" s="172"/>
      <c r="AE279" s="173" t="str">
        <f>IF(T279="","",IF(VLOOKUP(#REF!&amp;"-"&amp;ROW()-92,[1]ワークシート!$C$2:$CI$1002,31,0)="",IF(T279="使用貸借権","-","口座振込　１２月"),"物納"))</f>
        <v/>
      </c>
      <c r="AF279" s="174"/>
      <c r="AG279" s="175" t="str">
        <f>IFERROR(IF(VLOOKUP(#REF!&amp;"-"&amp;ROW()-92,[1]ワークシート!$C$2:$CI$1002,37,0)="","",VLOOKUP(#REF!&amp;"-"&amp;ROW()-92,[1]ワークシート!$C$2:$CI$1002,37,0)),"")</f>
        <v/>
      </c>
      <c r="AH279" s="175"/>
      <c r="AI279" s="175"/>
      <c r="AJ279" s="175"/>
      <c r="AK279" s="176"/>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c r="IW279" s="1"/>
      <c r="IX279" s="1"/>
      <c r="IY279" s="1"/>
      <c r="IZ279" s="1"/>
      <c r="JA279" s="1"/>
      <c r="JB279" s="1"/>
      <c r="JC279" s="1"/>
      <c r="JD279" s="1"/>
      <c r="JE279" s="1"/>
      <c r="JF279" s="1"/>
      <c r="JG279" s="1"/>
      <c r="JH279" s="1"/>
      <c r="JI279" s="1"/>
      <c r="JJ279" s="1"/>
      <c r="JK279" s="1"/>
      <c r="JL279" s="1"/>
      <c r="JM279" s="1"/>
      <c r="JN279" s="1"/>
      <c r="JO279" s="1"/>
      <c r="JP279" s="1"/>
      <c r="JQ279" s="1"/>
      <c r="JR279" s="1"/>
      <c r="JS279" s="1"/>
      <c r="JT279" s="1"/>
      <c r="JU279" s="1"/>
      <c r="JV279" s="1"/>
      <c r="JW279" s="1"/>
      <c r="JX279" s="1"/>
      <c r="JY279" s="1"/>
      <c r="JZ279" s="1"/>
      <c r="KA279" s="1"/>
      <c r="KB279" s="1"/>
      <c r="KC279" s="1"/>
      <c r="KD279" s="1"/>
      <c r="KE279" s="1"/>
      <c r="KF279" s="1"/>
      <c r="KG279" s="1"/>
      <c r="KH279" s="1"/>
      <c r="KI279" s="1"/>
      <c r="KJ279" s="1"/>
      <c r="KK279" s="1"/>
      <c r="KL279" s="1"/>
      <c r="KM279" s="1"/>
      <c r="KN279" s="1"/>
      <c r="KO279" s="1"/>
      <c r="KP279" s="1"/>
      <c r="KQ279" s="1"/>
      <c r="KR279" s="1"/>
      <c r="KS279" s="1"/>
      <c r="KT279" s="1"/>
      <c r="KU279" s="1"/>
      <c r="KV279" s="1"/>
      <c r="KW279" s="1"/>
      <c r="KX279" s="1"/>
      <c r="KY279" s="1"/>
      <c r="KZ279" s="1"/>
      <c r="LA279" s="1"/>
      <c r="LB279" s="1"/>
      <c r="LC279" s="1"/>
      <c r="LD279" s="1"/>
      <c r="LE279" s="1"/>
      <c r="LF279" s="1"/>
      <c r="LG279" s="1"/>
      <c r="LH279" s="1"/>
    </row>
    <row r="280" spans="1:320" ht="35.1" hidden="1" customHeight="1" x14ac:dyDescent="0.15">
      <c r="A280" s="170" t="str">
        <f>+IFERROR(IF(VLOOKUP(#REF!&amp;"-"&amp;ROW()-92,[1]ワークシート!$C$2:$CI$1002,9,0)="","",VLOOKUP(#REF!&amp;"-"&amp;ROW()-92,[1]ワークシート!$C$2:$CI$1002,9,0)),"")</f>
        <v/>
      </c>
      <c r="B280" s="172"/>
      <c r="C280" s="171" t="str">
        <f>+IFERROR(IF(VLOOKUP(#REF!&amp;"-"&amp;ROW()-92,[1]ワークシート!$C$2:$CI$1002,10,0) = "","",VLOOKUP(#REF!&amp;"-"&amp;ROW()-92,[1]ワークシート!$C$2:$CI$1002,10,0)),"")</f>
        <v/>
      </c>
      <c r="D280" s="172"/>
      <c r="E280" s="170" t="str">
        <f>+IFERROR(IF(VLOOKUP(#REF!&amp;"-"&amp;ROW()-92,[1]ワークシート!$C$2:$CI$1002,11,0)="","",VLOOKUP(#REF!&amp;"-"&amp;ROW()-92,[1]ワークシート!$C$2:$CI$1002,11,0)),"")</f>
        <v/>
      </c>
      <c r="F280" s="172"/>
      <c r="G280" s="16" t="str">
        <f>+IFERROR(IF(VLOOKUP(#REF!&amp;"-"&amp;ROW()-92,[1]ワークシート!$C$2:$CI$1002,12,0)="","",VLOOKUP(#REF!&amp;"-"&amp;ROW()-92,[1]ワークシート!$C$2:$CI$1002,12,0)),"")</f>
        <v/>
      </c>
      <c r="H28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0" s="178"/>
      <c r="J280" s="170" t="str">
        <f>+IFERROR(IF(VLOOKUP(#REF!&amp;"-"&amp;ROW()-92,[1]ワークシート!$C$2:$CI$1002,20,0)="","",VLOOKUP(#REF!&amp;"-"&amp;ROW()-92,[1]ワークシート!$C$2:$CI$1002,20,0)),"")</f>
        <v/>
      </c>
      <c r="K280" s="171"/>
      <c r="L280" s="172"/>
      <c r="M280" s="179" t="str">
        <f>+IFERROR(IF(VLOOKUP(#REF!&amp;"-"&amp;ROW()-92,[1]ワークシート!$C$2:$CI$1002,61,0)="","",VLOOKUP(#REF!&amp;"-"&amp;ROW()-92,[1]ワークシート!$C$2:$CI$1002,61,0)),"")</f>
        <v/>
      </c>
      <c r="N280" s="180"/>
      <c r="O280" s="181"/>
      <c r="P280" s="182" t="str">
        <f>+IFERROR(VLOOKUP(#REF!&amp;"-"&amp;ROW()-92,[1]ワークシート!$C$2:$CI$1002,26,0),"")</f>
        <v/>
      </c>
      <c r="Q280" s="167"/>
      <c r="R280" s="166" t="str">
        <f>+IFERROR(VLOOKUP(#REF!&amp;"-"&amp;ROW()-92,[1]ワークシート!$C$2:$CI$1002,27,0),"")</f>
        <v/>
      </c>
      <c r="S280" s="167"/>
      <c r="T280" s="166" t="str">
        <f>IFERROR(IF(VLOOKUP(#REF!&amp;"-"&amp;ROW()-92,[1]ワークシート!$C$2:$CI$1002,31,0)="",IF(X280="","",IF(X280=0,"使用貸借権","賃借権")),"賃借権"),"")</f>
        <v/>
      </c>
      <c r="U280" s="167"/>
      <c r="V280" s="166" t="str">
        <f>+IFERROR(IF(VLOOKUP(#REF!&amp;"-"&amp;ROW()-92,[1]ワークシート!$C$2:$CI$1002,13,0)="","",VLOOKUP(#REF!&amp;"-"&amp;ROW()-92,[1]ワークシート!$C$2:$CI$1002,13,0)),"")</f>
        <v/>
      </c>
      <c r="W280" s="167"/>
      <c r="X28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0" s="169"/>
      <c r="Z280" s="27"/>
      <c r="AA280" s="27"/>
      <c r="AB280" s="170" t="str">
        <f>IF(T280="使用貸借権","-",+IFERROR(VLOOKUP(#REF!&amp;"-"&amp;ROW()-92,[1]ワークシート!$C$2:$CI$1002,34,0)&amp;"",""))</f>
        <v/>
      </c>
      <c r="AC280" s="171"/>
      <c r="AD280" s="172"/>
      <c r="AE280" s="173" t="str">
        <f>IF(T280="","",IF(VLOOKUP(#REF!&amp;"-"&amp;ROW()-92,[1]ワークシート!$C$2:$CI$1002,31,0)="",IF(T280="使用貸借権","-","口座振込　１２月"),"物納"))</f>
        <v/>
      </c>
      <c r="AF280" s="174"/>
      <c r="AG280" s="175" t="str">
        <f>IFERROR(IF(VLOOKUP(#REF!&amp;"-"&amp;ROW()-92,[1]ワークシート!$C$2:$CI$1002,37,0)="","",VLOOKUP(#REF!&amp;"-"&amp;ROW()-92,[1]ワークシート!$C$2:$CI$1002,37,0)),"")</f>
        <v/>
      </c>
      <c r="AH280" s="175"/>
      <c r="AI280" s="175"/>
      <c r="AJ280" s="175"/>
      <c r="AK280" s="176"/>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c r="IW280" s="1"/>
      <c r="IX280" s="1"/>
      <c r="IY280" s="1"/>
      <c r="IZ280" s="1"/>
      <c r="JA280" s="1"/>
      <c r="JB280" s="1"/>
      <c r="JC280" s="1"/>
      <c r="JD280" s="1"/>
      <c r="JE280" s="1"/>
      <c r="JF280" s="1"/>
      <c r="JG280" s="1"/>
      <c r="JH280" s="1"/>
      <c r="JI280" s="1"/>
      <c r="JJ280" s="1"/>
      <c r="JK280" s="1"/>
      <c r="JL280" s="1"/>
      <c r="JM280" s="1"/>
      <c r="JN280" s="1"/>
      <c r="JO280" s="1"/>
      <c r="JP280" s="1"/>
      <c r="JQ280" s="1"/>
      <c r="JR280" s="1"/>
      <c r="JS280" s="1"/>
      <c r="JT280" s="1"/>
      <c r="JU280" s="1"/>
      <c r="JV280" s="1"/>
      <c r="JW280" s="1"/>
      <c r="JX280" s="1"/>
      <c r="JY280" s="1"/>
      <c r="JZ280" s="1"/>
      <c r="KA280" s="1"/>
      <c r="KB280" s="1"/>
      <c r="KC280" s="1"/>
      <c r="KD280" s="1"/>
      <c r="KE280" s="1"/>
      <c r="KF280" s="1"/>
      <c r="KG280" s="1"/>
      <c r="KH280" s="1"/>
      <c r="KI280" s="1"/>
      <c r="KJ280" s="1"/>
      <c r="KK280" s="1"/>
      <c r="KL280" s="1"/>
      <c r="KM280" s="1"/>
      <c r="KN280" s="1"/>
      <c r="KO280" s="1"/>
      <c r="KP280" s="1"/>
      <c r="KQ280" s="1"/>
      <c r="KR280" s="1"/>
      <c r="KS280" s="1"/>
      <c r="KT280" s="1"/>
      <c r="KU280" s="1"/>
      <c r="KV280" s="1"/>
      <c r="KW280" s="1"/>
      <c r="KX280" s="1"/>
      <c r="KY280" s="1"/>
      <c r="KZ280" s="1"/>
      <c r="LA280" s="1"/>
      <c r="LB280" s="1"/>
      <c r="LC280" s="1"/>
      <c r="LD280" s="1"/>
      <c r="LE280" s="1"/>
      <c r="LF280" s="1"/>
      <c r="LG280" s="1"/>
      <c r="LH280" s="1"/>
    </row>
    <row r="281" spans="1:320" ht="35.1" hidden="1" customHeight="1" x14ac:dyDescent="0.15">
      <c r="A281" s="170" t="str">
        <f>+IFERROR(IF(VLOOKUP(#REF!&amp;"-"&amp;ROW()-92,[1]ワークシート!$C$2:$CI$1002,9,0)="","",VLOOKUP(#REF!&amp;"-"&amp;ROW()-92,[1]ワークシート!$C$2:$CI$1002,9,0)),"")</f>
        <v/>
      </c>
      <c r="B281" s="172"/>
      <c r="C281" s="171" t="str">
        <f>+IFERROR(IF(VLOOKUP(#REF!&amp;"-"&amp;ROW()-92,[1]ワークシート!$C$2:$CI$1002,10,0) = "","",VLOOKUP(#REF!&amp;"-"&amp;ROW()-92,[1]ワークシート!$C$2:$CI$1002,10,0)),"")</f>
        <v/>
      </c>
      <c r="D281" s="172"/>
      <c r="E281" s="170" t="str">
        <f>+IFERROR(IF(VLOOKUP(#REF!&amp;"-"&amp;ROW()-92,[1]ワークシート!$C$2:$CI$1002,11,0)="","",VLOOKUP(#REF!&amp;"-"&amp;ROW()-92,[1]ワークシート!$C$2:$CI$1002,11,0)),"")</f>
        <v/>
      </c>
      <c r="F281" s="172"/>
      <c r="G281" s="16" t="str">
        <f>+IFERROR(IF(VLOOKUP(#REF!&amp;"-"&amp;ROW()-92,[1]ワークシート!$C$2:$CI$1002,12,0)="","",VLOOKUP(#REF!&amp;"-"&amp;ROW()-92,[1]ワークシート!$C$2:$CI$1002,12,0)),"")</f>
        <v/>
      </c>
      <c r="H28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1" s="178"/>
      <c r="J281" s="170" t="str">
        <f>+IFERROR(IF(VLOOKUP(#REF!&amp;"-"&amp;ROW()-92,[1]ワークシート!$C$2:$CI$1002,20,0)="","",VLOOKUP(#REF!&amp;"-"&amp;ROW()-92,[1]ワークシート!$C$2:$CI$1002,20,0)),"")</f>
        <v/>
      </c>
      <c r="K281" s="171"/>
      <c r="L281" s="172"/>
      <c r="M281" s="179" t="str">
        <f>+IFERROR(IF(VLOOKUP(#REF!&amp;"-"&amp;ROW()-92,[1]ワークシート!$C$2:$CI$1002,61,0)="","",VLOOKUP(#REF!&amp;"-"&amp;ROW()-92,[1]ワークシート!$C$2:$CI$1002,61,0)),"")</f>
        <v/>
      </c>
      <c r="N281" s="180"/>
      <c r="O281" s="181"/>
      <c r="P281" s="182" t="str">
        <f>+IFERROR(VLOOKUP(#REF!&amp;"-"&amp;ROW()-92,[1]ワークシート!$C$2:$CI$1002,26,0),"")</f>
        <v/>
      </c>
      <c r="Q281" s="167"/>
      <c r="R281" s="166" t="str">
        <f>+IFERROR(VLOOKUP(#REF!&amp;"-"&amp;ROW()-92,[1]ワークシート!$C$2:$CI$1002,27,0),"")</f>
        <v/>
      </c>
      <c r="S281" s="167"/>
      <c r="T281" s="166" t="str">
        <f>IFERROR(IF(VLOOKUP(#REF!&amp;"-"&amp;ROW()-92,[1]ワークシート!$C$2:$CI$1002,31,0)="",IF(X281="","",IF(X281=0,"使用貸借権","賃借権")),"賃借権"),"")</f>
        <v/>
      </c>
      <c r="U281" s="167"/>
      <c r="V281" s="166" t="str">
        <f>+IFERROR(IF(VLOOKUP(#REF!&amp;"-"&amp;ROW()-92,[1]ワークシート!$C$2:$CI$1002,13,0)="","",VLOOKUP(#REF!&amp;"-"&amp;ROW()-92,[1]ワークシート!$C$2:$CI$1002,13,0)),"")</f>
        <v/>
      </c>
      <c r="W281" s="167"/>
      <c r="X28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1" s="169"/>
      <c r="Z281" s="27"/>
      <c r="AA281" s="27"/>
      <c r="AB281" s="170" t="str">
        <f>IF(T281="使用貸借権","-",+IFERROR(VLOOKUP(#REF!&amp;"-"&amp;ROW()-92,[1]ワークシート!$C$2:$CI$1002,34,0)&amp;"",""))</f>
        <v/>
      </c>
      <c r="AC281" s="171"/>
      <c r="AD281" s="172"/>
      <c r="AE281" s="173" t="str">
        <f>IF(T281="","",IF(VLOOKUP(#REF!&amp;"-"&amp;ROW()-92,[1]ワークシート!$C$2:$CI$1002,31,0)="",IF(T281="使用貸借権","-","口座振込　１２月"),"物納"))</f>
        <v/>
      </c>
      <c r="AF281" s="174"/>
      <c r="AG281" s="175" t="str">
        <f>IFERROR(IF(VLOOKUP(#REF!&amp;"-"&amp;ROW()-92,[1]ワークシート!$C$2:$CI$1002,37,0)="","",VLOOKUP(#REF!&amp;"-"&amp;ROW()-92,[1]ワークシート!$C$2:$CI$1002,37,0)),"")</f>
        <v/>
      </c>
      <c r="AH281" s="175"/>
      <c r="AI281" s="175"/>
      <c r="AJ281" s="175"/>
      <c r="AK281" s="176"/>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c r="IW281" s="1"/>
      <c r="IX281" s="1"/>
      <c r="IY281" s="1"/>
      <c r="IZ281" s="1"/>
      <c r="JA281" s="1"/>
      <c r="JB281" s="1"/>
      <c r="JC281" s="1"/>
      <c r="JD281" s="1"/>
      <c r="JE281" s="1"/>
      <c r="JF281" s="1"/>
      <c r="JG281" s="1"/>
      <c r="JH281" s="1"/>
      <c r="JI281" s="1"/>
      <c r="JJ281" s="1"/>
      <c r="JK281" s="1"/>
      <c r="JL281" s="1"/>
      <c r="JM281" s="1"/>
      <c r="JN281" s="1"/>
      <c r="JO281" s="1"/>
      <c r="JP281" s="1"/>
      <c r="JQ281" s="1"/>
      <c r="JR281" s="1"/>
      <c r="JS281" s="1"/>
      <c r="JT281" s="1"/>
      <c r="JU281" s="1"/>
      <c r="JV281" s="1"/>
      <c r="JW281" s="1"/>
      <c r="JX281" s="1"/>
      <c r="JY281" s="1"/>
      <c r="JZ281" s="1"/>
      <c r="KA281" s="1"/>
      <c r="KB281" s="1"/>
      <c r="KC281" s="1"/>
      <c r="KD281" s="1"/>
      <c r="KE281" s="1"/>
      <c r="KF281" s="1"/>
      <c r="KG281" s="1"/>
      <c r="KH281" s="1"/>
      <c r="KI281" s="1"/>
      <c r="KJ281" s="1"/>
      <c r="KK281" s="1"/>
      <c r="KL281" s="1"/>
      <c r="KM281" s="1"/>
      <c r="KN281" s="1"/>
      <c r="KO281" s="1"/>
      <c r="KP281" s="1"/>
      <c r="KQ281" s="1"/>
      <c r="KR281" s="1"/>
      <c r="KS281" s="1"/>
      <c r="KT281" s="1"/>
      <c r="KU281" s="1"/>
      <c r="KV281" s="1"/>
      <c r="KW281" s="1"/>
      <c r="KX281" s="1"/>
      <c r="KY281" s="1"/>
      <c r="KZ281" s="1"/>
      <c r="LA281" s="1"/>
      <c r="LB281" s="1"/>
      <c r="LC281" s="1"/>
      <c r="LD281" s="1"/>
      <c r="LE281" s="1"/>
      <c r="LF281" s="1"/>
      <c r="LG281" s="1"/>
      <c r="LH281" s="1"/>
    </row>
    <row r="282" spans="1:320" ht="35.1" hidden="1" customHeight="1" x14ac:dyDescent="0.15">
      <c r="A282" s="170" t="str">
        <f>+IFERROR(IF(VLOOKUP(#REF!&amp;"-"&amp;ROW()-92,[1]ワークシート!$C$2:$CI$1002,9,0)="","",VLOOKUP(#REF!&amp;"-"&amp;ROW()-92,[1]ワークシート!$C$2:$CI$1002,9,0)),"")</f>
        <v/>
      </c>
      <c r="B282" s="172"/>
      <c r="C282" s="171" t="str">
        <f>+IFERROR(IF(VLOOKUP(#REF!&amp;"-"&amp;ROW()-92,[1]ワークシート!$C$2:$CI$1002,10,0) = "","",VLOOKUP(#REF!&amp;"-"&amp;ROW()-92,[1]ワークシート!$C$2:$CI$1002,10,0)),"")</f>
        <v/>
      </c>
      <c r="D282" s="172"/>
      <c r="E282" s="170" t="str">
        <f>+IFERROR(IF(VLOOKUP(#REF!&amp;"-"&amp;ROW()-92,[1]ワークシート!$C$2:$CI$1002,11,0)="","",VLOOKUP(#REF!&amp;"-"&amp;ROW()-92,[1]ワークシート!$C$2:$CI$1002,11,0)),"")</f>
        <v/>
      </c>
      <c r="F282" s="172"/>
      <c r="G282" s="16" t="str">
        <f>+IFERROR(IF(VLOOKUP(#REF!&amp;"-"&amp;ROW()-92,[1]ワークシート!$C$2:$CI$1002,12,0)="","",VLOOKUP(#REF!&amp;"-"&amp;ROW()-92,[1]ワークシート!$C$2:$CI$1002,12,0)),"")</f>
        <v/>
      </c>
      <c r="H28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2" s="178"/>
      <c r="J282" s="170" t="str">
        <f>+IFERROR(IF(VLOOKUP(#REF!&amp;"-"&amp;ROW()-92,[1]ワークシート!$C$2:$CI$1002,20,0)="","",VLOOKUP(#REF!&amp;"-"&amp;ROW()-92,[1]ワークシート!$C$2:$CI$1002,20,0)),"")</f>
        <v/>
      </c>
      <c r="K282" s="171"/>
      <c r="L282" s="172"/>
      <c r="M282" s="179" t="str">
        <f>+IFERROR(IF(VLOOKUP(#REF!&amp;"-"&amp;ROW()-92,[1]ワークシート!$C$2:$CI$1002,61,0)="","",VLOOKUP(#REF!&amp;"-"&amp;ROW()-92,[1]ワークシート!$C$2:$CI$1002,61,0)),"")</f>
        <v/>
      </c>
      <c r="N282" s="180"/>
      <c r="O282" s="181"/>
      <c r="P282" s="182" t="str">
        <f>+IFERROR(VLOOKUP(#REF!&amp;"-"&amp;ROW()-92,[1]ワークシート!$C$2:$CI$1002,26,0),"")</f>
        <v/>
      </c>
      <c r="Q282" s="167"/>
      <c r="R282" s="166" t="str">
        <f>+IFERROR(VLOOKUP(#REF!&amp;"-"&amp;ROW()-92,[1]ワークシート!$C$2:$CI$1002,27,0),"")</f>
        <v/>
      </c>
      <c r="S282" s="167"/>
      <c r="T282" s="166" t="str">
        <f>IFERROR(IF(VLOOKUP(#REF!&amp;"-"&amp;ROW()-92,[1]ワークシート!$C$2:$CI$1002,31,0)="",IF(X282="","",IF(X282=0,"使用貸借権","賃借権")),"賃借権"),"")</f>
        <v/>
      </c>
      <c r="U282" s="167"/>
      <c r="V282" s="166" t="str">
        <f>+IFERROR(IF(VLOOKUP(#REF!&amp;"-"&amp;ROW()-92,[1]ワークシート!$C$2:$CI$1002,13,0)="","",VLOOKUP(#REF!&amp;"-"&amp;ROW()-92,[1]ワークシート!$C$2:$CI$1002,13,0)),"")</f>
        <v/>
      </c>
      <c r="W282" s="167"/>
      <c r="X28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2" s="169"/>
      <c r="Z282" s="27"/>
      <c r="AA282" s="27"/>
      <c r="AB282" s="170" t="str">
        <f>IF(T282="使用貸借権","-",+IFERROR(VLOOKUP(#REF!&amp;"-"&amp;ROW()-92,[1]ワークシート!$C$2:$CI$1002,34,0)&amp;"",""))</f>
        <v/>
      </c>
      <c r="AC282" s="171"/>
      <c r="AD282" s="172"/>
      <c r="AE282" s="173" t="str">
        <f>IF(T282="","",IF(VLOOKUP(#REF!&amp;"-"&amp;ROW()-92,[1]ワークシート!$C$2:$CI$1002,31,0)="",IF(T282="使用貸借権","-","口座振込　１２月"),"物納"))</f>
        <v/>
      </c>
      <c r="AF282" s="174"/>
      <c r="AG282" s="175" t="str">
        <f>IFERROR(IF(VLOOKUP(#REF!&amp;"-"&amp;ROW()-92,[1]ワークシート!$C$2:$CI$1002,37,0)="","",VLOOKUP(#REF!&amp;"-"&amp;ROW()-92,[1]ワークシート!$C$2:$CI$1002,37,0)),"")</f>
        <v/>
      </c>
      <c r="AH282" s="175"/>
      <c r="AI282" s="175"/>
      <c r="AJ282" s="175"/>
      <c r="AK282" s="176"/>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c r="IW282" s="1"/>
      <c r="IX282" s="1"/>
      <c r="IY282" s="1"/>
      <c r="IZ282" s="1"/>
      <c r="JA282" s="1"/>
      <c r="JB282" s="1"/>
      <c r="JC282" s="1"/>
      <c r="JD282" s="1"/>
      <c r="JE282" s="1"/>
      <c r="JF282" s="1"/>
      <c r="JG282" s="1"/>
      <c r="JH282" s="1"/>
      <c r="JI282" s="1"/>
      <c r="JJ282" s="1"/>
      <c r="JK282" s="1"/>
      <c r="JL282" s="1"/>
      <c r="JM282" s="1"/>
      <c r="JN282" s="1"/>
      <c r="JO282" s="1"/>
      <c r="JP282" s="1"/>
      <c r="JQ282" s="1"/>
      <c r="JR282" s="1"/>
      <c r="JS282" s="1"/>
      <c r="JT282" s="1"/>
      <c r="JU282" s="1"/>
      <c r="JV282" s="1"/>
      <c r="JW282" s="1"/>
      <c r="JX282" s="1"/>
      <c r="JY282" s="1"/>
      <c r="JZ282" s="1"/>
      <c r="KA282" s="1"/>
      <c r="KB282" s="1"/>
      <c r="KC282" s="1"/>
      <c r="KD282" s="1"/>
      <c r="KE282" s="1"/>
      <c r="KF282" s="1"/>
      <c r="KG282" s="1"/>
      <c r="KH282" s="1"/>
      <c r="KI282" s="1"/>
      <c r="KJ282" s="1"/>
      <c r="KK282" s="1"/>
      <c r="KL282" s="1"/>
      <c r="KM282" s="1"/>
      <c r="KN282" s="1"/>
      <c r="KO282" s="1"/>
      <c r="KP282" s="1"/>
      <c r="KQ282" s="1"/>
      <c r="KR282" s="1"/>
      <c r="KS282" s="1"/>
      <c r="KT282" s="1"/>
      <c r="KU282" s="1"/>
      <c r="KV282" s="1"/>
      <c r="KW282" s="1"/>
      <c r="KX282" s="1"/>
      <c r="KY282" s="1"/>
      <c r="KZ282" s="1"/>
      <c r="LA282" s="1"/>
      <c r="LB282" s="1"/>
      <c r="LC282" s="1"/>
      <c r="LD282" s="1"/>
      <c r="LE282" s="1"/>
      <c r="LF282" s="1"/>
      <c r="LG282" s="1"/>
      <c r="LH282" s="1"/>
    </row>
    <row r="283" spans="1:320" ht="35.1" hidden="1" customHeight="1" x14ac:dyDescent="0.15">
      <c r="A283" s="170" t="str">
        <f>+IFERROR(IF(VLOOKUP(#REF!&amp;"-"&amp;ROW()-92,[1]ワークシート!$C$2:$CI$1002,9,0)="","",VLOOKUP(#REF!&amp;"-"&amp;ROW()-92,[1]ワークシート!$C$2:$CI$1002,9,0)),"")</f>
        <v/>
      </c>
      <c r="B283" s="172"/>
      <c r="C283" s="171" t="str">
        <f>+IFERROR(IF(VLOOKUP(#REF!&amp;"-"&amp;ROW()-92,[1]ワークシート!$C$2:$CI$1002,10,0) = "","",VLOOKUP(#REF!&amp;"-"&amp;ROW()-92,[1]ワークシート!$C$2:$CI$1002,10,0)),"")</f>
        <v/>
      </c>
      <c r="D283" s="172"/>
      <c r="E283" s="170" t="str">
        <f>+IFERROR(IF(VLOOKUP(#REF!&amp;"-"&amp;ROW()-92,[1]ワークシート!$C$2:$CI$1002,11,0)="","",VLOOKUP(#REF!&amp;"-"&amp;ROW()-92,[1]ワークシート!$C$2:$CI$1002,11,0)),"")</f>
        <v/>
      </c>
      <c r="F283" s="172"/>
      <c r="G283" s="16" t="str">
        <f>+IFERROR(IF(VLOOKUP(#REF!&amp;"-"&amp;ROW()-92,[1]ワークシート!$C$2:$CI$1002,12,0)="","",VLOOKUP(#REF!&amp;"-"&amp;ROW()-92,[1]ワークシート!$C$2:$CI$1002,12,0)),"")</f>
        <v/>
      </c>
      <c r="H28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3" s="178"/>
      <c r="J283" s="170" t="str">
        <f>+IFERROR(IF(VLOOKUP(#REF!&amp;"-"&amp;ROW()-92,[1]ワークシート!$C$2:$CI$1002,20,0)="","",VLOOKUP(#REF!&amp;"-"&amp;ROW()-92,[1]ワークシート!$C$2:$CI$1002,20,0)),"")</f>
        <v/>
      </c>
      <c r="K283" s="171"/>
      <c r="L283" s="172"/>
      <c r="M283" s="179" t="str">
        <f>+IFERROR(IF(VLOOKUP(#REF!&amp;"-"&amp;ROW()-92,[1]ワークシート!$C$2:$CI$1002,61,0)="","",VLOOKUP(#REF!&amp;"-"&amp;ROW()-92,[1]ワークシート!$C$2:$CI$1002,61,0)),"")</f>
        <v/>
      </c>
      <c r="N283" s="180"/>
      <c r="O283" s="181"/>
      <c r="P283" s="182" t="str">
        <f>+IFERROR(VLOOKUP(#REF!&amp;"-"&amp;ROW()-92,[1]ワークシート!$C$2:$CI$1002,26,0),"")</f>
        <v/>
      </c>
      <c r="Q283" s="167"/>
      <c r="R283" s="166" t="str">
        <f>+IFERROR(VLOOKUP(#REF!&amp;"-"&amp;ROW()-92,[1]ワークシート!$C$2:$CI$1002,27,0),"")</f>
        <v/>
      </c>
      <c r="S283" s="167"/>
      <c r="T283" s="166" t="str">
        <f>IFERROR(IF(VLOOKUP(#REF!&amp;"-"&amp;ROW()-92,[1]ワークシート!$C$2:$CI$1002,31,0)="",IF(X283="","",IF(X283=0,"使用貸借権","賃借権")),"賃借権"),"")</f>
        <v/>
      </c>
      <c r="U283" s="167"/>
      <c r="V283" s="166" t="str">
        <f>+IFERROR(IF(VLOOKUP(#REF!&amp;"-"&amp;ROW()-92,[1]ワークシート!$C$2:$CI$1002,13,0)="","",VLOOKUP(#REF!&amp;"-"&amp;ROW()-92,[1]ワークシート!$C$2:$CI$1002,13,0)),"")</f>
        <v/>
      </c>
      <c r="W283" s="167"/>
      <c r="X28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3" s="169"/>
      <c r="Z283" s="27"/>
      <c r="AA283" s="27"/>
      <c r="AB283" s="170" t="str">
        <f>IF(T283="使用貸借権","-",+IFERROR(VLOOKUP(#REF!&amp;"-"&amp;ROW()-92,[1]ワークシート!$C$2:$CI$1002,34,0)&amp;"",""))</f>
        <v/>
      </c>
      <c r="AC283" s="171"/>
      <c r="AD283" s="172"/>
      <c r="AE283" s="173" t="str">
        <f>IF(T283="","",IF(VLOOKUP(#REF!&amp;"-"&amp;ROW()-92,[1]ワークシート!$C$2:$CI$1002,31,0)="",IF(T283="使用貸借権","-","口座振込　１２月"),"物納"))</f>
        <v/>
      </c>
      <c r="AF283" s="174"/>
      <c r="AG283" s="175" t="str">
        <f>IFERROR(IF(VLOOKUP(#REF!&amp;"-"&amp;ROW()-92,[1]ワークシート!$C$2:$CI$1002,37,0)="","",VLOOKUP(#REF!&amp;"-"&amp;ROW()-92,[1]ワークシート!$C$2:$CI$1002,37,0)),"")</f>
        <v/>
      </c>
      <c r="AH283" s="175"/>
      <c r="AI283" s="175"/>
      <c r="AJ283" s="175"/>
      <c r="AK283" s="176"/>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c r="IW283" s="1"/>
      <c r="IX283" s="1"/>
      <c r="IY283" s="1"/>
      <c r="IZ283" s="1"/>
      <c r="JA283" s="1"/>
      <c r="JB283" s="1"/>
      <c r="JC283" s="1"/>
      <c r="JD283" s="1"/>
      <c r="JE283" s="1"/>
      <c r="JF283" s="1"/>
      <c r="JG283" s="1"/>
      <c r="JH283" s="1"/>
      <c r="JI283" s="1"/>
      <c r="JJ283" s="1"/>
      <c r="JK283" s="1"/>
      <c r="JL283" s="1"/>
      <c r="JM283" s="1"/>
      <c r="JN283" s="1"/>
      <c r="JO283" s="1"/>
      <c r="JP283" s="1"/>
      <c r="JQ283" s="1"/>
      <c r="JR283" s="1"/>
      <c r="JS283" s="1"/>
      <c r="JT283" s="1"/>
      <c r="JU283" s="1"/>
      <c r="JV283" s="1"/>
      <c r="JW283" s="1"/>
      <c r="JX283" s="1"/>
      <c r="JY283" s="1"/>
      <c r="JZ283" s="1"/>
      <c r="KA283" s="1"/>
      <c r="KB283" s="1"/>
      <c r="KC283" s="1"/>
      <c r="KD283" s="1"/>
      <c r="KE283" s="1"/>
      <c r="KF283" s="1"/>
      <c r="KG283" s="1"/>
      <c r="KH283" s="1"/>
      <c r="KI283" s="1"/>
      <c r="KJ283" s="1"/>
      <c r="KK283" s="1"/>
      <c r="KL283" s="1"/>
      <c r="KM283" s="1"/>
      <c r="KN283" s="1"/>
      <c r="KO283" s="1"/>
      <c r="KP283" s="1"/>
      <c r="KQ283" s="1"/>
      <c r="KR283" s="1"/>
      <c r="KS283" s="1"/>
      <c r="KT283" s="1"/>
      <c r="KU283" s="1"/>
      <c r="KV283" s="1"/>
      <c r="KW283" s="1"/>
      <c r="KX283" s="1"/>
      <c r="KY283" s="1"/>
      <c r="KZ283" s="1"/>
      <c r="LA283" s="1"/>
      <c r="LB283" s="1"/>
      <c r="LC283" s="1"/>
      <c r="LD283" s="1"/>
      <c r="LE283" s="1"/>
      <c r="LF283" s="1"/>
      <c r="LG283" s="1"/>
      <c r="LH283" s="1"/>
    </row>
    <row r="284" spans="1:320" ht="35.1" hidden="1" customHeight="1" x14ac:dyDescent="0.15">
      <c r="A284" s="170" t="str">
        <f>+IFERROR(IF(VLOOKUP(#REF!&amp;"-"&amp;ROW()-92,[1]ワークシート!$C$2:$CI$1002,9,0)="","",VLOOKUP(#REF!&amp;"-"&amp;ROW()-92,[1]ワークシート!$C$2:$CI$1002,9,0)),"")</f>
        <v/>
      </c>
      <c r="B284" s="172"/>
      <c r="C284" s="171" t="str">
        <f>+IFERROR(IF(VLOOKUP(#REF!&amp;"-"&amp;ROW()-92,[1]ワークシート!$C$2:$CI$1002,10,0) = "","",VLOOKUP(#REF!&amp;"-"&amp;ROW()-92,[1]ワークシート!$C$2:$CI$1002,10,0)),"")</f>
        <v/>
      </c>
      <c r="D284" s="172"/>
      <c r="E284" s="170" t="str">
        <f>+IFERROR(IF(VLOOKUP(#REF!&amp;"-"&amp;ROW()-92,[1]ワークシート!$C$2:$CI$1002,11,0)="","",VLOOKUP(#REF!&amp;"-"&amp;ROW()-92,[1]ワークシート!$C$2:$CI$1002,11,0)),"")</f>
        <v/>
      </c>
      <c r="F284" s="172"/>
      <c r="G284" s="16" t="str">
        <f>+IFERROR(IF(VLOOKUP(#REF!&amp;"-"&amp;ROW()-92,[1]ワークシート!$C$2:$CI$1002,12,0)="","",VLOOKUP(#REF!&amp;"-"&amp;ROW()-92,[1]ワークシート!$C$2:$CI$1002,12,0)),"")</f>
        <v/>
      </c>
      <c r="H28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4" s="178"/>
      <c r="J284" s="170" t="str">
        <f>+IFERROR(IF(VLOOKUP(#REF!&amp;"-"&amp;ROW()-92,[1]ワークシート!$C$2:$CI$1002,20,0)="","",VLOOKUP(#REF!&amp;"-"&amp;ROW()-92,[1]ワークシート!$C$2:$CI$1002,20,0)),"")</f>
        <v/>
      </c>
      <c r="K284" s="171"/>
      <c r="L284" s="172"/>
      <c r="M284" s="179" t="str">
        <f>+IFERROR(IF(VLOOKUP(#REF!&amp;"-"&amp;ROW()-92,[1]ワークシート!$C$2:$CI$1002,61,0)="","",VLOOKUP(#REF!&amp;"-"&amp;ROW()-92,[1]ワークシート!$C$2:$CI$1002,61,0)),"")</f>
        <v/>
      </c>
      <c r="N284" s="180"/>
      <c r="O284" s="181"/>
      <c r="P284" s="182" t="str">
        <f>+IFERROR(VLOOKUP(#REF!&amp;"-"&amp;ROW()-92,[1]ワークシート!$C$2:$CI$1002,26,0),"")</f>
        <v/>
      </c>
      <c r="Q284" s="167"/>
      <c r="R284" s="166" t="str">
        <f>+IFERROR(VLOOKUP(#REF!&amp;"-"&amp;ROW()-92,[1]ワークシート!$C$2:$CI$1002,27,0),"")</f>
        <v/>
      </c>
      <c r="S284" s="167"/>
      <c r="T284" s="166" t="str">
        <f>IFERROR(IF(VLOOKUP(#REF!&amp;"-"&amp;ROW()-92,[1]ワークシート!$C$2:$CI$1002,31,0)="",IF(X284="","",IF(X284=0,"使用貸借権","賃借権")),"賃借権"),"")</f>
        <v/>
      </c>
      <c r="U284" s="167"/>
      <c r="V284" s="166" t="str">
        <f>+IFERROR(IF(VLOOKUP(#REF!&amp;"-"&amp;ROW()-92,[1]ワークシート!$C$2:$CI$1002,13,0)="","",VLOOKUP(#REF!&amp;"-"&amp;ROW()-92,[1]ワークシート!$C$2:$CI$1002,13,0)),"")</f>
        <v/>
      </c>
      <c r="W284" s="167"/>
      <c r="X28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4" s="169"/>
      <c r="Z284" s="27"/>
      <c r="AA284" s="27"/>
      <c r="AB284" s="170" t="str">
        <f>IF(T284="使用貸借権","-",+IFERROR(VLOOKUP(#REF!&amp;"-"&amp;ROW()-92,[1]ワークシート!$C$2:$CI$1002,34,0)&amp;"",""))</f>
        <v/>
      </c>
      <c r="AC284" s="171"/>
      <c r="AD284" s="172"/>
      <c r="AE284" s="173" t="str">
        <f>IF(T284="","",IF(VLOOKUP(#REF!&amp;"-"&amp;ROW()-92,[1]ワークシート!$C$2:$CI$1002,31,0)="",IF(T284="使用貸借権","-","口座振込　１２月"),"物納"))</f>
        <v/>
      </c>
      <c r="AF284" s="174"/>
      <c r="AG284" s="175" t="str">
        <f>IFERROR(IF(VLOOKUP(#REF!&amp;"-"&amp;ROW()-92,[1]ワークシート!$C$2:$CI$1002,37,0)="","",VLOOKUP(#REF!&amp;"-"&amp;ROW()-92,[1]ワークシート!$C$2:$CI$1002,37,0)),"")</f>
        <v/>
      </c>
      <c r="AH284" s="175"/>
      <c r="AI284" s="175"/>
      <c r="AJ284" s="175"/>
      <c r="AK284" s="176"/>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c r="IW284" s="1"/>
      <c r="IX284" s="1"/>
      <c r="IY284" s="1"/>
      <c r="IZ284" s="1"/>
      <c r="JA284" s="1"/>
      <c r="JB284" s="1"/>
      <c r="JC284" s="1"/>
      <c r="JD284" s="1"/>
      <c r="JE284" s="1"/>
      <c r="JF284" s="1"/>
      <c r="JG284" s="1"/>
      <c r="JH284" s="1"/>
      <c r="JI284" s="1"/>
      <c r="JJ284" s="1"/>
      <c r="JK284" s="1"/>
      <c r="JL284" s="1"/>
      <c r="JM284" s="1"/>
      <c r="JN284" s="1"/>
      <c r="JO284" s="1"/>
      <c r="JP284" s="1"/>
      <c r="JQ284" s="1"/>
      <c r="JR284" s="1"/>
      <c r="JS284" s="1"/>
      <c r="JT284" s="1"/>
      <c r="JU284" s="1"/>
      <c r="JV284" s="1"/>
      <c r="JW284" s="1"/>
      <c r="JX284" s="1"/>
      <c r="JY284" s="1"/>
      <c r="JZ284" s="1"/>
      <c r="KA284" s="1"/>
      <c r="KB284" s="1"/>
      <c r="KC284" s="1"/>
      <c r="KD284" s="1"/>
      <c r="KE284" s="1"/>
      <c r="KF284" s="1"/>
      <c r="KG284" s="1"/>
      <c r="KH284" s="1"/>
      <c r="KI284" s="1"/>
      <c r="KJ284" s="1"/>
      <c r="KK284" s="1"/>
      <c r="KL284" s="1"/>
      <c r="KM284" s="1"/>
      <c r="KN284" s="1"/>
      <c r="KO284" s="1"/>
      <c r="KP284" s="1"/>
      <c r="KQ284" s="1"/>
      <c r="KR284" s="1"/>
      <c r="KS284" s="1"/>
      <c r="KT284" s="1"/>
      <c r="KU284" s="1"/>
      <c r="KV284" s="1"/>
      <c r="KW284" s="1"/>
      <c r="KX284" s="1"/>
      <c r="KY284" s="1"/>
      <c r="KZ284" s="1"/>
      <c r="LA284" s="1"/>
      <c r="LB284" s="1"/>
      <c r="LC284" s="1"/>
      <c r="LD284" s="1"/>
      <c r="LE284" s="1"/>
      <c r="LF284" s="1"/>
      <c r="LG284" s="1"/>
      <c r="LH284" s="1"/>
    </row>
    <row r="285" spans="1:320" ht="35.1" hidden="1" customHeight="1" x14ac:dyDescent="0.15">
      <c r="A285" s="170" t="str">
        <f>+IFERROR(IF(VLOOKUP(#REF!&amp;"-"&amp;ROW()-92,[1]ワークシート!$C$2:$CI$1002,9,0)="","",VLOOKUP(#REF!&amp;"-"&amp;ROW()-92,[1]ワークシート!$C$2:$CI$1002,9,0)),"")</f>
        <v/>
      </c>
      <c r="B285" s="172"/>
      <c r="C285" s="171" t="str">
        <f>+IFERROR(IF(VLOOKUP(#REF!&amp;"-"&amp;ROW()-92,[1]ワークシート!$C$2:$CI$1002,10,0) = "","",VLOOKUP(#REF!&amp;"-"&amp;ROW()-92,[1]ワークシート!$C$2:$CI$1002,10,0)),"")</f>
        <v/>
      </c>
      <c r="D285" s="172"/>
      <c r="E285" s="170" t="str">
        <f>+IFERROR(IF(VLOOKUP(#REF!&amp;"-"&amp;ROW()-92,[1]ワークシート!$C$2:$CI$1002,11,0)="","",VLOOKUP(#REF!&amp;"-"&amp;ROW()-92,[1]ワークシート!$C$2:$CI$1002,11,0)),"")</f>
        <v/>
      </c>
      <c r="F285" s="172"/>
      <c r="G285" s="16" t="str">
        <f>+IFERROR(IF(VLOOKUP(#REF!&amp;"-"&amp;ROW()-92,[1]ワークシート!$C$2:$CI$1002,12,0)="","",VLOOKUP(#REF!&amp;"-"&amp;ROW()-92,[1]ワークシート!$C$2:$CI$1002,12,0)),"")</f>
        <v/>
      </c>
      <c r="H28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5" s="178"/>
      <c r="J285" s="170" t="str">
        <f>+IFERROR(IF(VLOOKUP(#REF!&amp;"-"&amp;ROW()-92,[1]ワークシート!$C$2:$CI$1002,20,0)="","",VLOOKUP(#REF!&amp;"-"&amp;ROW()-92,[1]ワークシート!$C$2:$CI$1002,20,0)),"")</f>
        <v/>
      </c>
      <c r="K285" s="171"/>
      <c r="L285" s="172"/>
      <c r="M285" s="179" t="str">
        <f>+IFERROR(IF(VLOOKUP(#REF!&amp;"-"&amp;ROW()-92,[1]ワークシート!$C$2:$CI$1002,61,0)="","",VLOOKUP(#REF!&amp;"-"&amp;ROW()-92,[1]ワークシート!$C$2:$CI$1002,61,0)),"")</f>
        <v/>
      </c>
      <c r="N285" s="180"/>
      <c r="O285" s="181"/>
      <c r="P285" s="182" t="str">
        <f>+IFERROR(VLOOKUP(#REF!&amp;"-"&amp;ROW()-92,[1]ワークシート!$C$2:$CI$1002,26,0),"")</f>
        <v/>
      </c>
      <c r="Q285" s="167"/>
      <c r="R285" s="166" t="str">
        <f>+IFERROR(VLOOKUP(#REF!&amp;"-"&amp;ROW()-92,[1]ワークシート!$C$2:$CI$1002,27,0),"")</f>
        <v/>
      </c>
      <c r="S285" s="167"/>
      <c r="T285" s="166" t="str">
        <f>IFERROR(IF(VLOOKUP(#REF!&amp;"-"&amp;ROW()-92,[1]ワークシート!$C$2:$CI$1002,31,0)="",IF(X285="","",IF(X285=0,"使用貸借権","賃借権")),"賃借権"),"")</f>
        <v/>
      </c>
      <c r="U285" s="167"/>
      <c r="V285" s="166" t="str">
        <f>+IFERROR(IF(VLOOKUP(#REF!&amp;"-"&amp;ROW()-92,[1]ワークシート!$C$2:$CI$1002,13,0)="","",VLOOKUP(#REF!&amp;"-"&amp;ROW()-92,[1]ワークシート!$C$2:$CI$1002,13,0)),"")</f>
        <v/>
      </c>
      <c r="W285" s="167"/>
      <c r="X28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5" s="169"/>
      <c r="Z285" s="27"/>
      <c r="AA285" s="27"/>
      <c r="AB285" s="170" t="str">
        <f>IF(T285="使用貸借権","-",+IFERROR(VLOOKUP(#REF!&amp;"-"&amp;ROW()-92,[1]ワークシート!$C$2:$CI$1002,34,0)&amp;"",""))</f>
        <v/>
      </c>
      <c r="AC285" s="171"/>
      <c r="AD285" s="172"/>
      <c r="AE285" s="173" t="str">
        <f>IF(T285="","",IF(VLOOKUP(#REF!&amp;"-"&amp;ROW()-92,[1]ワークシート!$C$2:$CI$1002,31,0)="",IF(T285="使用貸借権","-","口座振込　１２月"),"物納"))</f>
        <v/>
      </c>
      <c r="AF285" s="174"/>
      <c r="AG285" s="175" t="str">
        <f>IFERROR(IF(VLOOKUP(#REF!&amp;"-"&amp;ROW()-92,[1]ワークシート!$C$2:$CI$1002,37,0)="","",VLOOKUP(#REF!&amp;"-"&amp;ROW()-92,[1]ワークシート!$C$2:$CI$1002,37,0)),"")</f>
        <v/>
      </c>
      <c r="AH285" s="175"/>
      <c r="AI285" s="175"/>
      <c r="AJ285" s="175"/>
      <c r="AK285" s="176"/>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c r="IW285" s="1"/>
      <c r="IX285" s="1"/>
      <c r="IY285" s="1"/>
      <c r="IZ285" s="1"/>
      <c r="JA285" s="1"/>
      <c r="JB285" s="1"/>
      <c r="JC285" s="1"/>
      <c r="JD285" s="1"/>
      <c r="JE285" s="1"/>
      <c r="JF285" s="1"/>
      <c r="JG285" s="1"/>
      <c r="JH285" s="1"/>
      <c r="JI285" s="1"/>
      <c r="JJ285" s="1"/>
      <c r="JK285" s="1"/>
      <c r="JL285" s="1"/>
      <c r="JM285" s="1"/>
      <c r="JN285" s="1"/>
      <c r="JO285" s="1"/>
      <c r="JP285" s="1"/>
      <c r="JQ285" s="1"/>
      <c r="JR285" s="1"/>
      <c r="JS285" s="1"/>
      <c r="JT285" s="1"/>
      <c r="JU285" s="1"/>
      <c r="JV285" s="1"/>
      <c r="JW285" s="1"/>
      <c r="JX285" s="1"/>
      <c r="JY285" s="1"/>
      <c r="JZ285" s="1"/>
      <c r="KA285" s="1"/>
      <c r="KB285" s="1"/>
      <c r="KC285" s="1"/>
      <c r="KD285" s="1"/>
      <c r="KE285" s="1"/>
      <c r="KF285" s="1"/>
      <c r="KG285" s="1"/>
      <c r="KH285" s="1"/>
      <c r="KI285" s="1"/>
      <c r="KJ285" s="1"/>
      <c r="KK285" s="1"/>
      <c r="KL285" s="1"/>
      <c r="KM285" s="1"/>
      <c r="KN285" s="1"/>
      <c r="KO285" s="1"/>
      <c r="KP285" s="1"/>
      <c r="KQ285" s="1"/>
      <c r="KR285" s="1"/>
      <c r="KS285" s="1"/>
      <c r="KT285" s="1"/>
      <c r="KU285" s="1"/>
      <c r="KV285" s="1"/>
      <c r="KW285" s="1"/>
      <c r="KX285" s="1"/>
      <c r="KY285" s="1"/>
      <c r="KZ285" s="1"/>
      <c r="LA285" s="1"/>
      <c r="LB285" s="1"/>
      <c r="LC285" s="1"/>
      <c r="LD285" s="1"/>
      <c r="LE285" s="1"/>
      <c r="LF285" s="1"/>
      <c r="LG285" s="1"/>
      <c r="LH285" s="1"/>
    </row>
    <row r="286" spans="1:320" ht="35.1" hidden="1" customHeight="1" x14ac:dyDescent="0.15">
      <c r="A286" s="170" t="str">
        <f>+IFERROR(IF(VLOOKUP(#REF!&amp;"-"&amp;ROW()-92,[1]ワークシート!$C$2:$CI$1002,9,0)="","",VLOOKUP(#REF!&amp;"-"&amp;ROW()-92,[1]ワークシート!$C$2:$CI$1002,9,0)),"")</f>
        <v/>
      </c>
      <c r="B286" s="172"/>
      <c r="C286" s="171" t="str">
        <f>+IFERROR(IF(VLOOKUP(#REF!&amp;"-"&amp;ROW()-92,[1]ワークシート!$C$2:$CI$1002,10,0) = "","",VLOOKUP(#REF!&amp;"-"&amp;ROW()-92,[1]ワークシート!$C$2:$CI$1002,10,0)),"")</f>
        <v/>
      </c>
      <c r="D286" s="172"/>
      <c r="E286" s="170" t="str">
        <f>+IFERROR(IF(VLOOKUP(#REF!&amp;"-"&amp;ROW()-92,[1]ワークシート!$C$2:$CI$1002,11,0)="","",VLOOKUP(#REF!&amp;"-"&amp;ROW()-92,[1]ワークシート!$C$2:$CI$1002,11,0)),"")</f>
        <v/>
      </c>
      <c r="F286" s="172"/>
      <c r="G286" s="16" t="str">
        <f>+IFERROR(IF(VLOOKUP(#REF!&amp;"-"&amp;ROW()-92,[1]ワークシート!$C$2:$CI$1002,12,0)="","",VLOOKUP(#REF!&amp;"-"&amp;ROW()-92,[1]ワークシート!$C$2:$CI$1002,12,0)),"")</f>
        <v/>
      </c>
      <c r="H28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6" s="178"/>
      <c r="J286" s="170" t="str">
        <f>+IFERROR(IF(VLOOKUP(#REF!&amp;"-"&amp;ROW()-92,[1]ワークシート!$C$2:$CI$1002,20,0)="","",VLOOKUP(#REF!&amp;"-"&amp;ROW()-92,[1]ワークシート!$C$2:$CI$1002,20,0)),"")</f>
        <v/>
      </c>
      <c r="K286" s="171"/>
      <c r="L286" s="172"/>
      <c r="M286" s="179" t="str">
        <f>+IFERROR(IF(VLOOKUP(#REF!&amp;"-"&amp;ROW()-92,[1]ワークシート!$C$2:$CI$1002,61,0)="","",VLOOKUP(#REF!&amp;"-"&amp;ROW()-92,[1]ワークシート!$C$2:$CI$1002,61,0)),"")</f>
        <v/>
      </c>
      <c r="N286" s="180"/>
      <c r="O286" s="181"/>
      <c r="P286" s="182" t="str">
        <f>+IFERROR(VLOOKUP(#REF!&amp;"-"&amp;ROW()-92,[1]ワークシート!$C$2:$CI$1002,26,0),"")</f>
        <v/>
      </c>
      <c r="Q286" s="167"/>
      <c r="R286" s="166" t="str">
        <f>+IFERROR(VLOOKUP(#REF!&amp;"-"&amp;ROW()-92,[1]ワークシート!$C$2:$CI$1002,27,0),"")</f>
        <v/>
      </c>
      <c r="S286" s="167"/>
      <c r="T286" s="166" t="str">
        <f>IFERROR(IF(VLOOKUP(#REF!&amp;"-"&amp;ROW()-92,[1]ワークシート!$C$2:$CI$1002,31,0)="",IF(X286="","",IF(X286=0,"使用貸借権","賃借権")),"賃借権"),"")</f>
        <v/>
      </c>
      <c r="U286" s="167"/>
      <c r="V286" s="166" t="str">
        <f>+IFERROR(IF(VLOOKUP(#REF!&amp;"-"&amp;ROW()-92,[1]ワークシート!$C$2:$CI$1002,13,0)="","",VLOOKUP(#REF!&amp;"-"&amp;ROW()-92,[1]ワークシート!$C$2:$CI$1002,13,0)),"")</f>
        <v/>
      </c>
      <c r="W286" s="167"/>
      <c r="X28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6" s="169"/>
      <c r="Z286" s="27"/>
      <c r="AA286" s="27"/>
      <c r="AB286" s="170" t="str">
        <f>IF(T286="使用貸借権","-",+IFERROR(VLOOKUP(#REF!&amp;"-"&amp;ROW()-92,[1]ワークシート!$C$2:$CI$1002,34,0)&amp;"",""))</f>
        <v/>
      </c>
      <c r="AC286" s="171"/>
      <c r="AD286" s="172"/>
      <c r="AE286" s="173" t="str">
        <f>IF(T286="","",IF(VLOOKUP(#REF!&amp;"-"&amp;ROW()-92,[1]ワークシート!$C$2:$CI$1002,31,0)="",IF(T286="使用貸借権","-","口座振込　１２月"),"物納"))</f>
        <v/>
      </c>
      <c r="AF286" s="174"/>
      <c r="AG286" s="175" t="str">
        <f>IFERROR(IF(VLOOKUP(#REF!&amp;"-"&amp;ROW()-92,[1]ワークシート!$C$2:$CI$1002,37,0)="","",VLOOKUP(#REF!&amp;"-"&amp;ROW()-92,[1]ワークシート!$C$2:$CI$1002,37,0)),"")</f>
        <v/>
      </c>
      <c r="AH286" s="175"/>
      <c r="AI286" s="175"/>
      <c r="AJ286" s="175"/>
      <c r="AK286" s="176"/>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c r="IW286" s="1"/>
      <c r="IX286" s="1"/>
      <c r="IY286" s="1"/>
      <c r="IZ286" s="1"/>
      <c r="JA286" s="1"/>
      <c r="JB286" s="1"/>
      <c r="JC286" s="1"/>
      <c r="JD286" s="1"/>
      <c r="JE286" s="1"/>
      <c r="JF286" s="1"/>
      <c r="JG286" s="1"/>
      <c r="JH286" s="1"/>
      <c r="JI286" s="1"/>
      <c r="JJ286" s="1"/>
      <c r="JK286" s="1"/>
      <c r="JL286" s="1"/>
      <c r="JM286" s="1"/>
      <c r="JN286" s="1"/>
      <c r="JO286" s="1"/>
      <c r="JP286" s="1"/>
      <c r="JQ286" s="1"/>
      <c r="JR286" s="1"/>
      <c r="JS286" s="1"/>
      <c r="JT286" s="1"/>
      <c r="JU286" s="1"/>
      <c r="JV286" s="1"/>
      <c r="JW286" s="1"/>
      <c r="JX286" s="1"/>
      <c r="JY286" s="1"/>
      <c r="JZ286" s="1"/>
      <c r="KA286" s="1"/>
      <c r="KB286" s="1"/>
      <c r="KC286" s="1"/>
      <c r="KD286" s="1"/>
      <c r="KE286" s="1"/>
      <c r="KF286" s="1"/>
      <c r="KG286" s="1"/>
      <c r="KH286" s="1"/>
      <c r="KI286" s="1"/>
      <c r="KJ286" s="1"/>
      <c r="KK286" s="1"/>
      <c r="KL286" s="1"/>
      <c r="KM286" s="1"/>
      <c r="KN286" s="1"/>
      <c r="KO286" s="1"/>
      <c r="KP286" s="1"/>
      <c r="KQ286" s="1"/>
      <c r="KR286" s="1"/>
      <c r="KS286" s="1"/>
      <c r="KT286" s="1"/>
      <c r="KU286" s="1"/>
      <c r="KV286" s="1"/>
      <c r="KW286" s="1"/>
      <c r="KX286" s="1"/>
      <c r="KY286" s="1"/>
      <c r="KZ286" s="1"/>
      <c r="LA286" s="1"/>
      <c r="LB286" s="1"/>
      <c r="LC286" s="1"/>
      <c r="LD286" s="1"/>
      <c r="LE286" s="1"/>
      <c r="LF286" s="1"/>
      <c r="LG286" s="1"/>
      <c r="LH286" s="1"/>
    </row>
    <row r="287" spans="1:320" ht="35.1" hidden="1" customHeight="1" x14ac:dyDescent="0.15">
      <c r="A287" s="170" t="str">
        <f>+IFERROR(IF(VLOOKUP(#REF!&amp;"-"&amp;ROW()-92,[1]ワークシート!$C$2:$CI$1002,9,0)="","",VLOOKUP(#REF!&amp;"-"&amp;ROW()-92,[1]ワークシート!$C$2:$CI$1002,9,0)),"")</f>
        <v/>
      </c>
      <c r="B287" s="172"/>
      <c r="C287" s="171" t="str">
        <f>+IFERROR(IF(VLOOKUP(#REF!&amp;"-"&amp;ROW()-92,[1]ワークシート!$C$2:$CI$1002,10,0) = "","",VLOOKUP(#REF!&amp;"-"&amp;ROW()-92,[1]ワークシート!$C$2:$CI$1002,10,0)),"")</f>
        <v/>
      </c>
      <c r="D287" s="172"/>
      <c r="E287" s="170" t="str">
        <f>+IFERROR(IF(VLOOKUP(#REF!&amp;"-"&amp;ROW()-92,[1]ワークシート!$C$2:$CI$1002,11,0)="","",VLOOKUP(#REF!&amp;"-"&amp;ROW()-92,[1]ワークシート!$C$2:$CI$1002,11,0)),"")</f>
        <v/>
      </c>
      <c r="F287" s="172"/>
      <c r="G287" s="16" t="str">
        <f>+IFERROR(IF(VLOOKUP(#REF!&amp;"-"&amp;ROW()-92,[1]ワークシート!$C$2:$CI$1002,12,0)="","",VLOOKUP(#REF!&amp;"-"&amp;ROW()-92,[1]ワークシート!$C$2:$CI$1002,12,0)),"")</f>
        <v/>
      </c>
      <c r="H28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7" s="178"/>
      <c r="J287" s="170" t="str">
        <f>+IFERROR(IF(VLOOKUP(#REF!&amp;"-"&amp;ROW()-92,[1]ワークシート!$C$2:$CI$1002,20,0)="","",VLOOKUP(#REF!&amp;"-"&amp;ROW()-92,[1]ワークシート!$C$2:$CI$1002,20,0)),"")</f>
        <v/>
      </c>
      <c r="K287" s="171"/>
      <c r="L287" s="172"/>
      <c r="M287" s="179" t="str">
        <f>+IFERROR(IF(VLOOKUP(#REF!&amp;"-"&amp;ROW()-92,[1]ワークシート!$C$2:$CI$1002,61,0)="","",VLOOKUP(#REF!&amp;"-"&amp;ROW()-92,[1]ワークシート!$C$2:$CI$1002,61,0)),"")</f>
        <v/>
      </c>
      <c r="N287" s="180"/>
      <c r="O287" s="181"/>
      <c r="P287" s="182" t="str">
        <f>+IFERROR(VLOOKUP(#REF!&amp;"-"&amp;ROW()-92,[1]ワークシート!$C$2:$CI$1002,26,0),"")</f>
        <v/>
      </c>
      <c r="Q287" s="167"/>
      <c r="R287" s="166" t="str">
        <f>+IFERROR(VLOOKUP(#REF!&amp;"-"&amp;ROW()-92,[1]ワークシート!$C$2:$CI$1002,27,0),"")</f>
        <v/>
      </c>
      <c r="S287" s="167"/>
      <c r="T287" s="166" t="str">
        <f>IFERROR(IF(VLOOKUP(#REF!&amp;"-"&amp;ROW()-92,[1]ワークシート!$C$2:$CI$1002,31,0)="",IF(X287="","",IF(X287=0,"使用貸借権","賃借権")),"賃借権"),"")</f>
        <v/>
      </c>
      <c r="U287" s="167"/>
      <c r="V287" s="166" t="str">
        <f>+IFERROR(IF(VLOOKUP(#REF!&amp;"-"&amp;ROW()-92,[1]ワークシート!$C$2:$CI$1002,13,0)="","",VLOOKUP(#REF!&amp;"-"&amp;ROW()-92,[1]ワークシート!$C$2:$CI$1002,13,0)),"")</f>
        <v/>
      </c>
      <c r="W287" s="167"/>
      <c r="X28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7" s="169"/>
      <c r="Z287" s="27"/>
      <c r="AA287" s="27"/>
      <c r="AB287" s="170" t="str">
        <f>IF(T287="使用貸借権","-",+IFERROR(VLOOKUP(#REF!&amp;"-"&amp;ROW()-92,[1]ワークシート!$C$2:$CI$1002,34,0)&amp;"",""))</f>
        <v/>
      </c>
      <c r="AC287" s="171"/>
      <c r="AD287" s="172"/>
      <c r="AE287" s="173" t="str">
        <f>IF(T287="","",IF(VLOOKUP(#REF!&amp;"-"&amp;ROW()-92,[1]ワークシート!$C$2:$CI$1002,31,0)="",IF(T287="使用貸借権","-","口座振込　１２月"),"物納"))</f>
        <v/>
      </c>
      <c r="AF287" s="174"/>
      <c r="AG287" s="175" t="str">
        <f>IFERROR(IF(VLOOKUP(#REF!&amp;"-"&amp;ROW()-92,[1]ワークシート!$C$2:$CI$1002,37,0)="","",VLOOKUP(#REF!&amp;"-"&amp;ROW()-92,[1]ワークシート!$C$2:$CI$1002,37,0)),"")</f>
        <v/>
      </c>
      <c r="AH287" s="175"/>
      <c r="AI287" s="175"/>
      <c r="AJ287" s="175"/>
      <c r="AK287" s="176"/>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c r="IW287" s="1"/>
      <c r="IX287" s="1"/>
      <c r="IY287" s="1"/>
      <c r="IZ287" s="1"/>
      <c r="JA287" s="1"/>
      <c r="JB287" s="1"/>
      <c r="JC287" s="1"/>
      <c r="JD287" s="1"/>
      <c r="JE287" s="1"/>
      <c r="JF287" s="1"/>
      <c r="JG287" s="1"/>
      <c r="JH287" s="1"/>
      <c r="JI287" s="1"/>
      <c r="JJ287" s="1"/>
      <c r="JK287" s="1"/>
      <c r="JL287" s="1"/>
      <c r="JM287" s="1"/>
      <c r="JN287" s="1"/>
      <c r="JO287" s="1"/>
      <c r="JP287" s="1"/>
      <c r="JQ287" s="1"/>
      <c r="JR287" s="1"/>
      <c r="JS287" s="1"/>
      <c r="JT287" s="1"/>
      <c r="JU287" s="1"/>
      <c r="JV287" s="1"/>
      <c r="JW287" s="1"/>
      <c r="JX287" s="1"/>
      <c r="JY287" s="1"/>
      <c r="JZ287" s="1"/>
      <c r="KA287" s="1"/>
      <c r="KB287" s="1"/>
      <c r="KC287" s="1"/>
      <c r="KD287" s="1"/>
      <c r="KE287" s="1"/>
      <c r="KF287" s="1"/>
      <c r="KG287" s="1"/>
      <c r="KH287" s="1"/>
      <c r="KI287" s="1"/>
      <c r="KJ287" s="1"/>
      <c r="KK287" s="1"/>
      <c r="KL287" s="1"/>
      <c r="KM287" s="1"/>
      <c r="KN287" s="1"/>
      <c r="KO287" s="1"/>
      <c r="KP287" s="1"/>
      <c r="KQ287" s="1"/>
      <c r="KR287" s="1"/>
      <c r="KS287" s="1"/>
      <c r="KT287" s="1"/>
      <c r="KU287" s="1"/>
      <c r="KV287" s="1"/>
      <c r="KW287" s="1"/>
      <c r="KX287" s="1"/>
      <c r="KY287" s="1"/>
      <c r="KZ287" s="1"/>
      <c r="LA287" s="1"/>
      <c r="LB287" s="1"/>
      <c r="LC287" s="1"/>
      <c r="LD287" s="1"/>
      <c r="LE287" s="1"/>
      <c r="LF287" s="1"/>
      <c r="LG287" s="1"/>
      <c r="LH287" s="1"/>
    </row>
    <row r="288" spans="1:320" ht="35.1" hidden="1" customHeight="1" x14ac:dyDescent="0.15">
      <c r="A288" s="170" t="str">
        <f>+IFERROR(IF(VLOOKUP(#REF!&amp;"-"&amp;ROW()-92,[1]ワークシート!$C$2:$CI$1002,9,0)="","",VLOOKUP(#REF!&amp;"-"&amp;ROW()-92,[1]ワークシート!$C$2:$CI$1002,9,0)),"")</f>
        <v/>
      </c>
      <c r="B288" s="172"/>
      <c r="C288" s="171" t="str">
        <f>+IFERROR(IF(VLOOKUP(#REF!&amp;"-"&amp;ROW()-92,[1]ワークシート!$C$2:$CI$1002,10,0) = "","",VLOOKUP(#REF!&amp;"-"&amp;ROW()-92,[1]ワークシート!$C$2:$CI$1002,10,0)),"")</f>
        <v/>
      </c>
      <c r="D288" s="172"/>
      <c r="E288" s="170" t="str">
        <f>+IFERROR(IF(VLOOKUP(#REF!&amp;"-"&amp;ROW()-92,[1]ワークシート!$C$2:$CI$1002,11,0)="","",VLOOKUP(#REF!&amp;"-"&amp;ROW()-92,[1]ワークシート!$C$2:$CI$1002,11,0)),"")</f>
        <v/>
      </c>
      <c r="F288" s="172"/>
      <c r="G288" s="16" t="str">
        <f>+IFERROR(IF(VLOOKUP(#REF!&amp;"-"&amp;ROW()-92,[1]ワークシート!$C$2:$CI$1002,12,0)="","",VLOOKUP(#REF!&amp;"-"&amp;ROW()-92,[1]ワークシート!$C$2:$CI$1002,12,0)),"")</f>
        <v/>
      </c>
      <c r="H28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8" s="178"/>
      <c r="J288" s="170" t="str">
        <f>+IFERROR(IF(VLOOKUP(#REF!&amp;"-"&amp;ROW()-92,[1]ワークシート!$C$2:$CI$1002,20,0)="","",VLOOKUP(#REF!&amp;"-"&amp;ROW()-92,[1]ワークシート!$C$2:$CI$1002,20,0)),"")</f>
        <v/>
      </c>
      <c r="K288" s="171"/>
      <c r="L288" s="172"/>
      <c r="M288" s="179" t="str">
        <f>+IFERROR(IF(VLOOKUP(#REF!&amp;"-"&amp;ROW()-92,[1]ワークシート!$C$2:$CI$1002,61,0)="","",VLOOKUP(#REF!&amp;"-"&amp;ROW()-92,[1]ワークシート!$C$2:$CI$1002,61,0)),"")</f>
        <v/>
      </c>
      <c r="N288" s="180"/>
      <c r="O288" s="181"/>
      <c r="P288" s="182" t="str">
        <f>+IFERROR(VLOOKUP(#REF!&amp;"-"&amp;ROW()-92,[1]ワークシート!$C$2:$CI$1002,26,0),"")</f>
        <v/>
      </c>
      <c r="Q288" s="167"/>
      <c r="R288" s="166" t="str">
        <f>+IFERROR(VLOOKUP(#REF!&amp;"-"&amp;ROW()-92,[1]ワークシート!$C$2:$CI$1002,27,0),"")</f>
        <v/>
      </c>
      <c r="S288" s="167"/>
      <c r="T288" s="166" t="str">
        <f>IFERROR(IF(VLOOKUP(#REF!&amp;"-"&amp;ROW()-92,[1]ワークシート!$C$2:$CI$1002,31,0)="",IF(X288="","",IF(X288=0,"使用貸借権","賃借権")),"賃借権"),"")</f>
        <v/>
      </c>
      <c r="U288" s="167"/>
      <c r="V288" s="166" t="str">
        <f>+IFERROR(IF(VLOOKUP(#REF!&amp;"-"&amp;ROW()-92,[1]ワークシート!$C$2:$CI$1002,13,0)="","",VLOOKUP(#REF!&amp;"-"&amp;ROW()-92,[1]ワークシート!$C$2:$CI$1002,13,0)),"")</f>
        <v/>
      </c>
      <c r="W288" s="167"/>
      <c r="X28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8" s="169"/>
      <c r="Z288" s="27"/>
      <c r="AA288" s="27"/>
      <c r="AB288" s="170" t="str">
        <f>IF(T288="使用貸借権","-",+IFERROR(VLOOKUP(#REF!&amp;"-"&amp;ROW()-92,[1]ワークシート!$C$2:$CI$1002,34,0)&amp;"",""))</f>
        <v/>
      </c>
      <c r="AC288" s="171"/>
      <c r="AD288" s="172"/>
      <c r="AE288" s="173" t="str">
        <f>IF(T288="","",IF(VLOOKUP(#REF!&amp;"-"&amp;ROW()-92,[1]ワークシート!$C$2:$CI$1002,31,0)="",IF(T288="使用貸借権","-","口座振込　１２月"),"物納"))</f>
        <v/>
      </c>
      <c r="AF288" s="174"/>
      <c r="AG288" s="175" t="str">
        <f>IFERROR(IF(VLOOKUP(#REF!&amp;"-"&amp;ROW()-92,[1]ワークシート!$C$2:$CI$1002,37,0)="","",VLOOKUP(#REF!&amp;"-"&amp;ROW()-92,[1]ワークシート!$C$2:$CI$1002,37,0)),"")</f>
        <v/>
      </c>
      <c r="AH288" s="175"/>
      <c r="AI288" s="175"/>
      <c r="AJ288" s="175"/>
      <c r="AK288" s="176"/>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c r="IW288" s="1"/>
      <c r="IX288" s="1"/>
      <c r="IY288" s="1"/>
      <c r="IZ288" s="1"/>
      <c r="JA288" s="1"/>
      <c r="JB288" s="1"/>
      <c r="JC288" s="1"/>
      <c r="JD288" s="1"/>
      <c r="JE288" s="1"/>
      <c r="JF288" s="1"/>
      <c r="JG288" s="1"/>
      <c r="JH288" s="1"/>
      <c r="JI288" s="1"/>
      <c r="JJ288" s="1"/>
      <c r="JK288" s="1"/>
      <c r="JL288" s="1"/>
      <c r="JM288" s="1"/>
      <c r="JN288" s="1"/>
      <c r="JO288" s="1"/>
      <c r="JP288" s="1"/>
      <c r="JQ288" s="1"/>
      <c r="JR288" s="1"/>
      <c r="JS288" s="1"/>
      <c r="JT288" s="1"/>
      <c r="JU288" s="1"/>
      <c r="JV288" s="1"/>
      <c r="JW288" s="1"/>
      <c r="JX288" s="1"/>
      <c r="JY288" s="1"/>
      <c r="JZ288" s="1"/>
      <c r="KA288" s="1"/>
      <c r="KB288" s="1"/>
      <c r="KC288" s="1"/>
      <c r="KD288" s="1"/>
      <c r="KE288" s="1"/>
      <c r="KF288" s="1"/>
      <c r="KG288" s="1"/>
      <c r="KH288" s="1"/>
      <c r="KI288" s="1"/>
      <c r="KJ288" s="1"/>
      <c r="KK288" s="1"/>
      <c r="KL288" s="1"/>
      <c r="KM288" s="1"/>
      <c r="KN288" s="1"/>
      <c r="KO288" s="1"/>
      <c r="KP288" s="1"/>
      <c r="KQ288" s="1"/>
      <c r="KR288" s="1"/>
      <c r="KS288" s="1"/>
      <c r="KT288" s="1"/>
      <c r="KU288" s="1"/>
      <c r="KV288" s="1"/>
      <c r="KW288" s="1"/>
      <c r="KX288" s="1"/>
      <c r="KY288" s="1"/>
      <c r="KZ288" s="1"/>
      <c r="LA288" s="1"/>
      <c r="LB288" s="1"/>
      <c r="LC288" s="1"/>
      <c r="LD288" s="1"/>
      <c r="LE288" s="1"/>
      <c r="LF288" s="1"/>
      <c r="LG288" s="1"/>
      <c r="LH288" s="1"/>
    </row>
    <row r="289" spans="1:320" ht="35.1" hidden="1" customHeight="1" x14ac:dyDescent="0.15">
      <c r="A289" s="170" t="str">
        <f>+IFERROR(IF(VLOOKUP(#REF!&amp;"-"&amp;ROW()-92,[1]ワークシート!$C$2:$CI$1002,9,0)="","",VLOOKUP(#REF!&amp;"-"&amp;ROW()-92,[1]ワークシート!$C$2:$CI$1002,9,0)),"")</f>
        <v/>
      </c>
      <c r="B289" s="172"/>
      <c r="C289" s="171" t="str">
        <f>+IFERROR(IF(VLOOKUP(#REF!&amp;"-"&amp;ROW()-92,[1]ワークシート!$C$2:$CI$1002,10,0) = "","",VLOOKUP(#REF!&amp;"-"&amp;ROW()-92,[1]ワークシート!$C$2:$CI$1002,10,0)),"")</f>
        <v/>
      </c>
      <c r="D289" s="172"/>
      <c r="E289" s="170" t="str">
        <f>+IFERROR(IF(VLOOKUP(#REF!&amp;"-"&amp;ROW()-92,[1]ワークシート!$C$2:$CI$1002,11,0)="","",VLOOKUP(#REF!&amp;"-"&amp;ROW()-92,[1]ワークシート!$C$2:$CI$1002,11,0)),"")</f>
        <v/>
      </c>
      <c r="F289" s="172"/>
      <c r="G289" s="16" t="str">
        <f>+IFERROR(IF(VLOOKUP(#REF!&amp;"-"&amp;ROW()-92,[1]ワークシート!$C$2:$CI$1002,12,0)="","",VLOOKUP(#REF!&amp;"-"&amp;ROW()-92,[1]ワークシート!$C$2:$CI$1002,12,0)),"")</f>
        <v/>
      </c>
      <c r="H28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89" s="178"/>
      <c r="J289" s="170" t="str">
        <f>+IFERROR(IF(VLOOKUP(#REF!&amp;"-"&amp;ROW()-92,[1]ワークシート!$C$2:$CI$1002,20,0)="","",VLOOKUP(#REF!&amp;"-"&amp;ROW()-92,[1]ワークシート!$C$2:$CI$1002,20,0)),"")</f>
        <v/>
      </c>
      <c r="K289" s="171"/>
      <c r="L289" s="172"/>
      <c r="M289" s="179" t="str">
        <f>+IFERROR(IF(VLOOKUP(#REF!&amp;"-"&amp;ROW()-92,[1]ワークシート!$C$2:$CI$1002,61,0)="","",VLOOKUP(#REF!&amp;"-"&amp;ROW()-92,[1]ワークシート!$C$2:$CI$1002,61,0)),"")</f>
        <v/>
      </c>
      <c r="N289" s="180"/>
      <c r="O289" s="181"/>
      <c r="P289" s="182" t="str">
        <f>+IFERROR(VLOOKUP(#REF!&amp;"-"&amp;ROW()-92,[1]ワークシート!$C$2:$CI$1002,26,0),"")</f>
        <v/>
      </c>
      <c r="Q289" s="167"/>
      <c r="R289" s="166" t="str">
        <f>+IFERROR(VLOOKUP(#REF!&amp;"-"&amp;ROW()-92,[1]ワークシート!$C$2:$CI$1002,27,0),"")</f>
        <v/>
      </c>
      <c r="S289" s="167"/>
      <c r="T289" s="166" t="str">
        <f>IFERROR(IF(VLOOKUP(#REF!&amp;"-"&amp;ROW()-92,[1]ワークシート!$C$2:$CI$1002,31,0)="",IF(X289="","",IF(X289=0,"使用貸借権","賃借権")),"賃借権"),"")</f>
        <v/>
      </c>
      <c r="U289" s="167"/>
      <c r="V289" s="166" t="str">
        <f>+IFERROR(IF(VLOOKUP(#REF!&amp;"-"&amp;ROW()-92,[1]ワークシート!$C$2:$CI$1002,13,0)="","",VLOOKUP(#REF!&amp;"-"&amp;ROW()-92,[1]ワークシート!$C$2:$CI$1002,13,0)),"")</f>
        <v/>
      </c>
      <c r="W289" s="167"/>
      <c r="X28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89" s="169"/>
      <c r="Z289" s="27"/>
      <c r="AA289" s="27"/>
      <c r="AB289" s="170" t="str">
        <f>IF(T289="使用貸借権","-",+IFERROR(VLOOKUP(#REF!&amp;"-"&amp;ROW()-92,[1]ワークシート!$C$2:$CI$1002,34,0)&amp;"",""))</f>
        <v/>
      </c>
      <c r="AC289" s="171"/>
      <c r="AD289" s="172"/>
      <c r="AE289" s="173" t="str">
        <f>IF(T289="","",IF(VLOOKUP(#REF!&amp;"-"&amp;ROW()-92,[1]ワークシート!$C$2:$CI$1002,31,0)="",IF(T289="使用貸借権","-","口座振込　１２月"),"物納"))</f>
        <v/>
      </c>
      <c r="AF289" s="174"/>
      <c r="AG289" s="175" t="str">
        <f>IFERROR(IF(VLOOKUP(#REF!&amp;"-"&amp;ROW()-92,[1]ワークシート!$C$2:$CI$1002,37,0)="","",VLOOKUP(#REF!&amp;"-"&amp;ROW()-92,[1]ワークシート!$C$2:$CI$1002,37,0)),"")</f>
        <v/>
      </c>
      <c r="AH289" s="175"/>
      <c r="AI289" s="175"/>
      <c r="AJ289" s="175"/>
      <c r="AK289" s="176"/>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c r="IW289" s="1"/>
      <c r="IX289" s="1"/>
      <c r="IY289" s="1"/>
      <c r="IZ289" s="1"/>
      <c r="JA289" s="1"/>
      <c r="JB289" s="1"/>
      <c r="JC289" s="1"/>
      <c r="JD289" s="1"/>
      <c r="JE289" s="1"/>
      <c r="JF289" s="1"/>
      <c r="JG289" s="1"/>
      <c r="JH289" s="1"/>
      <c r="JI289" s="1"/>
      <c r="JJ289" s="1"/>
      <c r="JK289" s="1"/>
      <c r="JL289" s="1"/>
      <c r="JM289" s="1"/>
      <c r="JN289" s="1"/>
      <c r="JO289" s="1"/>
      <c r="JP289" s="1"/>
      <c r="JQ289" s="1"/>
      <c r="JR289" s="1"/>
      <c r="JS289" s="1"/>
      <c r="JT289" s="1"/>
      <c r="JU289" s="1"/>
      <c r="JV289" s="1"/>
      <c r="JW289" s="1"/>
      <c r="JX289" s="1"/>
      <c r="JY289" s="1"/>
      <c r="JZ289" s="1"/>
      <c r="KA289" s="1"/>
      <c r="KB289" s="1"/>
      <c r="KC289" s="1"/>
      <c r="KD289" s="1"/>
      <c r="KE289" s="1"/>
      <c r="KF289" s="1"/>
      <c r="KG289" s="1"/>
      <c r="KH289" s="1"/>
      <c r="KI289" s="1"/>
      <c r="KJ289" s="1"/>
      <c r="KK289" s="1"/>
      <c r="KL289" s="1"/>
      <c r="KM289" s="1"/>
      <c r="KN289" s="1"/>
      <c r="KO289" s="1"/>
      <c r="KP289" s="1"/>
      <c r="KQ289" s="1"/>
      <c r="KR289" s="1"/>
      <c r="KS289" s="1"/>
      <c r="KT289" s="1"/>
      <c r="KU289" s="1"/>
      <c r="KV289" s="1"/>
      <c r="KW289" s="1"/>
      <c r="KX289" s="1"/>
      <c r="KY289" s="1"/>
      <c r="KZ289" s="1"/>
      <c r="LA289" s="1"/>
      <c r="LB289" s="1"/>
      <c r="LC289" s="1"/>
      <c r="LD289" s="1"/>
      <c r="LE289" s="1"/>
      <c r="LF289" s="1"/>
      <c r="LG289" s="1"/>
      <c r="LH289" s="1"/>
    </row>
    <row r="290" spans="1:320" ht="35.1" hidden="1" customHeight="1" x14ac:dyDescent="0.15">
      <c r="A290" s="170" t="str">
        <f>+IFERROR(IF(VLOOKUP(#REF!&amp;"-"&amp;ROW()-92,[1]ワークシート!$C$2:$CI$1002,9,0)="","",VLOOKUP(#REF!&amp;"-"&amp;ROW()-92,[1]ワークシート!$C$2:$CI$1002,9,0)),"")</f>
        <v/>
      </c>
      <c r="B290" s="172"/>
      <c r="C290" s="171" t="str">
        <f>+IFERROR(IF(VLOOKUP(#REF!&amp;"-"&amp;ROW()-92,[1]ワークシート!$C$2:$CI$1002,10,0) = "","",VLOOKUP(#REF!&amp;"-"&amp;ROW()-92,[1]ワークシート!$C$2:$CI$1002,10,0)),"")</f>
        <v/>
      </c>
      <c r="D290" s="172"/>
      <c r="E290" s="170" t="str">
        <f>+IFERROR(IF(VLOOKUP(#REF!&amp;"-"&amp;ROW()-92,[1]ワークシート!$C$2:$CI$1002,11,0)="","",VLOOKUP(#REF!&amp;"-"&amp;ROW()-92,[1]ワークシート!$C$2:$CI$1002,11,0)),"")</f>
        <v/>
      </c>
      <c r="F290" s="172"/>
      <c r="G290" s="16" t="str">
        <f>+IFERROR(IF(VLOOKUP(#REF!&amp;"-"&amp;ROW()-92,[1]ワークシート!$C$2:$CI$1002,12,0)="","",VLOOKUP(#REF!&amp;"-"&amp;ROW()-92,[1]ワークシート!$C$2:$CI$1002,12,0)),"")</f>
        <v/>
      </c>
      <c r="H29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0" s="178"/>
      <c r="J290" s="170" t="str">
        <f>+IFERROR(IF(VLOOKUP(#REF!&amp;"-"&amp;ROW()-92,[1]ワークシート!$C$2:$CI$1002,20,0)="","",VLOOKUP(#REF!&amp;"-"&amp;ROW()-92,[1]ワークシート!$C$2:$CI$1002,20,0)),"")</f>
        <v/>
      </c>
      <c r="K290" s="171"/>
      <c r="L290" s="172"/>
      <c r="M290" s="179" t="str">
        <f>+IFERROR(IF(VLOOKUP(#REF!&amp;"-"&amp;ROW()-92,[1]ワークシート!$C$2:$CI$1002,61,0)="","",VLOOKUP(#REF!&amp;"-"&amp;ROW()-92,[1]ワークシート!$C$2:$CI$1002,61,0)),"")</f>
        <v/>
      </c>
      <c r="N290" s="180"/>
      <c r="O290" s="181"/>
      <c r="P290" s="182" t="str">
        <f>+IFERROR(VLOOKUP(#REF!&amp;"-"&amp;ROW()-92,[1]ワークシート!$C$2:$CI$1002,26,0),"")</f>
        <v/>
      </c>
      <c r="Q290" s="167"/>
      <c r="R290" s="166" t="str">
        <f>+IFERROR(VLOOKUP(#REF!&amp;"-"&amp;ROW()-92,[1]ワークシート!$C$2:$CI$1002,27,0),"")</f>
        <v/>
      </c>
      <c r="S290" s="167"/>
      <c r="T290" s="166" t="str">
        <f>IFERROR(IF(VLOOKUP(#REF!&amp;"-"&amp;ROW()-92,[1]ワークシート!$C$2:$CI$1002,31,0)="",IF(X290="","",IF(X290=0,"使用貸借権","賃借権")),"賃借権"),"")</f>
        <v/>
      </c>
      <c r="U290" s="167"/>
      <c r="V290" s="166" t="str">
        <f>+IFERROR(IF(VLOOKUP(#REF!&amp;"-"&amp;ROW()-92,[1]ワークシート!$C$2:$CI$1002,13,0)="","",VLOOKUP(#REF!&amp;"-"&amp;ROW()-92,[1]ワークシート!$C$2:$CI$1002,13,0)),"")</f>
        <v/>
      </c>
      <c r="W290" s="167"/>
      <c r="X29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0" s="169"/>
      <c r="Z290" s="27"/>
      <c r="AA290" s="27"/>
      <c r="AB290" s="170" t="str">
        <f>IF(T290="使用貸借権","-",+IFERROR(VLOOKUP(#REF!&amp;"-"&amp;ROW()-92,[1]ワークシート!$C$2:$CI$1002,34,0)&amp;"",""))</f>
        <v/>
      </c>
      <c r="AC290" s="171"/>
      <c r="AD290" s="172"/>
      <c r="AE290" s="173" t="str">
        <f>IF(T290="","",IF(VLOOKUP(#REF!&amp;"-"&amp;ROW()-92,[1]ワークシート!$C$2:$CI$1002,31,0)="",IF(T290="使用貸借権","-","口座振込　１２月"),"物納"))</f>
        <v/>
      </c>
      <c r="AF290" s="174"/>
      <c r="AG290" s="175" t="str">
        <f>IFERROR(IF(VLOOKUP(#REF!&amp;"-"&amp;ROW()-92,[1]ワークシート!$C$2:$CI$1002,37,0)="","",VLOOKUP(#REF!&amp;"-"&amp;ROW()-92,[1]ワークシート!$C$2:$CI$1002,37,0)),"")</f>
        <v/>
      </c>
      <c r="AH290" s="175"/>
      <c r="AI290" s="175"/>
      <c r="AJ290" s="175"/>
      <c r="AK290" s="176"/>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c r="IW290" s="1"/>
      <c r="IX290" s="1"/>
      <c r="IY290" s="1"/>
      <c r="IZ290" s="1"/>
      <c r="JA290" s="1"/>
      <c r="JB290" s="1"/>
      <c r="JC290" s="1"/>
      <c r="JD290" s="1"/>
      <c r="JE290" s="1"/>
      <c r="JF290" s="1"/>
      <c r="JG290" s="1"/>
      <c r="JH290" s="1"/>
      <c r="JI290" s="1"/>
      <c r="JJ290" s="1"/>
      <c r="JK290" s="1"/>
      <c r="JL290" s="1"/>
      <c r="JM290" s="1"/>
      <c r="JN290" s="1"/>
      <c r="JO290" s="1"/>
      <c r="JP290" s="1"/>
      <c r="JQ290" s="1"/>
      <c r="JR290" s="1"/>
      <c r="JS290" s="1"/>
      <c r="JT290" s="1"/>
      <c r="JU290" s="1"/>
      <c r="JV290" s="1"/>
      <c r="JW290" s="1"/>
      <c r="JX290" s="1"/>
      <c r="JY290" s="1"/>
      <c r="JZ290" s="1"/>
      <c r="KA290" s="1"/>
      <c r="KB290" s="1"/>
      <c r="KC290" s="1"/>
      <c r="KD290" s="1"/>
      <c r="KE290" s="1"/>
      <c r="KF290" s="1"/>
      <c r="KG290" s="1"/>
      <c r="KH290" s="1"/>
      <c r="KI290" s="1"/>
      <c r="KJ290" s="1"/>
      <c r="KK290" s="1"/>
      <c r="KL290" s="1"/>
      <c r="KM290" s="1"/>
      <c r="KN290" s="1"/>
      <c r="KO290" s="1"/>
      <c r="KP290" s="1"/>
      <c r="KQ290" s="1"/>
      <c r="KR290" s="1"/>
      <c r="KS290" s="1"/>
      <c r="KT290" s="1"/>
      <c r="KU290" s="1"/>
      <c r="KV290" s="1"/>
      <c r="KW290" s="1"/>
      <c r="KX290" s="1"/>
      <c r="KY290" s="1"/>
      <c r="KZ290" s="1"/>
      <c r="LA290" s="1"/>
      <c r="LB290" s="1"/>
      <c r="LC290" s="1"/>
      <c r="LD290" s="1"/>
      <c r="LE290" s="1"/>
      <c r="LF290" s="1"/>
      <c r="LG290" s="1"/>
      <c r="LH290" s="1"/>
    </row>
    <row r="291" spans="1:320" ht="35.1" hidden="1" customHeight="1" x14ac:dyDescent="0.15">
      <c r="A291" s="170" t="str">
        <f>+IFERROR(IF(VLOOKUP(#REF!&amp;"-"&amp;ROW()-92,[1]ワークシート!$C$2:$CI$1002,9,0)="","",VLOOKUP(#REF!&amp;"-"&amp;ROW()-92,[1]ワークシート!$C$2:$CI$1002,9,0)),"")</f>
        <v/>
      </c>
      <c r="B291" s="172"/>
      <c r="C291" s="171" t="str">
        <f>+IFERROR(IF(VLOOKUP(#REF!&amp;"-"&amp;ROW()-92,[1]ワークシート!$C$2:$CI$1002,10,0) = "","",VLOOKUP(#REF!&amp;"-"&amp;ROW()-92,[1]ワークシート!$C$2:$CI$1002,10,0)),"")</f>
        <v/>
      </c>
      <c r="D291" s="172"/>
      <c r="E291" s="170" t="str">
        <f>+IFERROR(IF(VLOOKUP(#REF!&amp;"-"&amp;ROW()-92,[1]ワークシート!$C$2:$CI$1002,11,0)="","",VLOOKUP(#REF!&amp;"-"&amp;ROW()-92,[1]ワークシート!$C$2:$CI$1002,11,0)),"")</f>
        <v/>
      </c>
      <c r="F291" s="172"/>
      <c r="G291" s="16" t="str">
        <f>+IFERROR(IF(VLOOKUP(#REF!&amp;"-"&amp;ROW()-92,[1]ワークシート!$C$2:$CI$1002,12,0)="","",VLOOKUP(#REF!&amp;"-"&amp;ROW()-92,[1]ワークシート!$C$2:$CI$1002,12,0)),"")</f>
        <v/>
      </c>
      <c r="H29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1" s="178"/>
      <c r="J291" s="170" t="str">
        <f>+IFERROR(IF(VLOOKUP(#REF!&amp;"-"&amp;ROW()-92,[1]ワークシート!$C$2:$CI$1002,20,0)="","",VLOOKUP(#REF!&amp;"-"&amp;ROW()-92,[1]ワークシート!$C$2:$CI$1002,20,0)),"")</f>
        <v/>
      </c>
      <c r="K291" s="171"/>
      <c r="L291" s="172"/>
      <c r="M291" s="179" t="str">
        <f>+IFERROR(IF(VLOOKUP(#REF!&amp;"-"&amp;ROW()-92,[1]ワークシート!$C$2:$CI$1002,61,0)="","",VLOOKUP(#REF!&amp;"-"&amp;ROW()-92,[1]ワークシート!$C$2:$CI$1002,61,0)),"")</f>
        <v/>
      </c>
      <c r="N291" s="180"/>
      <c r="O291" s="181"/>
      <c r="P291" s="182" t="str">
        <f>+IFERROR(VLOOKUP(#REF!&amp;"-"&amp;ROW()-92,[1]ワークシート!$C$2:$CI$1002,26,0),"")</f>
        <v/>
      </c>
      <c r="Q291" s="167"/>
      <c r="R291" s="166" t="str">
        <f>+IFERROR(VLOOKUP(#REF!&amp;"-"&amp;ROW()-92,[1]ワークシート!$C$2:$CI$1002,27,0),"")</f>
        <v/>
      </c>
      <c r="S291" s="167"/>
      <c r="T291" s="166" t="str">
        <f>IFERROR(IF(VLOOKUP(#REF!&amp;"-"&amp;ROW()-92,[1]ワークシート!$C$2:$CI$1002,31,0)="",IF(X291="","",IF(X291=0,"使用貸借権","賃借権")),"賃借権"),"")</f>
        <v/>
      </c>
      <c r="U291" s="167"/>
      <c r="V291" s="166" t="str">
        <f>+IFERROR(IF(VLOOKUP(#REF!&amp;"-"&amp;ROW()-92,[1]ワークシート!$C$2:$CI$1002,13,0)="","",VLOOKUP(#REF!&amp;"-"&amp;ROW()-92,[1]ワークシート!$C$2:$CI$1002,13,0)),"")</f>
        <v/>
      </c>
      <c r="W291" s="167"/>
      <c r="X29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1" s="169"/>
      <c r="Z291" s="27"/>
      <c r="AA291" s="27"/>
      <c r="AB291" s="170" t="str">
        <f>IF(T291="使用貸借権","-",+IFERROR(VLOOKUP(#REF!&amp;"-"&amp;ROW()-92,[1]ワークシート!$C$2:$CI$1002,34,0)&amp;"",""))</f>
        <v/>
      </c>
      <c r="AC291" s="171"/>
      <c r="AD291" s="172"/>
      <c r="AE291" s="173" t="str">
        <f>IF(T291="","",IF(VLOOKUP(#REF!&amp;"-"&amp;ROW()-92,[1]ワークシート!$C$2:$CI$1002,31,0)="",IF(T291="使用貸借権","-","口座振込　１２月"),"物納"))</f>
        <v/>
      </c>
      <c r="AF291" s="174"/>
      <c r="AG291" s="175" t="str">
        <f>IFERROR(IF(VLOOKUP(#REF!&amp;"-"&amp;ROW()-92,[1]ワークシート!$C$2:$CI$1002,37,0)="","",VLOOKUP(#REF!&amp;"-"&amp;ROW()-92,[1]ワークシート!$C$2:$CI$1002,37,0)),"")</f>
        <v/>
      </c>
      <c r="AH291" s="175"/>
      <c r="AI291" s="175"/>
      <c r="AJ291" s="175"/>
      <c r="AK291" s="176"/>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c r="IW291" s="1"/>
      <c r="IX291" s="1"/>
      <c r="IY291" s="1"/>
      <c r="IZ291" s="1"/>
      <c r="JA291" s="1"/>
      <c r="JB291" s="1"/>
      <c r="JC291" s="1"/>
      <c r="JD291" s="1"/>
      <c r="JE291" s="1"/>
      <c r="JF291" s="1"/>
      <c r="JG291" s="1"/>
      <c r="JH291" s="1"/>
      <c r="JI291" s="1"/>
      <c r="JJ291" s="1"/>
      <c r="JK291" s="1"/>
      <c r="JL291" s="1"/>
      <c r="JM291" s="1"/>
      <c r="JN291" s="1"/>
      <c r="JO291" s="1"/>
      <c r="JP291" s="1"/>
      <c r="JQ291" s="1"/>
      <c r="JR291" s="1"/>
      <c r="JS291" s="1"/>
      <c r="JT291" s="1"/>
      <c r="JU291" s="1"/>
      <c r="JV291" s="1"/>
      <c r="JW291" s="1"/>
      <c r="JX291" s="1"/>
      <c r="JY291" s="1"/>
      <c r="JZ291" s="1"/>
      <c r="KA291" s="1"/>
      <c r="KB291" s="1"/>
      <c r="KC291" s="1"/>
      <c r="KD291" s="1"/>
      <c r="KE291" s="1"/>
      <c r="KF291" s="1"/>
      <c r="KG291" s="1"/>
      <c r="KH291" s="1"/>
      <c r="KI291" s="1"/>
      <c r="KJ291" s="1"/>
      <c r="KK291" s="1"/>
      <c r="KL291" s="1"/>
      <c r="KM291" s="1"/>
      <c r="KN291" s="1"/>
      <c r="KO291" s="1"/>
      <c r="KP291" s="1"/>
      <c r="KQ291" s="1"/>
      <c r="KR291" s="1"/>
      <c r="KS291" s="1"/>
      <c r="KT291" s="1"/>
      <c r="KU291" s="1"/>
      <c r="KV291" s="1"/>
      <c r="KW291" s="1"/>
      <c r="KX291" s="1"/>
      <c r="KY291" s="1"/>
      <c r="KZ291" s="1"/>
      <c r="LA291" s="1"/>
      <c r="LB291" s="1"/>
      <c r="LC291" s="1"/>
      <c r="LD291" s="1"/>
      <c r="LE291" s="1"/>
      <c r="LF291" s="1"/>
      <c r="LG291" s="1"/>
      <c r="LH291" s="1"/>
    </row>
    <row r="292" spans="1:320" ht="35.1" hidden="1" customHeight="1" x14ac:dyDescent="0.15">
      <c r="A292" s="170" t="str">
        <f>+IFERROR(IF(VLOOKUP(#REF!&amp;"-"&amp;ROW()-92,[1]ワークシート!$C$2:$CI$1002,9,0)="","",VLOOKUP(#REF!&amp;"-"&amp;ROW()-92,[1]ワークシート!$C$2:$CI$1002,9,0)),"")</f>
        <v/>
      </c>
      <c r="B292" s="172"/>
      <c r="C292" s="171" t="str">
        <f>+IFERROR(IF(VLOOKUP(#REF!&amp;"-"&amp;ROW()-92,[1]ワークシート!$C$2:$CI$1002,10,0) = "","",VLOOKUP(#REF!&amp;"-"&amp;ROW()-92,[1]ワークシート!$C$2:$CI$1002,10,0)),"")</f>
        <v/>
      </c>
      <c r="D292" s="172"/>
      <c r="E292" s="170" t="str">
        <f>+IFERROR(IF(VLOOKUP(#REF!&amp;"-"&amp;ROW()-92,[1]ワークシート!$C$2:$CI$1002,11,0)="","",VLOOKUP(#REF!&amp;"-"&amp;ROW()-92,[1]ワークシート!$C$2:$CI$1002,11,0)),"")</f>
        <v/>
      </c>
      <c r="F292" s="172"/>
      <c r="G292" s="16" t="str">
        <f>+IFERROR(IF(VLOOKUP(#REF!&amp;"-"&amp;ROW()-92,[1]ワークシート!$C$2:$CI$1002,12,0)="","",VLOOKUP(#REF!&amp;"-"&amp;ROW()-92,[1]ワークシート!$C$2:$CI$1002,12,0)),"")</f>
        <v/>
      </c>
      <c r="H29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2" s="178"/>
      <c r="J292" s="170" t="str">
        <f>+IFERROR(IF(VLOOKUP(#REF!&amp;"-"&amp;ROW()-92,[1]ワークシート!$C$2:$CI$1002,20,0)="","",VLOOKUP(#REF!&amp;"-"&amp;ROW()-92,[1]ワークシート!$C$2:$CI$1002,20,0)),"")</f>
        <v/>
      </c>
      <c r="K292" s="171"/>
      <c r="L292" s="172"/>
      <c r="M292" s="179" t="str">
        <f>+IFERROR(IF(VLOOKUP(#REF!&amp;"-"&amp;ROW()-92,[1]ワークシート!$C$2:$CI$1002,61,0)="","",VLOOKUP(#REF!&amp;"-"&amp;ROW()-92,[1]ワークシート!$C$2:$CI$1002,61,0)),"")</f>
        <v/>
      </c>
      <c r="N292" s="180"/>
      <c r="O292" s="181"/>
      <c r="P292" s="182" t="str">
        <f>+IFERROR(VLOOKUP(#REF!&amp;"-"&amp;ROW()-92,[1]ワークシート!$C$2:$CI$1002,26,0),"")</f>
        <v/>
      </c>
      <c r="Q292" s="167"/>
      <c r="R292" s="166" t="str">
        <f>+IFERROR(VLOOKUP(#REF!&amp;"-"&amp;ROW()-92,[1]ワークシート!$C$2:$CI$1002,27,0),"")</f>
        <v/>
      </c>
      <c r="S292" s="167"/>
      <c r="T292" s="166" t="str">
        <f>IFERROR(IF(VLOOKUP(#REF!&amp;"-"&amp;ROW()-92,[1]ワークシート!$C$2:$CI$1002,31,0)="",IF(X292="","",IF(X292=0,"使用貸借権","賃借権")),"賃借権"),"")</f>
        <v/>
      </c>
      <c r="U292" s="167"/>
      <c r="V292" s="166" t="str">
        <f>+IFERROR(IF(VLOOKUP(#REF!&amp;"-"&amp;ROW()-92,[1]ワークシート!$C$2:$CI$1002,13,0)="","",VLOOKUP(#REF!&amp;"-"&amp;ROW()-92,[1]ワークシート!$C$2:$CI$1002,13,0)),"")</f>
        <v/>
      </c>
      <c r="W292" s="167"/>
      <c r="X29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2" s="169"/>
      <c r="Z292" s="27"/>
      <c r="AA292" s="27"/>
      <c r="AB292" s="170" t="str">
        <f>IF(T292="使用貸借権","-",+IFERROR(VLOOKUP(#REF!&amp;"-"&amp;ROW()-92,[1]ワークシート!$C$2:$CI$1002,34,0)&amp;"",""))</f>
        <v/>
      </c>
      <c r="AC292" s="171"/>
      <c r="AD292" s="172"/>
      <c r="AE292" s="173" t="str">
        <f>IF(T292="","",IF(VLOOKUP(#REF!&amp;"-"&amp;ROW()-92,[1]ワークシート!$C$2:$CI$1002,31,0)="",IF(T292="使用貸借権","-","口座振込　１２月"),"物納"))</f>
        <v/>
      </c>
      <c r="AF292" s="174"/>
      <c r="AG292" s="175" t="str">
        <f>IFERROR(IF(VLOOKUP(#REF!&amp;"-"&amp;ROW()-92,[1]ワークシート!$C$2:$CI$1002,37,0)="","",VLOOKUP(#REF!&amp;"-"&amp;ROW()-92,[1]ワークシート!$C$2:$CI$1002,37,0)),"")</f>
        <v/>
      </c>
      <c r="AH292" s="175"/>
      <c r="AI292" s="175"/>
      <c r="AJ292" s="175"/>
      <c r="AK292" s="176"/>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c r="IW292" s="1"/>
      <c r="IX292" s="1"/>
      <c r="IY292" s="1"/>
      <c r="IZ292" s="1"/>
      <c r="JA292" s="1"/>
      <c r="JB292" s="1"/>
      <c r="JC292" s="1"/>
      <c r="JD292" s="1"/>
      <c r="JE292" s="1"/>
      <c r="JF292" s="1"/>
      <c r="JG292" s="1"/>
      <c r="JH292" s="1"/>
      <c r="JI292" s="1"/>
      <c r="JJ292" s="1"/>
      <c r="JK292" s="1"/>
      <c r="JL292" s="1"/>
      <c r="JM292" s="1"/>
      <c r="JN292" s="1"/>
      <c r="JO292" s="1"/>
      <c r="JP292" s="1"/>
      <c r="JQ292" s="1"/>
      <c r="JR292" s="1"/>
      <c r="JS292" s="1"/>
      <c r="JT292" s="1"/>
      <c r="JU292" s="1"/>
      <c r="JV292" s="1"/>
      <c r="JW292" s="1"/>
      <c r="JX292" s="1"/>
      <c r="JY292" s="1"/>
      <c r="JZ292" s="1"/>
      <c r="KA292" s="1"/>
      <c r="KB292" s="1"/>
      <c r="KC292" s="1"/>
      <c r="KD292" s="1"/>
      <c r="KE292" s="1"/>
      <c r="KF292" s="1"/>
      <c r="KG292" s="1"/>
      <c r="KH292" s="1"/>
      <c r="KI292" s="1"/>
      <c r="KJ292" s="1"/>
      <c r="KK292" s="1"/>
      <c r="KL292" s="1"/>
      <c r="KM292" s="1"/>
      <c r="KN292" s="1"/>
      <c r="KO292" s="1"/>
      <c r="KP292" s="1"/>
      <c r="KQ292" s="1"/>
      <c r="KR292" s="1"/>
      <c r="KS292" s="1"/>
      <c r="KT292" s="1"/>
      <c r="KU292" s="1"/>
      <c r="KV292" s="1"/>
      <c r="KW292" s="1"/>
      <c r="KX292" s="1"/>
      <c r="KY292" s="1"/>
      <c r="KZ292" s="1"/>
      <c r="LA292" s="1"/>
      <c r="LB292" s="1"/>
      <c r="LC292" s="1"/>
      <c r="LD292" s="1"/>
      <c r="LE292" s="1"/>
      <c r="LF292" s="1"/>
      <c r="LG292" s="1"/>
      <c r="LH292" s="1"/>
    </row>
    <row r="293" spans="1:320" ht="35.1" hidden="1" customHeight="1" x14ac:dyDescent="0.15">
      <c r="A293" s="170" t="str">
        <f>+IFERROR(IF(VLOOKUP(#REF!&amp;"-"&amp;ROW()-92,[1]ワークシート!$C$2:$CI$1002,9,0)="","",VLOOKUP(#REF!&amp;"-"&amp;ROW()-92,[1]ワークシート!$C$2:$CI$1002,9,0)),"")</f>
        <v/>
      </c>
      <c r="B293" s="172"/>
      <c r="C293" s="171" t="str">
        <f>+IFERROR(IF(VLOOKUP(#REF!&amp;"-"&amp;ROW()-92,[1]ワークシート!$C$2:$CI$1002,10,0) = "","",VLOOKUP(#REF!&amp;"-"&amp;ROW()-92,[1]ワークシート!$C$2:$CI$1002,10,0)),"")</f>
        <v/>
      </c>
      <c r="D293" s="172"/>
      <c r="E293" s="170" t="str">
        <f>+IFERROR(IF(VLOOKUP(#REF!&amp;"-"&amp;ROW()-92,[1]ワークシート!$C$2:$CI$1002,11,0)="","",VLOOKUP(#REF!&amp;"-"&amp;ROW()-92,[1]ワークシート!$C$2:$CI$1002,11,0)),"")</f>
        <v/>
      </c>
      <c r="F293" s="172"/>
      <c r="G293" s="16" t="str">
        <f>+IFERROR(IF(VLOOKUP(#REF!&amp;"-"&amp;ROW()-92,[1]ワークシート!$C$2:$CI$1002,12,0)="","",VLOOKUP(#REF!&amp;"-"&amp;ROW()-92,[1]ワークシート!$C$2:$CI$1002,12,0)),"")</f>
        <v/>
      </c>
      <c r="H29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3" s="178"/>
      <c r="J293" s="170" t="str">
        <f>+IFERROR(IF(VLOOKUP(#REF!&amp;"-"&amp;ROW()-92,[1]ワークシート!$C$2:$CI$1002,20,0)="","",VLOOKUP(#REF!&amp;"-"&amp;ROW()-92,[1]ワークシート!$C$2:$CI$1002,20,0)),"")</f>
        <v/>
      </c>
      <c r="K293" s="171"/>
      <c r="L293" s="172"/>
      <c r="M293" s="179" t="str">
        <f>+IFERROR(IF(VLOOKUP(#REF!&amp;"-"&amp;ROW()-92,[1]ワークシート!$C$2:$CI$1002,61,0)="","",VLOOKUP(#REF!&amp;"-"&amp;ROW()-92,[1]ワークシート!$C$2:$CI$1002,61,0)),"")</f>
        <v/>
      </c>
      <c r="N293" s="180"/>
      <c r="O293" s="181"/>
      <c r="P293" s="182" t="str">
        <f>+IFERROR(VLOOKUP(#REF!&amp;"-"&amp;ROW()-92,[1]ワークシート!$C$2:$CI$1002,26,0),"")</f>
        <v/>
      </c>
      <c r="Q293" s="167"/>
      <c r="R293" s="166" t="str">
        <f>+IFERROR(VLOOKUP(#REF!&amp;"-"&amp;ROW()-92,[1]ワークシート!$C$2:$CI$1002,27,0),"")</f>
        <v/>
      </c>
      <c r="S293" s="167"/>
      <c r="T293" s="166" t="str">
        <f>IFERROR(IF(VLOOKUP(#REF!&amp;"-"&amp;ROW()-92,[1]ワークシート!$C$2:$CI$1002,31,0)="",IF(X293="","",IF(X293=0,"使用貸借権","賃借権")),"賃借権"),"")</f>
        <v/>
      </c>
      <c r="U293" s="167"/>
      <c r="V293" s="166" t="str">
        <f>+IFERROR(IF(VLOOKUP(#REF!&amp;"-"&amp;ROW()-92,[1]ワークシート!$C$2:$CI$1002,13,0)="","",VLOOKUP(#REF!&amp;"-"&amp;ROW()-92,[1]ワークシート!$C$2:$CI$1002,13,0)),"")</f>
        <v/>
      </c>
      <c r="W293" s="167"/>
      <c r="X29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3" s="169"/>
      <c r="Z293" s="27"/>
      <c r="AA293" s="27"/>
      <c r="AB293" s="170" t="str">
        <f>IF(T293="使用貸借権","-",+IFERROR(VLOOKUP(#REF!&amp;"-"&amp;ROW()-92,[1]ワークシート!$C$2:$CI$1002,34,0)&amp;"",""))</f>
        <v/>
      </c>
      <c r="AC293" s="171"/>
      <c r="AD293" s="172"/>
      <c r="AE293" s="173" t="str">
        <f>IF(T293="","",IF(VLOOKUP(#REF!&amp;"-"&amp;ROW()-92,[1]ワークシート!$C$2:$CI$1002,31,0)="",IF(T293="使用貸借権","-","口座振込　１２月"),"物納"))</f>
        <v/>
      </c>
      <c r="AF293" s="174"/>
      <c r="AG293" s="175" t="str">
        <f>IFERROR(IF(VLOOKUP(#REF!&amp;"-"&amp;ROW()-92,[1]ワークシート!$C$2:$CI$1002,37,0)="","",VLOOKUP(#REF!&amp;"-"&amp;ROW()-92,[1]ワークシート!$C$2:$CI$1002,37,0)),"")</f>
        <v/>
      </c>
      <c r="AH293" s="175"/>
      <c r="AI293" s="175"/>
      <c r="AJ293" s="175"/>
      <c r="AK293" s="176"/>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c r="DI293" s="1"/>
      <c r="DJ293" s="1"/>
      <c r="DK293" s="1"/>
      <c r="DL293" s="1"/>
      <c r="DM293" s="1"/>
      <c r="DN293" s="1"/>
      <c r="DO293" s="1"/>
      <c r="DP293" s="1"/>
      <c r="DQ293" s="1"/>
      <c r="DR293" s="1"/>
      <c r="DS293" s="1"/>
      <c r="DT293" s="1"/>
      <c r="DU293" s="1"/>
      <c r="DV293" s="1"/>
      <c r="DW293" s="1"/>
      <c r="DX293" s="1"/>
      <c r="DY293" s="1"/>
      <c r="DZ293" s="1"/>
      <c r="EA293" s="1"/>
      <c r="EB293" s="1"/>
      <c r="EC293" s="1"/>
      <c r="ED293" s="1"/>
      <c r="EE293" s="1"/>
      <c r="EF293" s="1"/>
      <c r="EG293" s="1"/>
      <c r="EH293" s="1"/>
      <c r="EI293" s="1"/>
      <c r="EJ293" s="1"/>
      <c r="EK293" s="1"/>
      <c r="EL293" s="1"/>
      <c r="EM293" s="1"/>
      <c r="EN293" s="1"/>
      <c r="EO293" s="1"/>
      <c r="EP293" s="1"/>
      <c r="EQ293" s="1"/>
      <c r="ER293" s="1"/>
      <c r="ES293" s="1"/>
      <c r="ET293" s="1"/>
      <c r="EU293" s="1"/>
      <c r="EV293" s="1"/>
      <c r="EW293" s="1"/>
      <c r="EX293" s="1"/>
      <c r="EY293" s="1"/>
      <c r="EZ293" s="1"/>
      <c r="FA293" s="1"/>
      <c r="FB293" s="1"/>
      <c r="FC293" s="1"/>
      <c r="FD293" s="1"/>
      <c r="FE293" s="1"/>
      <c r="FF293" s="1"/>
      <c r="FG293" s="1"/>
      <c r="FH293" s="1"/>
      <c r="FI293" s="1"/>
      <c r="FJ293" s="1"/>
      <c r="FK293" s="1"/>
      <c r="FL293" s="1"/>
      <c r="FM293" s="1"/>
      <c r="FN293" s="1"/>
      <c r="FO293" s="1"/>
      <c r="FP293" s="1"/>
      <c r="FQ293" s="1"/>
      <c r="FR293" s="1"/>
      <c r="FS293" s="1"/>
      <c r="FT293" s="1"/>
      <c r="FU293" s="1"/>
      <c r="FV293" s="1"/>
      <c r="FW293" s="1"/>
      <c r="FX293" s="1"/>
      <c r="FY293" s="1"/>
      <c r="FZ293" s="1"/>
      <c r="GA293" s="1"/>
      <c r="GB293" s="1"/>
      <c r="GC293" s="1"/>
      <c r="GD293" s="1"/>
      <c r="GE293" s="1"/>
      <c r="GF293" s="1"/>
      <c r="GG293" s="1"/>
      <c r="GH293" s="1"/>
      <c r="GI293" s="1"/>
      <c r="GJ293" s="1"/>
      <c r="GK293" s="1"/>
      <c r="GL293" s="1"/>
      <c r="GM293" s="1"/>
      <c r="GN293" s="1"/>
      <c r="GO293" s="1"/>
      <c r="GP293" s="1"/>
      <c r="GQ293" s="1"/>
      <c r="GR293" s="1"/>
      <c r="GS293" s="1"/>
      <c r="GT293" s="1"/>
      <c r="GU293" s="1"/>
      <c r="GV293" s="1"/>
      <c r="GW293" s="1"/>
      <c r="GX293" s="1"/>
      <c r="GY293" s="1"/>
      <c r="GZ293" s="1"/>
      <c r="HA293" s="1"/>
      <c r="HB293" s="1"/>
      <c r="HC293" s="1"/>
      <c r="HD293" s="1"/>
      <c r="HE293" s="1"/>
      <c r="HF293" s="1"/>
      <c r="HG293" s="1"/>
      <c r="HH293" s="1"/>
      <c r="HI293" s="1"/>
      <c r="HJ293" s="1"/>
      <c r="HK293" s="1"/>
      <c r="HL293" s="1"/>
      <c r="HM293" s="1"/>
      <c r="HN293" s="1"/>
      <c r="HO293" s="1"/>
      <c r="HP293" s="1"/>
      <c r="HQ293" s="1"/>
      <c r="HR293" s="1"/>
      <c r="HS293" s="1"/>
      <c r="HT293" s="1"/>
      <c r="HU293" s="1"/>
      <c r="HV293" s="1"/>
      <c r="HW293" s="1"/>
      <c r="HX293" s="1"/>
      <c r="HY293" s="1"/>
      <c r="HZ293" s="1"/>
      <c r="IA293" s="1"/>
      <c r="IB293" s="1"/>
      <c r="IC293" s="1"/>
      <c r="ID293" s="1"/>
      <c r="IE293" s="1"/>
      <c r="IF293" s="1"/>
      <c r="IG293" s="1"/>
      <c r="IH293" s="1"/>
      <c r="II293" s="1"/>
      <c r="IJ293" s="1"/>
      <c r="IK293" s="1"/>
      <c r="IL293" s="1"/>
      <c r="IM293" s="1"/>
      <c r="IN293" s="1"/>
      <c r="IO293" s="1"/>
      <c r="IP293" s="1"/>
      <c r="IQ293" s="1"/>
      <c r="IR293" s="1"/>
      <c r="IS293" s="1"/>
      <c r="IT293" s="1"/>
      <c r="IU293" s="1"/>
      <c r="IV293" s="1"/>
      <c r="IW293" s="1"/>
      <c r="IX293" s="1"/>
      <c r="IY293" s="1"/>
      <c r="IZ293" s="1"/>
      <c r="JA293" s="1"/>
      <c r="JB293" s="1"/>
      <c r="JC293" s="1"/>
      <c r="JD293" s="1"/>
      <c r="JE293" s="1"/>
      <c r="JF293" s="1"/>
      <c r="JG293" s="1"/>
      <c r="JH293" s="1"/>
      <c r="JI293" s="1"/>
      <c r="JJ293" s="1"/>
      <c r="JK293" s="1"/>
      <c r="JL293" s="1"/>
      <c r="JM293" s="1"/>
      <c r="JN293" s="1"/>
      <c r="JO293" s="1"/>
      <c r="JP293" s="1"/>
      <c r="JQ293" s="1"/>
      <c r="JR293" s="1"/>
      <c r="JS293" s="1"/>
      <c r="JT293" s="1"/>
      <c r="JU293" s="1"/>
      <c r="JV293" s="1"/>
      <c r="JW293" s="1"/>
      <c r="JX293" s="1"/>
      <c r="JY293" s="1"/>
      <c r="JZ293" s="1"/>
      <c r="KA293" s="1"/>
      <c r="KB293" s="1"/>
      <c r="KC293" s="1"/>
      <c r="KD293" s="1"/>
      <c r="KE293" s="1"/>
      <c r="KF293" s="1"/>
      <c r="KG293" s="1"/>
      <c r="KH293" s="1"/>
      <c r="KI293" s="1"/>
      <c r="KJ293" s="1"/>
      <c r="KK293" s="1"/>
      <c r="KL293" s="1"/>
      <c r="KM293" s="1"/>
      <c r="KN293" s="1"/>
      <c r="KO293" s="1"/>
      <c r="KP293" s="1"/>
      <c r="KQ293" s="1"/>
      <c r="KR293" s="1"/>
      <c r="KS293" s="1"/>
      <c r="KT293" s="1"/>
      <c r="KU293" s="1"/>
      <c r="KV293" s="1"/>
      <c r="KW293" s="1"/>
      <c r="KX293" s="1"/>
      <c r="KY293" s="1"/>
      <c r="KZ293" s="1"/>
      <c r="LA293" s="1"/>
      <c r="LB293" s="1"/>
      <c r="LC293" s="1"/>
      <c r="LD293" s="1"/>
      <c r="LE293" s="1"/>
      <c r="LF293" s="1"/>
      <c r="LG293" s="1"/>
      <c r="LH293" s="1"/>
    </row>
    <row r="294" spans="1:320" ht="35.1" hidden="1" customHeight="1" x14ac:dyDescent="0.15">
      <c r="A294" s="170" t="str">
        <f>+IFERROR(IF(VLOOKUP(#REF!&amp;"-"&amp;ROW()-92,[1]ワークシート!$C$2:$CI$1002,9,0)="","",VLOOKUP(#REF!&amp;"-"&amp;ROW()-92,[1]ワークシート!$C$2:$CI$1002,9,0)),"")</f>
        <v/>
      </c>
      <c r="B294" s="172"/>
      <c r="C294" s="171" t="str">
        <f>+IFERROR(IF(VLOOKUP(#REF!&amp;"-"&amp;ROW()-92,[1]ワークシート!$C$2:$CI$1002,10,0) = "","",VLOOKUP(#REF!&amp;"-"&amp;ROW()-92,[1]ワークシート!$C$2:$CI$1002,10,0)),"")</f>
        <v/>
      </c>
      <c r="D294" s="172"/>
      <c r="E294" s="170" t="str">
        <f>+IFERROR(IF(VLOOKUP(#REF!&amp;"-"&amp;ROW()-92,[1]ワークシート!$C$2:$CI$1002,11,0)="","",VLOOKUP(#REF!&amp;"-"&amp;ROW()-92,[1]ワークシート!$C$2:$CI$1002,11,0)),"")</f>
        <v/>
      </c>
      <c r="F294" s="172"/>
      <c r="G294" s="16" t="str">
        <f>+IFERROR(IF(VLOOKUP(#REF!&amp;"-"&amp;ROW()-92,[1]ワークシート!$C$2:$CI$1002,12,0)="","",VLOOKUP(#REF!&amp;"-"&amp;ROW()-92,[1]ワークシート!$C$2:$CI$1002,12,0)),"")</f>
        <v/>
      </c>
      <c r="H29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4" s="178"/>
      <c r="J294" s="170" t="str">
        <f>+IFERROR(IF(VLOOKUP(#REF!&amp;"-"&amp;ROW()-92,[1]ワークシート!$C$2:$CI$1002,20,0)="","",VLOOKUP(#REF!&amp;"-"&amp;ROW()-92,[1]ワークシート!$C$2:$CI$1002,20,0)),"")</f>
        <v/>
      </c>
      <c r="K294" s="171"/>
      <c r="L294" s="172"/>
      <c r="M294" s="179" t="str">
        <f>+IFERROR(IF(VLOOKUP(#REF!&amp;"-"&amp;ROW()-92,[1]ワークシート!$C$2:$CI$1002,61,0)="","",VLOOKUP(#REF!&amp;"-"&amp;ROW()-92,[1]ワークシート!$C$2:$CI$1002,61,0)),"")</f>
        <v/>
      </c>
      <c r="N294" s="180"/>
      <c r="O294" s="181"/>
      <c r="P294" s="182" t="str">
        <f>+IFERROR(VLOOKUP(#REF!&amp;"-"&amp;ROW()-92,[1]ワークシート!$C$2:$CI$1002,26,0),"")</f>
        <v/>
      </c>
      <c r="Q294" s="167"/>
      <c r="R294" s="166" t="str">
        <f>+IFERROR(VLOOKUP(#REF!&amp;"-"&amp;ROW()-92,[1]ワークシート!$C$2:$CI$1002,27,0),"")</f>
        <v/>
      </c>
      <c r="S294" s="167"/>
      <c r="T294" s="166" t="str">
        <f>IFERROR(IF(VLOOKUP(#REF!&amp;"-"&amp;ROW()-92,[1]ワークシート!$C$2:$CI$1002,31,0)="",IF(X294="","",IF(X294=0,"使用貸借権","賃借権")),"賃借権"),"")</f>
        <v/>
      </c>
      <c r="U294" s="167"/>
      <c r="V294" s="166" t="str">
        <f>+IFERROR(IF(VLOOKUP(#REF!&amp;"-"&amp;ROW()-92,[1]ワークシート!$C$2:$CI$1002,13,0)="","",VLOOKUP(#REF!&amp;"-"&amp;ROW()-92,[1]ワークシート!$C$2:$CI$1002,13,0)),"")</f>
        <v/>
      </c>
      <c r="W294" s="167"/>
      <c r="X29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4" s="169"/>
      <c r="Z294" s="27"/>
      <c r="AA294" s="27"/>
      <c r="AB294" s="170" t="str">
        <f>IF(T294="使用貸借権","-",+IFERROR(VLOOKUP(#REF!&amp;"-"&amp;ROW()-92,[1]ワークシート!$C$2:$CI$1002,34,0)&amp;"",""))</f>
        <v/>
      </c>
      <c r="AC294" s="171"/>
      <c r="AD294" s="172"/>
      <c r="AE294" s="173" t="str">
        <f>IF(T294="","",IF(VLOOKUP(#REF!&amp;"-"&amp;ROW()-92,[1]ワークシート!$C$2:$CI$1002,31,0)="",IF(T294="使用貸借権","-","口座振込　１２月"),"物納"))</f>
        <v/>
      </c>
      <c r="AF294" s="174"/>
      <c r="AG294" s="175" t="str">
        <f>IFERROR(IF(VLOOKUP(#REF!&amp;"-"&amp;ROW()-92,[1]ワークシート!$C$2:$CI$1002,37,0)="","",VLOOKUP(#REF!&amp;"-"&amp;ROW()-92,[1]ワークシート!$C$2:$CI$1002,37,0)),"")</f>
        <v/>
      </c>
      <c r="AH294" s="175"/>
      <c r="AI294" s="175"/>
      <c r="AJ294" s="175"/>
      <c r="AK294" s="176"/>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c r="IW294" s="1"/>
      <c r="IX294" s="1"/>
      <c r="IY294" s="1"/>
      <c r="IZ294" s="1"/>
      <c r="JA294" s="1"/>
      <c r="JB294" s="1"/>
      <c r="JC294" s="1"/>
      <c r="JD294" s="1"/>
      <c r="JE294" s="1"/>
      <c r="JF294" s="1"/>
      <c r="JG294" s="1"/>
      <c r="JH294" s="1"/>
      <c r="JI294" s="1"/>
      <c r="JJ294" s="1"/>
      <c r="JK294" s="1"/>
      <c r="JL294" s="1"/>
      <c r="JM294" s="1"/>
      <c r="JN294" s="1"/>
      <c r="JO294" s="1"/>
      <c r="JP294" s="1"/>
      <c r="JQ294" s="1"/>
      <c r="JR294" s="1"/>
      <c r="JS294" s="1"/>
      <c r="JT294" s="1"/>
      <c r="JU294" s="1"/>
      <c r="JV294" s="1"/>
      <c r="JW294" s="1"/>
      <c r="JX294" s="1"/>
      <c r="JY294" s="1"/>
      <c r="JZ294" s="1"/>
      <c r="KA294" s="1"/>
      <c r="KB294" s="1"/>
      <c r="KC294" s="1"/>
      <c r="KD294" s="1"/>
      <c r="KE294" s="1"/>
      <c r="KF294" s="1"/>
      <c r="KG294" s="1"/>
      <c r="KH294" s="1"/>
      <c r="KI294" s="1"/>
      <c r="KJ294" s="1"/>
      <c r="KK294" s="1"/>
      <c r="KL294" s="1"/>
      <c r="KM294" s="1"/>
      <c r="KN294" s="1"/>
      <c r="KO294" s="1"/>
      <c r="KP294" s="1"/>
      <c r="KQ294" s="1"/>
      <c r="KR294" s="1"/>
      <c r="KS294" s="1"/>
      <c r="KT294" s="1"/>
      <c r="KU294" s="1"/>
      <c r="KV294" s="1"/>
      <c r="KW294" s="1"/>
      <c r="KX294" s="1"/>
      <c r="KY294" s="1"/>
      <c r="KZ294" s="1"/>
      <c r="LA294" s="1"/>
      <c r="LB294" s="1"/>
      <c r="LC294" s="1"/>
      <c r="LD294" s="1"/>
      <c r="LE294" s="1"/>
      <c r="LF294" s="1"/>
      <c r="LG294" s="1"/>
      <c r="LH294" s="1"/>
    </row>
    <row r="295" spans="1:320" ht="35.1" hidden="1" customHeight="1" x14ac:dyDescent="0.15">
      <c r="A295" s="170" t="str">
        <f>+IFERROR(IF(VLOOKUP(#REF!&amp;"-"&amp;ROW()-92,[1]ワークシート!$C$2:$CI$1002,9,0)="","",VLOOKUP(#REF!&amp;"-"&amp;ROW()-92,[1]ワークシート!$C$2:$CI$1002,9,0)),"")</f>
        <v/>
      </c>
      <c r="B295" s="172"/>
      <c r="C295" s="171" t="str">
        <f>+IFERROR(IF(VLOOKUP(#REF!&amp;"-"&amp;ROW()-92,[1]ワークシート!$C$2:$CI$1002,10,0) = "","",VLOOKUP(#REF!&amp;"-"&amp;ROW()-92,[1]ワークシート!$C$2:$CI$1002,10,0)),"")</f>
        <v/>
      </c>
      <c r="D295" s="172"/>
      <c r="E295" s="170" t="str">
        <f>+IFERROR(IF(VLOOKUP(#REF!&amp;"-"&amp;ROW()-92,[1]ワークシート!$C$2:$CI$1002,11,0)="","",VLOOKUP(#REF!&amp;"-"&amp;ROW()-92,[1]ワークシート!$C$2:$CI$1002,11,0)),"")</f>
        <v/>
      </c>
      <c r="F295" s="172"/>
      <c r="G295" s="16" t="str">
        <f>+IFERROR(IF(VLOOKUP(#REF!&amp;"-"&amp;ROW()-92,[1]ワークシート!$C$2:$CI$1002,12,0)="","",VLOOKUP(#REF!&amp;"-"&amp;ROW()-92,[1]ワークシート!$C$2:$CI$1002,12,0)),"")</f>
        <v/>
      </c>
      <c r="H29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5" s="178"/>
      <c r="J295" s="170" t="str">
        <f>+IFERROR(IF(VLOOKUP(#REF!&amp;"-"&amp;ROW()-92,[1]ワークシート!$C$2:$CI$1002,20,0)="","",VLOOKUP(#REF!&amp;"-"&amp;ROW()-92,[1]ワークシート!$C$2:$CI$1002,20,0)),"")</f>
        <v/>
      </c>
      <c r="K295" s="171"/>
      <c r="L295" s="172"/>
      <c r="M295" s="179" t="str">
        <f>+IFERROR(IF(VLOOKUP(#REF!&amp;"-"&amp;ROW()-92,[1]ワークシート!$C$2:$CI$1002,61,0)="","",VLOOKUP(#REF!&amp;"-"&amp;ROW()-92,[1]ワークシート!$C$2:$CI$1002,61,0)),"")</f>
        <v/>
      </c>
      <c r="N295" s="180"/>
      <c r="O295" s="181"/>
      <c r="P295" s="182" t="str">
        <f>+IFERROR(VLOOKUP(#REF!&amp;"-"&amp;ROW()-92,[1]ワークシート!$C$2:$CI$1002,26,0),"")</f>
        <v/>
      </c>
      <c r="Q295" s="167"/>
      <c r="R295" s="166" t="str">
        <f>+IFERROR(VLOOKUP(#REF!&amp;"-"&amp;ROW()-92,[1]ワークシート!$C$2:$CI$1002,27,0),"")</f>
        <v/>
      </c>
      <c r="S295" s="167"/>
      <c r="T295" s="166" t="str">
        <f>IFERROR(IF(VLOOKUP(#REF!&amp;"-"&amp;ROW()-92,[1]ワークシート!$C$2:$CI$1002,31,0)="",IF(X295="","",IF(X295=0,"使用貸借権","賃借権")),"賃借権"),"")</f>
        <v/>
      </c>
      <c r="U295" s="167"/>
      <c r="V295" s="166" t="str">
        <f>+IFERROR(IF(VLOOKUP(#REF!&amp;"-"&amp;ROW()-92,[1]ワークシート!$C$2:$CI$1002,13,0)="","",VLOOKUP(#REF!&amp;"-"&amp;ROW()-92,[1]ワークシート!$C$2:$CI$1002,13,0)),"")</f>
        <v/>
      </c>
      <c r="W295" s="167"/>
      <c r="X29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5" s="169"/>
      <c r="Z295" s="27"/>
      <c r="AA295" s="27"/>
      <c r="AB295" s="170" t="str">
        <f>IF(T295="使用貸借権","-",+IFERROR(VLOOKUP(#REF!&amp;"-"&amp;ROW()-92,[1]ワークシート!$C$2:$CI$1002,34,0)&amp;"",""))</f>
        <v/>
      </c>
      <c r="AC295" s="171"/>
      <c r="AD295" s="172"/>
      <c r="AE295" s="173" t="str">
        <f>IF(T295="","",IF(VLOOKUP(#REF!&amp;"-"&amp;ROW()-92,[1]ワークシート!$C$2:$CI$1002,31,0)="",IF(T295="使用貸借権","-","口座振込　１２月"),"物納"))</f>
        <v/>
      </c>
      <c r="AF295" s="174"/>
      <c r="AG295" s="175" t="str">
        <f>IFERROR(IF(VLOOKUP(#REF!&amp;"-"&amp;ROW()-92,[1]ワークシート!$C$2:$CI$1002,37,0)="","",VLOOKUP(#REF!&amp;"-"&amp;ROW()-92,[1]ワークシート!$C$2:$CI$1002,37,0)),"")</f>
        <v/>
      </c>
      <c r="AH295" s="175"/>
      <c r="AI295" s="175"/>
      <c r="AJ295" s="175"/>
      <c r="AK295" s="176"/>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c r="IW295" s="1"/>
      <c r="IX295" s="1"/>
      <c r="IY295" s="1"/>
      <c r="IZ295" s="1"/>
      <c r="JA295" s="1"/>
      <c r="JB295" s="1"/>
      <c r="JC295" s="1"/>
      <c r="JD295" s="1"/>
      <c r="JE295" s="1"/>
      <c r="JF295" s="1"/>
      <c r="JG295" s="1"/>
      <c r="JH295" s="1"/>
      <c r="JI295" s="1"/>
      <c r="JJ295" s="1"/>
      <c r="JK295" s="1"/>
      <c r="JL295" s="1"/>
      <c r="JM295" s="1"/>
      <c r="JN295" s="1"/>
      <c r="JO295" s="1"/>
      <c r="JP295" s="1"/>
      <c r="JQ295" s="1"/>
      <c r="JR295" s="1"/>
      <c r="JS295" s="1"/>
      <c r="JT295" s="1"/>
      <c r="JU295" s="1"/>
      <c r="JV295" s="1"/>
      <c r="JW295" s="1"/>
      <c r="JX295" s="1"/>
      <c r="JY295" s="1"/>
      <c r="JZ295" s="1"/>
      <c r="KA295" s="1"/>
      <c r="KB295" s="1"/>
      <c r="KC295" s="1"/>
      <c r="KD295" s="1"/>
      <c r="KE295" s="1"/>
      <c r="KF295" s="1"/>
      <c r="KG295" s="1"/>
      <c r="KH295" s="1"/>
      <c r="KI295" s="1"/>
      <c r="KJ295" s="1"/>
      <c r="KK295" s="1"/>
      <c r="KL295" s="1"/>
      <c r="KM295" s="1"/>
      <c r="KN295" s="1"/>
      <c r="KO295" s="1"/>
      <c r="KP295" s="1"/>
      <c r="KQ295" s="1"/>
      <c r="KR295" s="1"/>
      <c r="KS295" s="1"/>
      <c r="KT295" s="1"/>
      <c r="KU295" s="1"/>
      <c r="KV295" s="1"/>
      <c r="KW295" s="1"/>
      <c r="KX295" s="1"/>
      <c r="KY295" s="1"/>
      <c r="KZ295" s="1"/>
      <c r="LA295" s="1"/>
      <c r="LB295" s="1"/>
      <c r="LC295" s="1"/>
      <c r="LD295" s="1"/>
      <c r="LE295" s="1"/>
      <c r="LF295" s="1"/>
      <c r="LG295" s="1"/>
      <c r="LH295" s="1"/>
    </row>
    <row r="296" spans="1:320" ht="35.1" hidden="1" customHeight="1" x14ac:dyDescent="0.15">
      <c r="A296" s="170" t="str">
        <f>+IFERROR(IF(VLOOKUP(#REF!&amp;"-"&amp;ROW()-92,[1]ワークシート!$C$2:$CI$1002,9,0)="","",VLOOKUP(#REF!&amp;"-"&amp;ROW()-92,[1]ワークシート!$C$2:$CI$1002,9,0)),"")</f>
        <v/>
      </c>
      <c r="B296" s="172"/>
      <c r="C296" s="171" t="str">
        <f>+IFERROR(IF(VLOOKUP(#REF!&amp;"-"&amp;ROW()-92,[1]ワークシート!$C$2:$CI$1002,10,0) = "","",VLOOKUP(#REF!&amp;"-"&amp;ROW()-92,[1]ワークシート!$C$2:$CI$1002,10,0)),"")</f>
        <v/>
      </c>
      <c r="D296" s="172"/>
      <c r="E296" s="170" t="str">
        <f>+IFERROR(IF(VLOOKUP(#REF!&amp;"-"&amp;ROW()-92,[1]ワークシート!$C$2:$CI$1002,11,0)="","",VLOOKUP(#REF!&amp;"-"&amp;ROW()-92,[1]ワークシート!$C$2:$CI$1002,11,0)),"")</f>
        <v/>
      </c>
      <c r="F296" s="172"/>
      <c r="G296" s="16" t="str">
        <f>+IFERROR(IF(VLOOKUP(#REF!&amp;"-"&amp;ROW()-92,[1]ワークシート!$C$2:$CI$1002,12,0)="","",VLOOKUP(#REF!&amp;"-"&amp;ROW()-92,[1]ワークシート!$C$2:$CI$1002,12,0)),"")</f>
        <v/>
      </c>
      <c r="H29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6" s="178"/>
      <c r="J296" s="170" t="str">
        <f>+IFERROR(IF(VLOOKUP(#REF!&amp;"-"&amp;ROW()-92,[1]ワークシート!$C$2:$CI$1002,20,0)="","",VLOOKUP(#REF!&amp;"-"&amp;ROW()-92,[1]ワークシート!$C$2:$CI$1002,20,0)),"")</f>
        <v/>
      </c>
      <c r="K296" s="171"/>
      <c r="L296" s="172"/>
      <c r="M296" s="179" t="str">
        <f>+IFERROR(IF(VLOOKUP(#REF!&amp;"-"&amp;ROW()-92,[1]ワークシート!$C$2:$CI$1002,61,0)="","",VLOOKUP(#REF!&amp;"-"&amp;ROW()-92,[1]ワークシート!$C$2:$CI$1002,61,0)),"")</f>
        <v/>
      </c>
      <c r="N296" s="180"/>
      <c r="O296" s="181"/>
      <c r="P296" s="182" t="str">
        <f>+IFERROR(VLOOKUP(#REF!&amp;"-"&amp;ROW()-92,[1]ワークシート!$C$2:$CI$1002,26,0),"")</f>
        <v/>
      </c>
      <c r="Q296" s="167"/>
      <c r="R296" s="166" t="str">
        <f>+IFERROR(VLOOKUP(#REF!&amp;"-"&amp;ROW()-92,[1]ワークシート!$C$2:$CI$1002,27,0),"")</f>
        <v/>
      </c>
      <c r="S296" s="167"/>
      <c r="T296" s="166" t="str">
        <f>IFERROR(IF(VLOOKUP(#REF!&amp;"-"&amp;ROW()-92,[1]ワークシート!$C$2:$CI$1002,31,0)="",IF(X296="","",IF(X296=0,"使用貸借権","賃借権")),"賃借権"),"")</f>
        <v/>
      </c>
      <c r="U296" s="167"/>
      <c r="V296" s="166" t="str">
        <f>+IFERROR(IF(VLOOKUP(#REF!&amp;"-"&amp;ROW()-92,[1]ワークシート!$C$2:$CI$1002,13,0)="","",VLOOKUP(#REF!&amp;"-"&amp;ROW()-92,[1]ワークシート!$C$2:$CI$1002,13,0)),"")</f>
        <v/>
      </c>
      <c r="W296" s="167"/>
      <c r="X29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6" s="169"/>
      <c r="Z296" s="27"/>
      <c r="AA296" s="27"/>
      <c r="AB296" s="170" t="str">
        <f>IF(T296="使用貸借権","-",+IFERROR(VLOOKUP(#REF!&amp;"-"&amp;ROW()-92,[1]ワークシート!$C$2:$CI$1002,34,0)&amp;"",""))</f>
        <v/>
      </c>
      <c r="AC296" s="171"/>
      <c r="AD296" s="172"/>
      <c r="AE296" s="173" t="str">
        <f>IF(T296="","",IF(VLOOKUP(#REF!&amp;"-"&amp;ROW()-92,[1]ワークシート!$C$2:$CI$1002,31,0)="",IF(T296="使用貸借権","-","口座振込　１２月"),"物納"))</f>
        <v/>
      </c>
      <c r="AF296" s="174"/>
      <c r="AG296" s="175" t="str">
        <f>IFERROR(IF(VLOOKUP(#REF!&amp;"-"&amp;ROW()-92,[1]ワークシート!$C$2:$CI$1002,37,0)="","",VLOOKUP(#REF!&amp;"-"&amp;ROW()-92,[1]ワークシート!$C$2:$CI$1002,37,0)),"")</f>
        <v/>
      </c>
      <c r="AH296" s="175"/>
      <c r="AI296" s="175"/>
      <c r="AJ296" s="175"/>
      <c r="AK296" s="176"/>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c r="IW296" s="1"/>
      <c r="IX296" s="1"/>
      <c r="IY296" s="1"/>
      <c r="IZ296" s="1"/>
      <c r="JA296" s="1"/>
      <c r="JB296" s="1"/>
      <c r="JC296" s="1"/>
      <c r="JD296" s="1"/>
      <c r="JE296" s="1"/>
      <c r="JF296" s="1"/>
      <c r="JG296" s="1"/>
      <c r="JH296" s="1"/>
      <c r="JI296" s="1"/>
      <c r="JJ296" s="1"/>
      <c r="JK296" s="1"/>
      <c r="JL296" s="1"/>
      <c r="JM296" s="1"/>
      <c r="JN296" s="1"/>
      <c r="JO296" s="1"/>
      <c r="JP296" s="1"/>
      <c r="JQ296" s="1"/>
      <c r="JR296" s="1"/>
      <c r="JS296" s="1"/>
      <c r="JT296" s="1"/>
      <c r="JU296" s="1"/>
      <c r="JV296" s="1"/>
      <c r="JW296" s="1"/>
      <c r="JX296" s="1"/>
      <c r="JY296" s="1"/>
      <c r="JZ296" s="1"/>
      <c r="KA296" s="1"/>
      <c r="KB296" s="1"/>
      <c r="KC296" s="1"/>
      <c r="KD296" s="1"/>
      <c r="KE296" s="1"/>
      <c r="KF296" s="1"/>
      <c r="KG296" s="1"/>
      <c r="KH296" s="1"/>
      <c r="KI296" s="1"/>
      <c r="KJ296" s="1"/>
      <c r="KK296" s="1"/>
      <c r="KL296" s="1"/>
      <c r="KM296" s="1"/>
      <c r="KN296" s="1"/>
      <c r="KO296" s="1"/>
      <c r="KP296" s="1"/>
      <c r="KQ296" s="1"/>
      <c r="KR296" s="1"/>
      <c r="KS296" s="1"/>
      <c r="KT296" s="1"/>
      <c r="KU296" s="1"/>
      <c r="KV296" s="1"/>
      <c r="KW296" s="1"/>
      <c r="KX296" s="1"/>
      <c r="KY296" s="1"/>
      <c r="KZ296" s="1"/>
      <c r="LA296" s="1"/>
      <c r="LB296" s="1"/>
      <c r="LC296" s="1"/>
      <c r="LD296" s="1"/>
      <c r="LE296" s="1"/>
      <c r="LF296" s="1"/>
      <c r="LG296" s="1"/>
      <c r="LH296" s="1"/>
    </row>
    <row r="297" spans="1:320" ht="35.1" hidden="1" customHeight="1" x14ac:dyDescent="0.15">
      <c r="A297" s="170" t="str">
        <f>+IFERROR(IF(VLOOKUP(#REF!&amp;"-"&amp;ROW()-92,[1]ワークシート!$C$2:$CI$1002,9,0)="","",VLOOKUP(#REF!&amp;"-"&amp;ROW()-92,[1]ワークシート!$C$2:$CI$1002,9,0)),"")</f>
        <v/>
      </c>
      <c r="B297" s="172"/>
      <c r="C297" s="171" t="str">
        <f>+IFERROR(IF(VLOOKUP(#REF!&amp;"-"&amp;ROW()-92,[1]ワークシート!$C$2:$CI$1002,10,0) = "","",VLOOKUP(#REF!&amp;"-"&amp;ROW()-92,[1]ワークシート!$C$2:$CI$1002,10,0)),"")</f>
        <v/>
      </c>
      <c r="D297" s="172"/>
      <c r="E297" s="170" t="str">
        <f>+IFERROR(IF(VLOOKUP(#REF!&amp;"-"&amp;ROW()-92,[1]ワークシート!$C$2:$CI$1002,11,0)="","",VLOOKUP(#REF!&amp;"-"&amp;ROW()-92,[1]ワークシート!$C$2:$CI$1002,11,0)),"")</f>
        <v/>
      </c>
      <c r="F297" s="172"/>
      <c r="G297" s="16" t="str">
        <f>+IFERROR(IF(VLOOKUP(#REF!&amp;"-"&amp;ROW()-92,[1]ワークシート!$C$2:$CI$1002,12,0)="","",VLOOKUP(#REF!&amp;"-"&amp;ROW()-92,[1]ワークシート!$C$2:$CI$1002,12,0)),"")</f>
        <v/>
      </c>
      <c r="H29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7" s="178"/>
      <c r="J297" s="170" t="str">
        <f>+IFERROR(IF(VLOOKUP(#REF!&amp;"-"&amp;ROW()-92,[1]ワークシート!$C$2:$CI$1002,20,0)="","",VLOOKUP(#REF!&amp;"-"&amp;ROW()-92,[1]ワークシート!$C$2:$CI$1002,20,0)),"")</f>
        <v/>
      </c>
      <c r="K297" s="171"/>
      <c r="L297" s="172"/>
      <c r="M297" s="179" t="str">
        <f>+IFERROR(IF(VLOOKUP(#REF!&amp;"-"&amp;ROW()-92,[1]ワークシート!$C$2:$CI$1002,61,0)="","",VLOOKUP(#REF!&amp;"-"&amp;ROW()-92,[1]ワークシート!$C$2:$CI$1002,61,0)),"")</f>
        <v/>
      </c>
      <c r="N297" s="180"/>
      <c r="O297" s="181"/>
      <c r="P297" s="182" t="str">
        <f>+IFERROR(VLOOKUP(#REF!&amp;"-"&amp;ROW()-92,[1]ワークシート!$C$2:$CI$1002,26,0),"")</f>
        <v/>
      </c>
      <c r="Q297" s="167"/>
      <c r="R297" s="166" t="str">
        <f>+IFERROR(VLOOKUP(#REF!&amp;"-"&amp;ROW()-92,[1]ワークシート!$C$2:$CI$1002,27,0),"")</f>
        <v/>
      </c>
      <c r="S297" s="167"/>
      <c r="T297" s="166" t="str">
        <f>IFERROR(IF(VLOOKUP(#REF!&amp;"-"&amp;ROW()-92,[1]ワークシート!$C$2:$CI$1002,31,0)="",IF(X297="","",IF(X297=0,"使用貸借権","賃借権")),"賃借権"),"")</f>
        <v/>
      </c>
      <c r="U297" s="167"/>
      <c r="V297" s="166" t="str">
        <f>+IFERROR(IF(VLOOKUP(#REF!&amp;"-"&amp;ROW()-92,[1]ワークシート!$C$2:$CI$1002,13,0)="","",VLOOKUP(#REF!&amp;"-"&amp;ROW()-92,[1]ワークシート!$C$2:$CI$1002,13,0)),"")</f>
        <v/>
      </c>
      <c r="W297" s="167"/>
      <c r="X29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7" s="169"/>
      <c r="Z297" s="27"/>
      <c r="AA297" s="27"/>
      <c r="AB297" s="170" t="str">
        <f>IF(T297="使用貸借権","-",+IFERROR(VLOOKUP(#REF!&amp;"-"&amp;ROW()-92,[1]ワークシート!$C$2:$CI$1002,34,0)&amp;"",""))</f>
        <v/>
      </c>
      <c r="AC297" s="171"/>
      <c r="AD297" s="172"/>
      <c r="AE297" s="173" t="str">
        <f>IF(T297="","",IF(VLOOKUP(#REF!&amp;"-"&amp;ROW()-92,[1]ワークシート!$C$2:$CI$1002,31,0)="",IF(T297="使用貸借権","-","口座振込　１２月"),"物納"))</f>
        <v/>
      </c>
      <c r="AF297" s="174"/>
      <c r="AG297" s="175" t="str">
        <f>IFERROR(IF(VLOOKUP(#REF!&amp;"-"&amp;ROW()-92,[1]ワークシート!$C$2:$CI$1002,37,0)="","",VLOOKUP(#REF!&amp;"-"&amp;ROW()-92,[1]ワークシート!$C$2:$CI$1002,37,0)),"")</f>
        <v/>
      </c>
      <c r="AH297" s="175"/>
      <c r="AI297" s="175"/>
      <c r="AJ297" s="175"/>
      <c r="AK297" s="176"/>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c r="IW297" s="1"/>
      <c r="IX297" s="1"/>
      <c r="IY297" s="1"/>
      <c r="IZ297" s="1"/>
      <c r="JA297" s="1"/>
      <c r="JB297" s="1"/>
      <c r="JC297" s="1"/>
      <c r="JD297" s="1"/>
      <c r="JE297" s="1"/>
      <c r="JF297" s="1"/>
      <c r="JG297" s="1"/>
      <c r="JH297" s="1"/>
      <c r="JI297" s="1"/>
      <c r="JJ297" s="1"/>
      <c r="JK297" s="1"/>
      <c r="JL297" s="1"/>
      <c r="JM297" s="1"/>
      <c r="JN297" s="1"/>
      <c r="JO297" s="1"/>
      <c r="JP297" s="1"/>
      <c r="JQ297" s="1"/>
      <c r="JR297" s="1"/>
      <c r="JS297" s="1"/>
      <c r="JT297" s="1"/>
      <c r="JU297" s="1"/>
      <c r="JV297" s="1"/>
      <c r="JW297" s="1"/>
      <c r="JX297" s="1"/>
      <c r="JY297" s="1"/>
      <c r="JZ297" s="1"/>
      <c r="KA297" s="1"/>
      <c r="KB297" s="1"/>
      <c r="KC297" s="1"/>
      <c r="KD297" s="1"/>
      <c r="KE297" s="1"/>
      <c r="KF297" s="1"/>
      <c r="KG297" s="1"/>
      <c r="KH297" s="1"/>
      <c r="KI297" s="1"/>
      <c r="KJ297" s="1"/>
      <c r="KK297" s="1"/>
      <c r="KL297" s="1"/>
      <c r="KM297" s="1"/>
      <c r="KN297" s="1"/>
      <c r="KO297" s="1"/>
      <c r="KP297" s="1"/>
      <c r="KQ297" s="1"/>
      <c r="KR297" s="1"/>
      <c r="KS297" s="1"/>
      <c r="KT297" s="1"/>
      <c r="KU297" s="1"/>
      <c r="KV297" s="1"/>
      <c r="KW297" s="1"/>
      <c r="KX297" s="1"/>
      <c r="KY297" s="1"/>
      <c r="KZ297" s="1"/>
      <c r="LA297" s="1"/>
      <c r="LB297" s="1"/>
      <c r="LC297" s="1"/>
      <c r="LD297" s="1"/>
      <c r="LE297" s="1"/>
      <c r="LF297" s="1"/>
      <c r="LG297" s="1"/>
      <c r="LH297" s="1"/>
    </row>
    <row r="298" spans="1:320" ht="35.1" hidden="1" customHeight="1" x14ac:dyDescent="0.15">
      <c r="A298" s="170" t="str">
        <f>+IFERROR(IF(VLOOKUP(#REF!&amp;"-"&amp;ROW()-92,[1]ワークシート!$C$2:$CI$1002,9,0)="","",VLOOKUP(#REF!&amp;"-"&amp;ROW()-92,[1]ワークシート!$C$2:$CI$1002,9,0)),"")</f>
        <v/>
      </c>
      <c r="B298" s="172"/>
      <c r="C298" s="171" t="str">
        <f>+IFERROR(IF(VLOOKUP(#REF!&amp;"-"&amp;ROW()-92,[1]ワークシート!$C$2:$CI$1002,10,0) = "","",VLOOKUP(#REF!&amp;"-"&amp;ROW()-92,[1]ワークシート!$C$2:$CI$1002,10,0)),"")</f>
        <v/>
      </c>
      <c r="D298" s="172"/>
      <c r="E298" s="170" t="str">
        <f>+IFERROR(IF(VLOOKUP(#REF!&amp;"-"&amp;ROW()-92,[1]ワークシート!$C$2:$CI$1002,11,0)="","",VLOOKUP(#REF!&amp;"-"&amp;ROW()-92,[1]ワークシート!$C$2:$CI$1002,11,0)),"")</f>
        <v/>
      </c>
      <c r="F298" s="172"/>
      <c r="G298" s="16" t="str">
        <f>+IFERROR(IF(VLOOKUP(#REF!&amp;"-"&amp;ROW()-92,[1]ワークシート!$C$2:$CI$1002,12,0)="","",VLOOKUP(#REF!&amp;"-"&amp;ROW()-92,[1]ワークシート!$C$2:$CI$1002,12,0)),"")</f>
        <v/>
      </c>
      <c r="H29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8" s="178"/>
      <c r="J298" s="170" t="str">
        <f>+IFERROR(IF(VLOOKUP(#REF!&amp;"-"&amp;ROW()-92,[1]ワークシート!$C$2:$CI$1002,20,0)="","",VLOOKUP(#REF!&amp;"-"&amp;ROW()-92,[1]ワークシート!$C$2:$CI$1002,20,0)),"")</f>
        <v/>
      </c>
      <c r="K298" s="171"/>
      <c r="L298" s="172"/>
      <c r="M298" s="179" t="str">
        <f>+IFERROR(IF(VLOOKUP(#REF!&amp;"-"&amp;ROW()-92,[1]ワークシート!$C$2:$CI$1002,61,0)="","",VLOOKUP(#REF!&amp;"-"&amp;ROW()-92,[1]ワークシート!$C$2:$CI$1002,61,0)),"")</f>
        <v/>
      </c>
      <c r="N298" s="180"/>
      <c r="O298" s="181"/>
      <c r="P298" s="182" t="str">
        <f>+IFERROR(VLOOKUP(#REF!&amp;"-"&amp;ROW()-92,[1]ワークシート!$C$2:$CI$1002,26,0),"")</f>
        <v/>
      </c>
      <c r="Q298" s="167"/>
      <c r="R298" s="166" t="str">
        <f>+IFERROR(VLOOKUP(#REF!&amp;"-"&amp;ROW()-92,[1]ワークシート!$C$2:$CI$1002,27,0),"")</f>
        <v/>
      </c>
      <c r="S298" s="167"/>
      <c r="T298" s="166" t="str">
        <f>IFERROR(IF(VLOOKUP(#REF!&amp;"-"&amp;ROW()-92,[1]ワークシート!$C$2:$CI$1002,31,0)="",IF(X298="","",IF(X298=0,"使用貸借権","賃借権")),"賃借権"),"")</f>
        <v/>
      </c>
      <c r="U298" s="167"/>
      <c r="V298" s="166" t="str">
        <f>+IFERROR(IF(VLOOKUP(#REF!&amp;"-"&amp;ROW()-92,[1]ワークシート!$C$2:$CI$1002,13,0)="","",VLOOKUP(#REF!&amp;"-"&amp;ROW()-92,[1]ワークシート!$C$2:$CI$1002,13,0)),"")</f>
        <v/>
      </c>
      <c r="W298" s="167"/>
      <c r="X29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8" s="169"/>
      <c r="Z298" s="27"/>
      <c r="AA298" s="27"/>
      <c r="AB298" s="170" t="str">
        <f>IF(T298="使用貸借権","-",+IFERROR(VLOOKUP(#REF!&amp;"-"&amp;ROW()-92,[1]ワークシート!$C$2:$CI$1002,34,0)&amp;"",""))</f>
        <v/>
      </c>
      <c r="AC298" s="171"/>
      <c r="AD298" s="172"/>
      <c r="AE298" s="173" t="str">
        <f>IF(T298="","",IF(VLOOKUP(#REF!&amp;"-"&amp;ROW()-92,[1]ワークシート!$C$2:$CI$1002,31,0)="",IF(T298="使用貸借権","-","口座振込　１２月"),"物納"))</f>
        <v/>
      </c>
      <c r="AF298" s="174"/>
      <c r="AG298" s="175" t="str">
        <f>IFERROR(IF(VLOOKUP(#REF!&amp;"-"&amp;ROW()-92,[1]ワークシート!$C$2:$CI$1002,37,0)="","",VLOOKUP(#REF!&amp;"-"&amp;ROW()-92,[1]ワークシート!$C$2:$CI$1002,37,0)),"")</f>
        <v/>
      </c>
      <c r="AH298" s="175"/>
      <c r="AI298" s="175"/>
      <c r="AJ298" s="175"/>
      <c r="AK298" s="176"/>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c r="IW298" s="1"/>
      <c r="IX298" s="1"/>
      <c r="IY298" s="1"/>
      <c r="IZ298" s="1"/>
      <c r="JA298" s="1"/>
      <c r="JB298" s="1"/>
      <c r="JC298" s="1"/>
      <c r="JD298" s="1"/>
      <c r="JE298" s="1"/>
      <c r="JF298" s="1"/>
      <c r="JG298" s="1"/>
      <c r="JH298" s="1"/>
      <c r="JI298" s="1"/>
      <c r="JJ298" s="1"/>
      <c r="JK298" s="1"/>
      <c r="JL298" s="1"/>
      <c r="JM298" s="1"/>
      <c r="JN298" s="1"/>
      <c r="JO298" s="1"/>
      <c r="JP298" s="1"/>
      <c r="JQ298" s="1"/>
      <c r="JR298" s="1"/>
      <c r="JS298" s="1"/>
      <c r="JT298" s="1"/>
      <c r="JU298" s="1"/>
      <c r="JV298" s="1"/>
      <c r="JW298" s="1"/>
      <c r="JX298" s="1"/>
      <c r="JY298" s="1"/>
      <c r="JZ298" s="1"/>
      <c r="KA298" s="1"/>
      <c r="KB298" s="1"/>
      <c r="KC298" s="1"/>
      <c r="KD298" s="1"/>
      <c r="KE298" s="1"/>
      <c r="KF298" s="1"/>
      <c r="KG298" s="1"/>
      <c r="KH298" s="1"/>
      <c r="KI298" s="1"/>
      <c r="KJ298" s="1"/>
      <c r="KK298" s="1"/>
      <c r="KL298" s="1"/>
      <c r="KM298" s="1"/>
      <c r="KN298" s="1"/>
      <c r="KO298" s="1"/>
      <c r="KP298" s="1"/>
      <c r="KQ298" s="1"/>
      <c r="KR298" s="1"/>
      <c r="KS298" s="1"/>
      <c r="KT298" s="1"/>
      <c r="KU298" s="1"/>
      <c r="KV298" s="1"/>
      <c r="KW298" s="1"/>
      <c r="KX298" s="1"/>
      <c r="KY298" s="1"/>
      <c r="KZ298" s="1"/>
      <c r="LA298" s="1"/>
      <c r="LB298" s="1"/>
      <c r="LC298" s="1"/>
      <c r="LD298" s="1"/>
      <c r="LE298" s="1"/>
      <c r="LF298" s="1"/>
      <c r="LG298" s="1"/>
      <c r="LH298" s="1"/>
    </row>
    <row r="299" spans="1:320" ht="35.1" hidden="1" customHeight="1" x14ac:dyDescent="0.15">
      <c r="A299" s="170" t="str">
        <f>+IFERROR(IF(VLOOKUP(#REF!&amp;"-"&amp;ROW()-92,[1]ワークシート!$C$2:$CI$1002,9,0)="","",VLOOKUP(#REF!&amp;"-"&amp;ROW()-92,[1]ワークシート!$C$2:$CI$1002,9,0)),"")</f>
        <v/>
      </c>
      <c r="B299" s="172"/>
      <c r="C299" s="171" t="str">
        <f>+IFERROR(IF(VLOOKUP(#REF!&amp;"-"&amp;ROW()-92,[1]ワークシート!$C$2:$CI$1002,10,0) = "","",VLOOKUP(#REF!&amp;"-"&amp;ROW()-92,[1]ワークシート!$C$2:$CI$1002,10,0)),"")</f>
        <v/>
      </c>
      <c r="D299" s="172"/>
      <c r="E299" s="170" t="str">
        <f>+IFERROR(IF(VLOOKUP(#REF!&amp;"-"&amp;ROW()-92,[1]ワークシート!$C$2:$CI$1002,11,0)="","",VLOOKUP(#REF!&amp;"-"&amp;ROW()-92,[1]ワークシート!$C$2:$CI$1002,11,0)),"")</f>
        <v/>
      </c>
      <c r="F299" s="172"/>
      <c r="G299" s="16" t="str">
        <f>+IFERROR(IF(VLOOKUP(#REF!&amp;"-"&amp;ROW()-92,[1]ワークシート!$C$2:$CI$1002,12,0)="","",VLOOKUP(#REF!&amp;"-"&amp;ROW()-92,[1]ワークシート!$C$2:$CI$1002,12,0)),"")</f>
        <v/>
      </c>
      <c r="H29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299" s="178"/>
      <c r="J299" s="170" t="str">
        <f>+IFERROR(IF(VLOOKUP(#REF!&amp;"-"&amp;ROW()-92,[1]ワークシート!$C$2:$CI$1002,20,0)="","",VLOOKUP(#REF!&amp;"-"&amp;ROW()-92,[1]ワークシート!$C$2:$CI$1002,20,0)),"")</f>
        <v/>
      </c>
      <c r="K299" s="171"/>
      <c r="L299" s="172"/>
      <c r="M299" s="179" t="str">
        <f>+IFERROR(IF(VLOOKUP(#REF!&amp;"-"&amp;ROW()-92,[1]ワークシート!$C$2:$CI$1002,61,0)="","",VLOOKUP(#REF!&amp;"-"&amp;ROW()-92,[1]ワークシート!$C$2:$CI$1002,61,0)),"")</f>
        <v/>
      </c>
      <c r="N299" s="180"/>
      <c r="O299" s="181"/>
      <c r="P299" s="182" t="str">
        <f>+IFERROR(VLOOKUP(#REF!&amp;"-"&amp;ROW()-92,[1]ワークシート!$C$2:$CI$1002,26,0),"")</f>
        <v/>
      </c>
      <c r="Q299" s="167"/>
      <c r="R299" s="166" t="str">
        <f>+IFERROR(VLOOKUP(#REF!&amp;"-"&amp;ROW()-92,[1]ワークシート!$C$2:$CI$1002,27,0),"")</f>
        <v/>
      </c>
      <c r="S299" s="167"/>
      <c r="T299" s="166" t="str">
        <f>IFERROR(IF(VLOOKUP(#REF!&amp;"-"&amp;ROW()-92,[1]ワークシート!$C$2:$CI$1002,31,0)="",IF(X299="","",IF(X299=0,"使用貸借権","賃借権")),"賃借権"),"")</f>
        <v/>
      </c>
      <c r="U299" s="167"/>
      <c r="V299" s="166" t="str">
        <f>+IFERROR(IF(VLOOKUP(#REF!&amp;"-"&amp;ROW()-92,[1]ワークシート!$C$2:$CI$1002,13,0)="","",VLOOKUP(#REF!&amp;"-"&amp;ROW()-92,[1]ワークシート!$C$2:$CI$1002,13,0)),"")</f>
        <v/>
      </c>
      <c r="W299" s="167"/>
      <c r="X29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299" s="169"/>
      <c r="Z299" s="27"/>
      <c r="AA299" s="27"/>
      <c r="AB299" s="170" t="str">
        <f>IF(T299="使用貸借権","-",+IFERROR(VLOOKUP(#REF!&amp;"-"&amp;ROW()-92,[1]ワークシート!$C$2:$CI$1002,34,0)&amp;"",""))</f>
        <v/>
      </c>
      <c r="AC299" s="171"/>
      <c r="AD299" s="172"/>
      <c r="AE299" s="173" t="str">
        <f>IF(T299="","",IF(VLOOKUP(#REF!&amp;"-"&amp;ROW()-92,[1]ワークシート!$C$2:$CI$1002,31,0)="",IF(T299="使用貸借権","-","口座振込　１２月"),"物納"))</f>
        <v/>
      </c>
      <c r="AF299" s="174"/>
      <c r="AG299" s="175" t="str">
        <f>IFERROR(IF(VLOOKUP(#REF!&amp;"-"&amp;ROW()-92,[1]ワークシート!$C$2:$CI$1002,37,0)="","",VLOOKUP(#REF!&amp;"-"&amp;ROW()-92,[1]ワークシート!$C$2:$CI$1002,37,0)),"")</f>
        <v/>
      </c>
      <c r="AH299" s="175"/>
      <c r="AI299" s="175"/>
      <c r="AJ299" s="175"/>
      <c r="AK299" s="176"/>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c r="IW299" s="1"/>
      <c r="IX299" s="1"/>
      <c r="IY299" s="1"/>
      <c r="IZ299" s="1"/>
      <c r="JA299" s="1"/>
      <c r="JB299" s="1"/>
      <c r="JC299" s="1"/>
      <c r="JD299" s="1"/>
      <c r="JE299" s="1"/>
      <c r="JF299" s="1"/>
      <c r="JG299" s="1"/>
      <c r="JH299" s="1"/>
      <c r="JI299" s="1"/>
      <c r="JJ299" s="1"/>
      <c r="JK299" s="1"/>
      <c r="JL299" s="1"/>
      <c r="JM299" s="1"/>
      <c r="JN299" s="1"/>
      <c r="JO299" s="1"/>
      <c r="JP299" s="1"/>
      <c r="JQ299" s="1"/>
      <c r="JR299" s="1"/>
      <c r="JS299" s="1"/>
      <c r="JT299" s="1"/>
      <c r="JU299" s="1"/>
      <c r="JV299" s="1"/>
      <c r="JW299" s="1"/>
      <c r="JX299" s="1"/>
      <c r="JY299" s="1"/>
      <c r="JZ299" s="1"/>
      <c r="KA299" s="1"/>
      <c r="KB299" s="1"/>
      <c r="KC299" s="1"/>
      <c r="KD299" s="1"/>
      <c r="KE299" s="1"/>
      <c r="KF299" s="1"/>
      <c r="KG299" s="1"/>
      <c r="KH299" s="1"/>
      <c r="KI299" s="1"/>
      <c r="KJ299" s="1"/>
      <c r="KK299" s="1"/>
      <c r="KL299" s="1"/>
      <c r="KM299" s="1"/>
      <c r="KN299" s="1"/>
      <c r="KO299" s="1"/>
      <c r="KP299" s="1"/>
      <c r="KQ299" s="1"/>
      <c r="KR299" s="1"/>
      <c r="KS299" s="1"/>
      <c r="KT299" s="1"/>
      <c r="KU299" s="1"/>
      <c r="KV299" s="1"/>
      <c r="KW299" s="1"/>
      <c r="KX299" s="1"/>
      <c r="KY299" s="1"/>
      <c r="KZ299" s="1"/>
      <c r="LA299" s="1"/>
      <c r="LB299" s="1"/>
      <c r="LC299" s="1"/>
      <c r="LD299" s="1"/>
      <c r="LE299" s="1"/>
      <c r="LF299" s="1"/>
      <c r="LG299" s="1"/>
      <c r="LH299" s="1"/>
    </row>
    <row r="300" spans="1:320" ht="35.1" hidden="1" customHeight="1" x14ac:dyDescent="0.15">
      <c r="A300" s="170" t="str">
        <f>+IFERROR(IF(VLOOKUP(#REF!&amp;"-"&amp;ROW()-92,[1]ワークシート!$C$2:$CI$1002,9,0)="","",VLOOKUP(#REF!&amp;"-"&amp;ROW()-92,[1]ワークシート!$C$2:$CI$1002,9,0)),"")</f>
        <v/>
      </c>
      <c r="B300" s="172"/>
      <c r="C300" s="171" t="str">
        <f>+IFERROR(IF(VLOOKUP(#REF!&amp;"-"&amp;ROW()-92,[1]ワークシート!$C$2:$CI$1002,10,0) = "","",VLOOKUP(#REF!&amp;"-"&amp;ROW()-92,[1]ワークシート!$C$2:$CI$1002,10,0)),"")</f>
        <v/>
      </c>
      <c r="D300" s="172"/>
      <c r="E300" s="170" t="str">
        <f>+IFERROR(IF(VLOOKUP(#REF!&amp;"-"&amp;ROW()-92,[1]ワークシート!$C$2:$CI$1002,11,0)="","",VLOOKUP(#REF!&amp;"-"&amp;ROW()-92,[1]ワークシート!$C$2:$CI$1002,11,0)),"")</f>
        <v/>
      </c>
      <c r="F300" s="172"/>
      <c r="G300" s="16" t="str">
        <f>+IFERROR(IF(VLOOKUP(#REF!&amp;"-"&amp;ROW()-92,[1]ワークシート!$C$2:$CI$1002,12,0)="","",VLOOKUP(#REF!&amp;"-"&amp;ROW()-92,[1]ワークシート!$C$2:$CI$1002,12,0)),"")</f>
        <v/>
      </c>
      <c r="H30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0" s="178"/>
      <c r="J300" s="170" t="str">
        <f>+IFERROR(IF(VLOOKUP(#REF!&amp;"-"&amp;ROW()-92,[1]ワークシート!$C$2:$CI$1002,20,0)="","",VLOOKUP(#REF!&amp;"-"&amp;ROW()-92,[1]ワークシート!$C$2:$CI$1002,20,0)),"")</f>
        <v/>
      </c>
      <c r="K300" s="171"/>
      <c r="L300" s="172"/>
      <c r="M300" s="179" t="str">
        <f>+IFERROR(IF(VLOOKUP(#REF!&amp;"-"&amp;ROW()-92,[1]ワークシート!$C$2:$CI$1002,61,0)="","",VLOOKUP(#REF!&amp;"-"&amp;ROW()-92,[1]ワークシート!$C$2:$CI$1002,61,0)),"")</f>
        <v/>
      </c>
      <c r="N300" s="180"/>
      <c r="O300" s="181"/>
      <c r="P300" s="182" t="str">
        <f>+IFERROR(VLOOKUP(#REF!&amp;"-"&amp;ROW()-92,[1]ワークシート!$C$2:$CI$1002,26,0),"")</f>
        <v/>
      </c>
      <c r="Q300" s="167"/>
      <c r="R300" s="166" t="str">
        <f>+IFERROR(VLOOKUP(#REF!&amp;"-"&amp;ROW()-92,[1]ワークシート!$C$2:$CI$1002,27,0),"")</f>
        <v/>
      </c>
      <c r="S300" s="167"/>
      <c r="T300" s="166" t="str">
        <f>IFERROR(IF(VLOOKUP(#REF!&amp;"-"&amp;ROW()-92,[1]ワークシート!$C$2:$CI$1002,31,0)="",IF(X300="","",IF(X300=0,"使用貸借権","賃借権")),"賃借権"),"")</f>
        <v/>
      </c>
      <c r="U300" s="167"/>
      <c r="V300" s="166" t="str">
        <f>+IFERROR(IF(VLOOKUP(#REF!&amp;"-"&amp;ROW()-92,[1]ワークシート!$C$2:$CI$1002,13,0)="","",VLOOKUP(#REF!&amp;"-"&amp;ROW()-92,[1]ワークシート!$C$2:$CI$1002,13,0)),"")</f>
        <v/>
      </c>
      <c r="W300" s="167"/>
      <c r="X30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0" s="169"/>
      <c r="Z300" s="27"/>
      <c r="AA300" s="27"/>
      <c r="AB300" s="170" t="str">
        <f>IF(T300="使用貸借権","-",+IFERROR(VLOOKUP(#REF!&amp;"-"&amp;ROW()-92,[1]ワークシート!$C$2:$CI$1002,34,0)&amp;"",""))</f>
        <v/>
      </c>
      <c r="AC300" s="171"/>
      <c r="AD300" s="172"/>
      <c r="AE300" s="173" t="str">
        <f>IF(T300="","",IF(VLOOKUP(#REF!&amp;"-"&amp;ROW()-92,[1]ワークシート!$C$2:$CI$1002,31,0)="",IF(T300="使用貸借権","-","口座振込　１２月"),"物納"))</f>
        <v/>
      </c>
      <c r="AF300" s="174"/>
      <c r="AG300" s="175" t="str">
        <f>IFERROR(IF(VLOOKUP(#REF!&amp;"-"&amp;ROW()-92,[1]ワークシート!$C$2:$CI$1002,37,0)="","",VLOOKUP(#REF!&amp;"-"&amp;ROW()-92,[1]ワークシート!$C$2:$CI$1002,37,0)),"")</f>
        <v/>
      </c>
      <c r="AH300" s="175"/>
      <c r="AI300" s="175"/>
      <c r="AJ300" s="175"/>
      <c r="AK300" s="176"/>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c r="IW300" s="1"/>
      <c r="IX300" s="1"/>
      <c r="IY300" s="1"/>
      <c r="IZ300" s="1"/>
      <c r="JA300" s="1"/>
      <c r="JB300" s="1"/>
      <c r="JC300" s="1"/>
      <c r="JD300" s="1"/>
      <c r="JE300" s="1"/>
      <c r="JF300" s="1"/>
      <c r="JG300" s="1"/>
      <c r="JH300" s="1"/>
      <c r="JI300" s="1"/>
      <c r="JJ300" s="1"/>
      <c r="JK300" s="1"/>
      <c r="JL300" s="1"/>
      <c r="JM300" s="1"/>
      <c r="JN300" s="1"/>
      <c r="JO300" s="1"/>
      <c r="JP300" s="1"/>
      <c r="JQ300" s="1"/>
      <c r="JR300" s="1"/>
      <c r="JS300" s="1"/>
      <c r="JT300" s="1"/>
      <c r="JU300" s="1"/>
      <c r="JV300" s="1"/>
      <c r="JW300" s="1"/>
      <c r="JX300" s="1"/>
      <c r="JY300" s="1"/>
      <c r="JZ300" s="1"/>
      <c r="KA300" s="1"/>
      <c r="KB300" s="1"/>
      <c r="KC300" s="1"/>
      <c r="KD300" s="1"/>
      <c r="KE300" s="1"/>
      <c r="KF300" s="1"/>
      <c r="KG300" s="1"/>
      <c r="KH300" s="1"/>
      <c r="KI300" s="1"/>
      <c r="KJ300" s="1"/>
      <c r="KK300" s="1"/>
      <c r="KL300" s="1"/>
      <c r="KM300" s="1"/>
      <c r="KN300" s="1"/>
      <c r="KO300" s="1"/>
      <c r="KP300" s="1"/>
      <c r="KQ300" s="1"/>
      <c r="KR300" s="1"/>
      <c r="KS300" s="1"/>
      <c r="KT300" s="1"/>
      <c r="KU300" s="1"/>
      <c r="KV300" s="1"/>
      <c r="KW300" s="1"/>
      <c r="KX300" s="1"/>
      <c r="KY300" s="1"/>
      <c r="KZ300" s="1"/>
      <c r="LA300" s="1"/>
      <c r="LB300" s="1"/>
      <c r="LC300" s="1"/>
      <c r="LD300" s="1"/>
      <c r="LE300" s="1"/>
      <c r="LF300" s="1"/>
      <c r="LG300" s="1"/>
      <c r="LH300" s="1"/>
    </row>
    <row r="301" spans="1:320" ht="35.1" hidden="1" customHeight="1" x14ac:dyDescent="0.15">
      <c r="A301" s="170" t="str">
        <f>+IFERROR(IF(VLOOKUP(#REF!&amp;"-"&amp;ROW()-92,[1]ワークシート!$C$2:$CI$1002,9,0)="","",VLOOKUP(#REF!&amp;"-"&amp;ROW()-92,[1]ワークシート!$C$2:$CI$1002,9,0)),"")</f>
        <v/>
      </c>
      <c r="B301" s="172"/>
      <c r="C301" s="171" t="str">
        <f>+IFERROR(IF(VLOOKUP(#REF!&amp;"-"&amp;ROW()-92,[1]ワークシート!$C$2:$CI$1002,10,0) = "","",VLOOKUP(#REF!&amp;"-"&amp;ROW()-92,[1]ワークシート!$C$2:$CI$1002,10,0)),"")</f>
        <v/>
      </c>
      <c r="D301" s="172"/>
      <c r="E301" s="170" t="str">
        <f>+IFERROR(IF(VLOOKUP(#REF!&amp;"-"&amp;ROW()-92,[1]ワークシート!$C$2:$CI$1002,11,0)="","",VLOOKUP(#REF!&amp;"-"&amp;ROW()-92,[1]ワークシート!$C$2:$CI$1002,11,0)),"")</f>
        <v/>
      </c>
      <c r="F301" s="172"/>
      <c r="G301" s="16" t="str">
        <f>+IFERROR(IF(VLOOKUP(#REF!&amp;"-"&amp;ROW()-92,[1]ワークシート!$C$2:$CI$1002,12,0)="","",VLOOKUP(#REF!&amp;"-"&amp;ROW()-92,[1]ワークシート!$C$2:$CI$1002,12,0)),"")</f>
        <v/>
      </c>
      <c r="H30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1" s="178"/>
      <c r="J301" s="170" t="str">
        <f>+IFERROR(IF(VLOOKUP(#REF!&amp;"-"&amp;ROW()-92,[1]ワークシート!$C$2:$CI$1002,20,0)="","",VLOOKUP(#REF!&amp;"-"&amp;ROW()-92,[1]ワークシート!$C$2:$CI$1002,20,0)),"")</f>
        <v/>
      </c>
      <c r="K301" s="171"/>
      <c r="L301" s="172"/>
      <c r="M301" s="179" t="str">
        <f>+IFERROR(IF(VLOOKUP(#REF!&amp;"-"&amp;ROW()-92,[1]ワークシート!$C$2:$CI$1002,61,0)="","",VLOOKUP(#REF!&amp;"-"&amp;ROW()-92,[1]ワークシート!$C$2:$CI$1002,61,0)),"")</f>
        <v/>
      </c>
      <c r="N301" s="180"/>
      <c r="O301" s="181"/>
      <c r="P301" s="182" t="str">
        <f>+IFERROR(VLOOKUP(#REF!&amp;"-"&amp;ROW()-92,[1]ワークシート!$C$2:$CI$1002,26,0),"")</f>
        <v/>
      </c>
      <c r="Q301" s="167"/>
      <c r="R301" s="166" t="str">
        <f>+IFERROR(VLOOKUP(#REF!&amp;"-"&amp;ROW()-92,[1]ワークシート!$C$2:$CI$1002,27,0),"")</f>
        <v/>
      </c>
      <c r="S301" s="167"/>
      <c r="T301" s="166" t="str">
        <f>IFERROR(IF(VLOOKUP(#REF!&amp;"-"&amp;ROW()-92,[1]ワークシート!$C$2:$CI$1002,31,0)="",IF(X301="","",IF(X301=0,"使用貸借権","賃借権")),"賃借権"),"")</f>
        <v/>
      </c>
      <c r="U301" s="167"/>
      <c r="V301" s="166" t="str">
        <f>+IFERROR(IF(VLOOKUP(#REF!&amp;"-"&amp;ROW()-92,[1]ワークシート!$C$2:$CI$1002,13,0)="","",VLOOKUP(#REF!&amp;"-"&amp;ROW()-92,[1]ワークシート!$C$2:$CI$1002,13,0)),"")</f>
        <v/>
      </c>
      <c r="W301" s="167"/>
      <c r="X30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1" s="169"/>
      <c r="Z301" s="27"/>
      <c r="AA301" s="27"/>
      <c r="AB301" s="170" t="str">
        <f>IF(T301="使用貸借権","-",+IFERROR(VLOOKUP(#REF!&amp;"-"&amp;ROW()-92,[1]ワークシート!$C$2:$CI$1002,34,0)&amp;"",""))</f>
        <v/>
      </c>
      <c r="AC301" s="171"/>
      <c r="AD301" s="172"/>
      <c r="AE301" s="173" t="str">
        <f>IF(T301="","",IF(VLOOKUP(#REF!&amp;"-"&amp;ROW()-92,[1]ワークシート!$C$2:$CI$1002,31,0)="",IF(T301="使用貸借権","-","口座振込　１２月"),"物納"))</f>
        <v/>
      </c>
      <c r="AF301" s="174"/>
      <c r="AG301" s="175" t="str">
        <f>IFERROR(IF(VLOOKUP(#REF!&amp;"-"&amp;ROW()-92,[1]ワークシート!$C$2:$CI$1002,37,0)="","",VLOOKUP(#REF!&amp;"-"&amp;ROW()-92,[1]ワークシート!$C$2:$CI$1002,37,0)),"")</f>
        <v/>
      </c>
      <c r="AH301" s="175"/>
      <c r="AI301" s="175"/>
      <c r="AJ301" s="175"/>
      <c r="AK301" s="176"/>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c r="IW301" s="1"/>
      <c r="IX301" s="1"/>
      <c r="IY301" s="1"/>
      <c r="IZ301" s="1"/>
      <c r="JA301" s="1"/>
      <c r="JB301" s="1"/>
      <c r="JC301" s="1"/>
      <c r="JD301" s="1"/>
      <c r="JE301" s="1"/>
      <c r="JF301" s="1"/>
      <c r="JG301" s="1"/>
      <c r="JH301" s="1"/>
      <c r="JI301" s="1"/>
      <c r="JJ301" s="1"/>
      <c r="JK301" s="1"/>
      <c r="JL301" s="1"/>
      <c r="JM301" s="1"/>
      <c r="JN301" s="1"/>
      <c r="JO301" s="1"/>
      <c r="JP301" s="1"/>
      <c r="JQ301" s="1"/>
      <c r="JR301" s="1"/>
      <c r="JS301" s="1"/>
      <c r="JT301" s="1"/>
      <c r="JU301" s="1"/>
      <c r="JV301" s="1"/>
      <c r="JW301" s="1"/>
      <c r="JX301" s="1"/>
      <c r="JY301" s="1"/>
      <c r="JZ301" s="1"/>
      <c r="KA301" s="1"/>
      <c r="KB301" s="1"/>
      <c r="KC301" s="1"/>
      <c r="KD301" s="1"/>
      <c r="KE301" s="1"/>
      <c r="KF301" s="1"/>
      <c r="KG301" s="1"/>
      <c r="KH301" s="1"/>
      <c r="KI301" s="1"/>
      <c r="KJ301" s="1"/>
      <c r="KK301" s="1"/>
      <c r="KL301" s="1"/>
      <c r="KM301" s="1"/>
      <c r="KN301" s="1"/>
      <c r="KO301" s="1"/>
      <c r="KP301" s="1"/>
      <c r="KQ301" s="1"/>
      <c r="KR301" s="1"/>
      <c r="KS301" s="1"/>
      <c r="KT301" s="1"/>
      <c r="KU301" s="1"/>
      <c r="KV301" s="1"/>
      <c r="KW301" s="1"/>
      <c r="KX301" s="1"/>
      <c r="KY301" s="1"/>
      <c r="KZ301" s="1"/>
      <c r="LA301" s="1"/>
      <c r="LB301" s="1"/>
      <c r="LC301" s="1"/>
      <c r="LD301" s="1"/>
      <c r="LE301" s="1"/>
      <c r="LF301" s="1"/>
      <c r="LG301" s="1"/>
      <c r="LH301" s="1"/>
    </row>
    <row r="302" spans="1:320" ht="35.1" hidden="1" customHeight="1" x14ac:dyDescent="0.15">
      <c r="A302" s="170" t="str">
        <f>+IFERROR(IF(VLOOKUP(#REF!&amp;"-"&amp;ROW()-92,[1]ワークシート!$C$2:$CI$1002,9,0)="","",VLOOKUP(#REF!&amp;"-"&amp;ROW()-92,[1]ワークシート!$C$2:$CI$1002,9,0)),"")</f>
        <v/>
      </c>
      <c r="B302" s="172"/>
      <c r="C302" s="171" t="str">
        <f>+IFERROR(IF(VLOOKUP(#REF!&amp;"-"&amp;ROW()-92,[1]ワークシート!$C$2:$CI$1002,10,0) = "","",VLOOKUP(#REF!&amp;"-"&amp;ROW()-92,[1]ワークシート!$C$2:$CI$1002,10,0)),"")</f>
        <v/>
      </c>
      <c r="D302" s="172"/>
      <c r="E302" s="170" t="str">
        <f>+IFERROR(IF(VLOOKUP(#REF!&amp;"-"&amp;ROW()-92,[1]ワークシート!$C$2:$CI$1002,11,0)="","",VLOOKUP(#REF!&amp;"-"&amp;ROW()-92,[1]ワークシート!$C$2:$CI$1002,11,0)),"")</f>
        <v/>
      </c>
      <c r="F302" s="172"/>
      <c r="G302" s="16" t="str">
        <f>+IFERROR(IF(VLOOKUP(#REF!&amp;"-"&amp;ROW()-92,[1]ワークシート!$C$2:$CI$1002,12,0)="","",VLOOKUP(#REF!&amp;"-"&amp;ROW()-92,[1]ワークシート!$C$2:$CI$1002,12,0)),"")</f>
        <v/>
      </c>
      <c r="H30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2" s="178"/>
      <c r="J302" s="170" t="str">
        <f>+IFERROR(IF(VLOOKUP(#REF!&amp;"-"&amp;ROW()-92,[1]ワークシート!$C$2:$CI$1002,20,0)="","",VLOOKUP(#REF!&amp;"-"&amp;ROW()-92,[1]ワークシート!$C$2:$CI$1002,20,0)),"")</f>
        <v/>
      </c>
      <c r="K302" s="171"/>
      <c r="L302" s="172"/>
      <c r="M302" s="179" t="str">
        <f>+IFERROR(IF(VLOOKUP(#REF!&amp;"-"&amp;ROW()-92,[1]ワークシート!$C$2:$CI$1002,61,0)="","",VLOOKUP(#REF!&amp;"-"&amp;ROW()-92,[1]ワークシート!$C$2:$CI$1002,61,0)),"")</f>
        <v/>
      </c>
      <c r="N302" s="180"/>
      <c r="O302" s="181"/>
      <c r="P302" s="182" t="str">
        <f>+IFERROR(VLOOKUP(#REF!&amp;"-"&amp;ROW()-92,[1]ワークシート!$C$2:$CI$1002,26,0),"")</f>
        <v/>
      </c>
      <c r="Q302" s="167"/>
      <c r="R302" s="166" t="str">
        <f>+IFERROR(VLOOKUP(#REF!&amp;"-"&amp;ROW()-92,[1]ワークシート!$C$2:$CI$1002,27,0),"")</f>
        <v/>
      </c>
      <c r="S302" s="167"/>
      <c r="T302" s="166" t="str">
        <f>IFERROR(IF(VLOOKUP(#REF!&amp;"-"&amp;ROW()-92,[1]ワークシート!$C$2:$CI$1002,31,0)="",IF(X302="","",IF(X302=0,"使用貸借権","賃借権")),"賃借権"),"")</f>
        <v/>
      </c>
      <c r="U302" s="167"/>
      <c r="V302" s="166" t="str">
        <f>+IFERROR(IF(VLOOKUP(#REF!&amp;"-"&amp;ROW()-92,[1]ワークシート!$C$2:$CI$1002,13,0)="","",VLOOKUP(#REF!&amp;"-"&amp;ROW()-92,[1]ワークシート!$C$2:$CI$1002,13,0)),"")</f>
        <v/>
      </c>
      <c r="W302" s="167"/>
      <c r="X30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2" s="169"/>
      <c r="Z302" s="27"/>
      <c r="AA302" s="27"/>
      <c r="AB302" s="170" t="str">
        <f>IF(T302="使用貸借権","-",+IFERROR(VLOOKUP(#REF!&amp;"-"&amp;ROW()-92,[1]ワークシート!$C$2:$CI$1002,34,0)&amp;"",""))</f>
        <v/>
      </c>
      <c r="AC302" s="171"/>
      <c r="AD302" s="172"/>
      <c r="AE302" s="173" t="str">
        <f>IF(T302="","",IF(VLOOKUP(#REF!&amp;"-"&amp;ROW()-92,[1]ワークシート!$C$2:$CI$1002,31,0)="",IF(T302="使用貸借権","-","口座振込　１２月"),"物納"))</f>
        <v/>
      </c>
      <c r="AF302" s="174"/>
      <c r="AG302" s="175" t="str">
        <f>IFERROR(IF(VLOOKUP(#REF!&amp;"-"&amp;ROW()-92,[1]ワークシート!$C$2:$CI$1002,37,0)="","",VLOOKUP(#REF!&amp;"-"&amp;ROW()-92,[1]ワークシート!$C$2:$CI$1002,37,0)),"")</f>
        <v/>
      </c>
      <c r="AH302" s="175"/>
      <c r="AI302" s="175"/>
      <c r="AJ302" s="175"/>
      <c r="AK302" s="176"/>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c r="IW302" s="1"/>
      <c r="IX302" s="1"/>
      <c r="IY302" s="1"/>
      <c r="IZ302" s="1"/>
      <c r="JA302" s="1"/>
      <c r="JB302" s="1"/>
      <c r="JC302" s="1"/>
      <c r="JD302" s="1"/>
      <c r="JE302" s="1"/>
      <c r="JF302" s="1"/>
      <c r="JG302" s="1"/>
      <c r="JH302" s="1"/>
      <c r="JI302" s="1"/>
      <c r="JJ302" s="1"/>
      <c r="JK302" s="1"/>
      <c r="JL302" s="1"/>
      <c r="JM302" s="1"/>
      <c r="JN302" s="1"/>
      <c r="JO302" s="1"/>
      <c r="JP302" s="1"/>
      <c r="JQ302" s="1"/>
      <c r="JR302" s="1"/>
      <c r="JS302" s="1"/>
      <c r="JT302" s="1"/>
      <c r="JU302" s="1"/>
      <c r="JV302" s="1"/>
      <c r="JW302" s="1"/>
      <c r="JX302" s="1"/>
      <c r="JY302" s="1"/>
      <c r="JZ302" s="1"/>
      <c r="KA302" s="1"/>
      <c r="KB302" s="1"/>
      <c r="KC302" s="1"/>
      <c r="KD302" s="1"/>
      <c r="KE302" s="1"/>
      <c r="KF302" s="1"/>
      <c r="KG302" s="1"/>
      <c r="KH302" s="1"/>
      <c r="KI302" s="1"/>
      <c r="KJ302" s="1"/>
      <c r="KK302" s="1"/>
      <c r="KL302" s="1"/>
      <c r="KM302" s="1"/>
      <c r="KN302" s="1"/>
      <c r="KO302" s="1"/>
      <c r="KP302" s="1"/>
      <c r="KQ302" s="1"/>
      <c r="KR302" s="1"/>
      <c r="KS302" s="1"/>
      <c r="KT302" s="1"/>
      <c r="KU302" s="1"/>
      <c r="KV302" s="1"/>
      <c r="KW302" s="1"/>
      <c r="KX302" s="1"/>
      <c r="KY302" s="1"/>
      <c r="KZ302" s="1"/>
      <c r="LA302" s="1"/>
      <c r="LB302" s="1"/>
      <c r="LC302" s="1"/>
      <c r="LD302" s="1"/>
      <c r="LE302" s="1"/>
      <c r="LF302" s="1"/>
      <c r="LG302" s="1"/>
      <c r="LH302" s="1"/>
    </row>
    <row r="303" spans="1:320" ht="35.1" hidden="1" customHeight="1" x14ac:dyDescent="0.15">
      <c r="A303" s="170" t="str">
        <f>+IFERROR(IF(VLOOKUP(#REF!&amp;"-"&amp;ROW()-92,[1]ワークシート!$C$2:$CI$1002,9,0)="","",VLOOKUP(#REF!&amp;"-"&amp;ROW()-92,[1]ワークシート!$C$2:$CI$1002,9,0)),"")</f>
        <v/>
      </c>
      <c r="B303" s="172"/>
      <c r="C303" s="171" t="str">
        <f>+IFERROR(IF(VLOOKUP(#REF!&amp;"-"&amp;ROW()-92,[1]ワークシート!$C$2:$CI$1002,10,0) = "","",VLOOKUP(#REF!&amp;"-"&amp;ROW()-92,[1]ワークシート!$C$2:$CI$1002,10,0)),"")</f>
        <v/>
      </c>
      <c r="D303" s="172"/>
      <c r="E303" s="170" t="str">
        <f>+IFERROR(IF(VLOOKUP(#REF!&amp;"-"&amp;ROW()-92,[1]ワークシート!$C$2:$CI$1002,11,0)="","",VLOOKUP(#REF!&amp;"-"&amp;ROW()-92,[1]ワークシート!$C$2:$CI$1002,11,0)),"")</f>
        <v/>
      </c>
      <c r="F303" s="172"/>
      <c r="G303" s="16" t="str">
        <f>+IFERROR(IF(VLOOKUP(#REF!&amp;"-"&amp;ROW()-92,[1]ワークシート!$C$2:$CI$1002,12,0)="","",VLOOKUP(#REF!&amp;"-"&amp;ROW()-92,[1]ワークシート!$C$2:$CI$1002,12,0)),"")</f>
        <v/>
      </c>
      <c r="H30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3" s="178"/>
      <c r="J303" s="170" t="str">
        <f>+IFERROR(IF(VLOOKUP(#REF!&amp;"-"&amp;ROW()-92,[1]ワークシート!$C$2:$CI$1002,20,0)="","",VLOOKUP(#REF!&amp;"-"&amp;ROW()-92,[1]ワークシート!$C$2:$CI$1002,20,0)),"")</f>
        <v/>
      </c>
      <c r="K303" s="171"/>
      <c r="L303" s="172"/>
      <c r="M303" s="179" t="str">
        <f>+IFERROR(IF(VLOOKUP(#REF!&amp;"-"&amp;ROW()-92,[1]ワークシート!$C$2:$CI$1002,61,0)="","",VLOOKUP(#REF!&amp;"-"&amp;ROW()-92,[1]ワークシート!$C$2:$CI$1002,61,0)),"")</f>
        <v/>
      </c>
      <c r="N303" s="180"/>
      <c r="O303" s="181"/>
      <c r="P303" s="182" t="str">
        <f>+IFERROR(VLOOKUP(#REF!&amp;"-"&amp;ROW()-92,[1]ワークシート!$C$2:$CI$1002,26,0),"")</f>
        <v/>
      </c>
      <c r="Q303" s="167"/>
      <c r="R303" s="166" t="str">
        <f>+IFERROR(VLOOKUP(#REF!&amp;"-"&amp;ROW()-92,[1]ワークシート!$C$2:$CI$1002,27,0),"")</f>
        <v/>
      </c>
      <c r="S303" s="167"/>
      <c r="T303" s="166" t="str">
        <f>IFERROR(IF(VLOOKUP(#REF!&amp;"-"&amp;ROW()-92,[1]ワークシート!$C$2:$CI$1002,31,0)="",IF(X303="","",IF(X303=0,"使用貸借権","賃借権")),"賃借権"),"")</f>
        <v/>
      </c>
      <c r="U303" s="167"/>
      <c r="V303" s="166" t="str">
        <f>+IFERROR(IF(VLOOKUP(#REF!&amp;"-"&amp;ROW()-92,[1]ワークシート!$C$2:$CI$1002,13,0)="","",VLOOKUP(#REF!&amp;"-"&amp;ROW()-92,[1]ワークシート!$C$2:$CI$1002,13,0)),"")</f>
        <v/>
      </c>
      <c r="W303" s="167"/>
      <c r="X30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3" s="169"/>
      <c r="Z303" s="27"/>
      <c r="AA303" s="27"/>
      <c r="AB303" s="170" t="str">
        <f>IF(T303="使用貸借権","-",+IFERROR(VLOOKUP(#REF!&amp;"-"&amp;ROW()-92,[1]ワークシート!$C$2:$CI$1002,34,0)&amp;"",""))</f>
        <v/>
      </c>
      <c r="AC303" s="171"/>
      <c r="AD303" s="172"/>
      <c r="AE303" s="173" t="str">
        <f>IF(T303="","",IF(VLOOKUP(#REF!&amp;"-"&amp;ROW()-92,[1]ワークシート!$C$2:$CI$1002,31,0)="",IF(T303="使用貸借権","-","口座振込　１２月"),"物納"))</f>
        <v/>
      </c>
      <c r="AF303" s="174"/>
      <c r="AG303" s="175" t="str">
        <f>IFERROR(IF(VLOOKUP(#REF!&amp;"-"&amp;ROW()-92,[1]ワークシート!$C$2:$CI$1002,37,0)="","",VLOOKUP(#REF!&amp;"-"&amp;ROW()-92,[1]ワークシート!$C$2:$CI$1002,37,0)),"")</f>
        <v/>
      </c>
      <c r="AH303" s="175"/>
      <c r="AI303" s="175"/>
      <c r="AJ303" s="175"/>
      <c r="AK303" s="176"/>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c r="IW303" s="1"/>
      <c r="IX303" s="1"/>
      <c r="IY303" s="1"/>
      <c r="IZ303" s="1"/>
      <c r="JA303" s="1"/>
      <c r="JB303" s="1"/>
      <c r="JC303" s="1"/>
      <c r="JD303" s="1"/>
      <c r="JE303" s="1"/>
      <c r="JF303" s="1"/>
      <c r="JG303" s="1"/>
      <c r="JH303" s="1"/>
      <c r="JI303" s="1"/>
      <c r="JJ303" s="1"/>
      <c r="JK303" s="1"/>
      <c r="JL303" s="1"/>
      <c r="JM303" s="1"/>
      <c r="JN303" s="1"/>
      <c r="JO303" s="1"/>
      <c r="JP303" s="1"/>
      <c r="JQ303" s="1"/>
      <c r="JR303" s="1"/>
      <c r="JS303" s="1"/>
      <c r="JT303" s="1"/>
      <c r="JU303" s="1"/>
      <c r="JV303" s="1"/>
      <c r="JW303" s="1"/>
      <c r="JX303" s="1"/>
      <c r="JY303" s="1"/>
      <c r="JZ303" s="1"/>
      <c r="KA303" s="1"/>
      <c r="KB303" s="1"/>
      <c r="KC303" s="1"/>
      <c r="KD303" s="1"/>
      <c r="KE303" s="1"/>
      <c r="KF303" s="1"/>
      <c r="KG303" s="1"/>
      <c r="KH303" s="1"/>
      <c r="KI303" s="1"/>
      <c r="KJ303" s="1"/>
      <c r="KK303" s="1"/>
      <c r="KL303" s="1"/>
      <c r="KM303" s="1"/>
      <c r="KN303" s="1"/>
      <c r="KO303" s="1"/>
      <c r="KP303" s="1"/>
      <c r="KQ303" s="1"/>
      <c r="KR303" s="1"/>
      <c r="KS303" s="1"/>
      <c r="KT303" s="1"/>
      <c r="KU303" s="1"/>
      <c r="KV303" s="1"/>
      <c r="KW303" s="1"/>
      <c r="KX303" s="1"/>
      <c r="KY303" s="1"/>
      <c r="KZ303" s="1"/>
      <c r="LA303" s="1"/>
      <c r="LB303" s="1"/>
      <c r="LC303" s="1"/>
      <c r="LD303" s="1"/>
      <c r="LE303" s="1"/>
      <c r="LF303" s="1"/>
      <c r="LG303" s="1"/>
      <c r="LH303" s="1"/>
    </row>
    <row r="304" spans="1:320" ht="35.1" hidden="1" customHeight="1" x14ac:dyDescent="0.15">
      <c r="A304" s="170" t="str">
        <f>+IFERROR(IF(VLOOKUP(#REF!&amp;"-"&amp;ROW()-92,[1]ワークシート!$C$2:$CI$1002,9,0)="","",VLOOKUP(#REF!&amp;"-"&amp;ROW()-92,[1]ワークシート!$C$2:$CI$1002,9,0)),"")</f>
        <v/>
      </c>
      <c r="B304" s="172"/>
      <c r="C304" s="171" t="str">
        <f>+IFERROR(IF(VLOOKUP(#REF!&amp;"-"&amp;ROW()-92,[1]ワークシート!$C$2:$CI$1002,10,0) = "","",VLOOKUP(#REF!&amp;"-"&amp;ROW()-92,[1]ワークシート!$C$2:$CI$1002,10,0)),"")</f>
        <v/>
      </c>
      <c r="D304" s="172"/>
      <c r="E304" s="170" t="str">
        <f>+IFERROR(IF(VLOOKUP(#REF!&amp;"-"&amp;ROW()-92,[1]ワークシート!$C$2:$CI$1002,11,0)="","",VLOOKUP(#REF!&amp;"-"&amp;ROW()-92,[1]ワークシート!$C$2:$CI$1002,11,0)),"")</f>
        <v/>
      </c>
      <c r="F304" s="172"/>
      <c r="G304" s="16" t="str">
        <f>+IFERROR(IF(VLOOKUP(#REF!&amp;"-"&amp;ROW()-92,[1]ワークシート!$C$2:$CI$1002,12,0)="","",VLOOKUP(#REF!&amp;"-"&amp;ROW()-92,[1]ワークシート!$C$2:$CI$1002,12,0)),"")</f>
        <v/>
      </c>
      <c r="H30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4" s="178"/>
      <c r="J304" s="170" t="str">
        <f>+IFERROR(IF(VLOOKUP(#REF!&amp;"-"&amp;ROW()-92,[1]ワークシート!$C$2:$CI$1002,20,0)="","",VLOOKUP(#REF!&amp;"-"&amp;ROW()-92,[1]ワークシート!$C$2:$CI$1002,20,0)),"")</f>
        <v/>
      </c>
      <c r="K304" s="171"/>
      <c r="L304" s="172"/>
      <c r="M304" s="179" t="str">
        <f>+IFERROR(IF(VLOOKUP(#REF!&amp;"-"&amp;ROW()-92,[1]ワークシート!$C$2:$CI$1002,61,0)="","",VLOOKUP(#REF!&amp;"-"&amp;ROW()-92,[1]ワークシート!$C$2:$CI$1002,61,0)),"")</f>
        <v/>
      </c>
      <c r="N304" s="180"/>
      <c r="O304" s="181"/>
      <c r="P304" s="182" t="str">
        <f>+IFERROR(VLOOKUP(#REF!&amp;"-"&amp;ROW()-92,[1]ワークシート!$C$2:$CI$1002,26,0),"")</f>
        <v/>
      </c>
      <c r="Q304" s="167"/>
      <c r="R304" s="166" t="str">
        <f>+IFERROR(VLOOKUP(#REF!&amp;"-"&amp;ROW()-92,[1]ワークシート!$C$2:$CI$1002,27,0),"")</f>
        <v/>
      </c>
      <c r="S304" s="167"/>
      <c r="T304" s="166" t="str">
        <f>IFERROR(IF(VLOOKUP(#REF!&amp;"-"&amp;ROW()-92,[1]ワークシート!$C$2:$CI$1002,31,0)="",IF(X304="","",IF(X304=0,"使用貸借権","賃借権")),"賃借権"),"")</f>
        <v/>
      </c>
      <c r="U304" s="167"/>
      <c r="V304" s="166" t="str">
        <f>+IFERROR(IF(VLOOKUP(#REF!&amp;"-"&amp;ROW()-92,[1]ワークシート!$C$2:$CI$1002,13,0)="","",VLOOKUP(#REF!&amp;"-"&amp;ROW()-92,[1]ワークシート!$C$2:$CI$1002,13,0)),"")</f>
        <v/>
      </c>
      <c r="W304" s="167"/>
      <c r="X30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4" s="169"/>
      <c r="Z304" s="27"/>
      <c r="AA304" s="27"/>
      <c r="AB304" s="170" t="str">
        <f>IF(T304="使用貸借権","-",+IFERROR(VLOOKUP(#REF!&amp;"-"&amp;ROW()-92,[1]ワークシート!$C$2:$CI$1002,34,0)&amp;"",""))</f>
        <v/>
      </c>
      <c r="AC304" s="171"/>
      <c r="AD304" s="172"/>
      <c r="AE304" s="173" t="str">
        <f>IF(T304="","",IF(VLOOKUP(#REF!&amp;"-"&amp;ROW()-92,[1]ワークシート!$C$2:$CI$1002,31,0)="",IF(T304="使用貸借権","-","口座振込　１２月"),"物納"))</f>
        <v/>
      </c>
      <c r="AF304" s="174"/>
      <c r="AG304" s="175" t="str">
        <f>IFERROR(IF(VLOOKUP(#REF!&amp;"-"&amp;ROW()-92,[1]ワークシート!$C$2:$CI$1002,37,0)="","",VLOOKUP(#REF!&amp;"-"&amp;ROW()-92,[1]ワークシート!$C$2:$CI$1002,37,0)),"")</f>
        <v/>
      </c>
      <c r="AH304" s="175"/>
      <c r="AI304" s="175"/>
      <c r="AJ304" s="175"/>
      <c r="AK304" s="176"/>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c r="IW304" s="1"/>
      <c r="IX304" s="1"/>
      <c r="IY304" s="1"/>
      <c r="IZ304" s="1"/>
      <c r="JA304" s="1"/>
      <c r="JB304" s="1"/>
      <c r="JC304" s="1"/>
      <c r="JD304" s="1"/>
      <c r="JE304" s="1"/>
      <c r="JF304" s="1"/>
      <c r="JG304" s="1"/>
      <c r="JH304" s="1"/>
      <c r="JI304" s="1"/>
      <c r="JJ304" s="1"/>
      <c r="JK304" s="1"/>
      <c r="JL304" s="1"/>
      <c r="JM304" s="1"/>
      <c r="JN304" s="1"/>
      <c r="JO304" s="1"/>
      <c r="JP304" s="1"/>
      <c r="JQ304" s="1"/>
      <c r="JR304" s="1"/>
      <c r="JS304" s="1"/>
      <c r="JT304" s="1"/>
      <c r="JU304" s="1"/>
      <c r="JV304" s="1"/>
      <c r="JW304" s="1"/>
      <c r="JX304" s="1"/>
      <c r="JY304" s="1"/>
      <c r="JZ304" s="1"/>
      <c r="KA304" s="1"/>
      <c r="KB304" s="1"/>
      <c r="KC304" s="1"/>
      <c r="KD304" s="1"/>
      <c r="KE304" s="1"/>
      <c r="KF304" s="1"/>
      <c r="KG304" s="1"/>
      <c r="KH304" s="1"/>
      <c r="KI304" s="1"/>
      <c r="KJ304" s="1"/>
      <c r="KK304" s="1"/>
      <c r="KL304" s="1"/>
      <c r="KM304" s="1"/>
      <c r="KN304" s="1"/>
      <c r="KO304" s="1"/>
      <c r="KP304" s="1"/>
      <c r="KQ304" s="1"/>
      <c r="KR304" s="1"/>
      <c r="KS304" s="1"/>
      <c r="KT304" s="1"/>
      <c r="KU304" s="1"/>
      <c r="KV304" s="1"/>
      <c r="KW304" s="1"/>
      <c r="KX304" s="1"/>
      <c r="KY304" s="1"/>
      <c r="KZ304" s="1"/>
      <c r="LA304" s="1"/>
      <c r="LB304" s="1"/>
      <c r="LC304" s="1"/>
      <c r="LD304" s="1"/>
      <c r="LE304" s="1"/>
      <c r="LF304" s="1"/>
      <c r="LG304" s="1"/>
      <c r="LH304" s="1"/>
    </row>
    <row r="305" spans="1:320" ht="35.1" hidden="1" customHeight="1" x14ac:dyDescent="0.15">
      <c r="A305" s="170" t="str">
        <f>+IFERROR(IF(VLOOKUP(#REF!&amp;"-"&amp;ROW()-92,[1]ワークシート!$C$2:$CI$1002,9,0)="","",VLOOKUP(#REF!&amp;"-"&amp;ROW()-92,[1]ワークシート!$C$2:$CI$1002,9,0)),"")</f>
        <v/>
      </c>
      <c r="B305" s="172"/>
      <c r="C305" s="171" t="str">
        <f>+IFERROR(IF(VLOOKUP(#REF!&amp;"-"&amp;ROW()-92,[1]ワークシート!$C$2:$CI$1002,10,0) = "","",VLOOKUP(#REF!&amp;"-"&amp;ROW()-92,[1]ワークシート!$C$2:$CI$1002,10,0)),"")</f>
        <v/>
      </c>
      <c r="D305" s="172"/>
      <c r="E305" s="170" t="str">
        <f>+IFERROR(IF(VLOOKUP(#REF!&amp;"-"&amp;ROW()-92,[1]ワークシート!$C$2:$CI$1002,11,0)="","",VLOOKUP(#REF!&amp;"-"&amp;ROW()-92,[1]ワークシート!$C$2:$CI$1002,11,0)),"")</f>
        <v/>
      </c>
      <c r="F305" s="172"/>
      <c r="G305" s="16" t="str">
        <f>+IFERROR(IF(VLOOKUP(#REF!&amp;"-"&amp;ROW()-92,[1]ワークシート!$C$2:$CI$1002,12,0)="","",VLOOKUP(#REF!&amp;"-"&amp;ROW()-92,[1]ワークシート!$C$2:$CI$1002,12,0)),"")</f>
        <v/>
      </c>
      <c r="H30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5" s="178"/>
      <c r="J305" s="170" t="str">
        <f>+IFERROR(IF(VLOOKUP(#REF!&amp;"-"&amp;ROW()-92,[1]ワークシート!$C$2:$CI$1002,20,0)="","",VLOOKUP(#REF!&amp;"-"&amp;ROW()-92,[1]ワークシート!$C$2:$CI$1002,20,0)),"")</f>
        <v/>
      </c>
      <c r="K305" s="171"/>
      <c r="L305" s="172"/>
      <c r="M305" s="179" t="str">
        <f>+IFERROR(IF(VLOOKUP(#REF!&amp;"-"&amp;ROW()-92,[1]ワークシート!$C$2:$CI$1002,61,0)="","",VLOOKUP(#REF!&amp;"-"&amp;ROW()-92,[1]ワークシート!$C$2:$CI$1002,61,0)),"")</f>
        <v/>
      </c>
      <c r="N305" s="180"/>
      <c r="O305" s="181"/>
      <c r="P305" s="182" t="str">
        <f>+IFERROR(VLOOKUP(#REF!&amp;"-"&amp;ROW()-92,[1]ワークシート!$C$2:$CI$1002,26,0),"")</f>
        <v/>
      </c>
      <c r="Q305" s="167"/>
      <c r="R305" s="166" t="str">
        <f>+IFERROR(VLOOKUP(#REF!&amp;"-"&amp;ROW()-92,[1]ワークシート!$C$2:$CI$1002,27,0),"")</f>
        <v/>
      </c>
      <c r="S305" s="167"/>
      <c r="T305" s="166" t="str">
        <f>IFERROR(IF(VLOOKUP(#REF!&amp;"-"&amp;ROW()-92,[1]ワークシート!$C$2:$CI$1002,31,0)="",IF(X305="","",IF(X305=0,"使用貸借権","賃借権")),"賃借権"),"")</f>
        <v/>
      </c>
      <c r="U305" s="167"/>
      <c r="V305" s="166" t="str">
        <f>+IFERROR(IF(VLOOKUP(#REF!&amp;"-"&amp;ROW()-92,[1]ワークシート!$C$2:$CI$1002,13,0)="","",VLOOKUP(#REF!&amp;"-"&amp;ROW()-92,[1]ワークシート!$C$2:$CI$1002,13,0)),"")</f>
        <v/>
      </c>
      <c r="W305" s="167"/>
      <c r="X30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5" s="169"/>
      <c r="Z305" s="27"/>
      <c r="AA305" s="27"/>
      <c r="AB305" s="170" t="str">
        <f>IF(T305="使用貸借権","-",+IFERROR(VLOOKUP(#REF!&amp;"-"&amp;ROW()-92,[1]ワークシート!$C$2:$CI$1002,34,0)&amp;"",""))</f>
        <v/>
      </c>
      <c r="AC305" s="171"/>
      <c r="AD305" s="172"/>
      <c r="AE305" s="173" t="str">
        <f>IF(T305="","",IF(VLOOKUP(#REF!&amp;"-"&amp;ROW()-92,[1]ワークシート!$C$2:$CI$1002,31,0)="",IF(T305="使用貸借権","-","口座振込　１２月"),"物納"))</f>
        <v/>
      </c>
      <c r="AF305" s="174"/>
      <c r="AG305" s="175" t="str">
        <f>IFERROR(IF(VLOOKUP(#REF!&amp;"-"&amp;ROW()-92,[1]ワークシート!$C$2:$CI$1002,37,0)="","",VLOOKUP(#REF!&amp;"-"&amp;ROW()-92,[1]ワークシート!$C$2:$CI$1002,37,0)),"")</f>
        <v/>
      </c>
      <c r="AH305" s="175"/>
      <c r="AI305" s="175"/>
      <c r="AJ305" s="175"/>
      <c r="AK305" s="176"/>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c r="IW305" s="1"/>
      <c r="IX305" s="1"/>
      <c r="IY305" s="1"/>
      <c r="IZ305" s="1"/>
      <c r="JA305" s="1"/>
      <c r="JB305" s="1"/>
      <c r="JC305" s="1"/>
      <c r="JD305" s="1"/>
      <c r="JE305" s="1"/>
      <c r="JF305" s="1"/>
      <c r="JG305" s="1"/>
      <c r="JH305" s="1"/>
      <c r="JI305" s="1"/>
      <c r="JJ305" s="1"/>
      <c r="JK305" s="1"/>
      <c r="JL305" s="1"/>
      <c r="JM305" s="1"/>
      <c r="JN305" s="1"/>
      <c r="JO305" s="1"/>
      <c r="JP305" s="1"/>
      <c r="JQ305" s="1"/>
      <c r="JR305" s="1"/>
      <c r="JS305" s="1"/>
      <c r="JT305" s="1"/>
      <c r="JU305" s="1"/>
      <c r="JV305" s="1"/>
      <c r="JW305" s="1"/>
      <c r="JX305" s="1"/>
      <c r="JY305" s="1"/>
      <c r="JZ305" s="1"/>
      <c r="KA305" s="1"/>
      <c r="KB305" s="1"/>
      <c r="KC305" s="1"/>
      <c r="KD305" s="1"/>
      <c r="KE305" s="1"/>
      <c r="KF305" s="1"/>
      <c r="KG305" s="1"/>
      <c r="KH305" s="1"/>
      <c r="KI305" s="1"/>
      <c r="KJ305" s="1"/>
      <c r="KK305" s="1"/>
      <c r="KL305" s="1"/>
      <c r="KM305" s="1"/>
      <c r="KN305" s="1"/>
      <c r="KO305" s="1"/>
      <c r="KP305" s="1"/>
      <c r="KQ305" s="1"/>
      <c r="KR305" s="1"/>
      <c r="KS305" s="1"/>
      <c r="KT305" s="1"/>
      <c r="KU305" s="1"/>
      <c r="KV305" s="1"/>
      <c r="KW305" s="1"/>
      <c r="KX305" s="1"/>
      <c r="KY305" s="1"/>
      <c r="KZ305" s="1"/>
      <c r="LA305" s="1"/>
      <c r="LB305" s="1"/>
      <c r="LC305" s="1"/>
      <c r="LD305" s="1"/>
      <c r="LE305" s="1"/>
      <c r="LF305" s="1"/>
      <c r="LG305" s="1"/>
      <c r="LH305" s="1"/>
    </row>
    <row r="306" spans="1:320" ht="35.1" hidden="1" customHeight="1" x14ac:dyDescent="0.15">
      <c r="A306" s="170" t="str">
        <f>+IFERROR(IF(VLOOKUP(#REF!&amp;"-"&amp;ROW()-92,[1]ワークシート!$C$2:$CI$1002,9,0)="","",VLOOKUP(#REF!&amp;"-"&amp;ROW()-92,[1]ワークシート!$C$2:$CI$1002,9,0)),"")</f>
        <v/>
      </c>
      <c r="B306" s="172"/>
      <c r="C306" s="171" t="str">
        <f>+IFERROR(IF(VLOOKUP(#REF!&amp;"-"&amp;ROW()-92,[1]ワークシート!$C$2:$CI$1002,10,0) = "","",VLOOKUP(#REF!&amp;"-"&amp;ROW()-92,[1]ワークシート!$C$2:$CI$1002,10,0)),"")</f>
        <v/>
      </c>
      <c r="D306" s="172"/>
      <c r="E306" s="170" t="str">
        <f>+IFERROR(IF(VLOOKUP(#REF!&amp;"-"&amp;ROW()-92,[1]ワークシート!$C$2:$CI$1002,11,0)="","",VLOOKUP(#REF!&amp;"-"&amp;ROW()-92,[1]ワークシート!$C$2:$CI$1002,11,0)),"")</f>
        <v/>
      </c>
      <c r="F306" s="172"/>
      <c r="G306" s="16" t="str">
        <f>+IFERROR(IF(VLOOKUP(#REF!&amp;"-"&amp;ROW()-92,[1]ワークシート!$C$2:$CI$1002,12,0)="","",VLOOKUP(#REF!&amp;"-"&amp;ROW()-92,[1]ワークシート!$C$2:$CI$1002,12,0)),"")</f>
        <v/>
      </c>
      <c r="H30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6" s="178"/>
      <c r="J306" s="170" t="str">
        <f>+IFERROR(IF(VLOOKUP(#REF!&amp;"-"&amp;ROW()-92,[1]ワークシート!$C$2:$CI$1002,20,0)="","",VLOOKUP(#REF!&amp;"-"&amp;ROW()-92,[1]ワークシート!$C$2:$CI$1002,20,0)),"")</f>
        <v/>
      </c>
      <c r="K306" s="171"/>
      <c r="L306" s="172"/>
      <c r="M306" s="179" t="str">
        <f>+IFERROR(IF(VLOOKUP(#REF!&amp;"-"&amp;ROW()-92,[1]ワークシート!$C$2:$CI$1002,61,0)="","",VLOOKUP(#REF!&amp;"-"&amp;ROW()-92,[1]ワークシート!$C$2:$CI$1002,61,0)),"")</f>
        <v/>
      </c>
      <c r="N306" s="180"/>
      <c r="O306" s="181"/>
      <c r="P306" s="182" t="str">
        <f>+IFERROR(VLOOKUP(#REF!&amp;"-"&amp;ROW()-92,[1]ワークシート!$C$2:$CI$1002,26,0),"")</f>
        <v/>
      </c>
      <c r="Q306" s="167"/>
      <c r="R306" s="166" t="str">
        <f>+IFERROR(VLOOKUP(#REF!&amp;"-"&amp;ROW()-92,[1]ワークシート!$C$2:$CI$1002,27,0),"")</f>
        <v/>
      </c>
      <c r="S306" s="167"/>
      <c r="T306" s="166" t="str">
        <f>IFERROR(IF(VLOOKUP(#REF!&amp;"-"&amp;ROW()-92,[1]ワークシート!$C$2:$CI$1002,31,0)="",IF(X306="","",IF(X306=0,"使用貸借権","賃借権")),"賃借権"),"")</f>
        <v/>
      </c>
      <c r="U306" s="167"/>
      <c r="V306" s="166" t="str">
        <f>+IFERROR(IF(VLOOKUP(#REF!&amp;"-"&amp;ROW()-92,[1]ワークシート!$C$2:$CI$1002,13,0)="","",VLOOKUP(#REF!&amp;"-"&amp;ROW()-92,[1]ワークシート!$C$2:$CI$1002,13,0)),"")</f>
        <v/>
      </c>
      <c r="W306" s="167"/>
      <c r="X30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6" s="169"/>
      <c r="Z306" s="27"/>
      <c r="AA306" s="27"/>
      <c r="AB306" s="170" t="str">
        <f>IF(T306="使用貸借権","-",+IFERROR(VLOOKUP(#REF!&amp;"-"&amp;ROW()-92,[1]ワークシート!$C$2:$CI$1002,34,0)&amp;"",""))</f>
        <v/>
      </c>
      <c r="AC306" s="171"/>
      <c r="AD306" s="172"/>
      <c r="AE306" s="173" t="str">
        <f>IF(T306="","",IF(VLOOKUP(#REF!&amp;"-"&amp;ROW()-92,[1]ワークシート!$C$2:$CI$1002,31,0)="",IF(T306="使用貸借権","-","口座振込　１２月"),"物納"))</f>
        <v/>
      </c>
      <c r="AF306" s="174"/>
      <c r="AG306" s="175" t="str">
        <f>IFERROR(IF(VLOOKUP(#REF!&amp;"-"&amp;ROW()-92,[1]ワークシート!$C$2:$CI$1002,37,0)="","",VLOOKUP(#REF!&amp;"-"&amp;ROW()-92,[1]ワークシート!$C$2:$CI$1002,37,0)),"")</f>
        <v/>
      </c>
      <c r="AH306" s="175"/>
      <c r="AI306" s="175"/>
      <c r="AJ306" s="175"/>
      <c r="AK306" s="176"/>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c r="IW306" s="1"/>
      <c r="IX306" s="1"/>
      <c r="IY306" s="1"/>
      <c r="IZ306" s="1"/>
      <c r="JA306" s="1"/>
      <c r="JB306" s="1"/>
      <c r="JC306" s="1"/>
      <c r="JD306" s="1"/>
      <c r="JE306" s="1"/>
      <c r="JF306" s="1"/>
      <c r="JG306" s="1"/>
      <c r="JH306" s="1"/>
      <c r="JI306" s="1"/>
      <c r="JJ306" s="1"/>
      <c r="JK306" s="1"/>
      <c r="JL306" s="1"/>
      <c r="JM306" s="1"/>
      <c r="JN306" s="1"/>
      <c r="JO306" s="1"/>
      <c r="JP306" s="1"/>
      <c r="JQ306" s="1"/>
      <c r="JR306" s="1"/>
      <c r="JS306" s="1"/>
      <c r="JT306" s="1"/>
      <c r="JU306" s="1"/>
      <c r="JV306" s="1"/>
      <c r="JW306" s="1"/>
      <c r="JX306" s="1"/>
      <c r="JY306" s="1"/>
      <c r="JZ306" s="1"/>
      <c r="KA306" s="1"/>
      <c r="KB306" s="1"/>
      <c r="KC306" s="1"/>
      <c r="KD306" s="1"/>
      <c r="KE306" s="1"/>
      <c r="KF306" s="1"/>
      <c r="KG306" s="1"/>
      <c r="KH306" s="1"/>
      <c r="KI306" s="1"/>
      <c r="KJ306" s="1"/>
      <c r="KK306" s="1"/>
      <c r="KL306" s="1"/>
      <c r="KM306" s="1"/>
      <c r="KN306" s="1"/>
      <c r="KO306" s="1"/>
      <c r="KP306" s="1"/>
      <c r="KQ306" s="1"/>
      <c r="KR306" s="1"/>
      <c r="KS306" s="1"/>
      <c r="KT306" s="1"/>
      <c r="KU306" s="1"/>
      <c r="KV306" s="1"/>
      <c r="KW306" s="1"/>
      <c r="KX306" s="1"/>
      <c r="KY306" s="1"/>
      <c r="KZ306" s="1"/>
      <c r="LA306" s="1"/>
      <c r="LB306" s="1"/>
      <c r="LC306" s="1"/>
      <c r="LD306" s="1"/>
      <c r="LE306" s="1"/>
      <c r="LF306" s="1"/>
      <c r="LG306" s="1"/>
      <c r="LH306" s="1"/>
    </row>
    <row r="307" spans="1:320" ht="35.1" hidden="1" customHeight="1" x14ac:dyDescent="0.15">
      <c r="A307" s="170" t="str">
        <f>+IFERROR(IF(VLOOKUP(#REF!&amp;"-"&amp;ROW()-92,[1]ワークシート!$C$2:$CI$1002,9,0)="","",VLOOKUP(#REF!&amp;"-"&amp;ROW()-92,[1]ワークシート!$C$2:$CI$1002,9,0)),"")</f>
        <v/>
      </c>
      <c r="B307" s="172"/>
      <c r="C307" s="171" t="str">
        <f>+IFERROR(IF(VLOOKUP(#REF!&amp;"-"&amp;ROW()-92,[1]ワークシート!$C$2:$CI$1002,10,0) = "","",VLOOKUP(#REF!&amp;"-"&amp;ROW()-92,[1]ワークシート!$C$2:$CI$1002,10,0)),"")</f>
        <v/>
      </c>
      <c r="D307" s="172"/>
      <c r="E307" s="170" t="str">
        <f>+IFERROR(IF(VLOOKUP(#REF!&amp;"-"&amp;ROW()-92,[1]ワークシート!$C$2:$CI$1002,11,0)="","",VLOOKUP(#REF!&amp;"-"&amp;ROW()-92,[1]ワークシート!$C$2:$CI$1002,11,0)),"")</f>
        <v/>
      </c>
      <c r="F307" s="172"/>
      <c r="G307" s="16" t="str">
        <f>+IFERROR(IF(VLOOKUP(#REF!&amp;"-"&amp;ROW()-92,[1]ワークシート!$C$2:$CI$1002,12,0)="","",VLOOKUP(#REF!&amp;"-"&amp;ROW()-92,[1]ワークシート!$C$2:$CI$1002,12,0)),"")</f>
        <v/>
      </c>
      <c r="H30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7" s="178"/>
      <c r="J307" s="170" t="str">
        <f>+IFERROR(IF(VLOOKUP(#REF!&amp;"-"&amp;ROW()-92,[1]ワークシート!$C$2:$CI$1002,20,0)="","",VLOOKUP(#REF!&amp;"-"&amp;ROW()-92,[1]ワークシート!$C$2:$CI$1002,20,0)),"")</f>
        <v/>
      </c>
      <c r="K307" s="171"/>
      <c r="L307" s="172"/>
      <c r="M307" s="179" t="str">
        <f>+IFERROR(IF(VLOOKUP(#REF!&amp;"-"&amp;ROW()-92,[1]ワークシート!$C$2:$CI$1002,61,0)="","",VLOOKUP(#REF!&amp;"-"&amp;ROW()-92,[1]ワークシート!$C$2:$CI$1002,61,0)),"")</f>
        <v/>
      </c>
      <c r="N307" s="180"/>
      <c r="O307" s="181"/>
      <c r="P307" s="182" t="str">
        <f>+IFERROR(VLOOKUP(#REF!&amp;"-"&amp;ROW()-92,[1]ワークシート!$C$2:$CI$1002,26,0),"")</f>
        <v/>
      </c>
      <c r="Q307" s="167"/>
      <c r="R307" s="166" t="str">
        <f>+IFERROR(VLOOKUP(#REF!&amp;"-"&amp;ROW()-92,[1]ワークシート!$C$2:$CI$1002,27,0),"")</f>
        <v/>
      </c>
      <c r="S307" s="167"/>
      <c r="T307" s="166" t="str">
        <f>IFERROR(IF(VLOOKUP(#REF!&amp;"-"&amp;ROW()-92,[1]ワークシート!$C$2:$CI$1002,31,0)="",IF(X307="","",IF(X307=0,"使用貸借権","賃借権")),"賃借権"),"")</f>
        <v/>
      </c>
      <c r="U307" s="167"/>
      <c r="V307" s="166" t="str">
        <f>+IFERROR(IF(VLOOKUP(#REF!&amp;"-"&amp;ROW()-92,[1]ワークシート!$C$2:$CI$1002,13,0)="","",VLOOKUP(#REF!&amp;"-"&amp;ROW()-92,[1]ワークシート!$C$2:$CI$1002,13,0)),"")</f>
        <v/>
      </c>
      <c r="W307" s="167"/>
      <c r="X30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7" s="169"/>
      <c r="Z307" s="27"/>
      <c r="AA307" s="27"/>
      <c r="AB307" s="170" t="str">
        <f>IF(T307="使用貸借権","-",+IFERROR(VLOOKUP(#REF!&amp;"-"&amp;ROW()-92,[1]ワークシート!$C$2:$CI$1002,34,0)&amp;"",""))</f>
        <v/>
      </c>
      <c r="AC307" s="171"/>
      <c r="AD307" s="172"/>
      <c r="AE307" s="173" t="str">
        <f>IF(T307="","",IF(VLOOKUP(#REF!&amp;"-"&amp;ROW()-92,[1]ワークシート!$C$2:$CI$1002,31,0)="",IF(T307="使用貸借権","-","口座振込　１２月"),"物納"))</f>
        <v/>
      </c>
      <c r="AF307" s="174"/>
      <c r="AG307" s="175" t="str">
        <f>IFERROR(IF(VLOOKUP(#REF!&amp;"-"&amp;ROW()-92,[1]ワークシート!$C$2:$CI$1002,37,0)="","",VLOOKUP(#REF!&amp;"-"&amp;ROW()-92,[1]ワークシート!$C$2:$CI$1002,37,0)),"")</f>
        <v/>
      </c>
      <c r="AH307" s="175"/>
      <c r="AI307" s="175"/>
      <c r="AJ307" s="175"/>
      <c r="AK307" s="176"/>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c r="IW307" s="1"/>
      <c r="IX307" s="1"/>
      <c r="IY307" s="1"/>
      <c r="IZ307" s="1"/>
      <c r="JA307" s="1"/>
      <c r="JB307" s="1"/>
      <c r="JC307" s="1"/>
      <c r="JD307" s="1"/>
      <c r="JE307" s="1"/>
      <c r="JF307" s="1"/>
      <c r="JG307" s="1"/>
      <c r="JH307" s="1"/>
      <c r="JI307" s="1"/>
      <c r="JJ307" s="1"/>
      <c r="JK307" s="1"/>
      <c r="JL307" s="1"/>
      <c r="JM307" s="1"/>
      <c r="JN307" s="1"/>
      <c r="JO307" s="1"/>
      <c r="JP307" s="1"/>
      <c r="JQ307" s="1"/>
      <c r="JR307" s="1"/>
      <c r="JS307" s="1"/>
      <c r="JT307" s="1"/>
      <c r="JU307" s="1"/>
      <c r="JV307" s="1"/>
      <c r="JW307" s="1"/>
      <c r="JX307" s="1"/>
      <c r="JY307" s="1"/>
      <c r="JZ307" s="1"/>
      <c r="KA307" s="1"/>
      <c r="KB307" s="1"/>
      <c r="KC307" s="1"/>
      <c r="KD307" s="1"/>
      <c r="KE307" s="1"/>
      <c r="KF307" s="1"/>
      <c r="KG307" s="1"/>
      <c r="KH307" s="1"/>
      <c r="KI307" s="1"/>
      <c r="KJ307" s="1"/>
      <c r="KK307" s="1"/>
      <c r="KL307" s="1"/>
      <c r="KM307" s="1"/>
      <c r="KN307" s="1"/>
      <c r="KO307" s="1"/>
      <c r="KP307" s="1"/>
      <c r="KQ307" s="1"/>
      <c r="KR307" s="1"/>
      <c r="KS307" s="1"/>
      <c r="KT307" s="1"/>
      <c r="KU307" s="1"/>
      <c r="KV307" s="1"/>
      <c r="KW307" s="1"/>
      <c r="KX307" s="1"/>
      <c r="KY307" s="1"/>
      <c r="KZ307" s="1"/>
      <c r="LA307" s="1"/>
      <c r="LB307" s="1"/>
      <c r="LC307" s="1"/>
      <c r="LD307" s="1"/>
      <c r="LE307" s="1"/>
      <c r="LF307" s="1"/>
      <c r="LG307" s="1"/>
      <c r="LH307" s="1"/>
    </row>
    <row r="308" spans="1:320" ht="35.1" hidden="1" customHeight="1" x14ac:dyDescent="0.15">
      <c r="A308" s="170" t="str">
        <f>+IFERROR(IF(VLOOKUP(#REF!&amp;"-"&amp;ROW()-92,[1]ワークシート!$C$2:$CI$1002,9,0)="","",VLOOKUP(#REF!&amp;"-"&amp;ROW()-92,[1]ワークシート!$C$2:$CI$1002,9,0)),"")</f>
        <v/>
      </c>
      <c r="B308" s="172"/>
      <c r="C308" s="171" t="str">
        <f>+IFERROR(IF(VLOOKUP(#REF!&amp;"-"&amp;ROW()-92,[1]ワークシート!$C$2:$CI$1002,10,0) = "","",VLOOKUP(#REF!&amp;"-"&amp;ROW()-92,[1]ワークシート!$C$2:$CI$1002,10,0)),"")</f>
        <v/>
      </c>
      <c r="D308" s="172"/>
      <c r="E308" s="170" t="str">
        <f>+IFERROR(IF(VLOOKUP(#REF!&amp;"-"&amp;ROW()-92,[1]ワークシート!$C$2:$CI$1002,11,0)="","",VLOOKUP(#REF!&amp;"-"&amp;ROW()-92,[1]ワークシート!$C$2:$CI$1002,11,0)),"")</f>
        <v/>
      </c>
      <c r="F308" s="172"/>
      <c r="G308" s="16" t="str">
        <f>+IFERROR(IF(VLOOKUP(#REF!&amp;"-"&amp;ROW()-92,[1]ワークシート!$C$2:$CI$1002,12,0)="","",VLOOKUP(#REF!&amp;"-"&amp;ROW()-92,[1]ワークシート!$C$2:$CI$1002,12,0)),"")</f>
        <v/>
      </c>
      <c r="H30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8" s="178"/>
      <c r="J308" s="170" t="str">
        <f>+IFERROR(IF(VLOOKUP(#REF!&amp;"-"&amp;ROW()-92,[1]ワークシート!$C$2:$CI$1002,20,0)="","",VLOOKUP(#REF!&amp;"-"&amp;ROW()-92,[1]ワークシート!$C$2:$CI$1002,20,0)),"")</f>
        <v/>
      </c>
      <c r="K308" s="171"/>
      <c r="L308" s="172"/>
      <c r="M308" s="179" t="str">
        <f>+IFERROR(IF(VLOOKUP(#REF!&amp;"-"&amp;ROW()-92,[1]ワークシート!$C$2:$CI$1002,61,0)="","",VLOOKUP(#REF!&amp;"-"&amp;ROW()-92,[1]ワークシート!$C$2:$CI$1002,61,0)),"")</f>
        <v/>
      </c>
      <c r="N308" s="180"/>
      <c r="O308" s="181"/>
      <c r="P308" s="182" t="str">
        <f>+IFERROR(VLOOKUP(#REF!&amp;"-"&amp;ROW()-92,[1]ワークシート!$C$2:$CI$1002,26,0),"")</f>
        <v/>
      </c>
      <c r="Q308" s="167"/>
      <c r="R308" s="166" t="str">
        <f>+IFERROR(VLOOKUP(#REF!&amp;"-"&amp;ROW()-92,[1]ワークシート!$C$2:$CI$1002,27,0),"")</f>
        <v/>
      </c>
      <c r="S308" s="167"/>
      <c r="T308" s="166" t="str">
        <f>IFERROR(IF(VLOOKUP(#REF!&amp;"-"&amp;ROW()-92,[1]ワークシート!$C$2:$CI$1002,31,0)="",IF(X308="","",IF(X308=0,"使用貸借権","賃借権")),"賃借権"),"")</f>
        <v/>
      </c>
      <c r="U308" s="167"/>
      <c r="V308" s="166" t="str">
        <f>+IFERROR(IF(VLOOKUP(#REF!&amp;"-"&amp;ROW()-92,[1]ワークシート!$C$2:$CI$1002,13,0)="","",VLOOKUP(#REF!&amp;"-"&amp;ROW()-92,[1]ワークシート!$C$2:$CI$1002,13,0)),"")</f>
        <v/>
      </c>
      <c r="W308" s="167"/>
      <c r="X30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8" s="169"/>
      <c r="Z308" s="27"/>
      <c r="AA308" s="27"/>
      <c r="AB308" s="170" t="str">
        <f>IF(T308="使用貸借権","-",+IFERROR(VLOOKUP(#REF!&amp;"-"&amp;ROW()-92,[1]ワークシート!$C$2:$CI$1002,34,0)&amp;"",""))</f>
        <v/>
      </c>
      <c r="AC308" s="171"/>
      <c r="AD308" s="172"/>
      <c r="AE308" s="173" t="str">
        <f>IF(T308="","",IF(VLOOKUP(#REF!&amp;"-"&amp;ROW()-92,[1]ワークシート!$C$2:$CI$1002,31,0)="",IF(T308="使用貸借権","-","口座振込　１２月"),"物納"))</f>
        <v/>
      </c>
      <c r="AF308" s="174"/>
      <c r="AG308" s="175" t="str">
        <f>IFERROR(IF(VLOOKUP(#REF!&amp;"-"&amp;ROW()-92,[1]ワークシート!$C$2:$CI$1002,37,0)="","",VLOOKUP(#REF!&amp;"-"&amp;ROW()-92,[1]ワークシート!$C$2:$CI$1002,37,0)),"")</f>
        <v/>
      </c>
      <c r="AH308" s="175"/>
      <c r="AI308" s="175"/>
      <c r="AJ308" s="175"/>
      <c r="AK308" s="176"/>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c r="IW308" s="1"/>
      <c r="IX308" s="1"/>
      <c r="IY308" s="1"/>
      <c r="IZ308" s="1"/>
      <c r="JA308" s="1"/>
      <c r="JB308" s="1"/>
      <c r="JC308" s="1"/>
      <c r="JD308" s="1"/>
      <c r="JE308" s="1"/>
      <c r="JF308" s="1"/>
      <c r="JG308" s="1"/>
      <c r="JH308" s="1"/>
      <c r="JI308" s="1"/>
      <c r="JJ308" s="1"/>
      <c r="JK308" s="1"/>
      <c r="JL308" s="1"/>
      <c r="JM308" s="1"/>
      <c r="JN308" s="1"/>
      <c r="JO308" s="1"/>
      <c r="JP308" s="1"/>
      <c r="JQ308" s="1"/>
      <c r="JR308" s="1"/>
      <c r="JS308" s="1"/>
      <c r="JT308" s="1"/>
      <c r="JU308" s="1"/>
      <c r="JV308" s="1"/>
      <c r="JW308" s="1"/>
      <c r="JX308" s="1"/>
      <c r="JY308" s="1"/>
      <c r="JZ308" s="1"/>
      <c r="KA308" s="1"/>
      <c r="KB308" s="1"/>
      <c r="KC308" s="1"/>
      <c r="KD308" s="1"/>
      <c r="KE308" s="1"/>
      <c r="KF308" s="1"/>
      <c r="KG308" s="1"/>
      <c r="KH308" s="1"/>
      <c r="KI308" s="1"/>
      <c r="KJ308" s="1"/>
      <c r="KK308" s="1"/>
      <c r="KL308" s="1"/>
      <c r="KM308" s="1"/>
      <c r="KN308" s="1"/>
      <c r="KO308" s="1"/>
      <c r="KP308" s="1"/>
      <c r="KQ308" s="1"/>
      <c r="KR308" s="1"/>
      <c r="KS308" s="1"/>
      <c r="KT308" s="1"/>
      <c r="KU308" s="1"/>
      <c r="KV308" s="1"/>
      <c r="KW308" s="1"/>
      <c r="KX308" s="1"/>
      <c r="KY308" s="1"/>
      <c r="KZ308" s="1"/>
      <c r="LA308" s="1"/>
      <c r="LB308" s="1"/>
      <c r="LC308" s="1"/>
      <c r="LD308" s="1"/>
      <c r="LE308" s="1"/>
      <c r="LF308" s="1"/>
      <c r="LG308" s="1"/>
      <c r="LH308" s="1"/>
    </row>
    <row r="309" spans="1:320" ht="35.1" hidden="1" customHeight="1" x14ac:dyDescent="0.15">
      <c r="A309" s="170" t="str">
        <f>+IFERROR(IF(VLOOKUP(#REF!&amp;"-"&amp;ROW()-92,[1]ワークシート!$C$2:$CI$1002,9,0)="","",VLOOKUP(#REF!&amp;"-"&amp;ROW()-92,[1]ワークシート!$C$2:$CI$1002,9,0)),"")</f>
        <v/>
      </c>
      <c r="B309" s="172"/>
      <c r="C309" s="171" t="str">
        <f>+IFERROR(IF(VLOOKUP(#REF!&amp;"-"&amp;ROW()-92,[1]ワークシート!$C$2:$CI$1002,10,0) = "","",VLOOKUP(#REF!&amp;"-"&amp;ROW()-92,[1]ワークシート!$C$2:$CI$1002,10,0)),"")</f>
        <v/>
      </c>
      <c r="D309" s="172"/>
      <c r="E309" s="170" t="str">
        <f>+IFERROR(IF(VLOOKUP(#REF!&amp;"-"&amp;ROW()-92,[1]ワークシート!$C$2:$CI$1002,11,0)="","",VLOOKUP(#REF!&amp;"-"&amp;ROW()-92,[1]ワークシート!$C$2:$CI$1002,11,0)),"")</f>
        <v/>
      </c>
      <c r="F309" s="172"/>
      <c r="G309" s="16" t="str">
        <f>+IFERROR(IF(VLOOKUP(#REF!&amp;"-"&amp;ROW()-92,[1]ワークシート!$C$2:$CI$1002,12,0)="","",VLOOKUP(#REF!&amp;"-"&amp;ROW()-92,[1]ワークシート!$C$2:$CI$1002,12,0)),"")</f>
        <v/>
      </c>
      <c r="H30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09" s="178"/>
      <c r="J309" s="170" t="str">
        <f>+IFERROR(IF(VLOOKUP(#REF!&amp;"-"&amp;ROW()-92,[1]ワークシート!$C$2:$CI$1002,20,0)="","",VLOOKUP(#REF!&amp;"-"&amp;ROW()-92,[1]ワークシート!$C$2:$CI$1002,20,0)),"")</f>
        <v/>
      </c>
      <c r="K309" s="171"/>
      <c r="L309" s="172"/>
      <c r="M309" s="179" t="str">
        <f>+IFERROR(IF(VLOOKUP(#REF!&amp;"-"&amp;ROW()-92,[1]ワークシート!$C$2:$CI$1002,61,0)="","",VLOOKUP(#REF!&amp;"-"&amp;ROW()-92,[1]ワークシート!$C$2:$CI$1002,61,0)),"")</f>
        <v/>
      </c>
      <c r="N309" s="180"/>
      <c r="O309" s="181"/>
      <c r="P309" s="182" t="str">
        <f>+IFERROR(VLOOKUP(#REF!&amp;"-"&amp;ROW()-92,[1]ワークシート!$C$2:$CI$1002,26,0),"")</f>
        <v/>
      </c>
      <c r="Q309" s="167"/>
      <c r="R309" s="166" t="str">
        <f>+IFERROR(VLOOKUP(#REF!&amp;"-"&amp;ROW()-92,[1]ワークシート!$C$2:$CI$1002,27,0),"")</f>
        <v/>
      </c>
      <c r="S309" s="167"/>
      <c r="T309" s="166" t="str">
        <f>IFERROR(IF(VLOOKUP(#REF!&amp;"-"&amp;ROW()-92,[1]ワークシート!$C$2:$CI$1002,31,0)="",IF(X309="","",IF(X309=0,"使用貸借権","賃借権")),"賃借権"),"")</f>
        <v/>
      </c>
      <c r="U309" s="167"/>
      <c r="V309" s="166" t="str">
        <f>+IFERROR(IF(VLOOKUP(#REF!&amp;"-"&amp;ROW()-92,[1]ワークシート!$C$2:$CI$1002,13,0)="","",VLOOKUP(#REF!&amp;"-"&amp;ROW()-92,[1]ワークシート!$C$2:$CI$1002,13,0)),"")</f>
        <v/>
      </c>
      <c r="W309" s="167"/>
      <c r="X30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09" s="169"/>
      <c r="Z309" s="27"/>
      <c r="AA309" s="27"/>
      <c r="AB309" s="170" t="str">
        <f>IF(T309="使用貸借権","-",+IFERROR(VLOOKUP(#REF!&amp;"-"&amp;ROW()-92,[1]ワークシート!$C$2:$CI$1002,34,0)&amp;"",""))</f>
        <v/>
      </c>
      <c r="AC309" s="171"/>
      <c r="AD309" s="172"/>
      <c r="AE309" s="173" t="str">
        <f>IF(T309="","",IF(VLOOKUP(#REF!&amp;"-"&amp;ROW()-92,[1]ワークシート!$C$2:$CI$1002,31,0)="",IF(T309="使用貸借権","-","口座振込　１２月"),"物納"))</f>
        <v/>
      </c>
      <c r="AF309" s="174"/>
      <c r="AG309" s="175" t="str">
        <f>IFERROR(IF(VLOOKUP(#REF!&amp;"-"&amp;ROW()-92,[1]ワークシート!$C$2:$CI$1002,37,0)="","",VLOOKUP(#REF!&amp;"-"&amp;ROW()-92,[1]ワークシート!$C$2:$CI$1002,37,0)),"")</f>
        <v/>
      </c>
      <c r="AH309" s="175"/>
      <c r="AI309" s="175"/>
      <c r="AJ309" s="175"/>
      <c r="AK309" s="176"/>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c r="IW309" s="1"/>
      <c r="IX309" s="1"/>
      <c r="IY309" s="1"/>
      <c r="IZ309" s="1"/>
      <c r="JA309" s="1"/>
      <c r="JB309" s="1"/>
      <c r="JC309" s="1"/>
      <c r="JD309" s="1"/>
      <c r="JE309" s="1"/>
      <c r="JF309" s="1"/>
      <c r="JG309" s="1"/>
      <c r="JH309" s="1"/>
      <c r="JI309" s="1"/>
      <c r="JJ309" s="1"/>
      <c r="JK309" s="1"/>
      <c r="JL309" s="1"/>
      <c r="JM309" s="1"/>
      <c r="JN309" s="1"/>
      <c r="JO309" s="1"/>
      <c r="JP309" s="1"/>
      <c r="JQ309" s="1"/>
      <c r="JR309" s="1"/>
      <c r="JS309" s="1"/>
      <c r="JT309" s="1"/>
      <c r="JU309" s="1"/>
      <c r="JV309" s="1"/>
      <c r="JW309" s="1"/>
      <c r="JX309" s="1"/>
      <c r="JY309" s="1"/>
      <c r="JZ309" s="1"/>
      <c r="KA309" s="1"/>
      <c r="KB309" s="1"/>
      <c r="KC309" s="1"/>
      <c r="KD309" s="1"/>
      <c r="KE309" s="1"/>
      <c r="KF309" s="1"/>
      <c r="KG309" s="1"/>
      <c r="KH309" s="1"/>
      <c r="KI309" s="1"/>
      <c r="KJ309" s="1"/>
      <c r="KK309" s="1"/>
      <c r="KL309" s="1"/>
      <c r="KM309" s="1"/>
      <c r="KN309" s="1"/>
      <c r="KO309" s="1"/>
      <c r="KP309" s="1"/>
      <c r="KQ309" s="1"/>
      <c r="KR309" s="1"/>
      <c r="KS309" s="1"/>
      <c r="KT309" s="1"/>
      <c r="KU309" s="1"/>
      <c r="KV309" s="1"/>
      <c r="KW309" s="1"/>
      <c r="KX309" s="1"/>
      <c r="KY309" s="1"/>
      <c r="KZ309" s="1"/>
      <c r="LA309" s="1"/>
      <c r="LB309" s="1"/>
      <c r="LC309" s="1"/>
      <c r="LD309" s="1"/>
      <c r="LE309" s="1"/>
      <c r="LF309" s="1"/>
      <c r="LG309" s="1"/>
      <c r="LH309" s="1"/>
    </row>
    <row r="310" spans="1:320" ht="35.1" hidden="1" customHeight="1" x14ac:dyDescent="0.15">
      <c r="A310" s="170" t="str">
        <f>+IFERROR(IF(VLOOKUP(#REF!&amp;"-"&amp;ROW()-92,[1]ワークシート!$C$2:$CI$1002,9,0)="","",VLOOKUP(#REF!&amp;"-"&amp;ROW()-92,[1]ワークシート!$C$2:$CI$1002,9,0)),"")</f>
        <v/>
      </c>
      <c r="B310" s="172"/>
      <c r="C310" s="171" t="str">
        <f>+IFERROR(IF(VLOOKUP(#REF!&amp;"-"&amp;ROW()-92,[1]ワークシート!$C$2:$CI$1002,10,0) = "","",VLOOKUP(#REF!&amp;"-"&amp;ROW()-92,[1]ワークシート!$C$2:$CI$1002,10,0)),"")</f>
        <v/>
      </c>
      <c r="D310" s="172"/>
      <c r="E310" s="170" t="str">
        <f>+IFERROR(IF(VLOOKUP(#REF!&amp;"-"&amp;ROW()-92,[1]ワークシート!$C$2:$CI$1002,11,0)="","",VLOOKUP(#REF!&amp;"-"&amp;ROW()-92,[1]ワークシート!$C$2:$CI$1002,11,0)),"")</f>
        <v/>
      </c>
      <c r="F310" s="172"/>
      <c r="G310" s="16" t="str">
        <f>+IFERROR(IF(VLOOKUP(#REF!&amp;"-"&amp;ROW()-92,[1]ワークシート!$C$2:$CI$1002,12,0)="","",VLOOKUP(#REF!&amp;"-"&amp;ROW()-92,[1]ワークシート!$C$2:$CI$1002,12,0)),"")</f>
        <v/>
      </c>
      <c r="H31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0" s="178"/>
      <c r="J310" s="170" t="str">
        <f>+IFERROR(IF(VLOOKUP(#REF!&amp;"-"&amp;ROW()-92,[1]ワークシート!$C$2:$CI$1002,20,0)="","",VLOOKUP(#REF!&amp;"-"&amp;ROW()-92,[1]ワークシート!$C$2:$CI$1002,20,0)),"")</f>
        <v/>
      </c>
      <c r="K310" s="171"/>
      <c r="L310" s="172"/>
      <c r="M310" s="179" t="str">
        <f>+IFERROR(IF(VLOOKUP(#REF!&amp;"-"&amp;ROW()-92,[1]ワークシート!$C$2:$CI$1002,61,0)="","",VLOOKUP(#REF!&amp;"-"&amp;ROW()-92,[1]ワークシート!$C$2:$CI$1002,61,0)),"")</f>
        <v/>
      </c>
      <c r="N310" s="180"/>
      <c r="O310" s="181"/>
      <c r="P310" s="182" t="str">
        <f>+IFERROR(VLOOKUP(#REF!&amp;"-"&amp;ROW()-92,[1]ワークシート!$C$2:$CI$1002,26,0),"")</f>
        <v/>
      </c>
      <c r="Q310" s="167"/>
      <c r="R310" s="166" t="str">
        <f>+IFERROR(VLOOKUP(#REF!&amp;"-"&amp;ROW()-92,[1]ワークシート!$C$2:$CI$1002,27,0),"")</f>
        <v/>
      </c>
      <c r="S310" s="167"/>
      <c r="T310" s="166" t="str">
        <f>IFERROR(IF(VLOOKUP(#REF!&amp;"-"&amp;ROW()-92,[1]ワークシート!$C$2:$CI$1002,31,0)="",IF(X310="","",IF(X310=0,"使用貸借権","賃借権")),"賃借権"),"")</f>
        <v/>
      </c>
      <c r="U310" s="167"/>
      <c r="V310" s="166" t="str">
        <f>+IFERROR(IF(VLOOKUP(#REF!&amp;"-"&amp;ROW()-92,[1]ワークシート!$C$2:$CI$1002,13,0)="","",VLOOKUP(#REF!&amp;"-"&amp;ROW()-92,[1]ワークシート!$C$2:$CI$1002,13,0)),"")</f>
        <v/>
      </c>
      <c r="W310" s="167"/>
      <c r="X31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0" s="169"/>
      <c r="Z310" s="27"/>
      <c r="AA310" s="27"/>
      <c r="AB310" s="170" t="str">
        <f>IF(T310="使用貸借権","-",+IFERROR(VLOOKUP(#REF!&amp;"-"&amp;ROW()-92,[1]ワークシート!$C$2:$CI$1002,34,0)&amp;"",""))</f>
        <v/>
      </c>
      <c r="AC310" s="171"/>
      <c r="AD310" s="172"/>
      <c r="AE310" s="173" t="str">
        <f>IF(T310="","",IF(VLOOKUP(#REF!&amp;"-"&amp;ROW()-92,[1]ワークシート!$C$2:$CI$1002,31,0)="",IF(T310="使用貸借権","-","口座振込　１２月"),"物納"))</f>
        <v/>
      </c>
      <c r="AF310" s="174"/>
      <c r="AG310" s="175" t="str">
        <f>IFERROR(IF(VLOOKUP(#REF!&amp;"-"&amp;ROW()-92,[1]ワークシート!$C$2:$CI$1002,37,0)="","",VLOOKUP(#REF!&amp;"-"&amp;ROW()-92,[1]ワークシート!$C$2:$CI$1002,37,0)),"")</f>
        <v/>
      </c>
      <c r="AH310" s="175"/>
      <c r="AI310" s="175"/>
      <c r="AJ310" s="175"/>
      <c r="AK310" s="176"/>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c r="IW310" s="1"/>
      <c r="IX310" s="1"/>
      <c r="IY310" s="1"/>
      <c r="IZ310" s="1"/>
      <c r="JA310" s="1"/>
      <c r="JB310" s="1"/>
      <c r="JC310" s="1"/>
      <c r="JD310" s="1"/>
      <c r="JE310" s="1"/>
      <c r="JF310" s="1"/>
      <c r="JG310" s="1"/>
      <c r="JH310" s="1"/>
      <c r="JI310" s="1"/>
      <c r="JJ310" s="1"/>
      <c r="JK310" s="1"/>
      <c r="JL310" s="1"/>
      <c r="JM310" s="1"/>
      <c r="JN310" s="1"/>
      <c r="JO310" s="1"/>
      <c r="JP310" s="1"/>
      <c r="JQ310" s="1"/>
      <c r="JR310" s="1"/>
      <c r="JS310" s="1"/>
      <c r="JT310" s="1"/>
      <c r="JU310" s="1"/>
      <c r="JV310" s="1"/>
      <c r="JW310" s="1"/>
      <c r="JX310" s="1"/>
      <c r="JY310" s="1"/>
      <c r="JZ310" s="1"/>
      <c r="KA310" s="1"/>
      <c r="KB310" s="1"/>
      <c r="KC310" s="1"/>
      <c r="KD310" s="1"/>
      <c r="KE310" s="1"/>
      <c r="KF310" s="1"/>
      <c r="KG310" s="1"/>
      <c r="KH310" s="1"/>
      <c r="KI310" s="1"/>
      <c r="KJ310" s="1"/>
      <c r="KK310" s="1"/>
      <c r="KL310" s="1"/>
      <c r="KM310" s="1"/>
      <c r="KN310" s="1"/>
      <c r="KO310" s="1"/>
      <c r="KP310" s="1"/>
      <c r="KQ310" s="1"/>
      <c r="KR310" s="1"/>
      <c r="KS310" s="1"/>
      <c r="KT310" s="1"/>
      <c r="KU310" s="1"/>
      <c r="KV310" s="1"/>
      <c r="KW310" s="1"/>
      <c r="KX310" s="1"/>
      <c r="KY310" s="1"/>
      <c r="KZ310" s="1"/>
      <c r="LA310" s="1"/>
      <c r="LB310" s="1"/>
      <c r="LC310" s="1"/>
      <c r="LD310" s="1"/>
      <c r="LE310" s="1"/>
      <c r="LF310" s="1"/>
      <c r="LG310" s="1"/>
      <c r="LH310" s="1"/>
    </row>
    <row r="311" spans="1:320" ht="35.1" hidden="1" customHeight="1" x14ac:dyDescent="0.15">
      <c r="A311" s="170" t="str">
        <f>+IFERROR(IF(VLOOKUP(#REF!&amp;"-"&amp;ROW()-92,[1]ワークシート!$C$2:$CI$1002,9,0)="","",VLOOKUP(#REF!&amp;"-"&amp;ROW()-92,[1]ワークシート!$C$2:$CI$1002,9,0)),"")</f>
        <v/>
      </c>
      <c r="B311" s="172"/>
      <c r="C311" s="171" t="str">
        <f>+IFERROR(IF(VLOOKUP(#REF!&amp;"-"&amp;ROW()-92,[1]ワークシート!$C$2:$CI$1002,10,0) = "","",VLOOKUP(#REF!&amp;"-"&amp;ROW()-92,[1]ワークシート!$C$2:$CI$1002,10,0)),"")</f>
        <v/>
      </c>
      <c r="D311" s="172"/>
      <c r="E311" s="170" t="str">
        <f>+IFERROR(IF(VLOOKUP(#REF!&amp;"-"&amp;ROW()-92,[1]ワークシート!$C$2:$CI$1002,11,0)="","",VLOOKUP(#REF!&amp;"-"&amp;ROW()-92,[1]ワークシート!$C$2:$CI$1002,11,0)),"")</f>
        <v/>
      </c>
      <c r="F311" s="172"/>
      <c r="G311" s="16" t="str">
        <f>+IFERROR(IF(VLOOKUP(#REF!&amp;"-"&amp;ROW()-92,[1]ワークシート!$C$2:$CI$1002,12,0)="","",VLOOKUP(#REF!&amp;"-"&amp;ROW()-92,[1]ワークシート!$C$2:$CI$1002,12,0)),"")</f>
        <v/>
      </c>
      <c r="H31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1" s="178"/>
      <c r="J311" s="170" t="str">
        <f>+IFERROR(IF(VLOOKUP(#REF!&amp;"-"&amp;ROW()-92,[1]ワークシート!$C$2:$CI$1002,20,0)="","",VLOOKUP(#REF!&amp;"-"&amp;ROW()-92,[1]ワークシート!$C$2:$CI$1002,20,0)),"")</f>
        <v/>
      </c>
      <c r="K311" s="171"/>
      <c r="L311" s="172"/>
      <c r="M311" s="179" t="str">
        <f>+IFERROR(IF(VLOOKUP(#REF!&amp;"-"&amp;ROW()-92,[1]ワークシート!$C$2:$CI$1002,61,0)="","",VLOOKUP(#REF!&amp;"-"&amp;ROW()-92,[1]ワークシート!$C$2:$CI$1002,61,0)),"")</f>
        <v/>
      </c>
      <c r="N311" s="180"/>
      <c r="O311" s="181"/>
      <c r="P311" s="182" t="str">
        <f>+IFERROR(VLOOKUP(#REF!&amp;"-"&amp;ROW()-92,[1]ワークシート!$C$2:$CI$1002,26,0),"")</f>
        <v/>
      </c>
      <c r="Q311" s="167"/>
      <c r="R311" s="166" t="str">
        <f>+IFERROR(VLOOKUP(#REF!&amp;"-"&amp;ROW()-92,[1]ワークシート!$C$2:$CI$1002,27,0),"")</f>
        <v/>
      </c>
      <c r="S311" s="167"/>
      <c r="T311" s="166" t="str">
        <f>IFERROR(IF(VLOOKUP(#REF!&amp;"-"&amp;ROW()-92,[1]ワークシート!$C$2:$CI$1002,31,0)="",IF(X311="","",IF(X311=0,"使用貸借権","賃借権")),"賃借権"),"")</f>
        <v/>
      </c>
      <c r="U311" s="167"/>
      <c r="V311" s="166" t="str">
        <f>+IFERROR(IF(VLOOKUP(#REF!&amp;"-"&amp;ROW()-92,[1]ワークシート!$C$2:$CI$1002,13,0)="","",VLOOKUP(#REF!&amp;"-"&amp;ROW()-92,[1]ワークシート!$C$2:$CI$1002,13,0)),"")</f>
        <v/>
      </c>
      <c r="W311" s="167"/>
      <c r="X31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1" s="169"/>
      <c r="Z311" s="27"/>
      <c r="AA311" s="27"/>
      <c r="AB311" s="170" t="str">
        <f>IF(T311="使用貸借権","-",+IFERROR(VLOOKUP(#REF!&amp;"-"&amp;ROW()-92,[1]ワークシート!$C$2:$CI$1002,34,0)&amp;"",""))</f>
        <v/>
      </c>
      <c r="AC311" s="171"/>
      <c r="AD311" s="172"/>
      <c r="AE311" s="173" t="str">
        <f>IF(T311="","",IF(VLOOKUP(#REF!&amp;"-"&amp;ROW()-92,[1]ワークシート!$C$2:$CI$1002,31,0)="",IF(T311="使用貸借権","-","口座振込　１２月"),"物納"))</f>
        <v/>
      </c>
      <c r="AF311" s="174"/>
      <c r="AG311" s="175" t="str">
        <f>IFERROR(IF(VLOOKUP(#REF!&amp;"-"&amp;ROW()-92,[1]ワークシート!$C$2:$CI$1002,37,0)="","",VLOOKUP(#REF!&amp;"-"&amp;ROW()-92,[1]ワークシート!$C$2:$CI$1002,37,0)),"")</f>
        <v/>
      </c>
      <c r="AH311" s="175"/>
      <c r="AI311" s="175"/>
      <c r="AJ311" s="175"/>
      <c r="AK311" s="176"/>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c r="IW311" s="1"/>
      <c r="IX311" s="1"/>
      <c r="IY311" s="1"/>
      <c r="IZ311" s="1"/>
      <c r="JA311" s="1"/>
      <c r="JB311" s="1"/>
      <c r="JC311" s="1"/>
      <c r="JD311" s="1"/>
      <c r="JE311" s="1"/>
      <c r="JF311" s="1"/>
      <c r="JG311" s="1"/>
      <c r="JH311" s="1"/>
      <c r="JI311" s="1"/>
      <c r="JJ311" s="1"/>
      <c r="JK311" s="1"/>
      <c r="JL311" s="1"/>
      <c r="JM311" s="1"/>
      <c r="JN311" s="1"/>
      <c r="JO311" s="1"/>
      <c r="JP311" s="1"/>
      <c r="JQ311" s="1"/>
      <c r="JR311" s="1"/>
      <c r="JS311" s="1"/>
      <c r="JT311" s="1"/>
      <c r="JU311" s="1"/>
      <c r="JV311" s="1"/>
      <c r="JW311" s="1"/>
      <c r="JX311" s="1"/>
      <c r="JY311" s="1"/>
      <c r="JZ311" s="1"/>
      <c r="KA311" s="1"/>
      <c r="KB311" s="1"/>
      <c r="KC311" s="1"/>
      <c r="KD311" s="1"/>
      <c r="KE311" s="1"/>
      <c r="KF311" s="1"/>
      <c r="KG311" s="1"/>
      <c r="KH311" s="1"/>
      <c r="KI311" s="1"/>
      <c r="KJ311" s="1"/>
      <c r="KK311" s="1"/>
      <c r="KL311" s="1"/>
      <c r="KM311" s="1"/>
      <c r="KN311" s="1"/>
      <c r="KO311" s="1"/>
      <c r="KP311" s="1"/>
      <c r="KQ311" s="1"/>
      <c r="KR311" s="1"/>
      <c r="KS311" s="1"/>
      <c r="KT311" s="1"/>
      <c r="KU311" s="1"/>
      <c r="KV311" s="1"/>
      <c r="KW311" s="1"/>
      <c r="KX311" s="1"/>
      <c r="KY311" s="1"/>
      <c r="KZ311" s="1"/>
      <c r="LA311" s="1"/>
      <c r="LB311" s="1"/>
      <c r="LC311" s="1"/>
      <c r="LD311" s="1"/>
      <c r="LE311" s="1"/>
      <c r="LF311" s="1"/>
      <c r="LG311" s="1"/>
      <c r="LH311" s="1"/>
    </row>
    <row r="312" spans="1:320" ht="35.1" hidden="1" customHeight="1" x14ac:dyDescent="0.15">
      <c r="A312" s="170" t="str">
        <f>+IFERROR(IF(VLOOKUP(#REF!&amp;"-"&amp;ROW()-92,[1]ワークシート!$C$2:$CI$1002,9,0)="","",VLOOKUP(#REF!&amp;"-"&amp;ROW()-92,[1]ワークシート!$C$2:$CI$1002,9,0)),"")</f>
        <v/>
      </c>
      <c r="B312" s="172"/>
      <c r="C312" s="171" t="str">
        <f>+IFERROR(IF(VLOOKUP(#REF!&amp;"-"&amp;ROW()-92,[1]ワークシート!$C$2:$CI$1002,10,0) = "","",VLOOKUP(#REF!&amp;"-"&amp;ROW()-92,[1]ワークシート!$C$2:$CI$1002,10,0)),"")</f>
        <v/>
      </c>
      <c r="D312" s="172"/>
      <c r="E312" s="170" t="str">
        <f>+IFERROR(IF(VLOOKUP(#REF!&amp;"-"&amp;ROW()-92,[1]ワークシート!$C$2:$CI$1002,11,0)="","",VLOOKUP(#REF!&amp;"-"&amp;ROW()-92,[1]ワークシート!$C$2:$CI$1002,11,0)),"")</f>
        <v/>
      </c>
      <c r="F312" s="172"/>
      <c r="G312" s="16" t="str">
        <f>+IFERROR(IF(VLOOKUP(#REF!&amp;"-"&amp;ROW()-92,[1]ワークシート!$C$2:$CI$1002,12,0)="","",VLOOKUP(#REF!&amp;"-"&amp;ROW()-92,[1]ワークシート!$C$2:$CI$1002,12,0)),"")</f>
        <v/>
      </c>
      <c r="H31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2" s="178"/>
      <c r="J312" s="170" t="str">
        <f>+IFERROR(IF(VLOOKUP(#REF!&amp;"-"&amp;ROW()-92,[1]ワークシート!$C$2:$CI$1002,20,0)="","",VLOOKUP(#REF!&amp;"-"&amp;ROW()-92,[1]ワークシート!$C$2:$CI$1002,20,0)),"")</f>
        <v/>
      </c>
      <c r="K312" s="171"/>
      <c r="L312" s="172"/>
      <c r="M312" s="179" t="str">
        <f>+IFERROR(IF(VLOOKUP(#REF!&amp;"-"&amp;ROW()-92,[1]ワークシート!$C$2:$CI$1002,61,0)="","",VLOOKUP(#REF!&amp;"-"&amp;ROW()-92,[1]ワークシート!$C$2:$CI$1002,61,0)),"")</f>
        <v/>
      </c>
      <c r="N312" s="180"/>
      <c r="O312" s="181"/>
      <c r="P312" s="182" t="str">
        <f>+IFERROR(VLOOKUP(#REF!&amp;"-"&amp;ROW()-92,[1]ワークシート!$C$2:$CI$1002,26,0),"")</f>
        <v/>
      </c>
      <c r="Q312" s="167"/>
      <c r="R312" s="166" t="str">
        <f>+IFERROR(VLOOKUP(#REF!&amp;"-"&amp;ROW()-92,[1]ワークシート!$C$2:$CI$1002,27,0),"")</f>
        <v/>
      </c>
      <c r="S312" s="167"/>
      <c r="T312" s="166" t="str">
        <f>IFERROR(IF(VLOOKUP(#REF!&amp;"-"&amp;ROW()-92,[1]ワークシート!$C$2:$CI$1002,31,0)="",IF(X312="","",IF(X312=0,"使用貸借権","賃借権")),"賃借権"),"")</f>
        <v/>
      </c>
      <c r="U312" s="167"/>
      <c r="V312" s="166" t="str">
        <f>+IFERROR(IF(VLOOKUP(#REF!&amp;"-"&amp;ROW()-92,[1]ワークシート!$C$2:$CI$1002,13,0)="","",VLOOKUP(#REF!&amp;"-"&amp;ROW()-92,[1]ワークシート!$C$2:$CI$1002,13,0)),"")</f>
        <v/>
      </c>
      <c r="W312" s="167"/>
      <c r="X31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2" s="169"/>
      <c r="Z312" s="27"/>
      <c r="AA312" s="27"/>
      <c r="AB312" s="170" t="str">
        <f>IF(T312="使用貸借権","-",+IFERROR(VLOOKUP(#REF!&amp;"-"&amp;ROW()-92,[1]ワークシート!$C$2:$CI$1002,34,0)&amp;"",""))</f>
        <v/>
      </c>
      <c r="AC312" s="171"/>
      <c r="AD312" s="172"/>
      <c r="AE312" s="173" t="str">
        <f>IF(T312="","",IF(VLOOKUP(#REF!&amp;"-"&amp;ROW()-92,[1]ワークシート!$C$2:$CI$1002,31,0)="",IF(T312="使用貸借権","-","口座振込　１２月"),"物納"))</f>
        <v/>
      </c>
      <c r="AF312" s="174"/>
      <c r="AG312" s="175" t="str">
        <f>IFERROR(IF(VLOOKUP(#REF!&amp;"-"&amp;ROW()-92,[1]ワークシート!$C$2:$CI$1002,37,0)="","",VLOOKUP(#REF!&amp;"-"&amp;ROW()-92,[1]ワークシート!$C$2:$CI$1002,37,0)),"")</f>
        <v/>
      </c>
      <c r="AH312" s="175"/>
      <c r="AI312" s="175"/>
      <c r="AJ312" s="175"/>
      <c r="AK312" s="176"/>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c r="IW312" s="1"/>
      <c r="IX312" s="1"/>
      <c r="IY312" s="1"/>
      <c r="IZ312" s="1"/>
      <c r="JA312" s="1"/>
      <c r="JB312" s="1"/>
      <c r="JC312" s="1"/>
      <c r="JD312" s="1"/>
      <c r="JE312" s="1"/>
      <c r="JF312" s="1"/>
      <c r="JG312" s="1"/>
      <c r="JH312" s="1"/>
      <c r="JI312" s="1"/>
      <c r="JJ312" s="1"/>
      <c r="JK312" s="1"/>
      <c r="JL312" s="1"/>
      <c r="JM312" s="1"/>
      <c r="JN312" s="1"/>
      <c r="JO312" s="1"/>
      <c r="JP312" s="1"/>
      <c r="JQ312" s="1"/>
      <c r="JR312" s="1"/>
      <c r="JS312" s="1"/>
      <c r="JT312" s="1"/>
      <c r="JU312" s="1"/>
      <c r="JV312" s="1"/>
      <c r="JW312" s="1"/>
      <c r="JX312" s="1"/>
      <c r="JY312" s="1"/>
      <c r="JZ312" s="1"/>
      <c r="KA312" s="1"/>
      <c r="KB312" s="1"/>
      <c r="KC312" s="1"/>
      <c r="KD312" s="1"/>
      <c r="KE312" s="1"/>
      <c r="KF312" s="1"/>
      <c r="KG312" s="1"/>
      <c r="KH312" s="1"/>
      <c r="KI312" s="1"/>
      <c r="KJ312" s="1"/>
      <c r="KK312" s="1"/>
      <c r="KL312" s="1"/>
      <c r="KM312" s="1"/>
      <c r="KN312" s="1"/>
      <c r="KO312" s="1"/>
      <c r="KP312" s="1"/>
      <c r="KQ312" s="1"/>
      <c r="KR312" s="1"/>
      <c r="KS312" s="1"/>
      <c r="KT312" s="1"/>
      <c r="KU312" s="1"/>
      <c r="KV312" s="1"/>
      <c r="KW312" s="1"/>
      <c r="KX312" s="1"/>
      <c r="KY312" s="1"/>
      <c r="KZ312" s="1"/>
      <c r="LA312" s="1"/>
      <c r="LB312" s="1"/>
      <c r="LC312" s="1"/>
      <c r="LD312" s="1"/>
      <c r="LE312" s="1"/>
      <c r="LF312" s="1"/>
      <c r="LG312" s="1"/>
      <c r="LH312" s="1"/>
    </row>
    <row r="313" spans="1:320" ht="35.1" hidden="1" customHeight="1" x14ac:dyDescent="0.15">
      <c r="A313" s="170" t="str">
        <f>+IFERROR(IF(VLOOKUP(#REF!&amp;"-"&amp;ROW()-92,[1]ワークシート!$C$2:$CI$1002,9,0)="","",VLOOKUP(#REF!&amp;"-"&amp;ROW()-92,[1]ワークシート!$C$2:$CI$1002,9,0)),"")</f>
        <v/>
      </c>
      <c r="B313" s="172"/>
      <c r="C313" s="171" t="str">
        <f>+IFERROR(IF(VLOOKUP(#REF!&amp;"-"&amp;ROW()-92,[1]ワークシート!$C$2:$CI$1002,10,0) = "","",VLOOKUP(#REF!&amp;"-"&amp;ROW()-92,[1]ワークシート!$C$2:$CI$1002,10,0)),"")</f>
        <v/>
      </c>
      <c r="D313" s="172"/>
      <c r="E313" s="170" t="str">
        <f>+IFERROR(IF(VLOOKUP(#REF!&amp;"-"&amp;ROW()-92,[1]ワークシート!$C$2:$CI$1002,11,0)="","",VLOOKUP(#REF!&amp;"-"&amp;ROW()-92,[1]ワークシート!$C$2:$CI$1002,11,0)),"")</f>
        <v/>
      </c>
      <c r="F313" s="172"/>
      <c r="G313" s="16" t="str">
        <f>+IFERROR(IF(VLOOKUP(#REF!&amp;"-"&amp;ROW()-92,[1]ワークシート!$C$2:$CI$1002,12,0)="","",VLOOKUP(#REF!&amp;"-"&amp;ROW()-92,[1]ワークシート!$C$2:$CI$1002,12,0)),"")</f>
        <v/>
      </c>
      <c r="H31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3" s="178"/>
      <c r="J313" s="170" t="str">
        <f>+IFERROR(IF(VLOOKUP(#REF!&amp;"-"&amp;ROW()-92,[1]ワークシート!$C$2:$CI$1002,20,0)="","",VLOOKUP(#REF!&amp;"-"&amp;ROW()-92,[1]ワークシート!$C$2:$CI$1002,20,0)),"")</f>
        <v/>
      </c>
      <c r="K313" s="171"/>
      <c r="L313" s="172"/>
      <c r="M313" s="179" t="str">
        <f>+IFERROR(IF(VLOOKUP(#REF!&amp;"-"&amp;ROW()-92,[1]ワークシート!$C$2:$CI$1002,61,0)="","",VLOOKUP(#REF!&amp;"-"&amp;ROW()-92,[1]ワークシート!$C$2:$CI$1002,61,0)),"")</f>
        <v/>
      </c>
      <c r="N313" s="180"/>
      <c r="O313" s="181"/>
      <c r="P313" s="182" t="str">
        <f>+IFERROR(VLOOKUP(#REF!&amp;"-"&amp;ROW()-92,[1]ワークシート!$C$2:$CI$1002,26,0),"")</f>
        <v/>
      </c>
      <c r="Q313" s="167"/>
      <c r="R313" s="166" t="str">
        <f>+IFERROR(VLOOKUP(#REF!&amp;"-"&amp;ROW()-92,[1]ワークシート!$C$2:$CI$1002,27,0),"")</f>
        <v/>
      </c>
      <c r="S313" s="167"/>
      <c r="T313" s="166" t="str">
        <f>IFERROR(IF(VLOOKUP(#REF!&amp;"-"&amp;ROW()-92,[1]ワークシート!$C$2:$CI$1002,31,0)="",IF(X313="","",IF(X313=0,"使用貸借権","賃借権")),"賃借権"),"")</f>
        <v/>
      </c>
      <c r="U313" s="167"/>
      <c r="V313" s="166" t="str">
        <f>+IFERROR(IF(VLOOKUP(#REF!&amp;"-"&amp;ROW()-92,[1]ワークシート!$C$2:$CI$1002,13,0)="","",VLOOKUP(#REF!&amp;"-"&amp;ROW()-92,[1]ワークシート!$C$2:$CI$1002,13,0)),"")</f>
        <v/>
      </c>
      <c r="W313" s="167"/>
      <c r="X31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3" s="169"/>
      <c r="Z313" s="27"/>
      <c r="AA313" s="27"/>
      <c r="AB313" s="170" t="str">
        <f>IF(T313="使用貸借権","-",+IFERROR(VLOOKUP(#REF!&amp;"-"&amp;ROW()-92,[1]ワークシート!$C$2:$CI$1002,34,0)&amp;"",""))</f>
        <v/>
      </c>
      <c r="AC313" s="171"/>
      <c r="AD313" s="172"/>
      <c r="AE313" s="173" t="str">
        <f>IF(T313="","",IF(VLOOKUP(#REF!&amp;"-"&amp;ROW()-92,[1]ワークシート!$C$2:$CI$1002,31,0)="",IF(T313="使用貸借権","-","口座振込　１２月"),"物納"))</f>
        <v/>
      </c>
      <c r="AF313" s="174"/>
      <c r="AG313" s="175" t="str">
        <f>IFERROR(IF(VLOOKUP(#REF!&amp;"-"&amp;ROW()-92,[1]ワークシート!$C$2:$CI$1002,37,0)="","",VLOOKUP(#REF!&amp;"-"&amp;ROW()-92,[1]ワークシート!$C$2:$CI$1002,37,0)),"")</f>
        <v/>
      </c>
      <c r="AH313" s="175"/>
      <c r="AI313" s="175"/>
      <c r="AJ313" s="175"/>
      <c r="AK313" s="176"/>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c r="IW313" s="1"/>
      <c r="IX313" s="1"/>
      <c r="IY313" s="1"/>
      <c r="IZ313" s="1"/>
      <c r="JA313" s="1"/>
      <c r="JB313" s="1"/>
      <c r="JC313" s="1"/>
      <c r="JD313" s="1"/>
      <c r="JE313" s="1"/>
      <c r="JF313" s="1"/>
      <c r="JG313" s="1"/>
      <c r="JH313" s="1"/>
      <c r="JI313" s="1"/>
      <c r="JJ313" s="1"/>
      <c r="JK313" s="1"/>
      <c r="JL313" s="1"/>
      <c r="JM313" s="1"/>
      <c r="JN313" s="1"/>
      <c r="JO313" s="1"/>
      <c r="JP313" s="1"/>
      <c r="JQ313" s="1"/>
      <c r="JR313" s="1"/>
      <c r="JS313" s="1"/>
      <c r="JT313" s="1"/>
      <c r="JU313" s="1"/>
      <c r="JV313" s="1"/>
      <c r="JW313" s="1"/>
      <c r="JX313" s="1"/>
      <c r="JY313" s="1"/>
      <c r="JZ313" s="1"/>
      <c r="KA313" s="1"/>
      <c r="KB313" s="1"/>
      <c r="KC313" s="1"/>
      <c r="KD313" s="1"/>
      <c r="KE313" s="1"/>
      <c r="KF313" s="1"/>
      <c r="KG313" s="1"/>
      <c r="KH313" s="1"/>
      <c r="KI313" s="1"/>
      <c r="KJ313" s="1"/>
      <c r="KK313" s="1"/>
      <c r="KL313" s="1"/>
      <c r="KM313" s="1"/>
      <c r="KN313" s="1"/>
      <c r="KO313" s="1"/>
      <c r="KP313" s="1"/>
      <c r="KQ313" s="1"/>
      <c r="KR313" s="1"/>
      <c r="KS313" s="1"/>
      <c r="KT313" s="1"/>
      <c r="KU313" s="1"/>
      <c r="KV313" s="1"/>
      <c r="KW313" s="1"/>
      <c r="KX313" s="1"/>
      <c r="KY313" s="1"/>
      <c r="KZ313" s="1"/>
      <c r="LA313" s="1"/>
      <c r="LB313" s="1"/>
      <c r="LC313" s="1"/>
      <c r="LD313" s="1"/>
      <c r="LE313" s="1"/>
      <c r="LF313" s="1"/>
      <c r="LG313" s="1"/>
      <c r="LH313" s="1"/>
    </row>
    <row r="314" spans="1:320" ht="35.1" hidden="1" customHeight="1" x14ac:dyDescent="0.15">
      <c r="A314" s="170" t="str">
        <f>+IFERROR(IF(VLOOKUP(#REF!&amp;"-"&amp;ROW()-92,[1]ワークシート!$C$2:$CI$1002,9,0)="","",VLOOKUP(#REF!&amp;"-"&amp;ROW()-92,[1]ワークシート!$C$2:$CI$1002,9,0)),"")</f>
        <v/>
      </c>
      <c r="B314" s="172"/>
      <c r="C314" s="171" t="str">
        <f>+IFERROR(IF(VLOOKUP(#REF!&amp;"-"&amp;ROW()-92,[1]ワークシート!$C$2:$CI$1002,10,0) = "","",VLOOKUP(#REF!&amp;"-"&amp;ROW()-92,[1]ワークシート!$C$2:$CI$1002,10,0)),"")</f>
        <v/>
      </c>
      <c r="D314" s="172"/>
      <c r="E314" s="170" t="str">
        <f>+IFERROR(IF(VLOOKUP(#REF!&amp;"-"&amp;ROW()-92,[1]ワークシート!$C$2:$CI$1002,11,0)="","",VLOOKUP(#REF!&amp;"-"&amp;ROW()-92,[1]ワークシート!$C$2:$CI$1002,11,0)),"")</f>
        <v/>
      </c>
      <c r="F314" s="172"/>
      <c r="G314" s="16" t="str">
        <f>+IFERROR(IF(VLOOKUP(#REF!&amp;"-"&amp;ROW()-92,[1]ワークシート!$C$2:$CI$1002,12,0)="","",VLOOKUP(#REF!&amp;"-"&amp;ROW()-92,[1]ワークシート!$C$2:$CI$1002,12,0)),"")</f>
        <v/>
      </c>
      <c r="H31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4" s="178"/>
      <c r="J314" s="170" t="str">
        <f>+IFERROR(IF(VLOOKUP(#REF!&amp;"-"&amp;ROW()-92,[1]ワークシート!$C$2:$CI$1002,20,0)="","",VLOOKUP(#REF!&amp;"-"&amp;ROW()-92,[1]ワークシート!$C$2:$CI$1002,20,0)),"")</f>
        <v/>
      </c>
      <c r="K314" s="171"/>
      <c r="L314" s="172"/>
      <c r="M314" s="179" t="str">
        <f>+IFERROR(IF(VLOOKUP(#REF!&amp;"-"&amp;ROW()-92,[1]ワークシート!$C$2:$CI$1002,61,0)="","",VLOOKUP(#REF!&amp;"-"&amp;ROW()-92,[1]ワークシート!$C$2:$CI$1002,61,0)),"")</f>
        <v/>
      </c>
      <c r="N314" s="180"/>
      <c r="O314" s="181"/>
      <c r="P314" s="182" t="str">
        <f>+IFERROR(VLOOKUP(#REF!&amp;"-"&amp;ROW()-92,[1]ワークシート!$C$2:$CI$1002,26,0),"")</f>
        <v/>
      </c>
      <c r="Q314" s="167"/>
      <c r="R314" s="166" t="str">
        <f>+IFERROR(VLOOKUP(#REF!&amp;"-"&amp;ROW()-92,[1]ワークシート!$C$2:$CI$1002,27,0),"")</f>
        <v/>
      </c>
      <c r="S314" s="167"/>
      <c r="T314" s="166" t="str">
        <f>IFERROR(IF(VLOOKUP(#REF!&amp;"-"&amp;ROW()-92,[1]ワークシート!$C$2:$CI$1002,31,0)="",IF(X314="","",IF(X314=0,"使用貸借権","賃借権")),"賃借権"),"")</f>
        <v/>
      </c>
      <c r="U314" s="167"/>
      <c r="V314" s="166" t="str">
        <f>+IFERROR(IF(VLOOKUP(#REF!&amp;"-"&amp;ROW()-92,[1]ワークシート!$C$2:$CI$1002,13,0)="","",VLOOKUP(#REF!&amp;"-"&amp;ROW()-92,[1]ワークシート!$C$2:$CI$1002,13,0)),"")</f>
        <v/>
      </c>
      <c r="W314" s="167"/>
      <c r="X31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4" s="169"/>
      <c r="Z314" s="27"/>
      <c r="AA314" s="27"/>
      <c r="AB314" s="170" t="str">
        <f>IF(T314="使用貸借権","-",+IFERROR(VLOOKUP(#REF!&amp;"-"&amp;ROW()-92,[1]ワークシート!$C$2:$CI$1002,34,0)&amp;"",""))</f>
        <v/>
      </c>
      <c r="AC314" s="171"/>
      <c r="AD314" s="172"/>
      <c r="AE314" s="173" t="str">
        <f>IF(T314="","",IF(VLOOKUP(#REF!&amp;"-"&amp;ROW()-92,[1]ワークシート!$C$2:$CI$1002,31,0)="",IF(T314="使用貸借権","-","口座振込　１２月"),"物納"))</f>
        <v/>
      </c>
      <c r="AF314" s="174"/>
      <c r="AG314" s="175" t="str">
        <f>IFERROR(IF(VLOOKUP(#REF!&amp;"-"&amp;ROW()-92,[1]ワークシート!$C$2:$CI$1002,37,0)="","",VLOOKUP(#REF!&amp;"-"&amp;ROW()-92,[1]ワークシート!$C$2:$CI$1002,37,0)),"")</f>
        <v/>
      </c>
      <c r="AH314" s="175"/>
      <c r="AI314" s="175"/>
      <c r="AJ314" s="175"/>
      <c r="AK314" s="176"/>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c r="IW314" s="1"/>
      <c r="IX314" s="1"/>
      <c r="IY314" s="1"/>
      <c r="IZ314" s="1"/>
      <c r="JA314" s="1"/>
      <c r="JB314" s="1"/>
      <c r="JC314" s="1"/>
      <c r="JD314" s="1"/>
      <c r="JE314" s="1"/>
      <c r="JF314" s="1"/>
      <c r="JG314" s="1"/>
      <c r="JH314" s="1"/>
      <c r="JI314" s="1"/>
      <c r="JJ314" s="1"/>
      <c r="JK314" s="1"/>
      <c r="JL314" s="1"/>
      <c r="JM314" s="1"/>
      <c r="JN314" s="1"/>
      <c r="JO314" s="1"/>
      <c r="JP314" s="1"/>
      <c r="JQ314" s="1"/>
      <c r="JR314" s="1"/>
      <c r="JS314" s="1"/>
      <c r="JT314" s="1"/>
      <c r="JU314" s="1"/>
      <c r="JV314" s="1"/>
      <c r="JW314" s="1"/>
      <c r="JX314" s="1"/>
      <c r="JY314" s="1"/>
      <c r="JZ314" s="1"/>
      <c r="KA314" s="1"/>
      <c r="KB314" s="1"/>
      <c r="KC314" s="1"/>
      <c r="KD314" s="1"/>
      <c r="KE314" s="1"/>
      <c r="KF314" s="1"/>
      <c r="KG314" s="1"/>
      <c r="KH314" s="1"/>
      <c r="KI314" s="1"/>
      <c r="KJ314" s="1"/>
      <c r="KK314" s="1"/>
      <c r="KL314" s="1"/>
      <c r="KM314" s="1"/>
      <c r="KN314" s="1"/>
      <c r="KO314" s="1"/>
      <c r="KP314" s="1"/>
      <c r="KQ314" s="1"/>
      <c r="KR314" s="1"/>
      <c r="KS314" s="1"/>
      <c r="KT314" s="1"/>
      <c r="KU314" s="1"/>
      <c r="KV314" s="1"/>
      <c r="KW314" s="1"/>
      <c r="KX314" s="1"/>
      <c r="KY314" s="1"/>
      <c r="KZ314" s="1"/>
      <c r="LA314" s="1"/>
      <c r="LB314" s="1"/>
      <c r="LC314" s="1"/>
      <c r="LD314" s="1"/>
      <c r="LE314" s="1"/>
      <c r="LF314" s="1"/>
      <c r="LG314" s="1"/>
      <c r="LH314" s="1"/>
    </row>
    <row r="315" spans="1:320" ht="35.1" hidden="1" customHeight="1" x14ac:dyDescent="0.15">
      <c r="A315" s="170" t="str">
        <f>+IFERROR(IF(VLOOKUP(#REF!&amp;"-"&amp;ROW()-92,[1]ワークシート!$C$2:$CI$1002,9,0)="","",VLOOKUP(#REF!&amp;"-"&amp;ROW()-92,[1]ワークシート!$C$2:$CI$1002,9,0)),"")</f>
        <v/>
      </c>
      <c r="B315" s="172"/>
      <c r="C315" s="171" t="str">
        <f>+IFERROR(IF(VLOOKUP(#REF!&amp;"-"&amp;ROW()-92,[1]ワークシート!$C$2:$CI$1002,10,0) = "","",VLOOKUP(#REF!&amp;"-"&amp;ROW()-92,[1]ワークシート!$C$2:$CI$1002,10,0)),"")</f>
        <v/>
      </c>
      <c r="D315" s="172"/>
      <c r="E315" s="170" t="str">
        <f>+IFERROR(IF(VLOOKUP(#REF!&amp;"-"&amp;ROW()-92,[1]ワークシート!$C$2:$CI$1002,11,0)="","",VLOOKUP(#REF!&amp;"-"&amp;ROW()-92,[1]ワークシート!$C$2:$CI$1002,11,0)),"")</f>
        <v/>
      </c>
      <c r="F315" s="172"/>
      <c r="G315" s="16" t="str">
        <f>+IFERROR(IF(VLOOKUP(#REF!&amp;"-"&amp;ROW()-92,[1]ワークシート!$C$2:$CI$1002,12,0)="","",VLOOKUP(#REF!&amp;"-"&amp;ROW()-92,[1]ワークシート!$C$2:$CI$1002,12,0)),"")</f>
        <v/>
      </c>
      <c r="H31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5" s="178"/>
      <c r="J315" s="170" t="str">
        <f>+IFERROR(IF(VLOOKUP(#REF!&amp;"-"&amp;ROW()-92,[1]ワークシート!$C$2:$CI$1002,20,0)="","",VLOOKUP(#REF!&amp;"-"&amp;ROW()-92,[1]ワークシート!$C$2:$CI$1002,20,0)),"")</f>
        <v/>
      </c>
      <c r="K315" s="171"/>
      <c r="L315" s="172"/>
      <c r="M315" s="179" t="str">
        <f>+IFERROR(IF(VLOOKUP(#REF!&amp;"-"&amp;ROW()-92,[1]ワークシート!$C$2:$CI$1002,61,0)="","",VLOOKUP(#REF!&amp;"-"&amp;ROW()-92,[1]ワークシート!$C$2:$CI$1002,61,0)),"")</f>
        <v/>
      </c>
      <c r="N315" s="180"/>
      <c r="O315" s="181"/>
      <c r="P315" s="182" t="str">
        <f>+IFERROR(VLOOKUP(#REF!&amp;"-"&amp;ROW()-92,[1]ワークシート!$C$2:$CI$1002,26,0),"")</f>
        <v/>
      </c>
      <c r="Q315" s="167"/>
      <c r="R315" s="166" t="str">
        <f>+IFERROR(VLOOKUP(#REF!&amp;"-"&amp;ROW()-92,[1]ワークシート!$C$2:$CI$1002,27,0),"")</f>
        <v/>
      </c>
      <c r="S315" s="167"/>
      <c r="T315" s="166" t="str">
        <f>IFERROR(IF(VLOOKUP(#REF!&amp;"-"&amp;ROW()-92,[1]ワークシート!$C$2:$CI$1002,31,0)="",IF(X315="","",IF(X315=0,"使用貸借権","賃借権")),"賃借権"),"")</f>
        <v/>
      </c>
      <c r="U315" s="167"/>
      <c r="V315" s="166" t="str">
        <f>+IFERROR(IF(VLOOKUP(#REF!&amp;"-"&amp;ROW()-92,[1]ワークシート!$C$2:$CI$1002,13,0)="","",VLOOKUP(#REF!&amp;"-"&amp;ROW()-92,[1]ワークシート!$C$2:$CI$1002,13,0)),"")</f>
        <v/>
      </c>
      <c r="W315" s="167"/>
      <c r="X31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5" s="169"/>
      <c r="Z315" s="27"/>
      <c r="AA315" s="27"/>
      <c r="AB315" s="170" t="str">
        <f>IF(T315="使用貸借権","-",+IFERROR(VLOOKUP(#REF!&amp;"-"&amp;ROW()-92,[1]ワークシート!$C$2:$CI$1002,34,0)&amp;"",""))</f>
        <v/>
      </c>
      <c r="AC315" s="171"/>
      <c r="AD315" s="172"/>
      <c r="AE315" s="173" t="str">
        <f>IF(T315="","",IF(VLOOKUP(#REF!&amp;"-"&amp;ROW()-92,[1]ワークシート!$C$2:$CI$1002,31,0)="",IF(T315="使用貸借権","-","口座振込　１２月"),"物納"))</f>
        <v/>
      </c>
      <c r="AF315" s="174"/>
      <c r="AG315" s="175" t="str">
        <f>IFERROR(IF(VLOOKUP(#REF!&amp;"-"&amp;ROW()-92,[1]ワークシート!$C$2:$CI$1002,37,0)="","",VLOOKUP(#REF!&amp;"-"&amp;ROW()-92,[1]ワークシート!$C$2:$CI$1002,37,0)),"")</f>
        <v/>
      </c>
      <c r="AH315" s="175"/>
      <c r="AI315" s="175"/>
      <c r="AJ315" s="175"/>
      <c r="AK315" s="176"/>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c r="IW315" s="1"/>
      <c r="IX315" s="1"/>
      <c r="IY315" s="1"/>
      <c r="IZ315" s="1"/>
      <c r="JA315" s="1"/>
      <c r="JB315" s="1"/>
      <c r="JC315" s="1"/>
      <c r="JD315" s="1"/>
      <c r="JE315" s="1"/>
      <c r="JF315" s="1"/>
      <c r="JG315" s="1"/>
      <c r="JH315" s="1"/>
      <c r="JI315" s="1"/>
      <c r="JJ315" s="1"/>
      <c r="JK315" s="1"/>
      <c r="JL315" s="1"/>
      <c r="JM315" s="1"/>
      <c r="JN315" s="1"/>
      <c r="JO315" s="1"/>
      <c r="JP315" s="1"/>
      <c r="JQ315" s="1"/>
      <c r="JR315" s="1"/>
      <c r="JS315" s="1"/>
      <c r="JT315" s="1"/>
      <c r="JU315" s="1"/>
      <c r="JV315" s="1"/>
      <c r="JW315" s="1"/>
      <c r="JX315" s="1"/>
      <c r="JY315" s="1"/>
      <c r="JZ315" s="1"/>
      <c r="KA315" s="1"/>
      <c r="KB315" s="1"/>
      <c r="KC315" s="1"/>
      <c r="KD315" s="1"/>
      <c r="KE315" s="1"/>
      <c r="KF315" s="1"/>
      <c r="KG315" s="1"/>
      <c r="KH315" s="1"/>
      <c r="KI315" s="1"/>
      <c r="KJ315" s="1"/>
      <c r="KK315" s="1"/>
      <c r="KL315" s="1"/>
      <c r="KM315" s="1"/>
      <c r="KN315" s="1"/>
      <c r="KO315" s="1"/>
      <c r="KP315" s="1"/>
      <c r="KQ315" s="1"/>
      <c r="KR315" s="1"/>
      <c r="KS315" s="1"/>
      <c r="KT315" s="1"/>
      <c r="KU315" s="1"/>
      <c r="KV315" s="1"/>
      <c r="KW315" s="1"/>
      <c r="KX315" s="1"/>
      <c r="KY315" s="1"/>
      <c r="KZ315" s="1"/>
      <c r="LA315" s="1"/>
      <c r="LB315" s="1"/>
      <c r="LC315" s="1"/>
      <c r="LD315" s="1"/>
      <c r="LE315" s="1"/>
      <c r="LF315" s="1"/>
      <c r="LG315" s="1"/>
      <c r="LH315" s="1"/>
    </row>
    <row r="316" spans="1:320" ht="35.1" hidden="1" customHeight="1" x14ac:dyDescent="0.15">
      <c r="A316" s="170" t="str">
        <f>+IFERROR(IF(VLOOKUP(#REF!&amp;"-"&amp;ROW()-92,[1]ワークシート!$C$2:$CI$1002,9,0)="","",VLOOKUP(#REF!&amp;"-"&amp;ROW()-92,[1]ワークシート!$C$2:$CI$1002,9,0)),"")</f>
        <v/>
      </c>
      <c r="B316" s="172"/>
      <c r="C316" s="171" t="str">
        <f>+IFERROR(IF(VLOOKUP(#REF!&amp;"-"&amp;ROW()-92,[1]ワークシート!$C$2:$CI$1002,10,0) = "","",VLOOKUP(#REF!&amp;"-"&amp;ROW()-92,[1]ワークシート!$C$2:$CI$1002,10,0)),"")</f>
        <v/>
      </c>
      <c r="D316" s="172"/>
      <c r="E316" s="170" t="str">
        <f>+IFERROR(IF(VLOOKUP(#REF!&amp;"-"&amp;ROW()-92,[1]ワークシート!$C$2:$CI$1002,11,0)="","",VLOOKUP(#REF!&amp;"-"&amp;ROW()-92,[1]ワークシート!$C$2:$CI$1002,11,0)),"")</f>
        <v/>
      </c>
      <c r="F316" s="172"/>
      <c r="G316" s="16" t="str">
        <f>+IFERROR(IF(VLOOKUP(#REF!&amp;"-"&amp;ROW()-92,[1]ワークシート!$C$2:$CI$1002,12,0)="","",VLOOKUP(#REF!&amp;"-"&amp;ROW()-92,[1]ワークシート!$C$2:$CI$1002,12,0)),"")</f>
        <v/>
      </c>
      <c r="H31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6" s="178"/>
      <c r="J316" s="170" t="str">
        <f>+IFERROR(IF(VLOOKUP(#REF!&amp;"-"&amp;ROW()-92,[1]ワークシート!$C$2:$CI$1002,20,0)="","",VLOOKUP(#REF!&amp;"-"&amp;ROW()-92,[1]ワークシート!$C$2:$CI$1002,20,0)),"")</f>
        <v/>
      </c>
      <c r="K316" s="171"/>
      <c r="L316" s="172"/>
      <c r="M316" s="179" t="str">
        <f>+IFERROR(IF(VLOOKUP(#REF!&amp;"-"&amp;ROW()-92,[1]ワークシート!$C$2:$CI$1002,61,0)="","",VLOOKUP(#REF!&amp;"-"&amp;ROW()-92,[1]ワークシート!$C$2:$CI$1002,61,0)),"")</f>
        <v/>
      </c>
      <c r="N316" s="180"/>
      <c r="O316" s="181"/>
      <c r="P316" s="182" t="str">
        <f>+IFERROR(VLOOKUP(#REF!&amp;"-"&amp;ROW()-92,[1]ワークシート!$C$2:$CI$1002,26,0),"")</f>
        <v/>
      </c>
      <c r="Q316" s="167"/>
      <c r="R316" s="166" t="str">
        <f>+IFERROR(VLOOKUP(#REF!&amp;"-"&amp;ROW()-92,[1]ワークシート!$C$2:$CI$1002,27,0),"")</f>
        <v/>
      </c>
      <c r="S316" s="167"/>
      <c r="T316" s="166" t="str">
        <f>IFERROR(IF(VLOOKUP(#REF!&amp;"-"&amp;ROW()-92,[1]ワークシート!$C$2:$CI$1002,31,0)="",IF(X316="","",IF(X316=0,"使用貸借権","賃借権")),"賃借権"),"")</f>
        <v/>
      </c>
      <c r="U316" s="167"/>
      <c r="V316" s="166" t="str">
        <f>+IFERROR(IF(VLOOKUP(#REF!&amp;"-"&amp;ROW()-92,[1]ワークシート!$C$2:$CI$1002,13,0)="","",VLOOKUP(#REF!&amp;"-"&amp;ROW()-92,[1]ワークシート!$C$2:$CI$1002,13,0)),"")</f>
        <v/>
      </c>
      <c r="W316" s="167"/>
      <c r="X31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6" s="169"/>
      <c r="Z316" s="27"/>
      <c r="AA316" s="27"/>
      <c r="AB316" s="170" t="str">
        <f>IF(T316="使用貸借権","-",+IFERROR(VLOOKUP(#REF!&amp;"-"&amp;ROW()-92,[1]ワークシート!$C$2:$CI$1002,34,0)&amp;"",""))</f>
        <v/>
      </c>
      <c r="AC316" s="171"/>
      <c r="AD316" s="172"/>
      <c r="AE316" s="173" t="str">
        <f>IF(T316="","",IF(VLOOKUP(#REF!&amp;"-"&amp;ROW()-92,[1]ワークシート!$C$2:$CI$1002,31,0)="",IF(T316="使用貸借権","-","口座振込　１２月"),"物納"))</f>
        <v/>
      </c>
      <c r="AF316" s="174"/>
      <c r="AG316" s="175" t="str">
        <f>IFERROR(IF(VLOOKUP(#REF!&amp;"-"&amp;ROW()-92,[1]ワークシート!$C$2:$CI$1002,37,0)="","",VLOOKUP(#REF!&amp;"-"&amp;ROW()-92,[1]ワークシート!$C$2:$CI$1002,37,0)),"")</f>
        <v/>
      </c>
      <c r="AH316" s="175"/>
      <c r="AI316" s="175"/>
      <c r="AJ316" s="175"/>
      <c r="AK316" s="176"/>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c r="IW316" s="1"/>
      <c r="IX316" s="1"/>
      <c r="IY316" s="1"/>
      <c r="IZ316" s="1"/>
      <c r="JA316" s="1"/>
      <c r="JB316" s="1"/>
      <c r="JC316" s="1"/>
      <c r="JD316" s="1"/>
      <c r="JE316" s="1"/>
      <c r="JF316" s="1"/>
      <c r="JG316" s="1"/>
      <c r="JH316" s="1"/>
      <c r="JI316" s="1"/>
      <c r="JJ316" s="1"/>
      <c r="JK316" s="1"/>
      <c r="JL316" s="1"/>
      <c r="JM316" s="1"/>
      <c r="JN316" s="1"/>
      <c r="JO316" s="1"/>
      <c r="JP316" s="1"/>
      <c r="JQ316" s="1"/>
      <c r="JR316" s="1"/>
      <c r="JS316" s="1"/>
      <c r="JT316" s="1"/>
      <c r="JU316" s="1"/>
      <c r="JV316" s="1"/>
      <c r="JW316" s="1"/>
      <c r="JX316" s="1"/>
      <c r="JY316" s="1"/>
      <c r="JZ316" s="1"/>
      <c r="KA316" s="1"/>
      <c r="KB316" s="1"/>
      <c r="KC316" s="1"/>
      <c r="KD316" s="1"/>
      <c r="KE316" s="1"/>
      <c r="KF316" s="1"/>
      <c r="KG316" s="1"/>
      <c r="KH316" s="1"/>
      <c r="KI316" s="1"/>
      <c r="KJ316" s="1"/>
      <c r="KK316" s="1"/>
      <c r="KL316" s="1"/>
      <c r="KM316" s="1"/>
      <c r="KN316" s="1"/>
      <c r="KO316" s="1"/>
      <c r="KP316" s="1"/>
      <c r="KQ316" s="1"/>
      <c r="KR316" s="1"/>
      <c r="KS316" s="1"/>
      <c r="KT316" s="1"/>
      <c r="KU316" s="1"/>
      <c r="KV316" s="1"/>
      <c r="KW316" s="1"/>
      <c r="KX316" s="1"/>
      <c r="KY316" s="1"/>
      <c r="KZ316" s="1"/>
      <c r="LA316" s="1"/>
      <c r="LB316" s="1"/>
      <c r="LC316" s="1"/>
      <c r="LD316" s="1"/>
      <c r="LE316" s="1"/>
      <c r="LF316" s="1"/>
      <c r="LG316" s="1"/>
      <c r="LH316" s="1"/>
    </row>
    <row r="317" spans="1:320" ht="35.1" hidden="1" customHeight="1" x14ac:dyDescent="0.15">
      <c r="A317" s="170" t="str">
        <f>+IFERROR(IF(VLOOKUP(#REF!&amp;"-"&amp;ROW()-92,[1]ワークシート!$C$2:$CI$1002,9,0)="","",VLOOKUP(#REF!&amp;"-"&amp;ROW()-92,[1]ワークシート!$C$2:$CI$1002,9,0)),"")</f>
        <v/>
      </c>
      <c r="B317" s="172"/>
      <c r="C317" s="171" t="str">
        <f>+IFERROR(IF(VLOOKUP(#REF!&amp;"-"&amp;ROW()-92,[1]ワークシート!$C$2:$CI$1002,10,0) = "","",VLOOKUP(#REF!&amp;"-"&amp;ROW()-92,[1]ワークシート!$C$2:$CI$1002,10,0)),"")</f>
        <v/>
      </c>
      <c r="D317" s="172"/>
      <c r="E317" s="170" t="str">
        <f>+IFERROR(IF(VLOOKUP(#REF!&amp;"-"&amp;ROW()-92,[1]ワークシート!$C$2:$CI$1002,11,0)="","",VLOOKUP(#REF!&amp;"-"&amp;ROW()-92,[1]ワークシート!$C$2:$CI$1002,11,0)),"")</f>
        <v/>
      </c>
      <c r="F317" s="172"/>
      <c r="G317" s="16" t="str">
        <f>+IFERROR(IF(VLOOKUP(#REF!&amp;"-"&amp;ROW()-92,[1]ワークシート!$C$2:$CI$1002,12,0)="","",VLOOKUP(#REF!&amp;"-"&amp;ROW()-92,[1]ワークシート!$C$2:$CI$1002,12,0)),"")</f>
        <v/>
      </c>
      <c r="H31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7" s="178"/>
      <c r="J317" s="170" t="str">
        <f>+IFERROR(IF(VLOOKUP(#REF!&amp;"-"&amp;ROW()-92,[1]ワークシート!$C$2:$CI$1002,20,0)="","",VLOOKUP(#REF!&amp;"-"&amp;ROW()-92,[1]ワークシート!$C$2:$CI$1002,20,0)),"")</f>
        <v/>
      </c>
      <c r="K317" s="171"/>
      <c r="L317" s="172"/>
      <c r="M317" s="179" t="str">
        <f>+IFERROR(IF(VLOOKUP(#REF!&amp;"-"&amp;ROW()-92,[1]ワークシート!$C$2:$CI$1002,61,0)="","",VLOOKUP(#REF!&amp;"-"&amp;ROW()-92,[1]ワークシート!$C$2:$CI$1002,61,0)),"")</f>
        <v/>
      </c>
      <c r="N317" s="180"/>
      <c r="O317" s="181"/>
      <c r="P317" s="182" t="str">
        <f>+IFERROR(VLOOKUP(#REF!&amp;"-"&amp;ROW()-92,[1]ワークシート!$C$2:$CI$1002,26,0),"")</f>
        <v/>
      </c>
      <c r="Q317" s="167"/>
      <c r="R317" s="166" t="str">
        <f>+IFERROR(VLOOKUP(#REF!&amp;"-"&amp;ROW()-92,[1]ワークシート!$C$2:$CI$1002,27,0),"")</f>
        <v/>
      </c>
      <c r="S317" s="167"/>
      <c r="T317" s="166" t="str">
        <f>IFERROR(IF(VLOOKUP(#REF!&amp;"-"&amp;ROW()-92,[1]ワークシート!$C$2:$CI$1002,31,0)="",IF(X317="","",IF(X317=0,"使用貸借権","賃借権")),"賃借権"),"")</f>
        <v/>
      </c>
      <c r="U317" s="167"/>
      <c r="V317" s="166" t="str">
        <f>+IFERROR(IF(VLOOKUP(#REF!&amp;"-"&amp;ROW()-92,[1]ワークシート!$C$2:$CI$1002,13,0)="","",VLOOKUP(#REF!&amp;"-"&amp;ROW()-92,[1]ワークシート!$C$2:$CI$1002,13,0)),"")</f>
        <v/>
      </c>
      <c r="W317" s="167"/>
      <c r="X31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7" s="169"/>
      <c r="Z317" s="27"/>
      <c r="AA317" s="27"/>
      <c r="AB317" s="170" t="str">
        <f>IF(T317="使用貸借権","-",+IFERROR(VLOOKUP(#REF!&amp;"-"&amp;ROW()-92,[1]ワークシート!$C$2:$CI$1002,34,0)&amp;"",""))</f>
        <v/>
      </c>
      <c r="AC317" s="171"/>
      <c r="AD317" s="172"/>
      <c r="AE317" s="173" t="str">
        <f>IF(T317="","",IF(VLOOKUP(#REF!&amp;"-"&amp;ROW()-92,[1]ワークシート!$C$2:$CI$1002,31,0)="",IF(T317="使用貸借権","-","口座振込　１２月"),"物納"))</f>
        <v/>
      </c>
      <c r="AF317" s="174"/>
      <c r="AG317" s="175" t="str">
        <f>IFERROR(IF(VLOOKUP(#REF!&amp;"-"&amp;ROW()-92,[1]ワークシート!$C$2:$CI$1002,37,0)="","",VLOOKUP(#REF!&amp;"-"&amp;ROW()-92,[1]ワークシート!$C$2:$CI$1002,37,0)),"")</f>
        <v/>
      </c>
      <c r="AH317" s="175"/>
      <c r="AI317" s="175"/>
      <c r="AJ317" s="175"/>
      <c r="AK317" s="176"/>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c r="IW317" s="1"/>
      <c r="IX317" s="1"/>
      <c r="IY317" s="1"/>
      <c r="IZ317" s="1"/>
      <c r="JA317" s="1"/>
      <c r="JB317" s="1"/>
      <c r="JC317" s="1"/>
      <c r="JD317" s="1"/>
      <c r="JE317" s="1"/>
      <c r="JF317" s="1"/>
      <c r="JG317" s="1"/>
      <c r="JH317" s="1"/>
      <c r="JI317" s="1"/>
      <c r="JJ317" s="1"/>
      <c r="JK317" s="1"/>
      <c r="JL317" s="1"/>
      <c r="JM317" s="1"/>
      <c r="JN317" s="1"/>
      <c r="JO317" s="1"/>
      <c r="JP317" s="1"/>
      <c r="JQ317" s="1"/>
      <c r="JR317" s="1"/>
      <c r="JS317" s="1"/>
      <c r="JT317" s="1"/>
      <c r="JU317" s="1"/>
      <c r="JV317" s="1"/>
      <c r="JW317" s="1"/>
      <c r="JX317" s="1"/>
      <c r="JY317" s="1"/>
      <c r="JZ317" s="1"/>
      <c r="KA317" s="1"/>
      <c r="KB317" s="1"/>
      <c r="KC317" s="1"/>
      <c r="KD317" s="1"/>
      <c r="KE317" s="1"/>
      <c r="KF317" s="1"/>
      <c r="KG317" s="1"/>
      <c r="KH317" s="1"/>
      <c r="KI317" s="1"/>
      <c r="KJ317" s="1"/>
      <c r="KK317" s="1"/>
      <c r="KL317" s="1"/>
      <c r="KM317" s="1"/>
      <c r="KN317" s="1"/>
      <c r="KO317" s="1"/>
      <c r="KP317" s="1"/>
      <c r="KQ317" s="1"/>
      <c r="KR317" s="1"/>
      <c r="KS317" s="1"/>
      <c r="KT317" s="1"/>
      <c r="KU317" s="1"/>
      <c r="KV317" s="1"/>
      <c r="KW317" s="1"/>
      <c r="KX317" s="1"/>
      <c r="KY317" s="1"/>
      <c r="KZ317" s="1"/>
      <c r="LA317" s="1"/>
      <c r="LB317" s="1"/>
      <c r="LC317" s="1"/>
      <c r="LD317" s="1"/>
      <c r="LE317" s="1"/>
      <c r="LF317" s="1"/>
      <c r="LG317" s="1"/>
      <c r="LH317" s="1"/>
    </row>
    <row r="318" spans="1:320" ht="35.1" hidden="1" customHeight="1" x14ac:dyDescent="0.15">
      <c r="A318" s="170" t="str">
        <f>+IFERROR(IF(VLOOKUP(#REF!&amp;"-"&amp;ROW()-92,[1]ワークシート!$C$2:$CI$1002,9,0)="","",VLOOKUP(#REF!&amp;"-"&amp;ROW()-92,[1]ワークシート!$C$2:$CI$1002,9,0)),"")</f>
        <v/>
      </c>
      <c r="B318" s="172"/>
      <c r="C318" s="171" t="str">
        <f>+IFERROR(IF(VLOOKUP(#REF!&amp;"-"&amp;ROW()-92,[1]ワークシート!$C$2:$CI$1002,10,0) = "","",VLOOKUP(#REF!&amp;"-"&amp;ROW()-92,[1]ワークシート!$C$2:$CI$1002,10,0)),"")</f>
        <v/>
      </c>
      <c r="D318" s="172"/>
      <c r="E318" s="170" t="str">
        <f>+IFERROR(IF(VLOOKUP(#REF!&amp;"-"&amp;ROW()-92,[1]ワークシート!$C$2:$CI$1002,11,0)="","",VLOOKUP(#REF!&amp;"-"&amp;ROW()-92,[1]ワークシート!$C$2:$CI$1002,11,0)),"")</f>
        <v/>
      </c>
      <c r="F318" s="172"/>
      <c r="G318" s="16" t="str">
        <f>+IFERROR(IF(VLOOKUP(#REF!&amp;"-"&amp;ROW()-92,[1]ワークシート!$C$2:$CI$1002,12,0)="","",VLOOKUP(#REF!&amp;"-"&amp;ROW()-92,[1]ワークシート!$C$2:$CI$1002,12,0)),"")</f>
        <v/>
      </c>
      <c r="H31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8" s="178"/>
      <c r="J318" s="170" t="str">
        <f>+IFERROR(IF(VLOOKUP(#REF!&amp;"-"&amp;ROW()-92,[1]ワークシート!$C$2:$CI$1002,20,0)="","",VLOOKUP(#REF!&amp;"-"&amp;ROW()-92,[1]ワークシート!$C$2:$CI$1002,20,0)),"")</f>
        <v/>
      </c>
      <c r="K318" s="171"/>
      <c r="L318" s="172"/>
      <c r="M318" s="179" t="str">
        <f>+IFERROR(IF(VLOOKUP(#REF!&amp;"-"&amp;ROW()-92,[1]ワークシート!$C$2:$CI$1002,61,0)="","",VLOOKUP(#REF!&amp;"-"&amp;ROW()-92,[1]ワークシート!$C$2:$CI$1002,61,0)),"")</f>
        <v/>
      </c>
      <c r="N318" s="180"/>
      <c r="O318" s="181"/>
      <c r="P318" s="182" t="str">
        <f>+IFERROR(VLOOKUP(#REF!&amp;"-"&amp;ROW()-92,[1]ワークシート!$C$2:$CI$1002,26,0),"")</f>
        <v/>
      </c>
      <c r="Q318" s="167"/>
      <c r="R318" s="166" t="str">
        <f>+IFERROR(VLOOKUP(#REF!&amp;"-"&amp;ROW()-92,[1]ワークシート!$C$2:$CI$1002,27,0),"")</f>
        <v/>
      </c>
      <c r="S318" s="167"/>
      <c r="T318" s="166" t="str">
        <f>IFERROR(IF(VLOOKUP(#REF!&amp;"-"&amp;ROW()-92,[1]ワークシート!$C$2:$CI$1002,31,0)="",IF(X318="","",IF(X318=0,"使用貸借権","賃借権")),"賃借権"),"")</f>
        <v/>
      </c>
      <c r="U318" s="167"/>
      <c r="V318" s="166" t="str">
        <f>+IFERROR(IF(VLOOKUP(#REF!&amp;"-"&amp;ROW()-92,[1]ワークシート!$C$2:$CI$1002,13,0)="","",VLOOKUP(#REF!&amp;"-"&amp;ROW()-92,[1]ワークシート!$C$2:$CI$1002,13,0)),"")</f>
        <v/>
      </c>
      <c r="W318" s="167"/>
      <c r="X31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8" s="169"/>
      <c r="Z318" s="27"/>
      <c r="AA318" s="27"/>
      <c r="AB318" s="170" t="str">
        <f>IF(T318="使用貸借権","-",+IFERROR(VLOOKUP(#REF!&amp;"-"&amp;ROW()-92,[1]ワークシート!$C$2:$CI$1002,34,0)&amp;"",""))</f>
        <v/>
      </c>
      <c r="AC318" s="171"/>
      <c r="AD318" s="172"/>
      <c r="AE318" s="173" t="str">
        <f>IF(T318="","",IF(VLOOKUP(#REF!&amp;"-"&amp;ROW()-92,[1]ワークシート!$C$2:$CI$1002,31,0)="",IF(T318="使用貸借権","-","口座振込　１２月"),"物納"))</f>
        <v/>
      </c>
      <c r="AF318" s="174"/>
      <c r="AG318" s="175" t="str">
        <f>IFERROR(IF(VLOOKUP(#REF!&amp;"-"&amp;ROW()-92,[1]ワークシート!$C$2:$CI$1002,37,0)="","",VLOOKUP(#REF!&amp;"-"&amp;ROW()-92,[1]ワークシート!$C$2:$CI$1002,37,0)),"")</f>
        <v/>
      </c>
      <c r="AH318" s="175"/>
      <c r="AI318" s="175"/>
      <c r="AJ318" s="175"/>
      <c r="AK318" s="176"/>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c r="IW318" s="1"/>
      <c r="IX318" s="1"/>
      <c r="IY318" s="1"/>
      <c r="IZ318" s="1"/>
      <c r="JA318" s="1"/>
      <c r="JB318" s="1"/>
      <c r="JC318" s="1"/>
      <c r="JD318" s="1"/>
      <c r="JE318" s="1"/>
      <c r="JF318" s="1"/>
      <c r="JG318" s="1"/>
      <c r="JH318" s="1"/>
      <c r="JI318" s="1"/>
      <c r="JJ318" s="1"/>
      <c r="JK318" s="1"/>
      <c r="JL318" s="1"/>
      <c r="JM318" s="1"/>
      <c r="JN318" s="1"/>
      <c r="JO318" s="1"/>
      <c r="JP318" s="1"/>
      <c r="JQ318" s="1"/>
      <c r="JR318" s="1"/>
      <c r="JS318" s="1"/>
      <c r="JT318" s="1"/>
      <c r="JU318" s="1"/>
      <c r="JV318" s="1"/>
      <c r="JW318" s="1"/>
      <c r="JX318" s="1"/>
      <c r="JY318" s="1"/>
      <c r="JZ318" s="1"/>
      <c r="KA318" s="1"/>
      <c r="KB318" s="1"/>
      <c r="KC318" s="1"/>
      <c r="KD318" s="1"/>
      <c r="KE318" s="1"/>
      <c r="KF318" s="1"/>
      <c r="KG318" s="1"/>
      <c r="KH318" s="1"/>
      <c r="KI318" s="1"/>
      <c r="KJ318" s="1"/>
      <c r="KK318" s="1"/>
      <c r="KL318" s="1"/>
      <c r="KM318" s="1"/>
      <c r="KN318" s="1"/>
      <c r="KO318" s="1"/>
      <c r="KP318" s="1"/>
      <c r="KQ318" s="1"/>
      <c r="KR318" s="1"/>
      <c r="KS318" s="1"/>
      <c r="KT318" s="1"/>
      <c r="KU318" s="1"/>
      <c r="KV318" s="1"/>
      <c r="KW318" s="1"/>
      <c r="KX318" s="1"/>
      <c r="KY318" s="1"/>
      <c r="KZ318" s="1"/>
      <c r="LA318" s="1"/>
      <c r="LB318" s="1"/>
      <c r="LC318" s="1"/>
      <c r="LD318" s="1"/>
      <c r="LE318" s="1"/>
      <c r="LF318" s="1"/>
      <c r="LG318" s="1"/>
      <c r="LH318" s="1"/>
    </row>
    <row r="319" spans="1:320" ht="35.1" hidden="1" customHeight="1" x14ac:dyDescent="0.15">
      <c r="A319" s="170" t="str">
        <f>+IFERROR(IF(VLOOKUP(#REF!&amp;"-"&amp;ROW()-92,[1]ワークシート!$C$2:$CI$1002,9,0)="","",VLOOKUP(#REF!&amp;"-"&amp;ROW()-92,[1]ワークシート!$C$2:$CI$1002,9,0)),"")</f>
        <v/>
      </c>
      <c r="B319" s="172"/>
      <c r="C319" s="171" t="str">
        <f>+IFERROR(IF(VLOOKUP(#REF!&amp;"-"&amp;ROW()-92,[1]ワークシート!$C$2:$CI$1002,10,0) = "","",VLOOKUP(#REF!&amp;"-"&amp;ROW()-92,[1]ワークシート!$C$2:$CI$1002,10,0)),"")</f>
        <v/>
      </c>
      <c r="D319" s="172"/>
      <c r="E319" s="170" t="str">
        <f>+IFERROR(IF(VLOOKUP(#REF!&amp;"-"&amp;ROW()-92,[1]ワークシート!$C$2:$CI$1002,11,0)="","",VLOOKUP(#REF!&amp;"-"&amp;ROW()-92,[1]ワークシート!$C$2:$CI$1002,11,0)),"")</f>
        <v/>
      </c>
      <c r="F319" s="172"/>
      <c r="G319" s="16" t="str">
        <f>+IFERROR(IF(VLOOKUP(#REF!&amp;"-"&amp;ROW()-92,[1]ワークシート!$C$2:$CI$1002,12,0)="","",VLOOKUP(#REF!&amp;"-"&amp;ROW()-92,[1]ワークシート!$C$2:$CI$1002,12,0)),"")</f>
        <v/>
      </c>
      <c r="H31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19" s="178"/>
      <c r="J319" s="170" t="str">
        <f>+IFERROR(IF(VLOOKUP(#REF!&amp;"-"&amp;ROW()-92,[1]ワークシート!$C$2:$CI$1002,20,0)="","",VLOOKUP(#REF!&amp;"-"&amp;ROW()-92,[1]ワークシート!$C$2:$CI$1002,20,0)),"")</f>
        <v/>
      </c>
      <c r="K319" s="171"/>
      <c r="L319" s="172"/>
      <c r="M319" s="179" t="str">
        <f>+IFERROR(IF(VLOOKUP(#REF!&amp;"-"&amp;ROW()-92,[1]ワークシート!$C$2:$CI$1002,61,0)="","",VLOOKUP(#REF!&amp;"-"&amp;ROW()-92,[1]ワークシート!$C$2:$CI$1002,61,0)),"")</f>
        <v/>
      </c>
      <c r="N319" s="180"/>
      <c r="O319" s="181"/>
      <c r="P319" s="182" t="str">
        <f>+IFERROR(VLOOKUP(#REF!&amp;"-"&amp;ROW()-92,[1]ワークシート!$C$2:$CI$1002,26,0),"")</f>
        <v/>
      </c>
      <c r="Q319" s="167"/>
      <c r="R319" s="166" t="str">
        <f>+IFERROR(VLOOKUP(#REF!&amp;"-"&amp;ROW()-92,[1]ワークシート!$C$2:$CI$1002,27,0),"")</f>
        <v/>
      </c>
      <c r="S319" s="167"/>
      <c r="T319" s="166" t="str">
        <f>IFERROR(IF(VLOOKUP(#REF!&amp;"-"&amp;ROW()-92,[1]ワークシート!$C$2:$CI$1002,31,0)="",IF(X319="","",IF(X319=0,"使用貸借権","賃借権")),"賃借権"),"")</f>
        <v/>
      </c>
      <c r="U319" s="167"/>
      <c r="V319" s="166" t="str">
        <f>+IFERROR(IF(VLOOKUP(#REF!&amp;"-"&amp;ROW()-92,[1]ワークシート!$C$2:$CI$1002,13,0)="","",VLOOKUP(#REF!&amp;"-"&amp;ROW()-92,[1]ワークシート!$C$2:$CI$1002,13,0)),"")</f>
        <v/>
      </c>
      <c r="W319" s="167"/>
      <c r="X31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19" s="169"/>
      <c r="Z319" s="27"/>
      <c r="AA319" s="27"/>
      <c r="AB319" s="170" t="str">
        <f>IF(T319="使用貸借権","-",+IFERROR(VLOOKUP(#REF!&amp;"-"&amp;ROW()-92,[1]ワークシート!$C$2:$CI$1002,34,0)&amp;"",""))</f>
        <v/>
      </c>
      <c r="AC319" s="171"/>
      <c r="AD319" s="172"/>
      <c r="AE319" s="173" t="str">
        <f>IF(T319="","",IF(VLOOKUP(#REF!&amp;"-"&amp;ROW()-92,[1]ワークシート!$C$2:$CI$1002,31,0)="",IF(T319="使用貸借権","-","口座振込　１２月"),"物納"))</f>
        <v/>
      </c>
      <c r="AF319" s="174"/>
      <c r="AG319" s="175" t="str">
        <f>IFERROR(IF(VLOOKUP(#REF!&amp;"-"&amp;ROW()-92,[1]ワークシート!$C$2:$CI$1002,37,0)="","",VLOOKUP(#REF!&amp;"-"&amp;ROW()-92,[1]ワークシート!$C$2:$CI$1002,37,0)),"")</f>
        <v/>
      </c>
      <c r="AH319" s="175"/>
      <c r="AI319" s="175"/>
      <c r="AJ319" s="175"/>
      <c r="AK319" s="176"/>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c r="HJ319" s="1"/>
      <c r="HK319" s="1"/>
      <c r="HL319" s="1"/>
      <c r="HM319" s="1"/>
      <c r="HN319" s="1"/>
      <c r="HO319" s="1"/>
      <c r="HP319" s="1"/>
      <c r="HQ319" s="1"/>
      <c r="HR319" s="1"/>
      <c r="HS319" s="1"/>
      <c r="HT319" s="1"/>
      <c r="HU319" s="1"/>
      <c r="HV319" s="1"/>
      <c r="HW319" s="1"/>
      <c r="HX319" s="1"/>
      <c r="HY319" s="1"/>
      <c r="HZ319" s="1"/>
      <c r="IA319" s="1"/>
      <c r="IB319" s="1"/>
      <c r="IC319" s="1"/>
      <c r="ID319" s="1"/>
      <c r="IE319" s="1"/>
      <c r="IF319" s="1"/>
      <c r="IG319" s="1"/>
      <c r="IH319" s="1"/>
      <c r="II319" s="1"/>
      <c r="IJ319" s="1"/>
      <c r="IK319" s="1"/>
      <c r="IL319" s="1"/>
      <c r="IM319" s="1"/>
      <c r="IN319" s="1"/>
      <c r="IO319" s="1"/>
      <c r="IP319" s="1"/>
      <c r="IQ319" s="1"/>
      <c r="IR319" s="1"/>
      <c r="IS319" s="1"/>
      <c r="IT319" s="1"/>
      <c r="IU319" s="1"/>
      <c r="IV319" s="1"/>
      <c r="IW319" s="1"/>
      <c r="IX319" s="1"/>
      <c r="IY319" s="1"/>
      <c r="IZ319" s="1"/>
      <c r="JA319" s="1"/>
      <c r="JB319" s="1"/>
      <c r="JC319" s="1"/>
      <c r="JD319" s="1"/>
      <c r="JE319" s="1"/>
      <c r="JF319" s="1"/>
      <c r="JG319" s="1"/>
      <c r="JH319" s="1"/>
      <c r="JI319" s="1"/>
      <c r="JJ319" s="1"/>
      <c r="JK319" s="1"/>
      <c r="JL319" s="1"/>
      <c r="JM319" s="1"/>
      <c r="JN319" s="1"/>
      <c r="JO319" s="1"/>
      <c r="JP319" s="1"/>
      <c r="JQ319" s="1"/>
      <c r="JR319" s="1"/>
      <c r="JS319" s="1"/>
      <c r="JT319" s="1"/>
      <c r="JU319" s="1"/>
      <c r="JV319" s="1"/>
      <c r="JW319" s="1"/>
      <c r="JX319" s="1"/>
      <c r="JY319" s="1"/>
      <c r="JZ319" s="1"/>
      <c r="KA319" s="1"/>
      <c r="KB319" s="1"/>
      <c r="KC319" s="1"/>
      <c r="KD319" s="1"/>
      <c r="KE319" s="1"/>
      <c r="KF319" s="1"/>
      <c r="KG319" s="1"/>
      <c r="KH319" s="1"/>
      <c r="KI319" s="1"/>
      <c r="KJ319" s="1"/>
      <c r="KK319" s="1"/>
      <c r="KL319" s="1"/>
      <c r="KM319" s="1"/>
      <c r="KN319" s="1"/>
      <c r="KO319" s="1"/>
      <c r="KP319" s="1"/>
      <c r="KQ319" s="1"/>
      <c r="KR319" s="1"/>
      <c r="KS319" s="1"/>
      <c r="KT319" s="1"/>
      <c r="KU319" s="1"/>
      <c r="KV319" s="1"/>
      <c r="KW319" s="1"/>
      <c r="KX319" s="1"/>
      <c r="KY319" s="1"/>
      <c r="KZ319" s="1"/>
      <c r="LA319" s="1"/>
      <c r="LB319" s="1"/>
      <c r="LC319" s="1"/>
      <c r="LD319" s="1"/>
      <c r="LE319" s="1"/>
      <c r="LF319" s="1"/>
      <c r="LG319" s="1"/>
      <c r="LH319" s="1"/>
    </row>
    <row r="320" spans="1:320" ht="35.1" hidden="1" customHeight="1" x14ac:dyDescent="0.15">
      <c r="A320" s="170" t="str">
        <f>+IFERROR(IF(VLOOKUP(#REF!&amp;"-"&amp;ROW()-92,[1]ワークシート!$C$2:$CI$1002,9,0)="","",VLOOKUP(#REF!&amp;"-"&amp;ROW()-92,[1]ワークシート!$C$2:$CI$1002,9,0)),"")</f>
        <v/>
      </c>
      <c r="B320" s="172"/>
      <c r="C320" s="171" t="str">
        <f>+IFERROR(IF(VLOOKUP(#REF!&amp;"-"&amp;ROW()-92,[1]ワークシート!$C$2:$CI$1002,10,0) = "","",VLOOKUP(#REF!&amp;"-"&amp;ROW()-92,[1]ワークシート!$C$2:$CI$1002,10,0)),"")</f>
        <v/>
      </c>
      <c r="D320" s="172"/>
      <c r="E320" s="170" t="str">
        <f>+IFERROR(IF(VLOOKUP(#REF!&amp;"-"&amp;ROW()-92,[1]ワークシート!$C$2:$CI$1002,11,0)="","",VLOOKUP(#REF!&amp;"-"&amp;ROW()-92,[1]ワークシート!$C$2:$CI$1002,11,0)),"")</f>
        <v/>
      </c>
      <c r="F320" s="172"/>
      <c r="G320" s="16" t="str">
        <f>+IFERROR(IF(VLOOKUP(#REF!&amp;"-"&amp;ROW()-92,[1]ワークシート!$C$2:$CI$1002,12,0)="","",VLOOKUP(#REF!&amp;"-"&amp;ROW()-92,[1]ワークシート!$C$2:$CI$1002,12,0)),"")</f>
        <v/>
      </c>
      <c r="H32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0" s="178"/>
      <c r="J320" s="170" t="str">
        <f>+IFERROR(IF(VLOOKUP(#REF!&amp;"-"&amp;ROW()-92,[1]ワークシート!$C$2:$CI$1002,20,0)="","",VLOOKUP(#REF!&amp;"-"&amp;ROW()-92,[1]ワークシート!$C$2:$CI$1002,20,0)),"")</f>
        <v/>
      </c>
      <c r="K320" s="171"/>
      <c r="L320" s="172"/>
      <c r="M320" s="179" t="str">
        <f>+IFERROR(IF(VLOOKUP(#REF!&amp;"-"&amp;ROW()-92,[1]ワークシート!$C$2:$CI$1002,61,0)="","",VLOOKUP(#REF!&amp;"-"&amp;ROW()-92,[1]ワークシート!$C$2:$CI$1002,61,0)),"")</f>
        <v/>
      </c>
      <c r="N320" s="180"/>
      <c r="O320" s="181"/>
      <c r="P320" s="182" t="str">
        <f>+IFERROR(VLOOKUP(#REF!&amp;"-"&amp;ROW()-92,[1]ワークシート!$C$2:$CI$1002,26,0),"")</f>
        <v/>
      </c>
      <c r="Q320" s="167"/>
      <c r="R320" s="166" t="str">
        <f>+IFERROR(VLOOKUP(#REF!&amp;"-"&amp;ROW()-92,[1]ワークシート!$C$2:$CI$1002,27,0),"")</f>
        <v/>
      </c>
      <c r="S320" s="167"/>
      <c r="T320" s="166" t="str">
        <f>IFERROR(IF(VLOOKUP(#REF!&amp;"-"&amp;ROW()-92,[1]ワークシート!$C$2:$CI$1002,31,0)="",IF(X320="","",IF(X320=0,"使用貸借権","賃借権")),"賃借権"),"")</f>
        <v/>
      </c>
      <c r="U320" s="167"/>
      <c r="V320" s="166" t="str">
        <f>+IFERROR(IF(VLOOKUP(#REF!&amp;"-"&amp;ROW()-92,[1]ワークシート!$C$2:$CI$1002,13,0)="","",VLOOKUP(#REF!&amp;"-"&amp;ROW()-92,[1]ワークシート!$C$2:$CI$1002,13,0)),"")</f>
        <v/>
      </c>
      <c r="W320" s="167"/>
      <c r="X32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0" s="169"/>
      <c r="Z320" s="27"/>
      <c r="AA320" s="27"/>
      <c r="AB320" s="170" t="str">
        <f>IF(T320="使用貸借権","-",+IFERROR(VLOOKUP(#REF!&amp;"-"&amp;ROW()-92,[1]ワークシート!$C$2:$CI$1002,34,0)&amp;"",""))</f>
        <v/>
      </c>
      <c r="AC320" s="171"/>
      <c r="AD320" s="172"/>
      <c r="AE320" s="173" t="str">
        <f>IF(T320="","",IF(VLOOKUP(#REF!&amp;"-"&amp;ROW()-92,[1]ワークシート!$C$2:$CI$1002,31,0)="",IF(T320="使用貸借権","-","口座振込　１２月"),"物納"))</f>
        <v/>
      </c>
      <c r="AF320" s="174"/>
      <c r="AG320" s="175" t="str">
        <f>IFERROR(IF(VLOOKUP(#REF!&amp;"-"&amp;ROW()-92,[1]ワークシート!$C$2:$CI$1002,37,0)="","",VLOOKUP(#REF!&amp;"-"&amp;ROW()-92,[1]ワークシート!$C$2:$CI$1002,37,0)),"")</f>
        <v/>
      </c>
      <c r="AH320" s="175"/>
      <c r="AI320" s="175"/>
      <c r="AJ320" s="175"/>
      <c r="AK320" s="176"/>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c r="HJ320" s="1"/>
      <c r="HK320" s="1"/>
      <c r="HL320" s="1"/>
      <c r="HM320" s="1"/>
      <c r="HN320" s="1"/>
      <c r="HO320" s="1"/>
      <c r="HP320" s="1"/>
      <c r="HQ320" s="1"/>
      <c r="HR320" s="1"/>
      <c r="HS320" s="1"/>
      <c r="HT320" s="1"/>
      <c r="HU320" s="1"/>
      <c r="HV320" s="1"/>
      <c r="HW320" s="1"/>
      <c r="HX320" s="1"/>
      <c r="HY320" s="1"/>
      <c r="HZ320" s="1"/>
      <c r="IA320" s="1"/>
      <c r="IB320" s="1"/>
      <c r="IC320" s="1"/>
      <c r="ID320" s="1"/>
      <c r="IE320" s="1"/>
      <c r="IF320" s="1"/>
      <c r="IG320" s="1"/>
      <c r="IH320" s="1"/>
      <c r="II320" s="1"/>
      <c r="IJ320" s="1"/>
      <c r="IK320" s="1"/>
      <c r="IL320" s="1"/>
      <c r="IM320" s="1"/>
      <c r="IN320" s="1"/>
      <c r="IO320" s="1"/>
      <c r="IP320" s="1"/>
      <c r="IQ320" s="1"/>
      <c r="IR320" s="1"/>
      <c r="IS320" s="1"/>
      <c r="IT320" s="1"/>
      <c r="IU320" s="1"/>
      <c r="IV320" s="1"/>
      <c r="IW320" s="1"/>
      <c r="IX320" s="1"/>
      <c r="IY320" s="1"/>
      <c r="IZ320" s="1"/>
      <c r="JA320" s="1"/>
      <c r="JB320" s="1"/>
      <c r="JC320" s="1"/>
      <c r="JD320" s="1"/>
      <c r="JE320" s="1"/>
      <c r="JF320" s="1"/>
      <c r="JG320" s="1"/>
      <c r="JH320" s="1"/>
      <c r="JI320" s="1"/>
      <c r="JJ320" s="1"/>
      <c r="JK320" s="1"/>
      <c r="JL320" s="1"/>
      <c r="JM320" s="1"/>
      <c r="JN320" s="1"/>
      <c r="JO320" s="1"/>
      <c r="JP320" s="1"/>
      <c r="JQ320" s="1"/>
      <c r="JR320" s="1"/>
      <c r="JS320" s="1"/>
      <c r="JT320" s="1"/>
      <c r="JU320" s="1"/>
      <c r="JV320" s="1"/>
      <c r="JW320" s="1"/>
      <c r="JX320" s="1"/>
      <c r="JY320" s="1"/>
      <c r="JZ320" s="1"/>
      <c r="KA320" s="1"/>
      <c r="KB320" s="1"/>
      <c r="KC320" s="1"/>
      <c r="KD320" s="1"/>
      <c r="KE320" s="1"/>
      <c r="KF320" s="1"/>
      <c r="KG320" s="1"/>
      <c r="KH320" s="1"/>
      <c r="KI320" s="1"/>
      <c r="KJ320" s="1"/>
      <c r="KK320" s="1"/>
      <c r="KL320" s="1"/>
      <c r="KM320" s="1"/>
      <c r="KN320" s="1"/>
      <c r="KO320" s="1"/>
      <c r="KP320" s="1"/>
      <c r="KQ320" s="1"/>
      <c r="KR320" s="1"/>
      <c r="KS320" s="1"/>
      <c r="KT320" s="1"/>
      <c r="KU320" s="1"/>
      <c r="KV320" s="1"/>
      <c r="KW320" s="1"/>
      <c r="KX320" s="1"/>
      <c r="KY320" s="1"/>
      <c r="KZ320" s="1"/>
      <c r="LA320" s="1"/>
      <c r="LB320" s="1"/>
      <c r="LC320" s="1"/>
      <c r="LD320" s="1"/>
      <c r="LE320" s="1"/>
      <c r="LF320" s="1"/>
      <c r="LG320" s="1"/>
      <c r="LH320" s="1"/>
    </row>
    <row r="321" spans="1:320" ht="35.1" hidden="1" customHeight="1" x14ac:dyDescent="0.15">
      <c r="A321" s="170" t="str">
        <f>+IFERROR(IF(VLOOKUP(#REF!&amp;"-"&amp;ROW()-92,[1]ワークシート!$C$2:$CI$1002,9,0)="","",VLOOKUP(#REF!&amp;"-"&amp;ROW()-92,[1]ワークシート!$C$2:$CI$1002,9,0)),"")</f>
        <v/>
      </c>
      <c r="B321" s="172"/>
      <c r="C321" s="171" t="str">
        <f>+IFERROR(IF(VLOOKUP(#REF!&amp;"-"&amp;ROW()-92,[1]ワークシート!$C$2:$CI$1002,10,0) = "","",VLOOKUP(#REF!&amp;"-"&amp;ROW()-92,[1]ワークシート!$C$2:$CI$1002,10,0)),"")</f>
        <v/>
      </c>
      <c r="D321" s="172"/>
      <c r="E321" s="170" t="str">
        <f>+IFERROR(IF(VLOOKUP(#REF!&amp;"-"&amp;ROW()-92,[1]ワークシート!$C$2:$CI$1002,11,0)="","",VLOOKUP(#REF!&amp;"-"&amp;ROW()-92,[1]ワークシート!$C$2:$CI$1002,11,0)),"")</f>
        <v/>
      </c>
      <c r="F321" s="172"/>
      <c r="G321" s="16" t="str">
        <f>+IFERROR(IF(VLOOKUP(#REF!&amp;"-"&amp;ROW()-92,[1]ワークシート!$C$2:$CI$1002,12,0)="","",VLOOKUP(#REF!&amp;"-"&amp;ROW()-92,[1]ワークシート!$C$2:$CI$1002,12,0)),"")</f>
        <v/>
      </c>
      <c r="H32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1" s="178"/>
      <c r="J321" s="170" t="str">
        <f>+IFERROR(IF(VLOOKUP(#REF!&amp;"-"&amp;ROW()-92,[1]ワークシート!$C$2:$CI$1002,20,0)="","",VLOOKUP(#REF!&amp;"-"&amp;ROW()-92,[1]ワークシート!$C$2:$CI$1002,20,0)),"")</f>
        <v/>
      </c>
      <c r="K321" s="171"/>
      <c r="L321" s="172"/>
      <c r="M321" s="179" t="str">
        <f>+IFERROR(IF(VLOOKUP(#REF!&amp;"-"&amp;ROW()-92,[1]ワークシート!$C$2:$CI$1002,61,0)="","",VLOOKUP(#REF!&amp;"-"&amp;ROW()-92,[1]ワークシート!$C$2:$CI$1002,61,0)),"")</f>
        <v/>
      </c>
      <c r="N321" s="180"/>
      <c r="O321" s="181"/>
      <c r="P321" s="182" t="str">
        <f>+IFERROR(VLOOKUP(#REF!&amp;"-"&amp;ROW()-92,[1]ワークシート!$C$2:$CI$1002,26,0),"")</f>
        <v/>
      </c>
      <c r="Q321" s="167"/>
      <c r="R321" s="166" t="str">
        <f>+IFERROR(VLOOKUP(#REF!&amp;"-"&amp;ROW()-92,[1]ワークシート!$C$2:$CI$1002,27,0),"")</f>
        <v/>
      </c>
      <c r="S321" s="167"/>
      <c r="T321" s="166" t="str">
        <f>IFERROR(IF(VLOOKUP(#REF!&amp;"-"&amp;ROW()-92,[1]ワークシート!$C$2:$CI$1002,31,0)="",IF(X321="","",IF(X321=0,"使用貸借権","賃借権")),"賃借権"),"")</f>
        <v/>
      </c>
      <c r="U321" s="167"/>
      <c r="V321" s="166" t="str">
        <f>+IFERROR(IF(VLOOKUP(#REF!&amp;"-"&amp;ROW()-92,[1]ワークシート!$C$2:$CI$1002,13,0)="","",VLOOKUP(#REF!&amp;"-"&amp;ROW()-92,[1]ワークシート!$C$2:$CI$1002,13,0)),"")</f>
        <v/>
      </c>
      <c r="W321" s="167"/>
      <c r="X32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1" s="169"/>
      <c r="Z321" s="27"/>
      <c r="AA321" s="27"/>
      <c r="AB321" s="170" t="str">
        <f>IF(T321="使用貸借権","-",+IFERROR(VLOOKUP(#REF!&amp;"-"&amp;ROW()-92,[1]ワークシート!$C$2:$CI$1002,34,0)&amp;"",""))</f>
        <v/>
      </c>
      <c r="AC321" s="171"/>
      <c r="AD321" s="172"/>
      <c r="AE321" s="173" t="str">
        <f>IF(T321="","",IF(VLOOKUP(#REF!&amp;"-"&amp;ROW()-92,[1]ワークシート!$C$2:$CI$1002,31,0)="",IF(T321="使用貸借権","-","口座振込　１２月"),"物納"))</f>
        <v/>
      </c>
      <c r="AF321" s="174"/>
      <c r="AG321" s="175" t="str">
        <f>IFERROR(IF(VLOOKUP(#REF!&amp;"-"&amp;ROW()-92,[1]ワークシート!$C$2:$CI$1002,37,0)="","",VLOOKUP(#REF!&amp;"-"&amp;ROW()-92,[1]ワークシート!$C$2:$CI$1002,37,0)),"")</f>
        <v/>
      </c>
      <c r="AH321" s="175"/>
      <c r="AI321" s="175"/>
      <c r="AJ321" s="175"/>
      <c r="AK321" s="176"/>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c r="IW321" s="1"/>
      <c r="IX321" s="1"/>
      <c r="IY321" s="1"/>
      <c r="IZ321" s="1"/>
      <c r="JA321" s="1"/>
      <c r="JB321" s="1"/>
      <c r="JC321" s="1"/>
      <c r="JD321" s="1"/>
      <c r="JE321" s="1"/>
      <c r="JF321" s="1"/>
      <c r="JG321" s="1"/>
      <c r="JH321" s="1"/>
      <c r="JI321" s="1"/>
      <c r="JJ321" s="1"/>
      <c r="JK321" s="1"/>
      <c r="JL321" s="1"/>
      <c r="JM321" s="1"/>
      <c r="JN321" s="1"/>
      <c r="JO321" s="1"/>
      <c r="JP321" s="1"/>
      <c r="JQ321" s="1"/>
      <c r="JR321" s="1"/>
      <c r="JS321" s="1"/>
      <c r="JT321" s="1"/>
      <c r="JU321" s="1"/>
      <c r="JV321" s="1"/>
      <c r="JW321" s="1"/>
      <c r="JX321" s="1"/>
      <c r="JY321" s="1"/>
      <c r="JZ321" s="1"/>
      <c r="KA321" s="1"/>
      <c r="KB321" s="1"/>
      <c r="KC321" s="1"/>
      <c r="KD321" s="1"/>
      <c r="KE321" s="1"/>
      <c r="KF321" s="1"/>
      <c r="KG321" s="1"/>
      <c r="KH321" s="1"/>
      <c r="KI321" s="1"/>
      <c r="KJ321" s="1"/>
      <c r="KK321" s="1"/>
      <c r="KL321" s="1"/>
      <c r="KM321" s="1"/>
      <c r="KN321" s="1"/>
      <c r="KO321" s="1"/>
      <c r="KP321" s="1"/>
      <c r="KQ321" s="1"/>
      <c r="KR321" s="1"/>
      <c r="KS321" s="1"/>
      <c r="KT321" s="1"/>
      <c r="KU321" s="1"/>
      <c r="KV321" s="1"/>
      <c r="KW321" s="1"/>
      <c r="KX321" s="1"/>
      <c r="KY321" s="1"/>
      <c r="KZ321" s="1"/>
      <c r="LA321" s="1"/>
      <c r="LB321" s="1"/>
      <c r="LC321" s="1"/>
      <c r="LD321" s="1"/>
      <c r="LE321" s="1"/>
      <c r="LF321" s="1"/>
      <c r="LG321" s="1"/>
      <c r="LH321" s="1"/>
    </row>
    <row r="322" spans="1:320" ht="35.1" hidden="1" customHeight="1" x14ac:dyDescent="0.15">
      <c r="A322" s="170" t="str">
        <f>+IFERROR(IF(VLOOKUP(#REF!&amp;"-"&amp;ROW()-92,[1]ワークシート!$C$2:$CI$1002,9,0)="","",VLOOKUP(#REF!&amp;"-"&amp;ROW()-92,[1]ワークシート!$C$2:$CI$1002,9,0)),"")</f>
        <v/>
      </c>
      <c r="B322" s="172"/>
      <c r="C322" s="171" t="str">
        <f>+IFERROR(IF(VLOOKUP(#REF!&amp;"-"&amp;ROW()-92,[1]ワークシート!$C$2:$CI$1002,10,0) = "","",VLOOKUP(#REF!&amp;"-"&amp;ROW()-92,[1]ワークシート!$C$2:$CI$1002,10,0)),"")</f>
        <v/>
      </c>
      <c r="D322" s="172"/>
      <c r="E322" s="170" t="str">
        <f>+IFERROR(IF(VLOOKUP(#REF!&amp;"-"&amp;ROW()-92,[1]ワークシート!$C$2:$CI$1002,11,0)="","",VLOOKUP(#REF!&amp;"-"&amp;ROW()-92,[1]ワークシート!$C$2:$CI$1002,11,0)),"")</f>
        <v/>
      </c>
      <c r="F322" s="172"/>
      <c r="G322" s="16" t="str">
        <f>+IFERROR(IF(VLOOKUP(#REF!&amp;"-"&amp;ROW()-92,[1]ワークシート!$C$2:$CI$1002,12,0)="","",VLOOKUP(#REF!&amp;"-"&amp;ROW()-92,[1]ワークシート!$C$2:$CI$1002,12,0)),"")</f>
        <v/>
      </c>
      <c r="H32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2" s="178"/>
      <c r="J322" s="170" t="str">
        <f>+IFERROR(IF(VLOOKUP(#REF!&amp;"-"&amp;ROW()-92,[1]ワークシート!$C$2:$CI$1002,20,0)="","",VLOOKUP(#REF!&amp;"-"&amp;ROW()-92,[1]ワークシート!$C$2:$CI$1002,20,0)),"")</f>
        <v/>
      </c>
      <c r="K322" s="171"/>
      <c r="L322" s="172"/>
      <c r="M322" s="179" t="str">
        <f>+IFERROR(IF(VLOOKUP(#REF!&amp;"-"&amp;ROW()-92,[1]ワークシート!$C$2:$CI$1002,61,0)="","",VLOOKUP(#REF!&amp;"-"&amp;ROW()-92,[1]ワークシート!$C$2:$CI$1002,61,0)),"")</f>
        <v/>
      </c>
      <c r="N322" s="180"/>
      <c r="O322" s="181"/>
      <c r="P322" s="182" t="str">
        <f>+IFERROR(VLOOKUP(#REF!&amp;"-"&amp;ROW()-92,[1]ワークシート!$C$2:$CI$1002,26,0),"")</f>
        <v/>
      </c>
      <c r="Q322" s="167"/>
      <c r="R322" s="166" t="str">
        <f>+IFERROR(VLOOKUP(#REF!&amp;"-"&amp;ROW()-92,[1]ワークシート!$C$2:$CI$1002,27,0),"")</f>
        <v/>
      </c>
      <c r="S322" s="167"/>
      <c r="T322" s="166" t="str">
        <f>IFERROR(IF(VLOOKUP(#REF!&amp;"-"&amp;ROW()-92,[1]ワークシート!$C$2:$CI$1002,31,0)="",IF(X322="","",IF(X322=0,"使用貸借権","賃借権")),"賃借権"),"")</f>
        <v/>
      </c>
      <c r="U322" s="167"/>
      <c r="V322" s="166" t="str">
        <f>+IFERROR(IF(VLOOKUP(#REF!&amp;"-"&amp;ROW()-92,[1]ワークシート!$C$2:$CI$1002,13,0)="","",VLOOKUP(#REF!&amp;"-"&amp;ROW()-92,[1]ワークシート!$C$2:$CI$1002,13,0)),"")</f>
        <v/>
      </c>
      <c r="W322" s="167"/>
      <c r="X32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2" s="169"/>
      <c r="Z322" s="27"/>
      <c r="AA322" s="27"/>
      <c r="AB322" s="170" t="str">
        <f>IF(T322="使用貸借権","-",+IFERROR(VLOOKUP(#REF!&amp;"-"&amp;ROW()-92,[1]ワークシート!$C$2:$CI$1002,34,0)&amp;"",""))</f>
        <v/>
      </c>
      <c r="AC322" s="171"/>
      <c r="AD322" s="172"/>
      <c r="AE322" s="173" t="str">
        <f>IF(T322="","",IF(VLOOKUP(#REF!&amp;"-"&amp;ROW()-92,[1]ワークシート!$C$2:$CI$1002,31,0)="",IF(T322="使用貸借権","-","口座振込　１２月"),"物納"))</f>
        <v/>
      </c>
      <c r="AF322" s="174"/>
      <c r="AG322" s="175" t="str">
        <f>IFERROR(IF(VLOOKUP(#REF!&amp;"-"&amp;ROW()-92,[1]ワークシート!$C$2:$CI$1002,37,0)="","",VLOOKUP(#REF!&amp;"-"&amp;ROW()-92,[1]ワークシート!$C$2:$CI$1002,37,0)),"")</f>
        <v/>
      </c>
      <c r="AH322" s="175"/>
      <c r="AI322" s="175"/>
      <c r="AJ322" s="175"/>
      <c r="AK322" s="176"/>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c r="IR322" s="1"/>
      <c r="IS322" s="1"/>
      <c r="IT322" s="1"/>
      <c r="IU322" s="1"/>
      <c r="IV322" s="1"/>
      <c r="IW322" s="1"/>
      <c r="IX322" s="1"/>
      <c r="IY322" s="1"/>
      <c r="IZ322" s="1"/>
      <c r="JA322" s="1"/>
      <c r="JB322" s="1"/>
      <c r="JC322" s="1"/>
      <c r="JD322" s="1"/>
      <c r="JE322" s="1"/>
      <c r="JF322" s="1"/>
      <c r="JG322" s="1"/>
      <c r="JH322" s="1"/>
      <c r="JI322" s="1"/>
      <c r="JJ322" s="1"/>
      <c r="JK322" s="1"/>
      <c r="JL322" s="1"/>
      <c r="JM322" s="1"/>
      <c r="JN322" s="1"/>
      <c r="JO322" s="1"/>
      <c r="JP322" s="1"/>
      <c r="JQ322" s="1"/>
      <c r="JR322" s="1"/>
      <c r="JS322" s="1"/>
      <c r="JT322" s="1"/>
      <c r="JU322" s="1"/>
      <c r="JV322" s="1"/>
      <c r="JW322" s="1"/>
      <c r="JX322" s="1"/>
      <c r="JY322" s="1"/>
      <c r="JZ322" s="1"/>
      <c r="KA322" s="1"/>
      <c r="KB322" s="1"/>
      <c r="KC322" s="1"/>
      <c r="KD322" s="1"/>
      <c r="KE322" s="1"/>
      <c r="KF322" s="1"/>
      <c r="KG322" s="1"/>
      <c r="KH322" s="1"/>
      <c r="KI322" s="1"/>
      <c r="KJ322" s="1"/>
      <c r="KK322" s="1"/>
      <c r="KL322" s="1"/>
      <c r="KM322" s="1"/>
      <c r="KN322" s="1"/>
      <c r="KO322" s="1"/>
      <c r="KP322" s="1"/>
      <c r="KQ322" s="1"/>
      <c r="KR322" s="1"/>
      <c r="KS322" s="1"/>
      <c r="KT322" s="1"/>
      <c r="KU322" s="1"/>
      <c r="KV322" s="1"/>
      <c r="KW322" s="1"/>
      <c r="KX322" s="1"/>
      <c r="KY322" s="1"/>
      <c r="KZ322" s="1"/>
      <c r="LA322" s="1"/>
      <c r="LB322" s="1"/>
      <c r="LC322" s="1"/>
      <c r="LD322" s="1"/>
      <c r="LE322" s="1"/>
      <c r="LF322" s="1"/>
      <c r="LG322" s="1"/>
      <c r="LH322" s="1"/>
    </row>
    <row r="323" spans="1:320" ht="35.1" hidden="1" customHeight="1" x14ac:dyDescent="0.15">
      <c r="A323" s="170" t="str">
        <f>+IFERROR(IF(VLOOKUP(#REF!&amp;"-"&amp;ROW()-92,[1]ワークシート!$C$2:$CI$1002,9,0)="","",VLOOKUP(#REF!&amp;"-"&amp;ROW()-92,[1]ワークシート!$C$2:$CI$1002,9,0)),"")</f>
        <v/>
      </c>
      <c r="B323" s="172"/>
      <c r="C323" s="171" t="str">
        <f>+IFERROR(IF(VLOOKUP(#REF!&amp;"-"&amp;ROW()-92,[1]ワークシート!$C$2:$CI$1002,10,0) = "","",VLOOKUP(#REF!&amp;"-"&amp;ROW()-92,[1]ワークシート!$C$2:$CI$1002,10,0)),"")</f>
        <v/>
      </c>
      <c r="D323" s="172"/>
      <c r="E323" s="170" t="str">
        <f>+IFERROR(IF(VLOOKUP(#REF!&amp;"-"&amp;ROW()-92,[1]ワークシート!$C$2:$CI$1002,11,0)="","",VLOOKUP(#REF!&amp;"-"&amp;ROW()-92,[1]ワークシート!$C$2:$CI$1002,11,0)),"")</f>
        <v/>
      </c>
      <c r="F323" s="172"/>
      <c r="G323" s="16" t="str">
        <f>+IFERROR(IF(VLOOKUP(#REF!&amp;"-"&amp;ROW()-92,[1]ワークシート!$C$2:$CI$1002,12,0)="","",VLOOKUP(#REF!&amp;"-"&amp;ROW()-92,[1]ワークシート!$C$2:$CI$1002,12,0)),"")</f>
        <v/>
      </c>
      <c r="H32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3" s="178"/>
      <c r="J323" s="170" t="str">
        <f>+IFERROR(IF(VLOOKUP(#REF!&amp;"-"&amp;ROW()-92,[1]ワークシート!$C$2:$CI$1002,20,0)="","",VLOOKUP(#REF!&amp;"-"&amp;ROW()-92,[1]ワークシート!$C$2:$CI$1002,20,0)),"")</f>
        <v/>
      </c>
      <c r="K323" s="171"/>
      <c r="L323" s="172"/>
      <c r="M323" s="179" t="str">
        <f>+IFERROR(IF(VLOOKUP(#REF!&amp;"-"&amp;ROW()-92,[1]ワークシート!$C$2:$CI$1002,61,0)="","",VLOOKUP(#REF!&amp;"-"&amp;ROW()-92,[1]ワークシート!$C$2:$CI$1002,61,0)),"")</f>
        <v/>
      </c>
      <c r="N323" s="180"/>
      <c r="O323" s="181"/>
      <c r="P323" s="182" t="str">
        <f>+IFERROR(VLOOKUP(#REF!&amp;"-"&amp;ROW()-92,[1]ワークシート!$C$2:$CI$1002,26,0),"")</f>
        <v/>
      </c>
      <c r="Q323" s="167"/>
      <c r="R323" s="166" t="str">
        <f>+IFERROR(VLOOKUP(#REF!&amp;"-"&amp;ROW()-92,[1]ワークシート!$C$2:$CI$1002,27,0),"")</f>
        <v/>
      </c>
      <c r="S323" s="167"/>
      <c r="T323" s="166" t="str">
        <f>IFERROR(IF(VLOOKUP(#REF!&amp;"-"&amp;ROW()-92,[1]ワークシート!$C$2:$CI$1002,31,0)="",IF(X323="","",IF(X323=0,"使用貸借権","賃借権")),"賃借権"),"")</f>
        <v/>
      </c>
      <c r="U323" s="167"/>
      <c r="V323" s="166" t="str">
        <f>+IFERROR(IF(VLOOKUP(#REF!&amp;"-"&amp;ROW()-92,[1]ワークシート!$C$2:$CI$1002,13,0)="","",VLOOKUP(#REF!&amp;"-"&amp;ROW()-92,[1]ワークシート!$C$2:$CI$1002,13,0)),"")</f>
        <v/>
      </c>
      <c r="W323" s="167"/>
      <c r="X32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3" s="169"/>
      <c r="Z323" s="27"/>
      <c r="AA323" s="27"/>
      <c r="AB323" s="170" t="str">
        <f>IF(T323="使用貸借権","-",+IFERROR(VLOOKUP(#REF!&amp;"-"&amp;ROW()-92,[1]ワークシート!$C$2:$CI$1002,34,0)&amp;"",""))</f>
        <v/>
      </c>
      <c r="AC323" s="171"/>
      <c r="AD323" s="172"/>
      <c r="AE323" s="173" t="str">
        <f>IF(T323="","",IF(VLOOKUP(#REF!&amp;"-"&amp;ROW()-92,[1]ワークシート!$C$2:$CI$1002,31,0)="",IF(T323="使用貸借権","-","口座振込　１２月"),"物納"))</f>
        <v/>
      </c>
      <c r="AF323" s="174"/>
      <c r="AG323" s="175" t="str">
        <f>IFERROR(IF(VLOOKUP(#REF!&amp;"-"&amp;ROW()-92,[1]ワークシート!$C$2:$CI$1002,37,0)="","",VLOOKUP(#REF!&amp;"-"&amp;ROW()-92,[1]ワークシート!$C$2:$CI$1002,37,0)),"")</f>
        <v/>
      </c>
      <c r="AH323" s="175"/>
      <c r="AI323" s="175"/>
      <c r="AJ323" s="175"/>
      <c r="AK323" s="176"/>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c r="HI323" s="1"/>
      <c r="HJ323" s="1"/>
      <c r="HK323" s="1"/>
      <c r="HL323" s="1"/>
      <c r="HM323" s="1"/>
      <c r="HN323" s="1"/>
      <c r="HO323" s="1"/>
      <c r="HP323" s="1"/>
      <c r="HQ323" s="1"/>
      <c r="HR323" s="1"/>
      <c r="HS323" s="1"/>
      <c r="HT323" s="1"/>
      <c r="HU323" s="1"/>
      <c r="HV323" s="1"/>
      <c r="HW323" s="1"/>
      <c r="HX323" s="1"/>
      <c r="HY323" s="1"/>
      <c r="HZ323" s="1"/>
      <c r="IA323" s="1"/>
      <c r="IB323" s="1"/>
      <c r="IC323" s="1"/>
      <c r="ID323" s="1"/>
      <c r="IE323" s="1"/>
      <c r="IF323" s="1"/>
      <c r="IG323" s="1"/>
      <c r="IH323" s="1"/>
      <c r="II323" s="1"/>
      <c r="IJ323" s="1"/>
      <c r="IK323" s="1"/>
      <c r="IL323" s="1"/>
      <c r="IM323" s="1"/>
      <c r="IN323" s="1"/>
      <c r="IO323" s="1"/>
      <c r="IP323" s="1"/>
      <c r="IQ323" s="1"/>
      <c r="IR323" s="1"/>
      <c r="IS323" s="1"/>
      <c r="IT323" s="1"/>
      <c r="IU323" s="1"/>
      <c r="IV323" s="1"/>
      <c r="IW323" s="1"/>
      <c r="IX323" s="1"/>
      <c r="IY323" s="1"/>
      <c r="IZ323" s="1"/>
      <c r="JA323" s="1"/>
      <c r="JB323" s="1"/>
      <c r="JC323" s="1"/>
      <c r="JD323" s="1"/>
      <c r="JE323" s="1"/>
      <c r="JF323" s="1"/>
      <c r="JG323" s="1"/>
      <c r="JH323" s="1"/>
      <c r="JI323" s="1"/>
      <c r="JJ323" s="1"/>
      <c r="JK323" s="1"/>
      <c r="JL323" s="1"/>
      <c r="JM323" s="1"/>
      <c r="JN323" s="1"/>
      <c r="JO323" s="1"/>
      <c r="JP323" s="1"/>
      <c r="JQ323" s="1"/>
      <c r="JR323" s="1"/>
      <c r="JS323" s="1"/>
      <c r="JT323" s="1"/>
      <c r="JU323" s="1"/>
      <c r="JV323" s="1"/>
      <c r="JW323" s="1"/>
      <c r="JX323" s="1"/>
      <c r="JY323" s="1"/>
      <c r="JZ323" s="1"/>
      <c r="KA323" s="1"/>
      <c r="KB323" s="1"/>
      <c r="KC323" s="1"/>
      <c r="KD323" s="1"/>
      <c r="KE323" s="1"/>
      <c r="KF323" s="1"/>
      <c r="KG323" s="1"/>
      <c r="KH323" s="1"/>
      <c r="KI323" s="1"/>
      <c r="KJ323" s="1"/>
      <c r="KK323" s="1"/>
      <c r="KL323" s="1"/>
      <c r="KM323" s="1"/>
      <c r="KN323" s="1"/>
      <c r="KO323" s="1"/>
      <c r="KP323" s="1"/>
      <c r="KQ323" s="1"/>
      <c r="KR323" s="1"/>
      <c r="KS323" s="1"/>
      <c r="KT323" s="1"/>
      <c r="KU323" s="1"/>
      <c r="KV323" s="1"/>
      <c r="KW323" s="1"/>
      <c r="KX323" s="1"/>
      <c r="KY323" s="1"/>
      <c r="KZ323" s="1"/>
      <c r="LA323" s="1"/>
      <c r="LB323" s="1"/>
      <c r="LC323" s="1"/>
      <c r="LD323" s="1"/>
      <c r="LE323" s="1"/>
      <c r="LF323" s="1"/>
      <c r="LG323" s="1"/>
      <c r="LH323" s="1"/>
    </row>
    <row r="324" spans="1:320" ht="35.1" hidden="1" customHeight="1" x14ac:dyDescent="0.15">
      <c r="A324" s="170" t="str">
        <f>+IFERROR(IF(VLOOKUP(#REF!&amp;"-"&amp;ROW()-92,[1]ワークシート!$C$2:$CI$1002,9,0)="","",VLOOKUP(#REF!&amp;"-"&amp;ROW()-92,[1]ワークシート!$C$2:$CI$1002,9,0)),"")</f>
        <v/>
      </c>
      <c r="B324" s="172"/>
      <c r="C324" s="171" t="str">
        <f>+IFERROR(IF(VLOOKUP(#REF!&amp;"-"&amp;ROW()-92,[1]ワークシート!$C$2:$CI$1002,10,0) = "","",VLOOKUP(#REF!&amp;"-"&amp;ROW()-92,[1]ワークシート!$C$2:$CI$1002,10,0)),"")</f>
        <v/>
      </c>
      <c r="D324" s="172"/>
      <c r="E324" s="170" t="str">
        <f>+IFERROR(IF(VLOOKUP(#REF!&amp;"-"&amp;ROW()-92,[1]ワークシート!$C$2:$CI$1002,11,0)="","",VLOOKUP(#REF!&amp;"-"&amp;ROW()-92,[1]ワークシート!$C$2:$CI$1002,11,0)),"")</f>
        <v/>
      </c>
      <c r="F324" s="172"/>
      <c r="G324" s="16" t="str">
        <f>+IFERROR(IF(VLOOKUP(#REF!&amp;"-"&amp;ROW()-92,[1]ワークシート!$C$2:$CI$1002,12,0)="","",VLOOKUP(#REF!&amp;"-"&amp;ROW()-92,[1]ワークシート!$C$2:$CI$1002,12,0)),"")</f>
        <v/>
      </c>
      <c r="H32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4" s="178"/>
      <c r="J324" s="170" t="str">
        <f>+IFERROR(IF(VLOOKUP(#REF!&amp;"-"&amp;ROW()-92,[1]ワークシート!$C$2:$CI$1002,20,0)="","",VLOOKUP(#REF!&amp;"-"&amp;ROW()-92,[1]ワークシート!$C$2:$CI$1002,20,0)),"")</f>
        <v/>
      </c>
      <c r="K324" s="171"/>
      <c r="L324" s="172"/>
      <c r="M324" s="179" t="str">
        <f>+IFERROR(IF(VLOOKUP(#REF!&amp;"-"&amp;ROW()-92,[1]ワークシート!$C$2:$CI$1002,61,0)="","",VLOOKUP(#REF!&amp;"-"&amp;ROW()-92,[1]ワークシート!$C$2:$CI$1002,61,0)),"")</f>
        <v/>
      </c>
      <c r="N324" s="180"/>
      <c r="O324" s="181"/>
      <c r="P324" s="182" t="str">
        <f>+IFERROR(VLOOKUP(#REF!&amp;"-"&amp;ROW()-92,[1]ワークシート!$C$2:$CI$1002,26,0),"")</f>
        <v/>
      </c>
      <c r="Q324" s="167"/>
      <c r="R324" s="166" t="str">
        <f>+IFERROR(VLOOKUP(#REF!&amp;"-"&amp;ROW()-92,[1]ワークシート!$C$2:$CI$1002,27,0),"")</f>
        <v/>
      </c>
      <c r="S324" s="167"/>
      <c r="T324" s="166" t="str">
        <f>IFERROR(IF(VLOOKUP(#REF!&amp;"-"&amp;ROW()-92,[1]ワークシート!$C$2:$CI$1002,31,0)="",IF(X324="","",IF(X324=0,"使用貸借権","賃借権")),"賃借権"),"")</f>
        <v/>
      </c>
      <c r="U324" s="167"/>
      <c r="V324" s="166" t="str">
        <f>+IFERROR(IF(VLOOKUP(#REF!&amp;"-"&amp;ROW()-92,[1]ワークシート!$C$2:$CI$1002,13,0)="","",VLOOKUP(#REF!&amp;"-"&amp;ROW()-92,[1]ワークシート!$C$2:$CI$1002,13,0)),"")</f>
        <v/>
      </c>
      <c r="W324" s="167"/>
      <c r="X32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4" s="169"/>
      <c r="Z324" s="27"/>
      <c r="AA324" s="27"/>
      <c r="AB324" s="170" t="str">
        <f>IF(T324="使用貸借権","-",+IFERROR(VLOOKUP(#REF!&amp;"-"&amp;ROW()-92,[1]ワークシート!$C$2:$CI$1002,34,0)&amp;"",""))</f>
        <v/>
      </c>
      <c r="AC324" s="171"/>
      <c r="AD324" s="172"/>
      <c r="AE324" s="173" t="str">
        <f>IF(T324="","",IF(VLOOKUP(#REF!&amp;"-"&amp;ROW()-92,[1]ワークシート!$C$2:$CI$1002,31,0)="",IF(T324="使用貸借権","-","口座振込　１２月"),"物納"))</f>
        <v/>
      </c>
      <c r="AF324" s="174"/>
      <c r="AG324" s="175" t="str">
        <f>IFERROR(IF(VLOOKUP(#REF!&amp;"-"&amp;ROW()-92,[1]ワークシート!$C$2:$CI$1002,37,0)="","",VLOOKUP(#REF!&amp;"-"&amp;ROW()-92,[1]ワークシート!$C$2:$CI$1002,37,0)),"")</f>
        <v/>
      </c>
      <c r="AH324" s="175"/>
      <c r="AI324" s="175"/>
      <c r="AJ324" s="175"/>
      <c r="AK324" s="176"/>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c r="HC324" s="1"/>
      <c r="HD324" s="1"/>
      <c r="HE324" s="1"/>
      <c r="HF324" s="1"/>
      <c r="HG324" s="1"/>
      <c r="HH324" s="1"/>
      <c r="HI324" s="1"/>
      <c r="HJ324" s="1"/>
      <c r="HK324" s="1"/>
      <c r="HL324" s="1"/>
      <c r="HM324" s="1"/>
      <c r="HN324" s="1"/>
      <c r="HO324" s="1"/>
      <c r="HP324" s="1"/>
      <c r="HQ324" s="1"/>
      <c r="HR324" s="1"/>
      <c r="HS324" s="1"/>
      <c r="HT324" s="1"/>
      <c r="HU324" s="1"/>
      <c r="HV324" s="1"/>
      <c r="HW324" s="1"/>
      <c r="HX324" s="1"/>
      <c r="HY324" s="1"/>
      <c r="HZ324" s="1"/>
      <c r="IA324" s="1"/>
      <c r="IB324" s="1"/>
      <c r="IC324" s="1"/>
      <c r="ID324" s="1"/>
      <c r="IE324" s="1"/>
      <c r="IF324" s="1"/>
      <c r="IG324" s="1"/>
      <c r="IH324" s="1"/>
      <c r="II324" s="1"/>
      <c r="IJ324" s="1"/>
      <c r="IK324" s="1"/>
      <c r="IL324" s="1"/>
      <c r="IM324" s="1"/>
      <c r="IN324" s="1"/>
      <c r="IO324" s="1"/>
      <c r="IP324" s="1"/>
      <c r="IQ324" s="1"/>
      <c r="IR324" s="1"/>
      <c r="IS324" s="1"/>
      <c r="IT324" s="1"/>
      <c r="IU324" s="1"/>
      <c r="IV324" s="1"/>
      <c r="IW324" s="1"/>
      <c r="IX324" s="1"/>
      <c r="IY324" s="1"/>
      <c r="IZ324" s="1"/>
      <c r="JA324" s="1"/>
      <c r="JB324" s="1"/>
      <c r="JC324" s="1"/>
      <c r="JD324" s="1"/>
      <c r="JE324" s="1"/>
      <c r="JF324" s="1"/>
      <c r="JG324" s="1"/>
      <c r="JH324" s="1"/>
      <c r="JI324" s="1"/>
      <c r="JJ324" s="1"/>
      <c r="JK324" s="1"/>
      <c r="JL324" s="1"/>
      <c r="JM324" s="1"/>
      <c r="JN324" s="1"/>
      <c r="JO324" s="1"/>
      <c r="JP324" s="1"/>
      <c r="JQ324" s="1"/>
      <c r="JR324" s="1"/>
      <c r="JS324" s="1"/>
      <c r="JT324" s="1"/>
      <c r="JU324" s="1"/>
      <c r="JV324" s="1"/>
      <c r="JW324" s="1"/>
      <c r="JX324" s="1"/>
      <c r="JY324" s="1"/>
      <c r="JZ324" s="1"/>
      <c r="KA324" s="1"/>
      <c r="KB324" s="1"/>
      <c r="KC324" s="1"/>
      <c r="KD324" s="1"/>
      <c r="KE324" s="1"/>
      <c r="KF324" s="1"/>
      <c r="KG324" s="1"/>
      <c r="KH324" s="1"/>
      <c r="KI324" s="1"/>
      <c r="KJ324" s="1"/>
      <c r="KK324" s="1"/>
      <c r="KL324" s="1"/>
      <c r="KM324" s="1"/>
      <c r="KN324" s="1"/>
      <c r="KO324" s="1"/>
      <c r="KP324" s="1"/>
      <c r="KQ324" s="1"/>
      <c r="KR324" s="1"/>
      <c r="KS324" s="1"/>
      <c r="KT324" s="1"/>
      <c r="KU324" s="1"/>
      <c r="KV324" s="1"/>
      <c r="KW324" s="1"/>
      <c r="KX324" s="1"/>
      <c r="KY324" s="1"/>
      <c r="KZ324" s="1"/>
      <c r="LA324" s="1"/>
      <c r="LB324" s="1"/>
      <c r="LC324" s="1"/>
      <c r="LD324" s="1"/>
      <c r="LE324" s="1"/>
      <c r="LF324" s="1"/>
      <c r="LG324" s="1"/>
      <c r="LH324" s="1"/>
    </row>
    <row r="325" spans="1:320" ht="35.1" hidden="1" customHeight="1" x14ac:dyDescent="0.15">
      <c r="A325" s="170" t="str">
        <f>+IFERROR(IF(VLOOKUP(#REF!&amp;"-"&amp;ROW()-92,[1]ワークシート!$C$2:$CI$1002,9,0)="","",VLOOKUP(#REF!&amp;"-"&amp;ROW()-92,[1]ワークシート!$C$2:$CI$1002,9,0)),"")</f>
        <v/>
      </c>
      <c r="B325" s="172"/>
      <c r="C325" s="171" t="str">
        <f>+IFERROR(IF(VLOOKUP(#REF!&amp;"-"&amp;ROW()-92,[1]ワークシート!$C$2:$CI$1002,10,0) = "","",VLOOKUP(#REF!&amp;"-"&amp;ROW()-92,[1]ワークシート!$C$2:$CI$1002,10,0)),"")</f>
        <v/>
      </c>
      <c r="D325" s="172"/>
      <c r="E325" s="170" t="str">
        <f>+IFERROR(IF(VLOOKUP(#REF!&amp;"-"&amp;ROW()-92,[1]ワークシート!$C$2:$CI$1002,11,0)="","",VLOOKUP(#REF!&amp;"-"&amp;ROW()-92,[1]ワークシート!$C$2:$CI$1002,11,0)),"")</f>
        <v/>
      </c>
      <c r="F325" s="172"/>
      <c r="G325" s="16" t="str">
        <f>+IFERROR(IF(VLOOKUP(#REF!&amp;"-"&amp;ROW()-92,[1]ワークシート!$C$2:$CI$1002,12,0)="","",VLOOKUP(#REF!&amp;"-"&amp;ROW()-92,[1]ワークシート!$C$2:$CI$1002,12,0)),"")</f>
        <v/>
      </c>
      <c r="H32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5" s="178"/>
      <c r="J325" s="170" t="str">
        <f>+IFERROR(IF(VLOOKUP(#REF!&amp;"-"&amp;ROW()-92,[1]ワークシート!$C$2:$CI$1002,20,0)="","",VLOOKUP(#REF!&amp;"-"&amp;ROW()-92,[1]ワークシート!$C$2:$CI$1002,20,0)),"")</f>
        <v/>
      </c>
      <c r="K325" s="171"/>
      <c r="L325" s="172"/>
      <c r="M325" s="179" t="str">
        <f>+IFERROR(IF(VLOOKUP(#REF!&amp;"-"&amp;ROW()-92,[1]ワークシート!$C$2:$CI$1002,61,0)="","",VLOOKUP(#REF!&amp;"-"&amp;ROW()-92,[1]ワークシート!$C$2:$CI$1002,61,0)),"")</f>
        <v/>
      </c>
      <c r="N325" s="180"/>
      <c r="O325" s="181"/>
      <c r="P325" s="182" t="str">
        <f>+IFERROR(VLOOKUP(#REF!&amp;"-"&amp;ROW()-92,[1]ワークシート!$C$2:$CI$1002,26,0),"")</f>
        <v/>
      </c>
      <c r="Q325" s="167"/>
      <c r="R325" s="166" t="str">
        <f>+IFERROR(VLOOKUP(#REF!&amp;"-"&amp;ROW()-92,[1]ワークシート!$C$2:$CI$1002,27,0),"")</f>
        <v/>
      </c>
      <c r="S325" s="167"/>
      <c r="T325" s="166" t="str">
        <f>IFERROR(IF(VLOOKUP(#REF!&amp;"-"&amp;ROW()-92,[1]ワークシート!$C$2:$CI$1002,31,0)="",IF(X325="","",IF(X325=0,"使用貸借権","賃借権")),"賃借権"),"")</f>
        <v/>
      </c>
      <c r="U325" s="167"/>
      <c r="V325" s="166" t="str">
        <f>+IFERROR(IF(VLOOKUP(#REF!&amp;"-"&amp;ROW()-92,[1]ワークシート!$C$2:$CI$1002,13,0)="","",VLOOKUP(#REF!&amp;"-"&amp;ROW()-92,[1]ワークシート!$C$2:$CI$1002,13,0)),"")</f>
        <v/>
      </c>
      <c r="W325" s="167"/>
      <c r="X32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5" s="169"/>
      <c r="Z325" s="27"/>
      <c r="AA325" s="27"/>
      <c r="AB325" s="170" t="str">
        <f>IF(T325="使用貸借権","-",+IFERROR(VLOOKUP(#REF!&amp;"-"&amp;ROW()-92,[1]ワークシート!$C$2:$CI$1002,34,0)&amp;"",""))</f>
        <v/>
      </c>
      <c r="AC325" s="171"/>
      <c r="AD325" s="172"/>
      <c r="AE325" s="173" t="str">
        <f>IF(T325="","",IF(VLOOKUP(#REF!&amp;"-"&amp;ROW()-92,[1]ワークシート!$C$2:$CI$1002,31,0)="",IF(T325="使用貸借権","-","口座振込　１２月"),"物納"))</f>
        <v/>
      </c>
      <c r="AF325" s="174"/>
      <c r="AG325" s="175" t="str">
        <f>IFERROR(IF(VLOOKUP(#REF!&amp;"-"&amp;ROW()-92,[1]ワークシート!$C$2:$CI$1002,37,0)="","",VLOOKUP(#REF!&amp;"-"&amp;ROW()-92,[1]ワークシート!$C$2:$CI$1002,37,0)),"")</f>
        <v/>
      </c>
      <c r="AH325" s="175"/>
      <c r="AI325" s="175"/>
      <c r="AJ325" s="175"/>
      <c r="AK325" s="176"/>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c r="HI325" s="1"/>
      <c r="HJ325" s="1"/>
      <c r="HK325" s="1"/>
      <c r="HL325" s="1"/>
      <c r="HM325" s="1"/>
      <c r="HN325" s="1"/>
      <c r="HO325" s="1"/>
      <c r="HP325" s="1"/>
      <c r="HQ325" s="1"/>
      <c r="HR325" s="1"/>
      <c r="HS325" s="1"/>
      <c r="HT325" s="1"/>
      <c r="HU325" s="1"/>
      <c r="HV325" s="1"/>
      <c r="HW325" s="1"/>
      <c r="HX325" s="1"/>
      <c r="HY325" s="1"/>
      <c r="HZ325" s="1"/>
      <c r="IA325" s="1"/>
      <c r="IB325" s="1"/>
      <c r="IC325" s="1"/>
      <c r="ID325" s="1"/>
      <c r="IE325" s="1"/>
      <c r="IF325" s="1"/>
      <c r="IG325" s="1"/>
      <c r="IH325" s="1"/>
      <c r="II325" s="1"/>
      <c r="IJ325" s="1"/>
      <c r="IK325" s="1"/>
      <c r="IL325" s="1"/>
      <c r="IM325" s="1"/>
      <c r="IN325" s="1"/>
      <c r="IO325" s="1"/>
      <c r="IP325" s="1"/>
      <c r="IQ325" s="1"/>
      <c r="IR325" s="1"/>
      <c r="IS325" s="1"/>
      <c r="IT325" s="1"/>
      <c r="IU325" s="1"/>
      <c r="IV325" s="1"/>
      <c r="IW325" s="1"/>
      <c r="IX325" s="1"/>
      <c r="IY325" s="1"/>
      <c r="IZ325" s="1"/>
      <c r="JA325" s="1"/>
      <c r="JB325" s="1"/>
      <c r="JC325" s="1"/>
      <c r="JD325" s="1"/>
      <c r="JE325" s="1"/>
      <c r="JF325" s="1"/>
      <c r="JG325" s="1"/>
      <c r="JH325" s="1"/>
      <c r="JI325" s="1"/>
      <c r="JJ325" s="1"/>
      <c r="JK325" s="1"/>
      <c r="JL325" s="1"/>
      <c r="JM325" s="1"/>
      <c r="JN325" s="1"/>
      <c r="JO325" s="1"/>
      <c r="JP325" s="1"/>
      <c r="JQ325" s="1"/>
      <c r="JR325" s="1"/>
      <c r="JS325" s="1"/>
      <c r="JT325" s="1"/>
      <c r="JU325" s="1"/>
      <c r="JV325" s="1"/>
      <c r="JW325" s="1"/>
      <c r="JX325" s="1"/>
      <c r="JY325" s="1"/>
      <c r="JZ325" s="1"/>
      <c r="KA325" s="1"/>
      <c r="KB325" s="1"/>
      <c r="KC325" s="1"/>
      <c r="KD325" s="1"/>
      <c r="KE325" s="1"/>
      <c r="KF325" s="1"/>
      <c r="KG325" s="1"/>
      <c r="KH325" s="1"/>
      <c r="KI325" s="1"/>
      <c r="KJ325" s="1"/>
      <c r="KK325" s="1"/>
      <c r="KL325" s="1"/>
      <c r="KM325" s="1"/>
      <c r="KN325" s="1"/>
      <c r="KO325" s="1"/>
      <c r="KP325" s="1"/>
      <c r="KQ325" s="1"/>
      <c r="KR325" s="1"/>
      <c r="KS325" s="1"/>
      <c r="KT325" s="1"/>
      <c r="KU325" s="1"/>
      <c r="KV325" s="1"/>
      <c r="KW325" s="1"/>
      <c r="KX325" s="1"/>
      <c r="KY325" s="1"/>
      <c r="KZ325" s="1"/>
      <c r="LA325" s="1"/>
      <c r="LB325" s="1"/>
      <c r="LC325" s="1"/>
      <c r="LD325" s="1"/>
      <c r="LE325" s="1"/>
      <c r="LF325" s="1"/>
      <c r="LG325" s="1"/>
      <c r="LH325" s="1"/>
    </row>
    <row r="326" spans="1:320" ht="35.1" hidden="1" customHeight="1" x14ac:dyDescent="0.15">
      <c r="A326" s="170" t="str">
        <f>+IFERROR(IF(VLOOKUP(#REF!&amp;"-"&amp;ROW()-92,[1]ワークシート!$C$2:$CI$1002,9,0)="","",VLOOKUP(#REF!&amp;"-"&amp;ROW()-92,[1]ワークシート!$C$2:$CI$1002,9,0)),"")</f>
        <v/>
      </c>
      <c r="B326" s="172"/>
      <c r="C326" s="171" t="str">
        <f>+IFERROR(IF(VLOOKUP(#REF!&amp;"-"&amp;ROW()-92,[1]ワークシート!$C$2:$CI$1002,10,0) = "","",VLOOKUP(#REF!&amp;"-"&amp;ROW()-92,[1]ワークシート!$C$2:$CI$1002,10,0)),"")</f>
        <v/>
      </c>
      <c r="D326" s="172"/>
      <c r="E326" s="170" t="str">
        <f>+IFERROR(IF(VLOOKUP(#REF!&amp;"-"&amp;ROW()-92,[1]ワークシート!$C$2:$CI$1002,11,0)="","",VLOOKUP(#REF!&amp;"-"&amp;ROW()-92,[1]ワークシート!$C$2:$CI$1002,11,0)),"")</f>
        <v/>
      </c>
      <c r="F326" s="172"/>
      <c r="G326" s="16" t="str">
        <f>+IFERROR(IF(VLOOKUP(#REF!&amp;"-"&amp;ROW()-92,[1]ワークシート!$C$2:$CI$1002,12,0)="","",VLOOKUP(#REF!&amp;"-"&amp;ROW()-92,[1]ワークシート!$C$2:$CI$1002,12,0)),"")</f>
        <v/>
      </c>
      <c r="H32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6" s="178"/>
      <c r="J326" s="170" t="str">
        <f>+IFERROR(IF(VLOOKUP(#REF!&amp;"-"&amp;ROW()-92,[1]ワークシート!$C$2:$CI$1002,20,0)="","",VLOOKUP(#REF!&amp;"-"&amp;ROW()-92,[1]ワークシート!$C$2:$CI$1002,20,0)),"")</f>
        <v/>
      </c>
      <c r="K326" s="171"/>
      <c r="L326" s="172"/>
      <c r="M326" s="179" t="str">
        <f>+IFERROR(IF(VLOOKUP(#REF!&amp;"-"&amp;ROW()-92,[1]ワークシート!$C$2:$CI$1002,61,0)="","",VLOOKUP(#REF!&amp;"-"&amp;ROW()-92,[1]ワークシート!$C$2:$CI$1002,61,0)),"")</f>
        <v/>
      </c>
      <c r="N326" s="180"/>
      <c r="O326" s="181"/>
      <c r="P326" s="182" t="str">
        <f>+IFERROR(VLOOKUP(#REF!&amp;"-"&amp;ROW()-92,[1]ワークシート!$C$2:$CI$1002,26,0),"")</f>
        <v/>
      </c>
      <c r="Q326" s="167"/>
      <c r="R326" s="166" t="str">
        <f>+IFERROR(VLOOKUP(#REF!&amp;"-"&amp;ROW()-92,[1]ワークシート!$C$2:$CI$1002,27,0),"")</f>
        <v/>
      </c>
      <c r="S326" s="167"/>
      <c r="T326" s="166" t="str">
        <f>IFERROR(IF(VLOOKUP(#REF!&amp;"-"&amp;ROW()-92,[1]ワークシート!$C$2:$CI$1002,31,0)="",IF(X326="","",IF(X326=0,"使用貸借権","賃借権")),"賃借権"),"")</f>
        <v/>
      </c>
      <c r="U326" s="167"/>
      <c r="V326" s="166" t="str">
        <f>+IFERROR(IF(VLOOKUP(#REF!&amp;"-"&amp;ROW()-92,[1]ワークシート!$C$2:$CI$1002,13,0)="","",VLOOKUP(#REF!&amp;"-"&amp;ROW()-92,[1]ワークシート!$C$2:$CI$1002,13,0)),"")</f>
        <v/>
      </c>
      <c r="W326" s="167"/>
      <c r="X32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6" s="169"/>
      <c r="Z326" s="27"/>
      <c r="AA326" s="27"/>
      <c r="AB326" s="170" t="str">
        <f>IF(T326="使用貸借権","-",+IFERROR(VLOOKUP(#REF!&amp;"-"&amp;ROW()-92,[1]ワークシート!$C$2:$CI$1002,34,0)&amp;"",""))</f>
        <v/>
      </c>
      <c r="AC326" s="171"/>
      <c r="AD326" s="172"/>
      <c r="AE326" s="173" t="str">
        <f>IF(T326="","",IF(VLOOKUP(#REF!&amp;"-"&amp;ROW()-92,[1]ワークシート!$C$2:$CI$1002,31,0)="",IF(T326="使用貸借権","-","口座振込　１２月"),"物納"))</f>
        <v/>
      </c>
      <c r="AF326" s="174"/>
      <c r="AG326" s="175" t="str">
        <f>IFERROR(IF(VLOOKUP(#REF!&amp;"-"&amp;ROW()-92,[1]ワークシート!$C$2:$CI$1002,37,0)="","",VLOOKUP(#REF!&amp;"-"&amp;ROW()-92,[1]ワークシート!$C$2:$CI$1002,37,0)),"")</f>
        <v/>
      </c>
      <c r="AH326" s="175"/>
      <c r="AI326" s="175"/>
      <c r="AJ326" s="175"/>
      <c r="AK326" s="176"/>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c r="HC326" s="1"/>
      <c r="HD326" s="1"/>
      <c r="HE326" s="1"/>
      <c r="HF326" s="1"/>
      <c r="HG326" s="1"/>
      <c r="HH326" s="1"/>
      <c r="HI326" s="1"/>
      <c r="HJ326" s="1"/>
      <c r="HK326" s="1"/>
      <c r="HL326" s="1"/>
      <c r="HM326" s="1"/>
      <c r="HN326" s="1"/>
      <c r="HO326" s="1"/>
      <c r="HP326" s="1"/>
      <c r="HQ326" s="1"/>
      <c r="HR326" s="1"/>
      <c r="HS326" s="1"/>
      <c r="HT326" s="1"/>
      <c r="HU326" s="1"/>
      <c r="HV326" s="1"/>
      <c r="HW326" s="1"/>
      <c r="HX326" s="1"/>
      <c r="HY326" s="1"/>
      <c r="HZ326" s="1"/>
      <c r="IA326" s="1"/>
      <c r="IB326" s="1"/>
      <c r="IC326" s="1"/>
      <c r="ID326" s="1"/>
      <c r="IE326" s="1"/>
      <c r="IF326" s="1"/>
      <c r="IG326" s="1"/>
      <c r="IH326" s="1"/>
      <c r="II326" s="1"/>
      <c r="IJ326" s="1"/>
      <c r="IK326" s="1"/>
      <c r="IL326" s="1"/>
      <c r="IM326" s="1"/>
      <c r="IN326" s="1"/>
      <c r="IO326" s="1"/>
      <c r="IP326" s="1"/>
      <c r="IQ326" s="1"/>
      <c r="IR326" s="1"/>
      <c r="IS326" s="1"/>
      <c r="IT326" s="1"/>
      <c r="IU326" s="1"/>
      <c r="IV326" s="1"/>
      <c r="IW326" s="1"/>
      <c r="IX326" s="1"/>
      <c r="IY326" s="1"/>
      <c r="IZ326" s="1"/>
      <c r="JA326" s="1"/>
      <c r="JB326" s="1"/>
      <c r="JC326" s="1"/>
      <c r="JD326" s="1"/>
      <c r="JE326" s="1"/>
      <c r="JF326" s="1"/>
      <c r="JG326" s="1"/>
      <c r="JH326" s="1"/>
      <c r="JI326" s="1"/>
      <c r="JJ326" s="1"/>
      <c r="JK326" s="1"/>
      <c r="JL326" s="1"/>
      <c r="JM326" s="1"/>
      <c r="JN326" s="1"/>
      <c r="JO326" s="1"/>
      <c r="JP326" s="1"/>
      <c r="JQ326" s="1"/>
      <c r="JR326" s="1"/>
      <c r="JS326" s="1"/>
      <c r="JT326" s="1"/>
      <c r="JU326" s="1"/>
      <c r="JV326" s="1"/>
      <c r="JW326" s="1"/>
      <c r="JX326" s="1"/>
      <c r="JY326" s="1"/>
      <c r="JZ326" s="1"/>
      <c r="KA326" s="1"/>
      <c r="KB326" s="1"/>
      <c r="KC326" s="1"/>
      <c r="KD326" s="1"/>
      <c r="KE326" s="1"/>
      <c r="KF326" s="1"/>
      <c r="KG326" s="1"/>
      <c r="KH326" s="1"/>
      <c r="KI326" s="1"/>
      <c r="KJ326" s="1"/>
      <c r="KK326" s="1"/>
      <c r="KL326" s="1"/>
      <c r="KM326" s="1"/>
      <c r="KN326" s="1"/>
      <c r="KO326" s="1"/>
      <c r="KP326" s="1"/>
      <c r="KQ326" s="1"/>
      <c r="KR326" s="1"/>
      <c r="KS326" s="1"/>
      <c r="KT326" s="1"/>
      <c r="KU326" s="1"/>
      <c r="KV326" s="1"/>
      <c r="KW326" s="1"/>
      <c r="KX326" s="1"/>
      <c r="KY326" s="1"/>
      <c r="KZ326" s="1"/>
      <c r="LA326" s="1"/>
      <c r="LB326" s="1"/>
      <c r="LC326" s="1"/>
      <c r="LD326" s="1"/>
      <c r="LE326" s="1"/>
      <c r="LF326" s="1"/>
      <c r="LG326" s="1"/>
      <c r="LH326" s="1"/>
    </row>
    <row r="327" spans="1:320" ht="35.1" hidden="1" customHeight="1" x14ac:dyDescent="0.15">
      <c r="A327" s="170" t="str">
        <f>+IFERROR(IF(VLOOKUP(#REF!&amp;"-"&amp;ROW()-92,[1]ワークシート!$C$2:$CI$1002,9,0)="","",VLOOKUP(#REF!&amp;"-"&amp;ROW()-92,[1]ワークシート!$C$2:$CI$1002,9,0)),"")</f>
        <v/>
      </c>
      <c r="B327" s="172"/>
      <c r="C327" s="171" t="str">
        <f>+IFERROR(IF(VLOOKUP(#REF!&amp;"-"&amp;ROW()-92,[1]ワークシート!$C$2:$CI$1002,10,0) = "","",VLOOKUP(#REF!&amp;"-"&amp;ROW()-92,[1]ワークシート!$C$2:$CI$1002,10,0)),"")</f>
        <v/>
      </c>
      <c r="D327" s="172"/>
      <c r="E327" s="170" t="str">
        <f>+IFERROR(IF(VLOOKUP(#REF!&amp;"-"&amp;ROW()-92,[1]ワークシート!$C$2:$CI$1002,11,0)="","",VLOOKUP(#REF!&amp;"-"&amp;ROW()-92,[1]ワークシート!$C$2:$CI$1002,11,0)),"")</f>
        <v/>
      </c>
      <c r="F327" s="172"/>
      <c r="G327" s="16" t="str">
        <f>+IFERROR(IF(VLOOKUP(#REF!&amp;"-"&amp;ROW()-92,[1]ワークシート!$C$2:$CI$1002,12,0)="","",VLOOKUP(#REF!&amp;"-"&amp;ROW()-92,[1]ワークシート!$C$2:$CI$1002,12,0)),"")</f>
        <v/>
      </c>
      <c r="H32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7" s="178"/>
      <c r="J327" s="170" t="str">
        <f>+IFERROR(IF(VLOOKUP(#REF!&amp;"-"&amp;ROW()-92,[1]ワークシート!$C$2:$CI$1002,20,0)="","",VLOOKUP(#REF!&amp;"-"&amp;ROW()-92,[1]ワークシート!$C$2:$CI$1002,20,0)),"")</f>
        <v/>
      </c>
      <c r="K327" s="171"/>
      <c r="L327" s="172"/>
      <c r="M327" s="179" t="str">
        <f>+IFERROR(IF(VLOOKUP(#REF!&amp;"-"&amp;ROW()-92,[1]ワークシート!$C$2:$CI$1002,61,0)="","",VLOOKUP(#REF!&amp;"-"&amp;ROW()-92,[1]ワークシート!$C$2:$CI$1002,61,0)),"")</f>
        <v/>
      </c>
      <c r="N327" s="180"/>
      <c r="O327" s="181"/>
      <c r="P327" s="182" t="str">
        <f>+IFERROR(VLOOKUP(#REF!&amp;"-"&amp;ROW()-92,[1]ワークシート!$C$2:$CI$1002,26,0),"")</f>
        <v/>
      </c>
      <c r="Q327" s="167"/>
      <c r="R327" s="166" t="str">
        <f>+IFERROR(VLOOKUP(#REF!&amp;"-"&amp;ROW()-92,[1]ワークシート!$C$2:$CI$1002,27,0),"")</f>
        <v/>
      </c>
      <c r="S327" s="167"/>
      <c r="T327" s="166" t="str">
        <f>IFERROR(IF(VLOOKUP(#REF!&amp;"-"&amp;ROW()-92,[1]ワークシート!$C$2:$CI$1002,31,0)="",IF(X327="","",IF(X327=0,"使用貸借権","賃借権")),"賃借権"),"")</f>
        <v/>
      </c>
      <c r="U327" s="167"/>
      <c r="V327" s="166" t="str">
        <f>+IFERROR(IF(VLOOKUP(#REF!&amp;"-"&amp;ROW()-92,[1]ワークシート!$C$2:$CI$1002,13,0)="","",VLOOKUP(#REF!&amp;"-"&amp;ROW()-92,[1]ワークシート!$C$2:$CI$1002,13,0)),"")</f>
        <v/>
      </c>
      <c r="W327" s="167"/>
      <c r="X32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7" s="169"/>
      <c r="Z327" s="27"/>
      <c r="AA327" s="27"/>
      <c r="AB327" s="170" t="str">
        <f>IF(T327="使用貸借権","-",+IFERROR(VLOOKUP(#REF!&amp;"-"&amp;ROW()-92,[1]ワークシート!$C$2:$CI$1002,34,0)&amp;"",""))</f>
        <v/>
      </c>
      <c r="AC327" s="171"/>
      <c r="AD327" s="172"/>
      <c r="AE327" s="173" t="str">
        <f>IF(T327="","",IF(VLOOKUP(#REF!&amp;"-"&amp;ROW()-92,[1]ワークシート!$C$2:$CI$1002,31,0)="",IF(T327="使用貸借権","-","口座振込　１２月"),"物納"))</f>
        <v/>
      </c>
      <c r="AF327" s="174"/>
      <c r="AG327" s="175" t="str">
        <f>IFERROR(IF(VLOOKUP(#REF!&amp;"-"&amp;ROW()-92,[1]ワークシート!$C$2:$CI$1002,37,0)="","",VLOOKUP(#REF!&amp;"-"&amp;ROW()-92,[1]ワークシート!$C$2:$CI$1002,37,0)),"")</f>
        <v/>
      </c>
      <c r="AH327" s="175"/>
      <c r="AI327" s="175"/>
      <c r="AJ327" s="175"/>
      <c r="AK327" s="176"/>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c r="HC327" s="1"/>
      <c r="HD327" s="1"/>
      <c r="HE327" s="1"/>
      <c r="HF327" s="1"/>
      <c r="HG327" s="1"/>
      <c r="HH327" s="1"/>
      <c r="HI327" s="1"/>
      <c r="HJ327" s="1"/>
      <c r="HK327" s="1"/>
      <c r="HL327" s="1"/>
      <c r="HM327" s="1"/>
      <c r="HN327" s="1"/>
      <c r="HO327" s="1"/>
      <c r="HP327" s="1"/>
      <c r="HQ327" s="1"/>
      <c r="HR327" s="1"/>
      <c r="HS327" s="1"/>
      <c r="HT327" s="1"/>
      <c r="HU327" s="1"/>
      <c r="HV327" s="1"/>
      <c r="HW327" s="1"/>
      <c r="HX327" s="1"/>
      <c r="HY327" s="1"/>
      <c r="HZ327" s="1"/>
      <c r="IA327" s="1"/>
      <c r="IB327" s="1"/>
      <c r="IC327" s="1"/>
      <c r="ID327" s="1"/>
      <c r="IE327" s="1"/>
      <c r="IF327" s="1"/>
      <c r="IG327" s="1"/>
      <c r="IH327" s="1"/>
      <c r="II327" s="1"/>
      <c r="IJ327" s="1"/>
      <c r="IK327" s="1"/>
      <c r="IL327" s="1"/>
      <c r="IM327" s="1"/>
      <c r="IN327" s="1"/>
      <c r="IO327" s="1"/>
      <c r="IP327" s="1"/>
      <c r="IQ327" s="1"/>
      <c r="IR327" s="1"/>
      <c r="IS327" s="1"/>
      <c r="IT327" s="1"/>
      <c r="IU327" s="1"/>
      <c r="IV327" s="1"/>
      <c r="IW327" s="1"/>
      <c r="IX327" s="1"/>
      <c r="IY327" s="1"/>
      <c r="IZ327" s="1"/>
      <c r="JA327" s="1"/>
      <c r="JB327" s="1"/>
      <c r="JC327" s="1"/>
      <c r="JD327" s="1"/>
      <c r="JE327" s="1"/>
      <c r="JF327" s="1"/>
      <c r="JG327" s="1"/>
      <c r="JH327" s="1"/>
      <c r="JI327" s="1"/>
      <c r="JJ327" s="1"/>
      <c r="JK327" s="1"/>
      <c r="JL327" s="1"/>
      <c r="JM327" s="1"/>
      <c r="JN327" s="1"/>
      <c r="JO327" s="1"/>
      <c r="JP327" s="1"/>
      <c r="JQ327" s="1"/>
      <c r="JR327" s="1"/>
      <c r="JS327" s="1"/>
      <c r="JT327" s="1"/>
      <c r="JU327" s="1"/>
      <c r="JV327" s="1"/>
      <c r="JW327" s="1"/>
      <c r="JX327" s="1"/>
      <c r="JY327" s="1"/>
      <c r="JZ327" s="1"/>
      <c r="KA327" s="1"/>
      <c r="KB327" s="1"/>
      <c r="KC327" s="1"/>
      <c r="KD327" s="1"/>
      <c r="KE327" s="1"/>
      <c r="KF327" s="1"/>
      <c r="KG327" s="1"/>
      <c r="KH327" s="1"/>
      <c r="KI327" s="1"/>
      <c r="KJ327" s="1"/>
      <c r="KK327" s="1"/>
      <c r="KL327" s="1"/>
      <c r="KM327" s="1"/>
      <c r="KN327" s="1"/>
      <c r="KO327" s="1"/>
      <c r="KP327" s="1"/>
      <c r="KQ327" s="1"/>
      <c r="KR327" s="1"/>
      <c r="KS327" s="1"/>
      <c r="KT327" s="1"/>
      <c r="KU327" s="1"/>
      <c r="KV327" s="1"/>
      <c r="KW327" s="1"/>
      <c r="KX327" s="1"/>
      <c r="KY327" s="1"/>
      <c r="KZ327" s="1"/>
      <c r="LA327" s="1"/>
      <c r="LB327" s="1"/>
      <c r="LC327" s="1"/>
      <c r="LD327" s="1"/>
      <c r="LE327" s="1"/>
      <c r="LF327" s="1"/>
      <c r="LG327" s="1"/>
      <c r="LH327" s="1"/>
    </row>
    <row r="328" spans="1:320" ht="35.1" hidden="1" customHeight="1" x14ac:dyDescent="0.15">
      <c r="A328" s="170" t="str">
        <f>+IFERROR(IF(VLOOKUP(#REF!&amp;"-"&amp;ROW()-92,[1]ワークシート!$C$2:$CI$1002,9,0)="","",VLOOKUP(#REF!&amp;"-"&amp;ROW()-92,[1]ワークシート!$C$2:$CI$1002,9,0)),"")</f>
        <v/>
      </c>
      <c r="B328" s="172"/>
      <c r="C328" s="171" t="str">
        <f>+IFERROR(IF(VLOOKUP(#REF!&amp;"-"&amp;ROW()-92,[1]ワークシート!$C$2:$CI$1002,10,0) = "","",VLOOKUP(#REF!&amp;"-"&amp;ROW()-92,[1]ワークシート!$C$2:$CI$1002,10,0)),"")</f>
        <v/>
      </c>
      <c r="D328" s="172"/>
      <c r="E328" s="170" t="str">
        <f>+IFERROR(IF(VLOOKUP(#REF!&amp;"-"&amp;ROW()-92,[1]ワークシート!$C$2:$CI$1002,11,0)="","",VLOOKUP(#REF!&amp;"-"&amp;ROW()-92,[1]ワークシート!$C$2:$CI$1002,11,0)),"")</f>
        <v/>
      </c>
      <c r="F328" s="172"/>
      <c r="G328" s="16" t="str">
        <f>+IFERROR(IF(VLOOKUP(#REF!&amp;"-"&amp;ROW()-92,[1]ワークシート!$C$2:$CI$1002,12,0)="","",VLOOKUP(#REF!&amp;"-"&amp;ROW()-92,[1]ワークシート!$C$2:$CI$1002,12,0)),"")</f>
        <v/>
      </c>
      <c r="H32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8" s="178"/>
      <c r="J328" s="170" t="str">
        <f>+IFERROR(IF(VLOOKUP(#REF!&amp;"-"&amp;ROW()-92,[1]ワークシート!$C$2:$CI$1002,20,0)="","",VLOOKUP(#REF!&amp;"-"&amp;ROW()-92,[1]ワークシート!$C$2:$CI$1002,20,0)),"")</f>
        <v/>
      </c>
      <c r="K328" s="171"/>
      <c r="L328" s="172"/>
      <c r="M328" s="179" t="str">
        <f>+IFERROR(IF(VLOOKUP(#REF!&amp;"-"&amp;ROW()-92,[1]ワークシート!$C$2:$CI$1002,61,0)="","",VLOOKUP(#REF!&amp;"-"&amp;ROW()-92,[1]ワークシート!$C$2:$CI$1002,61,0)),"")</f>
        <v/>
      </c>
      <c r="N328" s="180"/>
      <c r="O328" s="181"/>
      <c r="P328" s="182" t="str">
        <f>+IFERROR(VLOOKUP(#REF!&amp;"-"&amp;ROW()-92,[1]ワークシート!$C$2:$CI$1002,26,0),"")</f>
        <v/>
      </c>
      <c r="Q328" s="167"/>
      <c r="R328" s="166" t="str">
        <f>+IFERROR(VLOOKUP(#REF!&amp;"-"&amp;ROW()-92,[1]ワークシート!$C$2:$CI$1002,27,0),"")</f>
        <v/>
      </c>
      <c r="S328" s="167"/>
      <c r="T328" s="166" t="str">
        <f>IFERROR(IF(VLOOKUP(#REF!&amp;"-"&amp;ROW()-92,[1]ワークシート!$C$2:$CI$1002,31,0)="",IF(X328="","",IF(X328=0,"使用貸借権","賃借権")),"賃借権"),"")</f>
        <v/>
      </c>
      <c r="U328" s="167"/>
      <c r="V328" s="166" t="str">
        <f>+IFERROR(IF(VLOOKUP(#REF!&amp;"-"&amp;ROW()-92,[1]ワークシート!$C$2:$CI$1002,13,0)="","",VLOOKUP(#REF!&amp;"-"&amp;ROW()-92,[1]ワークシート!$C$2:$CI$1002,13,0)),"")</f>
        <v/>
      </c>
      <c r="W328" s="167"/>
      <c r="X32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8" s="169"/>
      <c r="Z328" s="27"/>
      <c r="AA328" s="27"/>
      <c r="AB328" s="170" t="str">
        <f>IF(T328="使用貸借権","-",+IFERROR(VLOOKUP(#REF!&amp;"-"&amp;ROW()-92,[1]ワークシート!$C$2:$CI$1002,34,0)&amp;"",""))</f>
        <v/>
      </c>
      <c r="AC328" s="171"/>
      <c r="AD328" s="172"/>
      <c r="AE328" s="173" t="str">
        <f>IF(T328="","",IF(VLOOKUP(#REF!&amp;"-"&amp;ROW()-92,[1]ワークシート!$C$2:$CI$1002,31,0)="",IF(T328="使用貸借権","-","口座振込　１２月"),"物納"))</f>
        <v/>
      </c>
      <c r="AF328" s="174"/>
      <c r="AG328" s="175" t="str">
        <f>IFERROR(IF(VLOOKUP(#REF!&amp;"-"&amp;ROW()-92,[1]ワークシート!$C$2:$CI$1002,37,0)="","",VLOOKUP(#REF!&amp;"-"&amp;ROW()-92,[1]ワークシート!$C$2:$CI$1002,37,0)),"")</f>
        <v/>
      </c>
      <c r="AH328" s="175"/>
      <c r="AI328" s="175"/>
      <c r="AJ328" s="175"/>
      <c r="AK328" s="176"/>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c r="HI328" s="1"/>
      <c r="HJ328" s="1"/>
      <c r="HK328" s="1"/>
      <c r="HL328" s="1"/>
      <c r="HM328" s="1"/>
      <c r="HN328" s="1"/>
      <c r="HO328" s="1"/>
      <c r="HP328" s="1"/>
      <c r="HQ328" s="1"/>
      <c r="HR328" s="1"/>
      <c r="HS328" s="1"/>
      <c r="HT328" s="1"/>
      <c r="HU328" s="1"/>
      <c r="HV328" s="1"/>
      <c r="HW328" s="1"/>
      <c r="HX328" s="1"/>
      <c r="HY328" s="1"/>
      <c r="HZ328" s="1"/>
      <c r="IA328" s="1"/>
      <c r="IB328" s="1"/>
      <c r="IC328" s="1"/>
      <c r="ID328" s="1"/>
      <c r="IE328" s="1"/>
      <c r="IF328" s="1"/>
      <c r="IG328" s="1"/>
      <c r="IH328" s="1"/>
      <c r="II328" s="1"/>
      <c r="IJ328" s="1"/>
      <c r="IK328" s="1"/>
      <c r="IL328" s="1"/>
      <c r="IM328" s="1"/>
      <c r="IN328" s="1"/>
      <c r="IO328" s="1"/>
      <c r="IP328" s="1"/>
      <c r="IQ328" s="1"/>
      <c r="IR328" s="1"/>
      <c r="IS328" s="1"/>
      <c r="IT328" s="1"/>
      <c r="IU328" s="1"/>
      <c r="IV328" s="1"/>
      <c r="IW328" s="1"/>
      <c r="IX328" s="1"/>
      <c r="IY328" s="1"/>
      <c r="IZ328" s="1"/>
      <c r="JA328" s="1"/>
      <c r="JB328" s="1"/>
      <c r="JC328" s="1"/>
      <c r="JD328" s="1"/>
      <c r="JE328" s="1"/>
      <c r="JF328" s="1"/>
      <c r="JG328" s="1"/>
      <c r="JH328" s="1"/>
      <c r="JI328" s="1"/>
      <c r="JJ328" s="1"/>
      <c r="JK328" s="1"/>
      <c r="JL328" s="1"/>
      <c r="JM328" s="1"/>
      <c r="JN328" s="1"/>
      <c r="JO328" s="1"/>
      <c r="JP328" s="1"/>
      <c r="JQ328" s="1"/>
      <c r="JR328" s="1"/>
      <c r="JS328" s="1"/>
      <c r="JT328" s="1"/>
      <c r="JU328" s="1"/>
      <c r="JV328" s="1"/>
      <c r="JW328" s="1"/>
      <c r="JX328" s="1"/>
      <c r="JY328" s="1"/>
      <c r="JZ328" s="1"/>
      <c r="KA328" s="1"/>
      <c r="KB328" s="1"/>
      <c r="KC328" s="1"/>
      <c r="KD328" s="1"/>
      <c r="KE328" s="1"/>
      <c r="KF328" s="1"/>
      <c r="KG328" s="1"/>
      <c r="KH328" s="1"/>
      <c r="KI328" s="1"/>
      <c r="KJ328" s="1"/>
      <c r="KK328" s="1"/>
      <c r="KL328" s="1"/>
      <c r="KM328" s="1"/>
      <c r="KN328" s="1"/>
      <c r="KO328" s="1"/>
      <c r="KP328" s="1"/>
      <c r="KQ328" s="1"/>
      <c r="KR328" s="1"/>
      <c r="KS328" s="1"/>
      <c r="KT328" s="1"/>
      <c r="KU328" s="1"/>
      <c r="KV328" s="1"/>
      <c r="KW328" s="1"/>
      <c r="KX328" s="1"/>
      <c r="KY328" s="1"/>
      <c r="KZ328" s="1"/>
      <c r="LA328" s="1"/>
      <c r="LB328" s="1"/>
      <c r="LC328" s="1"/>
      <c r="LD328" s="1"/>
      <c r="LE328" s="1"/>
      <c r="LF328" s="1"/>
      <c r="LG328" s="1"/>
      <c r="LH328" s="1"/>
    </row>
    <row r="329" spans="1:320" ht="35.1" hidden="1" customHeight="1" x14ac:dyDescent="0.15">
      <c r="A329" s="170" t="str">
        <f>+IFERROR(IF(VLOOKUP(#REF!&amp;"-"&amp;ROW()-92,[1]ワークシート!$C$2:$CI$1002,9,0)="","",VLOOKUP(#REF!&amp;"-"&amp;ROW()-92,[1]ワークシート!$C$2:$CI$1002,9,0)),"")</f>
        <v/>
      </c>
      <c r="B329" s="172"/>
      <c r="C329" s="171" t="str">
        <f>+IFERROR(IF(VLOOKUP(#REF!&amp;"-"&amp;ROW()-92,[1]ワークシート!$C$2:$CI$1002,10,0) = "","",VLOOKUP(#REF!&amp;"-"&amp;ROW()-92,[1]ワークシート!$C$2:$CI$1002,10,0)),"")</f>
        <v/>
      </c>
      <c r="D329" s="172"/>
      <c r="E329" s="170" t="str">
        <f>+IFERROR(IF(VLOOKUP(#REF!&amp;"-"&amp;ROW()-92,[1]ワークシート!$C$2:$CI$1002,11,0)="","",VLOOKUP(#REF!&amp;"-"&amp;ROW()-92,[1]ワークシート!$C$2:$CI$1002,11,0)),"")</f>
        <v/>
      </c>
      <c r="F329" s="172"/>
      <c r="G329" s="16" t="str">
        <f>+IFERROR(IF(VLOOKUP(#REF!&amp;"-"&amp;ROW()-92,[1]ワークシート!$C$2:$CI$1002,12,0)="","",VLOOKUP(#REF!&amp;"-"&amp;ROW()-92,[1]ワークシート!$C$2:$CI$1002,12,0)),"")</f>
        <v/>
      </c>
      <c r="H32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29" s="178"/>
      <c r="J329" s="170" t="str">
        <f>+IFERROR(IF(VLOOKUP(#REF!&amp;"-"&amp;ROW()-92,[1]ワークシート!$C$2:$CI$1002,20,0)="","",VLOOKUP(#REF!&amp;"-"&amp;ROW()-92,[1]ワークシート!$C$2:$CI$1002,20,0)),"")</f>
        <v/>
      </c>
      <c r="K329" s="171"/>
      <c r="L329" s="172"/>
      <c r="M329" s="179" t="str">
        <f>+IFERROR(IF(VLOOKUP(#REF!&amp;"-"&amp;ROW()-92,[1]ワークシート!$C$2:$CI$1002,61,0)="","",VLOOKUP(#REF!&amp;"-"&amp;ROW()-92,[1]ワークシート!$C$2:$CI$1002,61,0)),"")</f>
        <v/>
      </c>
      <c r="N329" s="180"/>
      <c r="O329" s="181"/>
      <c r="P329" s="182" t="str">
        <f>+IFERROR(VLOOKUP(#REF!&amp;"-"&amp;ROW()-92,[1]ワークシート!$C$2:$CI$1002,26,0),"")</f>
        <v/>
      </c>
      <c r="Q329" s="167"/>
      <c r="R329" s="166" t="str">
        <f>+IFERROR(VLOOKUP(#REF!&amp;"-"&amp;ROW()-92,[1]ワークシート!$C$2:$CI$1002,27,0),"")</f>
        <v/>
      </c>
      <c r="S329" s="167"/>
      <c r="T329" s="166" t="str">
        <f>IFERROR(IF(VLOOKUP(#REF!&amp;"-"&amp;ROW()-92,[1]ワークシート!$C$2:$CI$1002,31,0)="",IF(X329="","",IF(X329=0,"使用貸借権","賃借権")),"賃借権"),"")</f>
        <v/>
      </c>
      <c r="U329" s="167"/>
      <c r="V329" s="166" t="str">
        <f>+IFERROR(IF(VLOOKUP(#REF!&amp;"-"&amp;ROW()-92,[1]ワークシート!$C$2:$CI$1002,13,0)="","",VLOOKUP(#REF!&amp;"-"&amp;ROW()-92,[1]ワークシート!$C$2:$CI$1002,13,0)),"")</f>
        <v/>
      </c>
      <c r="W329" s="167"/>
      <c r="X32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29" s="169"/>
      <c r="Z329" s="27"/>
      <c r="AA329" s="27"/>
      <c r="AB329" s="170" t="str">
        <f>IF(T329="使用貸借権","-",+IFERROR(VLOOKUP(#REF!&amp;"-"&amp;ROW()-92,[1]ワークシート!$C$2:$CI$1002,34,0)&amp;"",""))</f>
        <v/>
      </c>
      <c r="AC329" s="171"/>
      <c r="AD329" s="172"/>
      <c r="AE329" s="173" t="str">
        <f>IF(T329="","",IF(VLOOKUP(#REF!&amp;"-"&amp;ROW()-92,[1]ワークシート!$C$2:$CI$1002,31,0)="",IF(T329="使用貸借権","-","口座振込　１２月"),"物納"))</f>
        <v/>
      </c>
      <c r="AF329" s="174"/>
      <c r="AG329" s="175" t="str">
        <f>IFERROR(IF(VLOOKUP(#REF!&amp;"-"&amp;ROW()-92,[1]ワークシート!$C$2:$CI$1002,37,0)="","",VLOOKUP(#REF!&amp;"-"&amp;ROW()-92,[1]ワークシート!$C$2:$CI$1002,37,0)),"")</f>
        <v/>
      </c>
      <c r="AH329" s="175"/>
      <c r="AI329" s="175"/>
      <c r="AJ329" s="175"/>
      <c r="AK329" s="176"/>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c r="HI329" s="1"/>
      <c r="HJ329" s="1"/>
      <c r="HK329" s="1"/>
      <c r="HL329" s="1"/>
      <c r="HM329" s="1"/>
      <c r="HN329" s="1"/>
      <c r="HO329" s="1"/>
      <c r="HP329" s="1"/>
      <c r="HQ329" s="1"/>
      <c r="HR329" s="1"/>
      <c r="HS329" s="1"/>
      <c r="HT329" s="1"/>
      <c r="HU329" s="1"/>
      <c r="HV329" s="1"/>
      <c r="HW329" s="1"/>
      <c r="HX329" s="1"/>
      <c r="HY329" s="1"/>
      <c r="HZ329" s="1"/>
      <c r="IA329" s="1"/>
      <c r="IB329" s="1"/>
      <c r="IC329" s="1"/>
      <c r="ID329" s="1"/>
      <c r="IE329" s="1"/>
      <c r="IF329" s="1"/>
      <c r="IG329" s="1"/>
      <c r="IH329" s="1"/>
      <c r="II329" s="1"/>
      <c r="IJ329" s="1"/>
      <c r="IK329" s="1"/>
      <c r="IL329" s="1"/>
      <c r="IM329" s="1"/>
      <c r="IN329" s="1"/>
      <c r="IO329" s="1"/>
      <c r="IP329" s="1"/>
      <c r="IQ329" s="1"/>
      <c r="IR329" s="1"/>
      <c r="IS329" s="1"/>
      <c r="IT329" s="1"/>
      <c r="IU329" s="1"/>
      <c r="IV329" s="1"/>
      <c r="IW329" s="1"/>
      <c r="IX329" s="1"/>
      <c r="IY329" s="1"/>
      <c r="IZ329" s="1"/>
      <c r="JA329" s="1"/>
      <c r="JB329" s="1"/>
      <c r="JC329" s="1"/>
      <c r="JD329" s="1"/>
      <c r="JE329" s="1"/>
      <c r="JF329" s="1"/>
      <c r="JG329" s="1"/>
      <c r="JH329" s="1"/>
      <c r="JI329" s="1"/>
      <c r="JJ329" s="1"/>
      <c r="JK329" s="1"/>
      <c r="JL329" s="1"/>
      <c r="JM329" s="1"/>
      <c r="JN329" s="1"/>
      <c r="JO329" s="1"/>
      <c r="JP329" s="1"/>
      <c r="JQ329" s="1"/>
      <c r="JR329" s="1"/>
      <c r="JS329" s="1"/>
      <c r="JT329" s="1"/>
      <c r="JU329" s="1"/>
      <c r="JV329" s="1"/>
      <c r="JW329" s="1"/>
      <c r="JX329" s="1"/>
      <c r="JY329" s="1"/>
      <c r="JZ329" s="1"/>
      <c r="KA329" s="1"/>
      <c r="KB329" s="1"/>
      <c r="KC329" s="1"/>
      <c r="KD329" s="1"/>
      <c r="KE329" s="1"/>
      <c r="KF329" s="1"/>
      <c r="KG329" s="1"/>
      <c r="KH329" s="1"/>
      <c r="KI329" s="1"/>
      <c r="KJ329" s="1"/>
      <c r="KK329" s="1"/>
      <c r="KL329" s="1"/>
      <c r="KM329" s="1"/>
      <c r="KN329" s="1"/>
      <c r="KO329" s="1"/>
      <c r="KP329" s="1"/>
      <c r="KQ329" s="1"/>
      <c r="KR329" s="1"/>
      <c r="KS329" s="1"/>
      <c r="KT329" s="1"/>
      <c r="KU329" s="1"/>
      <c r="KV329" s="1"/>
      <c r="KW329" s="1"/>
      <c r="KX329" s="1"/>
      <c r="KY329" s="1"/>
      <c r="KZ329" s="1"/>
      <c r="LA329" s="1"/>
      <c r="LB329" s="1"/>
      <c r="LC329" s="1"/>
      <c r="LD329" s="1"/>
      <c r="LE329" s="1"/>
      <c r="LF329" s="1"/>
      <c r="LG329" s="1"/>
      <c r="LH329" s="1"/>
    </row>
    <row r="330" spans="1:320" ht="35.1" hidden="1" customHeight="1" x14ac:dyDescent="0.15">
      <c r="A330" s="170" t="str">
        <f>+IFERROR(IF(VLOOKUP(#REF!&amp;"-"&amp;ROW()-92,[1]ワークシート!$C$2:$CI$1002,9,0)="","",VLOOKUP(#REF!&amp;"-"&amp;ROW()-92,[1]ワークシート!$C$2:$CI$1002,9,0)),"")</f>
        <v/>
      </c>
      <c r="B330" s="172"/>
      <c r="C330" s="171" t="str">
        <f>+IFERROR(IF(VLOOKUP(#REF!&amp;"-"&amp;ROW()-92,[1]ワークシート!$C$2:$CI$1002,10,0) = "","",VLOOKUP(#REF!&amp;"-"&amp;ROW()-92,[1]ワークシート!$C$2:$CI$1002,10,0)),"")</f>
        <v/>
      </c>
      <c r="D330" s="172"/>
      <c r="E330" s="170" t="str">
        <f>+IFERROR(IF(VLOOKUP(#REF!&amp;"-"&amp;ROW()-92,[1]ワークシート!$C$2:$CI$1002,11,0)="","",VLOOKUP(#REF!&amp;"-"&amp;ROW()-92,[1]ワークシート!$C$2:$CI$1002,11,0)),"")</f>
        <v/>
      </c>
      <c r="F330" s="172"/>
      <c r="G330" s="16" t="str">
        <f>+IFERROR(IF(VLOOKUP(#REF!&amp;"-"&amp;ROW()-92,[1]ワークシート!$C$2:$CI$1002,12,0)="","",VLOOKUP(#REF!&amp;"-"&amp;ROW()-92,[1]ワークシート!$C$2:$CI$1002,12,0)),"")</f>
        <v/>
      </c>
      <c r="H33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0" s="178"/>
      <c r="J330" s="170" t="str">
        <f>+IFERROR(IF(VLOOKUP(#REF!&amp;"-"&amp;ROW()-92,[1]ワークシート!$C$2:$CI$1002,20,0)="","",VLOOKUP(#REF!&amp;"-"&amp;ROW()-92,[1]ワークシート!$C$2:$CI$1002,20,0)),"")</f>
        <v/>
      </c>
      <c r="K330" s="171"/>
      <c r="L330" s="172"/>
      <c r="M330" s="179" t="str">
        <f>+IFERROR(IF(VLOOKUP(#REF!&amp;"-"&amp;ROW()-92,[1]ワークシート!$C$2:$CI$1002,61,0)="","",VLOOKUP(#REF!&amp;"-"&amp;ROW()-92,[1]ワークシート!$C$2:$CI$1002,61,0)),"")</f>
        <v/>
      </c>
      <c r="N330" s="180"/>
      <c r="O330" s="181"/>
      <c r="P330" s="182" t="str">
        <f>+IFERROR(VLOOKUP(#REF!&amp;"-"&amp;ROW()-92,[1]ワークシート!$C$2:$CI$1002,26,0),"")</f>
        <v/>
      </c>
      <c r="Q330" s="167"/>
      <c r="R330" s="166" t="str">
        <f>+IFERROR(VLOOKUP(#REF!&amp;"-"&amp;ROW()-92,[1]ワークシート!$C$2:$CI$1002,27,0),"")</f>
        <v/>
      </c>
      <c r="S330" s="167"/>
      <c r="T330" s="166" t="str">
        <f>IFERROR(IF(VLOOKUP(#REF!&amp;"-"&amp;ROW()-92,[1]ワークシート!$C$2:$CI$1002,31,0)="",IF(X330="","",IF(X330=0,"使用貸借権","賃借権")),"賃借権"),"")</f>
        <v/>
      </c>
      <c r="U330" s="167"/>
      <c r="V330" s="166" t="str">
        <f>+IFERROR(IF(VLOOKUP(#REF!&amp;"-"&amp;ROW()-92,[1]ワークシート!$C$2:$CI$1002,13,0)="","",VLOOKUP(#REF!&amp;"-"&amp;ROW()-92,[1]ワークシート!$C$2:$CI$1002,13,0)),"")</f>
        <v/>
      </c>
      <c r="W330" s="167"/>
      <c r="X33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0" s="169"/>
      <c r="Z330" s="27"/>
      <c r="AA330" s="27"/>
      <c r="AB330" s="170" t="str">
        <f>IF(T330="使用貸借権","-",+IFERROR(VLOOKUP(#REF!&amp;"-"&amp;ROW()-92,[1]ワークシート!$C$2:$CI$1002,34,0)&amp;"",""))</f>
        <v/>
      </c>
      <c r="AC330" s="171"/>
      <c r="AD330" s="172"/>
      <c r="AE330" s="173" t="str">
        <f>IF(T330="","",IF(VLOOKUP(#REF!&amp;"-"&amp;ROW()-92,[1]ワークシート!$C$2:$CI$1002,31,0)="",IF(T330="使用貸借権","-","口座振込　１２月"),"物納"))</f>
        <v/>
      </c>
      <c r="AF330" s="174"/>
      <c r="AG330" s="175" t="str">
        <f>IFERROR(IF(VLOOKUP(#REF!&amp;"-"&amp;ROW()-92,[1]ワークシート!$C$2:$CI$1002,37,0)="","",VLOOKUP(#REF!&amp;"-"&amp;ROW()-92,[1]ワークシート!$C$2:$CI$1002,37,0)),"")</f>
        <v/>
      </c>
      <c r="AH330" s="175"/>
      <c r="AI330" s="175"/>
      <c r="AJ330" s="175"/>
      <c r="AK330" s="176"/>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c r="HE330" s="1"/>
      <c r="HF330" s="1"/>
      <c r="HG330" s="1"/>
      <c r="HH330" s="1"/>
      <c r="HI330" s="1"/>
      <c r="HJ330" s="1"/>
      <c r="HK330" s="1"/>
      <c r="HL330" s="1"/>
      <c r="HM330" s="1"/>
      <c r="HN330" s="1"/>
      <c r="HO330" s="1"/>
      <c r="HP330" s="1"/>
      <c r="HQ330" s="1"/>
      <c r="HR330" s="1"/>
      <c r="HS330" s="1"/>
      <c r="HT330" s="1"/>
      <c r="HU330" s="1"/>
      <c r="HV330" s="1"/>
      <c r="HW330" s="1"/>
      <c r="HX330" s="1"/>
      <c r="HY330" s="1"/>
      <c r="HZ330" s="1"/>
      <c r="IA330" s="1"/>
      <c r="IB330" s="1"/>
      <c r="IC330" s="1"/>
      <c r="ID330" s="1"/>
      <c r="IE330" s="1"/>
      <c r="IF330" s="1"/>
      <c r="IG330" s="1"/>
      <c r="IH330" s="1"/>
      <c r="II330" s="1"/>
      <c r="IJ330" s="1"/>
      <c r="IK330" s="1"/>
      <c r="IL330" s="1"/>
      <c r="IM330" s="1"/>
      <c r="IN330" s="1"/>
      <c r="IO330" s="1"/>
      <c r="IP330" s="1"/>
      <c r="IQ330" s="1"/>
      <c r="IR330" s="1"/>
      <c r="IS330" s="1"/>
      <c r="IT330" s="1"/>
      <c r="IU330" s="1"/>
      <c r="IV330" s="1"/>
      <c r="IW330" s="1"/>
      <c r="IX330" s="1"/>
      <c r="IY330" s="1"/>
      <c r="IZ330" s="1"/>
      <c r="JA330" s="1"/>
      <c r="JB330" s="1"/>
      <c r="JC330" s="1"/>
      <c r="JD330" s="1"/>
      <c r="JE330" s="1"/>
      <c r="JF330" s="1"/>
      <c r="JG330" s="1"/>
      <c r="JH330" s="1"/>
      <c r="JI330" s="1"/>
      <c r="JJ330" s="1"/>
      <c r="JK330" s="1"/>
      <c r="JL330" s="1"/>
      <c r="JM330" s="1"/>
      <c r="JN330" s="1"/>
      <c r="JO330" s="1"/>
      <c r="JP330" s="1"/>
      <c r="JQ330" s="1"/>
      <c r="JR330" s="1"/>
      <c r="JS330" s="1"/>
      <c r="JT330" s="1"/>
      <c r="JU330" s="1"/>
      <c r="JV330" s="1"/>
      <c r="JW330" s="1"/>
      <c r="JX330" s="1"/>
      <c r="JY330" s="1"/>
      <c r="JZ330" s="1"/>
      <c r="KA330" s="1"/>
      <c r="KB330" s="1"/>
      <c r="KC330" s="1"/>
      <c r="KD330" s="1"/>
      <c r="KE330" s="1"/>
      <c r="KF330" s="1"/>
      <c r="KG330" s="1"/>
      <c r="KH330" s="1"/>
      <c r="KI330" s="1"/>
      <c r="KJ330" s="1"/>
      <c r="KK330" s="1"/>
      <c r="KL330" s="1"/>
      <c r="KM330" s="1"/>
      <c r="KN330" s="1"/>
      <c r="KO330" s="1"/>
      <c r="KP330" s="1"/>
      <c r="KQ330" s="1"/>
      <c r="KR330" s="1"/>
      <c r="KS330" s="1"/>
      <c r="KT330" s="1"/>
      <c r="KU330" s="1"/>
      <c r="KV330" s="1"/>
      <c r="KW330" s="1"/>
      <c r="KX330" s="1"/>
      <c r="KY330" s="1"/>
      <c r="KZ330" s="1"/>
      <c r="LA330" s="1"/>
      <c r="LB330" s="1"/>
      <c r="LC330" s="1"/>
      <c r="LD330" s="1"/>
      <c r="LE330" s="1"/>
      <c r="LF330" s="1"/>
      <c r="LG330" s="1"/>
      <c r="LH330" s="1"/>
    </row>
    <row r="331" spans="1:320" ht="35.1" hidden="1" customHeight="1" x14ac:dyDescent="0.15">
      <c r="A331" s="170" t="str">
        <f>+IFERROR(IF(VLOOKUP(#REF!&amp;"-"&amp;ROW()-92,[1]ワークシート!$C$2:$CI$1002,9,0)="","",VLOOKUP(#REF!&amp;"-"&amp;ROW()-92,[1]ワークシート!$C$2:$CI$1002,9,0)),"")</f>
        <v/>
      </c>
      <c r="B331" s="172"/>
      <c r="C331" s="171" t="str">
        <f>+IFERROR(IF(VLOOKUP(#REF!&amp;"-"&amp;ROW()-92,[1]ワークシート!$C$2:$CI$1002,10,0) = "","",VLOOKUP(#REF!&amp;"-"&amp;ROW()-92,[1]ワークシート!$C$2:$CI$1002,10,0)),"")</f>
        <v/>
      </c>
      <c r="D331" s="172"/>
      <c r="E331" s="170" t="str">
        <f>+IFERROR(IF(VLOOKUP(#REF!&amp;"-"&amp;ROW()-92,[1]ワークシート!$C$2:$CI$1002,11,0)="","",VLOOKUP(#REF!&amp;"-"&amp;ROW()-92,[1]ワークシート!$C$2:$CI$1002,11,0)),"")</f>
        <v/>
      </c>
      <c r="F331" s="172"/>
      <c r="G331" s="16" t="str">
        <f>+IFERROR(IF(VLOOKUP(#REF!&amp;"-"&amp;ROW()-92,[1]ワークシート!$C$2:$CI$1002,12,0)="","",VLOOKUP(#REF!&amp;"-"&amp;ROW()-92,[1]ワークシート!$C$2:$CI$1002,12,0)),"")</f>
        <v/>
      </c>
      <c r="H33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1" s="178"/>
      <c r="J331" s="170" t="str">
        <f>+IFERROR(IF(VLOOKUP(#REF!&amp;"-"&amp;ROW()-92,[1]ワークシート!$C$2:$CI$1002,20,0)="","",VLOOKUP(#REF!&amp;"-"&amp;ROW()-92,[1]ワークシート!$C$2:$CI$1002,20,0)),"")</f>
        <v/>
      </c>
      <c r="K331" s="171"/>
      <c r="L331" s="172"/>
      <c r="M331" s="179" t="str">
        <f>+IFERROR(IF(VLOOKUP(#REF!&amp;"-"&amp;ROW()-92,[1]ワークシート!$C$2:$CI$1002,61,0)="","",VLOOKUP(#REF!&amp;"-"&amp;ROW()-92,[1]ワークシート!$C$2:$CI$1002,61,0)),"")</f>
        <v/>
      </c>
      <c r="N331" s="180"/>
      <c r="O331" s="181"/>
      <c r="P331" s="182" t="str">
        <f>+IFERROR(VLOOKUP(#REF!&amp;"-"&amp;ROW()-92,[1]ワークシート!$C$2:$CI$1002,26,0),"")</f>
        <v/>
      </c>
      <c r="Q331" s="167"/>
      <c r="R331" s="166" t="str">
        <f>+IFERROR(VLOOKUP(#REF!&amp;"-"&amp;ROW()-92,[1]ワークシート!$C$2:$CI$1002,27,0),"")</f>
        <v/>
      </c>
      <c r="S331" s="167"/>
      <c r="T331" s="166" t="str">
        <f>IFERROR(IF(VLOOKUP(#REF!&amp;"-"&amp;ROW()-92,[1]ワークシート!$C$2:$CI$1002,31,0)="",IF(X331="","",IF(X331=0,"使用貸借権","賃借権")),"賃借権"),"")</f>
        <v/>
      </c>
      <c r="U331" s="167"/>
      <c r="V331" s="166" t="str">
        <f>+IFERROR(IF(VLOOKUP(#REF!&amp;"-"&amp;ROW()-92,[1]ワークシート!$C$2:$CI$1002,13,0)="","",VLOOKUP(#REF!&amp;"-"&amp;ROW()-92,[1]ワークシート!$C$2:$CI$1002,13,0)),"")</f>
        <v/>
      </c>
      <c r="W331" s="167"/>
      <c r="X33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1" s="169"/>
      <c r="Z331" s="27"/>
      <c r="AA331" s="27"/>
      <c r="AB331" s="170" t="str">
        <f>IF(T331="使用貸借権","-",+IFERROR(VLOOKUP(#REF!&amp;"-"&amp;ROW()-92,[1]ワークシート!$C$2:$CI$1002,34,0)&amp;"",""))</f>
        <v/>
      </c>
      <c r="AC331" s="171"/>
      <c r="AD331" s="172"/>
      <c r="AE331" s="173" t="str">
        <f>IF(T331="","",IF(VLOOKUP(#REF!&amp;"-"&amp;ROW()-92,[1]ワークシート!$C$2:$CI$1002,31,0)="",IF(T331="使用貸借権","-","口座振込　１２月"),"物納"))</f>
        <v/>
      </c>
      <c r="AF331" s="174"/>
      <c r="AG331" s="175" t="str">
        <f>IFERROR(IF(VLOOKUP(#REF!&amp;"-"&amp;ROW()-92,[1]ワークシート!$C$2:$CI$1002,37,0)="","",VLOOKUP(#REF!&amp;"-"&amp;ROW()-92,[1]ワークシート!$C$2:$CI$1002,37,0)),"")</f>
        <v/>
      </c>
      <c r="AH331" s="175"/>
      <c r="AI331" s="175"/>
      <c r="AJ331" s="175"/>
      <c r="AK331" s="176"/>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c r="FK331" s="1"/>
      <c r="FL331" s="1"/>
      <c r="FM331" s="1"/>
      <c r="FN331" s="1"/>
      <c r="FO331" s="1"/>
      <c r="FP331" s="1"/>
      <c r="FQ331" s="1"/>
      <c r="FR331" s="1"/>
      <c r="FS331" s="1"/>
      <c r="FT331" s="1"/>
      <c r="FU331" s="1"/>
      <c r="FV331" s="1"/>
      <c r="FW331" s="1"/>
      <c r="FX331" s="1"/>
      <c r="FY331" s="1"/>
      <c r="FZ331" s="1"/>
      <c r="GA331" s="1"/>
      <c r="GB331" s="1"/>
      <c r="GC331" s="1"/>
      <c r="GD331" s="1"/>
      <c r="GE331" s="1"/>
      <c r="GF331" s="1"/>
      <c r="GG331" s="1"/>
      <c r="GH331" s="1"/>
      <c r="GI331" s="1"/>
      <c r="GJ331" s="1"/>
      <c r="GK331" s="1"/>
      <c r="GL331" s="1"/>
      <c r="GM331" s="1"/>
      <c r="GN331" s="1"/>
      <c r="GO331" s="1"/>
      <c r="GP331" s="1"/>
      <c r="GQ331" s="1"/>
      <c r="GR331" s="1"/>
      <c r="GS331" s="1"/>
      <c r="GT331" s="1"/>
      <c r="GU331" s="1"/>
      <c r="GV331" s="1"/>
      <c r="GW331" s="1"/>
      <c r="GX331" s="1"/>
      <c r="GY331" s="1"/>
      <c r="GZ331" s="1"/>
      <c r="HA331" s="1"/>
      <c r="HB331" s="1"/>
      <c r="HC331" s="1"/>
      <c r="HD331" s="1"/>
      <c r="HE331" s="1"/>
      <c r="HF331" s="1"/>
      <c r="HG331" s="1"/>
      <c r="HH331" s="1"/>
      <c r="HI331" s="1"/>
      <c r="HJ331" s="1"/>
      <c r="HK331" s="1"/>
      <c r="HL331" s="1"/>
      <c r="HM331" s="1"/>
      <c r="HN331" s="1"/>
      <c r="HO331" s="1"/>
      <c r="HP331" s="1"/>
      <c r="HQ331" s="1"/>
      <c r="HR331" s="1"/>
      <c r="HS331" s="1"/>
      <c r="HT331" s="1"/>
      <c r="HU331" s="1"/>
      <c r="HV331" s="1"/>
      <c r="HW331" s="1"/>
      <c r="HX331" s="1"/>
      <c r="HY331" s="1"/>
      <c r="HZ331" s="1"/>
      <c r="IA331" s="1"/>
      <c r="IB331" s="1"/>
      <c r="IC331" s="1"/>
      <c r="ID331" s="1"/>
      <c r="IE331" s="1"/>
      <c r="IF331" s="1"/>
      <c r="IG331" s="1"/>
      <c r="IH331" s="1"/>
      <c r="II331" s="1"/>
      <c r="IJ331" s="1"/>
      <c r="IK331" s="1"/>
      <c r="IL331" s="1"/>
      <c r="IM331" s="1"/>
      <c r="IN331" s="1"/>
      <c r="IO331" s="1"/>
      <c r="IP331" s="1"/>
      <c r="IQ331" s="1"/>
      <c r="IR331" s="1"/>
      <c r="IS331" s="1"/>
      <c r="IT331" s="1"/>
      <c r="IU331" s="1"/>
      <c r="IV331" s="1"/>
      <c r="IW331" s="1"/>
      <c r="IX331" s="1"/>
      <c r="IY331" s="1"/>
      <c r="IZ331" s="1"/>
      <c r="JA331" s="1"/>
      <c r="JB331" s="1"/>
      <c r="JC331" s="1"/>
      <c r="JD331" s="1"/>
      <c r="JE331" s="1"/>
      <c r="JF331" s="1"/>
      <c r="JG331" s="1"/>
      <c r="JH331" s="1"/>
      <c r="JI331" s="1"/>
      <c r="JJ331" s="1"/>
      <c r="JK331" s="1"/>
      <c r="JL331" s="1"/>
      <c r="JM331" s="1"/>
      <c r="JN331" s="1"/>
      <c r="JO331" s="1"/>
      <c r="JP331" s="1"/>
      <c r="JQ331" s="1"/>
      <c r="JR331" s="1"/>
      <c r="JS331" s="1"/>
      <c r="JT331" s="1"/>
      <c r="JU331" s="1"/>
      <c r="JV331" s="1"/>
      <c r="JW331" s="1"/>
      <c r="JX331" s="1"/>
      <c r="JY331" s="1"/>
      <c r="JZ331" s="1"/>
      <c r="KA331" s="1"/>
      <c r="KB331" s="1"/>
      <c r="KC331" s="1"/>
      <c r="KD331" s="1"/>
      <c r="KE331" s="1"/>
      <c r="KF331" s="1"/>
      <c r="KG331" s="1"/>
      <c r="KH331" s="1"/>
      <c r="KI331" s="1"/>
      <c r="KJ331" s="1"/>
      <c r="KK331" s="1"/>
      <c r="KL331" s="1"/>
      <c r="KM331" s="1"/>
      <c r="KN331" s="1"/>
      <c r="KO331" s="1"/>
      <c r="KP331" s="1"/>
      <c r="KQ331" s="1"/>
      <c r="KR331" s="1"/>
      <c r="KS331" s="1"/>
      <c r="KT331" s="1"/>
      <c r="KU331" s="1"/>
      <c r="KV331" s="1"/>
      <c r="KW331" s="1"/>
      <c r="KX331" s="1"/>
      <c r="KY331" s="1"/>
      <c r="KZ331" s="1"/>
      <c r="LA331" s="1"/>
      <c r="LB331" s="1"/>
      <c r="LC331" s="1"/>
      <c r="LD331" s="1"/>
      <c r="LE331" s="1"/>
      <c r="LF331" s="1"/>
      <c r="LG331" s="1"/>
      <c r="LH331" s="1"/>
    </row>
    <row r="332" spans="1:320" ht="35.1" hidden="1" customHeight="1" x14ac:dyDescent="0.15">
      <c r="A332" s="170" t="str">
        <f>+IFERROR(IF(VLOOKUP(#REF!&amp;"-"&amp;ROW()-92,[1]ワークシート!$C$2:$CI$1002,9,0)="","",VLOOKUP(#REF!&amp;"-"&amp;ROW()-92,[1]ワークシート!$C$2:$CI$1002,9,0)),"")</f>
        <v/>
      </c>
      <c r="B332" s="172"/>
      <c r="C332" s="171" t="str">
        <f>+IFERROR(IF(VLOOKUP(#REF!&amp;"-"&amp;ROW()-92,[1]ワークシート!$C$2:$CI$1002,10,0) = "","",VLOOKUP(#REF!&amp;"-"&amp;ROW()-92,[1]ワークシート!$C$2:$CI$1002,10,0)),"")</f>
        <v/>
      </c>
      <c r="D332" s="172"/>
      <c r="E332" s="170" t="str">
        <f>+IFERROR(IF(VLOOKUP(#REF!&amp;"-"&amp;ROW()-92,[1]ワークシート!$C$2:$CI$1002,11,0)="","",VLOOKUP(#REF!&amp;"-"&amp;ROW()-92,[1]ワークシート!$C$2:$CI$1002,11,0)),"")</f>
        <v/>
      </c>
      <c r="F332" s="172"/>
      <c r="G332" s="16" t="str">
        <f>+IFERROR(IF(VLOOKUP(#REF!&amp;"-"&amp;ROW()-92,[1]ワークシート!$C$2:$CI$1002,12,0)="","",VLOOKUP(#REF!&amp;"-"&amp;ROW()-92,[1]ワークシート!$C$2:$CI$1002,12,0)),"")</f>
        <v/>
      </c>
      <c r="H33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2" s="178"/>
      <c r="J332" s="170" t="str">
        <f>+IFERROR(IF(VLOOKUP(#REF!&amp;"-"&amp;ROW()-92,[1]ワークシート!$C$2:$CI$1002,20,0)="","",VLOOKUP(#REF!&amp;"-"&amp;ROW()-92,[1]ワークシート!$C$2:$CI$1002,20,0)),"")</f>
        <v/>
      </c>
      <c r="K332" s="171"/>
      <c r="L332" s="172"/>
      <c r="M332" s="179" t="str">
        <f>+IFERROR(IF(VLOOKUP(#REF!&amp;"-"&amp;ROW()-92,[1]ワークシート!$C$2:$CI$1002,61,0)="","",VLOOKUP(#REF!&amp;"-"&amp;ROW()-92,[1]ワークシート!$C$2:$CI$1002,61,0)),"")</f>
        <v/>
      </c>
      <c r="N332" s="180"/>
      <c r="O332" s="181"/>
      <c r="P332" s="182" t="str">
        <f>+IFERROR(VLOOKUP(#REF!&amp;"-"&amp;ROW()-92,[1]ワークシート!$C$2:$CI$1002,26,0),"")</f>
        <v/>
      </c>
      <c r="Q332" s="167"/>
      <c r="R332" s="166" t="str">
        <f>+IFERROR(VLOOKUP(#REF!&amp;"-"&amp;ROW()-92,[1]ワークシート!$C$2:$CI$1002,27,0),"")</f>
        <v/>
      </c>
      <c r="S332" s="167"/>
      <c r="T332" s="166" t="str">
        <f>IFERROR(IF(VLOOKUP(#REF!&amp;"-"&amp;ROW()-92,[1]ワークシート!$C$2:$CI$1002,31,0)="",IF(X332="","",IF(X332=0,"使用貸借権","賃借権")),"賃借権"),"")</f>
        <v/>
      </c>
      <c r="U332" s="167"/>
      <c r="V332" s="166" t="str">
        <f>+IFERROR(IF(VLOOKUP(#REF!&amp;"-"&amp;ROW()-92,[1]ワークシート!$C$2:$CI$1002,13,0)="","",VLOOKUP(#REF!&amp;"-"&amp;ROW()-92,[1]ワークシート!$C$2:$CI$1002,13,0)),"")</f>
        <v/>
      </c>
      <c r="W332" s="167"/>
      <c r="X33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2" s="169"/>
      <c r="Z332" s="27"/>
      <c r="AA332" s="27"/>
      <c r="AB332" s="170" t="str">
        <f>IF(T332="使用貸借権","-",+IFERROR(VLOOKUP(#REF!&amp;"-"&amp;ROW()-92,[1]ワークシート!$C$2:$CI$1002,34,0)&amp;"",""))</f>
        <v/>
      </c>
      <c r="AC332" s="171"/>
      <c r="AD332" s="172"/>
      <c r="AE332" s="173" t="str">
        <f>IF(T332="","",IF(VLOOKUP(#REF!&amp;"-"&amp;ROW()-92,[1]ワークシート!$C$2:$CI$1002,31,0)="",IF(T332="使用貸借権","-","口座振込　１２月"),"物納"))</f>
        <v/>
      </c>
      <c r="AF332" s="174"/>
      <c r="AG332" s="175" t="str">
        <f>IFERROR(IF(VLOOKUP(#REF!&amp;"-"&amp;ROW()-92,[1]ワークシート!$C$2:$CI$1002,37,0)="","",VLOOKUP(#REF!&amp;"-"&amp;ROW()-92,[1]ワークシート!$C$2:$CI$1002,37,0)),"")</f>
        <v/>
      </c>
      <c r="AH332" s="175"/>
      <c r="AI332" s="175"/>
      <c r="AJ332" s="175"/>
      <c r="AK332" s="176"/>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c r="HE332" s="1"/>
      <c r="HF332" s="1"/>
      <c r="HG332" s="1"/>
      <c r="HH332" s="1"/>
      <c r="HI332" s="1"/>
      <c r="HJ332" s="1"/>
      <c r="HK332" s="1"/>
      <c r="HL332" s="1"/>
      <c r="HM332" s="1"/>
      <c r="HN332" s="1"/>
      <c r="HO332" s="1"/>
      <c r="HP332" s="1"/>
      <c r="HQ332" s="1"/>
      <c r="HR332" s="1"/>
      <c r="HS332" s="1"/>
      <c r="HT332" s="1"/>
      <c r="HU332" s="1"/>
      <c r="HV332" s="1"/>
      <c r="HW332" s="1"/>
      <c r="HX332" s="1"/>
      <c r="HY332" s="1"/>
      <c r="HZ332" s="1"/>
      <c r="IA332" s="1"/>
      <c r="IB332" s="1"/>
      <c r="IC332" s="1"/>
      <c r="ID332" s="1"/>
      <c r="IE332" s="1"/>
      <c r="IF332" s="1"/>
      <c r="IG332" s="1"/>
      <c r="IH332" s="1"/>
      <c r="II332" s="1"/>
      <c r="IJ332" s="1"/>
      <c r="IK332" s="1"/>
      <c r="IL332" s="1"/>
      <c r="IM332" s="1"/>
      <c r="IN332" s="1"/>
      <c r="IO332" s="1"/>
      <c r="IP332" s="1"/>
      <c r="IQ332" s="1"/>
      <c r="IR332" s="1"/>
      <c r="IS332" s="1"/>
      <c r="IT332" s="1"/>
      <c r="IU332" s="1"/>
      <c r="IV332" s="1"/>
      <c r="IW332" s="1"/>
      <c r="IX332" s="1"/>
      <c r="IY332" s="1"/>
      <c r="IZ332" s="1"/>
      <c r="JA332" s="1"/>
      <c r="JB332" s="1"/>
      <c r="JC332" s="1"/>
      <c r="JD332" s="1"/>
      <c r="JE332" s="1"/>
      <c r="JF332" s="1"/>
      <c r="JG332" s="1"/>
      <c r="JH332" s="1"/>
      <c r="JI332" s="1"/>
      <c r="JJ332" s="1"/>
      <c r="JK332" s="1"/>
      <c r="JL332" s="1"/>
      <c r="JM332" s="1"/>
      <c r="JN332" s="1"/>
      <c r="JO332" s="1"/>
      <c r="JP332" s="1"/>
      <c r="JQ332" s="1"/>
      <c r="JR332" s="1"/>
      <c r="JS332" s="1"/>
      <c r="JT332" s="1"/>
      <c r="JU332" s="1"/>
      <c r="JV332" s="1"/>
      <c r="JW332" s="1"/>
      <c r="JX332" s="1"/>
      <c r="JY332" s="1"/>
      <c r="JZ332" s="1"/>
      <c r="KA332" s="1"/>
      <c r="KB332" s="1"/>
      <c r="KC332" s="1"/>
      <c r="KD332" s="1"/>
      <c r="KE332" s="1"/>
      <c r="KF332" s="1"/>
      <c r="KG332" s="1"/>
      <c r="KH332" s="1"/>
      <c r="KI332" s="1"/>
      <c r="KJ332" s="1"/>
      <c r="KK332" s="1"/>
      <c r="KL332" s="1"/>
      <c r="KM332" s="1"/>
      <c r="KN332" s="1"/>
      <c r="KO332" s="1"/>
      <c r="KP332" s="1"/>
      <c r="KQ332" s="1"/>
      <c r="KR332" s="1"/>
      <c r="KS332" s="1"/>
      <c r="KT332" s="1"/>
      <c r="KU332" s="1"/>
      <c r="KV332" s="1"/>
      <c r="KW332" s="1"/>
      <c r="KX332" s="1"/>
      <c r="KY332" s="1"/>
      <c r="KZ332" s="1"/>
      <c r="LA332" s="1"/>
      <c r="LB332" s="1"/>
      <c r="LC332" s="1"/>
      <c r="LD332" s="1"/>
      <c r="LE332" s="1"/>
      <c r="LF332" s="1"/>
      <c r="LG332" s="1"/>
      <c r="LH332" s="1"/>
    </row>
    <row r="333" spans="1:320" ht="35.1" hidden="1" customHeight="1" x14ac:dyDescent="0.15">
      <c r="A333" s="170" t="str">
        <f>+IFERROR(IF(VLOOKUP(#REF!&amp;"-"&amp;ROW()-92,[1]ワークシート!$C$2:$CI$1002,9,0)="","",VLOOKUP(#REF!&amp;"-"&amp;ROW()-92,[1]ワークシート!$C$2:$CI$1002,9,0)),"")</f>
        <v/>
      </c>
      <c r="B333" s="172"/>
      <c r="C333" s="171" t="str">
        <f>+IFERROR(IF(VLOOKUP(#REF!&amp;"-"&amp;ROW()-92,[1]ワークシート!$C$2:$CI$1002,10,0) = "","",VLOOKUP(#REF!&amp;"-"&amp;ROW()-92,[1]ワークシート!$C$2:$CI$1002,10,0)),"")</f>
        <v/>
      </c>
      <c r="D333" s="172"/>
      <c r="E333" s="170" t="str">
        <f>+IFERROR(IF(VLOOKUP(#REF!&amp;"-"&amp;ROW()-92,[1]ワークシート!$C$2:$CI$1002,11,0)="","",VLOOKUP(#REF!&amp;"-"&amp;ROW()-92,[1]ワークシート!$C$2:$CI$1002,11,0)),"")</f>
        <v/>
      </c>
      <c r="F333" s="172"/>
      <c r="G333" s="16" t="str">
        <f>+IFERROR(IF(VLOOKUP(#REF!&amp;"-"&amp;ROW()-92,[1]ワークシート!$C$2:$CI$1002,12,0)="","",VLOOKUP(#REF!&amp;"-"&amp;ROW()-92,[1]ワークシート!$C$2:$CI$1002,12,0)),"")</f>
        <v/>
      </c>
      <c r="H33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3" s="178"/>
      <c r="J333" s="170" t="str">
        <f>+IFERROR(IF(VLOOKUP(#REF!&amp;"-"&amp;ROW()-92,[1]ワークシート!$C$2:$CI$1002,20,0)="","",VLOOKUP(#REF!&amp;"-"&amp;ROW()-92,[1]ワークシート!$C$2:$CI$1002,20,0)),"")</f>
        <v/>
      </c>
      <c r="K333" s="171"/>
      <c r="L333" s="172"/>
      <c r="M333" s="179" t="str">
        <f>+IFERROR(IF(VLOOKUP(#REF!&amp;"-"&amp;ROW()-92,[1]ワークシート!$C$2:$CI$1002,61,0)="","",VLOOKUP(#REF!&amp;"-"&amp;ROW()-92,[1]ワークシート!$C$2:$CI$1002,61,0)),"")</f>
        <v/>
      </c>
      <c r="N333" s="180"/>
      <c r="O333" s="181"/>
      <c r="P333" s="182" t="str">
        <f>+IFERROR(VLOOKUP(#REF!&amp;"-"&amp;ROW()-92,[1]ワークシート!$C$2:$CI$1002,26,0),"")</f>
        <v/>
      </c>
      <c r="Q333" s="167"/>
      <c r="R333" s="166" t="str">
        <f>+IFERROR(VLOOKUP(#REF!&amp;"-"&amp;ROW()-92,[1]ワークシート!$C$2:$CI$1002,27,0),"")</f>
        <v/>
      </c>
      <c r="S333" s="167"/>
      <c r="T333" s="166" t="str">
        <f>IFERROR(IF(VLOOKUP(#REF!&amp;"-"&amp;ROW()-92,[1]ワークシート!$C$2:$CI$1002,31,0)="",IF(X333="","",IF(X333=0,"使用貸借権","賃借権")),"賃借権"),"")</f>
        <v/>
      </c>
      <c r="U333" s="167"/>
      <c r="V333" s="166" t="str">
        <f>+IFERROR(IF(VLOOKUP(#REF!&amp;"-"&amp;ROW()-92,[1]ワークシート!$C$2:$CI$1002,13,0)="","",VLOOKUP(#REF!&amp;"-"&amp;ROW()-92,[1]ワークシート!$C$2:$CI$1002,13,0)),"")</f>
        <v/>
      </c>
      <c r="W333" s="167"/>
      <c r="X33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3" s="169"/>
      <c r="Z333" s="27"/>
      <c r="AA333" s="27"/>
      <c r="AB333" s="170" t="str">
        <f>IF(T333="使用貸借権","-",+IFERROR(VLOOKUP(#REF!&amp;"-"&amp;ROW()-92,[1]ワークシート!$C$2:$CI$1002,34,0)&amp;"",""))</f>
        <v/>
      </c>
      <c r="AC333" s="171"/>
      <c r="AD333" s="172"/>
      <c r="AE333" s="173" t="str">
        <f>IF(T333="","",IF(VLOOKUP(#REF!&amp;"-"&amp;ROW()-92,[1]ワークシート!$C$2:$CI$1002,31,0)="",IF(T333="使用貸借権","-","口座振込　１２月"),"物納"))</f>
        <v/>
      </c>
      <c r="AF333" s="174"/>
      <c r="AG333" s="175" t="str">
        <f>IFERROR(IF(VLOOKUP(#REF!&amp;"-"&amp;ROW()-92,[1]ワークシート!$C$2:$CI$1002,37,0)="","",VLOOKUP(#REF!&amp;"-"&amp;ROW()-92,[1]ワークシート!$C$2:$CI$1002,37,0)),"")</f>
        <v/>
      </c>
      <c r="AH333" s="175"/>
      <c r="AI333" s="175"/>
      <c r="AJ333" s="175"/>
      <c r="AK333" s="176"/>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c r="HE333" s="1"/>
      <c r="HF333" s="1"/>
      <c r="HG333" s="1"/>
      <c r="HH333" s="1"/>
      <c r="HI333" s="1"/>
      <c r="HJ333" s="1"/>
      <c r="HK333" s="1"/>
      <c r="HL333" s="1"/>
      <c r="HM333" s="1"/>
      <c r="HN333" s="1"/>
      <c r="HO333" s="1"/>
      <c r="HP333" s="1"/>
      <c r="HQ333" s="1"/>
      <c r="HR333" s="1"/>
      <c r="HS333" s="1"/>
      <c r="HT333" s="1"/>
      <c r="HU333" s="1"/>
      <c r="HV333" s="1"/>
      <c r="HW333" s="1"/>
      <c r="HX333" s="1"/>
      <c r="HY333" s="1"/>
      <c r="HZ333" s="1"/>
      <c r="IA333" s="1"/>
      <c r="IB333" s="1"/>
      <c r="IC333" s="1"/>
      <c r="ID333" s="1"/>
      <c r="IE333" s="1"/>
      <c r="IF333" s="1"/>
      <c r="IG333" s="1"/>
      <c r="IH333" s="1"/>
      <c r="II333" s="1"/>
      <c r="IJ333" s="1"/>
      <c r="IK333" s="1"/>
      <c r="IL333" s="1"/>
      <c r="IM333" s="1"/>
      <c r="IN333" s="1"/>
      <c r="IO333" s="1"/>
      <c r="IP333" s="1"/>
      <c r="IQ333" s="1"/>
      <c r="IR333" s="1"/>
      <c r="IS333" s="1"/>
      <c r="IT333" s="1"/>
      <c r="IU333" s="1"/>
      <c r="IV333" s="1"/>
      <c r="IW333" s="1"/>
      <c r="IX333" s="1"/>
      <c r="IY333" s="1"/>
      <c r="IZ333" s="1"/>
      <c r="JA333" s="1"/>
      <c r="JB333" s="1"/>
      <c r="JC333" s="1"/>
      <c r="JD333" s="1"/>
      <c r="JE333" s="1"/>
      <c r="JF333" s="1"/>
      <c r="JG333" s="1"/>
      <c r="JH333" s="1"/>
      <c r="JI333" s="1"/>
      <c r="JJ333" s="1"/>
      <c r="JK333" s="1"/>
      <c r="JL333" s="1"/>
      <c r="JM333" s="1"/>
      <c r="JN333" s="1"/>
      <c r="JO333" s="1"/>
      <c r="JP333" s="1"/>
      <c r="JQ333" s="1"/>
      <c r="JR333" s="1"/>
      <c r="JS333" s="1"/>
      <c r="JT333" s="1"/>
      <c r="JU333" s="1"/>
      <c r="JV333" s="1"/>
      <c r="JW333" s="1"/>
      <c r="JX333" s="1"/>
      <c r="JY333" s="1"/>
      <c r="JZ333" s="1"/>
      <c r="KA333" s="1"/>
      <c r="KB333" s="1"/>
      <c r="KC333" s="1"/>
      <c r="KD333" s="1"/>
      <c r="KE333" s="1"/>
      <c r="KF333" s="1"/>
      <c r="KG333" s="1"/>
      <c r="KH333" s="1"/>
      <c r="KI333" s="1"/>
      <c r="KJ333" s="1"/>
      <c r="KK333" s="1"/>
      <c r="KL333" s="1"/>
      <c r="KM333" s="1"/>
      <c r="KN333" s="1"/>
      <c r="KO333" s="1"/>
      <c r="KP333" s="1"/>
      <c r="KQ333" s="1"/>
      <c r="KR333" s="1"/>
      <c r="KS333" s="1"/>
      <c r="KT333" s="1"/>
      <c r="KU333" s="1"/>
      <c r="KV333" s="1"/>
      <c r="KW333" s="1"/>
      <c r="KX333" s="1"/>
      <c r="KY333" s="1"/>
      <c r="KZ333" s="1"/>
      <c r="LA333" s="1"/>
      <c r="LB333" s="1"/>
      <c r="LC333" s="1"/>
      <c r="LD333" s="1"/>
      <c r="LE333" s="1"/>
      <c r="LF333" s="1"/>
      <c r="LG333" s="1"/>
      <c r="LH333" s="1"/>
    </row>
    <row r="334" spans="1:320" ht="35.1" hidden="1" customHeight="1" x14ac:dyDescent="0.15">
      <c r="A334" s="170" t="str">
        <f>+IFERROR(IF(VLOOKUP(#REF!&amp;"-"&amp;ROW()-92,[1]ワークシート!$C$2:$CI$1002,9,0)="","",VLOOKUP(#REF!&amp;"-"&amp;ROW()-92,[1]ワークシート!$C$2:$CI$1002,9,0)),"")</f>
        <v/>
      </c>
      <c r="B334" s="172"/>
      <c r="C334" s="171" t="str">
        <f>+IFERROR(IF(VLOOKUP(#REF!&amp;"-"&amp;ROW()-92,[1]ワークシート!$C$2:$CI$1002,10,0) = "","",VLOOKUP(#REF!&amp;"-"&amp;ROW()-92,[1]ワークシート!$C$2:$CI$1002,10,0)),"")</f>
        <v/>
      </c>
      <c r="D334" s="172"/>
      <c r="E334" s="170" t="str">
        <f>+IFERROR(IF(VLOOKUP(#REF!&amp;"-"&amp;ROW()-92,[1]ワークシート!$C$2:$CI$1002,11,0)="","",VLOOKUP(#REF!&amp;"-"&amp;ROW()-92,[1]ワークシート!$C$2:$CI$1002,11,0)),"")</f>
        <v/>
      </c>
      <c r="F334" s="172"/>
      <c r="G334" s="16" t="str">
        <f>+IFERROR(IF(VLOOKUP(#REF!&amp;"-"&amp;ROW()-92,[1]ワークシート!$C$2:$CI$1002,12,0)="","",VLOOKUP(#REF!&amp;"-"&amp;ROW()-92,[1]ワークシート!$C$2:$CI$1002,12,0)),"")</f>
        <v/>
      </c>
      <c r="H33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4" s="178"/>
      <c r="J334" s="170" t="str">
        <f>+IFERROR(IF(VLOOKUP(#REF!&amp;"-"&amp;ROW()-92,[1]ワークシート!$C$2:$CI$1002,20,0)="","",VLOOKUP(#REF!&amp;"-"&amp;ROW()-92,[1]ワークシート!$C$2:$CI$1002,20,0)),"")</f>
        <v/>
      </c>
      <c r="K334" s="171"/>
      <c r="L334" s="172"/>
      <c r="M334" s="179" t="str">
        <f>+IFERROR(IF(VLOOKUP(#REF!&amp;"-"&amp;ROW()-92,[1]ワークシート!$C$2:$CI$1002,61,0)="","",VLOOKUP(#REF!&amp;"-"&amp;ROW()-92,[1]ワークシート!$C$2:$CI$1002,61,0)),"")</f>
        <v/>
      </c>
      <c r="N334" s="180"/>
      <c r="O334" s="181"/>
      <c r="P334" s="182" t="str">
        <f>+IFERROR(VLOOKUP(#REF!&amp;"-"&amp;ROW()-92,[1]ワークシート!$C$2:$CI$1002,26,0),"")</f>
        <v/>
      </c>
      <c r="Q334" s="167"/>
      <c r="R334" s="166" t="str">
        <f>+IFERROR(VLOOKUP(#REF!&amp;"-"&amp;ROW()-92,[1]ワークシート!$C$2:$CI$1002,27,0),"")</f>
        <v/>
      </c>
      <c r="S334" s="167"/>
      <c r="T334" s="166" t="str">
        <f>IFERROR(IF(VLOOKUP(#REF!&amp;"-"&amp;ROW()-92,[1]ワークシート!$C$2:$CI$1002,31,0)="",IF(X334="","",IF(X334=0,"使用貸借権","賃借権")),"賃借権"),"")</f>
        <v/>
      </c>
      <c r="U334" s="167"/>
      <c r="V334" s="166" t="str">
        <f>+IFERROR(IF(VLOOKUP(#REF!&amp;"-"&amp;ROW()-92,[1]ワークシート!$C$2:$CI$1002,13,0)="","",VLOOKUP(#REF!&amp;"-"&amp;ROW()-92,[1]ワークシート!$C$2:$CI$1002,13,0)),"")</f>
        <v/>
      </c>
      <c r="W334" s="167"/>
      <c r="X33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4" s="169"/>
      <c r="Z334" s="27"/>
      <c r="AA334" s="27"/>
      <c r="AB334" s="170" t="str">
        <f>IF(T334="使用貸借権","-",+IFERROR(VLOOKUP(#REF!&amp;"-"&amp;ROW()-92,[1]ワークシート!$C$2:$CI$1002,34,0)&amp;"",""))</f>
        <v/>
      </c>
      <c r="AC334" s="171"/>
      <c r="AD334" s="172"/>
      <c r="AE334" s="173" t="str">
        <f>IF(T334="","",IF(VLOOKUP(#REF!&amp;"-"&amp;ROW()-92,[1]ワークシート!$C$2:$CI$1002,31,0)="",IF(T334="使用貸借権","-","口座振込　１２月"),"物納"))</f>
        <v/>
      </c>
      <c r="AF334" s="174"/>
      <c r="AG334" s="175" t="str">
        <f>IFERROR(IF(VLOOKUP(#REF!&amp;"-"&amp;ROW()-92,[1]ワークシート!$C$2:$CI$1002,37,0)="","",VLOOKUP(#REF!&amp;"-"&amp;ROW()-92,[1]ワークシート!$C$2:$CI$1002,37,0)),"")</f>
        <v/>
      </c>
      <c r="AH334" s="175"/>
      <c r="AI334" s="175"/>
      <c r="AJ334" s="175"/>
      <c r="AK334" s="176"/>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c r="FK334" s="1"/>
      <c r="FL334" s="1"/>
      <c r="FM334" s="1"/>
      <c r="FN334" s="1"/>
      <c r="FO334" s="1"/>
      <c r="FP334" s="1"/>
      <c r="FQ334" s="1"/>
      <c r="FR334" s="1"/>
      <c r="FS334" s="1"/>
      <c r="FT334" s="1"/>
      <c r="FU334" s="1"/>
      <c r="FV334" s="1"/>
      <c r="FW334" s="1"/>
      <c r="FX334" s="1"/>
      <c r="FY334" s="1"/>
      <c r="FZ334" s="1"/>
      <c r="GA334" s="1"/>
      <c r="GB334" s="1"/>
      <c r="GC334" s="1"/>
      <c r="GD334" s="1"/>
      <c r="GE334" s="1"/>
      <c r="GF334" s="1"/>
      <c r="GG334" s="1"/>
      <c r="GH334" s="1"/>
      <c r="GI334" s="1"/>
      <c r="GJ334" s="1"/>
      <c r="GK334" s="1"/>
      <c r="GL334" s="1"/>
      <c r="GM334" s="1"/>
      <c r="GN334" s="1"/>
      <c r="GO334" s="1"/>
      <c r="GP334" s="1"/>
      <c r="GQ334" s="1"/>
      <c r="GR334" s="1"/>
      <c r="GS334" s="1"/>
      <c r="GT334" s="1"/>
      <c r="GU334" s="1"/>
      <c r="GV334" s="1"/>
      <c r="GW334" s="1"/>
      <c r="GX334" s="1"/>
      <c r="GY334" s="1"/>
      <c r="GZ334" s="1"/>
      <c r="HA334" s="1"/>
      <c r="HB334" s="1"/>
      <c r="HC334" s="1"/>
      <c r="HD334" s="1"/>
      <c r="HE334" s="1"/>
      <c r="HF334" s="1"/>
      <c r="HG334" s="1"/>
      <c r="HH334" s="1"/>
      <c r="HI334" s="1"/>
      <c r="HJ334" s="1"/>
      <c r="HK334" s="1"/>
      <c r="HL334" s="1"/>
      <c r="HM334" s="1"/>
      <c r="HN334" s="1"/>
      <c r="HO334" s="1"/>
      <c r="HP334" s="1"/>
      <c r="HQ334" s="1"/>
      <c r="HR334" s="1"/>
      <c r="HS334" s="1"/>
      <c r="HT334" s="1"/>
      <c r="HU334" s="1"/>
      <c r="HV334" s="1"/>
      <c r="HW334" s="1"/>
      <c r="HX334" s="1"/>
      <c r="HY334" s="1"/>
      <c r="HZ334" s="1"/>
      <c r="IA334" s="1"/>
      <c r="IB334" s="1"/>
      <c r="IC334" s="1"/>
      <c r="ID334" s="1"/>
      <c r="IE334" s="1"/>
      <c r="IF334" s="1"/>
      <c r="IG334" s="1"/>
      <c r="IH334" s="1"/>
      <c r="II334" s="1"/>
      <c r="IJ334" s="1"/>
      <c r="IK334" s="1"/>
      <c r="IL334" s="1"/>
      <c r="IM334" s="1"/>
      <c r="IN334" s="1"/>
      <c r="IO334" s="1"/>
      <c r="IP334" s="1"/>
      <c r="IQ334" s="1"/>
      <c r="IR334" s="1"/>
      <c r="IS334" s="1"/>
      <c r="IT334" s="1"/>
      <c r="IU334" s="1"/>
      <c r="IV334" s="1"/>
      <c r="IW334" s="1"/>
      <c r="IX334" s="1"/>
      <c r="IY334" s="1"/>
      <c r="IZ334" s="1"/>
      <c r="JA334" s="1"/>
      <c r="JB334" s="1"/>
      <c r="JC334" s="1"/>
      <c r="JD334" s="1"/>
      <c r="JE334" s="1"/>
      <c r="JF334" s="1"/>
      <c r="JG334" s="1"/>
      <c r="JH334" s="1"/>
      <c r="JI334" s="1"/>
      <c r="JJ334" s="1"/>
      <c r="JK334" s="1"/>
      <c r="JL334" s="1"/>
      <c r="JM334" s="1"/>
      <c r="JN334" s="1"/>
      <c r="JO334" s="1"/>
      <c r="JP334" s="1"/>
      <c r="JQ334" s="1"/>
      <c r="JR334" s="1"/>
      <c r="JS334" s="1"/>
      <c r="JT334" s="1"/>
      <c r="JU334" s="1"/>
      <c r="JV334" s="1"/>
      <c r="JW334" s="1"/>
      <c r="JX334" s="1"/>
      <c r="JY334" s="1"/>
      <c r="JZ334" s="1"/>
      <c r="KA334" s="1"/>
      <c r="KB334" s="1"/>
      <c r="KC334" s="1"/>
      <c r="KD334" s="1"/>
      <c r="KE334" s="1"/>
      <c r="KF334" s="1"/>
      <c r="KG334" s="1"/>
      <c r="KH334" s="1"/>
      <c r="KI334" s="1"/>
      <c r="KJ334" s="1"/>
      <c r="KK334" s="1"/>
      <c r="KL334" s="1"/>
      <c r="KM334" s="1"/>
      <c r="KN334" s="1"/>
      <c r="KO334" s="1"/>
      <c r="KP334" s="1"/>
      <c r="KQ334" s="1"/>
      <c r="KR334" s="1"/>
      <c r="KS334" s="1"/>
      <c r="KT334" s="1"/>
      <c r="KU334" s="1"/>
      <c r="KV334" s="1"/>
      <c r="KW334" s="1"/>
      <c r="KX334" s="1"/>
      <c r="KY334" s="1"/>
      <c r="KZ334" s="1"/>
      <c r="LA334" s="1"/>
      <c r="LB334" s="1"/>
      <c r="LC334" s="1"/>
      <c r="LD334" s="1"/>
      <c r="LE334" s="1"/>
      <c r="LF334" s="1"/>
      <c r="LG334" s="1"/>
      <c r="LH334" s="1"/>
    </row>
    <row r="335" spans="1:320" ht="35.1" hidden="1" customHeight="1" x14ac:dyDescent="0.15">
      <c r="A335" s="170" t="str">
        <f>+IFERROR(IF(VLOOKUP(#REF!&amp;"-"&amp;ROW()-92,[1]ワークシート!$C$2:$CI$1002,9,0)="","",VLOOKUP(#REF!&amp;"-"&amp;ROW()-92,[1]ワークシート!$C$2:$CI$1002,9,0)),"")</f>
        <v/>
      </c>
      <c r="B335" s="172"/>
      <c r="C335" s="171" t="str">
        <f>+IFERROR(IF(VLOOKUP(#REF!&amp;"-"&amp;ROW()-92,[1]ワークシート!$C$2:$CI$1002,10,0) = "","",VLOOKUP(#REF!&amp;"-"&amp;ROW()-92,[1]ワークシート!$C$2:$CI$1002,10,0)),"")</f>
        <v/>
      </c>
      <c r="D335" s="172"/>
      <c r="E335" s="170" t="str">
        <f>+IFERROR(IF(VLOOKUP(#REF!&amp;"-"&amp;ROW()-92,[1]ワークシート!$C$2:$CI$1002,11,0)="","",VLOOKUP(#REF!&amp;"-"&amp;ROW()-92,[1]ワークシート!$C$2:$CI$1002,11,0)),"")</f>
        <v/>
      </c>
      <c r="F335" s="172"/>
      <c r="G335" s="16" t="str">
        <f>+IFERROR(IF(VLOOKUP(#REF!&amp;"-"&amp;ROW()-92,[1]ワークシート!$C$2:$CI$1002,12,0)="","",VLOOKUP(#REF!&amp;"-"&amp;ROW()-92,[1]ワークシート!$C$2:$CI$1002,12,0)),"")</f>
        <v/>
      </c>
      <c r="H33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5" s="178"/>
      <c r="J335" s="170" t="str">
        <f>+IFERROR(IF(VLOOKUP(#REF!&amp;"-"&amp;ROW()-92,[1]ワークシート!$C$2:$CI$1002,20,0)="","",VLOOKUP(#REF!&amp;"-"&amp;ROW()-92,[1]ワークシート!$C$2:$CI$1002,20,0)),"")</f>
        <v/>
      </c>
      <c r="K335" s="171"/>
      <c r="L335" s="172"/>
      <c r="M335" s="179" t="str">
        <f>+IFERROR(IF(VLOOKUP(#REF!&amp;"-"&amp;ROW()-92,[1]ワークシート!$C$2:$CI$1002,61,0)="","",VLOOKUP(#REF!&amp;"-"&amp;ROW()-92,[1]ワークシート!$C$2:$CI$1002,61,0)),"")</f>
        <v/>
      </c>
      <c r="N335" s="180"/>
      <c r="O335" s="181"/>
      <c r="P335" s="182" t="str">
        <f>+IFERROR(VLOOKUP(#REF!&amp;"-"&amp;ROW()-92,[1]ワークシート!$C$2:$CI$1002,26,0),"")</f>
        <v/>
      </c>
      <c r="Q335" s="167"/>
      <c r="R335" s="166" t="str">
        <f>+IFERROR(VLOOKUP(#REF!&amp;"-"&amp;ROW()-92,[1]ワークシート!$C$2:$CI$1002,27,0),"")</f>
        <v/>
      </c>
      <c r="S335" s="167"/>
      <c r="T335" s="166" t="str">
        <f>IFERROR(IF(VLOOKUP(#REF!&amp;"-"&amp;ROW()-92,[1]ワークシート!$C$2:$CI$1002,31,0)="",IF(X335="","",IF(X335=0,"使用貸借権","賃借権")),"賃借権"),"")</f>
        <v/>
      </c>
      <c r="U335" s="167"/>
      <c r="V335" s="166" t="str">
        <f>+IFERROR(IF(VLOOKUP(#REF!&amp;"-"&amp;ROW()-92,[1]ワークシート!$C$2:$CI$1002,13,0)="","",VLOOKUP(#REF!&amp;"-"&amp;ROW()-92,[1]ワークシート!$C$2:$CI$1002,13,0)),"")</f>
        <v/>
      </c>
      <c r="W335" s="167"/>
      <c r="X33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5" s="169"/>
      <c r="Z335" s="27"/>
      <c r="AA335" s="27"/>
      <c r="AB335" s="170" t="str">
        <f>IF(T335="使用貸借権","-",+IFERROR(VLOOKUP(#REF!&amp;"-"&amp;ROW()-92,[1]ワークシート!$C$2:$CI$1002,34,0)&amp;"",""))</f>
        <v/>
      </c>
      <c r="AC335" s="171"/>
      <c r="AD335" s="172"/>
      <c r="AE335" s="173" t="str">
        <f>IF(T335="","",IF(VLOOKUP(#REF!&amp;"-"&amp;ROW()-92,[1]ワークシート!$C$2:$CI$1002,31,0)="",IF(T335="使用貸借権","-","口座振込　１２月"),"物納"))</f>
        <v/>
      </c>
      <c r="AF335" s="174"/>
      <c r="AG335" s="175" t="str">
        <f>IFERROR(IF(VLOOKUP(#REF!&amp;"-"&amp;ROW()-92,[1]ワークシート!$C$2:$CI$1002,37,0)="","",VLOOKUP(#REF!&amp;"-"&amp;ROW()-92,[1]ワークシート!$C$2:$CI$1002,37,0)),"")</f>
        <v/>
      </c>
      <c r="AH335" s="175"/>
      <c r="AI335" s="175"/>
      <c r="AJ335" s="175"/>
      <c r="AK335" s="176"/>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c r="FK335" s="1"/>
      <c r="FL335" s="1"/>
      <c r="FM335" s="1"/>
      <c r="FN335" s="1"/>
      <c r="FO335" s="1"/>
      <c r="FP335" s="1"/>
      <c r="FQ335" s="1"/>
      <c r="FR335" s="1"/>
      <c r="FS335" s="1"/>
      <c r="FT335" s="1"/>
      <c r="FU335" s="1"/>
      <c r="FV335" s="1"/>
      <c r="FW335" s="1"/>
      <c r="FX335" s="1"/>
      <c r="FY335" s="1"/>
      <c r="FZ335" s="1"/>
      <c r="GA335" s="1"/>
      <c r="GB335" s="1"/>
      <c r="GC335" s="1"/>
      <c r="GD335" s="1"/>
      <c r="GE335" s="1"/>
      <c r="GF335" s="1"/>
      <c r="GG335" s="1"/>
      <c r="GH335" s="1"/>
      <c r="GI335" s="1"/>
      <c r="GJ335" s="1"/>
      <c r="GK335" s="1"/>
      <c r="GL335" s="1"/>
      <c r="GM335" s="1"/>
      <c r="GN335" s="1"/>
      <c r="GO335" s="1"/>
      <c r="GP335" s="1"/>
      <c r="GQ335" s="1"/>
      <c r="GR335" s="1"/>
      <c r="GS335" s="1"/>
      <c r="GT335" s="1"/>
      <c r="GU335" s="1"/>
      <c r="GV335" s="1"/>
      <c r="GW335" s="1"/>
      <c r="GX335" s="1"/>
      <c r="GY335" s="1"/>
      <c r="GZ335" s="1"/>
      <c r="HA335" s="1"/>
      <c r="HB335" s="1"/>
      <c r="HC335" s="1"/>
      <c r="HD335" s="1"/>
      <c r="HE335" s="1"/>
      <c r="HF335" s="1"/>
      <c r="HG335" s="1"/>
      <c r="HH335" s="1"/>
      <c r="HI335" s="1"/>
      <c r="HJ335" s="1"/>
      <c r="HK335" s="1"/>
      <c r="HL335" s="1"/>
      <c r="HM335" s="1"/>
      <c r="HN335" s="1"/>
      <c r="HO335" s="1"/>
      <c r="HP335" s="1"/>
      <c r="HQ335" s="1"/>
      <c r="HR335" s="1"/>
      <c r="HS335" s="1"/>
      <c r="HT335" s="1"/>
      <c r="HU335" s="1"/>
      <c r="HV335" s="1"/>
      <c r="HW335" s="1"/>
      <c r="HX335" s="1"/>
      <c r="HY335" s="1"/>
      <c r="HZ335" s="1"/>
      <c r="IA335" s="1"/>
      <c r="IB335" s="1"/>
      <c r="IC335" s="1"/>
      <c r="ID335" s="1"/>
      <c r="IE335" s="1"/>
      <c r="IF335" s="1"/>
      <c r="IG335" s="1"/>
      <c r="IH335" s="1"/>
      <c r="II335" s="1"/>
      <c r="IJ335" s="1"/>
      <c r="IK335" s="1"/>
      <c r="IL335" s="1"/>
      <c r="IM335" s="1"/>
      <c r="IN335" s="1"/>
      <c r="IO335" s="1"/>
      <c r="IP335" s="1"/>
      <c r="IQ335" s="1"/>
      <c r="IR335" s="1"/>
      <c r="IS335" s="1"/>
      <c r="IT335" s="1"/>
      <c r="IU335" s="1"/>
      <c r="IV335" s="1"/>
      <c r="IW335" s="1"/>
      <c r="IX335" s="1"/>
      <c r="IY335" s="1"/>
      <c r="IZ335" s="1"/>
      <c r="JA335" s="1"/>
      <c r="JB335" s="1"/>
      <c r="JC335" s="1"/>
      <c r="JD335" s="1"/>
      <c r="JE335" s="1"/>
      <c r="JF335" s="1"/>
      <c r="JG335" s="1"/>
      <c r="JH335" s="1"/>
      <c r="JI335" s="1"/>
      <c r="JJ335" s="1"/>
      <c r="JK335" s="1"/>
      <c r="JL335" s="1"/>
      <c r="JM335" s="1"/>
      <c r="JN335" s="1"/>
      <c r="JO335" s="1"/>
      <c r="JP335" s="1"/>
      <c r="JQ335" s="1"/>
      <c r="JR335" s="1"/>
      <c r="JS335" s="1"/>
      <c r="JT335" s="1"/>
      <c r="JU335" s="1"/>
      <c r="JV335" s="1"/>
      <c r="JW335" s="1"/>
      <c r="JX335" s="1"/>
      <c r="JY335" s="1"/>
      <c r="JZ335" s="1"/>
      <c r="KA335" s="1"/>
      <c r="KB335" s="1"/>
      <c r="KC335" s="1"/>
      <c r="KD335" s="1"/>
      <c r="KE335" s="1"/>
      <c r="KF335" s="1"/>
      <c r="KG335" s="1"/>
      <c r="KH335" s="1"/>
      <c r="KI335" s="1"/>
      <c r="KJ335" s="1"/>
      <c r="KK335" s="1"/>
      <c r="KL335" s="1"/>
      <c r="KM335" s="1"/>
      <c r="KN335" s="1"/>
      <c r="KO335" s="1"/>
      <c r="KP335" s="1"/>
      <c r="KQ335" s="1"/>
      <c r="KR335" s="1"/>
      <c r="KS335" s="1"/>
      <c r="KT335" s="1"/>
      <c r="KU335" s="1"/>
      <c r="KV335" s="1"/>
      <c r="KW335" s="1"/>
      <c r="KX335" s="1"/>
      <c r="KY335" s="1"/>
      <c r="KZ335" s="1"/>
      <c r="LA335" s="1"/>
      <c r="LB335" s="1"/>
      <c r="LC335" s="1"/>
      <c r="LD335" s="1"/>
      <c r="LE335" s="1"/>
      <c r="LF335" s="1"/>
      <c r="LG335" s="1"/>
      <c r="LH335" s="1"/>
    </row>
    <row r="336" spans="1:320" ht="35.1" hidden="1" customHeight="1" x14ac:dyDescent="0.15">
      <c r="A336" s="170" t="str">
        <f>+IFERROR(IF(VLOOKUP(#REF!&amp;"-"&amp;ROW()-92,[1]ワークシート!$C$2:$CI$1002,9,0)="","",VLOOKUP(#REF!&amp;"-"&amp;ROW()-92,[1]ワークシート!$C$2:$CI$1002,9,0)),"")</f>
        <v/>
      </c>
      <c r="B336" s="172"/>
      <c r="C336" s="171" t="str">
        <f>+IFERROR(IF(VLOOKUP(#REF!&amp;"-"&amp;ROW()-92,[1]ワークシート!$C$2:$CI$1002,10,0) = "","",VLOOKUP(#REF!&amp;"-"&amp;ROW()-92,[1]ワークシート!$C$2:$CI$1002,10,0)),"")</f>
        <v/>
      </c>
      <c r="D336" s="172"/>
      <c r="E336" s="170" t="str">
        <f>+IFERROR(IF(VLOOKUP(#REF!&amp;"-"&amp;ROW()-92,[1]ワークシート!$C$2:$CI$1002,11,0)="","",VLOOKUP(#REF!&amp;"-"&amp;ROW()-92,[1]ワークシート!$C$2:$CI$1002,11,0)),"")</f>
        <v/>
      </c>
      <c r="F336" s="172"/>
      <c r="G336" s="16" t="str">
        <f>+IFERROR(IF(VLOOKUP(#REF!&amp;"-"&amp;ROW()-92,[1]ワークシート!$C$2:$CI$1002,12,0)="","",VLOOKUP(#REF!&amp;"-"&amp;ROW()-92,[1]ワークシート!$C$2:$CI$1002,12,0)),"")</f>
        <v/>
      </c>
      <c r="H33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6" s="178"/>
      <c r="J336" s="170" t="str">
        <f>+IFERROR(IF(VLOOKUP(#REF!&amp;"-"&amp;ROW()-92,[1]ワークシート!$C$2:$CI$1002,20,0)="","",VLOOKUP(#REF!&amp;"-"&amp;ROW()-92,[1]ワークシート!$C$2:$CI$1002,20,0)),"")</f>
        <v/>
      </c>
      <c r="K336" s="171"/>
      <c r="L336" s="172"/>
      <c r="M336" s="179" t="str">
        <f>+IFERROR(IF(VLOOKUP(#REF!&amp;"-"&amp;ROW()-92,[1]ワークシート!$C$2:$CI$1002,61,0)="","",VLOOKUP(#REF!&amp;"-"&amp;ROW()-92,[1]ワークシート!$C$2:$CI$1002,61,0)),"")</f>
        <v/>
      </c>
      <c r="N336" s="180"/>
      <c r="O336" s="181"/>
      <c r="P336" s="182" t="str">
        <f>+IFERROR(VLOOKUP(#REF!&amp;"-"&amp;ROW()-92,[1]ワークシート!$C$2:$CI$1002,26,0),"")</f>
        <v/>
      </c>
      <c r="Q336" s="167"/>
      <c r="R336" s="166" t="str">
        <f>+IFERROR(VLOOKUP(#REF!&amp;"-"&amp;ROW()-92,[1]ワークシート!$C$2:$CI$1002,27,0),"")</f>
        <v/>
      </c>
      <c r="S336" s="167"/>
      <c r="T336" s="166" t="str">
        <f>IFERROR(IF(VLOOKUP(#REF!&amp;"-"&amp;ROW()-92,[1]ワークシート!$C$2:$CI$1002,31,0)="",IF(X336="","",IF(X336=0,"使用貸借権","賃借権")),"賃借権"),"")</f>
        <v/>
      </c>
      <c r="U336" s="167"/>
      <c r="V336" s="166" t="str">
        <f>+IFERROR(IF(VLOOKUP(#REF!&amp;"-"&amp;ROW()-92,[1]ワークシート!$C$2:$CI$1002,13,0)="","",VLOOKUP(#REF!&amp;"-"&amp;ROW()-92,[1]ワークシート!$C$2:$CI$1002,13,0)),"")</f>
        <v/>
      </c>
      <c r="W336" s="167"/>
      <c r="X33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6" s="169"/>
      <c r="Z336" s="27"/>
      <c r="AA336" s="27"/>
      <c r="AB336" s="170" t="str">
        <f>IF(T336="使用貸借権","-",+IFERROR(VLOOKUP(#REF!&amp;"-"&amp;ROW()-92,[1]ワークシート!$C$2:$CI$1002,34,0)&amp;"",""))</f>
        <v/>
      </c>
      <c r="AC336" s="171"/>
      <c r="AD336" s="172"/>
      <c r="AE336" s="173" t="str">
        <f>IF(T336="","",IF(VLOOKUP(#REF!&amp;"-"&amp;ROW()-92,[1]ワークシート!$C$2:$CI$1002,31,0)="",IF(T336="使用貸借権","-","口座振込　１２月"),"物納"))</f>
        <v/>
      </c>
      <c r="AF336" s="174"/>
      <c r="AG336" s="175" t="str">
        <f>IFERROR(IF(VLOOKUP(#REF!&amp;"-"&amp;ROW()-92,[1]ワークシート!$C$2:$CI$1002,37,0)="","",VLOOKUP(#REF!&amp;"-"&amp;ROW()-92,[1]ワークシート!$C$2:$CI$1002,37,0)),"")</f>
        <v/>
      </c>
      <c r="AH336" s="175"/>
      <c r="AI336" s="175"/>
      <c r="AJ336" s="175"/>
      <c r="AK336" s="176"/>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c r="HE336" s="1"/>
      <c r="HF336" s="1"/>
      <c r="HG336" s="1"/>
      <c r="HH336" s="1"/>
      <c r="HI336" s="1"/>
      <c r="HJ336" s="1"/>
      <c r="HK336" s="1"/>
      <c r="HL336" s="1"/>
      <c r="HM336" s="1"/>
      <c r="HN336" s="1"/>
      <c r="HO336" s="1"/>
      <c r="HP336" s="1"/>
      <c r="HQ336" s="1"/>
      <c r="HR336" s="1"/>
      <c r="HS336" s="1"/>
      <c r="HT336" s="1"/>
      <c r="HU336" s="1"/>
      <c r="HV336" s="1"/>
      <c r="HW336" s="1"/>
      <c r="HX336" s="1"/>
      <c r="HY336" s="1"/>
      <c r="HZ336" s="1"/>
      <c r="IA336" s="1"/>
      <c r="IB336" s="1"/>
      <c r="IC336" s="1"/>
      <c r="ID336" s="1"/>
      <c r="IE336" s="1"/>
      <c r="IF336" s="1"/>
      <c r="IG336" s="1"/>
      <c r="IH336" s="1"/>
      <c r="II336" s="1"/>
      <c r="IJ336" s="1"/>
      <c r="IK336" s="1"/>
      <c r="IL336" s="1"/>
      <c r="IM336" s="1"/>
      <c r="IN336" s="1"/>
      <c r="IO336" s="1"/>
      <c r="IP336" s="1"/>
      <c r="IQ336" s="1"/>
      <c r="IR336" s="1"/>
      <c r="IS336" s="1"/>
      <c r="IT336" s="1"/>
      <c r="IU336" s="1"/>
      <c r="IV336" s="1"/>
      <c r="IW336" s="1"/>
      <c r="IX336" s="1"/>
      <c r="IY336" s="1"/>
      <c r="IZ336" s="1"/>
      <c r="JA336" s="1"/>
      <c r="JB336" s="1"/>
      <c r="JC336" s="1"/>
      <c r="JD336" s="1"/>
      <c r="JE336" s="1"/>
      <c r="JF336" s="1"/>
      <c r="JG336" s="1"/>
      <c r="JH336" s="1"/>
      <c r="JI336" s="1"/>
      <c r="JJ336" s="1"/>
      <c r="JK336" s="1"/>
      <c r="JL336" s="1"/>
      <c r="JM336" s="1"/>
      <c r="JN336" s="1"/>
      <c r="JO336" s="1"/>
      <c r="JP336" s="1"/>
      <c r="JQ336" s="1"/>
      <c r="JR336" s="1"/>
      <c r="JS336" s="1"/>
      <c r="JT336" s="1"/>
      <c r="JU336" s="1"/>
      <c r="JV336" s="1"/>
      <c r="JW336" s="1"/>
      <c r="JX336" s="1"/>
      <c r="JY336" s="1"/>
      <c r="JZ336" s="1"/>
      <c r="KA336" s="1"/>
      <c r="KB336" s="1"/>
      <c r="KC336" s="1"/>
      <c r="KD336" s="1"/>
      <c r="KE336" s="1"/>
      <c r="KF336" s="1"/>
      <c r="KG336" s="1"/>
      <c r="KH336" s="1"/>
      <c r="KI336" s="1"/>
      <c r="KJ336" s="1"/>
      <c r="KK336" s="1"/>
      <c r="KL336" s="1"/>
      <c r="KM336" s="1"/>
      <c r="KN336" s="1"/>
      <c r="KO336" s="1"/>
      <c r="KP336" s="1"/>
      <c r="KQ336" s="1"/>
      <c r="KR336" s="1"/>
      <c r="KS336" s="1"/>
      <c r="KT336" s="1"/>
      <c r="KU336" s="1"/>
      <c r="KV336" s="1"/>
      <c r="KW336" s="1"/>
      <c r="KX336" s="1"/>
      <c r="KY336" s="1"/>
      <c r="KZ336" s="1"/>
      <c r="LA336" s="1"/>
      <c r="LB336" s="1"/>
      <c r="LC336" s="1"/>
      <c r="LD336" s="1"/>
      <c r="LE336" s="1"/>
      <c r="LF336" s="1"/>
      <c r="LG336" s="1"/>
      <c r="LH336" s="1"/>
    </row>
    <row r="337" spans="1:320" ht="35.1" hidden="1" customHeight="1" x14ac:dyDescent="0.15">
      <c r="A337" s="170" t="str">
        <f>+IFERROR(IF(VLOOKUP(#REF!&amp;"-"&amp;ROW()-92,[1]ワークシート!$C$2:$CI$1002,9,0)="","",VLOOKUP(#REF!&amp;"-"&amp;ROW()-92,[1]ワークシート!$C$2:$CI$1002,9,0)),"")</f>
        <v/>
      </c>
      <c r="B337" s="172"/>
      <c r="C337" s="171" t="str">
        <f>+IFERROR(IF(VLOOKUP(#REF!&amp;"-"&amp;ROW()-92,[1]ワークシート!$C$2:$CI$1002,10,0) = "","",VLOOKUP(#REF!&amp;"-"&amp;ROW()-92,[1]ワークシート!$C$2:$CI$1002,10,0)),"")</f>
        <v/>
      </c>
      <c r="D337" s="172"/>
      <c r="E337" s="170" t="str">
        <f>+IFERROR(IF(VLOOKUP(#REF!&amp;"-"&amp;ROW()-92,[1]ワークシート!$C$2:$CI$1002,11,0)="","",VLOOKUP(#REF!&amp;"-"&amp;ROW()-92,[1]ワークシート!$C$2:$CI$1002,11,0)),"")</f>
        <v/>
      </c>
      <c r="F337" s="172"/>
      <c r="G337" s="16" t="str">
        <f>+IFERROR(IF(VLOOKUP(#REF!&amp;"-"&amp;ROW()-92,[1]ワークシート!$C$2:$CI$1002,12,0)="","",VLOOKUP(#REF!&amp;"-"&amp;ROW()-92,[1]ワークシート!$C$2:$CI$1002,12,0)),"")</f>
        <v/>
      </c>
      <c r="H33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7" s="178"/>
      <c r="J337" s="170" t="str">
        <f>+IFERROR(IF(VLOOKUP(#REF!&amp;"-"&amp;ROW()-92,[1]ワークシート!$C$2:$CI$1002,20,0)="","",VLOOKUP(#REF!&amp;"-"&amp;ROW()-92,[1]ワークシート!$C$2:$CI$1002,20,0)),"")</f>
        <v/>
      </c>
      <c r="K337" s="171"/>
      <c r="L337" s="172"/>
      <c r="M337" s="179" t="str">
        <f>+IFERROR(IF(VLOOKUP(#REF!&amp;"-"&amp;ROW()-92,[1]ワークシート!$C$2:$CI$1002,61,0)="","",VLOOKUP(#REF!&amp;"-"&amp;ROW()-92,[1]ワークシート!$C$2:$CI$1002,61,0)),"")</f>
        <v/>
      </c>
      <c r="N337" s="180"/>
      <c r="O337" s="181"/>
      <c r="P337" s="182" t="str">
        <f>+IFERROR(VLOOKUP(#REF!&amp;"-"&amp;ROW()-92,[1]ワークシート!$C$2:$CI$1002,26,0),"")</f>
        <v/>
      </c>
      <c r="Q337" s="167"/>
      <c r="R337" s="166" t="str">
        <f>+IFERROR(VLOOKUP(#REF!&amp;"-"&amp;ROW()-92,[1]ワークシート!$C$2:$CI$1002,27,0),"")</f>
        <v/>
      </c>
      <c r="S337" s="167"/>
      <c r="T337" s="166" t="str">
        <f>IFERROR(IF(VLOOKUP(#REF!&amp;"-"&amp;ROW()-92,[1]ワークシート!$C$2:$CI$1002,31,0)="",IF(X337="","",IF(X337=0,"使用貸借権","賃借権")),"賃借権"),"")</f>
        <v/>
      </c>
      <c r="U337" s="167"/>
      <c r="V337" s="166" t="str">
        <f>+IFERROR(IF(VLOOKUP(#REF!&amp;"-"&amp;ROW()-92,[1]ワークシート!$C$2:$CI$1002,13,0)="","",VLOOKUP(#REF!&amp;"-"&amp;ROW()-92,[1]ワークシート!$C$2:$CI$1002,13,0)),"")</f>
        <v/>
      </c>
      <c r="W337" s="167"/>
      <c r="X33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7" s="169"/>
      <c r="Z337" s="27"/>
      <c r="AA337" s="27"/>
      <c r="AB337" s="170" t="str">
        <f>IF(T337="使用貸借権","-",+IFERROR(VLOOKUP(#REF!&amp;"-"&amp;ROW()-92,[1]ワークシート!$C$2:$CI$1002,34,0)&amp;"",""))</f>
        <v/>
      </c>
      <c r="AC337" s="171"/>
      <c r="AD337" s="172"/>
      <c r="AE337" s="173" t="str">
        <f>IF(T337="","",IF(VLOOKUP(#REF!&amp;"-"&amp;ROW()-92,[1]ワークシート!$C$2:$CI$1002,31,0)="",IF(T337="使用貸借権","-","口座振込　１２月"),"物納"))</f>
        <v/>
      </c>
      <c r="AF337" s="174"/>
      <c r="AG337" s="175" t="str">
        <f>IFERROR(IF(VLOOKUP(#REF!&amp;"-"&amp;ROW()-92,[1]ワークシート!$C$2:$CI$1002,37,0)="","",VLOOKUP(#REF!&amp;"-"&amp;ROW()-92,[1]ワークシート!$C$2:$CI$1002,37,0)),"")</f>
        <v/>
      </c>
      <c r="AH337" s="175"/>
      <c r="AI337" s="175"/>
      <c r="AJ337" s="175"/>
      <c r="AK337" s="176"/>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c r="HE337" s="1"/>
      <c r="HF337" s="1"/>
      <c r="HG337" s="1"/>
      <c r="HH337" s="1"/>
      <c r="HI337" s="1"/>
      <c r="HJ337" s="1"/>
      <c r="HK337" s="1"/>
      <c r="HL337" s="1"/>
      <c r="HM337" s="1"/>
      <c r="HN337" s="1"/>
      <c r="HO337" s="1"/>
      <c r="HP337" s="1"/>
      <c r="HQ337" s="1"/>
      <c r="HR337" s="1"/>
      <c r="HS337" s="1"/>
      <c r="HT337" s="1"/>
      <c r="HU337" s="1"/>
      <c r="HV337" s="1"/>
      <c r="HW337" s="1"/>
      <c r="HX337" s="1"/>
      <c r="HY337" s="1"/>
      <c r="HZ337" s="1"/>
      <c r="IA337" s="1"/>
      <c r="IB337" s="1"/>
      <c r="IC337" s="1"/>
      <c r="ID337" s="1"/>
      <c r="IE337" s="1"/>
      <c r="IF337" s="1"/>
      <c r="IG337" s="1"/>
      <c r="IH337" s="1"/>
      <c r="II337" s="1"/>
      <c r="IJ337" s="1"/>
      <c r="IK337" s="1"/>
      <c r="IL337" s="1"/>
      <c r="IM337" s="1"/>
      <c r="IN337" s="1"/>
      <c r="IO337" s="1"/>
      <c r="IP337" s="1"/>
      <c r="IQ337" s="1"/>
      <c r="IR337" s="1"/>
      <c r="IS337" s="1"/>
      <c r="IT337" s="1"/>
      <c r="IU337" s="1"/>
      <c r="IV337" s="1"/>
      <c r="IW337" s="1"/>
      <c r="IX337" s="1"/>
      <c r="IY337" s="1"/>
      <c r="IZ337" s="1"/>
      <c r="JA337" s="1"/>
      <c r="JB337" s="1"/>
      <c r="JC337" s="1"/>
      <c r="JD337" s="1"/>
      <c r="JE337" s="1"/>
      <c r="JF337" s="1"/>
      <c r="JG337" s="1"/>
      <c r="JH337" s="1"/>
      <c r="JI337" s="1"/>
      <c r="JJ337" s="1"/>
      <c r="JK337" s="1"/>
      <c r="JL337" s="1"/>
      <c r="JM337" s="1"/>
      <c r="JN337" s="1"/>
      <c r="JO337" s="1"/>
      <c r="JP337" s="1"/>
      <c r="JQ337" s="1"/>
      <c r="JR337" s="1"/>
      <c r="JS337" s="1"/>
      <c r="JT337" s="1"/>
      <c r="JU337" s="1"/>
      <c r="JV337" s="1"/>
      <c r="JW337" s="1"/>
      <c r="JX337" s="1"/>
      <c r="JY337" s="1"/>
      <c r="JZ337" s="1"/>
      <c r="KA337" s="1"/>
      <c r="KB337" s="1"/>
      <c r="KC337" s="1"/>
      <c r="KD337" s="1"/>
      <c r="KE337" s="1"/>
      <c r="KF337" s="1"/>
      <c r="KG337" s="1"/>
      <c r="KH337" s="1"/>
      <c r="KI337" s="1"/>
      <c r="KJ337" s="1"/>
      <c r="KK337" s="1"/>
      <c r="KL337" s="1"/>
      <c r="KM337" s="1"/>
      <c r="KN337" s="1"/>
      <c r="KO337" s="1"/>
      <c r="KP337" s="1"/>
      <c r="KQ337" s="1"/>
      <c r="KR337" s="1"/>
      <c r="KS337" s="1"/>
      <c r="KT337" s="1"/>
      <c r="KU337" s="1"/>
      <c r="KV337" s="1"/>
      <c r="KW337" s="1"/>
      <c r="KX337" s="1"/>
      <c r="KY337" s="1"/>
      <c r="KZ337" s="1"/>
      <c r="LA337" s="1"/>
      <c r="LB337" s="1"/>
      <c r="LC337" s="1"/>
      <c r="LD337" s="1"/>
      <c r="LE337" s="1"/>
      <c r="LF337" s="1"/>
      <c r="LG337" s="1"/>
      <c r="LH337" s="1"/>
    </row>
    <row r="338" spans="1:320" ht="35.1" hidden="1" customHeight="1" x14ac:dyDescent="0.15">
      <c r="A338" s="170" t="str">
        <f>+IFERROR(IF(VLOOKUP(#REF!&amp;"-"&amp;ROW()-92,[1]ワークシート!$C$2:$CI$1002,9,0)="","",VLOOKUP(#REF!&amp;"-"&amp;ROW()-92,[1]ワークシート!$C$2:$CI$1002,9,0)),"")</f>
        <v/>
      </c>
      <c r="B338" s="172"/>
      <c r="C338" s="171" t="str">
        <f>+IFERROR(IF(VLOOKUP(#REF!&amp;"-"&amp;ROW()-92,[1]ワークシート!$C$2:$CI$1002,10,0) = "","",VLOOKUP(#REF!&amp;"-"&amp;ROW()-92,[1]ワークシート!$C$2:$CI$1002,10,0)),"")</f>
        <v/>
      </c>
      <c r="D338" s="172"/>
      <c r="E338" s="170" t="str">
        <f>+IFERROR(IF(VLOOKUP(#REF!&amp;"-"&amp;ROW()-92,[1]ワークシート!$C$2:$CI$1002,11,0)="","",VLOOKUP(#REF!&amp;"-"&amp;ROW()-92,[1]ワークシート!$C$2:$CI$1002,11,0)),"")</f>
        <v/>
      </c>
      <c r="F338" s="172"/>
      <c r="G338" s="16" t="str">
        <f>+IFERROR(IF(VLOOKUP(#REF!&amp;"-"&amp;ROW()-92,[1]ワークシート!$C$2:$CI$1002,12,0)="","",VLOOKUP(#REF!&amp;"-"&amp;ROW()-92,[1]ワークシート!$C$2:$CI$1002,12,0)),"")</f>
        <v/>
      </c>
      <c r="H33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8" s="178"/>
      <c r="J338" s="170" t="str">
        <f>+IFERROR(IF(VLOOKUP(#REF!&amp;"-"&amp;ROW()-92,[1]ワークシート!$C$2:$CI$1002,20,0)="","",VLOOKUP(#REF!&amp;"-"&amp;ROW()-92,[1]ワークシート!$C$2:$CI$1002,20,0)),"")</f>
        <v/>
      </c>
      <c r="K338" s="171"/>
      <c r="L338" s="172"/>
      <c r="M338" s="179" t="str">
        <f>+IFERROR(IF(VLOOKUP(#REF!&amp;"-"&amp;ROW()-92,[1]ワークシート!$C$2:$CI$1002,61,0)="","",VLOOKUP(#REF!&amp;"-"&amp;ROW()-92,[1]ワークシート!$C$2:$CI$1002,61,0)),"")</f>
        <v/>
      </c>
      <c r="N338" s="180"/>
      <c r="O338" s="181"/>
      <c r="P338" s="182" t="str">
        <f>+IFERROR(VLOOKUP(#REF!&amp;"-"&amp;ROW()-92,[1]ワークシート!$C$2:$CI$1002,26,0),"")</f>
        <v/>
      </c>
      <c r="Q338" s="167"/>
      <c r="R338" s="166" t="str">
        <f>+IFERROR(VLOOKUP(#REF!&amp;"-"&amp;ROW()-92,[1]ワークシート!$C$2:$CI$1002,27,0),"")</f>
        <v/>
      </c>
      <c r="S338" s="167"/>
      <c r="T338" s="166" t="str">
        <f>IFERROR(IF(VLOOKUP(#REF!&amp;"-"&amp;ROW()-92,[1]ワークシート!$C$2:$CI$1002,31,0)="",IF(X338="","",IF(X338=0,"使用貸借権","賃借権")),"賃借権"),"")</f>
        <v/>
      </c>
      <c r="U338" s="167"/>
      <c r="V338" s="166" t="str">
        <f>+IFERROR(IF(VLOOKUP(#REF!&amp;"-"&amp;ROW()-92,[1]ワークシート!$C$2:$CI$1002,13,0)="","",VLOOKUP(#REF!&amp;"-"&amp;ROW()-92,[1]ワークシート!$C$2:$CI$1002,13,0)),"")</f>
        <v/>
      </c>
      <c r="W338" s="167"/>
      <c r="X33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8" s="169"/>
      <c r="Z338" s="27"/>
      <c r="AA338" s="27"/>
      <c r="AB338" s="170" t="str">
        <f>IF(T338="使用貸借権","-",+IFERROR(VLOOKUP(#REF!&amp;"-"&amp;ROW()-92,[1]ワークシート!$C$2:$CI$1002,34,0)&amp;"",""))</f>
        <v/>
      </c>
      <c r="AC338" s="171"/>
      <c r="AD338" s="172"/>
      <c r="AE338" s="173" t="str">
        <f>IF(T338="","",IF(VLOOKUP(#REF!&amp;"-"&amp;ROW()-92,[1]ワークシート!$C$2:$CI$1002,31,0)="",IF(T338="使用貸借権","-","口座振込　１２月"),"物納"))</f>
        <v/>
      </c>
      <c r="AF338" s="174"/>
      <c r="AG338" s="175" t="str">
        <f>IFERROR(IF(VLOOKUP(#REF!&amp;"-"&amp;ROW()-92,[1]ワークシート!$C$2:$CI$1002,37,0)="","",VLOOKUP(#REF!&amp;"-"&amp;ROW()-92,[1]ワークシート!$C$2:$CI$1002,37,0)),"")</f>
        <v/>
      </c>
      <c r="AH338" s="175"/>
      <c r="AI338" s="175"/>
      <c r="AJ338" s="175"/>
      <c r="AK338" s="176"/>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c r="HE338" s="1"/>
      <c r="HF338" s="1"/>
      <c r="HG338" s="1"/>
      <c r="HH338" s="1"/>
      <c r="HI338" s="1"/>
      <c r="HJ338" s="1"/>
      <c r="HK338" s="1"/>
      <c r="HL338" s="1"/>
      <c r="HM338" s="1"/>
      <c r="HN338" s="1"/>
      <c r="HO338" s="1"/>
      <c r="HP338" s="1"/>
      <c r="HQ338" s="1"/>
      <c r="HR338" s="1"/>
      <c r="HS338" s="1"/>
      <c r="HT338" s="1"/>
      <c r="HU338" s="1"/>
      <c r="HV338" s="1"/>
      <c r="HW338" s="1"/>
      <c r="HX338" s="1"/>
      <c r="HY338" s="1"/>
      <c r="HZ338" s="1"/>
      <c r="IA338" s="1"/>
      <c r="IB338" s="1"/>
      <c r="IC338" s="1"/>
      <c r="ID338" s="1"/>
      <c r="IE338" s="1"/>
      <c r="IF338" s="1"/>
      <c r="IG338" s="1"/>
      <c r="IH338" s="1"/>
      <c r="II338" s="1"/>
      <c r="IJ338" s="1"/>
      <c r="IK338" s="1"/>
      <c r="IL338" s="1"/>
      <c r="IM338" s="1"/>
      <c r="IN338" s="1"/>
      <c r="IO338" s="1"/>
      <c r="IP338" s="1"/>
      <c r="IQ338" s="1"/>
      <c r="IR338" s="1"/>
      <c r="IS338" s="1"/>
      <c r="IT338" s="1"/>
      <c r="IU338" s="1"/>
      <c r="IV338" s="1"/>
      <c r="IW338" s="1"/>
      <c r="IX338" s="1"/>
      <c r="IY338" s="1"/>
      <c r="IZ338" s="1"/>
      <c r="JA338" s="1"/>
      <c r="JB338" s="1"/>
      <c r="JC338" s="1"/>
      <c r="JD338" s="1"/>
      <c r="JE338" s="1"/>
      <c r="JF338" s="1"/>
      <c r="JG338" s="1"/>
      <c r="JH338" s="1"/>
      <c r="JI338" s="1"/>
      <c r="JJ338" s="1"/>
      <c r="JK338" s="1"/>
      <c r="JL338" s="1"/>
      <c r="JM338" s="1"/>
      <c r="JN338" s="1"/>
      <c r="JO338" s="1"/>
      <c r="JP338" s="1"/>
      <c r="JQ338" s="1"/>
      <c r="JR338" s="1"/>
      <c r="JS338" s="1"/>
      <c r="JT338" s="1"/>
      <c r="JU338" s="1"/>
      <c r="JV338" s="1"/>
      <c r="JW338" s="1"/>
      <c r="JX338" s="1"/>
      <c r="JY338" s="1"/>
      <c r="JZ338" s="1"/>
      <c r="KA338" s="1"/>
      <c r="KB338" s="1"/>
      <c r="KC338" s="1"/>
      <c r="KD338" s="1"/>
      <c r="KE338" s="1"/>
      <c r="KF338" s="1"/>
      <c r="KG338" s="1"/>
      <c r="KH338" s="1"/>
      <c r="KI338" s="1"/>
      <c r="KJ338" s="1"/>
      <c r="KK338" s="1"/>
      <c r="KL338" s="1"/>
      <c r="KM338" s="1"/>
      <c r="KN338" s="1"/>
      <c r="KO338" s="1"/>
      <c r="KP338" s="1"/>
      <c r="KQ338" s="1"/>
      <c r="KR338" s="1"/>
      <c r="KS338" s="1"/>
      <c r="KT338" s="1"/>
      <c r="KU338" s="1"/>
      <c r="KV338" s="1"/>
      <c r="KW338" s="1"/>
      <c r="KX338" s="1"/>
      <c r="KY338" s="1"/>
      <c r="KZ338" s="1"/>
      <c r="LA338" s="1"/>
      <c r="LB338" s="1"/>
      <c r="LC338" s="1"/>
      <c r="LD338" s="1"/>
      <c r="LE338" s="1"/>
      <c r="LF338" s="1"/>
      <c r="LG338" s="1"/>
      <c r="LH338" s="1"/>
    </row>
    <row r="339" spans="1:320" ht="35.1" hidden="1" customHeight="1" x14ac:dyDescent="0.15">
      <c r="A339" s="170" t="str">
        <f>+IFERROR(IF(VLOOKUP(#REF!&amp;"-"&amp;ROW()-92,[1]ワークシート!$C$2:$CI$1002,9,0)="","",VLOOKUP(#REF!&amp;"-"&amp;ROW()-92,[1]ワークシート!$C$2:$CI$1002,9,0)),"")</f>
        <v/>
      </c>
      <c r="B339" s="172"/>
      <c r="C339" s="171" t="str">
        <f>+IFERROR(IF(VLOOKUP(#REF!&amp;"-"&amp;ROW()-92,[1]ワークシート!$C$2:$CI$1002,10,0) = "","",VLOOKUP(#REF!&amp;"-"&amp;ROW()-92,[1]ワークシート!$C$2:$CI$1002,10,0)),"")</f>
        <v/>
      </c>
      <c r="D339" s="172"/>
      <c r="E339" s="170" t="str">
        <f>+IFERROR(IF(VLOOKUP(#REF!&amp;"-"&amp;ROW()-92,[1]ワークシート!$C$2:$CI$1002,11,0)="","",VLOOKUP(#REF!&amp;"-"&amp;ROW()-92,[1]ワークシート!$C$2:$CI$1002,11,0)),"")</f>
        <v/>
      </c>
      <c r="F339" s="172"/>
      <c r="G339" s="16" t="str">
        <f>+IFERROR(IF(VLOOKUP(#REF!&amp;"-"&amp;ROW()-92,[1]ワークシート!$C$2:$CI$1002,12,0)="","",VLOOKUP(#REF!&amp;"-"&amp;ROW()-92,[1]ワークシート!$C$2:$CI$1002,12,0)),"")</f>
        <v/>
      </c>
      <c r="H33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39" s="178"/>
      <c r="J339" s="170" t="str">
        <f>+IFERROR(IF(VLOOKUP(#REF!&amp;"-"&amp;ROW()-92,[1]ワークシート!$C$2:$CI$1002,20,0)="","",VLOOKUP(#REF!&amp;"-"&amp;ROW()-92,[1]ワークシート!$C$2:$CI$1002,20,0)),"")</f>
        <v/>
      </c>
      <c r="K339" s="171"/>
      <c r="L339" s="172"/>
      <c r="M339" s="179" t="str">
        <f>+IFERROR(IF(VLOOKUP(#REF!&amp;"-"&amp;ROW()-92,[1]ワークシート!$C$2:$CI$1002,61,0)="","",VLOOKUP(#REF!&amp;"-"&amp;ROW()-92,[1]ワークシート!$C$2:$CI$1002,61,0)),"")</f>
        <v/>
      </c>
      <c r="N339" s="180"/>
      <c r="O339" s="181"/>
      <c r="P339" s="182" t="str">
        <f>+IFERROR(VLOOKUP(#REF!&amp;"-"&amp;ROW()-92,[1]ワークシート!$C$2:$CI$1002,26,0),"")</f>
        <v/>
      </c>
      <c r="Q339" s="167"/>
      <c r="R339" s="166" t="str">
        <f>+IFERROR(VLOOKUP(#REF!&amp;"-"&amp;ROW()-92,[1]ワークシート!$C$2:$CI$1002,27,0),"")</f>
        <v/>
      </c>
      <c r="S339" s="167"/>
      <c r="T339" s="166" t="str">
        <f>IFERROR(IF(VLOOKUP(#REF!&amp;"-"&amp;ROW()-92,[1]ワークシート!$C$2:$CI$1002,31,0)="",IF(X339="","",IF(X339=0,"使用貸借権","賃借権")),"賃借権"),"")</f>
        <v/>
      </c>
      <c r="U339" s="167"/>
      <c r="V339" s="166" t="str">
        <f>+IFERROR(IF(VLOOKUP(#REF!&amp;"-"&amp;ROW()-92,[1]ワークシート!$C$2:$CI$1002,13,0)="","",VLOOKUP(#REF!&amp;"-"&amp;ROW()-92,[1]ワークシート!$C$2:$CI$1002,13,0)),"")</f>
        <v/>
      </c>
      <c r="W339" s="167"/>
      <c r="X33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39" s="169"/>
      <c r="Z339" s="27"/>
      <c r="AA339" s="27"/>
      <c r="AB339" s="170" t="str">
        <f>IF(T339="使用貸借権","-",+IFERROR(VLOOKUP(#REF!&amp;"-"&amp;ROW()-92,[1]ワークシート!$C$2:$CI$1002,34,0)&amp;"",""))</f>
        <v/>
      </c>
      <c r="AC339" s="171"/>
      <c r="AD339" s="172"/>
      <c r="AE339" s="173" t="str">
        <f>IF(T339="","",IF(VLOOKUP(#REF!&amp;"-"&amp;ROW()-92,[1]ワークシート!$C$2:$CI$1002,31,0)="",IF(T339="使用貸借権","-","口座振込　１２月"),"物納"))</f>
        <v/>
      </c>
      <c r="AF339" s="174"/>
      <c r="AG339" s="175" t="str">
        <f>IFERROR(IF(VLOOKUP(#REF!&amp;"-"&amp;ROW()-92,[1]ワークシート!$C$2:$CI$1002,37,0)="","",VLOOKUP(#REF!&amp;"-"&amp;ROW()-92,[1]ワークシート!$C$2:$CI$1002,37,0)),"")</f>
        <v/>
      </c>
      <c r="AH339" s="175"/>
      <c r="AI339" s="175"/>
      <c r="AJ339" s="175"/>
      <c r="AK339" s="176"/>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c r="HE339" s="1"/>
      <c r="HF339" s="1"/>
      <c r="HG339" s="1"/>
      <c r="HH339" s="1"/>
      <c r="HI339" s="1"/>
      <c r="HJ339" s="1"/>
      <c r="HK339" s="1"/>
      <c r="HL339" s="1"/>
      <c r="HM339" s="1"/>
      <c r="HN339" s="1"/>
      <c r="HO339" s="1"/>
      <c r="HP339" s="1"/>
      <c r="HQ339" s="1"/>
      <c r="HR339" s="1"/>
      <c r="HS339" s="1"/>
      <c r="HT339" s="1"/>
      <c r="HU339" s="1"/>
      <c r="HV339" s="1"/>
      <c r="HW339" s="1"/>
      <c r="HX339" s="1"/>
      <c r="HY339" s="1"/>
      <c r="HZ339" s="1"/>
      <c r="IA339" s="1"/>
      <c r="IB339" s="1"/>
      <c r="IC339" s="1"/>
      <c r="ID339" s="1"/>
      <c r="IE339" s="1"/>
      <c r="IF339" s="1"/>
      <c r="IG339" s="1"/>
      <c r="IH339" s="1"/>
      <c r="II339" s="1"/>
      <c r="IJ339" s="1"/>
      <c r="IK339" s="1"/>
      <c r="IL339" s="1"/>
      <c r="IM339" s="1"/>
      <c r="IN339" s="1"/>
      <c r="IO339" s="1"/>
      <c r="IP339" s="1"/>
      <c r="IQ339" s="1"/>
      <c r="IR339" s="1"/>
      <c r="IS339" s="1"/>
      <c r="IT339" s="1"/>
      <c r="IU339" s="1"/>
      <c r="IV339" s="1"/>
      <c r="IW339" s="1"/>
      <c r="IX339" s="1"/>
      <c r="IY339" s="1"/>
      <c r="IZ339" s="1"/>
      <c r="JA339" s="1"/>
      <c r="JB339" s="1"/>
      <c r="JC339" s="1"/>
      <c r="JD339" s="1"/>
      <c r="JE339" s="1"/>
      <c r="JF339" s="1"/>
      <c r="JG339" s="1"/>
      <c r="JH339" s="1"/>
      <c r="JI339" s="1"/>
      <c r="JJ339" s="1"/>
      <c r="JK339" s="1"/>
      <c r="JL339" s="1"/>
      <c r="JM339" s="1"/>
      <c r="JN339" s="1"/>
      <c r="JO339" s="1"/>
      <c r="JP339" s="1"/>
      <c r="JQ339" s="1"/>
      <c r="JR339" s="1"/>
      <c r="JS339" s="1"/>
      <c r="JT339" s="1"/>
      <c r="JU339" s="1"/>
      <c r="JV339" s="1"/>
      <c r="JW339" s="1"/>
      <c r="JX339" s="1"/>
      <c r="JY339" s="1"/>
      <c r="JZ339" s="1"/>
      <c r="KA339" s="1"/>
      <c r="KB339" s="1"/>
      <c r="KC339" s="1"/>
      <c r="KD339" s="1"/>
      <c r="KE339" s="1"/>
      <c r="KF339" s="1"/>
      <c r="KG339" s="1"/>
      <c r="KH339" s="1"/>
      <c r="KI339" s="1"/>
      <c r="KJ339" s="1"/>
      <c r="KK339" s="1"/>
      <c r="KL339" s="1"/>
      <c r="KM339" s="1"/>
      <c r="KN339" s="1"/>
      <c r="KO339" s="1"/>
      <c r="KP339" s="1"/>
      <c r="KQ339" s="1"/>
      <c r="KR339" s="1"/>
      <c r="KS339" s="1"/>
      <c r="KT339" s="1"/>
      <c r="KU339" s="1"/>
      <c r="KV339" s="1"/>
      <c r="KW339" s="1"/>
      <c r="KX339" s="1"/>
      <c r="KY339" s="1"/>
      <c r="KZ339" s="1"/>
      <c r="LA339" s="1"/>
      <c r="LB339" s="1"/>
      <c r="LC339" s="1"/>
      <c r="LD339" s="1"/>
      <c r="LE339" s="1"/>
      <c r="LF339" s="1"/>
      <c r="LG339" s="1"/>
      <c r="LH339" s="1"/>
    </row>
    <row r="340" spans="1:320" ht="35.1" hidden="1" customHeight="1" x14ac:dyDescent="0.15">
      <c r="A340" s="170" t="str">
        <f>+IFERROR(IF(VLOOKUP(#REF!&amp;"-"&amp;ROW()-92,[1]ワークシート!$C$2:$CI$1002,9,0)="","",VLOOKUP(#REF!&amp;"-"&amp;ROW()-92,[1]ワークシート!$C$2:$CI$1002,9,0)),"")</f>
        <v/>
      </c>
      <c r="B340" s="172"/>
      <c r="C340" s="171" t="str">
        <f>+IFERROR(IF(VLOOKUP(#REF!&amp;"-"&amp;ROW()-92,[1]ワークシート!$C$2:$CI$1002,10,0) = "","",VLOOKUP(#REF!&amp;"-"&amp;ROW()-92,[1]ワークシート!$C$2:$CI$1002,10,0)),"")</f>
        <v/>
      </c>
      <c r="D340" s="172"/>
      <c r="E340" s="170" t="str">
        <f>+IFERROR(IF(VLOOKUP(#REF!&amp;"-"&amp;ROW()-92,[1]ワークシート!$C$2:$CI$1002,11,0)="","",VLOOKUP(#REF!&amp;"-"&amp;ROW()-92,[1]ワークシート!$C$2:$CI$1002,11,0)),"")</f>
        <v/>
      </c>
      <c r="F340" s="172"/>
      <c r="G340" s="16" t="str">
        <f>+IFERROR(IF(VLOOKUP(#REF!&amp;"-"&amp;ROW()-92,[1]ワークシート!$C$2:$CI$1002,12,0)="","",VLOOKUP(#REF!&amp;"-"&amp;ROW()-92,[1]ワークシート!$C$2:$CI$1002,12,0)),"")</f>
        <v/>
      </c>
      <c r="H34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0" s="178"/>
      <c r="J340" s="170" t="str">
        <f>+IFERROR(IF(VLOOKUP(#REF!&amp;"-"&amp;ROW()-92,[1]ワークシート!$C$2:$CI$1002,20,0)="","",VLOOKUP(#REF!&amp;"-"&amp;ROW()-92,[1]ワークシート!$C$2:$CI$1002,20,0)),"")</f>
        <v/>
      </c>
      <c r="K340" s="171"/>
      <c r="L340" s="172"/>
      <c r="M340" s="179" t="str">
        <f>+IFERROR(IF(VLOOKUP(#REF!&amp;"-"&amp;ROW()-92,[1]ワークシート!$C$2:$CI$1002,61,0)="","",VLOOKUP(#REF!&amp;"-"&amp;ROW()-92,[1]ワークシート!$C$2:$CI$1002,61,0)),"")</f>
        <v/>
      </c>
      <c r="N340" s="180"/>
      <c r="O340" s="181"/>
      <c r="P340" s="182" t="str">
        <f>+IFERROR(VLOOKUP(#REF!&amp;"-"&amp;ROW()-92,[1]ワークシート!$C$2:$CI$1002,26,0),"")</f>
        <v/>
      </c>
      <c r="Q340" s="167"/>
      <c r="R340" s="166" t="str">
        <f>+IFERROR(VLOOKUP(#REF!&amp;"-"&amp;ROW()-92,[1]ワークシート!$C$2:$CI$1002,27,0),"")</f>
        <v/>
      </c>
      <c r="S340" s="167"/>
      <c r="T340" s="166" t="str">
        <f>IFERROR(IF(VLOOKUP(#REF!&amp;"-"&amp;ROW()-92,[1]ワークシート!$C$2:$CI$1002,31,0)="",IF(X340="","",IF(X340=0,"使用貸借権","賃借権")),"賃借権"),"")</f>
        <v/>
      </c>
      <c r="U340" s="167"/>
      <c r="V340" s="166" t="str">
        <f>+IFERROR(IF(VLOOKUP(#REF!&amp;"-"&amp;ROW()-92,[1]ワークシート!$C$2:$CI$1002,13,0)="","",VLOOKUP(#REF!&amp;"-"&amp;ROW()-92,[1]ワークシート!$C$2:$CI$1002,13,0)),"")</f>
        <v/>
      </c>
      <c r="W340" s="167"/>
      <c r="X34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0" s="169"/>
      <c r="Z340" s="27"/>
      <c r="AA340" s="27"/>
      <c r="AB340" s="170" t="str">
        <f>IF(T340="使用貸借権","-",+IFERROR(VLOOKUP(#REF!&amp;"-"&amp;ROW()-92,[1]ワークシート!$C$2:$CI$1002,34,0)&amp;"",""))</f>
        <v/>
      </c>
      <c r="AC340" s="171"/>
      <c r="AD340" s="172"/>
      <c r="AE340" s="173" t="str">
        <f>IF(T340="","",IF(VLOOKUP(#REF!&amp;"-"&amp;ROW()-92,[1]ワークシート!$C$2:$CI$1002,31,0)="",IF(T340="使用貸借権","-","口座振込　１２月"),"物納"))</f>
        <v/>
      </c>
      <c r="AF340" s="174"/>
      <c r="AG340" s="175" t="str">
        <f>IFERROR(IF(VLOOKUP(#REF!&amp;"-"&amp;ROW()-92,[1]ワークシート!$C$2:$CI$1002,37,0)="","",VLOOKUP(#REF!&amp;"-"&amp;ROW()-92,[1]ワークシート!$C$2:$CI$1002,37,0)),"")</f>
        <v/>
      </c>
      <c r="AH340" s="175"/>
      <c r="AI340" s="175"/>
      <c r="AJ340" s="175"/>
      <c r="AK340" s="176"/>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c r="HE340" s="1"/>
      <c r="HF340" s="1"/>
      <c r="HG340" s="1"/>
      <c r="HH340" s="1"/>
      <c r="HI340" s="1"/>
      <c r="HJ340" s="1"/>
      <c r="HK340" s="1"/>
      <c r="HL340" s="1"/>
      <c r="HM340" s="1"/>
      <c r="HN340" s="1"/>
      <c r="HO340" s="1"/>
      <c r="HP340" s="1"/>
      <c r="HQ340" s="1"/>
      <c r="HR340" s="1"/>
      <c r="HS340" s="1"/>
      <c r="HT340" s="1"/>
      <c r="HU340" s="1"/>
      <c r="HV340" s="1"/>
      <c r="HW340" s="1"/>
      <c r="HX340" s="1"/>
      <c r="HY340" s="1"/>
      <c r="HZ340" s="1"/>
      <c r="IA340" s="1"/>
      <c r="IB340" s="1"/>
      <c r="IC340" s="1"/>
      <c r="ID340" s="1"/>
      <c r="IE340" s="1"/>
      <c r="IF340" s="1"/>
      <c r="IG340" s="1"/>
      <c r="IH340" s="1"/>
      <c r="II340" s="1"/>
      <c r="IJ340" s="1"/>
      <c r="IK340" s="1"/>
      <c r="IL340" s="1"/>
      <c r="IM340" s="1"/>
      <c r="IN340" s="1"/>
      <c r="IO340" s="1"/>
      <c r="IP340" s="1"/>
      <c r="IQ340" s="1"/>
      <c r="IR340" s="1"/>
      <c r="IS340" s="1"/>
      <c r="IT340" s="1"/>
      <c r="IU340" s="1"/>
      <c r="IV340" s="1"/>
      <c r="IW340" s="1"/>
      <c r="IX340" s="1"/>
      <c r="IY340" s="1"/>
      <c r="IZ340" s="1"/>
      <c r="JA340" s="1"/>
      <c r="JB340" s="1"/>
      <c r="JC340" s="1"/>
      <c r="JD340" s="1"/>
      <c r="JE340" s="1"/>
      <c r="JF340" s="1"/>
      <c r="JG340" s="1"/>
      <c r="JH340" s="1"/>
      <c r="JI340" s="1"/>
      <c r="JJ340" s="1"/>
      <c r="JK340" s="1"/>
      <c r="JL340" s="1"/>
      <c r="JM340" s="1"/>
      <c r="JN340" s="1"/>
      <c r="JO340" s="1"/>
      <c r="JP340" s="1"/>
      <c r="JQ340" s="1"/>
      <c r="JR340" s="1"/>
      <c r="JS340" s="1"/>
      <c r="JT340" s="1"/>
      <c r="JU340" s="1"/>
      <c r="JV340" s="1"/>
      <c r="JW340" s="1"/>
      <c r="JX340" s="1"/>
      <c r="JY340" s="1"/>
      <c r="JZ340" s="1"/>
      <c r="KA340" s="1"/>
      <c r="KB340" s="1"/>
      <c r="KC340" s="1"/>
      <c r="KD340" s="1"/>
      <c r="KE340" s="1"/>
      <c r="KF340" s="1"/>
      <c r="KG340" s="1"/>
      <c r="KH340" s="1"/>
      <c r="KI340" s="1"/>
      <c r="KJ340" s="1"/>
      <c r="KK340" s="1"/>
      <c r="KL340" s="1"/>
      <c r="KM340" s="1"/>
      <c r="KN340" s="1"/>
      <c r="KO340" s="1"/>
      <c r="KP340" s="1"/>
      <c r="KQ340" s="1"/>
      <c r="KR340" s="1"/>
      <c r="KS340" s="1"/>
      <c r="KT340" s="1"/>
      <c r="KU340" s="1"/>
      <c r="KV340" s="1"/>
      <c r="KW340" s="1"/>
      <c r="KX340" s="1"/>
      <c r="KY340" s="1"/>
      <c r="KZ340" s="1"/>
      <c r="LA340" s="1"/>
      <c r="LB340" s="1"/>
      <c r="LC340" s="1"/>
      <c r="LD340" s="1"/>
      <c r="LE340" s="1"/>
      <c r="LF340" s="1"/>
      <c r="LG340" s="1"/>
      <c r="LH340" s="1"/>
    </row>
    <row r="341" spans="1:320" ht="35.1" hidden="1" customHeight="1" x14ac:dyDescent="0.15">
      <c r="A341" s="170" t="str">
        <f>+IFERROR(IF(VLOOKUP(#REF!&amp;"-"&amp;ROW()-92,[1]ワークシート!$C$2:$CI$1002,9,0)="","",VLOOKUP(#REF!&amp;"-"&amp;ROW()-92,[1]ワークシート!$C$2:$CI$1002,9,0)),"")</f>
        <v/>
      </c>
      <c r="B341" s="172"/>
      <c r="C341" s="171" t="str">
        <f>+IFERROR(IF(VLOOKUP(#REF!&amp;"-"&amp;ROW()-92,[1]ワークシート!$C$2:$CI$1002,10,0) = "","",VLOOKUP(#REF!&amp;"-"&amp;ROW()-92,[1]ワークシート!$C$2:$CI$1002,10,0)),"")</f>
        <v/>
      </c>
      <c r="D341" s="172"/>
      <c r="E341" s="170" t="str">
        <f>+IFERROR(IF(VLOOKUP(#REF!&amp;"-"&amp;ROW()-92,[1]ワークシート!$C$2:$CI$1002,11,0)="","",VLOOKUP(#REF!&amp;"-"&amp;ROW()-92,[1]ワークシート!$C$2:$CI$1002,11,0)),"")</f>
        <v/>
      </c>
      <c r="F341" s="172"/>
      <c r="G341" s="16" t="str">
        <f>+IFERROR(IF(VLOOKUP(#REF!&amp;"-"&amp;ROW()-92,[1]ワークシート!$C$2:$CI$1002,12,0)="","",VLOOKUP(#REF!&amp;"-"&amp;ROW()-92,[1]ワークシート!$C$2:$CI$1002,12,0)),"")</f>
        <v/>
      </c>
      <c r="H34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1" s="178"/>
      <c r="J341" s="170" t="str">
        <f>+IFERROR(IF(VLOOKUP(#REF!&amp;"-"&amp;ROW()-92,[1]ワークシート!$C$2:$CI$1002,20,0)="","",VLOOKUP(#REF!&amp;"-"&amp;ROW()-92,[1]ワークシート!$C$2:$CI$1002,20,0)),"")</f>
        <v/>
      </c>
      <c r="K341" s="171"/>
      <c r="L341" s="172"/>
      <c r="M341" s="179" t="str">
        <f>+IFERROR(IF(VLOOKUP(#REF!&amp;"-"&amp;ROW()-92,[1]ワークシート!$C$2:$CI$1002,61,0)="","",VLOOKUP(#REF!&amp;"-"&amp;ROW()-92,[1]ワークシート!$C$2:$CI$1002,61,0)),"")</f>
        <v/>
      </c>
      <c r="N341" s="180"/>
      <c r="O341" s="181"/>
      <c r="P341" s="182" t="str">
        <f>+IFERROR(VLOOKUP(#REF!&amp;"-"&amp;ROW()-92,[1]ワークシート!$C$2:$CI$1002,26,0),"")</f>
        <v/>
      </c>
      <c r="Q341" s="167"/>
      <c r="R341" s="166" t="str">
        <f>+IFERROR(VLOOKUP(#REF!&amp;"-"&amp;ROW()-92,[1]ワークシート!$C$2:$CI$1002,27,0),"")</f>
        <v/>
      </c>
      <c r="S341" s="167"/>
      <c r="T341" s="166" t="str">
        <f>IFERROR(IF(VLOOKUP(#REF!&amp;"-"&amp;ROW()-92,[1]ワークシート!$C$2:$CI$1002,31,0)="",IF(X341="","",IF(X341=0,"使用貸借権","賃借権")),"賃借権"),"")</f>
        <v/>
      </c>
      <c r="U341" s="167"/>
      <c r="V341" s="166" t="str">
        <f>+IFERROR(IF(VLOOKUP(#REF!&amp;"-"&amp;ROW()-92,[1]ワークシート!$C$2:$CI$1002,13,0)="","",VLOOKUP(#REF!&amp;"-"&amp;ROW()-92,[1]ワークシート!$C$2:$CI$1002,13,0)),"")</f>
        <v/>
      </c>
      <c r="W341" s="167"/>
      <c r="X34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1" s="169"/>
      <c r="Z341" s="27"/>
      <c r="AA341" s="27"/>
      <c r="AB341" s="170" t="str">
        <f>IF(T341="使用貸借権","-",+IFERROR(VLOOKUP(#REF!&amp;"-"&amp;ROW()-92,[1]ワークシート!$C$2:$CI$1002,34,0)&amp;"",""))</f>
        <v/>
      </c>
      <c r="AC341" s="171"/>
      <c r="AD341" s="172"/>
      <c r="AE341" s="173" t="str">
        <f>IF(T341="","",IF(VLOOKUP(#REF!&amp;"-"&amp;ROW()-92,[1]ワークシート!$C$2:$CI$1002,31,0)="",IF(T341="使用貸借権","-","口座振込　１２月"),"物納"))</f>
        <v/>
      </c>
      <c r="AF341" s="174"/>
      <c r="AG341" s="175" t="str">
        <f>IFERROR(IF(VLOOKUP(#REF!&amp;"-"&amp;ROW()-92,[1]ワークシート!$C$2:$CI$1002,37,0)="","",VLOOKUP(#REF!&amp;"-"&amp;ROW()-92,[1]ワークシート!$C$2:$CI$1002,37,0)),"")</f>
        <v/>
      </c>
      <c r="AH341" s="175"/>
      <c r="AI341" s="175"/>
      <c r="AJ341" s="175"/>
      <c r="AK341" s="176"/>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c r="HE341" s="1"/>
      <c r="HF341" s="1"/>
      <c r="HG341" s="1"/>
      <c r="HH341" s="1"/>
      <c r="HI341" s="1"/>
      <c r="HJ341" s="1"/>
      <c r="HK341" s="1"/>
      <c r="HL341" s="1"/>
      <c r="HM341" s="1"/>
      <c r="HN341" s="1"/>
      <c r="HO341" s="1"/>
      <c r="HP341" s="1"/>
      <c r="HQ341" s="1"/>
      <c r="HR341" s="1"/>
      <c r="HS341" s="1"/>
      <c r="HT341" s="1"/>
      <c r="HU341" s="1"/>
      <c r="HV341" s="1"/>
      <c r="HW341" s="1"/>
      <c r="HX341" s="1"/>
      <c r="HY341" s="1"/>
      <c r="HZ341" s="1"/>
      <c r="IA341" s="1"/>
      <c r="IB341" s="1"/>
      <c r="IC341" s="1"/>
      <c r="ID341" s="1"/>
      <c r="IE341" s="1"/>
      <c r="IF341" s="1"/>
      <c r="IG341" s="1"/>
      <c r="IH341" s="1"/>
      <c r="II341" s="1"/>
      <c r="IJ341" s="1"/>
      <c r="IK341" s="1"/>
      <c r="IL341" s="1"/>
      <c r="IM341" s="1"/>
      <c r="IN341" s="1"/>
      <c r="IO341" s="1"/>
      <c r="IP341" s="1"/>
      <c r="IQ341" s="1"/>
      <c r="IR341" s="1"/>
      <c r="IS341" s="1"/>
      <c r="IT341" s="1"/>
      <c r="IU341" s="1"/>
      <c r="IV341" s="1"/>
      <c r="IW341" s="1"/>
      <c r="IX341" s="1"/>
      <c r="IY341" s="1"/>
      <c r="IZ341" s="1"/>
      <c r="JA341" s="1"/>
      <c r="JB341" s="1"/>
      <c r="JC341" s="1"/>
      <c r="JD341" s="1"/>
      <c r="JE341" s="1"/>
      <c r="JF341" s="1"/>
      <c r="JG341" s="1"/>
      <c r="JH341" s="1"/>
      <c r="JI341" s="1"/>
      <c r="JJ341" s="1"/>
      <c r="JK341" s="1"/>
      <c r="JL341" s="1"/>
      <c r="JM341" s="1"/>
      <c r="JN341" s="1"/>
      <c r="JO341" s="1"/>
      <c r="JP341" s="1"/>
      <c r="JQ341" s="1"/>
      <c r="JR341" s="1"/>
      <c r="JS341" s="1"/>
      <c r="JT341" s="1"/>
      <c r="JU341" s="1"/>
      <c r="JV341" s="1"/>
      <c r="JW341" s="1"/>
      <c r="JX341" s="1"/>
      <c r="JY341" s="1"/>
      <c r="JZ341" s="1"/>
      <c r="KA341" s="1"/>
      <c r="KB341" s="1"/>
      <c r="KC341" s="1"/>
      <c r="KD341" s="1"/>
      <c r="KE341" s="1"/>
      <c r="KF341" s="1"/>
      <c r="KG341" s="1"/>
      <c r="KH341" s="1"/>
      <c r="KI341" s="1"/>
      <c r="KJ341" s="1"/>
      <c r="KK341" s="1"/>
      <c r="KL341" s="1"/>
      <c r="KM341" s="1"/>
      <c r="KN341" s="1"/>
      <c r="KO341" s="1"/>
      <c r="KP341" s="1"/>
      <c r="KQ341" s="1"/>
      <c r="KR341" s="1"/>
      <c r="KS341" s="1"/>
      <c r="KT341" s="1"/>
      <c r="KU341" s="1"/>
      <c r="KV341" s="1"/>
      <c r="KW341" s="1"/>
      <c r="KX341" s="1"/>
      <c r="KY341" s="1"/>
      <c r="KZ341" s="1"/>
      <c r="LA341" s="1"/>
      <c r="LB341" s="1"/>
      <c r="LC341" s="1"/>
      <c r="LD341" s="1"/>
      <c r="LE341" s="1"/>
      <c r="LF341" s="1"/>
      <c r="LG341" s="1"/>
      <c r="LH341" s="1"/>
    </row>
    <row r="342" spans="1:320" ht="35.1" hidden="1" customHeight="1" x14ac:dyDescent="0.15">
      <c r="A342" s="170" t="str">
        <f>+IFERROR(IF(VLOOKUP(#REF!&amp;"-"&amp;ROW()-92,[1]ワークシート!$C$2:$CI$1002,9,0)="","",VLOOKUP(#REF!&amp;"-"&amp;ROW()-92,[1]ワークシート!$C$2:$CI$1002,9,0)),"")</f>
        <v/>
      </c>
      <c r="B342" s="172"/>
      <c r="C342" s="171" t="str">
        <f>+IFERROR(IF(VLOOKUP(#REF!&amp;"-"&amp;ROW()-92,[1]ワークシート!$C$2:$CI$1002,10,0) = "","",VLOOKUP(#REF!&amp;"-"&amp;ROW()-92,[1]ワークシート!$C$2:$CI$1002,10,0)),"")</f>
        <v/>
      </c>
      <c r="D342" s="172"/>
      <c r="E342" s="170" t="str">
        <f>+IFERROR(IF(VLOOKUP(#REF!&amp;"-"&amp;ROW()-92,[1]ワークシート!$C$2:$CI$1002,11,0)="","",VLOOKUP(#REF!&amp;"-"&amp;ROW()-92,[1]ワークシート!$C$2:$CI$1002,11,0)),"")</f>
        <v/>
      </c>
      <c r="F342" s="172"/>
      <c r="G342" s="16" t="str">
        <f>+IFERROR(IF(VLOOKUP(#REF!&amp;"-"&amp;ROW()-92,[1]ワークシート!$C$2:$CI$1002,12,0)="","",VLOOKUP(#REF!&amp;"-"&amp;ROW()-92,[1]ワークシート!$C$2:$CI$1002,12,0)),"")</f>
        <v/>
      </c>
      <c r="H34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2" s="178"/>
      <c r="J342" s="170" t="str">
        <f>+IFERROR(IF(VLOOKUP(#REF!&amp;"-"&amp;ROW()-92,[1]ワークシート!$C$2:$CI$1002,20,0)="","",VLOOKUP(#REF!&amp;"-"&amp;ROW()-92,[1]ワークシート!$C$2:$CI$1002,20,0)),"")</f>
        <v/>
      </c>
      <c r="K342" s="171"/>
      <c r="L342" s="172"/>
      <c r="M342" s="179" t="str">
        <f>+IFERROR(IF(VLOOKUP(#REF!&amp;"-"&amp;ROW()-92,[1]ワークシート!$C$2:$CI$1002,61,0)="","",VLOOKUP(#REF!&amp;"-"&amp;ROW()-92,[1]ワークシート!$C$2:$CI$1002,61,0)),"")</f>
        <v/>
      </c>
      <c r="N342" s="180"/>
      <c r="O342" s="181"/>
      <c r="P342" s="182" t="str">
        <f>+IFERROR(VLOOKUP(#REF!&amp;"-"&amp;ROW()-92,[1]ワークシート!$C$2:$CI$1002,26,0),"")</f>
        <v/>
      </c>
      <c r="Q342" s="167"/>
      <c r="R342" s="166" t="str">
        <f>+IFERROR(VLOOKUP(#REF!&amp;"-"&amp;ROW()-92,[1]ワークシート!$C$2:$CI$1002,27,0),"")</f>
        <v/>
      </c>
      <c r="S342" s="167"/>
      <c r="T342" s="166" t="str">
        <f>IFERROR(IF(VLOOKUP(#REF!&amp;"-"&amp;ROW()-92,[1]ワークシート!$C$2:$CI$1002,31,0)="",IF(X342="","",IF(X342=0,"使用貸借権","賃借権")),"賃借権"),"")</f>
        <v/>
      </c>
      <c r="U342" s="167"/>
      <c r="V342" s="166" t="str">
        <f>+IFERROR(IF(VLOOKUP(#REF!&amp;"-"&amp;ROW()-92,[1]ワークシート!$C$2:$CI$1002,13,0)="","",VLOOKUP(#REF!&amp;"-"&amp;ROW()-92,[1]ワークシート!$C$2:$CI$1002,13,0)),"")</f>
        <v/>
      </c>
      <c r="W342" s="167"/>
      <c r="X34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2" s="169"/>
      <c r="Z342" s="27"/>
      <c r="AA342" s="27"/>
      <c r="AB342" s="170" t="str">
        <f>IF(T342="使用貸借権","-",+IFERROR(VLOOKUP(#REF!&amp;"-"&amp;ROW()-92,[1]ワークシート!$C$2:$CI$1002,34,0)&amp;"",""))</f>
        <v/>
      </c>
      <c r="AC342" s="171"/>
      <c r="AD342" s="172"/>
      <c r="AE342" s="173" t="str">
        <f>IF(T342="","",IF(VLOOKUP(#REF!&amp;"-"&amp;ROW()-92,[1]ワークシート!$C$2:$CI$1002,31,0)="",IF(T342="使用貸借権","-","口座振込　１２月"),"物納"))</f>
        <v/>
      </c>
      <c r="AF342" s="174"/>
      <c r="AG342" s="175" t="str">
        <f>IFERROR(IF(VLOOKUP(#REF!&amp;"-"&amp;ROW()-92,[1]ワークシート!$C$2:$CI$1002,37,0)="","",VLOOKUP(#REF!&amp;"-"&amp;ROW()-92,[1]ワークシート!$C$2:$CI$1002,37,0)),"")</f>
        <v/>
      </c>
      <c r="AH342" s="175"/>
      <c r="AI342" s="175"/>
      <c r="AJ342" s="175"/>
      <c r="AK342" s="176"/>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c r="IW342" s="1"/>
      <c r="IX342" s="1"/>
      <c r="IY342" s="1"/>
      <c r="IZ342" s="1"/>
      <c r="JA342" s="1"/>
      <c r="JB342" s="1"/>
      <c r="JC342" s="1"/>
      <c r="JD342" s="1"/>
      <c r="JE342" s="1"/>
      <c r="JF342" s="1"/>
      <c r="JG342" s="1"/>
      <c r="JH342" s="1"/>
      <c r="JI342" s="1"/>
      <c r="JJ342" s="1"/>
      <c r="JK342" s="1"/>
      <c r="JL342" s="1"/>
      <c r="JM342" s="1"/>
      <c r="JN342" s="1"/>
      <c r="JO342" s="1"/>
      <c r="JP342" s="1"/>
      <c r="JQ342" s="1"/>
      <c r="JR342" s="1"/>
      <c r="JS342" s="1"/>
      <c r="JT342" s="1"/>
      <c r="JU342" s="1"/>
      <c r="JV342" s="1"/>
      <c r="JW342" s="1"/>
      <c r="JX342" s="1"/>
      <c r="JY342" s="1"/>
      <c r="JZ342" s="1"/>
      <c r="KA342" s="1"/>
      <c r="KB342" s="1"/>
      <c r="KC342" s="1"/>
      <c r="KD342" s="1"/>
      <c r="KE342" s="1"/>
      <c r="KF342" s="1"/>
      <c r="KG342" s="1"/>
      <c r="KH342" s="1"/>
      <c r="KI342" s="1"/>
      <c r="KJ342" s="1"/>
      <c r="KK342" s="1"/>
      <c r="KL342" s="1"/>
      <c r="KM342" s="1"/>
      <c r="KN342" s="1"/>
      <c r="KO342" s="1"/>
      <c r="KP342" s="1"/>
      <c r="KQ342" s="1"/>
      <c r="KR342" s="1"/>
      <c r="KS342" s="1"/>
      <c r="KT342" s="1"/>
      <c r="KU342" s="1"/>
      <c r="KV342" s="1"/>
      <c r="KW342" s="1"/>
      <c r="KX342" s="1"/>
      <c r="KY342" s="1"/>
      <c r="KZ342" s="1"/>
      <c r="LA342" s="1"/>
      <c r="LB342" s="1"/>
      <c r="LC342" s="1"/>
      <c r="LD342" s="1"/>
      <c r="LE342" s="1"/>
      <c r="LF342" s="1"/>
      <c r="LG342" s="1"/>
      <c r="LH342" s="1"/>
    </row>
    <row r="343" spans="1:320" ht="35.1" hidden="1" customHeight="1" x14ac:dyDescent="0.15">
      <c r="A343" s="170" t="str">
        <f>+IFERROR(IF(VLOOKUP(#REF!&amp;"-"&amp;ROW()-92,[1]ワークシート!$C$2:$CI$1002,9,0)="","",VLOOKUP(#REF!&amp;"-"&amp;ROW()-92,[1]ワークシート!$C$2:$CI$1002,9,0)),"")</f>
        <v/>
      </c>
      <c r="B343" s="172"/>
      <c r="C343" s="171" t="str">
        <f>+IFERROR(IF(VLOOKUP(#REF!&amp;"-"&amp;ROW()-92,[1]ワークシート!$C$2:$CI$1002,10,0) = "","",VLOOKUP(#REF!&amp;"-"&amp;ROW()-92,[1]ワークシート!$C$2:$CI$1002,10,0)),"")</f>
        <v/>
      </c>
      <c r="D343" s="172"/>
      <c r="E343" s="170" t="str">
        <f>+IFERROR(IF(VLOOKUP(#REF!&amp;"-"&amp;ROW()-92,[1]ワークシート!$C$2:$CI$1002,11,0)="","",VLOOKUP(#REF!&amp;"-"&amp;ROW()-92,[1]ワークシート!$C$2:$CI$1002,11,0)),"")</f>
        <v/>
      </c>
      <c r="F343" s="172"/>
      <c r="G343" s="16" t="str">
        <f>+IFERROR(IF(VLOOKUP(#REF!&amp;"-"&amp;ROW()-92,[1]ワークシート!$C$2:$CI$1002,12,0)="","",VLOOKUP(#REF!&amp;"-"&amp;ROW()-92,[1]ワークシート!$C$2:$CI$1002,12,0)),"")</f>
        <v/>
      </c>
      <c r="H34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3" s="178"/>
      <c r="J343" s="170" t="str">
        <f>+IFERROR(IF(VLOOKUP(#REF!&amp;"-"&amp;ROW()-92,[1]ワークシート!$C$2:$CI$1002,20,0)="","",VLOOKUP(#REF!&amp;"-"&amp;ROW()-92,[1]ワークシート!$C$2:$CI$1002,20,0)),"")</f>
        <v/>
      </c>
      <c r="K343" s="171"/>
      <c r="L343" s="172"/>
      <c r="M343" s="179" t="str">
        <f>+IFERROR(IF(VLOOKUP(#REF!&amp;"-"&amp;ROW()-92,[1]ワークシート!$C$2:$CI$1002,61,0)="","",VLOOKUP(#REF!&amp;"-"&amp;ROW()-92,[1]ワークシート!$C$2:$CI$1002,61,0)),"")</f>
        <v/>
      </c>
      <c r="N343" s="180"/>
      <c r="O343" s="181"/>
      <c r="P343" s="182" t="str">
        <f>+IFERROR(VLOOKUP(#REF!&amp;"-"&amp;ROW()-92,[1]ワークシート!$C$2:$CI$1002,26,0),"")</f>
        <v/>
      </c>
      <c r="Q343" s="167"/>
      <c r="R343" s="166" t="str">
        <f>+IFERROR(VLOOKUP(#REF!&amp;"-"&amp;ROW()-92,[1]ワークシート!$C$2:$CI$1002,27,0),"")</f>
        <v/>
      </c>
      <c r="S343" s="167"/>
      <c r="T343" s="166" t="str">
        <f>IFERROR(IF(VLOOKUP(#REF!&amp;"-"&amp;ROW()-92,[1]ワークシート!$C$2:$CI$1002,31,0)="",IF(X343="","",IF(X343=0,"使用貸借権","賃借権")),"賃借権"),"")</f>
        <v/>
      </c>
      <c r="U343" s="167"/>
      <c r="V343" s="166" t="str">
        <f>+IFERROR(IF(VLOOKUP(#REF!&amp;"-"&amp;ROW()-92,[1]ワークシート!$C$2:$CI$1002,13,0)="","",VLOOKUP(#REF!&amp;"-"&amp;ROW()-92,[1]ワークシート!$C$2:$CI$1002,13,0)),"")</f>
        <v/>
      </c>
      <c r="W343" s="167"/>
      <c r="X34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3" s="169"/>
      <c r="Z343" s="27"/>
      <c r="AA343" s="27"/>
      <c r="AB343" s="170" t="str">
        <f>IF(T343="使用貸借権","-",+IFERROR(VLOOKUP(#REF!&amp;"-"&amp;ROW()-92,[1]ワークシート!$C$2:$CI$1002,34,0)&amp;"",""))</f>
        <v/>
      </c>
      <c r="AC343" s="171"/>
      <c r="AD343" s="172"/>
      <c r="AE343" s="173" t="str">
        <f>IF(T343="","",IF(VLOOKUP(#REF!&amp;"-"&amp;ROW()-92,[1]ワークシート!$C$2:$CI$1002,31,0)="",IF(T343="使用貸借権","-","口座振込　１２月"),"物納"))</f>
        <v/>
      </c>
      <c r="AF343" s="174"/>
      <c r="AG343" s="175" t="str">
        <f>IFERROR(IF(VLOOKUP(#REF!&amp;"-"&amp;ROW()-92,[1]ワークシート!$C$2:$CI$1002,37,0)="","",VLOOKUP(#REF!&amp;"-"&amp;ROW()-92,[1]ワークシート!$C$2:$CI$1002,37,0)),"")</f>
        <v/>
      </c>
      <c r="AH343" s="175"/>
      <c r="AI343" s="175"/>
      <c r="AJ343" s="175"/>
      <c r="AK343" s="176"/>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c r="IW343" s="1"/>
      <c r="IX343" s="1"/>
      <c r="IY343" s="1"/>
      <c r="IZ343" s="1"/>
      <c r="JA343" s="1"/>
      <c r="JB343" s="1"/>
      <c r="JC343" s="1"/>
      <c r="JD343" s="1"/>
      <c r="JE343" s="1"/>
      <c r="JF343" s="1"/>
      <c r="JG343" s="1"/>
      <c r="JH343" s="1"/>
      <c r="JI343" s="1"/>
      <c r="JJ343" s="1"/>
      <c r="JK343" s="1"/>
      <c r="JL343" s="1"/>
      <c r="JM343" s="1"/>
      <c r="JN343" s="1"/>
      <c r="JO343" s="1"/>
      <c r="JP343" s="1"/>
      <c r="JQ343" s="1"/>
      <c r="JR343" s="1"/>
      <c r="JS343" s="1"/>
      <c r="JT343" s="1"/>
      <c r="JU343" s="1"/>
      <c r="JV343" s="1"/>
      <c r="JW343" s="1"/>
      <c r="JX343" s="1"/>
      <c r="JY343" s="1"/>
      <c r="JZ343" s="1"/>
      <c r="KA343" s="1"/>
      <c r="KB343" s="1"/>
      <c r="KC343" s="1"/>
      <c r="KD343" s="1"/>
      <c r="KE343" s="1"/>
      <c r="KF343" s="1"/>
      <c r="KG343" s="1"/>
      <c r="KH343" s="1"/>
      <c r="KI343" s="1"/>
      <c r="KJ343" s="1"/>
      <c r="KK343" s="1"/>
      <c r="KL343" s="1"/>
      <c r="KM343" s="1"/>
      <c r="KN343" s="1"/>
      <c r="KO343" s="1"/>
      <c r="KP343" s="1"/>
      <c r="KQ343" s="1"/>
      <c r="KR343" s="1"/>
      <c r="KS343" s="1"/>
      <c r="KT343" s="1"/>
      <c r="KU343" s="1"/>
      <c r="KV343" s="1"/>
      <c r="KW343" s="1"/>
      <c r="KX343" s="1"/>
      <c r="KY343" s="1"/>
      <c r="KZ343" s="1"/>
      <c r="LA343" s="1"/>
      <c r="LB343" s="1"/>
      <c r="LC343" s="1"/>
      <c r="LD343" s="1"/>
      <c r="LE343" s="1"/>
      <c r="LF343" s="1"/>
      <c r="LG343" s="1"/>
      <c r="LH343" s="1"/>
    </row>
    <row r="344" spans="1:320" ht="35.1" hidden="1" customHeight="1" x14ac:dyDescent="0.15">
      <c r="A344" s="170" t="str">
        <f>+IFERROR(IF(VLOOKUP(#REF!&amp;"-"&amp;ROW()-92,[1]ワークシート!$C$2:$CI$1002,9,0)="","",VLOOKUP(#REF!&amp;"-"&amp;ROW()-92,[1]ワークシート!$C$2:$CI$1002,9,0)),"")</f>
        <v/>
      </c>
      <c r="B344" s="172"/>
      <c r="C344" s="171" t="str">
        <f>+IFERROR(IF(VLOOKUP(#REF!&amp;"-"&amp;ROW()-92,[1]ワークシート!$C$2:$CI$1002,10,0) = "","",VLOOKUP(#REF!&amp;"-"&amp;ROW()-92,[1]ワークシート!$C$2:$CI$1002,10,0)),"")</f>
        <v/>
      </c>
      <c r="D344" s="172"/>
      <c r="E344" s="170" t="str">
        <f>+IFERROR(IF(VLOOKUP(#REF!&amp;"-"&amp;ROW()-92,[1]ワークシート!$C$2:$CI$1002,11,0)="","",VLOOKUP(#REF!&amp;"-"&amp;ROW()-92,[1]ワークシート!$C$2:$CI$1002,11,0)),"")</f>
        <v/>
      </c>
      <c r="F344" s="172"/>
      <c r="G344" s="16" t="str">
        <f>+IFERROR(IF(VLOOKUP(#REF!&amp;"-"&amp;ROW()-92,[1]ワークシート!$C$2:$CI$1002,12,0)="","",VLOOKUP(#REF!&amp;"-"&amp;ROW()-92,[1]ワークシート!$C$2:$CI$1002,12,0)),"")</f>
        <v/>
      </c>
      <c r="H34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4" s="178"/>
      <c r="J344" s="170" t="str">
        <f>+IFERROR(IF(VLOOKUP(#REF!&amp;"-"&amp;ROW()-92,[1]ワークシート!$C$2:$CI$1002,20,0)="","",VLOOKUP(#REF!&amp;"-"&amp;ROW()-92,[1]ワークシート!$C$2:$CI$1002,20,0)),"")</f>
        <v/>
      </c>
      <c r="K344" s="171"/>
      <c r="L344" s="172"/>
      <c r="M344" s="179" t="str">
        <f>+IFERROR(IF(VLOOKUP(#REF!&amp;"-"&amp;ROW()-92,[1]ワークシート!$C$2:$CI$1002,61,0)="","",VLOOKUP(#REF!&amp;"-"&amp;ROW()-92,[1]ワークシート!$C$2:$CI$1002,61,0)),"")</f>
        <v/>
      </c>
      <c r="N344" s="180"/>
      <c r="O344" s="181"/>
      <c r="P344" s="182" t="str">
        <f>+IFERROR(VLOOKUP(#REF!&amp;"-"&amp;ROW()-92,[1]ワークシート!$C$2:$CI$1002,26,0),"")</f>
        <v/>
      </c>
      <c r="Q344" s="167"/>
      <c r="R344" s="166" t="str">
        <f>+IFERROR(VLOOKUP(#REF!&amp;"-"&amp;ROW()-92,[1]ワークシート!$C$2:$CI$1002,27,0),"")</f>
        <v/>
      </c>
      <c r="S344" s="167"/>
      <c r="T344" s="166" t="str">
        <f>IFERROR(IF(VLOOKUP(#REF!&amp;"-"&amp;ROW()-92,[1]ワークシート!$C$2:$CI$1002,31,0)="",IF(X344="","",IF(X344=0,"使用貸借権","賃借権")),"賃借権"),"")</f>
        <v/>
      </c>
      <c r="U344" s="167"/>
      <c r="V344" s="166" t="str">
        <f>+IFERROR(IF(VLOOKUP(#REF!&amp;"-"&amp;ROW()-92,[1]ワークシート!$C$2:$CI$1002,13,0)="","",VLOOKUP(#REF!&amp;"-"&amp;ROW()-92,[1]ワークシート!$C$2:$CI$1002,13,0)),"")</f>
        <v/>
      </c>
      <c r="W344" s="167"/>
      <c r="X34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4" s="169"/>
      <c r="Z344" s="27"/>
      <c r="AA344" s="27"/>
      <c r="AB344" s="170" t="str">
        <f>IF(T344="使用貸借権","-",+IFERROR(VLOOKUP(#REF!&amp;"-"&amp;ROW()-92,[1]ワークシート!$C$2:$CI$1002,34,0)&amp;"",""))</f>
        <v/>
      </c>
      <c r="AC344" s="171"/>
      <c r="AD344" s="172"/>
      <c r="AE344" s="173" t="str">
        <f>IF(T344="","",IF(VLOOKUP(#REF!&amp;"-"&amp;ROW()-92,[1]ワークシート!$C$2:$CI$1002,31,0)="",IF(T344="使用貸借権","-","口座振込　１２月"),"物納"))</f>
        <v/>
      </c>
      <c r="AF344" s="174"/>
      <c r="AG344" s="175" t="str">
        <f>IFERROR(IF(VLOOKUP(#REF!&amp;"-"&amp;ROW()-92,[1]ワークシート!$C$2:$CI$1002,37,0)="","",VLOOKUP(#REF!&amp;"-"&amp;ROW()-92,[1]ワークシート!$C$2:$CI$1002,37,0)),"")</f>
        <v/>
      </c>
      <c r="AH344" s="175"/>
      <c r="AI344" s="175"/>
      <c r="AJ344" s="175"/>
      <c r="AK344" s="176"/>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c r="IW344" s="1"/>
      <c r="IX344" s="1"/>
      <c r="IY344" s="1"/>
      <c r="IZ344" s="1"/>
      <c r="JA344" s="1"/>
      <c r="JB344" s="1"/>
      <c r="JC344" s="1"/>
      <c r="JD344" s="1"/>
      <c r="JE344" s="1"/>
      <c r="JF344" s="1"/>
      <c r="JG344" s="1"/>
      <c r="JH344" s="1"/>
      <c r="JI344" s="1"/>
      <c r="JJ344" s="1"/>
      <c r="JK344" s="1"/>
      <c r="JL344" s="1"/>
      <c r="JM344" s="1"/>
      <c r="JN344" s="1"/>
      <c r="JO344" s="1"/>
      <c r="JP344" s="1"/>
      <c r="JQ344" s="1"/>
      <c r="JR344" s="1"/>
      <c r="JS344" s="1"/>
      <c r="JT344" s="1"/>
      <c r="JU344" s="1"/>
      <c r="JV344" s="1"/>
      <c r="JW344" s="1"/>
      <c r="JX344" s="1"/>
      <c r="JY344" s="1"/>
      <c r="JZ344" s="1"/>
      <c r="KA344" s="1"/>
      <c r="KB344" s="1"/>
      <c r="KC344" s="1"/>
      <c r="KD344" s="1"/>
      <c r="KE344" s="1"/>
      <c r="KF344" s="1"/>
      <c r="KG344" s="1"/>
      <c r="KH344" s="1"/>
      <c r="KI344" s="1"/>
      <c r="KJ344" s="1"/>
      <c r="KK344" s="1"/>
      <c r="KL344" s="1"/>
      <c r="KM344" s="1"/>
      <c r="KN344" s="1"/>
      <c r="KO344" s="1"/>
      <c r="KP344" s="1"/>
      <c r="KQ344" s="1"/>
      <c r="KR344" s="1"/>
      <c r="KS344" s="1"/>
      <c r="KT344" s="1"/>
      <c r="KU344" s="1"/>
      <c r="KV344" s="1"/>
      <c r="KW344" s="1"/>
      <c r="KX344" s="1"/>
      <c r="KY344" s="1"/>
      <c r="KZ344" s="1"/>
      <c r="LA344" s="1"/>
      <c r="LB344" s="1"/>
      <c r="LC344" s="1"/>
      <c r="LD344" s="1"/>
      <c r="LE344" s="1"/>
      <c r="LF344" s="1"/>
      <c r="LG344" s="1"/>
      <c r="LH344" s="1"/>
    </row>
    <row r="345" spans="1:320" ht="35.1" hidden="1" customHeight="1" x14ac:dyDescent="0.15">
      <c r="A345" s="170" t="str">
        <f>+IFERROR(IF(VLOOKUP(#REF!&amp;"-"&amp;ROW()-92,[1]ワークシート!$C$2:$CI$1002,9,0)="","",VLOOKUP(#REF!&amp;"-"&amp;ROW()-92,[1]ワークシート!$C$2:$CI$1002,9,0)),"")</f>
        <v/>
      </c>
      <c r="B345" s="172"/>
      <c r="C345" s="171" t="str">
        <f>+IFERROR(IF(VLOOKUP(#REF!&amp;"-"&amp;ROW()-92,[1]ワークシート!$C$2:$CI$1002,10,0) = "","",VLOOKUP(#REF!&amp;"-"&amp;ROW()-92,[1]ワークシート!$C$2:$CI$1002,10,0)),"")</f>
        <v/>
      </c>
      <c r="D345" s="172"/>
      <c r="E345" s="170" t="str">
        <f>+IFERROR(IF(VLOOKUP(#REF!&amp;"-"&amp;ROW()-92,[1]ワークシート!$C$2:$CI$1002,11,0)="","",VLOOKUP(#REF!&amp;"-"&amp;ROW()-92,[1]ワークシート!$C$2:$CI$1002,11,0)),"")</f>
        <v/>
      </c>
      <c r="F345" s="172"/>
      <c r="G345" s="16" t="str">
        <f>+IFERROR(IF(VLOOKUP(#REF!&amp;"-"&amp;ROW()-92,[1]ワークシート!$C$2:$CI$1002,12,0)="","",VLOOKUP(#REF!&amp;"-"&amp;ROW()-92,[1]ワークシート!$C$2:$CI$1002,12,0)),"")</f>
        <v/>
      </c>
      <c r="H34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5" s="178"/>
      <c r="J345" s="170" t="str">
        <f>+IFERROR(IF(VLOOKUP(#REF!&amp;"-"&amp;ROW()-92,[1]ワークシート!$C$2:$CI$1002,20,0)="","",VLOOKUP(#REF!&amp;"-"&amp;ROW()-92,[1]ワークシート!$C$2:$CI$1002,20,0)),"")</f>
        <v/>
      </c>
      <c r="K345" s="171"/>
      <c r="L345" s="172"/>
      <c r="M345" s="179" t="str">
        <f>+IFERROR(IF(VLOOKUP(#REF!&amp;"-"&amp;ROW()-92,[1]ワークシート!$C$2:$CI$1002,61,0)="","",VLOOKUP(#REF!&amp;"-"&amp;ROW()-92,[1]ワークシート!$C$2:$CI$1002,61,0)),"")</f>
        <v/>
      </c>
      <c r="N345" s="180"/>
      <c r="O345" s="181"/>
      <c r="P345" s="182" t="str">
        <f>+IFERROR(VLOOKUP(#REF!&amp;"-"&amp;ROW()-92,[1]ワークシート!$C$2:$CI$1002,26,0),"")</f>
        <v/>
      </c>
      <c r="Q345" s="167"/>
      <c r="R345" s="166" t="str">
        <f>+IFERROR(VLOOKUP(#REF!&amp;"-"&amp;ROW()-92,[1]ワークシート!$C$2:$CI$1002,27,0),"")</f>
        <v/>
      </c>
      <c r="S345" s="167"/>
      <c r="T345" s="166" t="str">
        <f>IFERROR(IF(VLOOKUP(#REF!&amp;"-"&amp;ROW()-92,[1]ワークシート!$C$2:$CI$1002,31,0)="",IF(X345="","",IF(X345=0,"使用貸借権","賃借権")),"賃借権"),"")</f>
        <v/>
      </c>
      <c r="U345" s="167"/>
      <c r="V345" s="166" t="str">
        <f>+IFERROR(IF(VLOOKUP(#REF!&amp;"-"&amp;ROW()-92,[1]ワークシート!$C$2:$CI$1002,13,0)="","",VLOOKUP(#REF!&amp;"-"&amp;ROW()-92,[1]ワークシート!$C$2:$CI$1002,13,0)),"")</f>
        <v/>
      </c>
      <c r="W345" s="167"/>
      <c r="X34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5" s="169"/>
      <c r="Z345" s="27"/>
      <c r="AA345" s="27"/>
      <c r="AB345" s="170" t="str">
        <f>IF(T345="使用貸借権","-",+IFERROR(VLOOKUP(#REF!&amp;"-"&amp;ROW()-92,[1]ワークシート!$C$2:$CI$1002,34,0)&amp;"",""))</f>
        <v/>
      </c>
      <c r="AC345" s="171"/>
      <c r="AD345" s="172"/>
      <c r="AE345" s="173" t="str">
        <f>IF(T345="","",IF(VLOOKUP(#REF!&amp;"-"&amp;ROW()-92,[1]ワークシート!$C$2:$CI$1002,31,0)="",IF(T345="使用貸借権","-","口座振込　１２月"),"物納"))</f>
        <v/>
      </c>
      <c r="AF345" s="174"/>
      <c r="AG345" s="175" t="str">
        <f>IFERROR(IF(VLOOKUP(#REF!&amp;"-"&amp;ROW()-92,[1]ワークシート!$C$2:$CI$1002,37,0)="","",VLOOKUP(#REF!&amp;"-"&amp;ROW()-92,[1]ワークシート!$C$2:$CI$1002,37,0)),"")</f>
        <v/>
      </c>
      <c r="AH345" s="175"/>
      <c r="AI345" s="175"/>
      <c r="AJ345" s="175"/>
      <c r="AK345" s="176"/>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c r="IW345" s="1"/>
      <c r="IX345" s="1"/>
      <c r="IY345" s="1"/>
      <c r="IZ345" s="1"/>
      <c r="JA345" s="1"/>
      <c r="JB345" s="1"/>
      <c r="JC345" s="1"/>
      <c r="JD345" s="1"/>
      <c r="JE345" s="1"/>
      <c r="JF345" s="1"/>
      <c r="JG345" s="1"/>
      <c r="JH345" s="1"/>
      <c r="JI345" s="1"/>
      <c r="JJ345" s="1"/>
      <c r="JK345" s="1"/>
      <c r="JL345" s="1"/>
      <c r="JM345" s="1"/>
      <c r="JN345" s="1"/>
      <c r="JO345" s="1"/>
      <c r="JP345" s="1"/>
      <c r="JQ345" s="1"/>
      <c r="JR345" s="1"/>
      <c r="JS345" s="1"/>
      <c r="JT345" s="1"/>
      <c r="JU345" s="1"/>
      <c r="JV345" s="1"/>
      <c r="JW345" s="1"/>
      <c r="JX345" s="1"/>
      <c r="JY345" s="1"/>
      <c r="JZ345" s="1"/>
      <c r="KA345" s="1"/>
      <c r="KB345" s="1"/>
      <c r="KC345" s="1"/>
      <c r="KD345" s="1"/>
      <c r="KE345" s="1"/>
      <c r="KF345" s="1"/>
      <c r="KG345" s="1"/>
      <c r="KH345" s="1"/>
      <c r="KI345" s="1"/>
      <c r="KJ345" s="1"/>
      <c r="KK345" s="1"/>
      <c r="KL345" s="1"/>
      <c r="KM345" s="1"/>
      <c r="KN345" s="1"/>
      <c r="KO345" s="1"/>
      <c r="KP345" s="1"/>
      <c r="KQ345" s="1"/>
      <c r="KR345" s="1"/>
      <c r="KS345" s="1"/>
      <c r="KT345" s="1"/>
      <c r="KU345" s="1"/>
      <c r="KV345" s="1"/>
      <c r="KW345" s="1"/>
      <c r="KX345" s="1"/>
      <c r="KY345" s="1"/>
      <c r="KZ345" s="1"/>
      <c r="LA345" s="1"/>
      <c r="LB345" s="1"/>
      <c r="LC345" s="1"/>
      <c r="LD345" s="1"/>
      <c r="LE345" s="1"/>
      <c r="LF345" s="1"/>
      <c r="LG345" s="1"/>
      <c r="LH345" s="1"/>
    </row>
    <row r="346" spans="1:320" ht="35.1" hidden="1" customHeight="1" x14ac:dyDescent="0.15">
      <c r="A346" s="170" t="str">
        <f>+IFERROR(IF(VLOOKUP(#REF!&amp;"-"&amp;ROW()-92,[1]ワークシート!$C$2:$CI$1002,9,0)="","",VLOOKUP(#REF!&amp;"-"&amp;ROW()-92,[1]ワークシート!$C$2:$CI$1002,9,0)),"")</f>
        <v/>
      </c>
      <c r="B346" s="172"/>
      <c r="C346" s="171" t="str">
        <f>+IFERROR(IF(VLOOKUP(#REF!&amp;"-"&amp;ROW()-92,[1]ワークシート!$C$2:$CI$1002,10,0) = "","",VLOOKUP(#REF!&amp;"-"&amp;ROW()-92,[1]ワークシート!$C$2:$CI$1002,10,0)),"")</f>
        <v/>
      </c>
      <c r="D346" s="172"/>
      <c r="E346" s="170" t="str">
        <f>+IFERROR(IF(VLOOKUP(#REF!&amp;"-"&amp;ROW()-92,[1]ワークシート!$C$2:$CI$1002,11,0)="","",VLOOKUP(#REF!&amp;"-"&amp;ROW()-92,[1]ワークシート!$C$2:$CI$1002,11,0)),"")</f>
        <v/>
      </c>
      <c r="F346" s="172"/>
      <c r="G346" s="16" t="str">
        <f>+IFERROR(IF(VLOOKUP(#REF!&amp;"-"&amp;ROW()-92,[1]ワークシート!$C$2:$CI$1002,12,0)="","",VLOOKUP(#REF!&amp;"-"&amp;ROW()-92,[1]ワークシート!$C$2:$CI$1002,12,0)),"")</f>
        <v/>
      </c>
      <c r="H34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6" s="178"/>
      <c r="J346" s="170" t="str">
        <f>+IFERROR(IF(VLOOKUP(#REF!&amp;"-"&amp;ROW()-92,[1]ワークシート!$C$2:$CI$1002,20,0)="","",VLOOKUP(#REF!&amp;"-"&amp;ROW()-92,[1]ワークシート!$C$2:$CI$1002,20,0)),"")</f>
        <v/>
      </c>
      <c r="K346" s="171"/>
      <c r="L346" s="172"/>
      <c r="M346" s="179" t="str">
        <f>+IFERROR(IF(VLOOKUP(#REF!&amp;"-"&amp;ROW()-92,[1]ワークシート!$C$2:$CI$1002,61,0)="","",VLOOKUP(#REF!&amp;"-"&amp;ROW()-92,[1]ワークシート!$C$2:$CI$1002,61,0)),"")</f>
        <v/>
      </c>
      <c r="N346" s="180"/>
      <c r="O346" s="181"/>
      <c r="P346" s="182" t="str">
        <f>+IFERROR(VLOOKUP(#REF!&amp;"-"&amp;ROW()-92,[1]ワークシート!$C$2:$CI$1002,26,0),"")</f>
        <v/>
      </c>
      <c r="Q346" s="167"/>
      <c r="R346" s="166" t="str">
        <f>+IFERROR(VLOOKUP(#REF!&amp;"-"&amp;ROW()-92,[1]ワークシート!$C$2:$CI$1002,27,0),"")</f>
        <v/>
      </c>
      <c r="S346" s="167"/>
      <c r="T346" s="166" t="str">
        <f>IFERROR(IF(VLOOKUP(#REF!&amp;"-"&amp;ROW()-92,[1]ワークシート!$C$2:$CI$1002,31,0)="",IF(X346="","",IF(X346=0,"使用貸借権","賃借権")),"賃借権"),"")</f>
        <v/>
      </c>
      <c r="U346" s="167"/>
      <c r="V346" s="166" t="str">
        <f>+IFERROR(IF(VLOOKUP(#REF!&amp;"-"&amp;ROW()-92,[1]ワークシート!$C$2:$CI$1002,13,0)="","",VLOOKUP(#REF!&amp;"-"&amp;ROW()-92,[1]ワークシート!$C$2:$CI$1002,13,0)),"")</f>
        <v/>
      </c>
      <c r="W346" s="167"/>
      <c r="X34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6" s="169"/>
      <c r="Z346" s="27"/>
      <c r="AA346" s="27"/>
      <c r="AB346" s="170" t="str">
        <f>IF(T346="使用貸借権","-",+IFERROR(VLOOKUP(#REF!&amp;"-"&amp;ROW()-92,[1]ワークシート!$C$2:$CI$1002,34,0)&amp;"",""))</f>
        <v/>
      </c>
      <c r="AC346" s="171"/>
      <c r="AD346" s="172"/>
      <c r="AE346" s="173" t="str">
        <f>IF(T346="","",IF(VLOOKUP(#REF!&amp;"-"&amp;ROW()-92,[1]ワークシート!$C$2:$CI$1002,31,0)="",IF(T346="使用貸借権","-","口座振込　１２月"),"物納"))</f>
        <v/>
      </c>
      <c r="AF346" s="174"/>
      <c r="AG346" s="175" t="str">
        <f>IFERROR(IF(VLOOKUP(#REF!&amp;"-"&amp;ROW()-92,[1]ワークシート!$C$2:$CI$1002,37,0)="","",VLOOKUP(#REF!&amp;"-"&amp;ROW()-92,[1]ワークシート!$C$2:$CI$1002,37,0)),"")</f>
        <v/>
      </c>
      <c r="AH346" s="175"/>
      <c r="AI346" s="175"/>
      <c r="AJ346" s="175"/>
      <c r="AK346" s="176"/>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c r="IW346" s="1"/>
      <c r="IX346" s="1"/>
      <c r="IY346" s="1"/>
      <c r="IZ346" s="1"/>
      <c r="JA346" s="1"/>
      <c r="JB346" s="1"/>
      <c r="JC346" s="1"/>
      <c r="JD346" s="1"/>
      <c r="JE346" s="1"/>
      <c r="JF346" s="1"/>
      <c r="JG346" s="1"/>
      <c r="JH346" s="1"/>
      <c r="JI346" s="1"/>
      <c r="JJ346" s="1"/>
      <c r="JK346" s="1"/>
      <c r="JL346" s="1"/>
      <c r="JM346" s="1"/>
      <c r="JN346" s="1"/>
      <c r="JO346" s="1"/>
      <c r="JP346" s="1"/>
      <c r="JQ346" s="1"/>
      <c r="JR346" s="1"/>
      <c r="JS346" s="1"/>
      <c r="JT346" s="1"/>
      <c r="JU346" s="1"/>
      <c r="JV346" s="1"/>
      <c r="JW346" s="1"/>
      <c r="JX346" s="1"/>
      <c r="JY346" s="1"/>
      <c r="JZ346" s="1"/>
      <c r="KA346" s="1"/>
      <c r="KB346" s="1"/>
      <c r="KC346" s="1"/>
      <c r="KD346" s="1"/>
      <c r="KE346" s="1"/>
      <c r="KF346" s="1"/>
      <c r="KG346" s="1"/>
      <c r="KH346" s="1"/>
      <c r="KI346" s="1"/>
      <c r="KJ346" s="1"/>
      <c r="KK346" s="1"/>
      <c r="KL346" s="1"/>
      <c r="KM346" s="1"/>
      <c r="KN346" s="1"/>
      <c r="KO346" s="1"/>
      <c r="KP346" s="1"/>
      <c r="KQ346" s="1"/>
      <c r="KR346" s="1"/>
      <c r="KS346" s="1"/>
      <c r="KT346" s="1"/>
      <c r="KU346" s="1"/>
      <c r="KV346" s="1"/>
      <c r="KW346" s="1"/>
      <c r="KX346" s="1"/>
      <c r="KY346" s="1"/>
      <c r="KZ346" s="1"/>
      <c r="LA346" s="1"/>
      <c r="LB346" s="1"/>
      <c r="LC346" s="1"/>
      <c r="LD346" s="1"/>
      <c r="LE346" s="1"/>
      <c r="LF346" s="1"/>
      <c r="LG346" s="1"/>
      <c r="LH346" s="1"/>
    </row>
    <row r="347" spans="1:320" ht="35.1" hidden="1" customHeight="1" x14ac:dyDescent="0.15">
      <c r="A347" s="170" t="str">
        <f>+IFERROR(IF(VLOOKUP(#REF!&amp;"-"&amp;ROW()-92,[1]ワークシート!$C$2:$CI$1002,9,0)="","",VLOOKUP(#REF!&amp;"-"&amp;ROW()-92,[1]ワークシート!$C$2:$CI$1002,9,0)),"")</f>
        <v/>
      </c>
      <c r="B347" s="172"/>
      <c r="C347" s="171" t="str">
        <f>+IFERROR(IF(VLOOKUP(#REF!&amp;"-"&amp;ROW()-92,[1]ワークシート!$C$2:$CI$1002,10,0) = "","",VLOOKUP(#REF!&amp;"-"&amp;ROW()-92,[1]ワークシート!$C$2:$CI$1002,10,0)),"")</f>
        <v/>
      </c>
      <c r="D347" s="172"/>
      <c r="E347" s="170" t="str">
        <f>+IFERROR(IF(VLOOKUP(#REF!&amp;"-"&amp;ROW()-92,[1]ワークシート!$C$2:$CI$1002,11,0)="","",VLOOKUP(#REF!&amp;"-"&amp;ROW()-92,[1]ワークシート!$C$2:$CI$1002,11,0)),"")</f>
        <v/>
      </c>
      <c r="F347" s="172"/>
      <c r="G347" s="16" t="str">
        <f>+IFERROR(IF(VLOOKUP(#REF!&amp;"-"&amp;ROW()-92,[1]ワークシート!$C$2:$CI$1002,12,0)="","",VLOOKUP(#REF!&amp;"-"&amp;ROW()-92,[1]ワークシート!$C$2:$CI$1002,12,0)),"")</f>
        <v/>
      </c>
      <c r="H34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7" s="178"/>
      <c r="J347" s="170" t="str">
        <f>+IFERROR(IF(VLOOKUP(#REF!&amp;"-"&amp;ROW()-92,[1]ワークシート!$C$2:$CI$1002,20,0)="","",VLOOKUP(#REF!&amp;"-"&amp;ROW()-92,[1]ワークシート!$C$2:$CI$1002,20,0)),"")</f>
        <v/>
      </c>
      <c r="K347" s="171"/>
      <c r="L347" s="172"/>
      <c r="M347" s="179" t="str">
        <f>+IFERROR(IF(VLOOKUP(#REF!&amp;"-"&amp;ROW()-92,[1]ワークシート!$C$2:$CI$1002,61,0)="","",VLOOKUP(#REF!&amp;"-"&amp;ROW()-92,[1]ワークシート!$C$2:$CI$1002,61,0)),"")</f>
        <v/>
      </c>
      <c r="N347" s="180"/>
      <c r="O347" s="181"/>
      <c r="P347" s="182" t="str">
        <f>+IFERROR(VLOOKUP(#REF!&amp;"-"&amp;ROW()-92,[1]ワークシート!$C$2:$CI$1002,26,0),"")</f>
        <v/>
      </c>
      <c r="Q347" s="167"/>
      <c r="R347" s="166" t="str">
        <f>+IFERROR(VLOOKUP(#REF!&amp;"-"&amp;ROW()-92,[1]ワークシート!$C$2:$CI$1002,27,0),"")</f>
        <v/>
      </c>
      <c r="S347" s="167"/>
      <c r="T347" s="166" t="str">
        <f>IFERROR(IF(VLOOKUP(#REF!&amp;"-"&amp;ROW()-92,[1]ワークシート!$C$2:$CI$1002,31,0)="",IF(X347="","",IF(X347=0,"使用貸借権","賃借権")),"賃借権"),"")</f>
        <v/>
      </c>
      <c r="U347" s="167"/>
      <c r="V347" s="166" t="str">
        <f>+IFERROR(IF(VLOOKUP(#REF!&amp;"-"&amp;ROW()-92,[1]ワークシート!$C$2:$CI$1002,13,0)="","",VLOOKUP(#REF!&amp;"-"&amp;ROW()-92,[1]ワークシート!$C$2:$CI$1002,13,0)),"")</f>
        <v/>
      </c>
      <c r="W347" s="167"/>
      <c r="X34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7" s="169"/>
      <c r="Z347" s="27"/>
      <c r="AA347" s="27"/>
      <c r="AB347" s="170" t="str">
        <f>IF(T347="使用貸借権","-",+IFERROR(VLOOKUP(#REF!&amp;"-"&amp;ROW()-92,[1]ワークシート!$C$2:$CI$1002,34,0)&amp;"",""))</f>
        <v/>
      </c>
      <c r="AC347" s="171"/>
      <c r="AD347" s="172"/>
      <c r="AE347" s="173" t="str">
        <f>IF(T347="","",IF(VLOOKUP(#REF!&amp;"-"&amp;ROW()-92,[1]ワークシート!$C$2:$CI$1002,31,0)="",IF(T347="使用貸借権","-","口座振込　１２月"),"物納"))</f>
        <v/>
      </c>
      <c r="AF347" s="174"/>
      <c r="AG347" s="175" t="str">
        <f>IFERROR(IF(VLOOKUP(#REF!&amp;"-"&amp;ROW()-92,[1]ワークシート!$C$2:$CI$1002,37,0)="","",VLOOKUP(#REF!&amp;"-"&amp;ROW()-92,[1]ワークシート!$C$2:$CI$1002,37,0)),"")</f>
        <v/>
      </c>
      <c r="AH347" s="175"/>
      <c r="AI347" s="175"/>
      <c r="AJ347" s="175"/>
      <c r="AK347" s="176"/>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c r="IW347" s="1"/>
      <c r="IX347" s="1"/>
      <c r="IY347" s="1"/>
      <c r="IZ347" s="1"/>
      <c r="JA347" s="1"/>
      <c r="JB347" s="1"/>
      <c r="JC347" s="1"/>
      <c r="JD347" s="1"/>
      <c r="JE347" s="1"/>
      <c r="JF347" s="1"/>
      <c r="JG347" s="1"/>
      <c r="JH347" s="1"/>
      <c r="JI347" s="1"/>
      <c r="JJ347" s="1"/>
      <c r="JK347" s="1"/>
      <c r="JL347" s="1"/>
      <c r="JM347" s="1"/>
      <c r="JN347" s="1"/>
      <c r="JO347" s="1"/>
      <c r="JP347" s="1"/>
      <c r="JQ347" s="1"/>
      <c r="JR347" s="1"/>
      <c r="JS347" s="1"/>
      <c r="JT347" s="1"/>
      <c r="JU347" s="1"/>
      <c r="JV347" s="1"/>
      <c r="JW347" s="1"/>
      <c r="JX347" s="1"/>
      <c r="JY347" s="1"/>
      <c r="JZ347" s="1"/>
      <c r="KA347" s="1"/>
      <c r="KB347" s="1"/>
      <c r="KC347" s="1"/>
      <c r="KD347" s="1"/>
      <c r="KE347" s="1"/>
      <c r="KF347" s="1"/>
      <c r="KG347" s="1"/>
      <c r="KH347" s="1"/>
      <c r="KI347" s="1"/>
      <c r="KJ347" s="1"/>
      <c r="KK347" s="1"/>
      <c r="KL347" s="1"/>
      <c r="KM347" s="1"/>
      <c r="KN347" s="1"/>
      <c r="KO347" s="1"/>
      <c r="KP347" s="1"/>
      <c r="KQ347" s="1"/>
      <c r="KR347" s="1"/>
      <c r="KS347" s="1"/>
      <c r="KT347" s="1"/>
      <c r="KU347" s="1"/>
      <c r="KV347" s="1"/>
      <c r="KW347" s="1"/>
      <c r="KX347" s="1"/>
      <c r="KY347" s="1"/>
      <c r="KZ347" s="1"/>
      <c r="LA347" s="1"/>
      <c r="LB347" s="1"/>
      <c r="LC347" s="1"/>
      <c r="LD347" s="1"/>
      <c r="LE347" s="1"/>
      <c r="LF347" s="1"/>
      <c r="LG347" s="1"/>
      <c r="LH347" s="1"/>
    </row>
    <row r="348" spans="1:320" ht="35.1" hidden="1" customHeight="1" x14ac:dyDescent="0.15">
      <c r="A348" s="170" t="str">
        <f>+IFERROR(IF(VLOOKUP(#REF!&amp;"-"&amp;ROW()-92,[1]ワークシート!$C$2:$CI$1002,9,0)="","",VLOOKUP(#REF!&amp;"-"&amp;ROW()-92,[1]ワークシート!$C$2:$CI$1002,9,0)),"")</f>
        <v/>
      </c>
      <c r="B348" s="172"/>
      <c r="C348" s="171" t="str">
        <f>+IFERROR(IF(VLOOKUP(#REF!&amp;"-"&amp;ROW()-92,[1]ワークシート!$C$2:$CI$1002,10,0) = "","",VLOOKUP(#REF!&amp;"-"&amp;ROW()-92,[1]ワークシート!$C$2:$CI$1002,10,0)),"")</f>
        <v/>
      </c>
      <c r="D348" s="172"/>
      <c r="E348" s="170" t="str">
        <f>+IFERROR(IF(VLOOKUP(#REF!&amp;"-"&amp;ROW()-92,[1]ワークシート!$C$2:$CI$1002,11,0)="","",VLOOKUP(#REF!&amp;"-"&amp;ROW()-92,[1]ワークシート!$C$2:$CI$1002,11,0)),"")</f>
        <v/>
      </c>
      <c r="F348" s="172"/>
      <c r="G348" s="16" t="str">
        <f>+IFERROR(IF(VLOOKUP(#REF!&amp;"-"&amp;ROW()-92,[1]ワークシート!$C$2:$CI$1002,12,0)="","",VLOOKUP(#REF!&amp;"-"&amp;ROW()-92,[1]ワークシート!$C$2:$CI$1002,12,0)),"")</f>
        <v/>
      </c>
      <c r="H34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8" s="178"/>
      <c r="J348" s="170" t="str">
        <f>+IFERROR(IF(VLOOKUP(#REF!&amp;"-"&amp;ROW()-92,[1]ワークシート!$C$2:$CI$1002,20,0)="","",VLOOKUP(#REF!&amp;"-"&amp;ROW()-92,[1]ワークシート!$C$2:$CI$1002,20,0)),"")</f>
        <v/>
      </c>
      <c r="K348" s="171"/>
      <c r="L348" s="172"/>
      <c r="M348" s="179" t="str">
        <f>+IFERROR(IF(VLOOKUP(#REF!&amp;"-"&amp;ROW()-92,[1]ワークシート!$C$2:$CI$1002,61,0)="","",VLOOKUP(#REF!&amp;"-"&amp;ROW()-92,[1]ワークシート!$C$2:$CI$1002,61,0)),"")</f>
        <v/>
      </c>
      <c r="N348" s="180"/>
      <c r="O348" s="181"/>
      <c r="P348" s="182" t="str">
        <f>+IFERROR(VLOOKUP(#REF!&amp;"-"&amp;ROW()-92,[1]ワークシート!$C$2:$CI$1002,26,0),"")</f>
        <v/>
      </c>
      <c r="Q348" s="167"/>
      <c r="R348" s="166" t="str">
        <f>+IFERROR(VLOOKUP(#REF!&amp;"-"&amp;ROW()-92,[1]ワークシート!$C$2:$CI$1002,27,0),"")</f>
        <v/>
      </c>
      <c r="S348" s="167"/>
      <c r="T348" s="166" t="str">
        <f>IFERROR(IF(VLOOKUP(#REF!&amp;"-"&amp;ROW()-92,[1]ワークシート!$C$2:$CI$1002,31,0)="",IF(X348="","",IF(X348=0,"使用貸借権","賃借権")),"賃借権"),"")</f>
        <v/>
      </c>
      <c r="U348" s="167"/>
      <c r="V348" s="166" t="str">
        <f>+IFERROR(IF(VLOOKUP(#REF!&amp;"-"&amp;ROW()-92,[1]ワークシート!$C$2:$CI$1002,13,0)="","",VLOOKUP(#REF!&amp;"-"&amp;ROW()-92,[1]ワークシート!$C$2:$CI$1002,13,0)),"")</f>
        <v/>
      </c>
      <c r="W348" s="167"/>
      <c r="X34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8" s="169"/>
      <c r="Z348" s="27"/>
      <c r="AA348" s="27"/>
      <c r="AB348" s="170" t="str">
        <f>IF(T348="使用貸借権","-",+IFERROR(VLOOKUP(#REF!&amp;"-"&amp;ROW()-92,[1]ワークシート!$C$2:$CI$1002,34,0)&amp;"",""))</f>
        <v/>
      </c>
      <c r="AC348" s="171"/>
      <c r="AD348" s="172"/>
      <c r="AE348" s="173" t="str">
        <f>IF(T348="","",IF(VLOOKUP(#REF!&amp;"-"&amp;ROW()-92,[1]ワークシート!$C$2:$CI$1002,31,0)="",IF(T348="使用貸借権","-","口座振込　１２月"),"物納"))</f>
        <v/>
      </c>
      <c r="AF348" s="174"/>
      <c r="AG348" s="175" t="str">
        <f>IFERROR(IF(VLOOKUP(#REF!&amp;"-"&amp;ROW()-92,[1]ワークシート!$C$2:$CI$1002,37,0)="","",VLOOKUP(#REF!&amp;"-"&amp;ROW()-92,[1]ワークシート!$C$2:$CI$1002,37,0)),"")</f>
        <v/>
      </c>
      <c r="AH348" s="175"/>
      <c r="AI348" s="175"/>
      <c r="AJ348" s="175"/>
      <c r="AK348" s="176"/>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c r="IW348" s="1"/>
      <c r="IX348" s="1"/>
      <c r="IY348" s="1"/>
      <c r="IZ348" s="1"/>
      <c r="JA348" s="1"/>
      <c r="JB348" s="1"/>
      <c r="JC348" s="1"/>
      <c r="JD348" s="1"/>
      <c r="JE348" s="1"/>
      <c r="JF348" s="1"/>
      <c r="JG348" s="1"/>
      <c r="JH348" s="1"/>
      <c r="JI348" s="1"/>
      <c r="JJ348" s="1"/>
      <c r="JK348" s="1"/>
      <c r="JL348" s="1"/>
      <c r="JM348" s="1"/>
      <c r="JN348" s="1"/>
      <c r="JO348" s="1"/>
      <c r="JP348" s="1"/>
      <c r="JQ348" s="1"/>
      <c r="JR348" s="1"/>
      <c r="JS348" s="1"/>
      <c r="JT348" s="1"/>
      <c r="JU348" s="1"/>
      <c r="JV348" s="1"/>
      <c r="JW348" s="1"/>
      <c r="JX348" s="1"/>
      <c r="JY348" s="1"/>
      <c r="JZ348" s="1"/>
      <c r="KA348" s="1"/>
      <c r="KB348" s="1"/>
      <c r="KC348" s="1"/>
      <c r="KD348" s="1"/>
      <c r="KE348" s="1"/>
      <c r="KF348" s="1"/>
      <c r="KG348" s="1"/>
      <c r="KH348" s="1"/>
      <c r="KI348" s="1"/>
      <c r="KJ348" s="1"/>
      <c r="KK348" s="1"/>
      <c r="KL348" s="1"/>
      <c r="KM348" s="1"/>
      <c r="KN348" s="1"/>
      <c r="KO348" s="1"/>
      <c r="KP348" s="1"/>
      <c r="KQ348" s="1"/>
      <c r="KR348" s="1"/>
      <c r="KS348" s="1"/>
      <c r="KT348" s="1"/>
      <c r="KU348" s="1"/>
      <c r="KV348" s="1"/>
      <c r="KW348" s="1"/>
      <c r="KX348" s="1"/>
      <c r="KY348" s="1"/>
      <c r="KZ348" s="1"/>
      <c r="LA348" s="1"/>
      <c r="LB348" s="1"/>
      <c r="LC348" s="1"/>
      <c r="LD348" s="1"/>
      <c r="LE348" s="1"/>
      <c r="LF348" s="1"/>
      <c r="LG348" s="1"/>
      <c r="LH348" s="1"/>
    </row>
    <row r="349" spans="1:320" ht="35.1" hidden="1" customHeight="1" x14ac:dyDescent="0.15">
      <c r="A349" s="170" t="str">
        <f>+IFERROR(IF(VLOOKUP(#REF!&amp;"-"&amp;ROW()-92,[1]ワークシート!$C$2:$CI$1002,9,0)="","",VLOOKUP(#REF!&amp;"-"&amp;ROW()-92,[1]ワークシート!$C$2:$CI$1002,9,0)),"")</f>
        <v/>
      </c>
      <c r="B349" s="172"/>
      <c r="C349" s="171" t="str">
        <f>+IFERROR(IF(VLOOKUP(#REF!&amp;"-"&amp;ROW()-92,[1]ワークシート!$C$2:$CI$1002,10,0) = "","",VLOOKUP(#REF!&amp;"-"&amp;ROW()-92,[1]ワークシート!$C$2:$CI$1002,10,0)),"")</f>
        <v/>
      </c>
      <c r="D349" s="172"/>
      <c r="E349" s="170" t="str">
        <f>+IFERROR(IF(VLOOKUP(#REF!&amp;"-"&amp;ROW()-92,[1]ワークシート!$C$2:$CI$1002,11,0)="","",VLOOKUP(#REF!&amp;"-"&amp;ROW()-92,[1]ワークシート!$C$2:$CI$1002,11,0)),"")</f>
        <v/>
      </c>
      <c r="F349" s="172"/>
      <c r="G349" s="16" t="str">
        <f>+IFERROR(IF(VLOOKUP(#REF!&amp;"-"&amp;ROW()-92,[1]ワークシート!$C$2:$CI$1002,12,0)="","",VLOOKUP(#REF!&amp;"-"&amp;ROW()-92,[1]ワークシート!$C$2:$CI$1002,12,0)),"")</f>
        <v/>
      </c>
      <c r="H34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49" s="178"/>
      <c r="J349" s="170" t="str">
        <f>+IFERROR(IF(VLOOKUP(#REF!&amp;"-"&amp;ROW()-92,[1]ワークシート!$C$2:$CI$1002,20,0)="","",VLOOKUP(#REF!&amp;"-"&amp;ROW()-92,[1]ワークシート!$C$2:$CI$1002,20,0)),"")</f>
        <v/>
      </c>
      <c r="K349" s="171"/>
      <c r="L349" s="172"/>
      <c r="M349" s="179" t="str">
        <f>+IFERROR(IF(VLOOKUP(#REF!&amp;"-"&amp;ROW()-92,[1]ワークシート!$C$2:$CI$1002,61,0)="","",VLOOKUP(#REF!&amp;"-"&amp;ROW()-92,[1]ワークシート!$C$2:$CI$1002,61,0)),"")</f>
        <v/>
      </c>
      <c r="N349" s="180"/>
      <c r="O349" s="181"/>
      <c r="P349" s="182" t="str">
        <f>+IFERROR(VLOOKUP(#REF!&amp;"-"&amp;ROW()-92,[1]ワークシート!$C$2:$CI$1002,26,0),"")</f>
        <v/>
      </c>
      <c r="Q349" s="167"/>
      <c r="R349" s="166" t="str">
        <f>+IFERROR(VLOOKUP(#REF!&amp;"-"&amp;ROW()-92,[1]ワークシート!$C$2:$CI$1002,27,0),"")</f>
        <v/>
      </c>
      <c r="S349" s="167"/>
      <c r="T349" s="166" t="str">
        <f>IFERROR(IF(VLOOKUP(#REF!&amp;"-"&amp;ROW()-92,[1]ワークシート!$C$2:$CI$1002,31,0)="",IF(X349="","",IF(X349=0,"使用貸借権","賃借権")),"賃借権"),"")</f>
        <v/>
      </c>
      <c r="U349" s="167"/>
      <c r="V349" s="166" t="str">
        <f>+IFERROR(IF(VLOOKUP(#REF!&amp;"-"&amp;ROW()-92,[1]ワークシート!$C$2:$CI$1002,13,0)="","",VLOOKUP(#REF!&amp;"-"&amp;ROW()-92,[1]ワークシート!$C$2:$CI$1002,13,0)),"")</f>
        <v/>
      </c>
      <c r="W349" s="167"/>
      <c r="X34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49" s="169"/>
      <c r="Z349" s="27"/>
      <c r="AA349" s="27"/>
      <c r="AB349" s="170" t="str">
        <f>IF(T349="使用貸借権","-",+IFERROR(VLOOKUP(#REF!&amp;"-"&amp;ROW()-92,[1]ワークシート!$C$2:$CI$1002,34,0)&amp;"",""))</f>
        <v/>
      </c>
      <c r="AC349" s="171"/>
      <c r="AD349" s="172"/>
      <c r="AE349" s="173" t="str">
        <f>IF(T349="","",IF(VLOOKUP(#REF!&amp;"-"&amp;ROW()-92,[1]ワークシート!$C$2:$CI$1002,31,0)="",IF(T349="使用貸借権","-","口座振込　１２月"),"物納"))</f>
        <v/>
      </c>
      <c r="AF349" s="174"/>
      <c r="AG349" s="175" t="str">
        <f>IFERROR(IF(VLOOKUP(#REF!&amp;"-"&amp;ROW()-92,[1]ワークシート!$C$2:$CI$1002,37,0)="","",VLOOKUP(#REF!&amp;"-"&amp;ROW()-92,[1]ワークシート!$C$2:$CI$1002,37,0)),"")</f>
        <v/>
      </c>
      <c r="AH349" s="175"/>
      <c r="AI349" s="175"/>
      <c r="AJ349" s="175"/>
      <c r="AK349" s="176"/>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c r="IW349" s="1"/>
      <c r="IX349" s="1"/>
      <c r="IY349" s="1"/>
      <c r="IZ349" s="1"/>
      <c r="JA349" s="1"/>
      <c r="JB349" s="1"/>
      <c r="JC349" s="1"/>
      <c r="JD349" s="1"/>
      <c r="JE349" s="1"/>
      <c r="JF349" s="1"/>
      <c r="JG349" s="1"/>
      <c r="JH349" s="1"/>
      <c r="JI349" s="1"/>
      <c r="JJ349" s="1"/>
      <c r="JK349" s="1"/>
      <c r="JL349" s="1"/>
      <c r="JM349" s="1"/>
      <c r="JN349" s="1"/>
      <c r="JO349" s="1"/>
      <c r="JP349" s="1"/>
      <c r="JQ349" s="1"/>
      <c r="JR349" s="1"/>
      <c r="JS349" s="1"/>
      <c r="JT349" s="1"/>
      <c r="JU349" s="1"/>
      <c r="JV349" s="1"/>
      <c r="JW349" s="1"/>
      <c r="JX349" s="1"/>
      <c r="JY349" s="1"/>
      <c r="JZ349" s="1"/>
      <c r="KA349" s="1"/>
      <c r="KB349" s="1"/>
      <c r="KC349" s="1"/>
      <c r="KD349" s="1"/>
      <c r="KE349" s="1"/>
      <c r="KF349" s="1"/>
      <c r="KG349" s="1"/>
      <c r="KH349" s="1"/>
      <c r="KI349" s="1"/>
      <c r="KJ349" s="1"/>
      <c r="KK349" s="1"/>
      <c r="KL349" s="1"/>
      <c r="KM349" s="1"/>
      <c r="KN349" s="1"/>
      <c r="KO349" s="1"/>
      <c r="KP349" s="1"/>
      <c r="KQ349" s="1"/>
      <c r="KR349" s="1"/>
      <c r="KS349" s="1"/>
      <c r="KT349" s="1"/>
      <c r="KU349" s="1"/>
      <c r="KV349" s="1"/>
      <c r="KW349" s="1"/>
      <c r="KX349" s="1"/>
      <c r="KY349" s="1"/>
      <c r="KZ349" s="1"/>
      <c r="LA349" s="1"/>
      <c r="LB349" s="1"/>
      <c r="LC349" s="1"/>
      <c r="LD349" s="1"/>
      <c r="LE349" s="1"/>
      <c r="LF349" s="1"/>
      <c r="LG349" s="1"/>
      <c r="LH349" s="1"/>
    </row>
    <row r="350" spans="1:320" ht="35.1" hidden="1" customHeight="1" x14ac:dyDescent="0.15">
      <c r="A350" s="170" t="str">
        <f>+IFERROR(IF(VLOOKUP(#REF!&amp;"-"&amp;ROW()-92,[1]ワークシート!$C$2:$CI$1002,9,0)="","",VLOOKUP(#REF!&amp;"-"&amp;ROW()-92,[1]ワークシート!$C$2:$CI$1002,9,0)),"")</f>
        <v/>
      </c>
      <c r="B350" s="172"/>
      <c r="C350" s="171" t="str">
        <f>+IFERROR(IF(VLOOKUP(#REF!&amp;"-"&amp;ROW()-92,[1]ワークシート!$C$2:$CI$1002,10,0) = "","",VLOOKUP(#REF!&amp;"-"&amp;ROW()-92,[1]ワークシート!$C$2:$CI$1002,10,0)),"")</f>
        <v/>
      </c>
      <c r="D350" s="172"/>
      <c r="E350" s="170" t="str">
        <f>+IFERROR(IF(VLOOKUP(#REF!&amp;"-"&amp;ROW()-92,[1]ワークシート!$C$2:$CI$1002,11,0)="","",VLOOKUP(#REF!&amp;"-"&amp;ROW()-92,[1]ワークシート!$C$2:$CI$1002,11,0)),"")</f>
        <v/>
      </c>
      <c r="F350" s="172"/>
      <c r="G350" s="16" t="str">
        <f>+IFERROR(IF(VLOOKUP(#REF!&amp;"-"&amp;ROW()-92,[1]ワークシート!$C$2:$CI$1002,12,0)="","",VLOOKUP(#REF!&amp;"-"&amp;ROW()-92,[1]ワークシート!$C$2:$CI$1002,12,0)),"")</f>
        <v/>
      </c>
      <c r="H35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0" s="178"/>
      <c r="J350" s="170" t="str">
        <f>+IFERROR(IF(VLOOKUP(#REF!&amp;"-"&amp;ROW()-92,[1]ワークシート!$C$2:$CI$1002,20,0)="","",VLOOKUP(#REF!&amp;"-"&amp;ROW()-92,[1]ワークシート!$C$2:$CI$1002,20,0)),"")</f>
        <v/>
      </c>
      <c r="K350" s="171"/>
      <c r="L350" s="172"/>
      <c r="M350" s="179" t="str">
        <f>+IFERROR(IF(VLOOKUP(#REF!&amp;"-"&amp;ROW()-92,[1]ワークシート!$C$2:$CI$1002,61,0)="","",VLOOKUP(#REF!&amp;"-"&amp;ROW()-92,[1]ワークシート!$C$2:$CI$1002,61,0)),"")</f>
        <v/>
      </c>
      <c r="N350" s="180"/>
      <c r="O350" s="181"/>
      <c r="P350" s="182" t="str">
        <f>+IFERROR(VLOOKUP(#REF!&amp;"-"&amp;ROW()-92,[1]ワークシート!$C$2:$CI$1002,26,0),"")</f>
        <v/>
      </c>
      <c r="Q350" s="167"/>
      <c r="R350" s="166" t="str">
        <f>+IFERROR(VLOOKUP(#REF!&amp;"-"&amp;ROW()-92,[1]ワークシート!$C$2:$CI$1002,27,0),"")</f>
        <v/>
      </c>
      <c r="S350" s="167"/>
      <c r="T350" s="166" t="str">
        <f>IFERROR(IF(VLOOKUP(#REF!&amp;"-"&amp;ROW()-92,[1]ワークシート!$C$2:$CI$1002,31,0)="",IF(X350="","",IF(X350=0,"使用貸借権","賃借権")),"賃借権"),"")</f>
        <v/>
      </c>
      <c r="U350" s="167"/>
      <c r="V350" s="166" t="str">
        <f>+IFERROR(IF(VLOOKUP(#REF!&amp;"-"&amp;ROW()-92,[1]ワークシート!$C$2:$CI$1002,13,0)="","",VLOOKUP(#REF!&amp;"-"&amp;ROW()-92,[1]ワークシート!$C$2:$CI$1002,13,0)),"")</f>
        <v/>
      </c>
      <c r="W350" s="167"/>
      <c r="X35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0" s="169"/>
      <c r="Z350" s="27"/>
      <c r="AA350" s="27"/>
      <c r="AB350" s="170" t="str">
        <f>IF(T350="使用貸借権","-",+IFERROR(VLOOKUP(#REF!&amp;"-"&amp;ROW()-92,[1]ワークシート!$C$2:$CI$1002,34,0)&amp;"",""))</f>
        <v/>
      </c>
      <c r="AC350" s="171"/>
      <c r="AD350" s="172"/>
      <c r="AE350" s="173" t="str">
        <f>IF(T350="","",IF(VLOOKUP(#REF!&amp;"-"&amp;ROW()-92,[1]ワークシート!$C$2:$CI$1002,31,0)="",IF(T350="使用貸借権","-","口座振込　１２月"),"物納"))</f>
        <v/>
      </c>
      <c r="AF350" s="174"/>
      <c r="AG350" s="175" t="str">
        <f>IFERROR(IF(VLOOKUP(#REF!&amp;"-"&amp;ROW()-92,[1]ワークシート!$C$2:$CI$1002,37,0)="","",VLOOKUP(#REF!&amp;"-"&amp;ROW()-92,[1]ワークシート!$C$2:$CI$1002,37,0)),"")</f>
        <v/>
      </c>
      <c r="AH350" s="175"/>
      <c r="AI350" s="175"/>
      <c r="AJ350" s="175"/>
      <c r="AK350" s="176"/>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c r="IW350" s="1"/>
      <c r="IX350" s="1"/>
      <c r="IY350" s="1"/>
      <c r="IZ350" s="1"/>
      <c r="JA350" s="1"/>
      <c r="JB350" s="1"/>
      <c r="JC350" s="1"/>
      <c r="JD350" s="1"/>
      <c r="JE350" s="1"/>
      <c r="JF350" s="1"/>
      <c r="JG350" s="1"/>
      <c r="JH350" s="1"/>
      <c r="JI350" s="1"/>
      <c r="JJ350" s="1"/>
      <c r="JK350" s="1"/>
      <c r="JL350" s="1"/>
      <c r="JM350" s="1"/>
      <c r="JN350" s="1"/>
      <c r="JO350" s="1"/>
      <c r="JP350" s="1"/>
      <c r="JQ350" s="1"/>
      <c r="JR350" s="1"/>
      <c r="JS350" s="1"/>
      <c r="JT350" s="1"/>
      <c r="JU350" s="1"/>
      <c r="JV350" s="1"/>
      <c r="JW350" s="1"/>
      <c r="JX350" s="1"/>
      <c r="JY350" s="1"/>
      <c r="JZ350" s="1"/>
      <c r="KA350" s="1"/>
      <c r="KB350" s="1"/>
      <c r="KC350" s="1"/>
      <c r="KD350" s="1"/>
      <c r="KE350" s="1"/>
      <c r="KF350" s="1"/>
      <c r="KG350" s="1"/>
      <c r="KH350" s="1"/>
      <c r="KI350" s="1"/>
      <c r="KJ350" s="1"/>
      <c r="KK350" s="1"/>
      <c r="KL350" s="1"/>
      <c r="KM350" s="1"/>
      <c r="KN350" s="1"/>
      <c r="KO350" s="1"/>
      <c r="KP350" s="1"/>
      <c r="KQ350" s="1"/>
      <c r="KR350" s="1"/>
      <c r="KS350" s="1"/>
      <c r="KT350" s="1"/>
      <c r="KU350" s="1"/>
      <c r="KV350" s="1"/>
      <c r="KW350" s="1"/>
      <c r="KX350" s="1"/>
      <c r="KY350" s="1"/>
      <c r="KZ350" s="1"/>
      <c r="LA350" s="1"/>
      <c r="LB350" s="1"/>
      <c r="LC350" s="1"/>
      <c r="LD350" s="1"/>
      <c r="LE350" s="1"/>
      <c r="LF350" s="1"/>
      <c r="LG350" s="1"/>
      <c r="LH350" s="1"/>
    </row>
    <row r="351" spans="1:320" ht="35.1" hidden="1" customHeight="1" x14ac:dyDescent="0.15">
      <c r="A351" s="170" t="str">
        <f>+IFERROR(IF(VLOOKUP(#REF!&amp;"-"&amp;ROW()-92,[1]ワークシート!$C$2:$CI$1002,9,0)="","",VLOOKUP(#REF!&amp;"-"&amp;ROW()-92,[1]ワークシート!$C$2:$CI$1002,9,0)),"")</f>
        <v/>
      </c>
      <c r="B351" s="172"/>
      <c r="C351" s="171" t="str">
        <f>+IFERROR(IF(VLOOKUP(#REF!&amp;"-"&amp;ROW()-92,[1]ワークシート!$C$2:$CI$1002,10,0) = "","",VLOOKUP(#REF!&amp;"-"&amp;ROW()-92,[1]ワークシート!$C$2:$CI$1002,10,0)),"")</f>
        <v/>
      </c>
      <c r="D351" s="172"/>
      <c r="E351" s="170" t="str">
        <f>+IFERROR(IF(VLOOKUP(#REF!&amp;"-"&amp;ROW()-92,[1]ワークシート!$C$2:$CI$1002,11,0)="","",VLOOKUP(#REF!&amp;"-"&amp;ROW()-92,[1]ワークシート!$C$2:$CI$1002,11,0)),"")</f>
        <v/>
      </c>
      <c r="F351" s="172"/>
      <c r="G351" s="16" t="str">
        <f>+IFERROR(IF(VLOOKUP(#REF!&amp;"-"&amp;ROW()-92,[1]ワークシート!$C$2:$CI$1002,12,0)="","",VLOOKUP(#REF!&amp;"-"&amp;ROW()-92,[1]ワークシート!$C$2:$CI$1002,12,0)),"")</f>
        <v/>
      </c>
      <c r="H35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1" s="178"/>
      <c r="J351" s="170" t="str">
        <f>+IFERROR(IF(VLOOKUP(#REF!&amp;"-"&amp;ROW()-92,[1]ワークシート!$C$2:$CI$1002,20,0)="","",VLOOKUP(#REF!&amp;"-"&amp;ROW()-92,[1]ワークシート!$C$2:$CI$1002,20,0)),"")</f>
        <v/>
      </c>
      <c r="K351" s="171"/>
      <c r="L351" s="172"/>
      <c r="M351" s="179" t="str">
        <f>+IFERROR(IF(VLOOKUP(#REF!&amp;"-"&amp;ROW()-92,[1]ワークシート!$C$2:$CI$1002,61,0)="","",VLOOKUP(#REF!&amp;"-"&amp;ROW()-92,[1]ワークシート!$C$2:$CI$1002,61,0)),"")</f>
        <v/>
      </c>
      <c r="N351" s="180"/>
      <c r="O351" s="181"/>
      <c r="P351" s="182" t="str">
        <f>+IFERROR(VLOOKUP(#REF!&amp;"-"&amp;ROW()-92,[1]ワークシート!$C$2:$CI$1002,26,0),"")</f>
        <v/>
      </c>
      <c r="Q351" s="167"/>
      <c r="R351" s="166" t="str">
        <f>+IFERROR(VLOOKUP(#REF!&amp;"-"&amp;ROW()-92,[1]ワークシート!$C$2:$CI$1002,27,0),"")</f>
        <v/>
      </c>
      <c r="S351" s="167"/>
      <c r="T351" s="166" t="str">
        <f>IFERROR(IF(VLOOKUP(#REF!&amp;"-"&amp;ROW()-92,[1]ワークシート!$C$2:$CI$1002,31,0)="",IF(X351="","",IF(X351=0,"使用貸借権","賃借権")),"賃借権"),"")</f>
        <v/>
      </c>
      <c r="U351" s="167"/>
      <c r="V351" s="166" t="str">
        <f>+IFERROR(IF(VLOOKUP(#REF!&amp;"-"&amp;ROW()-92,[1]ワークシート!$C$2:$CI$1002,13,0)="","",VLOOKUP(#REF!&amp;"-"&amp;ROW()-92,[1]ワークシート!$C$2:$CI$1002,13,0)),"")</f>
        <v/>
      </c>
      <c r="W351" s="167"/>
      <c r="X35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1" s="169"/>
      <c r="Z351" s="27"/>
      <c r="AA351" s="27"/>
      <c r="AB351" s="170" t="str">
        <f>IF(T351="使用貸借権","-",+IFERROR(VLOOKUP(#REF!&amp;"-"&amp;ROW()-92,[1]ワークシート!$C$2:$CI$1002,34,0)&amp;"",""))</f>
        <v/>
      </c>
      <c r="AC351" s="171"/>
      <c r="AD351" s="172"/>
      <c r="AE351" s="173" t="str">
        <f>IF(T351="","",IF(VLOOKUP(#REF!&amp;"-"&amp;ROW()-92,[1]ワークシート!$C$2:$CI$1002,31,0)="",IF(T351="使用貸借権","-","口座振込　１２月"),"物納"))</f>
        <v/>
      </c>
      <c r="AF351" s="174"/>
      <c r="AG351" s="175" t="str">
        <f>IFERROR(IF(VLOOKUP(#REF!&amp;"-"&amp;ROW()-92,[1]ワークシート!$C$2:$CI$1002,37,0)="","",VLOOKUP(#REF!&amp;"-"&amp;ROW()-92,[1]ワークシート!$C$2:$CI$1002,37,0)),"")</f>
        <v/>
      </c>
      <c r="AH351" s="175"/>
      <c r="AI351" s="175"/>
      <c r="AJ351" s="175"/>
      <c r="AK351" s="176"/>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c r="IW351" s="1"/>
      <c r="IX351" s="1"/>
      <c r="IY351" s="1"/>
      <c r="IZ351" s="1"/>
      <c r="JA351" s="1"/>
      <c r="JB351" s="1"/>
      <c r="JC351" s="1"/>
      <c r="JD351" s="1"/>
      <c r="JE351" s="1"/>
      <c r="JF351" s="1"/>
      <c r="JG351" s="1"/>
      <c r="JH351" s="1"/>
      <c r="JI351" s="1"/>
      <c r="JJ351" s="1"/>
      <c r="JK351" s="1"/>
      <c r="JL351" s="1"/>
      <c r="JM351" s="1"/>
      <c r="JN351" s="1"/>
      <c r="JO351" s="1"/>
      <c r="JP351" s="1"/>
      <c r="JQ351" s="1"/>
      <c r="JR351" s="1"/>
      <c r="JS351" s="1"/>
      <c r="JT351" s="1"/>
      <c r="JU351" s="1"/>
      <c r="JV351" s="1"/>
      <c r="JW351" s="1"/>
      <c r="JX351" s="1"/>
      <c r="JY351" s="1"/>
      <c r="JZ351" s="1"/>
      <c r="KA351" s="1"/>
      <c r="KB351" s="1"/>
      <c r="KC351" s="1"/>
      <c r="KD351" s="1"/>
      <c r="KE351" s="1"/>
      <c r="KF351" s="1"/>
      <c r="KG351" s="1"/>
      <c r="KH351" s="1"/>
      <c r="KI351" s="1"/>
      <c r="KJ351" s="1"/>
      <c r="KK351" s="1"/>
      <c r="KL351" s="1"/>
      <c r="KM351" s="1"/>
      <c r="KN351" s="1"/>
      <c r="KO351" s="1"/>
      <c r="KP351" s="1"/>
      <c r="KQ351" s="1"/>
      <c r="KR351" s="1"/>
      <c r="KS351" s="1"/>
      <c r="KT351" s="1"/>
      <c r="KU351" s="1"/>
      <c r="KV351" s="1"/>
      <c r="KW351" s="1"/>
      <c r="KX351" s="1"/>
      <c r="KY351" s="1"/>
      <c r="KZ351" s="1"/>
      <c r="LA351" s="1"/>
      <c r="LB351" s="1"/>
      <c r="LC351" s="1"/>
      <c r="LD351" s="1"/>
      <c r="LE351" s="1"/>
      <c r="LF351" s="1"/>
      <c r="LG351" s="1"/>
      <c r="LH351" s="1"/>
    </row>
    <row r="352" spans="1:320" ht="35.1" hidden="1" customHeight="1" x14ac:dyDescent="0.15">
      <c r="A352" s="170" t="str">
        <f>+IFERROR(IF(VLOOKUP(#REF!&amp;"-"&amp;ROW()-92,[1]ワークシート!$C$2:$CI$1002,9,0)="","",VLOOKUP(#REF!&amp;"-"&amp;ROW()-92,[1]ワークシート!$C$2:$CI$1002,9,0)),"")</f>
        <v/>
      </c>
      <c r="B352" s="172"/>
      <c r="C352" s="171" t="str">
        <f>+IFERROR(IF(VLOOKUP(#REF!&amp;"-"&amp;ROW()-92,[1]ワークシート!$C$2:$CI$1002,10,0) = "","",VLOOKUP(#REF!&amp;"-"&amp;ROW()-92,[1]ワークシート!$C$2:$CI$1002,10,0)),"")</f>
        <v/>
      </c>
      <c r="D352" s="172"/>
      <c r="E352" s="170" t="str">
        <f>+IFERROR(IF(VLOOKUP(#REF!&amp;"-"&amp;ROW()-92,[1]ワークシート!$C$2:$CI$1002,11,0)="","",VLOOKUP(#REF!&amp;"-"&amp;ROW()-92,[1]ワークシート!$C$2:$CI$1002,11,0)),"")</f>
        <v/>
      </c>
      <c r="F352" s="172"/>
      <c r="G352" s="16" t="str">
        <f>+IFERROR(IF(VLOOKUP(#REF!&amp;"-"&amp;ROW()-92,[1]ワークシート!$C$2:$CI$1002,12,0)="","",VLOOKUP(#REF!&amp;"-"&amp;ROW()-92,[1]ワークシート!$C$2:$CI$1002,12,0)),"")</f>
        <v/>
      </c>
      <c r="H35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2" s="178"/>
      <c r="J352" s="170" t="str">
        <f>+IFERROR(IF(VLOOKUP(#REF!&amp;"-"&amp;ROW()-92,[1]ワークシート!$C$2:$CI$1002,20,0)="","",VLOOKUP(#REF!&amp;"-"&amp;ROW()-92,[1]ワークシート!$C$2:$CI$1002,20,0)),"")</f>
        <v/>
      </c>
      <c r="K352" s="171"/>
      <c r="L352" s="172"/>
      <c r="M352" s="179" t="str">
        <f>+IFERROR(IF(VLOOKUP(#REF!&amp;"-"&amp;ROW()-92,[1]ワークシート!$C$2:$CI$1002,61,0)="","",VLOOKUP(#REF!&amp;"-"&amp;ROW()-92,[1]ワークシート!$C$2:$CI$1002,61,0)),"")</f>
        <v/>
      </c>
      <c r="N352" s="180"/>
      <c r="O352" s="181"/>
      <c r="P352" s="182" t="str">
        <f>+IFERROR(VLOOKUP(#REF!&amp;"-"&amp;ROW()-92,[1]ワークシート!$C$2:$CI$1002,26,0),"")</f>
        <v/>
      </c>
      <c r="Q352" s="167"/>
      <c r="R352" s="166" t="str">
        <f>+IFERROR(VLOOKUP(#REF!&amp;"-"&amp;ROW()-92,[1]ワークシート!$C$2:$CI$1002,27,0),"")</f>
        <v/>
      </c>
      <c r="S352" s="167"/>
      <c r="T352" s="166" t="str">
        <f>IFERROR(IF(VLOOKUP(#REF!&amp;"-"&amp;ROW()-92,[1]ワークシート!$C$2:$CI$1002,31,0)="",IF(X352="","",IF(X352=0,"使用貸借権","賃借権")),"賃借権"),"")</f>
        <v/>
      </c>
      <c r="U352" s="167"/>
      <c r="V352" s="166" t="str">
        <f>+IFERROR(IF(VLOOKUP(#REF!&amp;"-"&amp;ROW()-92,[1]ワークシート!$C$2:$CI$1002,13,0)="","",VLOOKUP(#REF!&amp;"-"&amp;ROW()-92,[1]ワークシート!$C$2:$CI$1002,13,0)),"")</f>
        <v/>
      </c>
      <c r="W352" s="167"/>
      <c r="X35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2" s="169"/>
      <c r="Z352" s="27"/>
      <c r="AA352" s="27"/>
      <c r="AB352" s="170" t="str">
        <f>IF(T352="使用貸借権","-",+IFERROR(VLOOKUP(#REF!&amp;"-"&amp;ROW()-92,[1]ワークシート!$C$2:$CI$1002,34,0)&amp;"",""))</f>
        <v/>
      </c>
      <c r="AC352" s="171"/>
      <c r="AD352" s="172"/>
      <c r="AE352" s="173" t="str">
        <f>IF(T352="","",IF(VLOOKUP(#REF!&amp;"-"&amp;ROW()-92,[1]ワークシート!$C$2:$CI$1002,31,0)="",IF(T352="使用貸借権","-","口座振込　１２月"),"物納"))</f>
        <v/>
      </c>
      <c r="AF352" s="174"/>
      <c r="AG352" s="175" t="str">
        <f>IFERROR(IF(VLOOKUP(#REF!&amp;"-"&amp;ROW()-92,[1]ワークシート!$C$2:$CI$1002,37,0)="","",VLOOKUP(#REF!&amp;"-"&amp;ROW()-92,[1]ワークシート!$C$2:$CI$1002,37,0)),"")</f>
        <v/>
      </c>
      <c r="AH352" s="175"/>
      <c r="AI352" s="175"/>
      <c r="AJ352" s="175"/>
      <c r="AK352" s="176"/>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c r="IW352" s="1"/>
      <c r="IX352" s="1"/>
      <c r="IY352" s="1"/>
      <c r="IZ352" s="1"/>
      <c r="JA352" s="1"/>
      <c r="JB352" s="1"/>
      <c r="JC352" s="1"/>
      <c r="JD352" s="1"/>
      <c r="JE352" s="1"/>
      <c r="JF352" s="1"/>
      <c r="JG352" s="1"/>
      <c r="JH352" s="1"/>
      <c r="JI352" s="1"/>
      <c r="JJ352" s="1"/>
      <c r="JK352" s="1"/>
      <c r="JL352" s="1"/>
      <c r="JM352" s="1"/>
      <c r="JN352" s="1"/>
      <c r="JO352" s="1"/>
      <c r="JP352" s="1"/>
      <c r="JQ352" s="1"/>
      <c r="JR352" s="1"/>
      <c r="JS352" s="1"/>
      <c r="JT352" s="1"/>
      <c r="JU352" s="1"/>
      <c r="JV352" s="1"/>
      <c r="JW352" s="1"/>
      <c r="JX352" s="1"/>
      <c r="JY352" s="1"/>
      <c r="JZ352" s="1"/>
      <c r="KA352" s="1"/>
      <c r="KB352" s="1"/>
      <c r="KC352" s="1"/>
      <c r="KD352" s="1"/>
      <c r="KE352" s="1"/>
      <c r="KF352" s="1"/>
      <c r="KG352" s="1"/>
      <c r="KH352" s="1"/>
      <c r="KI352" s="1"/>
      <c r="KJ352" s="1"/>
      <c r="KK352" s="1"/>
      <c r="KL352" s="1"/>
      <c r="KM352" s="1"/>
      <c r="KN352" s="1"/>
      <c r="KO352" s="1"/>
      <c r="KP352" s="1"/>
      <c r="KQ352" s="1"/>
      <c r="KR352" s="1"/>
      <c r="KS352" s="1"/>
      <c r="KT352" s="1"/>
      <c r="KU352" s="1"/>
      <c r="KV352" s="1"/>
      <c r="KW352" s="1"/>
      <c r="KX352" s="1"/>
      <c r="KY352" s="1"/>
      <c r="KZ352" s="1"/>
      <c r="LA352" s="1"/>
      <c r="LB352" s="1"/>
      <c r="LC352" s="1"/>
      <c r="LD352" s="1"/>
      <c r="LE352" s="1"/>
      <c r="LF352" s="1"/>
      <c r="LG352" s="1"/>
      <c r="LH352" s="1"/>
    </row>
    <row r="353" spans="1:320" ht="35.1" hidden="1" customHeight="1" x14ac:dyDescent="0.15">
      <c r="A353" s="170" t="str">
        <f>+IFERROR(IF(VLOOKUP(#REF!&amp;"-"&amp;ROW()-92,[1]ワークシート!$C$2:$CI$1002,9,0)="","",VLOOKUP(#REF!&amp;"-"&amp;ROW()-92,[1]ワークシート!$C$2:$CI$1002,9,0)),"")</f>
        <v/>
      </c>
      <c r="B353" s="172"/>
      <c r="C353" s="171" t="str">
        <f>+IFERROR(IF(VLOOKUP(#REF!&amp;"-"&amp;ROW()-92,[1]ワークシート!$C$2:$CI$1002,10,0) = "","",VLOOKUP(#REF!&amp;"-"&amp;ROW()-92,[1]ワークシート!$C$2:$CI$1002,10,0)),"")</f>
        <v/>
      </c>
      <c r="D353" s="172"/>
      <c r="E353" s="170" t="str">
        <f>+IFERROR(IF(VLOOKUP(#REF!&amp;"-"&amp;ROW()-92,[1]ワークシート!$C$2:$CI$1002,11,0)="","",VLOOKUP(#REF!&amp;"-"&amp;ROW()-92,[1]ワークシート!$C$2:$CI$1002,11,0)),"")</f>
        <v/>
      </c>
      <c r="F353" s="172"/>
      <c r="G353" s="16" t="str">
        <f>+IFERROR(IF(VLOOKUP(#REF!&amp;"-"&amp;ROW()-92,[1]ワークシート!$C$2:$CI$1002,12,0)="","",VLOOKUP(#REF!&amp;"-"&amp;ROW()-92,[1]ワークシート!$C$2:$CI$1002,12,0)),"")</f>
        <v/>
      </c>
      <c r="H35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3" s="178"/>
      <c r="J353" s="170" t="str">
        <f>+IFERROR(IF(VLOOKUP(#REF!&amp;"-"&amp;ROW()-92,[1]ワークシート!$C$2:$CI$1002,20,0)="","",VLOOKUP(#REF!&amp;"-"&amp;ROW()-92,[1]ワークシート!$C$2:$CI$1002,20,0)),"")</f>
        <v/>
      </c>
      <c r="K353" s="171"/>
      <c r="L353" s="172"/>
      <c r="M353" s="179" t="str">
        <f>+IFERROR(IF(VLOOKUP(#REF!&amp;"-"&amp;ROW()-92,[1]ワークシート!$C$2:$CI$1002,61,0)="","",VLOOKUP(#REF!&amp;"-"&amp;ROW()-92,[1]ワークシート!$C$2:$CI$1002,61,0)),"")</f>
        <v/>
      </c>
      <c r="N353" s="180"/>
      <c r="O353" s="181"/>
      <c r="P353" s="182" t="str">
        <f>+IFERROR(VLOOKUP(#REF!&amp;"-"&amp;ROW()-92,[1]ワークシート!$C$2:$CI$1002,26,0),"")</f>
        <v/>
      </c>
      <c r="Q353" s="167"/>
      <c r="R353" s="166" t="str">
        <f>+IFERROR(VLOOKUP(#REF!&amp;"-"&amp;ROW()-92,[1]ワークシート!$C$2:$CI$1002,27,0),"")</f>
        <v/>
      </c>
      <c r="S353" s="167"/>
      <c r="T353" s="166" t="str">
        <f>IFERROR(IF(VLOOKUP(#REF!&amp;"-"&amp;ROW()-92,[1]ワークシート!$C$2:$CI$1002,31,0)="",IF(X353="","",IF(X353=0,"使用貸借権","賃借権")),"賃借権"),"")</f>
        <v/>
      </c>
      <c r="U353" s="167"/>
      <c r="V353" s="166" t="str">
        <f>+IFERROR(IF(VLOOKUP(#REF!&amp;"-"&amp;ROW()-92,[1]ワークシート!$C$2:$CI$1002,13,0)="","",VLOOKUP(#REF!&amp;"-"&amp;ROW()-92,[1]ワークシート!$C$2:$CI$1002,13,0)),"")</f>
        <v/>
      </c>
      <c r="W353" s="167"/>
      <c r="X35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3" s="169"/>
      <c r="Z353" s="27"/>
      <c r="AA353" s="27"/>
      <c r="AB353" s="170" t="str">
        <f>IF(T353="使用貸借権","-",+IFERROR(VLOOKUP(#REF!&amp;"-"&amp;ROW()-92,[1]ワークシート!$C$2:$CI$1002,34,0)&amp;"",""))</f>
        <v/>
      </c>
      <c r="AC353" s="171"/>
      <c r="AD353" s="172"/>
      <c r="AE353" s="173" t="str">
        <f>IF(T353="","",IF(VLOOKUP(#REF!&amp;"-"&amp;ROW()-92,[1]ワークシート!$C$2:$CI$1002,31,0)="",IF(T353="使用貸借権","-","口座振込　１２月"),"物納"))</f>
        <v/>
      </c>
      <c r="AF353" s="174"/>
      <c r="AG353" s="175" t="str">
        <f>IFERROR(IF(VLOOKUP(#REF!&amp;"-"&amp;ROW()-92,[1]ワークシート!$C$2:$CI$1002,37,0)="","",VLOOKUP(#REF!&amp;"-"&amp;ROW()-92,[1]ワークシート!$C$2:$CI$1002,37,0)),"")</f>
        <v/>
      </c>
      <c r="AH353" s="175"/>
      <c r="AI353" s="175"/>
      <c r="AJ353" s="175"/>
      <c r="AK353" s="176"/>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c r="IW353" s="1"/>
      <c r="IX353" s="1"/>
      <c r="IY353" s="1"/>
      <c r="IZ353" s="1"/>
      <c r="JA353" s="1"/>
      <c r="JB353" s="1"/>
      <c r="JC353" s="1"/>
      <c r="JD353" s="1"/>
      <c r="JE353" s="1"/>
      <c r="JF353" s="1"/>
      <c r="JG353" s="1"/>
      <c r="JH353" s="1"/>
      <c r="JI353" s="1"/>
      <c r="JJ353" s="1"/>
      <c r="JK353" s="1"/>
      <c r="JL353" s="1"/>
      <c r="JM353" s="1"/>
      <c r="JN353" s="1"/>
      <c r="JO353" s="1"/>
      <c r="JP353" s="1"/>
      <c r="JQ353" s="1"/>
      <c r="JR353" s="1"/>
      <c r="JS353" s="1"/>
      <c r="JT353" s="1"/>
      <c r="JU353" s="1"/>
      <c r="JV353" s="1"/>
      <c r="JW353" s="1"/>
      <c r="JX353" s="1"/>
      <c r="JY353" s="1"/>
      <c r="JZ353" s="1"/>
      <c r="KA353" s="1"/>
      <c r="KB353" s="1"/>
      <c r="KC353" s="1"/>
      <c r="KD353" s="1"/>
      <c r="KE353" s="1"/>
      <c r="KF353" s="1"/>
      <c r="KG353" s="1"/>
      <c r="KH353" s="1"/>
      <c r="KI353" s="1"/>
      <c r="KJ353" s="1"/>
      <c r="KK353" s="1"/>
      <c r="KL353" s="1"/>
      <c r="KM353" s="1"/>
      <c r="KN353" s="1"/>
      <c r="KO353" s="1"/>
      <c r="KP353" s="1"/>
      <c r="KQ353" s="1"/>
      <c r="KR353" s="1"/>
      <c r="KS353" s="1"/>
      <c r="KT353" s="1"/>
      <c r="KU353" s="1"/>
      <c r="KV353" s="1"/>
      <c r="KW353" s="1"/>
      <c r="KX353" s="1"/>
      <c r="KY353" s="1"/>
      <c r="KZ353" s="1"/>
      <c r="LA353" s="1"/>
      <c r="LB353" s="1"/>
      <c r="LC353" s="1"/>
      <c r="LD353" s="1"/>
      <c r="LE353" s="1"/>
      <c r="LF353" s="1"/>
      <c r="LG353" s="1"/>
      <c r="LH353" s="1"/>
    </row>
    <row r="354" spans="1:320" ht="35.1" hidden="1" customHeight="1" x14ac:dyDescent="0.15">
      <c r="A354" s="170" t="str">
        <f>+IFERROR(IF(VLOOKUP(#REF!&amp;"-"&amp;ROW()-92,[1]ワークシート!$C$2:$CI$1002,9,0)="","",VLOOKUP(#REF!&amp;"-"&amp;ROW()-92,[1]ワークシート!$C$2:$CI$1002,9,0)),"")</f>
        <v/>
      </c>
      <c r="B354" s="172"/>
      <c r="C354" s="171" t="str">
        <f>+IFERROR(IF(VLOOKUP(#REF!&amp;"-"&amp;ROW()-92,[1]ワークシート!$C$2:$CI$1002,10,0) = "","",VLOOKUP(#REF!&amp;"-"&amp;ROW()-92,[1]ワークシート!$C$2:$CI$1002,10,0)),"")</f>
        <v/>
      </c>
      <c r="D354" s="172"/>
      <c r="E354" s="170" t="str">
        <f>+IFERROR(IF(VLOOKUP(#REF!&amp;"-"&amp;ROW()-92,[1]ワークシート!$C$2:$CI$1002,11,0)="","",VLOOKUP(#REF!&amp;"-"&amp;ROW()-92,[1]ワークシート!$C$2:$CI$1002,11,0)),"")</f>
        <v/>
      </c>
      <c r="F354" s="172"/>
      <c r="G354" s="16" t="str">
        <f>+IFERROR(IF(VLOOKUP(#REF!&amp;"-"&amp;ROW()-92,[1]ワークシート!$C$2:$CI$1002,12,0)="","",VLOOKUP(#REF!&amp;"-"&amp;ROW()-92,[1]ワークシート!$C$2:$CI$1002,12,0)),"")</f>
        <v/>
      </c>
      <c r="H35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4" s="178"/>
      <c r="J354" s="170" t="str">
        <f>+IFERROR(IF(VLOOKUP(#REF!&amp;"-"&amp;ROW()-92,[1]ワークシート!$C$2:$CI$1002,20,0)="","",VLOOKUP(#REF!&amp;"-"&amp;ROW()-92,[1]ワークシート!$C$2:$CI$1002,20,0)),"")</f>
        <v/>
      </c>
      <c r="K354" s="171"/>
      <c r="L354" s="172"/>
      <c r="M354" s="179" t="str">
        <f>+IFERROR(IF(VLOOKUP(#REF!&amp;"-"&amp;ROW()-92,[1]ワークシート!$C$2:$CI$1002,61,0)="","",VLOOKUP(#REF!&amp;"-"&amp;ROW()-92,[1]ワークシート!$C$2:$CI$1002,61,0)),"")</f>
        <v/>
      </c>
      <c r="N354" s="180"/>
      <c r="O354" s="181"/>
      <c r="P354" s="182" t="str">
        <f>+IFERROR(VLOOKUP(#REF!&amp;"-"&amp;ROW()-92,[1]ワークシート!$C$2:$CI$1002,26,0),"")</f>
        <v/>
      </c>
      <c r="Q354" s="167"/>
      <c r="R354" s="166" t="str">
        <f>+IFERROR(VLOOKUP(#REF!&amp;"-"&amp;ROW()-92,[1]ワークシート!$C$2:$CI$1002,27,0),"")</f>
        <v/>
      </c>
      <c r="S354" s="167"/>
      <c r="T354" s="166" t="str">
        <f>IFERROR(IF(VLOOKUP(#REF!&amp;"-"&amp;ROW()-92,[1]ワークシート!$C$2:$CI$1002,31,0)="",IF(X354="","",IF(X354=0,"使用貸借権","賃借権")),"賃借権"),"")</f>
        <v/>
      </c>
      <c r="U354" s="167"/>
      <c r="V354" s="166" t="str">
        <f>+IFERROR(IF(VLOOKUP(#REF!&amp;"-"&amp;ROW()-92,[1]ワークシート!$C$2:$CI$1002,13,0)="","",VLOOKUP(#REF!&amp;"-"&amp;ROW()-92,[1]ワークシート!$C$2:$CI$1002,13,0)),"")</f>
        <v/>
      </c>
      <c r="W354" s="167"/>
      <c r="X35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4" s="169"/>
      <c r="Z354" s="27"/>
      <c r="AA354" s="27"/>
      <c r="AB354" s="170" t="str">
        <f>IF(T354="使用貸借権","-",+IFERROR(VLOOKUP(#REF!&amp;"-"&amp;ROW()-92,[1]ワークシート!$C$2:$CI$1002,34,0)&amp;"",""))</f>
        <v/>
      </c>
      <c r="AC354" s="171"/>
      <c r="AD354" s="172"/>
      <c r="AE354" s="173" t="str">
        <f>IF(T354="","",IF(VLOOKUP(#REF!&amp;"-"&amp;ROW()-92,[1]ワークシート!$C$2:$CI$1002,31,0)="",IF(T354="使用貸借権","-","口座振込　１２月"),"物納"))</f>
        <v/>
      </c>
      <c r="AF354" s="174"/>
      <c r="AG354" s="175" t="str">
        <f>IFERROR(IF(VLOOKUP(#REF!&amp;"-"&amp;ROW()-92,[1]ワークシート!$C$2:$CI$1002,37,0)="","",VLOOKUP(#REF!&amp;"-"&amp;ROW()-92,[1]ワークシート!$C$2:$CI$1002,37,0)),"")</f>
        <v/>
      </c>
      <c r="AH354" s="175"/>
      <c r="AI354" s="175"/>
      <c r="AJ354" s="175"/>
      <c r="AK354" s="176"/>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c r="IW354" s="1"/>
      <c r="IX354" s="1"/>
      <c r="IY354" s="1"/>
      <c r="IZ354" s="1"/>
      <c r="JA354" s="1"/>
      <c r="JB354" s="1"/>
      <c r="JC354" s="1"/>
      <c r="JD354" s="1"/>
      <c r="JE354" s="1"/>
      <c r="JF354" s="1"/>
      <c r="JG354" s="1"/>
      <c r="JH354" s="1"/>
      <c r="JI354" s="1"/>
      <c r="JJ354" s="1"/>
      <c r="JK354" s="1"/>
      <c r="JL354" s="1"/>
      <c r="JM354" s="1"/>
      <c r="JN354" s="1"/>
      <c r="JO354" s="1"/>
      <c r="JP354" s="1"/>
      <c r="JQ354" s="1"/>
      <c r="JR354" s="1"/>
      <c r="JS354" s="1"/>
      <c r="JT354" s="1"/>
      <c r="JU354" s="1"/>
      <c r="JV354" s="1"/>
      <c r="JW354" s="1"/>
      <c r="JX354" s="1"/>
      <c r="JY354" s="1"/>
      <c r="JZ354" s="1"/>
      <c r="KA354" s="1"/>
      <c r="KB354" s="1"/>
      <c r="KC354" s="1"/>
      <c r="KD354" s="1"/>
      <c r="KE354" s="1"/>
      <c r="KF354" s="1"/>
      <c r="KG354" s="1"/>
      <c r="KH354" s="1"/>
      <c r="KI354" s="1"/>
      <c r="KJ354" s="1"/>
      <c r="KK354" s="1"/>
      <c r="KL354" s="1"/>
      <c r="KM354" s="1"/>
      <c r="KN354" s="1"/>
      <c r="KO354" s="1"/>
      <c r="KP354" s="1"/>
      <c r="KQ354" s="1"/>
      <c r="KR354" s="1"/>
      <c r="KS354" s="1"/>
      <c r="KT354" s="1"/>
      <c r="KU354" s="1"/>
      <c r="KV354" s="1"/>
      <c r="KW354" s="1"/>
      <c r="KX354" s="1"/>
      <c r="KY354" s="1"/>
      <c r="KZ354" s="1"/>
      <c r="LA354" s="1"/>
      <c r="LB354" s="1"/>
      <c r="LC354" s="1"/>
      <c r="LD354" s="1"/>
      <c r="LE354" s="1"/>
      <c r="LF354" s="1"/>
      <c r="LG354" s="1"/>
      <c r="LH354" s="1"/>
    </row>
    <row r="355" spans="1:320" ht="35.1" hidden="1" customHeight="1" x14ac:dyDescent="0.15">
      <c r="A355" s="170" t="str">
        <f>+IFERROR(IF(VLOOKUP(#REF!&amp;"-"&amp;ROW()-92,[1]ワークシート!$C$2:$CI$1002,9,0)="","",VLOOKUP(#REF!&amp;"-"&amp;ROW()-92,[1]ワークシート!$C$2:$CI$1002,9,0)),"")</f>
        <v/>
      </c>
      <c r="B355" s="172"/>
      <c r="C355" s="171" t="str">
        <f>+IFERROR(IF(VLOOKUP(#REF!&amp;"-"&amp;ROW()-92,[1]ワークシート!$C$2:$CI$1002,10,0) = "","",VLOOKUP(#REF!&amp;"-"&amp;ROW()-92,[1]ワークシート!$C$2:$CI$1002,10,0)),"")</f>
        <v/>
      </c>
      <c r="D355" s="172"/>
      <c r="E355" s="170" t="str">
        <f>+IFERROR(IF(VLOOKUP(#REF!&amp;"-"&amp;ROW()-92,[1]ワークシート!$C$2:$CI$1002,11,0)="","",VLOOKUP(#REF!&amp;"-"&amp;ROW()-92,[1]ワークシート!$C$2:$CI$1002,11,0)),"")</f>
        <v/>
      </c>
      <c r="F355" s="172"/>
      <c r="G355" s="16" t="str">
        <f>+IFERROR(IF(VLOOKUP(#REF!&amp;"-"&amp;ROW()-92,[1]ワークシート!$C$2:$CI$1002,12,0)="","",VLOOKUP(#REF!&amp;"-"&amp;ROW()-92,[1]ワークシート!$C$2:$CI$1002,12,0)),"")</f>
        <v/>
      </c>
      <c r="H35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5" s="178"/>
      <c r="J355" s="170" t="str">
        <f>+IFERROR(IF(VLOOKUP(#REF!&amp;"-"&amp;ROW()-92,[1]ワークシート!$C$2:$CI$1002,20,0)="","",VLOOKUP(#REF!&amp;"-"&amp;ROW()-92,[1]ワークシート!$C$2:$CI$1002,20,0)),"")</f>
        <v/>
      </c>
      <c r="K355" s="171"/>
      <c r="L355" s="172"/>
      <c r="M355" s="179" t="str">
        <f>+IFERROR(IF(VLOOKUP(#REF!&amp;"-"&amp;ROW()-92,[1]ワークシート!$C$2:$CI$1002,61,0)="","",VLOOKUP(#REF!&amp;"-"&amp;ROW()-92,[1]ワークシート!$C$2:$CI$1002,61,0)),"")</f>
        <v/>
      </c>
      <c r="N355" s="180"/>
      <c r="O355" s="181"/>
      <c r="P355" s="182" t="str">
        <f>+IFERROR(VLOOKUP(#REF!&amp;"-"&amp;ROW()-92,[1]ワークシート!$C$2:$CI$1002,26,0),"")</f>
        <v/>
      </c>
      <c r="Q355" s="167"/>
      <c r="R355" s="166" t="str">
        <f>+IFERROR(VLOOKUP(#REF!&amp;"-"&amp;ROW()-92,[1]ワークシート!$C$2:$CI$1002,27,0),"")</f>
        <v/>
      </c>
      <c r="S355" s="167"/>
      <c r="T355" s="166" t="str">
        <f>IFERROR(IF(VLOOKUP(#REF!&amp;"-"&amp;ROW()-92,[1]ワークシート!$C$2:$CI$1002,31,0)="",IF(X355="","",IF(X355=0,"使用貸借権","賃借権")),"賃借権"),"")</f>
        <v/>
      </c>
      <c r="U355" s="167"/>
      <c r="V355" s="166" t="str">
        <f>+IFERROR(IF(VLOOKUP(#REF!&amp;"-"&amp;ROW()-92,[1]ワークシート!$C$2:$CI$1002,13,0)="","",VLOOKUP(#REF!&amp;"-"&amp;ROW()-92,[1]ワークシート!$C$2:$CI$1002,13,0)),"")</f>
        <v/>
      </c>
      <c r="W355" s="167"/>
      <c r="X35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5" s="169"/>
      <c r="Z355" s="27"/>
      <c r="AA355" s="27"/>
      <c r="AB355" s="170" t="str">
        <f>IF(T355="使用貸借権","-",+IFERROR(VLOOKUP(#REF!&amp;"-"&amp;ROW()-92,[1]ワークシート!$C$2:$CI$1002,34,0)&amp;"",""))</f>
        <v/>
      </c>
      <c r="AC355" s="171"/>
      <c r="AD355" s="172"/>
      <c r="AE355" s="173" t="str">
        <f>IF(T355="","",IF(VLOOKUP(#REF!&amp;"-"&amp;ROW()-92,[1]ワークシート!$C$2:$CI$1002,31,0)="",IF(T355="使用貸借権","-","口座振込　１２月"),"物納"))</f>
        <v/>
      </c>
      <c r="AF355" s="174"/>
      <c r="AG355" s="175" t="str">
        <f>IFERROR(IF(VLOOKUP(#REF!&amp;"-"&amp;ROW()-92,[1]ワークシート!$C$2:$CI$1002,37,0)="","",VLOOKUP(#REF!&amp;"-"&amp;ROW()-92,[1]ワークシート!$C$2:$CI$1002,37,0)),"")</f>
        <v/>
      </c>
      <c r="AH355" s="175"/>
      <c r="AI355" s="175"/>
      <c r="AJ355" s="175"/>
      <c r="AK355" s="176"/>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c r="IW355" s="1"/>
      <c r="IX355" s="1"/>
      <c r="IY355" s="1"/>
      <c r="IZ355" s="1"/>
      <c r="JA355" s="1"/>
      <c r="JB355" s="1"/>
      <c r="JC355" s="1"/>
      <c r="JD355" s="1"/>
      <c r="JE355" s="1"/>
      <c r="JF355" s="1"/>
      <c r="JG355" s="1"/>
      <c r="JH355" s="1"/>
      <c r="JI355" s="1"/>
      <c r="JJ355" s="1"/>
      <c r="JK355" s="1"/>
      <c r="JL355" s="1"/>
      <c r="JM355" s="1"/>
      <c r="JN355" s="1"/>
      <c r="JO355" s="1"/>
      <c r="JP355" s="1"/>
      <c r="JQ355" s="1"/>
      <c r="JR355" s="1"/>
      <c r="JS355" s="1"/>
      <c r="JT355" s="1"/>
      <c r="JU355" s="1"/>
      <c r="JV355" s="1"/>
      <c r="JW355" s="1"/>
      <c r="JX355" s="1"/>
      <c r="JY355" s="1"/>
      <c r="JZ355" s="1"/>
      <c r="KA355" s="1"/>
      <c r="KB355" s="1"/>
      <c r="KC355" s="1"/>
      <c r="KD355" s="1"/>
      <c r="KE355" s="1"/>
      <c r="KF355" s="1"/>
      <c r="KG355" s="1"/>
      <c r="KH355" s="1"/>
      <c r="KI355" s="1"/>
      <c r="KJ355" s="1"/>
      <c r="KK355" s="1"/>
      <c r="KL355" s="1"/>
      <c r="KM355" s="1"/>
      <c r="KN355" s="1"/>
      <c r="KO355" s="1"/>
      <c r="KP355" s="1"/>
      <c r="KQ355" s="1"/>
      <c r="KR355" s="1"/>
      <c r="KS355" s="1"/>
      <c r="KT355" s="1"/>
      <c r="KU355" s="1"/>
      <c r="KV355" s="1"/>
      <c r="KW355" s="1"/>
      <c r="KX355" s="1"/>
      <c r="KY355" s="1"/>
      <c r="KZ355" s="1"/>
      <c r="LA355" s="1"/>
      <c r="LB355" s="1"/>
      <c r="LC355" s="1"/>
      <c r="LD355" s="1"/>
      <c r="LE355" s="1"/>
      <c r="LF355" s="1"/>
      <c r="LG355" s="1"/>
      <c r="LH355" s="1"/>
    </row>
    <row r="356" spans="1:320" ht="35.1" hidden="1" customHeight="1" x14ac:dyDescent="0.15">
      <c r="A356" s="170" t="str">
        <f>+IFERROR(IF(VLOOKUP(#REF!&amp;"-"&amp;ROW()-92,[1]ワークシート!$C$2:$CI$1002,9,0)="","",VLOOKUP(#REF!&amp;"-"&amp;ROW()-92,[1]ワークシート!$C$2:$CI$1002,9,0)),"")</f>
        <v/>
      </c>
      <c r="B356" s="172"/>
      <c r="C356" s="171" t="str">
        <f>+IFERROR(IF(VLOOKUP(#REF!&amp;"-"&amp;ROW()-92,[1]ワークシート!$C$2:$CI$1002,10,0) = "","",VLOOKUP(#REF!&amp;"-"&amp;ROW()-92,[1]ワークシート!$C$2:$CI$1002,10,0)),"")</f>
        <v/>
      </c>
      <c r="D356" s="172"/>
      <c r="E356" s="170" t="str">
        <f>+IFERROR(IF(VLOOKUP(#REF!&amp;"-"&amp;ROW()-92,[1]ワークシート!$C$2:$CI$1002,11,0)="","",VLOOKUP(#REF!&amp;"-"&amp;ROW()-92,[1]ワークシート!$C$2:$CI$1002,11,0)),"")</f>
        <v/>
      </c>
      <c r="F356" s="172"/>
      <c r="G356" s="16" t="str">
        <f>+IFERROR(IF(VLOOKUP(#REF!&amp;"-"&amp;ROW()-92,[1]ワークシート!$C$2:$CI$1002,12,0)="","",VLOOKUP(#REF!&amp;"-"&amp;ROW()-92,[1]ワークシート!$C$2:$CI$1002,12,0)),"")</f>
        <v/>
      </c>
      <c r="H35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6" s="178"/>
      <c r="J356" s="170" t="str">
        <f>+IFERROR(IF(VLOOKUP(#REF!&amp;"-"&amp;ROW()-92,[1]ワークシート!$C$2:$CI$1002,20,0)="","",VLOOKUP(#REF!&amp;"-"&amp;ROW()-92,[1]ワークシート!$C$2:$CI$1002,20,0)),"")</f>
        <v/>
      </c>
      <c r="K356" s="171"/>
      <c r="L356" s="172"/>
      <c r="M356" s="179" t="str">
        <f>+IFERROR(IF(VLOOKUP(#REF!&amp;"-"&amp;ROW()-92,[1]ワークシート!$C$2:$CI$1002,61,0)="","",VLOOKUP(#REF!&amp;"-"&amp;ROW()-92,[1]ワークシート!$C$2:$CI$1002,61,0)),"")</f>
        <v/>
      </c>
      <c r="N356" s="180"/>
      <c r="O356" s="181"/>
      <c r="P356" s="182" t="str">
        <f>+IFERROR(VLOOKUP(#REF!&amp;"-"&amp;ROW()-92,[1]ワークシート!$C$2:$CI$1002,26,0),"")</f>
        <v/>
      </c>
      <c r="Q356" s="167"/>
      <c r="R356" s="166" t="str">
        <f>+IFERROR(VLOOKUP(#REF!&amp;"-"&amp;ROW()-92,[1]ワークシート!$C$2:$CI$1002,27,0),"")</f>
        <v/>
      </c>
      <c r="S356" s="167"/>
      <c r="T356" s="166" t="str">
        <f>IFERROR(IF(VLOOKUP(#REF!&amp;"-"&amp;ROW()-92,[1]ワークシート!$C$2:$CI$1002,31,0)="",IF(X356="","",IF(X356=0,"使用貸借権","賃借権")),"賃借権"),"")</f>
        <v/>
      </c>
      <c r="U356" s="167"/>
      <c r="V356" s="166" t="str">
        <f>+IFERROR(IF(VLOOKUP(#REF!&amp;"-"&amp;ROW()-92,[1]ワークシート!$C$2:$CI$1002,13,0)="","",VLOOKUP(#REF!&amp;"-"&amp;ROW()-92,[1]ワークシート!$C$2:$CI$1002,13,0)),"")</f>
        <v/>
      </c>
      <c r="W356" s="167"/>
      <c r="X35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6" s="169"/>
      <c r="Z356" s="27"/>
      <c r="AA356" s="27"/>
      <c r="AB356" s="170" t="str">
        <f>IF(T356="使用貸借権","-",+IFERROR(VLOOKUP(#REF!&amp;"-"&amp;ROW()-92,[1]ワークシート!$C$2:$CI$1002,34,0)&amp;"",""))</f>
        <v/>
      </c>
      <c r="AC356" s="171"/>
      <c r="AD356" s="172"/>
      <c r="AE356" s="173" t="str">
        <f>IF(T356="","",IF(VLOOKUP(#REF!&amp;"-"&amp;ROW()-92,[1]ワークシート!$C$2:$CI$1002,31,0)="",IF(T356="使用貸借権","-","口座振込　１２月"),"物納"))</f>
        <v/>
      </c>
      <c r="AF356" s="174"/>
      <c r="AG356" s="175" t="str">
        <f>IFERROR(IF(VLOOKUP(#REF!&amp;"-"&amp;ROW()-92,[1]ワークシート!$C$2:$CI$1002,37,0)="","",VLOOKUP(#REF!&amp;"-"&amp;ROW()-92,[1]ワークシート!$C$2:$CI$1002,37,0)),"")</f>
        <v/>
      </c>
      <c r="AH356" s="175"/>
      <c r="AI356" s="175"/>
      <c r="AJ356" s="175"/>
      <c r="AK356" s="176"/>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c r="IW356" s="1"/>
      <c r="IX356" s="1"/>
      <c r="IY356" s="1"/>
      <c r="IZ356" s="1"/>
      <c r="JA356" s="1"/>
      <c r="JB356" s="1"/>
      <c r="JC356" s="1"/>
      <c r="JD356" s="1"/>
      <c r="JE356" s="1"/>
      <c r="JF356" s="1"/>
      <c r="JG356" s="1"/>
      <c r="JH356" s="1"/>
      <c r="JI356" s="1"/>
      <c r="JJ356" s="1"/>
      <c r="JK356" s="1"/>
      <c r="JL356" s="1"/>
      <c r="JM356" s="1"/>
      <c r="JN356" s="1"/>
      <c r="JO356" s="1"/>
      <c r="JP356" s="1"/>
      <c r="JQ356" s="1"/>
      <c r="JR356" s="1"/>
      <c r="JS356" s="1"/>
      <c r="JT356" s="1"/>
      <c r="JU356" s="1"/>
      <c r="JV356" s="1"/>
      <c r="JW356" s="1"/>
      <c r="JX356" s="1"/>
      <c r="JY356" s="1"/>
      <c r="JZ356" s="1"/>
      <c r="KA356" s="1"/>
      <c r="KB356" s="1"/>
      <c r="KC356" s="1"/>
      <c r="KD356" s="1"/>
      <c r="KE356" s="1"/>
      <c r="KF356" s="1"/>
      <c r="KG356" s="1"/>
      <c r="KH356" s="1"/>
      <c r="KI356" s="1"/>
      <c r="KJ356" s="1"/>
      <c r="KK356" s="1"/>
      <c r="KL356" s="1"/>
      <c r="KM356" s="1"/>
      <c r="KN356" s="1"/>
      <c r="KO356" s="1"/>
      <c r="KP356" s="1"/>
      <c r="KQ356" s="1"/>
      <c r="KR356" s="1"/>
      <c r="KS356" s="1"/>
      <c r="KT356" s="1"/>
      <c r="KU356" s="1"/>
      <c r="KV356" s="1"/>
      <c r="KW356" s="1"/>
      <c r="KX356" s="1"/>
      <c r="KY356" s="1"/>
      <c r="KZ356" s="1"/>
      <c r="LA356" s="1"/>
      <c r="LB356" s="1"/>
      <c r="LC356" s="1"/>
      <c r="LD356" s="1"/>
      <c r="LE356" s="1"/>
      <c r="LF356" s="1"/>
      <c r="LG356" s="1"/>
      <c r="LH356" s="1"/>
    </row>
    <row r="357" spans="1:320" ht="35.1" hidden="1" customHeight="1" x14ac:dyDescent="0.15">
      <c r="A357" s="170" t="str">
        <f>+IFERROR(IF(VLOOKUP(#REF!&amp;"-"&amp;ROW()-92,[1]ワークシート!$C$2:$CI$1002,9,0)="","",VLOOKUP(#REF!&amp;"-"&amp;ROW()-92,[1]ワークシート!$C$2:$CI$1002,9,0)),"")</f>
        <v/>
      </c>
      <c r="B357" s="172"/>
      <c r="C357" s="171" t="str">
        <f>+IFERROR(IF(VLOOKUP(#REF!&amp;"-"&amp;ROW()-92,[1]ワークシート!$C$2:$CI$1002,10,0) = "","",VLOOKUP(#REF!&amp;"-"&amp;ROW()-92,[1]ワークシート!$C$2:$CI$1002,10,0)),"")</f>
        <v/>
      </c>
      <c r="D357" s="172"/>
      <c r="E357" s="170" t="str">
        <f>+IFERROR(IF(VLOOKUP(#REF!&amp;"-"&amp;ROW()-92,[1]ワークシート!$C$2:$CI$1002,11,0)="","",VLOOKUP(#REF!&amp;"-"&amp;ROW()-92,[1]ワークシート!$C$2:$CI$1002,11,0)),"")</f>
        <v/>
      </c>
      <c r="F357" s="172"/>
      <c r="G357" s="16" t="str">
        <f>+IFERROR(IF(VLOOKUP(#REF!&amp;"-"&amp;ROW()-92,[1]ワークシート!$C$2:$CI$1002,12,0)="","",VLOOKUP(#REF!&amp;"-"&amp;ROW()-92,[1]ワークシート!$C$2:$CI$1002,12,0)),"")</f>
        <v/>
      </c>
      <c r="H35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7" s="178"/>
      <c r="J357" s="170" t="str">
        <f>+IFERROR(IF(VLOOKUP(#REF!&amp;"-"&amp;ROW()-92,[1]ワークシート!$C$2:$CI$1002,20,0)="","",VLOOKUP(#REF!&amp;"-"&amp;ROW()-92,[1]ワークシート!$C$2:$CI$1002,20,0)),"")</f>
        <v/>
      </c>
      <c r="K357" s="171"/>
      <c r="L357" s="172"/>
      <c r="M357" s="179" t="str">
        <f>+IFERROR(IF(VLOOKUP(#REF!&amp;"-"&amp;ROW()-92,[1]ワークシート!$C$2:$CI$1002,61,0)="","",VLOOKUP(#REF!&amp;"-"&amp;ROW()-92,[1]ワークシート!$C$2:$CI$1002,61,0)),"")</f>
        <v/>
      </c>
      <c r="N357" s="180"/>
      <c r="O357" s="181"/>
      <c r="P357" s="182" t="str">
        <f>+IFERROR(VLOOKUP(#REF!&amp;"-"&amp;ROW()-92,[1]ワークシート!$C$2:$CI$1002,26,0),"")</f>
        <v/>
      </c>
      <c r="Q357" s="167"/>
      <c r="R357" s="166" t="str">
        <f>+IFERROR(VLOOKUP(#REF!&amp;"-"&amp;ROW()-92,[1]ワークシート!$C$2:$CI$1002,27,0),"")</f>
        <v/>
      </c>
      <c r="S357" s="167"/>
      <c r="T357" s="166" t="str">
        <f>IFERROR(IF(VLOOKUP(#REF!&amp;"-"&amp;ROW()-92,[1]ワークシート!$C$2:$CI$1002,31,0)="",IF(X357="","",IF(X357=0,"使用貸借権","賃借権")),"賃借権"),"")</f>
        <v/>
      </c>
      <c r="U357" s="167"/>
      <c r="V357" s="166" t="str">
        <f>+IFERROR(IF(VLOOKUP(#REF!&amp;"-"&amp;ROW()-92,[1]ワークシート!$C$2:$CI$1002,13,0)="","",VLOOKUP(#REF!&amp;"-"&amp;ROW()-92,[1]ワークシート!$C$2:$CI$1002,13,0)),"")</f>
        <v/>
      </c>
      <c r="W357" s="167"/>
      <c r="X35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7" s="169"/>
      <c r="Z357" s="27"/>
      <c r="AA357" s="27"/>
      <c r="AB357" s="170" t="str">
        <f>IF(T357="使用貸借権","-",+IFERROR(VLOOKUP(#REF!&amp;"-"&amp;ROW()-92,[1]ワークシート!$C$2:$CI$1002,34,0)&amp;"",""))</f>
        <v/>
      </c>
      <c r="AC357" s="171"/>
      <c r="AD357" s="172"/>
      <c r="AE357" s="173" t="str">
        <f>IF(T357="","",IF(VLOOKUP(#REF!&amp;"-"&amp;ROW()-92,[1]ワークシート!$C$2:$CI$1002,31,0)="",IF(T357="使用貸借権","-","口座振込　１２月"),"物納"))</f>
        <v/>
      </c>
      <c r="AF357" s="174"/>
      <c r="AG357" s="175" t="str">
        <f>IFERROR(IF(VLOOKUP(#REF!&amp;"-"&amp;ROW()-92,[1]ワークシート!$C$2:$CI$1002,37,0)="","",VLOOKUP(#REF!&amp;"-"&amp;ROW()-92,[1]ワークシート!$C$2:$CI$1002,37,0)),"")</f>
        <v/>
      </c>
      <c r="AH357" s="175"/>
      <c r="AI357" s="175"/>
      <c r="AJ357" s="175"/>
      <c r="AK357" s="176"/>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c r="IW357" s="1"/>
      <c r="IX357" s="1"/>
      <c r="IY357" s="1"/>
      <c r="IZ357" s="1"/>
      <c r="JA357" s="1"/>
      <c r="JB357" s="1"/>
      <c r="JC357" s="1"/>
      <c r="JD357" s="1"/>
      <c r="JE357" s="1"/>
      <c r="JF357" s="1"/>
      <c r="JG357" s="1"/>
      <c r="JH357" s="1"/>
      <c r="JI357" s="1"/>
      <c r="JJ357" s="1"/>
      <c r="JK357" s="1"/>
      <c r="JL357" s="1"/>
      <c r="JM357" s="1"/>
      <c r="JN357" s="1"/>
      <c r="JO357" s="1"/>
      <c r="JP357" s="1"/>
      <c r="JQ357" s="1"/>
      <c r="JR357" s="1"/>
      <c r="JS357" s="1"/>
      <c r="JT357" s="1"/>
      <c r="JU357" s="1"/>
      <c r="JV357" s="1"/>
      <c r="JW357" s="1"/>
      <c r="JX357" s="1"/>
      <c r="JY357" s="1"/>
      <c r="JZ357" s="1"/>
      <c r="KA357" s="1"/>
      <c r="KB357" s="1"/>
      <c r="KC357" s="1"/>
      <c r="KD357" s="1"/>
      <c r="KE357" s="1"/>
      <c r="KF357" s="1"/>
      <c r="KG357" s="1"/>
      <c r="KH357" s="1"/>
      <c r="KI357" s="1"/>
      <c r="KJ357" s="1"/>
      <c r="KK357" s="1"/>
      <c r="KL357" s="1"/>
      <c r="KM357" s="1"/>
      <c r="KN357" s="1"/>
      <c r="KO357" s="1"/>
      <c r="KP357" s="1"/>
      <c r="KQ357" s="1"/>
      <c r="KR357" s="1"/>
      <c r="KS357" s="1"/>
      <c r="KT357" s="1"/>
      <c r="KU357" s="1"/>
      <c r="KV357" s="1"/>
      <c r="KW357" s="1"/>
      <c r="KX357" s="1"/>
      <c r="KY357" s="1"/>
      <c r="KZ357" s="1"/>
      <c r="LA357" s="1"/>
      <c r="LB357" s="1"/>
      <c r="LC357" s="1"/>
      <c r="LD357" s="1"/>
      <c r="LE357" s="1"/>
      <c r="LF357" s="1"/>
      <c r="LG357" s="1"/>
      <c r="LH357" s="1"/>
    </row>
    <row r="358" spans="1:320" ht="35.1" hidden="1" customHeight="1" x14ac:dyDescent="0.15">
      <c r="A358" s="170" t="str">
        <f>+IFERROR(IF(VLOOKUP(#REF!&amp;"-"&amp;ROW()-92,[1]ワークシート!$C$2:$CI$1002,9,0)="","",VLOOKUP(#REF!&amp;"-"&amp;ROW()-92,[1]ワークシート!$C$2:$CI$1002,9,0)),"")</f>
        <v/>
      </c>
      <c r="B358" s="172"/>
      <c r="C358" s="171" t="str">
        <f>+IFERROR(IF(VLOOKUP(#REF!&amp;"-"&amp;ROW()-92,[1]ワークシート!$C$2:$CI$1002,10,0) = "","",VLOOKUP(#REF!&amp;"-"&amp;ROW()-92,[1]ワークシート!$C$2:$CI$1002,10,0)),"")</f>
        <v/>
      </c>
      <c r="D358" s="172"/>
      <c r="E358" s="170" t="str">
        <f>+IFERROR(IF(VLOOKUP(#REF!&amp;"-"&amp;ROW()-92,[1]ワークシート!$C$2:$CI$1002,11,0)="","",VLOOKUP(#REF!&amp;"-"&amp;ROW()-92,[1]ワークシート!$C$2:$CI$1002,11,0)),"")</f>
        <v/>
      </c>
      <c r="F358" s="172"/>
      <c r="G358" s="16" t="str">
        <f>+IFERROR(IF(VLOOKUP(#REF!&amp;"-"&amp;ROW()-92,[1]ワークシート!$C$2:$CI$1002,12,0)="","",VLOOKUP(#REF!&amp;"-"&amp;ROW()-92,[1]ワークシート!$C$2:$CI$1002,12,0)),"")</f>
        <v/>
      </c>
      <c r="H35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8" s="178"/>
      <c r="J358" s="170" t="str">
        <f>+IFERROR(IF(VLOOKUP(#REF!&amp;"-"&amp;ROW()-92,[1]ワークシート!$C$2:$CI$1002,20,0)="","",VLOOKUP(#REF!&amp;"-"&amp;ROW()-92,[1]ワークシート!$C$2:$CI$1002,20,0)),"")</f>
        <v/>
      </c>
      <c r="K358" s="171"/>
      <c r="L358" s="172"/>
      <c r="M358" s="179" t="str">
        <f>+IFERROR(IF(VLOOKUP(#REF!&amp;"-"&amp;ROW()-92,[1]ワークシート!$C$2:$CI$1002,61,0)="","",VLOOKUP(#REF!&amp;"-"&amp;ROW()-92,[1]ワークシート!$C$2:$CI$1002,61,0)),"")</f>
        <v/>
      </c>
      <c r="N358" s="180"/>
      <c r="O358" s="181"/>
      <c r="P358" s="182" t="str">
        <f>+IFERROR(VLOOKUP(#REF!&amp;"-"&amp;ROW()-92,[1]ワークシート!$C$2:$CI$1002,26,0),"")</f>
        <v/>
      </c>
      <c r="Q358" s="167"/>
      <c r="R358" s="166" t="str">
        <f>+IFERROR(VLOOKUP(#REF!&amp;"-"&amp;ROW()-92,[1]ワークシート!$C$2:$CI$1002,27,0),"")</f>
        <v/>
      </c>
      <c r="S358" s="167"/>
      <c r="T358" s="166" t="str">
        <f>IFERROR(IF(VLOOKUP(#REF!&amp;"-"&amp;ROW()-92,[1]ワークシート!$C$2:$CI$1002,31,0)="",IF(X358="","",IF(X358=0,"使用貸借権","賃借権")),"賃借権"),"")</f>
        <v/>
      </c>
      <c r="U358" s="167"/>
      <c r="V358" s="166" t="str">
        <f>+IFERROR(IF(VLOOKUP(#REF!&amp;"-"&amp;ROW()-92,[1]ワークシート!$C$2:$CI$1002,13,0)="","",VLOOKUP(#REF!&amp;"-"&amp;ROW()-92,[1]ワークシート!$C$2:$CI$1002,13,0)),"")</f>
        <v/>
      </c>
      <c r="W358" s="167"/>
      <c r="X35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8" s="169"/>
      <c r="Z358" s="27"/>
      <c r="AA358" s="27"/>
      <c r="AB358" s="170" t="str">
        <f>IF(T358="使用貸借権","-",+IFERROR(VLOOKUP(#REF!&amp;"-"&amp;ROW()-92,[1]ワークシート!$C$2:$CI$1002,34,0)&amp;"",""))</f>
        <v/>
      </c>
      <c r="AC358" s="171"/>
      <c r="AD358" s="172"/>
      <c r="AE358" s="173" t="str">
        <f>IF(T358="","",IF(VLOOKUP(#REF!&amp;"-"&amp;ROW()-92,[1]ワークシート!$C$2:$CI$1002,31,0)="",IF(T358="使用貸借権","-","口座振込　１２月"),"物納"))</f>
        <v/>
      </c>
      <c r="AF358" s="174"/>
      <c r="AG358" s="175" t="str">
        <f>IFERROR(IF(VLOOKUP(#REF!&amp;"-"&amp;ROW()-92,[1]ワークシート!$C$2:$CI$1002,37,0)="","",VLOOKUP(#REF!&amp;"-"&amp;ROW()-92,[1]ワークシート!$C$2:$CI$1002,37,0)),"")</f>
        <v/>
      </c>
      <c r="AH358" s="175"/>
      <c r="AI358" s="175"/>
      <c r="AJ358" s="175"/>
      <c r="AK358" s="176"/>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c r="HJ358" s="1"/>
      <c r="HK358" s="1"/>
      <c r="HL358" s="1"/>
      <c r="HM358" s="1"/>
      <c r="HN358" s="1"/>
      <c r="HO358" s="1"/>
      <c r="HP358" s="1"/>
      <c r="HQ358" s="1"/>
      <c r="HR358" s="1"/>
      <c r="HS358" s="1"/>
      <c r="HT358" s="1"/>
      <c r="HU358" s="1"/>
      <c r="HV358" s="1"/>
      <c r="HW358" s="1"/>
      <c r="HX358" s="1"/>
      <c r="HY358" s="1"/>
      <c r="HZ358" s="1"/>
      <c r="IA358" s="1"/>
      <c r="IB358" s="1"/>
      <c r="IC358" s="1"/>
      <c r="ID358" s="1"/>
      <c r="IE358" s="1"/>
      <c r="IF358" s="1"/>
      <c r="IG358" s="1"/>
      <c r="IH358" s="1"/>
      <c r="II358" s="1"/>
      <c r="IJ358" s="1"/>
      <c r="IK358" s="1"/>
      <c r="IL358" s="1"/>
      <c r="IM358" s="1"/>
      <c r="IN358" s="1"/>
      <c r="IO358" s="1"/>
      <c r="IP358" s="1"/>
      <c r="IQ358" s="1"/>
      <c r="IR358" s="1"/>
      <c r="IS358" s="1"/>
      <c r="IT358" s="1"/>
      <c r="IU358" s="1"/>
      <c r="IV358" s="1"/>
      <c r="IW358" s="1"/>
      <c r="IX358" s="1"/>
      <c r="IY358" s="1"/>
      <c r="IZ358" s="1"/>
      <c r="JA358" s="1"/>
      <c r="JB358" s="1"/>
      <c r="JC358" s="1"/>
      <c r="JD358" s="1"/>
      <c r="JE358" s="1"/>
      <c r="JF358" s="1"/>
      <c r="JG358" s="1"/>
      <c r="JH358" s="1"/>
      <c r="JI358" s="1"/>
      <c r="JJ358" s="1"/>
      <c r="JK358" s="1"/>
      <c r="JL358" s="1"/>
      <c r="JM358" s="1"/>
      <c r="JN358" s="1"/>
      <c r="JO358" s="1"/>
      <c r="JP358" s="1"/>
      <c r="JQ358" s="1"/>
      <c r="JR358" s="1"/>
      <c r="JS358" s="1"/>
      <c r="JT358" s="1"/>
      <c r="JU358" s="1"/>
      <c r="JV358" s="1"/>
      <c r="JW358" s="1"/>
      <c r="JX358" s="1"/>
      <c r="JY358" s="1"/>
      <c r="JZ358" s="1"/>
      <c r="KA358" s="1"/>
      <c r="KB358" s="1"/>
      <c r="KC358" s="1"/>
      <c r="KD358" s="1"/>
      <c r="KE358" s="1"/>
      <c r="KF358" s="1"/>
      <c r="KG358" s="1"/>
      <c r="KH358" s="1"/>
      <c r="KI358" s="1"/>
      <c r="KJ358" s="1"/>
      <c r="KK358" s="1"/>
      <c r="KL358" s="1"/>
      <c r="KM358" s="1"/>
      <c r="KN358" s="1"/>
      <c r="KO358" s="1"/>
      <c r="KP358" s="1"/>
      <c r="KQ358" s="1"/>
      <c r="KR358" s="1"/>
      <c r="KS358" s="1"/>
      <c r="KT358" s="1"/>
      <c r="KU358" s="1"/>
      <c r="KV358" s="1"/>
      <c r="KW358" s="1"/>
      <c r="KX358" s="1"/>
      <c r="KY358" s="1"/>
      <c r="KZ358" s="1"/>
      <c r="LA358" s="1"/>
      <c r="LB358" s="1"/>
      <c r="LC358" s="1"/>
      <c r="LD358" s="1"/>
      <c r="LE358" s="1"/>
      <c r="LF358" s="1"/>
      <c r="LG358" s="1"/>
      <c r="LH358" s="1"/>
    </row>
    <row r="359" spans="1:320" ht="35.1" hidden="1" customHeight="1" x14ac:dyDescent="0.15">
      <c r="A359" s="170" t="str">
        <f>+IFERROR(IF(VLOOKUP(#REF!&amp;"-"&amp;ROW()-92,[1]ワークシート!$C$2:$CI$1002,9,0)="","",VLOOKUP(#REF!&amp;"-"&amp;ROW()-92,[1]ワークシート!$C$2:$CI$1002,9,0)),"")</f>
        <v/>
      </c>
      <c r="B359" s="172"/>
      <c r="C359" s="171" t="str">
        <f>+IFERROR(IF(VLOOKUP(#REF!&amp;"-"&amp;ROW()-92,[1]ワークシート!$C$2:$CI$1002,10,0) = "","",VLOOKUP(#REF!&amp;"-"&amp;ROW()-92,[1]ワークシート!$C$2:$CI$1002,10,0)),"")</f>
        <v/>
      </c>
      <c r="D359" s="172"/>
      <c r="E359" s="170" t="str">
        <f>+IFERROR(IF(VLOOKUP(#REF!&amp;"-"&amp;ROW()-92,[1]ワークシート!$C$2:$CI$1002,11,0)="","",VLOOKUP(#REF!&amp;"-"&amp;ROW()-92,[1]ワークシート!$C$2:$CI$1002,11,0)),"")</f>
        <v/>
      </c>
      <c r="F359" s="172"/>
      <c r="G359" s="16" t="str">
        <f>+IFERROR(IF(VLOOKUP(#REF!&amp;"-"&amp;ROW()-92,[1]ワークシート!$C$2:$CI$1002,12,0)="","",VLOOKUP(#REF!&amp;"-"&amp;ROW()-92,[1]ワークシート!$C$2:$CI$1002,12,0)),"")</f>
        <v/>
      </c>
      <c r="H35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59" s="178"/>
      <c r="J359" s="170" t="str">
        <f>+IFERROR(IF(VLOOKUP(#REF!&amp;"-"&amp;ROW()-92,[1]ワークシート!$C$2:$CI$1002,20,0)="","",VLOOKUP(#REF!&amp;"-"&amp;ROW()-92,[1]ワークシート!$C$2:$CI$1002,20,0)),"")</f>
        <v/>
      </c>
      <c r="K359" s="171"/>
      <c r="L359" s="172"/>
      <c r="M359" s="179" t="str">
        <f>+IFERROR(IF(VLOOKUP(#REF!&amp;"-"&amp;ROW()-92,[1]ワークシート!$C$2:$CI$1002,61,0)="","",VLOOKUP(#REF!&amp;"-"&amp;ROW()-92,[1]ワークシート!$C$2:$CI$1002,61,0)),"")</f>
        <v/>
      </c>
      <c r="N359" s="180"/>
      <c r="O359" s="181"/>
      <c r="P359" s="182" t="str">
        <f>+IFERROR(VLOOKUP(#REF!&amp;"-"&amp;ROW()-92,[1]ワークシート!$C$2:$CI$1002,26,0),"")</f>
        <v/>
      </c>
      <c r="Q359" s="167"/>
      <c r="R359" s="166" t="str">
        <f>+IFERROR(VLOOKUP(#REF!&amp;"-"&amp;ROW()-92,[1]ワークシート!$C$2:$CI$1002,27,0),"")</f>
        <v/>
      </c>
      <c r="S359" s="167"/>
      <c r="T359" s="166" t="str">
        <f>IFERROR(IF(VLOOKUP(#REF!&amp;"-"&amp;ROW()-92,[1]ワークシート!$C$2:$CI$1002,31,0)="",IF(X359="","",IF(X359=0,"使用貸借権","賃借権")),"賃借権"),"")</f>
        <v/>
      </c>
      <c r="U359" s="167"/>
      <c r="V359" s="166" t="str">
        <f>+IFERROR(IF(VLOOKUP(#REF!&amp;"-"&amp;ROW()-92,[1]ワークシート!$C$2:$CI$1002,13,0)="","",VLOOKUP(#REF!&amp;"-"&amp;ROW()-92,[1]ワークシート!$C$2:$CI$1002,13,0)),"")</f>
        <v/>
      </c>
      <c r="W359" s="167"/>
      <c r="X35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59" s="169"/>
      <c r="Z359" s="27"/>
      <c r="AA359" s="27"/>
      <c r="AB359" s="170" t="str">
        <f>IF(T359="使用貸借権","-",+IFERROR(VLOOKUP(#REF!&amp;"-"&amp;ROW()-92,[1]ワークシート!$C$2:$CI$1002,34,0)&amp;"",""))</f>
        <v/>
      </c>
      <c r="AC359" s="171"/>
      <c r="AD359" s="172"/>
      <c r="AE359" s="173" t="str">
        <f>IF(T359="","",IF(VLOOKUP(#REF!&amp;"-"&amp;ROW()-92,[1]ワークシート!$C$2:$CI$1002,31,0)="",IF(T359="使用貸借権","-","口座振込　１２月"),"物納"))</f>
        <v/>
      </c>
      <c r="AF359" s="174"/>
      <c r="AG359" s="175" t="str">
        <f>IFERROR(IF(VLOOKUP(#REF!&amp;"-"&amp;ROW()-92,[1]ワークシート!$C$2:$CI$1002,37,0)="","",VLOOKUP(#REF!&amp;"-"&amp;ROW()-92,[1]ワークシート!$C$2:$CI$1002,37,0)),"")</f>
        <v/>
      </c>
      <c r="AH359" s="175"/>
      <c r="AI359" s="175"/>
      <c r="AJ359" s="175"/>
      <c r="AK359" s="176"/>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c r="IW359" s="1"/>
      <c r="IX359" s="1"/>
      <c r="IY359" s="1"/>
      <c r="IZ359" s="1"/>
      <c r="JA359" s="1"/>
      <c r="JB359" s="1"/>
      <c r="JC359" s="1"/>
      <c r="JD359" s="1"/>
      <c r="JE359" s="1"/>
      <c r="JF359" s="1"/>
      <c r="JG359" s="1"/>
      <c r="JH359" s="1"/>
      <c r="JI359" s="1"/>
      <c r="JJ359" s="1"/>
      <c r="JK359" s="1"/>
      <c r="JL359" s="1"/>
      <c r="JM359" s="1"/>
      <c r="JN359" s="1"/>
      <c r="JO359" s="1"/>
      <c r="JP359" s="1"/>
      <c r="JQ359" s="1"/>
      <c r="JR359" s="1"/>
      <c r="JS359" s="1"/>
      <c r="JT359" s="1"/>
      <c r="JU359" s="1"/>
      <c r="JV359" s="1"/>
      <c r="JW359" s="1"/>
      <c r="JX359" s="1"/>
      <c r="JY359" s="1"/>
      <c r="JZ359" s="1"/>
      <c r="KA359" s="1"/>
      <c r="KB359" s="1"/>
      <c r="KC359" s="1"/>
      <c r="KD359" s="1"/>
      <c r="KE359" s="1"/>
      <c r="KF359" s="1"/>
      <c r="KG359" s="1"/>
      <c r="KH359" s="1"/>
      <c r="KI359" s="1"/>
      <c r="KJ359" s="1"/>
      <c r="KK359" s="1"/>
      <c r="KL359" s="1"/>
      <c r="KM359" s="1"/>
      <c r="KN359" s="1"/>
      <c r="KO359" s="1"/>
      <c r="KP359" s="1"/>
      <c r="KQ359" s="1"/>
      <c r="KR359" s="1"/>
      <c r="KS359" s="1"/>
      <c r="KT359" s="1"/>
      <c r="KU359" s="1"/>
      <c r="KV359" s="1"/>
      <c r="KW359" s="1"/>
      <c r="KX359" s="1"/>
      <c r="KY359" s="1"/>
      <c r="KZ359" s="1"/>
      <c r="LA359" s="1"/>
      <c r="LB359" s="1"/>
      <c r="LC359" s="1"/>
      <c r="LD359" s="1"/>
      <c r="LE359" s="1"/>
      <c r="LF359" s="1"/>
      <c r="LG359" s="1"/>
      <c r="LH359" s="1"/>
    </row>
    <row r="360" spans="1:320" ht="35.1" hidden="1" customHeight="1" x14ac:dyDescent="0.15">
      <c r="A360" s="170" t="str">
        <f>+IFERROR(IF(VLOOKUP(#REF!&amp;"-"&amp;ROW()-92,[1]ワークシート!$C$2:$CI$1002,9,0)="","",VLOOKUP(#REF!&amp;"-"&amp;ROW()-92,[1]ワークシート!$C$2:$CI$1002,9,0)),"")</f>
        <v/>
      </c>
      <c r="B360" s="172"/>
      <c r="C360" s="171" t="str">
        <f>+IFERROR(IF(VLOOKUP(#REF!&amp;"-"&amp;ROW()-92,[1]ワークシート!$C$2:$CI$1002,10,0) = "","",VLOOKUP(#REF!&amp;"-"&amp;ROW()-92,[1]ワークシート!$C$2:$CI$1002,10,0)),"")</f>
        <v/>
      </c>
      <c r="D360" s="172"/>
      <c r="E360" s="170" t="str">
        <f>+IFERROR(IF(VLOOKUP(#REF!&amp;"-"&amp;ROW()-92,[1]ワークシート!$C$2:$CI$1002,11,0)="","",VLOOKUP(#REF!&amp;"-"&amp;ROW()-92,[1]ワークシート!$C$2:$CI$1002,11,0)),"")</f>
        <v/>
      </c>
      <c r="F360" s="172"/>
      <c r="G360" s="16" t="str">
        <f>+IFERROR(IF(VLOOKUP(#REF!&amp;"-"&amp;ROW()-92,[1]ワークシート!$C$2:$CI$1002,12,0)="","",VLOOKUP(#REF!&amp;"-"&amp;ROW()-92,[1]ワークシート!$C$2:$CI$1002,12,0)),"")</f>
        <v/>
      </c>
      <c r="H36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0" s="178"/>
      <c r="J360" s="170" t="str">
        <f>+IFERROR(IF(VLOOKUP(#REF!&amp;"-"&amp;ROW()-92,[1]ワークシート!$C$2:$CI$1002,20,0)="","",VLOOKUP(#REF!&amp;"-"&amp;ROW()-92,[1]ワークシート!$C$2:$CI$1002,20,0)),"")</f>
        <v/>
      </c>
      <c r="K360" s="171"/>
      <c r="L360" s="172"/>
      <c r="M360" s="179" t="str">
        <f>+IFERROR(IF(VLOOKUP(#REF!&amp;"-"&amp;ROW()-92,[1]ワークシート!$C$2:$CI$1002,61,0)="","",VLOOKUP(#REF!&amp;"-"&amp;ROW()-92,[1]ワークシート!$C$2:$CI$1002,61,0)),"")</f>
        <v/>
      </c>
      <c r="N360" s="180"/>
      <c r="O360" s="181"/>
      <c r="P360" s="182" t="str">
        <f>+IFERROR(VLOOKUP(#REF!&amp;"-"&amp;ROW()-92,[1]ワークシート!$C$2:$CI$1002,26,0),"")</f>
        <v/>
      </c>
      <c r="Q360" s="167"/>
      <c r="R360" s="166" t="str">
        <f>+IFERROR(VLOOKUP(#REF!&amp;"-"&amp;ROW()-92,[1]ワークシート!$C$2:$CI$1002,27,0),"")</f>
        <v/>
      </c>
      <c r="S360" s="167"/>
      <c r="T360" s="166" t="str">
        <f>IFERROR(IF(VLOOKUP(#REF!&amp;"-"&amp;ROW()-92,[1]ワークシート!$C$2:$CI$1002,31,0)="",IF(X360="","",IF(X360=0,"使用貸借権","賃借権")),"賃借権"),"")</f>
        <v/>
      </c>
      <c r="U360" s="167"/>
      <c r="V360" s="166" t="str">
        <f>+IFERROR(IF(VLOOKUP(#REF!&amp;"-"&amp;ROW()-92,[1]ワークシート!$C$2:$CI$1002,13,0)="","",VLOOKUP(#REF!&amp;"-"&amp;ROW()-92,[1]ワークシート!$C$2:$CI$1002,13,0)),"")</f>
        <v/>
      </c>
      <c r="W360" s="167"/>
      <c r="X36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0" s="169"/>
      <c r="Z360" s="27"/>
      <c r="AA360" s="27"/>
      <c r="AB360" s="170" t="str">
        <f>IF(T360="使用貸借権","-",+IFERROR(VLOOKUP(#REF!&amp;"-"&amp;ROW()-92,[1]ワークシート!$C$2:$CI$1002,34,0)&amp;"",""))</f>
        <v/>
      </c>
      <c r="AC360" s="171"/>
      <c r="AD360" s="172"/>
      <c r="AE360" s="173" t="str">
        <f>IF(T360="","",IF(VLOOKUP(#REF!&amp;"-"&amp;ROW()-92,[1]ワークシート!$C$2:$CI$1002,31,0)="",IF(T360="使用貸借権","-","口座振込　１２月"),"物納"))</f>
        <v/>
      </c>
      <c r="AF360" s="174"/>
      <c r="AG360" s="175" t="str">
        <f>IFERROR(IF(VLOOKUP(#REF!&amp;"-"&amp;ROW()-92,[1]ワークシート!$C$2:$CI$1002,37,0)="","",VLOOKUP(#REF!&amp;"-"&amp;ROW()-92,[1]ワークシート!$C$2:$CI$1002,37,0)),"")</f>
        <v/>
      </c>
      <c r="AH360" s="175"/>
      <c r="AI360" s="175"/>
      <c r="AJ360" s="175"/>
      <c r="AK360" s="176"/>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c r="IW360" s="1"/>
      <c r="IX360" s="1"/>
      <c r="IY360" s="1"/>
      <c r="IZ360" s="1"/>
      <c r="JA360" s="1"/>
      <c r="JB360" s="1"/>
      <c r="JC360" s="1"/>
      <c r="JD360" s="1"/>
      <c r="JE360" s="1"/>
      <c r="JF360" s="1"/>
      <c r="JG360" s="1"/>
      <c r="JH360" s="1"/>
      <c r="JI360" s="1"/>
      <c r="JJ360" s="1"/>
      <c r="JK360" s="1"/>
      <c r="JL360" s="1"/>
      <c r="JM360" s="1"/>
      <c r="JN360" s="1"/>
      <c r="JO360" s="1"/>
      <c r="JP360" s="1"/>
      <c r="JQ360" s="1"/>
      <c r="JR360" s="1"/>
      <c r="JS360" s="1"/>
      <c r="JT360" s="1"/>
      <c r="JU360" s="1"/>
      <c r="JV360" s="1"/>
      <c r="JW360" s="1"/>
      <c r="JX360" s="1"/>
      <c r="JY360" s="1"/>
      <c r="JZ360" s="1"/>
      <c r="KA360" s="1"/>
      <c r="KB360" s="1"/>
      <c r="KC360" s="1"/>
      <c r="KD360" s="1"/>
      <c r="KE360" s="1"/>
      <c r="KF360" s="1"/>
      <c r="KG360" s="1"/>
      <c r="KH360" s="1"/>
      <c r="KI360" s="1"/>
      <c r="KJ360" s="1"/>
      <c r="KK360" s="1"/>
      <c r="KL360" s="1"/>
      <c r="KM360" s="1"/>
      <c r="KN360" s="1"/>
      <c r="KO360" s="1"/>
      <c r="KP360" s="1"/>
      <c r="KQ360" s="1"/>
      <c r="KR360" s="1"/>
      <c r="KS360" s="1"/>
      <c r="KT360" s="1"/>
      <c r="KU360" s="1"/>
      <c r="KV360" s="1"/>
      <c r="KW360" s="1"/>
      <c r="KX360" s="1"/>
      <c r="KY360" s="1"/>
      <c r="KZ360" s="1"/>
      <c r="LA360" s="1"/>
      <c r="LB360" s="1"/>
      <c r="LC360" s="1"/>
      <c r="LD360" s="1"/>
      <c r="LE360" s="1"/>
      <c r="LF360" s="1"/>
      <c r="LG360" s="1"/>
      <c r="LH360" s="1"/>
    </row>
    <row r="361" spans="1:320" ht="35.1" hidden="1" customHeight="1" x14ac:dyDescent="0.15">
      <c r="A361" s="170" t="str">
        <f>+IFERROR(IF(VLOOKUP(#REF!&amp;"-"&amp;ROW()-92,[1]ワークシート!$C$2:$CI$1002,9,0)="","",VLOOKUP(#REF!&amp;"-"&amp;ROW()-92,[1]ワークシート!$C$2:$CI$1002,9,0)),"")</f>
        <v/>
      </c>
      <c r="B361" s="172"/>
      <c r="C361" s="171" t="str">
        <f>+IFERROR(IF(VLOOKUP(#REF!&amp;"-"&amp;ROW()-92,[1]ワークシート!$C$2:$CI$1002,10,0) = "","",VLOOKUP(#REF!&amp;"-"&amp;ROW()-92,[1]ワークシート!$C$2:$CI$1002,10,0)),"")</f>
        <v/>
      </c>
      <c r="D361" s="172"/>
      <c r="E361" s="170" t="str">
        <f>+IFERROR(IF(VLOOKUP(#REF!&amp;"-"&amp;ROW()-92,[1]ワークシート!$C$2:$CI$1002,11,0)="","",VLOOKUP(#REF!&amp;"-"&amp;ROW()-92,[1]ワークシート!$C$2:$CI$1002,11,0)),"")</f>
        <v/>
      </c>
      <c r="F361" s="172"/>
      <c r="G361" s="16" t="str">
        <f>+IFERROR(IF(VLOOKUP(#REF!&amp;"-"&amp;ROW()-92,[1]ワークシート!$C$2:$CI$1002,12,0)="","",VLOOKUP(#REF!&amp;"-"&amp;ROW()-92,[1]ワークシート!$C$2:$CI$1002,12,0)),"")</f>
        <v/>
      </c>
      <c r="H36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1" s="178"/>
      <c r="J361" s="170" t="str">
        <f>+IFERROR(IF(VLOOKUP(#REF!&amp;"-"&amp;ROW()-92,[1]ワークシート!$C$2:$CI$1002,20,0)="","",VLOOKUP(#REF!&amp;"-"&amp;ROW()-92,[1]ワークシート!$C$2:$CI$1002,20,0)),"")</f>
        <v/>
      </c>
      <c r="K361" s="171"/>
      <c r="L361" s="172"/>
      <c r="M361" s="179" t="str">
        <f>+IFERROR(IF(VLOOKUP(#REF!&amp;"-"&amp;ROW()-92,[1]ワークシート!$C$2:$CI$1002,61,0)="","",VLOOKUP(#REF!&amp;"-"&amp;ROW()-92,[1]ワークシート!$C$2:$CI$1002,61,0)),"")</f>
        <v/>
      </c>
      <c r="N361" s="180"/>
      <c r="O361" s="181"/>
      <c r="P361" s="182" t="str">
        <f>+IFERROR(VLOOKUP(#REF!&amp;"-"&amp;ROW()-92,[1]ワークシート!$C$2:$CI$1002,26,0),"")</f>
        <v/>
      </c>
      <c r="Q361" s="167"/>
      <c r="R361" s="166" t="str">
        <f>+IFERROR(VLOOKUP(#REF!&amp;"-"&amp;ROW()-92,[1]ワークシート!$C$2:$CI$1002,27,0),"")</f>
        <v/>
      </c>
      <c r="S361" s="167"/>
      <c r="T361" s="166" t="str">
        <f>IFERROR(IF(VLOOKUP(#REF!&amp;"-"&amp;ROW()-92,[1]ワークシート!$C$2:$CI$1002,31,0)="",IF(X361="","",IF(X361=0,"使用貸借権","賃借権")),"賃借権"),"")</f>
        <v/>
      </c>
      <c r="U361" s="167"/>
      <c r="V361" s="166" t="str">
        <f>+IFERROR(IF(VLOOKUP(#REF!&amp;"-"&amp;ROW()-92,[1]ワークシート!$C$2:$CI$1002,13,0)="","",VLOOKUP(#REF!&amp;"-"&amp;ROW()-92,[1]ワークシート!$C$2:$CI$1002,13,0)),"")</f>
        <v/>
      </c>
      <c r="W361" s="167"/>
      <c r="X36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1" s="169"/>
      <c r="Z361" s="27"/>
      <c r="AA361" s="27"/>
      <c r="AB361" s="170" t="str">
        <f>IF(T361="使用貸借権","-",+IFERROR(VLOOKUP(#REF!&amp;"-"&amp;ROW()-92,[1]ワークシート!$C$2:$CI$1002,34,0)&amp;"",""))</f>
        <v/>
      </c>
      <c r="AC361" s="171"/>
      <c r="AD361" s="172"/>
      <c r="AE361" s="173" t="str">
        <f>IF(T361="","",IF(VLOOKUP(#REF!&amp;"-"&amp;ROW()-92,[1]ワークシート!$C$2:$CI$1002,31,0)="",IF(T361="使用貸借権","-","口座振込　１２月"),"物納"))</f>
        <v/>
      </c>
      <c r="AF361" s="174"/>
      <c r="AG361" s="175" t="str">
        <f>IFERROR(IF(VLOOKUP(#REF!&amp;"-"&amp;ROW()-92,[1]ワークシート!$C$2:$CI$1002,37,0)="","",VLOOKUP(#REF!&amp;"-"&amp;ROW()-92,[1]ワークシート!$C$2:$CI$1002,37,0)),"")</f>
        <v/>
      </c>
      <c r="AH361" s="175"/>
      <c r="AI361" s="175"/>
      <c r="AJ361" s="175"/>
      <c r="AK361" s="176"/>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c r="IW361" s="1"/>
      <c r="IX361" s="1"/>
      <c r="IY361" s="1"/>
      <c r="IZ361" s="1"/>
      <c r="JA361" s="1"/>
      <c r="JB361" s="1"/>
      <c r="JC361" s="1"/>
      <c r="JD361" s="1"/>
      <c r="JE361" s="1"/>
      <c r="JF361" s="1"/>
      <c r="JG361" s="1"/>
      <c r="JH361" s="1"/>
      <c r="JI361" s="1"/>
      <c r="JJ361" s="1"/>
      <c r="JK361" s="1"/>
      <c r="JL361" s="1"/>
      <c r="JM361" s="1"/>
      <c r="JN361" s="1"/>
      <c r="JO361" s="1"/>
      <c r="JP361" s="1"/>
      <c r="JQ361" s="1"/>
      <c r="JR361" s="1"/>
      <c r="JS361" s="1"/>
      <c r="JT361" s="1"/>
      <c r="JU361" s="1"/>
      <c r="JV361" s="1"/>
      <c r="JW361" s="1"/>
      <c r="JX361" s="1"/>
      <c r="JY361" s="1"/>
      <c r="JZ361" s="1"/>
      <c r="KA361" s="1"/>
      <c r="KB361" s="1"/>
      <c r="KC361" s="1"/>
      <c r="KD361" s="1"/>
      <c r="KE361" s="1"/>
      <c r="KF361" s="1"/>
      <c r="KG361" s="1"/>
      <c r="KH361" s="1"/>
      <c r="KI361" s="1"/>
      <c r="KJ361" s="1"/>
      <c r="KK361" s="1"/>
      <c r="KL361" s="1"/>
      <c r="KM361" s="1"/>
      <c r="KN361" s="1"/>
      <c r="KO361" s="1"/>
      <c r="KP361" s="1"/>
      <c r="KQ361" s="1"/>
      <c r="KR361" s="1"/>
      <c r="KS361" s="1"/>
      <c r="KT361" s="1"/>
      <c r="KU361" s="1"/>
      <c r="KV361" s="1"/>
      <c r="KW361" s="1"/>
      <c r="KX361" s="1"/>
      <c r="KY361" s="1"/>
      <c r="KZ361" s="1"/>
      <c r="LA361" s="1"/>
      <c r="LB361" s="1"/>
      <c r="LC361" s="1"/>
      <c r="LD361" s="1"/>
      <c r="LE361" s="1"/>
      <c r="LF361" s="1"/>
      <c r="LG361" s="1"/>
      <c r="LH361" s="1"/>
    </row>
    <row r="362" spans="1:320" ht="35.1" hidden="1" customHeight="1" x14ac:dyDescent="0.15">
      <c r="A362" s="170" t="str">
        <f>+IFERROR(IF(VLOOKUP(#REF!&amp;"-"&amp;ROW()-92,[1]ワークシート!$C$2:$CI$1002,9,0)="","",VLOOKUP(#REF!&amp;"-"&amp;ROW()-92,[1]ワークシート!$C$2:$CI$1002,9,0)),"")</f>
        <v/>
      </c>
      <c r="B362" s="172"/>
      <c r="C362" s="171" t="str">
        <f>+IFERROR(IF(VLOOKUP(#REF!&amp;"-"&amp;ROW()-92,[1]ワークシート!$C$2:$CI$1002,10,0) = "","",VLOOKUP(#REF!&amp;"-"&amp;ROW()-92,[1]ワークシート!$C$2:$CI$1002,10,0)),"")</f>
        <v/>
      </c>
      <c r="D362" s="172"/>
      <c r="E362" s="170" t="str">
        <f>+IFERROR(IF(VLOOKUP(#REF!&amp;"-"&amp;ROW()-92,[1]ワークシート!$C$2:$CI$1002,11,0)="","",VLOOKUP(#REF!&amp;"-"&amp;ROW()-92,[1]ワークシート!$C$2:$CI$1002,11,0)),"")</f>
        <v/>
      </c>
      <c r="F362" s="172"/>
      <c r="G362" s="16" t="str">
        <f>+IFERROR(IF(VLOOKUP(#REF!&amp;"-"&amp;ROW()-92,[1]ワークシート!$C$2:$CI$1002,12,0)="","",VLOOKUP(#REF!&amp;"-"&amp;ROW()-92,[1]ワークシート!$C$2:$CI$1002,12,0)),"")</f>
        <v/>
      </c>
      <c r="H36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2" s="178"/>
      <c r="J362" s="170" t="str">
        <f>+IFERROR(IF(VLOOKUP(#REF!&amp;"-"&amp;ROW()-92,[1]ワークシート!$C$2:$CI$1002,20,0)="","",VLOOKUP(#REF!&amp;"-"&amp;ROW()-92,[1]ワークシート!$C$2:$CI$1002,20,0)),"")</f>
        <v/>
      </c>
      <c r="K362" s="171"/>
      <c r="L362" s="172"/>
      <c r="M362" s="179" t="str">
        <f>+IFERROR(IF(VLOOKUP(#REF!&amp;"-"&amp;ROW()-92,[1]ワークシート!$C$2:$CI$1002,61,0)="","",VLOOKUP(#REF!&amp;"-"&amp;ROW()-92,[1]ワークシート!$C$2:$CI$1002,61,0)),"")</f>
        <v/>
      </c>
      <c r="N362" s="180"/>
      <c r="O362" s="181"/>
      <c r="P362" s="182" t="str">
        <f>+IFERROR(VLOOKUP(#REF!&amp;"-"&amp;ROW()-92,[1]ワークシート!$C$2:$CI$1002,26,0),"")</f>
        <v/>
      </c>
      <c r="Q362" s="167"/>
      <c r="R362" s="166" t="str">
        <f>+IFERROR(VLOOKUP(#REF!&amp;"-"&amp;ROW()-92,[1]ワークシート!$C$2:$CI$1002,27,0),"")</f>
        <v/>
      </c>
      <c r="S362" s="167"/>
      <c r="T362" s="166" t="str">
        <f>IFERROR(IF(VLOOKUP(#REF!&amp;"-"&amp;ROW()-92,[1]ワークシート!$C$2:$CI$1002,31,0)="",IF(X362="","",IF(X362=0,"使用貸借権","賃借権")),"賃借権"),"")</f>
        <v/>
      </c>
      <c r="U362" s="167"/>
      <c r="V362" s="166" t="str">
        <f>+IFERROR(IF(VLOOKUP(#REF!&amp;"-"&amp;ROW()-92,[1]ワークシート!$C$2:$CI$1002,13,0)="","",VLOOKUP(#REF!&amp;"-"&amp;ROW()-92,[1]ワークシート!$C$2:$CI$1002,13,0)),"")</f>
        <v/>
      </c>
      <c r="W362" s="167"/>
      <c r="X36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2" s="169"/>
      <c r="Z362" s="27"/>
      <c r="AA362" s="27"/>
      <c r="AB362" s="170" t="str">
        <f>IF(T362="使用貸借権","-",+IFERROR(VLOOKUP(#REF!&amp;"-"&amp;ROW()-92,[1]ワークシート!$C$2:$CI$1002,34,0)&amp;"",""))</f>
        <v/>
      </c>
      <c r="AC362" s="171"/>
      <c r="AD362" s="172"/>
      <c r="AE362" s="173" t="str">
        <f>IF(T362="","",IF(VLOOKUP(#REF!&amp;"-"&amp;ROW()-92,[1]ワークシート!$C$2:$CI$1002,31,0)="",IF(T362="使用貸借権","-","口座振込　１２月"),"物納"))</f>
        <v/>
      </c>
      <c r="AF362" s="174"/>
      <c r="AG362" s="175" t="str">
        <f>IFERROR(IF(VLOOKUP(#REF!&amp;"-"&amp;ROW()-92,[1]ワークシート!$C$2:$CI$1002,37,0)="","",VLOOKUP(#REF!&amp;"-"&amp;ROW()-92,[1]ワークシート!$C$2:$CI$1002,37,0)),"")</f>
        <v/>
      </c>
      <c r="AH362" s="175"/>
      <c r="AI362" s="175"/>
      <c r="AJ362" s="175"/>
      <c r="AK362" s="176"/>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c r="HI362" s="1"/>
      <c r="HJ362" s="1"/>
      <c r="HK362" s="1"/>
      <c r="HL362" s="1"/>
      <c r="HM362" s="1"/>
      <c r="HN362" s="1"/>
      <c r="HO362" s="1"/>
      <c r="HP362" s="1"/>
      <c r="HQ362" s="1"/>
      <c r="HR362" s="1"/>
      <c r="HS362" s="1"/>
      <c r="HT362" s="1"/>
      <c r="HU362" s="1"/>
      <c r="HV362" s="1"/>
      <c r="HW362" s="1"/>
      <c r="HX362" s="1"/>
      <c r="HY362" s="1"/>
      <c r="HZ362" s="1"/>
      <c r="IA362" s="1"/>
      <c r="IB362" s="1"/>
      <c r="IC362" s="1"/>
      <c r="ID362" s="1"/>
      <c r="IE362" s="1"/>
      <c r="IF362" s="1"/>
      <c r="IG362" s="1"/>
      <c r="IH362" s="1"/>
      <c r="II362" s="1"/>
      <c r="IJ362" s="1"/>
      <c r="IK362" s="1"/>
      <c r="IL362" s="1"/>
      <c r="IM362" s="1"/>
      <c r="IN362" s="1"/>
      <c r="IO362" s="1"/>
      <c r="IP362" s="1"/>
      <c r="IQ362" s="1"/>
      <c r="IR362" s="1"/>
      <c r="IS362" s="1"/>
      <c r="IT362" s="1"/>
      <c r="IU362" s="1"/>
      <c r="IV362" s="1"/>
      <c r="IW362" s="1"/>
      <c r="IX362" s="1"/>
      <c r="IY362" s="1"/>
      <c r="IZ362" s="1"/>
      <c r="JA362" s="1"/>
      <c r="JB362" s="1"/>
      <c r="JC362" s="1"/>
      <c r="JD362" s="1"/>
      <c r="JE362" s="1"/>
      <c r="JF362" s="1"/>
      <c r="JG362" s="1"/>
      <c r="JH362" s="1"/>
      <c r="JI362" s="1"/>
      <c r="JJ362" s="1"/>
      <c r="JK362" s="1"/>
      <c r="JL362" s="1"/>
      <c r="JM362" s="1"/>
      <c r="JN362" s="1"/>
      <c r="JO362" s="1"/>
      <c r="JP362" s="1"/>
      <c r="JQ362" s="1"/>
      <c r="JR362" s="1"/>
      <c r="JS362" s="1"/>
      <c r="JT362" s="1"/>
      <c r="JU362" s="1"/>
      <c r="JV362" s="1"/>
      <c r="JW362" s="1"/>
      <c r="JX362" s="1"/>
      <c r="JY362" s="1"/>
      <c r="JZ362" s="1"/>
      <c r="KA362" s="1"/>
      <c r="KB362" s="1"/>
      <c r="KC362" s="1"/>
      <c r="KD362" s="1"/>
      <c r="KE362" s="1"/>
      <c r="KF362" s="1"/>
      <c r="KG362" s="1"/>
      <c r="KH362" s="1"/>
      <c r="KI362" s="1"/>
      <c r="KJ362" s="1"/>
      <c r="KK362" s="1"/>
      <c r="KL362" s="1"/>
      <c r="KM362" s="1"/>
      <c r="KN362" s="1"/>
      <c r="KO362" s="1"/>
      <c r="KP362" s="1"/>
      <c r="KQ362" s="1"/>
      <c r="KR362" s="1"/>
      <c r="KS362" s="1"/>
      <c r="KT362" s="1"/>
      <c r="KU362" s="1"/>
      <c r="KV362" s="1"/>
      <c r="KW362" s="1"/>
      <c r="KX362" s="1"/>
      <c r="KY362" s="1"/>
      <c r="KZ362" s="1"/>
      <c r="LA362" s="1"/>
      <c r="LB362" s="1"/>
      <c r="LC362" s="1"/>
      <c r="LD362" s="1"/>
      <c r="LE362" s="1"/>
      <c r="LF362" s="1"/>
      <c r="LG362" s="1"/>
      <c r="LH362" s="1"/>
    </row>
    <row r="363" spans="1:320" ht="35.1" hidden="1" customHeight="1" x14ac:dyDescent="0.15">
      <c r="A363" s="170" t="str">
        <f>+IFERROR(IF(VLOOKUP(#REF!&amp;"-"&amp;ROW()-92,[1]ワークシート!$C$2:$CI$1002,9,0)="","",VLOOKUP(#REF!&amp;"-"&amp;ROW()-92,[1]ワークシート!$C$2:$CI$1002,9,0)),"")</f>
        <v/>
      </c>
      <c r="B363" s="172"/>
      <c r="C363" s="171" t="str">
        <f>+IFERROR(IF(VLOOKUP(#REF!&amp;"-"&amp;ROW()-92,[1]ワークシート!$C$2:$CI$1002,10,0) = "","",VLOOKUP(#REF!&amp;"-"&amp;ROW()-92,[1]ワークシート!$C$2:$CI$1002,10,0)),"")</f>
        <v/>
      </c>
      <c r="D363" s="172"/>
      <c r="E363" s="170" t="str">
        <f>+IFERROR(IF(VLOOKUP(#REF!&amp;"-"&amp;ROW()-92,[1]ワークシート!$C$2:$CI$1002,11,0)="","",VLOOKUP(#REF!&amp;"-"&amp;ROW()-92,[1]ワークシート!$C$2:$CI$1002,11,0)),"")</f>
        <v/>
      </c>
      <c r="F363" s="172"/>
      <c r="G363" s="16" t="str">
        <f>+IFERROR(IF(VLOOKUP(#REF!&amp;"-"&amp;ROW()-92,[1]ワークシート!$C$2:$CI$1002,12,0)="","",VLOOKUP(#REF!&amp;"-"&amp;ROW()-92,[1]ワークシート!$C$2:$CI$1002,12,0)),"")</f>
        <v/>
      </c>
      <c r="H36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3" s="178"/>
      <c r="J363" s="170" t="str">
        <f>+IFERROR(IF(VLOOKUP(#REF!&amp;"-"&amp;ROW()-92,[1]ワークシート!$C$2:$CI$1002,20,0)="","",VLOOKUP(#REF!&amp;"-"&amp;ROW()-92,[1]ワークシート!$C$2:$CI$1002,20,0)),"")</f>
        <v/>
      </c>
      <c r="K363" s="171"/>
      <c r="L363" s="172"/>
      <c r="M363" s="179" t="str">
        <f>+IFERROR(IF(VLOOKUP(#REF!&amp;"-"&amp;ROW()-92,[1]ワークシート!$C$2:$CI$1002,61,0)="","",VLOOKUP(#REF!&amp;"-"&amp;ROW()-92,[1]ワークシート!$C$2:$CI$1002,61,0)),"")</f>
        <v/>
      </c>
      <c r="N363" s="180"/>
      <c r="O363" s="181"/>
      <c r="P363" s="182" t="str">
        <f>+IFERROR(VLOOKUP(#REF!&amp;"-"&amp;ROW()-92,[1]ワークシート!$C$2:$CI$1002,26,0),"")</f>
        <v/>
      </c>
      <c r="Q363" s="167"/>
      <c r="R363" s="166" t="str">
        <f>+IFERROR(VLOOKUP(#REF!&amp;"-"&amp;ROW()-92,[1]ワークシート!$C$2:$CI$1002,27,0),"")</f>
        <v/>
      </c>
      <c r="S363" s="167"/>
      <c r="T363" s="166" t="str">
        <f>IFERROR(IF(VLOOKUP(#REF!&amp;"-"&amp;ROW()-92,[1]ワークシート!$C$2:$CI$1002,31,0)="",IF(X363="","",IF(X363=0,"使用貸借権","賃借権")),"賃借権"),"")</f>
        <v/>
      </c>
      <c r="U363" s="167"/>
      <c r="V363" s="166" t="str">
        <f>+IFERROR(IF(VLOOKUP(#REF!&amp;"-"&amp;ROW()-92,[1]ワークシート!$C$2:$CI$1002,13,0)="","",VLOOKUP(#REF!&amp;"-"&amp;ROW()-92,[1]ワークシート!$C$2:$CI$1002,13,0)),"")</f>
        <v/>
      </c>
      <c r="W363" s="167"/>
      <c r="X36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3" s="169"/>
      <c r="Z363" s="27"/>
      <c r="AA363" s="27"/>
      <c r="AB363" s="170" t="str">
        <f>IF(T363="使用貸借権","-",+IFERROR(VLOOKUP(#REF!&amp;"-"&amp;ROW()-92,[1]ワークシート!$C$2:$CI$1002,34,0)&amp;"",""))</f>
        <v/>
      </c>
      <c r="AC363" s="171"/>
      <c r="AD363" s="172"/>
      <c r="AE363" s="173" t="str">
        <f>IF(T363="","",IF(VLOOKUP(#REF!&amp;"-"&amp;ROW()-92,[1]ワークシート!$C$2:$CI$1002,31,0)="",IF(T363="使用貸借権","-","口座振込　１２月"),"物納"))</f>
        <v/>
      </c>
      <c r="AF363" s="174"/>
      <c r="AG363" s="175" t="str">
        <f>IFERROR(IF(VLOOKUP(#REF!&amp;"-"&amp;ROW()-92,[1]ワークシート!$C$2:$CI$1002,37,0)="","",VLOOKUP(#REF!&amp;"-"&amp;ROW()-92,[1]ワークシート!$C$2:$CI$1002,37,0)),"")</f>
        <v/>
      </c>
      <c r="AH363" s="175"/>
      <c r="AI363" s="175"/>
      <c r="AJ363" s="175"/>
      <c r="AK363" s="176"/>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c r="HI363" s="1"/>
      <c r="HJ363" s="1"/>
      <c r="HK363" s="1"/>
      <c r="HL363" s="1"/>
      <c r="HM363" s="1"/>
      <c r="HN363" s="1"/>
      <c r="HO363" s="1"/>
      <c r="HP363" s="1"/>
      <c r="HQ363" s="1"/>
      <c r="HR363" s="1"/>
      <c r="HS363" s="1"/>
      <c r="HT363" s="1"/>
      <c r="HU363" s="1"/>
      <c r="HV363" s="1"/>
      <c r="HW363" s="1"/>
      <c r="HX363" s="1"/>
      <c r="HY363" s="1"/>
      <c r="HZ363" s="1"/>
      <c r="IA363" s="1"/>
      <c r="IB363" s="1"/>
      <c r="IC363" s="1"/>
      <c r="ID363" s="1"/>
      <c r="IE363" s="1"/>
      <c r="IF363" s="1"/>
      <c r="IG363" s="1"/>
      <c r="IH363" s="1"/>
      <c r="II363" s="1"/>
      <c r="IJ363" s="1"/>
      <c r="IK363" s="1"/>
      <c r="IL363" s="1"/>
      <c r="IM363" s="1"/>
      <c r="IN363" s="1"/>
      <c r="IO363" s="1"/>
      <c r="IP363" s="1"/>
      <c r="IQ363" s="1"/>
      <c r="IR363" s="1"/>
      <c r="IS363" s="1"/>
      <c r="IT363" s="1"/>
      <c r="IU363" s="1"/>
      <c r="IV363" s="1"/>
      <c r="IW363" s="1"/>
      <c r="IX363" s="1"/>
      <c r="IY363" s="1"/>
      <c r="IZ363" s="1"/>
      <c r="JA363" s="1"/>
      <c r="JB363" s="1"/>
      <c r="JC363" s="1"/>
      <c r="JD363" s="1"/>
      <c r="JE363" s="1"/>
      <c r="JF363" s="1"/>
      <c r="JG363" s="1"/>
      <c r="JH363" s="1"/>
      <c r="JI363" s="1"/>
      <c r="JJ363" s="1"/>
      <c r="JK363" s="1"/>
      <c r="JL363" s="1"/>
      <c r="JM363" s="1"/>
      <c r="JN363" s="1"/>
      <c r="JO363" s="1"/>
      <c r="JP363" s="1"/>
      <c r="JQ363" s="1"/>
      <c r="JR363" s="1"/>
      <c r="JS363" s="1"/>
      <c r="JT363" s="1"/>
      <c r="JU363" s="1"/>
      <c r="JV363" s="1"/>
      <c r="JW363" s="1"/>
      <c r="JX363" s="1"/>
      <c r="JY363" s="1"/>
      <c r="JZ363" s="1"/>
      <c r="KA363" s="1"/>
      <c r="KB363" s="1"/>
      <c r="KC363" s="1"/>
      <c r="KD363" s="1"/>
      <c r="KE363" s="1"/>
      <c r="KF363" s="1"/>
      <c r="KG363" s="1"/>
      <c r="KH363" s="1"/>
      <c r="KI363" s="1"/>
      <c r="KJ363" s="1"/>
      <c r="KK363" s="1"/>
      <c r="KL363" s="1"/>
      <c r="KM363" s="1"/>
      <c r="KN363" s="1"/>
      <c r="KO363" s="1"/>
      <c r="KP363" s="1"/>
      <c r="KQ363" s="1"/>
      <c r="KR363" s="1"/>
      <c r="KS363" s="1"/>
      <c r="KT363" s="1"/>
      <c r="KU363" s="1"/>
      <c r="KV363" s="1"/>
      <c r="KW363" s="1"/>
      <c r="KX363" s="1"/>
      <c r="KY363" s="1"/>
      <c r="KZ363" s="1"/>
      <c r="LA363" s="1"/>
      <c r="LB363" s="1"/>
      <c r="LC363" s="1"/>
      <c r="LD363" s="1"/>
      <c r="LE363" s="1"/>
      <c r="LF363" s="1"/>
      <c r="LG363" s="1"/>
      <c r="LH363" s="1"/>
    </row>
    <row r="364" spans="1:320" ht="35.1" hidden="1" customHeight="1" x14ac:dyDescent="0.15">
      <c r="A364" s="170" t="str">
        <f>+IFERROR(IF(VLOOKUP(#REF!&amp;"-"&amp;ROW()-92,[1]ワークシート!$C$2:$CI$1002,9,0)="","",VLOOKUP(#REF!&amp;"-"&amp;ROW()-92,[1]ワークシート!$C$2:$CI$1002,9,0)),"")</f>
        <v/>
      </c>
      <c r="B364" s="172"/>
      <c r="C364" s="171" t="str">
        <f>+IFERROR(IF(VLOOKUP(#REF!&amp;"-"&amp;ROW()-92,[1]ワークシート!$C$2:$CI$1002,10,0) = "","",VLOOKUP(#REF!&amp;"-"&amp;ROW()-92,[1]ワークシート!$C$2:$CI$1002,10,0)),"")</f>
        <v/>
      </c>
      <c r="D364" s="172"/>
      <c r="E364" s="170" t="str">
        <f>+IFERROR(IF(VLOOKUP(#REF!&amp;"-"&amp;ROW()-92,[1]ワークシート!$C$2:$CI$1002,11,0)="","",VLOOKUP(#REF!&amp;"-"&amp;ROW()-92,[1]ワークシート!$C$2:$CI$1002,11,0)),"")</f>
        <v/>
      </c>
      <c r="F364" s="172"/>
      <c r="G364" s="16" t="str">
        <f>+IFERROR(IF(VLOOKUP(#REF!&amp;"-"&amp;ROW()-92,[1]ワークシート!$C$2:$CI$1002,12,0)="","",VLOOKUP(#REF!&amp;"-"&amp;ROW()-92,[1]ワークシート!$C$2:$CI$1002,12,0)),"")</f>
        <v/>
      </c>
      <c r="H36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4" s="178"/>
      <c r="J364" s="170" t="str">
        <f>+IFERROR(IF(VLOOKUP(#REF!&amp;"-"&amp;ROW()-92,[1]ワークシート!$C$2:$CI$1002,20,0)="","",VLOOKUP(#REF!&amp;"-"&amp;ROW()-92,[1]ワークシート!$C$2:$CI$1002,20,0)),"")</f>
        <v/>
      </c>
      <c r="K364" s="171"/>
      <c r="L364" s="172"/>
      <c r="M364" s="179" t="str">
        <f>+IFERROR(IF(VLOOKUP(#REF!&amp;"-"&amp;ROW()-92,[1]ワークシート!$C$2:$CI$1002,61,0)="","",VLOOKUP(#REF!&amp;"-"&amp;ROW()-92,[1]ワークシート!$C$2:$CI$1002,61,0)),"")</f>
        <v/>
      </c>
      <c r="N364" s="180"/>
      <c r="O364" s="181"/>
      <c r="P364" s="182" t="str">
        <f>+IFERROR(VLOOKUP(#REF!&amp;"-"&amp;ROW()-92,[1]ワークシート!$C$2:$CI$1002,26,0),"")</f>
        <v/>
      </c>
      <c r="Q364" s="167"/>
      <c r="R364" s="166" t="str">
        <f>+IFERROR(VLOOKUP(#REF!&amp;"-"&amp;ROW()-92,[1]ワークシート!$C$2:$CI$1002,27,0),"")</f>
        <v/>
      </c>
      <c r="S364" s="167"/>
      <c r="T364" s="166" t="str">
        <f>IFERROR(IF(VLOOKUP(#REF!&amp;"-"&amp;ROW()-92,[1]ワークシート!$C$2:$CI$1002,31,0)="",IF(X364="","",IF(X364=0,"使用貸借権","賃借権")),"賃借権"),"")</f>
        <v/>
      </c>
      <c r="U364" s="167"/>
      <c r="V364" s="166" t="str">
        <f>+IFERROR(IF(VLOOKUP(#REF!&amp;"-"&amp;ROW()-92,[1]ワークシート!$C$2:$CI$1002,13,0)="","",VLOOKUP(#REF!&amp;"-"&amp;ROW()-92,[1]ワークシート!$C$2:$CI$1002,13,0)),"")</f>
        <v/>
      </c>
      <c r="W364" s="167"/>
      <c r="X36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4" s="169"/>
      <c r="Z364" s="27"/>
      <c r="AA364" s="27"/>
      <c r="AB364" s="170" t="str">
        <f>IF(T364="使用貸借権","-",+IFERROR(VLOOKUP(#REF!&amp;"-"&amp;ROW()-92,[1]ワークシート!$C$2:$CI$1002,34,0)&amp;"",""))</f>
        <v/>
      </c>
      <c r="AC364" s="171"/>
      <c r="AD364" s="172"/>
      <c r="AE364" s="173" t="str">
        <f>IF(T364="","",IF(VLOOKUP(#REF!&amp;"-"&amp;ROW()-92,[1]ワークシート!$C$2:$CI$1002,31,0)="",IF(T364="使用貸借権","-","口座振込　１２月"),"物納"))</f>
        <v/>
      </c>
      <c r="AF364" s="174"/>
      <c r="AG364" s="175" t="str">
        <f>IFERROR(IF(VLOOKUP(#REF!&amp;"-"&amp;ROW()-92,[1]ワークシート!$C$2:$CI$1002,37,0)="","",VLOOKUP(#REF!&amp;"-"&amp;ROW()-92,[1]ワークシート!$C$2:$CI$1002,37,0)),"")</f>
        <v/>
      </c>
      <c r="AH364" s="175"/>
      <c r="AI364" s="175"/>
      <c r="AJ364" s="175"/>
      <c r="AK364" s="176"/>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c r="HI364" s="1"/>
      <c r="HJ364" s="1"/>
      <c r="HK364" s="1"/>
      <c r="HL364" s="1"/>
      <c r="HM364" s="1"/>
      <c r="HN364" s="1"/>
      <c r="HO364" s="1"/>
      <c r="HP364" s="1"/>
      <c r="HQ364" s="1"/>
      <c r="HR364" s="1"/>
      <c r="HS364" s="1"/>
      <c r="HT364" s="1"/>
      <c r="HU364" s="1"/>
      <c r="HV364" s="1"/>
      <c r="HW364" s="1"/>
      <c r="HX364" s="1"/>
      <c r="HY364" s="1"/>
      <c r="HZ364" s="1"/>
      <c r="IA364" s="1"/>
      <c r="IB364" s="1"/>
      <c r="IC364" s="1"/>
      <c r="ID364" s="1"/>
      <c r="IE364" s="1"/>
      <c r="IF364" s="1"/>
      <c r="IG364" s="1"/>
      <c r="IH364" s="1"/>
      <c r="II364" s="1"/>
      <c r="IJ364" s="1"/>
      <c r="IK364" s="1"/>
      <c r="IL364" s="1"/>
      <c r="IM364" s="1"/>
      <c r="IN364" s="1"/>
      <c r="IO364" s="1"/>
      <c r="IP364" s="1"/>
      <c r="IQ364" s="1"/>
      <c r="IR364" s="1"/>
      <c r="IS364" s="1"/>
      <c r="IT364" s="1"/>
      <c r="IU364" s="1"/>
      <c r="IV364" s="1"/>
      <c r="IW364" s="1"/>
      <c r="IX364" s="1"/>
      <c r="IY364" s="1"/>
      <c r="IZ364" s="1"/>
      <c r="JA364" s="1"/>
      <c r="JB364" s="1"/>
      <c r="JC364" s="1"/>
      <c r="JD364" s="1"/>
      <c r="JE364" s="1"/>
      <c r="JF364" s="1"/>
      <c r="JG364" s="1"/>
      <c r="JH364" s="1"/>
      <c r="JI364" s="1"/>
      <c r="JJ364" s="1"/>
      <c r="JK364" s="1"/>
      <c r="JL364" s="1"/>
      <c r="JM364" s="1"/>
      <c r="JN364" s="1"/>
      <c r="JO364" s="1"/>
      <c r="JP364" s="1"/>
      <c r="JQ364" s="1"/>
      <c r="JR364" s="1"/>
      <c r="JS364" s="1"/>
      <c r="JT364" s="1"/>
      <c r="JU364" s="1"/>
      <c r="JV364" s="1"/>
      <c r="JW364" s="1"/>
      <c r="JX364" s="1"/>
      <c r="JY364" s="1"/>
      <c r="JZ364" s="1"/>
      <c r="KA364" s="1"/>
      <c r="KB364" s="1"/>
      <c r="KC364" s="1"/>
      <c r="KD364" s="1"/>
      <c r="KE364" s="1"/>
      <c r="KF364" s="1"/>
      <c r="KG364" s="1"/>
      <c r="KH364" s="1"/>
      <c r="KI364" s="1"/>
      <c r="KJ364" s="1"/>
      <c r="KK364" s="1"/>
      <c r="KL364" s="1"/>
      <c r="KM364" s="1"/>
      <c r="KN364" s="1"/>
      <c r="KO364" s="1"/>
      <c r="KP364" s="1"/>
      <c r="KQ364" s="1"/>
      <c r="KR364" s="1"/>
      <c r="KS364" s="1"/>
      <c r="KT364" s="1"/>
      <c r="KU364" s="1"/>
      <c r="KV364" s="1"/>
      <c r="KW364" s="1"/>
      <c r="KX364" s="1"/>
      <c r="KY364" s="1"/>
      <c r="KZ364" s="1"/>
      <c r="LA364" s="1"/>
      <c r="LB364" s="1"/>
      <c r="LC364" s="1"/>
      <c r="LD364" s="1"/>
      <c r="LE364" s="1"/>
      <c r="LF364" s="1"/>
      <c r="LG364" s="1"/>
      <c r="LH364" s="1"/>
    </row>
    <row r="365" spans="1:320" ht="35.1" hidden="1" customHeight="1" x14ac:dyDescent="0.15">
      <c r="A365" s="170" t="str">
        <f>+IFERROR(IF(VLOOKUP(#REF!&amp;"-"&amp;ROW()-92,[1]ワークシート!$C$2:$CI$1002,9,0)="","",VLOOKUP(#REF!&amp;"-"&amp;ROW()-92,[1]ワークシート!$C$2:$CI$1002,9,0)),"")</f>
        <v/>
      </c>
      <c r="B365" s="172"/>
      <c r="C365" s="171" t="str">
        <f>+IFERROR(IF(VLOOKUP(#REF!&amp;"-"&amp;ROW()-92,[1]ワークシート!$C$2:$CI$1002,10,0) = "","",VLOOKUP(#REF!&amp;"-"&amp;ROW()-92,[1]ワークシート!$C$2:$CI$1002,10,0)),"")</f>
        <v/>
      </c>
      <c r="D365" s="172"/>
      <c r="E365" s="170" t="str">
        <f>+IFERROR(IF(VLOOKUP(#REF!&amp;"-"&amp;ROW()-92,[1]ワークシート!$C$2:$CI$1002,11,0)="","",VLOOKUP(#REF!&amp;"-"&amp;ROW()-92,[1]ワークシート!$C$2:$CI$1002,11,0)),"")</f>
        <v/>
      </c>
      <c r="F365" s="172"/>
      <c r="G365" s="16" t="str">
        <f>+IFERROR(IF(VLOOKUP(#REF!&amp;"-"&amp;ROW()-92,[1]ワークシート!$C$2:$CI$1002,12,0)="","",VLOOKUP(#REF!&amp;"-"&amp;ROW()-92,[1]ワークシート!$C$2:$CI$1002,12,0)),"")</f>
        <v/>
      </c>
      <c r="H36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5" s="178"/>
      <c r="J365" s="170" t="str">
        <f>+IFERROR(IF(VLOOKUP(#REF!&amp;"-"&amp;ROW()-92,[1]ワークシート!$C$2:$CI$1002,20,0)="","",VLOOKUP(#REF!&amp;"-"&amp;ROW()-92,[1]ワークシート!$C$2:$CI$1002,20,0)),"")</f>
        <v/>
      </c>
      <c r="K365" s="171"/>
      <c r="L365" s="172"/>
      <c r="M365" s="179" t="str">
        <f>+IFERROR(IF(VLOOKUP(#REF!&amp;"-"&amp;ROW()-92,[1]ワークシート!$C$2:$CI$1002,61,0)="","",VLOOKUP(#REF!&amp;"-"&amp;ROW()-92,[1]ワークシート!$C$2:$CI$1002,61,0)),"")</f>
        <v/>
      </c>
      <c r="N365" s="180"/>
      <c r="O365" s="181"/>
      <c r="P365" s="182" t="str">
        <f>+IFERROR(VLOOKUP(#REF!&amp;"-"&amp;ROW()-92,[1]ワークシート!$C$2:$CI$1002,26,0),"")</f>
        <v/>
      </c>
      <c r="Q365" s="167"/>
      <c r="R365" s="166" t="str">
        <f>+IFERROR(VLOOKUP(#REF!&amp;"-"&amp;ROW()-92,[1]ワークシート!$C$2:$CI$1002,27,0),"")</f>
        <v/>
      </c>
      <c r="S365" s="167"/>
      <c r="T365" s="166" t="str">
        <f>IFERROR(IF(VLOOKUP(#REF!&amp;"-"&amp;ROW()-92,[1]ワークシート!$C$2:$CI$1002,31,0)="",IF(X365="","",IF(X365=0,"使用貸借権","賃借権")),"賃借権"),"")</f>
        <v/>
      </c>
      <c r="U365" s="167"/>
      <c r="V365" s="166" t="str">
        <f>+IFERROR(IF(VLOOKUP(#REF!&amp;"-"&amp;ROW()-92,[1]ワークシート!$C$2:$CI$1002,13,0)="","",VLOOKUP(#REF!&amp;"-"&amp;ROW()-92,[1]ワークシート!$C$2:$CI$1002,13,0)),"")</f>
        <v/>
      </c>
      <c r="W365" s="167"/>
      <c r="X36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5" s="169"/>
      <c r="Z365" s="27"/>
      <c r="AA365" s="27"/>
      <c r="AB365" s="170" t="str">
        <f>IF(T365="使用貸借権","-",+IFERROR(VLOOKUP(#REF!&amp;"-"&amp;ROW()-92,[1]ワークシート!$C$2:$CI$1002,34,0)&amp;"",""))</f>
        <v/>
      </c>
      <c r="AC365" s="171"/>
      <c r="AD365" s="172"/>
      <c r="AE365" s="173" t="str">
        <f>IF(T365="","",IF(VLOOKUP(#REF!&amp;"-"&amp;ROW()-92,[1]ワークシート!$C$2:$CI$1002,31,0)="",IF(T365="使用貸借権","-","口座振込　１２月"),"物納"))</f>
        <v/>
      </c>
      <c r="AF365" s="174"/>
      <c r="AG365" s="175" t="str">
        <f>IFERROR(IF(VLOOKUP(#REF!&amp;"-"&amp;ROW()-92,[1]ワークシート!$C$2:$CI$1002,37,0)="","",VLOOKUP(#REF!&amp;"-"&amp;ROW()-92,[1]ワークシート!$C$2:$CI$1002,37,0)),"")</f>
        <v/>
      </c>
      <c r="AH365" s="175"/>
      <c r="AI365" s="175"/>
      <c r="AJ365" s="175"/>
      <c r="AK365" s="176"/>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c r="HI365" s="1"/>
      <c r="HJ365" s="1"/>
      <c r="HK365" s="1"/>
      <c r="HL365" s="1"/>
      <c r="HM365" s="1"/>
      <c r="HN365" s="1"/>
      <c r="HO365" s="1"/>
      <c r="HP365" s="1"/>
      <c r="HQ365" s="1"/>
      <c r="HR365" s="1"/>
      <c r="HS365" s="1"/>
      <c r="HT365" s="1"/>
      <c r="HU365" s="1"/>
      <c r="HV365" s="1"/>
      <c r="HW365" s="1"/>
      <c r="HX365" s="1"/>
      <c r="HY365" s="1"/>
      <c r="HZ365" s="1"/>
      <c r="IA365" s="1"/>
      <c r="IB365" s="1"/>
      <c r="IC365" s="1"/>
      <c r="ID365" s="1"/>
      <c r="IE365" s="1"/>
      <c r="IF365" s="1"/>
      <c r="IG365" s="1"/>
      <c r="IH365" s="1"/>
      <c r="II365" s="1"/>
      <c r="IJ365" s="1"/>
      <c r="IK365" s="1"/>
      <c r="IL365" s="1"/>
      <c r="IM365" s="1"/>
      <c r="IN365" s="1"/>
      <c r="IO365" s="1"/>
      <c r="IP365" s="1"/>
      <c r="IQ365" s="1"/>
      <c r="IR365" s="1"/>
      <c r="IS365" s="1"/>
      <c r="IT365" s="1"/>
      <c r="IU365" s="1"/>
      <c r="IV365" s="1"/>
      <c r="IW365" s="1"/>
      <c r="IX365" s="1"/>
      <c r="IY365" s="1"/>
      <c r="IZ365" s="1"/>
      <c r="JA365" s="1"/>
      <c r="JB365" s="1"/>
      <c r="JC365" s="1"/>
      <c r="JD365" s="1"/>
      <c r="JE365" s="1"/>
      <c r="JF365" s="1"/>
      <c r="JG365" s="1"/>
      <c r="JH365" s="1"/>
      <c r="JI365" s="1"/>
      <c r="JJ365" s="1"/>
      <c r="JK365" s="1"/>
      <c r="JL365" s="1"/>
      <c r="JM365" s="1"/>
      <c r="JN365" s="1"/>
      <c r="JO365" s="1"/>
      <c r="JP365" s="1"/>
      <c r="JQ365" s="1"/>
      <c r="JR365" s="1"/>
      <c r="JS365" s="1"/>
      <c r="JT365" s="1"/>
      <c r="JU365" s="1"/>
      <c r="JV365" s="1"/>
      <c r="JW365" s="1"/>
      <c r="JX365" s="1"/>
      <c r="JY365" s="1"/>
      <c r="JZ365" s="1"/>
      <c r="KA365" s="1"/>
      <c r="KB365" s="1"/>
      <c r="KC365" s="1"/>
      <c r="KD365" s="1"/>
      <c r="KE365" s="1"/>
      <c r="KF365" s="1"/>
      <c r="KG365" s="1"/>
      <c r="KH365" s="1"/>
      <c r="KI365" s="1"/>
      <c r="KJ365" s="1"/>
      <c r="KK365" s="1"/>
      <c r="KL365" s="1"/>
      <c r="KM365" s="1"/>
      <c r="KN365" s="1"/>
      <c r="KO365" s="1"/>
      <c r="KP365" s="1"/>
      <c r="KQ365" s="1"/>
      <c r="KR365" s="1"/>
      <c r="KS365" s="1"/>
      <c r="KT365" s="1"/>
      <c r="KU365" s="1"/>
      <c r="KV365" s="1"/>
      <c r="KW365" s="1"/>
      <c r="KX365" s="1"/>
      <c r="KY365" s="1"/>
      <c r="KZ365" s="1"/>
      <c r="LA365" s="1"/>
      <c r="LB365" s="1"/>
      <c r="LC365" s="1"/>
      <c r="LD365" s="1"/>
      <c r="LE365" s="1"/>
      <c r="LF365" s="1"/>
      <c r="LG365" s="1"/>
      <c r="LH365" s="1"/>
    </row>
    <row r="366" spans="1:320" ht="35.1" hidden="1" customHeight="1" x14ac:dyDescent="0.15">
      <c r="A366" s="170" t="str">
        <f>+IFERROR(IF(VLOOKUP(#REF!&amp;"-"&amp;ROW()-92,[1]ワークシート!$C$2:$CI$1002,9,0)="","",VLOOKUP(#REF!&amp;"-"&amp;ROW()-92,[1]ワークシート!$C$2:$CI$1002,9,0)),"")</f>
        <v/>
      </c>
      <c r="B366" s="172"/>
      <c r="C366" s="171" t="str">
        <f>+IFERROR(IF(VLOOKUP(#REF!&amp;"-"&amp;ROW()-92,[1]ワークシート!$C$2:$CI$1002,10,0) = "","",VLOOKUP(#REF!&amp;"-"&amp;ROW()-92,[1]ワークシート!$C$2:$CI$1002,10,0)),"")</f>
        <v/>
      </c>
      <c r="D366" s="172"/>
      <c r="E366" s="170" t="str">
        <f>+IFERROR(IF(VLOOKUP(#REF!&amp;"-"&amp;ROW()-92,[1]ワークシート!$C$2:$CI$1002,11,0)="","",VLOOKUP(#REF!&amp;"-"&amp;ROW()-92,[1]ワークシート!$C$2:$CI$1002,11,0)),"")</f>
        <v/>
      </c>
      <c r="F366" s="172"/>
      <c r="G366" s="16" t="str">
        <f>+IFERROR(IF(VLOOKUP(#REF!&amp;"-"&amp;ROW()-92,[1]ワークシート!$C$2:$CI$1002,12,0)="","",VLOOKUP(#REF!&amp;"-"&amp;ROW()-92,[1]ワークシート!$C$2:$CI$1002,12,0)),"")</f>
        <v/>
      </c>
      <c r="H36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6" s="178"/>
      <c r="J366" s="170" t="str">
        <f>+IFERROR(IF(VLOOKUP(#REF!&amp;"-"&amp;ROW()-92,[1]ワークシート!$C$2:$CI$1002,20,0)="","",VLOOKUP(#REF!&amp;"-"&amp;ROW()-92,[1]ワークシート!$C$2:$CI$1002,20,0)),"")</f>
        <v/>
      </c>
      <c r="K366" s="171"/>
      <c r="L366" s="172"/>
      <c r="M366" s="179" t="str">
        <f>+IFERROR(IF(VLOOKUP(#REF!&amp;"-"&amp;ROW()-92,[1]ワークシート!$C$2:$CI$1002,61,0)="","",VLOOKUP(#REF!&amp;"-"&amp;ROW()-92,[1]ワークシート!$C$2:$CI$1002,61,0)),"")</f>
        <v/>
      </c>
      <c r="N366" s="180"/>
      <c r="O366" s="181"/>
      <c r="P366" s="182" t="str">
        <f>+IFERROR(VLOOKUP(#REF!&amp;"-"&amp;ROW()-92,[1]ワークシート!$C$2:$CI$1002,26,0),"")</f>
        <v/>
      </c>
      <c r="Q366" s="167"/>
      <c r="R366" s="166" t="str">
        <f>+IFERROR(VLOOKUP(#REF!&amp;"-"&amp;ROW()-92,[1]ワークシート!$C$2:$CI$1002,27,0),"")</f>
        <v/>
      </c>
      <c r="S366" s="167"/>
      <c r="T366" s="166" t="str">
        <f>IFERROR(IF(VLOOKUP(#REF!&amp;"-"&amp;ROW()-92,[1]ワークシート!$C$2:$CI$1002,31,0)="",IF(X366="","",IF(X366=0,"使用貸借権","賃借権")),"賃借権"),"")</f>
        <v/>
      </c>
      <c r="U366" s="167"/>
      <c r="V366" s="166" t="str">
        <f>+IFERROR(IF(VLOOKUP(#REF!&amp;"-"&amp;ROW()-92,[1]ワークシート!$C$2:$CI$1002,13,0)="","",VLOOKUP(#REF!&amp;"-"&amp;ROW()-92,[1]ワークシート!$C$2:$CI$1002,13,0)),"")</f>
        <v/>
      </c>
      <c r="W366" s="167"/>
      <c r="X36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6" s="169"/>
      <c r="Z366" s="27"/>
      <c r="AA366" s="27"/>
      <c r="AB366" s="170" t="str">
        <f>IF(T366="使用貸借権","-",+IFERROR(VLOOKUP(#REF!&amp;"-"&amp;ROW()-92,[1]ワークシート!$C$2:$CI$1002,34,0)&amp;"",""))</f>
        <v/>
      </c>
      <c r="AC366" s="171"/>
      <c r="AD366" s="172"/>
      <c r="AE366" s="173" t="str">
        <f>IF(T366="","",IF(VLOOKUP(#REF!&amp;"-"&amp;ROW()-92,[1]ワークシート!$C$2:$CI$1002,31,0)="",IF(T366="使用貸借権","-","口座振込　１２月"),"物納"))</f>
        <v/>
      </c>
      <c r="AF366" s="174"/>
      <c r="AG366" s="175" t="str">
        <f>IFERROR(IF(VLOOKUP(#REF!&amp;"-"&amp;ROW()-92,[1]ワークシート!$C$2:$CI$1002,37,0)="","",VLOOKUP(#REF!&amp;"-"&amp;ROW()-92,[1]ワークシート!$C$2:$CI$1002,37,0)),"")</f>
        <v/>
      </c>
      <c r="AH366" s="175"/>
      <c r="AI366" s="175"/>
      <c r="AJ366" s="175"/>
      <c r="AK366" s="176"/>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c r="HI366" s="1"/>
      <c r="HJ366" s="1"/>
      <c r="HK366" s="1"/>
      <c r="HL366" s="1"/>
      <c r="HM366" s="1"/>
      <c r="HN366" s="1"/>
      <c r="HO366" s="1"/>
      <c r="HP366" s="1"/>
      <c r="HQ366" s="1"/>
      <c r="HR366" s="1"/>
      <c r="HS366" s="1"/>
      <c r="HT366" s="1"/>
      <c r="HU366" s="1"/>
      <c r="HV366" s="1"/>
      <c r="HW366" s="1"/>
      <c r="HX366" s="1"/>
      <c r="HY366" s="1"/>
      <c r="HZ366" s="1"/>
      <c r="IA366" s="1"/>
      <c r="IB366" s="1"/>
      <c r="IC366" s="1"/>
      <c r="ID366" s="1"/>
      <c r="IE366" s="1"/>
      <c r="IF366" s="1"/>
      <c r="IG366" s="1"/>
      <c r="IH366" s="1"/>
      <c r="II366" s="1"/>
      <c r="IJ366" s="1"/>
      <c r="IK366" s="1"/>
      <c r="IL366" s="1"/>
      <c r="IM366" s="1"/>
      <c r="IN366" s="1"/>
      <c r="IO366" s="1"/>
      <c r="IP366" s="1"/>
      <c r="IQ366" s="1"/>
      <c r="IR366" s="1"/>
      <c r="IS366" s="1"/>
      <c r="IT366" s="1"/>
      <c r="IU366" s="1"/>
      <c r="IV366" s="1"/>
      <c r="IW366" s="1"/>
      <c r="IX366" s="1"/>
      <c r="IY366" s="1"/>
      <c r="IZ366" s="1"/>
      <c r="JA366" s="1"/>
      <c r="JB366" s="1"/>
      <c r="JC366" s="1"/>
      <c r="JD366" s="1"/>
      <c r="JE366" s="1"/>
      <c r="JF366" s="1"/>
      <c r="JG366" s="1"/>
      <c r="JH366" s="1"/>
      <c r="JI366" s="1"/>
      <c r="JJ366" s="1"/>
      <c r="JK366" s="1"/>
      <c r="JL366" s="1"/>
      <c r="JM366" s="1"/>
      <c r="JN366" s="1"/>
      <c r="JO366" s="1"/>
      <c r="JP366" s="1"/>
      <c r="JQ366" s="1"/>
      <c r="JR366" s="1"/>
      <c r="JS366" s="1"/>
      <c r="JT366" s="1"/>
      <c r="JU366" s="1"/>
      <c r="JV366" s="1"/>
      <c r="JW366" s="1"/>
      <c r="JX366" s="1"/>
      <c r="JY366" s="1"/>
      <c r="JZ366" s="1"/>
      <c r="KA366" s="1"/>
      <c r="KB366" s="1"/>
      <c r="KC366" s="1"/>
      <c r="KD366" s="1"/>
      <c r="KE366" s="1"/>
      <c r="KF366" s="1"/>
      <c r="KG366" s="1"/>
      <c r="KH366" s="1"/>
      <c r="KI366" s="1"/>
      <c r="KJ366" s="1"/>
      <c r="KK366" s="1"/>
      <c r="KL366" s="1"/>
      <c r="KM366" s="1"/>
      <c r="KN366" s="1"/>
      <c r="KO366" s="1"/>
      <c r="KP366" s="1"/>
      <c r="KQ366" s="1"/>
      <c r="KR366" s="1"/>
      <c r="KS366" s="1"/>
      <c r="KT366" s="1"/>
      <c r="KU366" s="1"/>
      <c r="KV366" s="1"/>
      <c r="KW366" s="1"/>
      <c r="KX366" s="1"/>
      <c r="KY366" s="1"/>
      <c r="KZ366" s="1"/>
      <c r="LA366" s="1"/>
      <c r="LB366" s="1"/>
      <c r="LC366" s="1"/>
      <c r="LD366" s="1"/>
      <c r="LE366" s="1"/>
      <c r="LF366" s="1"/>
      <c r="LG366" s="1"/>
      <c r="LH366" s="1"/>
    </row>
    <row r="367" spans="1:320" ht="35.1" hidden="1" customHeight="1" x14ac:dyDescent="0.15">
      <c r="A367" s="170" t="str">
        <f>+IFERROR(IF(VLOOKUP(#REF!&amp;"-"&amp;ROW()-92,[1]ワークシート!$C$2:$CI$1002,9,0)="","",VLOOKUP(#REF!&amp;"-"&amp;ROW()-92,[1]ワークシート!$C$2:$CI$1002,9,0)),"")</f>
        <v/>
      </c>
      <c r="B367" s="172"/>
      <c r="C367" s="171" t="str">
        <f>+IFERROR(IF(VLOOKUP(#REF!&amp;"-"&amp;ROW()-92,[1]ワークシート!$C$2:$CI$1002,10,0) = "","",VLOOKUP(#REF!&amp;"-"&amp;ROW()-92,[1]ワークシート!$C$2:$CI$1002,10,0)),"")</f>
        <v/>
      </c>
      <c r="D367" s="172"/>
      <c r="E367" s="170" t="str">
        <f>+IFERROR(IF(VLOOKUP(#REF!&amp;"-"&amp;ROW()-92,[1]ワークシート!$C$2:$CI$1002,11,0)="","",VLOOKUP(#REF!&amp;"-"&amp;ROW()-92,[1]ワークシート!$C$2:$CI$1002,11,0)),"")</f>
        <v/>
      </c>
      <c r="F367" s="172"/>
      <c r="G367" s="16" t="str">
        <f>+IFERROR(IF(VLOOKUP(#REF!&amp;"-"&amp;ROW()-92,[1]ワークシート!$C$2:$CI$1002,12,0)="","",VLOOKUP(#REF!&amp;"-"&amp;ROW()-92,[1]ワークシート!$C$2:$CI$1002,12,0)),"")</f>
        <v/>
      </c>
      <c r="H36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7" s="178"/>
      <c r="J367" s="170" t="str">
        <f>+IFERROR(IF(VLOOKUP(#REF!&amp;"-"&amp;ROW()-92,[1]ワークシート!$C$2:$CI$1002,20,0)="","",VLOOKUP(#REF!&amp;"-"&amp;ROW()-92,[1]ワークシート!$C$2:$CI$1002,20,0)),"")</f>
        <v/>
      </c>
      <c r="K367" s="171"/>
      <c r="L367" s="172"/>
      <c r="M367" s="179" t="str">
        <f>+IFERROR(IF(VLOOKUP(#REF!&amp;"-"&amp;ROW()-92,[1]ワークシート!$C$2:$CI$1002,61,0)="","",VLOOKUP(#REF!&amp;"-"&amp;ROW()-92,[1]ワークシート!$C$2:$CI$1002,61,0)),"")</f>
        <v/>
      </c>
      <c r="N367" s="180"/>
      <c r="O367" s="181"/>
      <c r="P367" s="182" t="str">
        <f>+IFERROR(VLOOKUP(#REF!&amp;"-"&amp;ROW()-92,[1]ワークシート!$C$2:$CI$1002,26,0),"")</f>
        <v/>
      </c>
      <c r="Q367" s="167"/>
      <c r="R367" s="166" t="str">
        <f>+IFERROR(VLOOKUP(#REF!&amp;"-"&amp;ROW()-92,[1]ワークシート!$C$2:$CI$1002,27,0),"")</f>
        <v/>
      </c>
      <c r="S367" s="167"/>
      <c r="T367" s="166" t="str">
        <f>IFERROR(IF(VLOOKUP(#REF!&amp;"-"&amp;ROW()-92,[1]ワークシート!$C$2:$CI$1002,31,0)="",IF(X367="","",IF(X367=0,"使用貸借権","賃借権")),"賃借権"),"")</f>
        <v/>
      </c>
      <c r="U367" s="167"/>
      <c r="V367" s="166" t="str">
        <f>+IFERROR(IF(VLOOKUP(#REF!&amp;"-"&amp;ROW()-92,[1]ワークシート!$C$2:$CI$1002,13,0)="","",VLOOKUP(#REF!&amp;"-"&amp;ROW()-92,[1]ワークシート!$C$2:$CI$1002,13,0)),"")</f>
        <v/>
      </c>
      <c r="W367" s="167"/>
      <c r="X36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7" s="169"/>
      <c r="Z367" s="27"/>
      <c r="AA367" s="27"/>
      <c r="AB367" s="170" t="str">
        <f>IF(T367="使用貸借権","-",+IFERROR(VLOOKUP(#REF!&amp;"-"&amp;ROW()-92,[1]ワークシート!$C$2:$CI$1002,34,0)&amp;"",""))</f>
        <v/>
      </c>
      <c r="AC367" s="171"/>
      <c r="AD367" s="172"/>
      <c r="AE367" s="173" t="str">
        <f>IF(T367="","",IF(VLOOKUP(#REF!&amp;"-"&amp;ROW()-92,[1]ワークシート!$C$2:$CI$1002,31,0)="",IF(T367="使用貸借権","-","口座振込　１２月"),"物納"))</f>
        <v/>
      </c>
      <c r="AF367" s="174"/>
      <c r="AG367" s="175" t="str">
        <f>IFERROR(IF(VLOOKUP(#REF!&amp;"-"&amp;ROW()-92,[1]ワークシート!$C$2:$CI$1002,37,0)="","",VLOOKUP(#REF!&amp;"-"&amp;ROW()-92,[1]ワークシート!$C$2:$CI$1002,37,0)),"")</f>
        <v/>
      </c>
      <c r="AH367" s="175"/>
      <c r="AI367" s="175"/>
      <c r="AJ367" s="175"/>
      <c r="AK367" s="176"/>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c r="HI367" s="1"/>
      <c r="HJ367" s="1"/>
      <c r="HK367" s="1"/>
      <c r="HL367" s="1"/>
      <c r="HM367" s="1"/>
      <c r="HN367" s="1"/>
      <c r="HO367" s="1"/>
      <c r="HP367" s="1"/>
      <c r="HQ367" s="1"/>
      <c r="HR367" s="1"/>
      <c r="HS367" s="1"/>
      <c r="HT367" s="1"/>
      <c r="HU367" s="1"/>
      <c r="HV367" s="1"/>
      <c r="HW367" s="1"/>
      <c r="HX367" s="1"/>
      <c r="HY367" s="1"/>
      <c r="HZ367" s="1"/>
      <c r="IA367" s="1"/>
      <c r="IB367" s="1"/>
      <c r="IC367" s="1"/>
      <c r="ID367" s="1"/>
      <c r="IE367" s="1"/>
      <c r="IF367" s="1"/>
      <c r="IG367" s="1"/>
      <c r="IH367" s="1"/>
      <c r="II367" s="1"/>
      <c r="IJ367" s="1"/>
      <c r="IK367" s="1"/>
      <c r="IL367" s="1"/>
      <c r="IM367" s="1"/>
      <c r="IN367" s="1"/>
      <c r="IO367" s="1"/>
      <c r="IP367" s="1"/>
      <c r="IQ367" s="1"/>
      <c r="IR367" s="1"/>
      <c r="IS367" s="1"/>
      <c r="IT367" s="1"/>
      <c r="IU367" s="1"/>
      <c r="IV367" s="1"/>
      <c r="IW367" s="1"/>
      <c r="IX367" s="1"/>
      <c r="IY367" s="1"/>
      <c r="IZ367" s="1"/>
      <c r="JA367" s="1"/>
      <c r="JB367" s="1"/>
      <c r="JC367" s="1"/>
      <c r="JD367" s="1"/>
      <c r="JE367" s="1"/>
      <c r="JF367" s="1"/>
      <c r="JG367" s="1"/>
      <c r="JH367" s="1"/>
      <c r="JI367" s="1"/>
      <c r="JJ367" s="1"/>
      <c r="JK367" s="1"/>
      <c r="JL367" s="1"/>
      <c r="JM367" s="1"/>
      <c r="JN367" s="1"/>
      <c r="JO367" s="1"/>
      <c r="JP367" s="1"/>
      <c r="JQ367" s="1"/>
      <c r="JR367" s="1"/>
      <c r="JS367" s="1"/>
      <c r="JT367" s="1"/>
      <c r="JU367" s="1"/>
      <c r="JV367" s="1"/>
      <c r="JW367" s="1"/>
      <c r="JX367" s="1"/>
      <c r="JY367" s="1"/>
      <c r="JZ367" s="1"/>
      <c r="KA367" s="1"/>
      <c r="KB367" s="1"/>
      <c r="KC367" s="1"/>
      <c r="KD367" s="1"/>
      <c r="KE367" s="1"/>
      <c r="KF367" s="1"/>
      <c r="KG367" s="1"/>
      <c r="KH367" s="1"/>
      <c r="KI367" s="1"/>
      <c r="KJ367" s="1"/>
      <c r="KK367" s="1"/>
      <c r="KL367" s="1"/>
      <c r="KM367" s="1"/>
      <c r="KN367" s="1"/>
      <c r="KO367" s="1"/>
      <c r="KP367" s="1"/>
      <c r="KQ367" s="1"/>
      <c r="KR367" s="1"/>
      <c r="KS367" s="1"/>
      <c r="KT367" s="1"/>
      <c r="KU367" s="1"/>
      <c r="KV367" s="1"/>
      <c r="KW367" s="1"/>
      <c r="KX367" s="1"/>
      <c r="KY367" s="1"/>
      <c r="KZ367" s="1"/>
      <c r="LA367" s="1"/>
      <c r="LB367" s="1"/>
      <c r="LC367" s="1"/>
      <c r="LD367" s="1"/>
      <c r="LE367" s="1"/>
      <c r="LF367" s="1"/>
      <c r="LG367" s="1"/>
      <c r="LH367" s="1"/>
    </row>
    <row r="368" spans="1:320" ht="35.1" hidden="1" customHeight="1" x14ac:dyDescent="0.15">
      <c r="A368" s="170" t="str">
        <f>+IFERROR(IF(VLOOKUP(#REF!&amp;"-"&amp;ROW()-92,[1]ワークシート!$C$2:$CI$1002,9,0)="","",VLOOKUP(#REF!&amp;"-"&amp;ROW()-92,[1]ワークシート!$C$2:$CI$1002,9,0)),"")</f>
        <v/>
      </c>
      <c r="B368" s="172"/>
      <c r="C368" s="171" t="str">
        <f>+IFERROR(IF(VLOOKUP(#REF!&amp;"-"&amp;ROW()-92,[1]ワークシート!$C$2:$CI$1002,10,0) = "","",VLOOKUP(#REF!&amp;"-"&amp;ROW()-92,[1]ワークシート!$C$2:$CI$1002,10,0)),"")</f>
        <v/>
      </c>
      <c r="D368" s="172"/>
      <c r="E368" s="170" t="str">
        <f>+IFERROR(IF(VLOOKUP(#REF!&amp;"-"&amp;ROW()-92,[1]ワークシート!$C$2:$CI$1002,11,0)="","",VLOOKUP(#REF!&amp;"-"&amp;ROW()-92,[1]ワークシート!$C$2:$CI$1002,11,0)),"")</f>
        <v/>
      </c>
      <c r="F368" s="172"/>
      <c r="G368" s="16" t="str">
        <f>+IFERROR(IF(VLOOKUP(#REF!&amp;"-"&amp;ROW()-92,[1]ワークシート!$C$2:$CI$1002,12,0)="","",VLOOKUP(#REF!&amp;"-"&amp;ROW()-92,[1]ワークシート!$C$2:$CI$1002,12,0)),"")</f>
        <v/>
      </c>
      <c r="H36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8" s="178"/>
      <c r="J368" s="170" t="str">
        <f>+IFERROR(IF(VLOOKUP(#REF!&amp;"-"&amp;ROW()-92,[1]ワークシート!$C$2:$CI$1002,20,0)="","",VLOOKUP(#REF!&amp;"-"&amp;ROW()-92,[1]ワークシート!$C$2:$CI$1002,20,0)),"")</f>
        <v/>
      </c>
      <c r="K368" s="171"/>
      <c r="L368" s="172"/>
      <c r="M368" s="179" t="str">
        <f>+IFERROR(IF(VLOOKUP(#REF!&amp;"-"&amp;ROW()-92,[1]ワークシート!$C$2:$CI$1002,61,0)="","",VLOOKUP(#REF!&amp;"-"&amp;ROW()-92,[1]ワークシート!$C$2:$CI$1002,61,0)),"")</f>
        <v/>
      </c>
      <c r="N368" s="180"/>
      <c r="O368" s="181"/>
      <c r="P368" s="182" t="str">
        <f>+IFERROR(VLOOKUP(#REF!&amp;"-"&amp;ROW()-92,[1]ワークシート!$C$2:$CI$1002,26,0),"")</f>
        <v/>
      </c>
      <c r="Q368" s="167"/>
      <c r="R368" s="166" t="str">
        <f>+IFERROR(VLOOKUP(#REF!&amp;"-"&amp;ROW()-92,[1]ワークシート!$C$2:$CI$1002,27,0),"")</f>
        <v/>
      </c>
      <c r="S368" s="167"/>
      <c r="T368" s="166" t="str">
        <f>IFERROR(IF(VLOOKUP(#REF!&amp;"-"&amp;ROW()-92,[1]ワークシート!$C$2:$CI$1002,31,0)="",IF(X368="","",IF(X368=0,"使用貸借権","賃借権")),"賃借権"),"")</f>
        <v/>
      </c>
      <c r="U368" s="167"/>
      <c r="V368" s="166" t="str">
        <f>+IFERROR(IF(VLOOKUP(#REF!&amp;"-"&amp;ROW()-92,[1]ワークシート!$C$2:$CI$1002,13,0)="","",VLOOKUP(#REF!&amp;"-"&amp;ROW()-92,[1]ワークシート!$C$2:$CI$1002,13,0)),"")</f>
        <v/>
      </c>
      <c r="W368" s="167"/>
      <c r="X36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8" s="169"/>
      <c r="Z368" s="27"/>
      <c r="AA368" s="27"/>
      <c r="AB368" s="170" t="str">
        <f>IF(T368="使用貸借権","-",+IFERROR(VLOOKUP(#REF!&amp;"-"&amp;ROW()-92,[1]ワークシート!$C$2:$CI$1002,34,0)&amp;"",""))</f>
        <v/>
      </c>
      <c r="AC368" s="171"/>
      <c r="AD368" s="172"/>
      <c r="AE368" s="173" t="str">
        <f>IF(T368="","",IF(VLOOKUP(#REF!&amp;"-"&amp;ROW()-92,[1]ワークシート!$C$2:$CI$1002,31,0)="",IF(T368="使用貸借権","-","口座振込　１２月"),"物納"))</f>
        <v/>
      </c>
      <c r="AF368" s="174"/>
      <c r="AG368" s="175" t="str">
        <f>IFERROR(IF(VLOOKUP(#REF!&amp;"-"&amp;ROW()-92,[1]ワークシート!$C$2:$CI$1002,37,0)="","",VLOOKUP(#REF!&amp;"-"&amp;ROW()-92,[1]ワークシート!$C$2:$CI$1002,37,0)),"")</f>
        <v/>
      </c>
      <c r="AH368" s="175"/>
      <c r="AI368" s="175"/>
      <c r="AJ368" s="175"/>
      <c r="AK368" s="176"/>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c r="HI368" s="1"/>
      <c r="HJ368" s="1"/>
      <c r="HK368" s="1"/>
      <c r="HL368" s="1"/>
      <c r="HM368" s="1"/>
      <c r="HN368" s="1"/>
      <c r="HO368" s="1"/>
      <c r="HP368" s="1"/>
      <c r="HQ368" s="1"/>
      <c r="HR368" s="1"/>
      <c r="HS368" s="1"/>
      <c r="HT368" s="1"/>
      <c r="HU368" s="1"/>
      <c r="HV368" s="1"/>
      <c r="HW368" s="1"/>
      <c r="HX368" s="1"/>
      <c r="HY368" s="1"/>
      <c r="HZ368" s="1"/>
      <c r="IA368" s="1"/>
      <c r="IB368" s="1"/>
      <c r="IC368" s="1"/>
      <c r="ID368" s="1"/>
      <c r="IE368" s="1"/>
      <c r="IF368" s="1"/>
      <c r="IG368" s="1"/>
      <c r="IH368" s="1"/>
      <c r="II368" s="1"/>
      <c r="IJ368" s="1"/>
      <c r="IK368" s="1"/>
      <c r="IL368" s="1"/>
      <c r="IM368" s="1"/>
      <c r="IN368" s="1"/>
      <c r="IO368" s="1"/>
      <c r="IP368" s="1"/>
      <c r="IQ368" s="1"/>
      <c r="IR368" s="1"/>
      <c r="IS368" s="1"/>
      <c r="IT368" s="1"/>
      <c r="IU368" s="1"/>
      <c r="IV368" s="1"/>
      <c r="IW368" s="1"/>
      <c r="IX368" s="1"/>
      <c r="IY368" s="1"/>
      <c r="IZ368" s="1"/>
      <c r="JA368" s="1"/>
      <c r="JB368" s="1"/>
      <c r="JC368" s="1"/>
      <c r="JD368" s="1"/>
      <c r="JE368" s="1"/>
      <c r="JF368" s="1"/>
      <c r="JG368" s="1"/>
      <c r="JH368" s="1"/>
      <c r="JI368" s="1"/>
      <c r="JJ368" s="1"/>
      <c r="JK368" s="1"/>
      <c r="JL368" s="1"/>
      <c r="JM368" s="1"/>
      <c r="JN368" s="1"/>
      <c r="JO368" s="1"/>
      <c r="JP368" s="1"/>
      <c r="JQ368" s="1"/>
      <c r="JR368" s="1"/>
      <c r="JS368" s="1"/>
      <c r="JT368" s="1"/>
      <c r="JU368" s="1"/>
      <c r="JV368" s="1"/>
      <c r="JW368" s="1"/>
      <c r="JX368" s="1"/>
      <c r="JY368" s="1"/>
      <c r="JZ368" s="1"/>
      <c r="KA368" s="1"/>
      <c r="KB368" s="1"/>
      <c r="KC368" s="1"/>
      <c r="KD368" s="1"/>
      <c r="KE368" s="1"/>
      <c r="KF368" s="1"/>
      <c r="KG368" s="1"/>
      <c r="KH368" s="1"/>
      <c r="KI368" s="1"/>
      <c r="KJ368" s="1"/>
      <c r="KK368" s="1"/>
      <c r="KL368" s="1"/>
      <c r="KM368" s="1"/>
      <c r="KN368" s="1"/>
      <c r="KO368" s="1"/>
      <c r="KP368" s="1"/>
      <c r="KQ368" s="1"/>
      <c r="KR368" s="1"/>
      <c r="KS368" s="1"/>
      <c r="KT368" s="1"/>
      <c r="KU368" s="1"/>
      <c r="KV368" s="1"/>
      <c r="KW368" s="1"/>
      <c r="KX368" s="1"/>
      <c r="KY368" s="1"/>
      <c r="KZ368" s="1"/>
      <c r="LA368" s="1"/>
      <c r="LB368" s="1"/>
      <c r="LC368" s="1"/>
      <c r="LD368" s="1"/>
      <c r="LE368" s="1"/>
      <c r="LF368" s="1"/>
      <c r="LG368" s="1"/>
      <c r="LH368" s="1"/>
    </row>
    <row r="369" spans="1:320" ht="35.1" hidden="1" customHeight="1" x14ac:dyDescent="0.15">
      <c r="A369" s="170" t="str">
        <f>+IFERROR(IF(VLOOKUP(#REF!&amp;"-"&amp;ROW()-92,[1]ワークシート!$C$2:$CI$1002,9,0)="","",VLOOKUP(#REF!&amp;"-"&amp;ROW()-92,[1]ワークシート!$C$2:$CI$1002,9,0)),"")</f>
        <v/>
      </c>
      <c r="B369" s="172"/>
      <c r="C369" s="171" t="str">
        <f>+IFERROR(IF(VLOOKUP(#REF!&amp;"-"&amp;ROW()-92,[1]ワークシート!$C$2:$CI$1002,10,0) = "","",VLOOKUP(#REF!&amp;"-"&amp;ROW()-92,[1]ワークシート!$C$2:$CI$1002,10,0)),"")</f>
        <v/>
      </c>
      <c r="D369" s="172"/>
      <c r="E369" s="170" t="str">
        <f>+IFERROR(IF(VLOOKUP(#REF!&amp;"-"&amp;ROW()-92,[1]ワークシート!$C$2:$CI$1002,11,0)="","",VLOOKUP(#REF!&amp;"-"&amp;ROW()-92,[1]ワークシート!$C$2:$CI$1002,11,0)),"")</f>
        <v/>
      </c>
      <c r="F369" s="172"/>
      <c r="G369" s="16" t="str">
        <f>+IFERROR(IF(VLOOKUP(#REF!&amp;"-"&amp;ROW()-92,[1]ワークシート!$C$2:$CI$1002,12,0)="","",VLOOKUP(#REF!&amp;"-"&amp;ROW()-92,[1]ワークシート!$C$2:$CI$1002,12,0)),"")</f>
        <v/>
      </c>
      <c r="H369"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69" s="178"/>
      <c r="J369" s="170" t="str">
        <f>+IFERROR(IF(VLOOKUP(#REF!&amp;"-"&amp;ROW()-92,[1]ワークシート!$C$2:$CI$1002,20,0)="","",VLOOKUP(#REF!&amp;"-"&amp;ROW()-92,[1]ワークシート!$C$2:$CI$1002,20,0)),"")</f>
        <v/>
      </c>
      <c r="K369" s="171"/>
      <c r="L369" s="172"/>
      <c r="M369" s="179" t="str">
        <f>+IFERROR(IF(VLOOKUP(#REF!&amp;"-"&amp;ROW()-92,[1]ワークシート!$C$2:$CI$1002,61,0)="","",VLOOKUP(#REF!&amp;"-"&amp;ROW()-92,[1]ワークシート!$C$2:$CI$1002,61,0)),"")</f>
        <v/>
      </c>
      <c r="N369" s="180"/>
      <c r="O369" s="181"/>
      <c r="P369" s="182" t="str">
        <f>+IFERROR(VLOOKUP(#REF!&amp;"-"&amp;ROW()-92,[1]ワークシート!$C$2:$CI$1002,26,0),"")</f>
        <v/>
      </c>
      <c r="Q369" s="167"/>
      <c r="R369" s="166" t="str">
        <f>+IFERROR(VLOOKUP(#REF!&amp;"-"&amp;ROW()-92,[1]ワークシート!$C$2:$CI$1002,27,0),"")</f>
        <v/>
      </c>
      <c r="S369" s="167"/>
      <c r="T369" s="166" t="str">
        <f>IFERROR(IF(VLOOKUP(#REF!&amp;"-"&amp;ROW()-92,[1]ワークシート!$C$2:$CI$1002,31,0)="",IF(X369="","",IF(X369=0,"使用貸借権","賃借権")),"賃借権"),"")</f>
        <v/>
      </c>
      <c r="U369" s="167"/>
      <c r="V369" s="166" t="str">
        <f>+IFERROR(IF(VLOOKUP(#REF!&amp;"-"&amp;ROW()-92,[1]ワークシート!$C$2:$CI$1002,13,0)="","",VLOOKUP(#REF!&amp;"-"&amp;ROW()-92,[1]ワークシート!$C$2:$CI$1002,13,0)),"")</f>
        <v/>
      </c>
      <c r="W369" s="167"/>
      <c r="X369"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69" s="169"/>
      <c r="Z369" s="27"/>
      <c r="AA369" s="27"/>
      <c r="AB369" s="170" t="str">
        <f>IF(T369="使用貸借権","-",+IFERROR(VLOOKUP(#REF!&amp;"-"&amp;ROW()-92,[1]ワークシート!$C$2:$CI$1002,34,0)&amp;"",""))</f>
        <v/>
      </c>
      <c r="AC369" s="171"/>
      <c r="AD369" s="172"/>
      <c r="AE369" s="173" t="str">
        <f>IF(T369="","",IF(VLOOKUP(#REF!&amp;"-"&amp;ROW()-92,[1]ワークシート!$C$2:$CI$1002,31,0)="",IF(T369="使用貸借権","-","口座振込　１２月"),"物納"))</f>
        <v/>
      </c>
      <c r="AF369" s="174"/>
      <c r="AG369" s="175" t="str">
        <f>IFERROR(IF(VLOOKUP(#REF!&amp;"-"&amp;ROW()-92,[1]ワークシート!$C$2:$CI$1002,37,0)="","",VLOOKUP(#REF!&amp;"-"&amp;ROW()-92,[1]ワークシート!$C$2:$CI$1002,37,0)),"")</f>
        <v/>
      </c>
      <c r="AH369" s="175"/>
      <c r="AI369" s="175"/>
      <c r="AJ369" s="175"/>
      <c r="AK369" s="176"/>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c r="HI369" s="1"/>
      <c r="HJ369" s="1"/>
      <c r="HK369" s="1"/>
      <c r="HL369" s="1"/>
      <c r="HM369" s="1"/>
      <c r="HN369" s="1"/>
      <c r="HO369" s="1"/>
      <c r="HP369" s="1"/>
      <c r="HQ369" s="1"/>
      <c r="HR369" s="1"/>
      <c r="HS369" s="1"/>
      <c r="HT369" s="1"/>
      <c r="HU369" s="1"/>
      <c r="HV369" s="1"/>
      <c r="HW369" s="1"/>
      <c r="HX369" s="1"/>
      <c r="HY369" s="1"/>
      <c r="HZ369" s="1"/>
      <c r="IA369" s="1"/>
      <c r="IB369" s="1"/>
      <c r="IC369" s="1"/>
      <c r="ID369" s="1"/>
      <c r="IE369" s="1"/>
      <c r="IF369" s="1"/>
      <c r="IG369" s="1"/>
      <c r="IH369" s="1"/>
      <c r="II369" s="1"/>
      <c r="IJ369" s="1"/>
      <c r="IK369" s="1"/>
      <c r="IL369" s="1"/>
      <c r="IM369" s="1"/>
      <c r="IN369" s="1"/>
      <c r="IO369" s="1"/>
      <c r="IP369" s="1"/>
      <c r="IQ369" s="1"/>
      <c r="IR369" s="1"/>
      <c r="IS369" s="1"/>
      <c r="IT369" s="1"/>
      <c r="IU369" s="1"/>
      <c r="IV369" s="1"/>
      <c r="IW369" s="1"/>
      <c r="IX369" s="1"/>
      <c r="IY369" s="1"/>
      <c r="IZ369" s="1"/>
      <c r="JA369" s="1"/>
      <c r="JB369" s="1"/>
      <c r="JC369" s="1"/>
      <c r="JD369" s="1"/>
      <c r="JE369" s="1"/>
      <c r="JF369" s="1"/>
      <c r="JG369" s="1"/>
      <c r="JH369" s="1"/>
      <c r="JI369" s="1"/>
      <c r="JJ369" s="1"/>
      <c r="JK369" s="1"/>
      <c r="JL369" s="1"/>
      <c r="JM369" s="1"/>
      <c r="JN369" s="1"/>
      <c r="JO369" s="1"/>
      <c r="JP369" s="1"/>
      <c r="JQ369" s="1"/>
      <c r="JR369" s="1"/>
      <c r="JS369" s="1"/>
      <c r="JT369" s="1"/>
      <c r="JU369" s="1"/>
      <c r="JV369" s="1"/>
      <c r="JW369" s="1"/>
      <c r="JX369" s="1"/>
      <c r="JY369" s="1"/>
      <c r="JZ369" s="1"/>
      <c r="KA369" s="1"/>
      <c r="KB369" s="1"/>
      <c r="KC369" s="1"/>
      <c r="KD369" s="1"/>
      <c r="KE369" s="1"/>
      <c r="KF369" s="1"/>
      <c r="KG369" s="1"/>
      <c r="KH369" s="1"/>
      <c r="KI369" s="1"/>
      <c r="KJ369" s="1"/>
      <c r="KK369" s="1"/>
      <c r="KL369" s="1"/>
      <c r="KM369" s="1"/>
      <c r="KN369" s="1"/>
      <c r="KO369" s="1"/>
      <c r="KP369" s="1"/>
      <c r="KQ369" s="1"/>
      <c r="KR369" s="1"/>
      <c r="KS369" s="1"/>
      <c r="KT369" s="1"/>
      <c r="KU369" s="1"/>
      <c r="KV369" s="1"/>
      <c r="KW369" s="1"/>
      <c r="KX369" s="1"/>
      <c r="KY369" s="1"/>
      <c r="KZ369" s="1"/>
      <c r="LA369" s="1"/>
      <c r="LB369" s="1"/>
      <c r="LC369" s="1"/>
      <c r="LD369" s="1"/>
      <c r="LE369" s="1"/>
      <c r="LF369" s="1"/>
      <c r="LG369" s="1"/>
      <c r="LH369" s="1"/>
    </row>
    <row r="370" spans="1:320" ht="35.1" hidden="1" customHeight="1" x14ac:dyDescent="0.15">
      <c r="A370" s="170" t="str">
        <f>+IFERROR(IF(VLOOKUP(#REF!&amp;"-"&amp;ROW()-92,[1]ワークシート!$C$2:$CI$1002,9,0)="","",VLOOKUP(#REF!&amp;"-"&amp;ROW()-92,[1]ワークシート!$C$2:$CI$1002,9,0)),"")</f>
        <v/>
      </c>
      <c r="B370" s="172"/>
      <c r="C370" s="171" t="str">
        <f>+IFERROR(IF(VLOOKUP(#REF!&amp;"-"&amp;ROW()-92,[1]ワークシート!$C$2:$CI$1002,10,0) = "","",VLOOKUP(#REF!&amp;"-"&amp;ROW()-92,[1]ワークシート!$C$2:$CI$1002,10,0)),"")</f>
        <v/>
      </c>
      <c r="D370" s="172"/>
      <c r="E370" s="170" t="str">
        <f>+IFERROR(IF(VLOOKUP(#REF!&amp;"-"&amp;ROW()-92,[1]ワークシート!$C$2:$CI$1002,11,0)="","",VLOOKUP(#REF!&amp;"-"&amp;ROW()-92,[1]ワークシート!$C$2:$CI$1002,11,0)),"")</f>
        <v/>
      </c>
      <c r="F370" s="172"/>
      <c r="G370" s="16" t="str">
        <f>+IFERROR(IF(VLOOKUP(#REF!&amp;"-"&amp;ROW()-92,[1]ワークシート!$C$2:$CI$1002,12,0)="","",VLOOKUP(#REF!&amp;"-"&amp;ROW()-92,[1]ワークシート!$C$2:$CI$1002,12,0)),"")</f>
        <v/>
      </c>
      <c r="H370"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0" s="178"/>
      <c r="J370" s="170" t="str">
        <f>+IFERROR(IF(VLOOKUP(#REF!&amp;"-"&amp;ROW()-92,[1]ワークシート!$C$2:$CI$1002,20,0)="","",VLOOKUP(#REF!&amp;"-"&amp;ROW()-92,[1]ワークシート!$C$2:$CI$1002,20,0)),"")</f>
        <v/>
      </c>
      <c r="K370" s="171"/>
      <c r="L370" s="172"/>
      <c r="M370" s="179" t="str">
        <f>+IFERROR(IF(VLOOKUP(#REF!&amp;"-"&amp;ROW()-92,[1]ワークシート!$C$2:$CI$1002,61,0)="","",VLOOKUP(#REF!&amp;"-"&amp;ROW()-92,[1]ワークシート!$C$2:$CI$1002,61,0)),"")</f>
        <v/>
      </c>
      <c r="N370" s="180"/>
      <c r="O370" s="181"/>
      <c r="P370" s="182" t="str">
        <f>+IFERROR(VLOOKUP(#REF!&amp;"-"&amp;ROW()-92,[1]ワークシート!$C$2:$CI$1002,26,0),"")</f>
        <v/>
      </c>
      <c r="Q370" s="167"/>
      <c r="R370" s="166" t="str">
        <f>+IFERROR(VLOOKUP(#REF!&amp;"-"&amp;ROW()-92,[1]ワークシート!$C$2:$CI$1002,27,0),"")</f>
        <v/>
      </c>
      <c r="S370" s="167"/>
      <c r="T370" s="166" t="str">
        <f>IFERROR(IF(VLOOKUP(#REF!&amp;"-"&amp;ROW()-92,[1]ワークシート!$C$2:$CI$1002,31,0)="",IF(X370="","",IF(X370=0,"使用貸借権","賃借権")),"賃借権"),"")</f>
        <v/>
      </c>
      <c r="U370" s="167"/>
      <c r="V370" s="166" t="str">
        <f>+IFERROR(IF(VLOOKUP(#REF!&amp;"-"&amp;ROW()-92,[1]ワークシート!$C$2:$CI$1002,13,0)="","",VLOOKUP(#REF!&amp;"-"&amp;ROW()-92,[1]ワークシート!$C$2:$CI$1002,13,0)),"")</f>
        <v/>
      </c>
      <c r="W370" s="167"/>
      <c r="X370"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0" s="169"/>
      <c r="Z370" s="27"/>
      <c r="AA370" s="27"/>
      <c r="AB370" s="170" t="str">
        <f>IF(T370="使用貸借権","-",+IFERROR(VLOOKUP(#REF!&amp;"-"&amp;ROW()-92,[1]ワークシート!$C$2:$CI$1002,34,0)&amp;"",""))</f>
        <v/>
      </c>
      <c r="AC370" s="171"/>
      <c r="AD370" s="172"/>
      <c r="AE370" s="173" t="str">
        <f>IF(T370="","",IF(VLOOKUP(#REF!&amp;"-"&amp;ROW()-92,[1]ワークシート!$C$2:$CI$1002,31,0)="",IF(T370="使用貸借権","-","口座振込　１２月"),"物納"))</f>
        <v/>
      </c>
      <c r="AF370" s="174"/>
      <c r="AG370" s="175" t="str">
        <f>IFERROR(IF(VLOOKUP(#REF!&amp;"-"&amp;ROW()-92,[1]ワークシート!$C$2:$CI$1002,37,0)="","",VLOOKUP(#REF!&amp;"-"&amp;ROW()-92,[1]ワークシート!$C$2:$CI$1002,37,0)),"")</f>
        <v/>
      </c>
      <c r="AH370" s="175"/>
      <c r="AI370" s="175"/>
      <c r="AJ370" s="175"/>
      <c r="AK370" s="176"/>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c r="HI370" s="1"/>
      <c r="HJ370" s="1"/>
      <c r="HK370" s="1"/>
      <c r="HL370" s="1"/>
      <c r="HM370" s="1"/>
      <c r="HN370" s="1"/>
      <c r="HO370" s="1"/>
      <c r="HP370" s="1"/>
      <c r="HQ370" s="1"/>
      <c r="HR370" s="1"/>
      <c r="HS370" s="1"/>
      <c r="HT370" s="1"/>
      <c r="HU370" s="1"/>
      <c r="HV370" s="1"/>
      <c r="HW370" s="1"/>
      <c r="HX370" s="1"/>
      <c r="HY370" s="1"/>
      <c r="HZ370" s="1"/>
      <c r="IA370" s="1"/>
      <c r="IB370" s="1"/>
      <c r="IC370" s="1"/>
      <c r="ID370" s="1"/>
      <c r="IE370" s="1"/>
      <c r="IF370" s="1"/>
      <c r="IG370" s="1"/>
      <c r="IH370" s="1"/>
      <c r="II370" s="1"/>
      <c r="IJ370" s="1"/>
      <c r="IK370" s="1"/>
      <c r="IL370" s="1"/>
      <c r="IM370" s="1"/>
      <c r="IN370" s="1"/>
      <c r="IO370" s="1"/>
      <c r="IP370" s="1"/>
      <c r="IQ370" s="1"/>
      <c r="IR370" s="1"/>
      <c r="IS370" s="1"/>
      <c r="IT370" s="1"/>
      <c r="IU370" s="1"/>
      <c r="IV370" s="1"/>
      <c r="IW370" s="1"/>
      <c r="IX370" s="1"/>
      <c r="IY370" s="1"/>
      <c r="IZ370" s="1"/>
      <c r="JA370" s="1"/>
      <c r="JB370" s="1"/>
      <c r="JC370" s="1"/>
      <c r="JD370" s="1"/>
      <c r="JE370" s="1"/>
      <c r="JF370" s="1"/>
      <c r="JG370" s="1"/>
      <c r="JH370" s="1"/>
      <c r="JI370" s="1"/>
      <c r="JJ370" s="1"/>
      <c r="JK370" s="1"/>
      <c r="JL370" s="1"/>
      <c r="JM370" s="1"/>
      <c r="JN370" s="1"/>
      <c r="JO370" s="1"/>
      <c r="JP370" s="1"/>
      <c r="JQ370" s="1"/>
      <c r="JR370" s="1"/>
      <c r="JS370" s="1"/>
      <c r="JT370" s="1"/>
      <c r="JU370" s="1"/>
      <c r="JV370" s="1"/>
      <c r="JW370" s="1"/>
      <c r="JX370" s="1"/>
      <c r="JY370" s="1"/>
      <c r="JZ370" s="1"/>
      <c r="KA370" s="1"/>
      <c r="KB370" s="1"/>
      <c r="KC370" s="1"/>
      <c r="KD370" s="1"/>
      <c r="KE370" s="1"/>
      <c r="KF370" s="1"/>
      <c r="KG370" s="1"/>
      <c r="KH370" s="1"/>
      <c r="KI370" s="1"/>
      <c r="KJ370" s="1"/>
      <c r="KK370" s="1"/>
      <c r="KL370" s="1"/>
      <c r="KM370" s="1"/>
      <c r="KN370" s="1"/>
      <c r="KO370" s="1"/>
      <c r="KP370" s="1"/>
      <c r="KQ370" s="1"/>
      <c r="KR370" s="1"/>
      <c r="KS370" s="1"/>
      <c r="KT370" s="1"/>
      <c r="KU370" s="1"/>
      <c r="KV370" s="1"/>
      <c r="KW370" s="1"/>
      <c r="KX370" s="1"/>
      <c r="KY370" s="1"/>
      <c r="KZ370" s="1"/>
      <c r="LA370" s="1"/>
      <c r="LB370" s="1"/>
      <c r="LC370" s="1"/>
      <c r="LD370" s="1"/>
      <c r="LE370" s="1"/>
      <c r="LF370" s="1"/>
      <c r="LG370" s="1"/>
      <c r="LH370" s="1"/>
    </row>
    <row r="371" spans="1:320" ht="35.1" hidden="1" customHeight="1" x14ac:dyDescent="0.15">
      <c r="A371" s="170" t="str">
        <f>+IFERROR(IF(VLOOKUP(#REF!&amp;"-"&amp;ROW()-92,[1]ワークシート!$C$2:$CI$1002,9,0)="","",VLOOKUP(#REF!&amp;"-"&amp;ROW()-92,[1]ワークシート!$C$2:$CI$1002,9,0)),"")</f>
        <v/>
      </c>
      <c r="B371" s="172"/>
      <c r="C371" s="171" t="str">
        <f>+IFERROR(IF(VLOOKUP(#REF!&amp;"-"&amp;ROW()-92,[1]ワークシート!$C$2:$CI$1002,10,0) = "","",VLOOKUP(#REF!&amp;"-"&amp;ROW()-92,[1]ワークシート!$C$2:$CI$1002,10,0)),"")</f>
        <v/>
      </c>
      <c r="D371" s="172"/>
      <c r="E371" s="170" t="str">
        <f>+IFERROR(IF(VLOOKUP(#REF!&amp;"-"&amp;ROW()-92,[1]ワークシート!$C$2:$CI$1002,11,0)="","",VLOOKUP(#REF!&amp;"-"&amp;ROW()-92,[1]ワークシート!$C$2:$CI$1002,11,0)),"")</f>
        <v/>
      </c>
      <c r="F371" s="172"/>
      <c r="G371" s="16" t="str">
        <f>+IFERROR(IF(VLOOKUP(#REF!&amp;"-"&amp;ROW()-92,[1]ワークシート!$C$2:$CI$1002,12,0)="","",VLOOKUP(#REF!&amp;"-"&amp;ROW()-92,[1]ワークシート!$C$2:$CI$1002,12,0)),"")</f>
        <v/>
      </c>
      <c r="H371"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1" s="178"/>
      <c r="J371" s="170" t="str">
        <f>+IFERROR(IF(VLOOKUP(#REF!&amp;"-"&amp;ROW()-92,[1]ワークシート!$C$2:$CI$1002,20,0)="","",VLOOKUP(#REF!&amp;"-"&amp;ROW()-92,[1]ワークシート!$C$2:$CI$1002,20,0)),"")</f>
        <v/>
      </c>
      <c r="K371" s="171"/>
      <c r="L371" s="172"/>
      <c r="M371" s="179" t="str">
        <f>+IFERROR(IF(VLOOKUP(#REF!&amp;"-"&amp;ROW()-92,[1]ワークシート!$C$2:$CI$1002,61,0)="","",VLOOKUP(#REF!&amp;"-"&amp;ROW()-92,[1]ワークシート!$C$2:$CI$1002,61,0)),"")</f>
        <v/>
      </c>
      <c r="N371" s="180"/>
      <c r="O371" s="181"/>
      <c r="P371" s="182" t="str">
        <f>+IFERROR(VLOOKUP(#REF!&amp;"-"&amp;ROW()-92,[1]ワークシート!$C$2:$CI$1002,26,0),"")</f>
        <v/>
      </c>
      <c r="Q371" s="167"/>
      <c r="R371" s="166" t="str">
        <f>+IFERROR(VLOOKUP(#REF!&amp;"-"&amp;ROW()-92,[1]ワークシート!$C$2:$CI$1002,27,0),"")</f>
        <v/>
      </c>
      <c r="S371" s="167"/>
      <c r="T371" s="166" t="str">
        <f>IFERROR(IF(VLOOKUP(#REF!&amp;"-"&amp;ROW()-92,[1]ワークシート!$C$2:$CI$1002,31,0)="",IF(X371="","",IF(X371=0,"使用貸借権","賃借権")),"賃借権"),"")</f>
        <v/>
      </c>
      <c r="U371" s="167"/>
      <c r="V371" s="166" t="str">
        <f>+IFERROR(IF(VLOOKUP(#REF!&amp;"-"&amp;ROW()-92,[1]ワークシート!$C$2:$CI$1002,13,0)="","",VLOOKUP(#REF!&amp;"-"&amp;ROW()-92,[1]ワークシート!$C$2:$CI$1002,13,0)),"")</f>
        <v/>
      </c>
      <c r="W371" s="167"/>
      <c r="X371"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1" s="169"/>
      <c r="Z371" s="27"/>
      <c r="AA371" s="27"/>
      <c r="AB371" s="170" t="str">
        <f>IF(T371="使用貸借権","-",+IFERROR(VLOOKUP(#REF!&amp;"-"&amp;ROW()-92,[1]ワークシート!$C$2:$CI$1002,34,0)&amp;"",""))</f>
        <v/>
      </c>
      <c r="AC371" s="171"/>
      <c r="AD371" s="172"/>
      <c r="AE371" s="173" t="str">
        <f>IF(T371="","",IF(VLOOKUP(#REF!&amp;"-"&amp;ROW()-92,[1]ワークシート!$C$2:$CI$1002,31,0)="",IF(T371="使用貸借権","-","口座振込　１２月"),"物納"))</f>
        <v/>
      </c>
      <c r="AF371" s="174"/>
      <c r="AG371" s="175" t="str">
        <f>IFERROR(IF(VLOOKUP(#REF!&amp;"-"&amp;ROW()-92,[1]ワークシート!$C$2:$CI$1002,37,0)="","",VLOOKUP(#REF!&amp;"-"&amp;ROW()-92,[1]ワークシート!$C$2:$CI$1002,37,0)),"")</f>
        <v/>
      </c>
      <c r="AH371" s="175"/>
      <c r="AI371" s="175"/>
      <c r="AJ371" s="175"/>
      <c r="AK371" s="176"/>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c r="IW371" s="1"/>
      <c r="IX371" s="1"/>
      <c r="IY371" s="1"/>
      <c r="IZ371" s="1"/>
      <c r="JA371" s="1"/>
      <c r="JB371" s="1"/>
      <c r="JC371" s="1"/>
      <c r="JD371" s="1"/>
      <c r="JE371" s="1"/>
      <c r="JF371" s="1"/>
      <c r="JG371" s="1"/>
      <c r="JH371" s="1"/>
      <c r="JI371" s="1"/>
      <c r="JJ371" s="1"/>
      <c r="JK371" s="1"/>
      <c r="JL371" s="1"/>
      <c r="JM371" s="1"/>
      <c r="JN371" s="1"/>
      <c r="JO371" s="1"/>
      <c r="JP371" s="1"/>
      <c r="JQ371" s="1"/>
      <c r="JR371" s="1"/>
      <c r="JS371" s="1"/>
      <c r="JT371" s="1"/>
      <c r="JU371" s="1"/>
      <c r="JV371" s="1"/>
      <c r="JW371" s="1"/>
      <c r="JX371" s="1"/>
      <c r="JY371" s="1"/>
      <c r="JZ371" s="1"/>
      <c r="KA371" s="1"/>
      <c r="KB371" s="1"/>
      <c r="KC371" s="1"/>
      <c r="KD371" s="1"/>
      <c r="KE371" s="1"/>
      <c r="KF371" s="1"/>
      <c r="KG371" s="1"/>
      <c r="KH371" s="1"/>
      <c r="KI371" s="1"/>
      <c r="KJ371" s="1"/>
      <c r="KK371" s="1"/>
      <c r="KL371" s="1"/>
      <c r="KM371" s="1"/>
      <c r="KN371" s="1"/>
      <c r="KO371" s="1"/>
      <c r="KP371" s="1"/>
      <c r="KQ371" s="1"/>
      <c r="KR371" s="1"/>
      <c r="KS371" s="1"/>
      <c r="KT371" s="1"/>
      <c r="KU371" s="1"/>
      <c r="KV371" s="1"/>
      <c r="KW371" s="1"/>
      <c r="KX371" s="1"/>
      <c r="KY371" s="1"/>
      <c r="KZ371" s="1"/>
      <c r="LA371" s="1"/>
      <c r="LB371" s="1"/>
      <c r="LC371" s="1"/>
      <c r="LD371" s="1"/>
      <c r="LE371" s="1"/>
      <c r="LF371" s="1"/>
      <c r="LG371" s="1"/>
      <c r="LH371" s="1"/>
    </row>
    <row r="372" spans="1:320" ht="35.1" hidden="1" customHeight="1" x14ac:dyDescent="0.15">
      <c r="A372" s="170" t="str">
        <f>+IFERROR(IF(VLOOKUP(#REF!&amp;"-"&amp;ROW()-92,[1]ワークシート!$C$2:$CI$1002,9,0)="","",VLOOKUP(#REF!&amp;"-"&amp;ROW()-92,[1]ワークシート!$C$2:$CI$1002,9,0)),"")</f>
        <v/>
      </c>
      <c r="B372" s="172"/>
      <c r="C372" s="171" t="str">
        <f>+IFERROR(IF(VLOOKUP(#REF!&amp;"-"&amp;ROW()-92,[1]ワークシート!$C$2:$CI$1002,10,0) = "","",VLOOKUP(#REF!&amp;"-"&amp;ROW()-92,[1]ワークシート!$C$2:$CI$1002,10,0)),"")</f>
        <v/>
      </c>
      <c r="D372" s="172"/>
      <c r="E372" s="170" t="str">
        <f>+IFERROR(IF(VLOOKUP(#REF!&amp;"-"&amp;ROW()-92,[1]ワークシート!$C$2:$CI$1002,11,0)="","",VLOOKUP(#REF!&amp;"-"&amp;ROW()-92,[1]ワークシート!$C$2:$CI$1002,11,0)),"")</f>
        <v/>
      </c>
      <c r="F372" s="172"/>
      <c r="G372" s="16" t="str">
        <f>+IFERROR(IF(VLOOKUP(#REF!&amp;"-"&amp;ROW()-92,[1]ワークシート!$C$2:$CI$1002,12,0)="","",VLOOKUP(#REF!&amp;"-"&amp;ROW()-92,[1]ワークシート!$C$2:$CI$1002,12,0)),"")</f>
        <v/>
      </c>
      <c r="H372"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2" s="178"/>
      <c r="J372" s="170" t="str">
        <f>+IFERROR(IF(VLOOKUP(#REF!&amp;"-"&amp;ROW()-92,[1]ワークシート!$C$2:$CI$1002,20,0)="","",VLOOKUP(#REF!&amp;"-"&amp;ROW()-92,[1]ワークシート!$C$2:$CI$1002,20,0)),"")</f>
        <v/>
      </c>
      <c r="K372" s="171"/>
      <c r="L372" s="172"/>
      <c r="M372" s="179" t="str">
        <f>+IFERROR(IF(VLOOKUP(#REF!&amp;"-"&amp;ROW()-92,[1]ワークシート!$C$2:$CI$1002,61,0)="","",VLOOKUP(#REF!&amp;"-"&amp;ROW()-92,[1]ワークシート!$C$2:$CI$1002,61,0)),"")</f>
        <v/>
      </c>
      <c r="N372" s="180"/>
      <c r="O372" s="181"/>
      <c r="P372" s="182" t="str">
        <f>+IFERROR(VLOOKUP(#REF!&amp;"-"&amp;ROW()-92,[1]ワークシート!$C$2:$CI$1002,26,0),"")</f>
        <v/>
      </c>
      <c r="Q372" s="167"/>
      <c r="R372" s="166" t="str">
        <f>+IFERROR(VLOOKUP(#REF!&amp;"-"&amp;ROW()-92,[1]ワークシート!$C$2:$CI$1002,27,0),"")</f>
        <v/>
      </c>
      <c r="S372" s="167"/>
      <c r="T372" s="166" t="str">
        <f>IFERROR(IF(VLOOKUP(#REF!&amp;"-"&amp;ROW()-92,[1]ワークシート!$C$2:$CI$1002,31,0)="",IF(X372="","",IF(X372=0,"使用貸借権","賃借権")),"賃借権"),"")</f>
        <v/>
      </c>
      <c r="U372" s="167"/>
      <c r="V372" s="166" t="str">
        <f>+IFERROR(IF(VLOOKUP(#REF!&amp;"-"&amp;ROW()-92,[1]ワークシート!$C$2:$CI$1002,13,0)="","",VLOOKUP(#REF!&amp;"-"&amp;ROW()-92,[1]ワークシート!$C$2:$CI$1002,13,0)),"")</f>
        <v/>
      </c>
      <c r="W372" s="167"/>
      <c r="X372"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2" s="169"/>
      <c r="Z372" s="27"/>
      <c r="AA372" s="27"/>
      <c r="AB372" s="170" t="str">
        <f>IF(T372="使用貸借権","-",+IFERROR(VLOOKUP(#REF!&amp;"-"&amp;ROW()-92,[1]ワークシート!$C$2:$CI$1002,34,0)&amp;"",""))</f>
        <v/>
      </c>
      <c r="AC372" s="171"/>
      <c r="AD372" s="172"/>
      <c r="AE372" s="173" t="str">
        <f>IF(T372="","",IF(VLOOKUP(#REF!&amp;"-"&amp;ROW()-92,[1]ワークシート!$C$2:$CI$1002,31,0)="",IF(T372="使用貸借権","-","口座振込　１２月"),"物納"))</f>
        <v/>
      </c>
      <c r="AF372" s="174"/>
      <c r="AG372" s="175" t="str">
        <f>IFERROR(IF(VLOOKUP(#REF!&amp;"-"&amp;ROW()-92,[1]ワークシート!$C$2:$CI$1002,37,0)="","",VLOOKUP(#REF!&amp;"-"&amp;ROW()-92,[1]ワークシート!$C$2:$CI$1002,37,0)),"")</f>
        <v/>
      </c>
      <c r="AH372" s="175"/>
      <c r="AI372" s="175"/>
      <c r="AJ372" s="175"/>
      <c r="AK372" s="176"/>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c r="IW372" s="1"/>
      <c r="IX372" s="1"/>
      <c r="IY372" s="1"/>
      <c r="IZ372" s="1"/>
      <c r="JA372" s="1"/>
      <c r="JB372" s="1"/>
      <c r="JC372" s="1"/>
      <c r="JD372" s="1"/>
      <c r="JE372" s="1"/>
      <c r="JF372" s="1"/>
      <c r="JG372" s="1"/>
      <c r="JH372" s="1"/>
      <c r="JI372" s="1"/>
      <c r="JJ372" s="1"/>
      <c r="JK372" s="1"/>
      <c r="JL372" s="1"/>
      <c r="JM372" s="1"/>
      <c r="JN372" s="1"/>
      <c r="JO372" s="1"/>
      <c r="JP372" s="1"/>
      <c r="JQ372" s="1"/>
      <c r="JR372" s="1"/>
      <c r="JS372" s="1"/>
      <c r="JT372" s="1"/>
      <c r="JU372" s="1"/>
      <c r="JV372" s="1"/>
      <c r="JW372" s="1"/>
      <c r="JX372" s="1"/>
      <c r="JY372" s="1"/>
      <c r="JZ372" s="1"/>
      <c r="KA372" s="1"/>
      <c r="KB372" s="1"/>
      <c r="KC372" s="1"/>
      <c r="KD372" s="1"/>
      <c r="KE372" s="1"/>
      <c r="KF372" s="1"/>
      <c r="KG372" s="1"/>
      <c r="KH372" s="1"/>
      <c r="KI372" s="1"/>
      <c r="KJ372" s="1"/>
      <c r="KK372" s="1"/>
      <c r="KL372" s="1"/>
      <c r="KM372" s="1"/>
      <c r="KN372" s="1"/>
      <c r="KO372" s="1"/>
      <c r="KP372" s="1"/>
      <c r="KQ372" s="1"/>
      <c r="KR372" s="1"/>
      <c r="KS372" s="1"/>
      <c r="KT372" s="1"/>
      <c r="KU372" s="1"/>
      <c r="KV372" s="1"/>
      <c r="KW372" s="1"/>
      <c r="KX372" s="1"/>
      <c r="KY372" s="1"/>
      <c r="KZ372" s="1"/>
      <c r="LA372" s="1"/>
      <c r="LB372" s="1"/>
      <c r="LC372" s="1"/>
      <c r="LD372" s="1"/>
      <c r="LE372" s="1"/>
      <c r="LF372" s="1"/>
      <c r="LG372" s="1"/>
      <c r="LH372" s="1"/>
    </row>
    <row r="373" spans="1:320" ht="35.1" hidden="1" customHeight="1" x14ac:dyDescent="0.15">
      <c r="A373" s="170" t="str">
        <f>+IFERROR(IF(VLOOKUP(#REF!&amp;"-"&amp;ROW()-92,[1]ワークシート!$C$2:$CI$1002,9,0)="","",VLOOKUP(#REF!&amp;"-"&amp;ROW()-92,[1]ワークシート!$C$2:$CI$1002,9,0)),"")</f>
        <v/>
      </c>
      <c r="B373" s="172"/>
      <c r="C373" s="171" t="str">
        <f>+IFERROR(IF(VLOOKUP(#REF!&amp;"-"&amp;ROW()-92,[1]ワークシート!$C$2:$CI$1002,10,0) = "","",VLOOKUP(#REF!&amp;"-"&amp;ROW()-92,[1]ワークシート!$C$2:$CI$1002,10,0)),"")</f>
        <v/>
      </c>
      <c r="D373" s="172"/>
      <c r="E373" s="170" t="str">
        <f>+IFERROR(IF(VLOOKUP(#REF!&amp;"-"&amp;ROW()-92,[1]ワークシート!$C$2:$CI$1002,11,0)="","",VLOOKUP(#REF!&amp;"-"&amp;ROW()-92,[1]ワークシート!$C$2:$CI$1002,11,0)),"")</f>
        <v/>
      </c>
      <c r="F373" s="172"/>
      <c r="G373" s="16" t="str">
        <f>+IFERROR(IF(VLOOKUP(#REF!&amp;"-"&amp;ROW()-92,[1]ワークシート!$C$2:$CI$1002,12,0)="","",VLOOKUP(#REF!&amp;"-"&amp;ROW()-92,[1]ワークシート!$C$2:$CI$1002,12,0)),"")</f>
        <v/>
      </c>
      <c r="H373"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3" s="178"/>
      <c r="J373" s="170" t="str">
        <f>+IFERROR(IF(VLOOKUP(#REF!&amp;"-"&amp;ROW()-92,[1]ワークシート!$C$2:$CI$1002,20,0)="","",VLOOKUP(#REF!&amp;"-"&amp;ROW()-92,[1]ワークシート!$C$2:$CI$1002,20,0)),"")</f>
        <v/>
      </c>
      <c r="K373" s="171"/>
      <c r="L373" s="172"/>
      <c r="M373" s="179" t="str">
        <f>+IFERROR(IF(VLOOKUP(#REF!&amp;"-"&amp;ROW()-92,[1]ワークシート!$C$2:$CI$1002,61,0)="","",VLOOKUP(#REF!&amp;"-"&amp;ROW()-92,[1]ワークシート!$C$2:$CI$1002,61,0)),"")</f>
        <v/>
      </c>
      <c r="N373" s="180"/>
      <c r="O373" s="181"/>
      <c r="P373" s="182" t="str">
        <f>+IFERROR(VLOOKUP(#REF!&amp;"-"&amp;ROW()-92,[1]ワークシート!$C$2:$CI$1002,26,0),"")</f>
        <v/>
      </c>
      <c r="Q373" s="167"/>
      <c r="R373" s="166" t="str">
        <f>+IFERROR(VLOOKUP(#REF!&amp;"-"&amp;ROW()-92,[1]ワークシート!$C$2:$CI$1002,27,0),"")</f>
        <v/>
      </c>
      <c r="S373" s="167"/>
      <c r="T373" s="166" t="str">
        <f>IFERROR(IF(VLOOKUP(#REF!&amp;"-"&amp;ROW()-92,[1]ワークシート!$C$2:$CI$1002,31,0)="",IF(X373="","",IF(X373=0,"使用貸借権","賃借権")),"賃借権"),"")</f>
        <v/>
      </c>
      <c r="U373" s="167"/>
      <c r="V373" s="166" t="str">
        <f>+IFERROR(IF(VLOOKUP(#REF!&amp;"-"&amp;ROW()-92,[1]ワークシート!$C$2:$CI$1002,13,0)="","",VLOOKUP(#REF!&amp;"-"&amp;ROW()-92,[1]ワークシート!$C$2:$CI$1002,13,0)),"")</f>
        <v/>
      </c>
      <c r="W373" s="167"/>
      <c r="X373"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3" s="169"/>
      <c r="Z373" s="27"/>
      <c r="AA373" s="27"/>
      <c r="AB373" s="170" t="str">
        <f>IF(T373="使用貸借権","-",+IFERROR(VLOOKUP(#REF!&amp;"-"&amp;ROW()-92,[1]ワークシート!$C$2:$CI$1002,34,0)&amp;"",""))</f>
        <v/>
      </c>
      <c r="AC373" s="171"/>
      <c r="AD373" s="172"/>
      <c r="AE373" s="173" t="str">
        <f>IF(T373="","",IF(VLOOKUP(#REF!&amp;"-"&amp;ROW()-92,[1]ワークシート!$C$2:$CI$1002,31,0)="",IF(T373="使用貸借権","-","口座振込　１２月"),"物納"))</f>
        <v/>
      </c>
      <c r="AF373" s="174"/>
      <c r="AG373" s="175" t="str">
        <f>IFERROR(IF(VLOOKUP(#REF!&amp;"-"&amp;ROW()-92,[1]ワークシート!$C$2:$CI$1002,37,0)="","",VLOOKUP(#REF!&amp;"-"&amp;ROW()-92,[1]ワークシート!$C$2:$CI$1002,37,0)),"")</f>
        <v/>
      </c>
      <c r="AH373" s="175"/>
      <c r="AI373" s="175"/>
      <c r="AJ373" s="175"/>
      <c r="AK373" s="176"/>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c r="IW373" s="1"/>
      <c r="IX373" s="1"/>
      <c r="IY373" s="1"/>
      <c r="IZ373" s="1"/>
      <c r="JA373" s="1"/>
      <c r="JB373" s="1"/>
      <c r="JC373" s="1"/>
      <c r="JD373" s="1"/>
      <c r="JE373" s="1"/>
      <c r="JF373" s="1"/>
      <c r="JG373" s="1"/>
      <c r="JH373" s="1"/>
      <c r="JI373" s="1"/>
      <c r="JJ373" s="1"/>
      <c r="JK373" s="1"/>
      <c r="JL373" s="1"/>
      <c r="JM373" s="1"/>
      <c r="JN373" s="1"/>
      <c r="JO373" s="1"/>
      <c r="JP373" s="1"/>
      <c r="JQ373" s="1"/>
      <c r="JR373" s="1"/>
      <c r="JS373" s="1"/>
      <c r="JT373" s="1"/>
      <c r="JU373" s="1"/>
      <c r="JV373" s="1"/>
      <c r="JW373" s="1"/>
      <c r="JX373" s="1"/>
      <c r="JY373" s="1"/>
      <c r="JZ373" s="1"/>
      <c r="KA373" s="1"/>
      <c r="KB373" s="1"/>
      <c r="KC373" s="1"/>
      <c r="KD373" s="1"/>
      <c r="KE373" s="1"/>
      <c r="KF373" s="1"/>
      <c r="KG373" s="1"/>
      <c r="KH373" s="1"/>
      <c r="KI373" s="1"/>
      <c r="KJ373" s="1"/>
      <c r="KK373" s="1"/>
      <c r="KL373" s="1"/>
      <c r="KM373" s="1"/>
      <c r="KN373" s="1"/>
      <c r="KO373" s="1"/>
      <c r="KP373" s="1"/>
      <c r="KQ373" s="1"/>
      <c r="KR373" s="1"/>
      <c r="KS373" s="1"/>
      <c r="KT373" s="1"/>
      <c r="KU373" s="1"/>
      <c r="KV373" s="1"/>
      <c r="KW373" s="1"/>
      <c r="KX373" s="1"/>
      <c r="KY373" s="1"/>
      <c r="KZ373" s="1"/>
      <c r="LA373" s="1"/>
      <c r="LB373" s="1"/>
      <c r="LC373" s="1"/>
      <c r="LD373" s="1"/>
      <c r="LE373" s="1"/>
      <c r="LF373" s="1"/>
      <c r="LG373" s="1"/>
      <c r="LH373" s="1"/>
    </row>
    <row r="374" spans="1:320" ht="35.1" hidden="1" customHeight="1" x14ac:dyDescent="0.15">
      <c r="A374" s="170" t="str">
        <f>+IFERROR(IF(VLOOKUP(#REF!&amp;"-"&amp;ROW()-92,[1]ワークシート!$C$2:$CI$1002,9,0)="","",VLOOKUP(#REF!&amp;"-"&amp;ROW()-92,[1]ワークシート!$C$2:$CI$1002,9,0)),"")</f>
        <v/>
      </c>
      <c r="B374" s="172"/>
      <c r="C374" s="171" t="str">
        <f>+IFERROR(IF(VLOOKUP(#REF!&amp;"-"&amp;ROW()-92,[1]ワークシート!$C$2:$CI$1002,10,0) = "","",VLOOKUP(#REF!&amp;"-"&amp;ROW()-92,[1]ワークシート!$C$2:$CI$1002,10,0)),"")</f>
        <v/>
      </c>
      <c r="D374" s="172"/>
      <c r="E374" s="170" t="str">
        <f>+IFERROR(IF(VLOOKUP(#REF!&amp;"-"&amp;ROW()-92,[1]ワークシート!$C$2:$CI$1002,11,0)="","",VLOOKUP(#REF!&amp;"-"&amp;ROW()-92,[1]ワークシート!$C$2:$CI$1002,11,0)),"")</f>
        <v/>
      </c>
      <c r="F374" s="172"/>
      <c r="G374" s="16" t="str">
        <f>+IFERROR(IF(VLOOKUP(#REF!&amp;"-"&amp;ROW()-92,[1]ワークシート!$C$2:$CI$1002,12,0)="","",VLOOKUP(#REF!&amp;"-"&amp;ROW()-92,[1]ワークシート!$C$2:$CI$1002,12,0)),"")</f>
        <v/>
      </c>
      <c r="H374"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4" s="178"/>
      <c r="J374" s="170" t="str">
        <f>+IFERROR(IF(VLOOKUP(#REF!&amp;"-"&amp;ROW()-92,[1]ワークシート!$C$2:$CI$1002,20,0)="","",VLOOKUP(#REF!&amp;"-"&amp;ROW()-92,[1]ワークシート!$C$2:$CI$1002,20,0)),"")</f>
        <v/>
      </c>
      <c r="K374" s="171"/>
      <c r="L374" s="172"/>
      <c r="M374" s="179" t="str">
        <f>+IFERROR(IF(VLOOKUP(#REF!&amp;"-"&amp;ROW()-92,[1]ワークシート!$C$2:$CI$1002,61,0)="","",VLOOKUP(#REF!&amp;"-"&amp;ROW()-92,[1]ワークシート!$C$2:$CI$1002,61,0)),"")</f>
        <v/>
      </c>
      <c r="N374" s="180"/>
      <c r="O374" s="181"/>
      <c r="P374" s="182" t="str">
        <f>+IFERROR(VLOOKUP(#REF!&amp;"-"&amp;ROW()-92,[1]ワークシート!$C$2:$CI$1002,26,0),"")</f>
        <v/>
      </c>
      <c r="Q374" s="167"/>
      <c r="R374" s="166" t="str">
        <f>+IFERROR(VLOOKUP(#REF!&amp;"-"&amp;ROW()-92,[1]ワークシート!$C$2:$CI$1002,27,0),"")</f>
        <v/>
      </c>
      <c r="S374" s="167"/>
      <c r="T374" s="166" t="str">
        <f>IFERROR(IF(VLOOKUP(#REF!&amp;"-"&amp;ROW()-92,[1]ワークシート!$C$2:$CI$1002,31,0)="",IF(X374="","",IF(X374=0,"使用貸借権","賃借権")),"賃借権"),"")</f>
        <v/>
      </c>
      <c r="U374" s="167"/>
      <c r="V374" s="166" t="str">
        <f>+IFERROR(IF(VLOOKUP(#REF!&amp;"-"&amp;ROW()-92,[1]ワークシート!$C$2:$CI$1002,13,0)="","",VLOOKUP(#REF!&amp;"-"&amp;ROW()-92,[1]ワークシート!$C$2:$CI$1002,13,0)),"")</f>
        <v/>
      </c>
      <c r="W374" s="167"/>
      <c r="X374"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4" s="169"/>
      <c r="Z374" s="27"/>
      <c r="AA374" s="27"/>
      <c r="AB374" s="170" t="str">
        <f>IF(T374="使用貸借権","-",+IFERROR(VLOOKUP(#REF!&amp;"-"&amp;ROW()-92,[1]ワークシート!$C$2:$CI$1002,34,0)&amp;"",""))</f>
        <v/>
      </c>
      <c r="AC374" s="171"/>
      <c r="AD374" s="172"/>
      <c r="AE374" s="173" t="str">
        <f>IF(T374="","",IF(VLOOKUP(#REF!&amp;"-"&amp;ROW()-92,[1]ワークシート!$C$2:$CI$1002,31,0)="",IF(T374="使用貸借権","-","口座振込　１２月"),"物納"))</f>
        <v/>
      </c>
      <c r="AF374" s="174"/>
      <c r="AG374" s="175" t="str">
        <f>IFERROR(IF(VLOOKUP(#REF!&amp;"-"&amp;ROW()-92,[1]ワークシート!$C$2:$CI$1002,37,0)="","",VLOOKUP(#REF!&amp;"-"&amp;ROW()-92,[1]ワークシート!$C$2:$CI$1002,37,0)),"")</f>
        <v/>
      </c>
      <c r="AH374" s="175"/>
      <c r="AI374" s="175"/>
      <c r="AJ374" s="175"/>
      <c r="AK374" s="176"/>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c r="IW374" s="1"/>
      <c r="IX374" s="1"/>
      <c r="IY374" s="1"/>
      <c r="IZ374" s="1"/>
      <c r="JA374" s="1"/>
      <c r="JB374" s="1"/>
      <c r="JC374" s="1"/>
      <c r="JD374" s="1"/>
      <c r="JE374" s="1"/>
      <c r="JF374" s="1"/>
      <c r="JG374" s="1"/>
      <c r="JH374" s="1"/>
      <c r="JI374" s="1"/>
      <c r="JJ374" s="1"/>
      <c r="JK374" s="1"/>
      <c r="JL374" s="1"/>
      <c r="JM374" s="1"/>
      <c r="JN374" s="1"/>
      <c r="JO374" s="1"/>
      <c r="JP374" s="1"/>
      <c r="JQ374" s="1"/>
      <c r="JR374" s="1"/>
      <c r="JS374" s="1"/>
      <c r="JT374" s="1"/>
      <c r="JU374" s="1"/>
      <c r="JV374" s="1"/>
      <c r="JW374" s="1"/>
      <c r="JX374" s="1"/>
      <c r="JY374" s="1"/>
      <c r="JZ374" s="1"/>
      <c r="KA374" s="1"/>
      <c r="KB374" s="1"/>
      <c r="KC374" s="1"/>
      <c r="KD374" s="1"/>
      <c r="KE374" s="1"/>
      <c r="KF374" s="1"/>
      <c r="KG374" s="1"/>
      <c r="KH374" s="1"/>
      <c r="KI374" s="1"/>
      <c r="KJ374" s="1"/>
      <c r="KK374" s="1"/>
      <c r="KL374" s="1"/>
      <c r="KM374" s="1"/>
      <c r="KN374" s="1"/>
      <c r="KO374" s="1"/>
      <c r="KP374" s="1"/>
      <c r="KQ374" s="1"/>
      <c r="KR374" s="1"/>
      <c r="KS374" s="1"/>
      <c r="KT374" s="1"/>
      <c r="KU374" s="1"/>
      <c r="KV374" s="1"/>
      <c r="KW374" s="1"/>
      <c r="KX374" s="1"/>
      <c r="KY374" s="1"/>
      <c r="KZ374" s="1"/>
      <c r="LA374" s="1"/>
      <c r="LB374" s="1"/>
      <c r="LC374" s="1"/>
      <c r="LD374" s="1"/>
      <c r="LE374" s="1"/>
      <c r="LF374" s="1"/>
      <c r="LG374" s="1"/>
      <c r="LH374" s="1"/>
    </row>
    <row r="375" spans="1:320" ht="35.1" hidden="1" customHeight="1" x14ac:dyDescent="0.15">
      <c r="A375" s="170" t="str">
        <f>+IFERROR(IF(VLOOKUP(#REF!&amp;"-"&amp;ROW()-92,[1]ワークシート!$C$2:$CI$1002,9,0)="","",VLOOKUP(#REF!&amp;"-"&amp;ROW()-92,[1]ワークシート!$C$2:$CI$1002,9,0)),"")</f>
        <v/>
      </c>
      <c r="B375" s="172"/>
      <c r="C375" s="171" t="str">
        <f>+IFERROR(IF(VLOOKUP(#REF!&amp;"-"&amp;ROW()-92,[1]ワークシート!$C$2:$CI$1002,10,0) = "","",VLOOKUP(#REF!&amp;"-"&amp;ROW()-92,[1]ワークシート!$C$2:$CI$1002,10,0)),"")</f>
        <v/>
      </c>
      <c r="D375" s="172"/>
      <c r="E375" s="170" t="str">
        <f>+IFERROR(IF(VLOOKUP(#REF!&amp;"-"&amp;ROW()-92,[1]ワークシート!$C$2:$CI$1002,11,0)="","",VLOOKUP(#REF!&amp;"-"&amp;ROW()-92,[1]ワークシート!$C$2:$CI$1002,11,0)),"")</f>
        <v/>
      </c>
      <c r="F375" s="172"/>
      <c r="G375" s="16" t="str">
        <f>+IFERROR(IF(VLOOKUP(#REF!&amp;"-"&amp;ROW()-92,[1]ワークシート!$C$2:$CI$1002,12,0)="","",VLOOKUP(#REF!&amp;"-"&amp;ROW()-92,[1]ワークシート!$C$2:$CI$1002,12,0)),"")</f>
        <v/>
      </c>
      <c r="H375"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5" s="178"/>
      <c r="J375" s="170" t="str">
        <f>+IFERROR(IF(VLOOKUP(#REF!&amp;"-"&amp;ROW()-92,[1]ワークシート!$C$2:$CI$1002,20,0)="","",VLOOKUP(#REF!&amp;"-"&amp;ROW()-92,[1]ワークシート!$C$2:$CI$1002,20,0)),"")</f>
        <v/>
      </c>
      <c r="K375" s="171"/>
      <c r="L375" s="172"/>
      <c r="M375" s="179" t="str">
        <f>+IFERROR(IF(VLOOKUP(#REF!&amp;"-"&amp;ROW()-92,[1]ワークシート!$C$2:$CI$1002,61,0)="","",VLOOKUP(#REF!&amp;"-"&amp;ROW()-92,[1]ワークシート!$C$2:$CI$1002,61,0)),"")</f>
        <v/>
      </c>
      <c r="N375" s="180"/>
      <c r="O375" s="181"/>
      <c r="P375" s="182" t="str">
        <f>+IFERROR(VLOOKUP(#REF!&amp;"-"&amp;ROW()-92,[1]ワークシート!$C$2:$CI$1002,26,0),"")</f>
        <v/>
      </c>
      <c r="Q375" s="167"/>
      <c r="R375" s="166" t="str">
        <f>+IFERROR(VLOOKUP(#REF!&amp;"-"&amp;ROW()-92,[1]ワークシート!$C$2:$CI$1002,27,0),"")</f>
        <v/>
      </c>
      <c r="S375" s="167"/>
      <c r="T375" s="166" t="str">
        <f>IFERROR(IF(VLOOKUP(#REF!&amp;"-"&amp;ROW()-92,[1]ワークシート!$C$2:$CI$1002,31,0)="",IF(X375="","",IF(X375=0,"使用貸借権","賃借権")),"賃借権"),"")</f>
        <v/>
      </c>
      <c r="U375" s="167"/>
      <c r="V375" s="166" t="str">
        <f>+IFERROR(IF(VLOOKUP(#REF!&amp;"-"&amp;ROW()-92,[1]ワークシート!$C$2:$CI$1002,13,0)="","",VLOOKUP(#REF!&amp;"-"&amp;ROW()-92,[1]ワークシート!$C$2:$CI$1002,13,0)),"")</f>
        <v/>
      </c>
      <c r="W375" s="167"/>
      <c r="X375"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5" s="169"/>
      <c r="Z375" s="27"/>
      <c r="AA375" s="27"/>
      <c r="AB375" s="170" t="str">
        <f>IF(T375="使用貸借権","-",+IFERROR(VLOOKUP(#REF!&amp;"-"&amp;ROW()-92,[1]ワークシート!$C$2:$CI$1002,34,0)&amp;"",""))</f>
        <v/>
      </c>
      <c r="AC375" s="171"/>
      <c r="AD375" s="172"/>
      <c r="AE375" s="173" t="str">
        <f>IF(T375="","",IF(VLOOKUP(#REF!&amp;"-"&amp;ROW()-92,[1]ワークシート!$C$2:$CI$1002,31,0)="",IF(T375="使用貸借権","-","口座振込　１２月"),"物納"))</f>
        <v/>
      </c>
      <c r="AF375" s="174"/>
      <c r="AG375" s="175" t="str">
        <f>IFERROR(IF(VLOOKUP(#REF!&amp;"-"&amp;ROW()-92,[1]ワークシート!$C$2:$CI$1002,37,0)="","",VLOOKUP(#REF!&amp;"-"&amp;ROW()-92,[1]ワークシート!$C$2:$CI$1002,37,0)),"")</f>
        <v/>
      </c>
      <c r="AH375" s="175"/>
      <c r="AI375" s="175"/>
      <c r="AJ375" s="175"/>
      <c r="AK375" s="176"/>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c r="IW375" s="1"/>
      <c r="IX375" s="1"/>
      <c r="IY375" s="1"/>
      <c r="IZ375" s="1"/>
      <c r="JA375" s="1"/>
      <c r="JB375" s="1"/>
      <c r="JC375" s="1"/>
      <c r="JD375" s="1"/>
      <c r="JE375" s="1"/>
      <c r="JF375" s="1"/>
      <c r="JG375" s="1"/>
      <c r="JH375" s="1"/>
      <c r="JI375" s="1"/>
      <c r="JJ375" s="1"/>
      <c r="JK375" s="1"/>
      <c r="JL375" s="1"/>
      <c r="JM375" s="1"/>
      <c r="JN375" s="1"/>
      <c r="JO375" s="1"/>
      <c r="JP375" s="1"/>
      <c r="JQ375" s="1"/>
      <c r="JR375" s="1"/>
      <c r="JS375" s="1"/>
      <c r="JT375" s="1"/>
      <c r="JU375" s="1"/>
      <c r="JV375" s="1"/>
      <c r="JW375" s="1"/>
      <c r="JX375" s="1"/>
      <c r="JY375" s="1"/>
      <c r="JZ375" s="1"/>
      <c r="KA375" s="1"/>
      <c r="KB375" s="1"/>
      <c r="KC375" s="1"/>
      <c r="KD375" s="1"/>
      <c r="KE375" s="1"/>
      <c r="KF375" s="1"/>
      <c r="KG375" s="1"/>
      <c r="KH375" s="1"/>
      <c r="KI375" s="1"/>
      <c r="KJ375" s="1"/>
      <c r="KK375" s="1"/>
      <c r="KL375" s="1"/>
      <c r="KM375" s="1"/>
      <c r="KN375" s="1"/>
      <c r="KO375" s="1"/>
      <c r="KP375" s="1"/>
      <c r="KQ375" s="1"/>
      <c r="KR375" s="1"/>
      <c r="KS375" s="1"/>
      <c r="KT375" s="1"/>
      <c r="KU375" s="1"/>
      <c r="KV375" s="1"/>
      <c r="KW375" s="1"/>
      <c r="KX375" s="1"/>
      <c r="KY375" s="1"/>
      <c r="KZ375" s="1"/>
      <c r="LA375" s="1"/>
      <c r="LB375" s="1"/>
      <c r="LC375" s="1"/>
      <c r="LD375" s="1"/>
      <c r="LE375" s="1"/>
      <c r="LF375" s="1"/>
      <c r="LG375" s="1"/>
      <c r="LH375" s="1"/>
    </row>
    <row r="376" spans="1:320" ht="35.1" hidden="1" customHeight="1" x14ac:dyDescent="0.15">
      <c r="A376" s="170" t="str">
        <f>+IFERROR(IF(VLOOKUP(#REF!&amp;"-"&amp;ROW()-92,[1]ワークシート!$C$2:$CI$1002,9,0)="","",VLOOKUP(#REF!&amp;"-"&amp;ROW()-92,[1]ワークシート!$C$2:$CI$1002,9,0)),"")</f>
        <v/>
      </c>
      <c r="B376" s="172"/>
      <c r="C376" s="171" t="str">
        <f>+IFERROR(IF(VLOOKUP(#REF!&amp;"-"&amp;ROW()-92,[1]ワークシート!$C$2:$CI$1002,10,0) = "","",VLOOKUP(#REF!&amp;"-"&amp;ROW()-92,[1]ワークシート!$C$2:$CI$1002,10,0)),"")</f>
        <v/>
      </c>
      <c r="D376" s="172"/>
      <c r="E376" s="170" t="str">
        <f>+IFERROR(IF(VLOOKUP(#REF!&amp;"-"&amp;ROW()-92,[1]ワークシート!$C$2:$CI$1002,11,0)="","",VLOOKUP(#REF!&amp;"-"&amp;ROW()-92,[1]ワークシート!$C$2:$CI$1002,11,0)),"")</f>
        <v/>
      </c>
      <c r="F376" s="172"/>
      <c r="G376" s="16" t="str">
        <f>+IFERROR(IF(VLOOKUP(#REF!&amp;"-"&amp;ROW()-92,[1]ワークシート!$C$2:$CI$1002,12,0)="","",VLOOKUP(#REF!&amp;"-"&amp;ROW()-92,[1]ワークシート!$C$2:$CI$1002,12,0)),"")</f>
        <v/>
      </c>
      <c r="H376"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6" s="178"/>
      <c r="J376" s="170" t="str">
        <f>+IFERROR(IF(VLOOKUP(#REF!&amp;"-"&amp;ROW()-92,[1]ワークシート!$C$2:$CI$1002,20,0)="","",VLOOKUP(#REF!&amp;"-"&amp;ROW()-92,[1]ワークシート!$C$2:$CI$1002,20,0)),"")</f>
        <v/>
      </c>
      <c r="K376" s="171"/>
      <c r="L376" s="172"/>
      <c r="M376" s="179" t="str">
        <f>+IFERROR(IF(VLOOKUP(#REF!&amp;"-"&amp;ROW()-92,[1]ワークシート!$C$2:$CI$1002,61,0)="","",VLOOKUP(#REF!&amp;"-"&amp;ROW()-92,[1]ワークシート!$C$2:$CI$1002,61,0)),"")</f>
        <v/>
      </c>
      <c r="N376" s="180"/>
      <c r="O376" s="181"/>
      <c r="P376" s="182" t="str">
        <f>+IFERROR(VLOOKUP(#REF!&amp;"-"&amp;ROW()-92,[1]ワークシート!$C$2:$CI$1002,26,0),"")</f>
        <v/>
      </c>
      <c r="Q376" s="167"/>
      <c r="R376" s="166" t="str">
        <f>+IFERROR(VLOOKUP(#REF!&amp;"-"&amp;ROW()-92,[1]ワークシート!$C$2:$CI$1002,27,0),"")</f>
        <v/>
      </c>
      <c r="S376" s="167"/>
      <c r="T376" s="166" t="str">
        <f>IFERROR(IF(VLOOKUP(#REF!&amp;"-"&amp;ROW()-92,[1]ワークシート!$C$2:$CI$1002,31,0)="",IF(X376="","",IF(X376=0,"使用貸借権","賃借権")),"賃借権"),"")</f>
        <v/>
      </c>
      <c r="U376" s="167"/>
      <c r="V376" s="166" t="str">
        <f>+IFERROR(IF(VLOOKUP(#REF!&amp;"-"&amp;ROW()-92,[1]ワークシート!$C$2:$CI$1002,13,0)="","",VLOOKUP(#REF!&amp;"-"&amp;ROW()-92,[1]ワークシート!$C$2:$CI$1002,13,0)),"")</f>
        <v/>
      </c>
      <c r="W376" s="167"/>
      <c r="X376"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6" s="169"/>
      <c r="Z376" s="27"/>
      <c r="AA376" s="27"/>
      <c r="AB376" s="170" t="str">
        <f>IF(T376="使用貸借権","-",+IFERROR(VLOOKUP(#REF!&amp;"-"&amp;ROW()-92,[1]ワークシート!$C$2:$CI$1002,34,0)&amp;"",""))</f>
        <v/>
      </c>
      <c r="AC376" s="171"/>
      <c r="AD376" s="172"/>
      <c r="AE376" s="173" t="str">
        <f>IF(T376="","",IF(VLOOKUP(#REF!&amp;"-"&amp;ROW()-92,[1]ワークシート!$C$2:$CI$1002,31,0)="",IF(T376="使用貸借権","-","口座振込　１２月"),"物納"))</f>
        <v/>
      </c>
      <c r="AF376" s="174"/>
      <c r="AG376" s="175" t="str">
        <f>IFERROR(IF(VLOOKUP(#REF!&amp;"-"&amp;ROW()-92,[1]ワークシート!$C$2:$CI$1002,37,0)="","",VLOOKUP(#REF!&amp;"-"&amp;ROW()-92,[1]ワークシート!$C$2:$CI$1002,37,0)),"")</f>
        <v/>
      </c>
      <c r="AH376" s="175"/>
      <c r="AI376" s="175"/>
      <c r="AJ376" s="175"/>
      <c r="AK376" s="176"/>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c r="IW376" s="1"/>
      <c r="IX376" s="1"/>
      <c r="IY376" s="1"/>
      <c r="IZ376" s="1"/>
      <c r="JA376" s="1"/>
      <c r="JB376" s="1"/>
      <c r="JC376" s="1"/>
      <c r="JD376" s="1"/>
      <c r="JE376" s="1"/>
      <c r="JF376" s="1"/>
      <c r="JG376" s="1"/>
      <c r="JH376" s="1"/>
      <c r="JI376" s="1"/>
      <c r="JJ376" s="1"/>
      <c r="JK376" s="1"/>
      <c r="JL376" s="1"/>
      <c r="JM376" s="1"/>
      <c r="JN376" s="1"/>
      <c r="JO376" s="1"/>
      <c r="JP376" s="1"/>
      <c r="JQ376" s="1"/>
      <c r="JR376" s="1"/>
      <c r="JS376" s="1"/>
      <c r="JT376" s="1"/>
      <c r="JU376" s="1"/>
      <c r="JV376" s="1"/>
      <c r="JW376" s="1"/>
      <c r="JX376" s="1"/>
      <c r="JY376" s="1"/>
      <c r="JZ376" s="1"/>
      <c r="KA376" s="1"/>
      <c r="KB376" s="1"/>
      <c r="KC376" s="1"/>
      <c r="KD376" s="1"/>
      <c r="KE376" s="1"/>
      <c r="KF376" s="1"/>
      <c r="KG376" s="1"/>
      <c r="KH376" s="1"/>
      <c r="KI376" s="1"/>
      <c r="KJ376" s="1"/>
      <c r="KK376" s="1"/>
      <c r="KL376" s="1"/>
      <c r="KM376" s="1"/>
      <c r="KN376" s="1"/>
      <c r="KO376" s="1"/>
      <c r="KP376" s="1"/>
      <c r="KQ376" s="1"/>
      <c r="KR376" s="1"/>
      <c r="KS376" s="1"/>
      <c r="KT376" s="1"/>
      <c r="KU376" s="1"/>
      <c r="KV376" s="1"/>
      <c r="KW376" s="1"/>
      <c r="KX376" s="1"/>
      <c r="KY376" s="1"/>
      <c r="KZ376" s="1"/>
      <c r="LA376" s="1"/>
      <c r="LB376" s="1"/>
      <c r="LC376" s="1"/>
      <c r="LD376" s="1"/>
      <c r="LE376" s="1"/>
      <c r="LF376" s="1"/>
      <c r="LG376" s="1"/>
      <c r="LH376" s="1"/>
    </row>
    <row r="377" spans="1:320" ht="35.1" hidden="1" customHeight="1" x14ac:dyDescent="0.15">
      <c r="A377" s="170" t="str">
        <f>+IFERROR(IF(VLOOKUP(#REF!&amp;"-"&amp;ROW()-92,[1]ワークシート!$C$2:$CI$1002,9,0)="","",VLOOKUP(#REF!&amp;"-"&amp;ROW()-92,[1]ワークシート!$C$2:$CI$1002,9,0)),"")</f>
        <v/>
      </c>
      <c r="B377" s="172"/>
      <c r="C377" s="171" t="str">
        <f>+IFERROR(IF(VLOOKUP(#REF!&amp;"-"&amp;ROW()-92,[1]ワークシート!$C$2:$CI$1002,10,0) = "","",VLOOKUP(#REF!&amp;"-"&amp;ROW()-92,[1]ワークシート!$C$2:$CI$1002,10,0)),"")</f>
        <v/>
      </c>
      <c r="D377" s="172"/>
      <c r="E377" s="170" t="str">
        <f>+IFERROR(IF(VLOOKUP(#REF!&amp;"-"&amp;ROW()-92,[1]ワークシート!$C$2:$CI$1002,11,0)="","",VLOOKUP(#REF!&amp;"-"&amp;ROW()-92,[1]ワークシート!$C$2:$CI$1002,11,0)),"")</f>
        <v/>
      </c>
      <c r="F377" s="172"/>
      <c r="G377" s="16" t="str">
        <f>+IFERROR(IF(VLOOKUP(#REF!&amp;"-"&amp;ROW()-92,[1]ワークシート!$C$2:$CI$1002,12,0)="","",VLOOKUP(#REF!&amp;"-"&amp;ROW()-92,[1]ワークシート!$C$2:$CI$1002,12,0)),"")</f>
        <v/>
      </c>
      <c r="H377"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7" s="178"/>
      <c r="J377" s="170" t="str">
        <f>+IFERROR(IF(VLOOKUP(#REF!&amp;"-"&amp;ROW()-92,[1]ワークシート!$C$2:$CI$1002,20,0)="","",VLOOKUP(#REF!&amp;"-"&amp;ROW()-92,[1]ワークシート!$C$2:$CI$1002,20,0)),"")</f>
        <v/>
      </c>
      <c r="K377" s="171"/>
      <c r="L377" s="172"/>
      <c r="M377" s="179" t="str">
        <f>+IFERROR(IF(VLOOKUP(#REF!&amp;"-"&amp;ROW()-92,[1]ワークシート!$C$2:$CI$1002,61,0)="","",VLOOKUP(#REF!&amp;"-"&amp;ROW()-92,[1]ワークシート!$C$2:$CI$1002,61,0)),"")</f>
        <v/>
      </c>
      <c r="N377" s="180"/>
      <c r="O377" s="181"/>
      <c r="P377" s="182" t="str">
        <f>+IFERROR(VLOOKUP(#REF!&amp;"-"&amp;ROW()-92,[1]ワークシート!$C$2:$CI$1002,26,0),"")</f>
        <v/>
      </c>
      <c r="Q377" s="167"/>
      <c r="R377" s="166" t="str">
        <f>+IFERROR(VLOOKUP(#REF!&amp;"-"&amp;ROW()-92,[1]ワークシート!$C$2:$CI$1002,27,0),"")</f>
        <v/>
      </c>
      <c r="S377" s="167"/>
      <c r="T377" s="166" t="str">
        <f>IFERROR(IF(VLOOKUP(#REF!&amp;"-"&amp;ROW()-92,[1]ワークシート!$C$2:$CI$1002,31,0)="",IF(X377="","",IF(X377=0,"使用貸借権","賃借権")),"賃借権"),"")</f>
        <v/>
      </c>
      <c r="U377" s="167"/>
      <c r="V377" s="166" t="str">
        <f>+IFERROR(IF(VLOOKUP(#REF!&amp;"-"&amp;ROW()-92,[1]ワークシート!$C$2:$CI$1002,13,0)="","",VLOOKUP(#REF!&amp;"-"&amp;ROW()-92,[1]ワークシート!$C$2:$CI$1002,13,0)),"")</f>
        <v/>
      </c>
      <c r="W377" s="167"/>
      <c r="X377"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7" s="169"/>
      <c r="Z377" s="27"/>
      <c r="AA377" s="27"/>
      <c r="AB377" s="170" t="str">
        <f>IF(T377="使用貸借権","-",+IFERROR(VLOOKUP(#REF!&amp;"-"&amp;ROW()-92,[1]ワークシート!$C$2:$CI$1002,34,0)&amp;"",""))</f>
        <v/>
      </c>
      <c r="AC377" s="171"/>
      <c r="AD377" s="172"/>
      <c r="AE377" s="173" t="str">
        <f>IF(T377="","",IF(VLOOKUP(#REF!&amp;"-"&amp;ROW()-92,[1]ワークシート!$C$2:$CI$1002,31,0)="",IF(T377="使用貸借権","-","口座振込　１２月"),"物納"))</f>
        <v/>
      </c>
      <c r="AF377" s="174"/>
      <c r="AG377" s="175" t="str">
        <f>IFERROR(IF(VLOOKUP(#REF!&amp;"-"&amp;ROW()-92,[1]ワークシート!$C$2:$CI$1002,37,0)="","",VLOOKUP(#REF!&amp;"-"&amp;ROW()-92,[1]ワークシート!$C$2:$CI$1002,37,0)),"")</f>
        <v/>
      </c>
      <c r="AH377" s="175"/>
      <c r="AI377" s="175"/>
      <c r="AJ377" s="175"/>
      <c r="AK377" s="176"/>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c r="IW377" s="1"/>
      <c r="IX377" s="1"/>
      <c r="IY377" s="1"/>
      <c r="IZ377" s="1"/>
      <c r="JA377" s="1"/>
      <c r="JB377" s="1"/>
      <c r="JC377" s="1"/>
      <c r="JD377" s="1"/>
      <c r="JE377" s="1"/>
      <c r="JF377" s="1"/>
      <c r="JG377" s="1"/>
      <c r="JH377" s="1"/>
      <c r="JI377" s="1"/>
      <c r="JJ377" s="1"/>
      <c r="JK377" s="1"/>
      <c r="JL377" s="1"/>
      <c r="JM377" s="1"/>
      <c r="JN377" s="1"/>
      <c r="JO377" s="1"/>
      <c r="JP377" s="1"/>
      <c r="JQ377" s="1"/>
      <c r="JR377" s="1"/>
      <c r="JS377" s="1"/>
      <c r="JT377" s="1"/>
      <c r="JU377" s="1"/>
      <c r="JV377" s="1"/>
      <c r="JW377" s="1"/>
      <c r="JX377" s="1"/>
      <c r="JY377" s="1"/>
      <c r="JZ377" s="1"/>
      <c r="KA377" s="1"/>
      <c r="KB377" s="1"/>
      <c r="KC377" s="1"/>
      <c r="KD377" s="1"/>
      <c r="KE377" s="1"/>
      <c r="KF377" s="1"/>
      <c r="KG377" s="1"/>
      <c r="KH377" s="1"/>
      <c r="KI377" s="1"/>
      <c r="KJ377" s="1"/>
      <c r="KK377" s="1"/>
      <c r="KL377" s="1"/>
      <c r="KM377" s="1"/>
      <c r="KN377" s="1"/>
      <c r="KO377" s="1"/>
      <c r="KP377" s="1"/>
      <c r="KQ377" s="1"/>
      <c r="KR377" s="1"/>
      <c r="KS377" s="1"/>
      <c r="KT377" s="1"/>
      <c r="KU377" s="1"/>
      <c r="KV377" s="1"/>
      <c r="KW377" s="1"/>
      <c r="KX377" s="1"/>
      <c r="KY377" s="1"/>
      <c r="KZ377" s="1"/>
      <c r="LA377" s="1"/>
      <c r="LB377" s="1"/>
      <c r="LC377" s="1"/>
      <c r="LD377" s="1"/>
      <c r="LE377" s="1"/>
      <c r="LF377" s="1"/>
      <c r="LG377" s="1"/>
      <c r="LH377" s="1"/>
    </row>
    <row r="378" spans="1:320" ht="35.1" hidden="1" customHeight="1" x14ac:dyDescent="0.15">
      <c r="A378" s="170" t="str">
        <f>+IFERROR(IF(VLOOKUP(#REF!&amp;"-"&amp;ROW()-92,[1]ワークシート!$C$2:$CI$1002,9,0)="","",VLOOKUP(#REF!&amp;"-"&amp;ROW()-92,[1]ワークシート!$C$2:$CI$1002,9,0)),"")</f>
        <v/>
      </c>
      <c r="B378" s="172"/>
      <c r="C378" s="171" t="str">
        <f>+IFERROR(IF(VLOOKUP(#REF!&amp;"-"&amp;ROW()-92,[1]ワークシート!$C$2:$CI$1002,10,0) = "","",VLOOKUP(#REF!&amp;"-"&amp;ROW()-92,[1]ワークシート!$C$2:$CI$1002,10,0)),"")</f>
        <v/>
      </c>
      <c r="D378" s="172"/>
      <c r="E378" s="170" t="str">
        <f>+IFERROR(IF(VLOOKUP(#REF!&amp;"-"&amp;ROW()-92,[1]ワークシート!$C$2:$CI$1002,11,0)="","",VLOOKUP(#REF!&amp;"-"&amp;ROW()-92,[1]ワークシート!$C$2:$CI$1002,11,0)),"")</f>
        <v/>
      </c>
      <c r="F378" s="172"/>
      <c r="G378" s="16" t="str">
        <f>+IFERROR(IF(VLOOKUP(#REF!&amp;"-"&amp;ROW()-92,[1]ワークシート!$C$2:$CI$1002,12,0)="","",VLOOKUP(#REF!&amp;"-"&amp;ROW()-92,[1]ワークシート!$C$2:$CI$1002,12,0)),"")</f>
        <v/>
      </c>
      <c r="H378" s="177" t="str">
        <f>IFERROR(IF(VLOOKUP(#REF!&amp;"-"&amp;ROW()-92,[1]ワークシート!$C$2:$CI$1002,15,0)="","",IF(VLOOKUP(#REF!&amp;"-"&amp;ROW()-92,[1]ワークシート!$C$2:$CI$1002,15,0)=
VLOOKUP(#REF!&amp;"-"&amp;ROW()-92,[1]ワークシート!$C$2:$CI$1002,14,0),VLOOKUP(#REF!&amp;"-"&amp;ROW()-92,[1]ワークシート!$C$2:$CI$1002,15,0),VLOOKUP(#REF!&amp;"-"&amp;ROW()-92,
[1]ワークシート!$C$2:$CI$1002,14,0) &amp; "㎡の    内" &amp; VLOOKUP(#REF!&amp;"-"&amp;ROW()-92,[1]ワークシート!$C$2:$CI$1002,15,0)&amp;"㎡")),"")</f>
        <v/>
      </c>
      <c r="I378" s="178"/>
      <c r="J378" s="170" t="str">
        <f>+IFERROR(IF(VLOOKUP(#REF!&amp;"-"&amp;ROW()-92,[1]ワークシート!$C$2:$CI$1002,20,0)="","",VLOOKUP(#REF!&amp;"-"&amp;ROW()-92,[1]ワークシート!$C$2:$CI$1002,20,0)),"")</f>
        <v/>
      </c>
      <c r="K378" s="171"/>
      <c r="L378" s="172"/>
      <c r="M378" s="179" t="str">
        <f>+IFERROR(IF(VLOOKUP(#REF!&amp;"-"&amp;ROW()-92,[1]ワークシート!$C$2:$CI$1002,61,0)="","",VLOOKUP(#REF!&amp;"-"&amp;ROW()-92,[1]ワークシート!$C$2:$CI$1002,61,0)),"")</f>
        <v/>
      </c>
      <c r="N378" s="180"/>
      <c r="O378" s="181"/>
      <c r="P378" s="182" t="str">
        <f>+IFERROR(VLOOKUP(#REF!&amp;"-"&amp;ROW()-92,[1]ワークシート!$C$2:$CI$1002,26,0),"")</f>
        <v/>
      </c>
      <c r="Q378" s="167"/>
      <c r="R378" s="166" t="str">
        <f>+IFERROR(VLOOKUP(#REF!&amp;"-"&amp;ROW()-92,[1]ワークシート!$C$2:$CI$1002,27,0),"")</f>
        <v/>
      </c>
      <c r="S378" s="167"/>
      <c r="T378" s="166" t="str">
        <f>IFERROR(IF(VLOOKUP(#REF!&amp;"-"&amp;ROW()-92,[1]ワークシート!$C$2:$CI$1002,31,0)="",IF(X378="","",IF(X378=0,"使用貸借権","賃借権")),"賃借権"),"")</f>
        <v/>
      </c>
      <c r="U378" s="167"/>
      <c r="V378" s="166" t="str">
        <f>+IFERROR(IF(VLOOKUP(#REF!&amp;"-"&amp;ROW()-92,[1]ワークシート!$C$2:$CI$1002,13,0)="","",VLOOKUP(#REF!&amp;"-"&amp;ROW()-92,[1]ワークシート!$C$2:$CI$1002,13,0)),"")</f>
        <v/>
      </c>
      <c r="W378" s="167"/>
      <c r="X378" s="168" t="str">
        <f>+IFERROR(IF(VLOOKUP(#REF!&amp;"-"&amp;ROW()-92,[1]ワークシート!$C$2:$CI$1002,31,0)="",VLOOKUP(#REF!&amp;"-"&amp;ROW()-92,[1]ワークシート!$C$2:$CI$1002,33,0),IF(VLOOKUP(#REF!&amp;"-"&amp;ROW()-92,[1]ワークシート!$C$2:$CI$1002,31,0)="物納（米）",VLOOKUP(#REF!&amp;"-"&amp;ROW()-92,[1]ワークシート!$C$2:$CI$1002,35,0)&amp;"kg",IF(VLOOKUP(#REF!&amp;"-"&amp;ROW()-92,[1]ワークシート!$C$2:$CI$1002,31,0)="物納（現金）",VLOOKUP(#REF!&amp;"-"&amp;ROW()-92,[1]ワークシート!$C$2:$CI$1002,36,0)&amp;"円",""))),"")</f>
        <v/>
      </c>
      <c r="Y378" s="169"/>
      <c r="Z378" s="27"/>
      <c r="AA378" s="27"/>
      <c r="AB378" s="170" t="str">
        <f>IF(T378="使用貸借権","-",+IFERROR(VLOOKUP(#REF!&amp;"-"&amp;ROW()-92,[1]ワークシート!$C$2:$CI$1002,34,0)&amp;"",""))</f>
        <v/>
      </c>
      <c r="AC378" s="171"/>
      <c r="AD378" s="172"/>
      <c r="AE378" s="173" t="str">
        <f>IF(T378="","",IF(VLOOKUP(#REF!&amp;"-"&amp;ROW()-92,[1]ワークシート!$C$2:$CI$1002,31,0)="",IF(T378="使用貸借権","-","口座振込　１２月"),"物納"))</f>
        <v/>
      </c>
      <c r="AF378" s="174"/>
      <c r="AG378" s="175" t="str">
        <f>IFERROR(IF(VLOOKUP(#REF!&amp;"-"&amp;ROW()-92,[1]ワークシート!$C$2:$CI$1002,37,0)="","",VLOOKUP(#REF!&amp;"-"&amp;ROW()-92,[1]ワークシート!$C$2:$CI$1002,37,0)),"")</f>
        <v/>
      </c>
      <c r="AH378" s="175"/>
      <c r="AI378" s="175"/>
      <c r="AJ378" s="175"/>
      <c r="AK378" s="176"/>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c r="HI378" s="1"/>
      <c r="HJ378" s="1"/>
      <c r="HK378" s="1"/>
      <c r="HL378" s="1"/>
      <c r="HM378" s="1"/>
      <c r="HN378" s="1"/>
      <c r="HO378" s="1"/>
      <c r="HP378" s="1"/>
      <c r="HQ378" s="1"/>
      <c r="HR378" s="1"/>
      <c r="HS378" s="1"/>
      <c r="HT378" s="1"/>
      <c r="HU378" s="1"/>
      <c r="HV378" s="1"/>
      <c r="HW378" s="1"/>
      <c r="HX378" s="1"/>
      <c r="HY378" s="1"/>
      <c r="HZ378" s="1"/>
      <c r="IA378" s="1"/>
      <c r="IB378" s="1"/>
      <c r="IC378" s="1"/>
      <c r="ID378" s="1"/>
      <c r="IE378" s="1"/>
      <c r="IF378" s="1"/>
      <c r="IG378" s="1"/>
      <c r="IH378" s="1"/>
      <c r="II378" s="1"/>
      <c r="IJ378" s="1"/>
      <c r="IK378" s="1"/>
      <c r="IL378" s="1"/>
      <c r="IM378" s="1"/>
      <c r="IN378" s="1"/>
      <c r="IO378" s="1"/>
      <c r="IP378" s="1"/>
      <c r="IQ378" s="1"/>
      <c r="IR378" s="1"/>
      <c r="IS378" s="1"/>
      <c r="IT378" s="1"/>
      <c r="IU378" s="1"/>
      <c r="IV378" s="1"/>
      <c r="IW378" s="1"/>
      <c r="IX378" s="1"/>
      <c r="IY378" s="1"/>
      <c r="IZ378" s="1"/>
      <c r="JA378" s="1"/>
      <c r="JB378" s="1"/>
      <c r="JC378" s="1"/>
      <c r="JD378" s="1"/>
      <c r="JE378" s="1"/>
      <c r="JF378" s="1"/>
      <c r="JG378" s="1"/>
      <c r="JH378" s="1"/>
      <c r="JI378" s="1"/>
      <c r="JJ378" s="1"/>
      <c r="JK378" s="1"/>
      <c r="JL378" s="1"/>
      <c r="JM378" s="1"/>
      <c r="JN378" s="1"/>
      <c r="JO378" s="1"/>
      <c r="JP378" s="1"/>
      <c r="JQ378" s="1"/>
      <c r="JR378" s="1"/>
      <c r="JS378" s="1"/>
      <c r="JT378" s="1"/>
      <c r="JU378" s="1"/>
      <c r="JV378" s="1"/>
      <c r="JW378" s="1"/>
      <c r="JX378" s="1"/>
      <c r="JY378" s="1"/>
      <c r="JZ378" s="1"/>
      <c r="KA378" s="1"/>
      <c r="KB378" s="1"/>
      <c r="KC378" s="1"/>
      <c r="KD378" s="1"/>
      <c r="KE378" s="1"/>
      <c r="KF378" s="1"/>
      <c r="KG378" s="1"/>
      <c r="KH378" s="1"/>
      <c r="KI378" s="1"/>
      <c r="KJ378" s="1"/>
      <c r="KK378" s="1"/>
      <c r="KL378" s="1"/>
      <c r="KM378" s="1"/>
      <c r="KN378" s="1"/>
      <c r="KO378" s="1"/>
      <c r="KP378" s="1"/>
      <c r="KQ378" s="1"/>
      <c r="KR378" s="1"/>
      <c r="KS378" s="1"/>
      <c r="KT378" s="1"/>
      <c r="KU378" s="1"/>
      <c r="KV378" s="1"/>
      <c r="KW378" s="1"/>
      <c r="KX378" s="1"/>
      <c r="KY378" s="1"/>
      <c r="KZ378" s="1"/>
      <c r="LA378" s="1"/>
      <c r="LB378" s="1"/>
      <c r="LC378" s="1"/>
      <c r="LD378" s="1"/>
      <c r="LE378" s="1"/>
      <c r="LF378" s="1"/>
      <c r="LG378" s="1"/>
      <c r="LH378" s="1"/>
    </row>
    <row r="379" spans="1:320" x14ac:dyDescent="0.15">
      <c r="A379" s="183"/>
      <c r="B379" s="183"/>
      <c r="C379" s="183"/>
      <c r="D379" s="183"/>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2"/>
      <c r="AF379" s="2"/>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c r="HI379" s="1"/>
      <c r="HJ379" s="1"/>
      <c r="HK379" s="1"/>
      <c r="HL379" s="1"/>
      <c r="HM379" s="1"/>
      <c r="HN379" s="1"/>
      <c r="HO379" s="1"/>
      <c r="HP379" s="1"/>
      <c r="HQ379" s="1"/>
      <c r="HR379" s="1"/>
      <c r="HS379" s="1"/>
      <c r="HT379" s="1"/>
      <c r="HU379" s="1"/>
      <c r="HV379" s="1"/>
      <c r="HW379" s="1"/>
      <c r="HX379" s="1"/>
      <c r="HY379" s="1"/>
      <c r="HZ379" s="1"/>
      <c r="IA379" s="1"/>
      <c r="IB379" s="1"/>
      <c r="IC379" s="1"/>
      <c r="ID379" s="1"/>
      <c r="IE379" s="1"/>
      <c r="IF379" s="1"/>
      <c r="IG379" s="1"/>
      <c r="IH379" s="1"/>
      <c r="II379" s="1"/>
      <c r="IJ379" s="1"/>
      <c r="IK379" s="1"/>
      <c r="IL379" s="1"/>
      <c r="IM379" s="1"/>
      <c r="IN379" s="1"/>
      <c r="IO379" s="1"/>
      <c r="IP379" s="1"/>
      <c r="IQ379" s="1"/>
      <c r="IR379" s="1"/>
      <c r="IS379" s="1"/>
      <c r="IT379" s="1"/>
      <c r="IU379" s="1"/>
      <c r="IV379" s="1"/>
      <c r="IW379" s="1"/>
      <c r="IX379" s="1"/>
      <c r="IY379" s="1"/>
      <c r="IZ379" s="1"/>
      <c r="JA379" s="1"/>
      <c r="JB379" s="1"/>
      <c r="JC379" s="1"/>
      <c r="JD379" s="1"/>
      <c r="JE379" s="1"/>
      <c r="JF379" s="1"/>
      <c r="JG379" s="1"/>
      <c r="JH379" s="1"/>
      <c r="JI379" s="1"/>
      <c r="JJ379" s="1"/>
      <c r="JK379" s="1"/>
      <c r="JL379" s="1"/>
      <c r="JM379" s="1"/>
      <c r="JN379" s="1"/>
      <c r="JO379" s="1"/>
      <c r="JP379" s="1"/>
      <c r="JQ379" s="1"/>
      <c r="JR379" s="1"/>
      <c r="JS379" s="1"/>
      <c r="JT379" s="1"/>
      <c r="JU379" s="1"/>
      <c r="JV379" s="1"/>
      <c r="JW379" s="1"/>
      <c r="JX379" s="1"/>
      <c r="JY379" s="1"/>
      <c r="JZ379" s="1"/>
      <c r="KA379" s="1"/>
      <c r="KB379" s="1"/>
      <c r="KC379" s="1"/>
      <c r="KD379" s="1"/>
      <c r="KE379" s="1"/>
      <c r="KF379" s="1"/>
      <c r="KG379" s="1"/>
      <c r="KH379" s="1"/>
      <c r="KI379" s="1"/>
      <c r="KJ379" s="1"/>
      <c r="KK379" s="1"/>
      <c r="KL379" s="1"/>
      <c r="KM379" s="1"/>
      <c r="KN379" s="1"/>
      <c r="KO379" s="1"/>
      <c r="KP379" s="1"/>
      <c r="KQ379" s="1"/>
      <c r="KR379" s="1"/>
      <c r="KS379" s="1"/>
      <c r="KT379" s="1"/>
      <c r="KU379" s="1"/>
      <c r="KV379" s="1"/>
      <c r="KW379" s="1"/>
      <c r="KX379" s="1"/>
      <c r="KY379" s="1"/>
      <c r="KZ379" s="1"/>
      <c r="LA379" s="1"/>
      <c r="LB379" s="1"/>
      <c r="LC379" s="1"/>
      <c r="LD379" s="1"/>
      <c r="LE379" s="1"/>
      <c r="LF379" s="1"/>
      <c r="LG379" s="1"/>
      <c r="LH379" s="1"/>
    </row>
    <row r="380" spans="1:320" x14ac:dyDescent="0.1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2"/>
      <c r="AF380" s="2"/>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c r="HI380" s="1"/>
      <c r="HJ380" s="1"/>
      <c r="HK380" s="1"/>
      <c r="HL380" s="1"/>
      <c r="HM380" s="1"/>
      <c r="HN380" s="1"/>
      <c r="HO380" s="1"/>
      <c r="HP380" s="1"/>
      <c r="HQ380" s="1"/>
      <c r="HR380" s="1"/>
      <c r="HS380" s="1"/>
      <c r="HT380" s="1"/>
      <c r="HU380" s="1"/>
      <c r="HV380" s="1"/>
      <c r="HW380" s="1"/>
      <c r="HX380" s="1"/>
      <c r="HY380" s="1"/>
      <c r="HZ380" s="1"/>
      <c r="IA380" s="1"/>
      <c r="IB380" s="1"/>
      <c r="IC380" s="1"/>
      <c r="ID380" s="1"/>
      <c r="IE380" s="1"/>
      <c r="IF380" s="1"/>
      <c r="IG380" s="1"/>
      <c r="IH380" s="1"/>
      <c r="II380" s="1"/>
      <c r="IJ380" s="1"/>
      <c r="IK380" s="1"/>
      <c r="IL380" s="1"/>
      <c r="IM380" s="1"/>
      <c r="IN380" s="1"/>
      <c r="IO380" s="1"/>
      <c r="IP380" s="1"/>
      <c r="IQ380" s="1"/>
      <c r="IR380" s="1"/>
      <c r="IS380" s="1"/>
      <c r="IT380" s="1"/>
      <c r="IU380" s="1"/>
      <c r="IV380" s="1"/>
      <c r="IW380" s="1"/>
      <c r="IX380" s="1"/>
      <c r="IY380" s="1"/>
      <c r="IZ380" s="1"/>
      <c r="JA380" s="1"/>
      <c r="JB380" s="1"/>
      <c r="JC380" s="1"/>
      <c r="JD380" s="1"/>
      <c r="JE380" s="1"/>
      <c r="JF380" s="1"/>
      <c r="JG380" s="1"/>
      <c r="JH380" s="1"/>
      <c r="JI380" s="1"/>
      <c r="JJ380" s="1"/>
      <c r="JK380" s="1"/>
      <c r="JL380" s="1"/>
      <c r="JM380" s="1"/>
      <c r="JN380" s="1"/>
      <c r="JO380" s="1"/>
      <c r="JP380" s="1"/>
      <c r="JQ380" s="1"/>
      <c r="JR380" s="1"/>
      <c r="JS380" s="1"/>
      <c r="JT380" s="1"/>
      <c r="JU380" s="1"/>
      <c r="JV380" s="1"/>
      <c r="JW380" s="1"/>
      <c r="JX380" s="1"/>
      <c r="JY380" s="1"/>
      <c r="JZ380" s="1"/>
      <c r="KA380" s="1"/>
      <c r="KB380" s="1"/>
      <c r="KC380" s="1"/>
      <c r="KD380" s="1"/>
      <c r="KE380" s="1"/>
      <c r="KF380" s="1"/>
      <c r="KG380" s="1"/>
      <c r="KH380" s="1"/>
      <c r="KI380" s="1"/>
      <c r="KJ380" s="1"/>
      <c r="KK380" s="1"/>
      <c r="KL380" s="1"/>
      <c r="KM380" s="1"/>
      <c r="KN380" s="1"/>
      <c r="KO380" s="1"/>
      <c r="KP380" s="1"/>
      <c r="KQ380" s="1"/>
      <c r="KR380" s="1"/>
      <c r="KS380" s="1"/>
      <c r="KT380" s="1"/>
      <c r="KU380" s="1"/>
      <c r="KV380" s="1"/>
      <c r="KW380" s="1"/>
      <c r="KX380" s="1"/>
      <c r="KY380" s="1"/>
      <c r="KZ380" s="1"/>
      <c r="LA380" s="1"/>
      <c r="LB380" s="1"/>
      <c r="LC380" s="1"/>
      <c r="LD380" s="1"/>
      <c r="LE380" s="1"/>
      <c r="LF380" s="1"/>
      <c r="LG380" s="1"/>
      <c r="LH380" s="1"/>
    </row>
    <row r="381" spans="1:320" x14ac:dyDescent="0.1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2"/>
      <c r="AF381" s="2"/>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c r="HI381" s="1"/>
      <c r="HJ381" s="1"/>
      <c r="HK381" s="1"/>
      <c r="HL381" s="1"/>
      <c r="HM381" s="1"/>
      <c r="HN381" s="1"/>
      <c r="HO381" s="1"/>
      <c r="HP381" s="1"/>
      <c r="HQ381" s="1"/>
      <c r="HR381" s="1"/>
      <c r="HS381" s="1"/>
      <c r="HT381" s="1"/>
      <c r="HU381" s="1"/>
      <c r="HV381" s="1"/>
      <c r="HW381" s="1"/>
      <c r="HX381" s="1"/>
      <c r="HY381" s="1"/>
      <c r="HZ381" s="1"/>
      <c r="IA381" s="1"/>
      <c r="IB381" s="1"/>
      <c r="IC381" s="1"/>
      <c r="ID381" s="1"/>
      <c r="IE381" s="1"/>
      <c r="IF381" s="1"/>
      <c r="IG381" s="1"/>
      <c r="IH381" s="1"/>
      <c r="II381" s="1"/>
      <c r="IJ381" s="1"/>
      <c r="IK381" s="1"/>
      <c r="IL381" s="1"/>
      <c r="IM381" s="1"/>
      <c r="IN381" s="1"/>
      <c r="IO381" s="1"/>
      <c r="IP381" s="1"/>
      <c r="IQ381" s="1"/>
      <c r="IR381" s="1"/>
      <c r="IS381" s="1"/>
      <c r="IT381" s="1"/>
      <c r="IU381" s="1"/>
      <c r="IV381" s="1"/>
      <c r="IW381" s="1"/>
      <c r="IX381" s="1"/>
      <c r="IY381" s="1"/>
      <c r="IZ381" s="1"/>
      <c r="JA381" s="1"/>
      <c r="JB381" s="1"/>
      <c r="JC381" s="1"/>
      <c r="JD381" s="1"/>
      <c r="JE381" s="1"/>
      <c r="JF381" s="1"/>
      <c r="JG381" s="1"/>
      <c r="JH381" s="1"/>
      <c r="JI381" s="1"/>
      <c r="JJ381" s="1"/>
      <c r="JK381" s="1"/>
      <c r="JL381" s="1"/>
      <c r="JM381" s="1"/>
      <c r="JN381" s="1"/>
      <c r="JO381" s="1"/>
      <c r="JP381" s="1"/>
      <c r="JQ381" s="1"/>
      <c r="JR381" s="1"/>
      <c r="JS381" s="1"/>
      <c r="JT381" s="1"/>
      <c r="JU381" s="1"/>
      <c r="JV381" s="1"/>
      <c r="JW381" s="1"/>
      <c r="JX381" s="1"/>
      <c r="JY381" s="1"/>
      <c r="JZ381" s="1"/>
      <c r="KA381" s="1"/>
      <c r="KB381" s="1"/>
      <c r="KC381" s="1"/>
      <c r="KD381" s="1"/>
      <c r="KE381" s="1"/>
      <c r="KF381" s="1"/>
      <c r="KG381" s="1"/>
      <c r="KH381" s="1"/>
      <c r="KI381" s="1"/>
      <c r="KJ381" s="1"/>
      <c r="KK381" s="1"/>
      <c r="KL381" s="1"/>
      <c r="KM381" s="1"/>
      <c r="KN381" s="1"/>
      <c r="KO381" s="1"/>
      <c r="KP381" s="1"/>
      <c r="KQ381" s="1"/>
      <c r="KR381" s="1"/>
      <c r="KS381" s="1"/>
      <c r="KT381" s="1"/>
      <c r="KU381" s="1"/>
      <c r="KV381" s="1"/>
      <c r="KW381" s="1"/>
      <c r="KX381" s="1"/>
      <c r="KY381" s="1"/>
      <c r="KZ381" s="1"/>
      <c r="LA381" s="1"/>
      <c r="LB381" s="1"/>
      <c r="LC381" s="1"/>
      <c r="LD381" s="1"/>
      <c r="LE381" s="1"/>
      <c r="LF381" s="1"/>
      <c r="LG381" s="1"/>
      <c r="LH381" s="1"/>
    </row>
    <row r="382" spans="1:320" x14ac:dyDescent="0.1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2"/>
      <c r="AF382" s="2"/>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c r="HI382" s="1"/>
      <c r="HJ382" s="1"/>
      <c r="HK382" s="1"/>
      <c r="HL382" s="1"/>
      <c r="HM382" s="1"/>
      <c r="HN382" s="1"/>
      <c r="HO382" s="1"/>
      <c r="HP382" s="1"/>
      <c r="HQ382" s="1"/>
      <c r="HR382" s="1"/>
      <c r="HS382" s="1"/>
      <c r="HT382" s="1"/>
      <c r="HU382" s="1"/>
      <c r="HV382" s="1"/>
      <c r="HW382" s="1"/>
      <c r="HX382" s="1"/>
      <c r="HY382" s="1"/>
      <c r="HZ382" s="1"/>
      <c r="IA382" s="1"/>
      <c r="IB382" s="1"/>
      <c r="IC382" s="1"/>
      <c r="ID382" s="1"/>
      <c r="IE382" s="1"/>
      <c r="IF382" s="1"/>
      <c r="IG382" s="1"/>
      <c r="IH382" s="1"/>
      <c r="II382" s="1"/>
      <c r="IJ382" s="1"/>
      <c r="IK382" s="1"/>
      <c r="IL382" s="1"/>
      <c r="IM382" s="1"/>
      <c r="IN382" s="1"/>
      <c r="IO382" s="1"/>
      <c r="IP382" s="1"/>
      <c r="IQ382" s="1"/>
      <c r="IR382" s="1"/>
      <c r="IS382" s="1"/>
      <c r="IT382" s="1"/>
      <c r="IU382" s="1"/>
      <c r="IV382" s="1"/>
      <c r="IW382" s="1"/>
      <c r="IX382" s="1"/>
      <c r="IY382" s="1"/>
      <c r="IZ382" s="1"/>
      <c r="JA382" s="1"/>
      <c r="JB382" s="1"/>
      <c r="JC382" s="1"/>
      <c r="JD382" s="1"/>
      <c r="JE382" s="1"/>
      <c r="JF382" s="1"/>
      <c r="JG382" s="1"/>
      <c r="JH382" s="1"/>
      <c r="JI382" s="1"/>
      <c r="JJ382" s="1"/>
      <c r="JK382" s="1"/>
      <c r="JL382" s="1"/>
      <c r="JM382" s="1"/>
      <c r="JN382" s="1"/>
      <c r="JO382" s="1"/>
      <c r="JP382" s="1"/>
      <c r="JQ382" s="1"/>
      <c r="JR382" s="1"/>
      <c r="JS382" s="1"/>
      <c r="JT382" s="1"/>
      <c r="JU382" s="1"/>
      <c r="JV382" s="1"/>
      <c r="JW382" s="1"/>
      <c r="JX382" s="1"/>
      <c r="JY382" s="1"/>
      <c r="JZ382" s="1"/>
      <c r="KA382" s="1"/>
      <c r="KB382" s="1"/>
      <c r="KC382" s="1"/>
      <c r="KD382" s="1"/>
      <c r="KE382" s="1"/>
      <c r="KF382" s="1"/>
      <c r="KG382" s="1"/>
      <c r="KH382" s="1"/>
      <c r="KI382" s="1"/>
      <c r="KJ382" s="1"/>
      <c r="KK382" s="1"/>
      <c r="KL382" s="1"/>
      <c r="KM382" s="1"/>
      <c r="KN382" s="1"/>
      <c r="KO382" s="1"/>
      <c r="KP382" s="1"/>
      <c r="KQ382" s="1"/>
      <c r="KR382" s="1"/>
      <c r="KS382" s="1"/>
      <c r="KT382" s="1"/>
      <c r="KU382" s="1"/>
      <c r="KV382" s="1"/>
      <c r="KW382" s="1"/>
      <c r="KX382" s="1"/>
      <c r="KY382" s="1"/>
      <c r="KZ382" s="1"/>
      <c r="LA382" s="1"/>
      <c r="LB382" s="1"/>
      <c r="LC382" s="1"/>
      <c r="LD382" s="1"/>
      <c r="LE382" s="1"/>
      <c r="LF382" s="1"/>
      <c r="LG382" s="1"/>
      <c r="LH382" s="1"/>
    </row>
    <row r="383" spans="1:320" x14ac:dyDescent="0.1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2"/>
      <c r="AF383" s="2"/>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c r="HI383" s="1"/>
      <c r="HJ383" s="1"/>
      <c r="HK383" s="1"/>
      <c r="HL383" s="1"/>
      <c r="HM383" s="1"/>
      <c r="HN383" s="1"/>
      <c r="HO383" s="1"/>
      <c r="HP383" s="1"/>
      <c r="HQ383" s="1"/>
      <c r="HR383" s="1"/>
      <c r="HS383" s="1"/>
      <c r="HT383" s="1"/>
      <c r="HU383" s="1"/>
      <c r="HV383" s="1"/>
      <c r="HW383" s="1"/>
      <c r="HX383" s="1"/>
      <c r="HY383" s="1"/>
      <c r="HZ383" s="1"/>
      <c r="IA383" s="1"/>
      <c r="IB383" s="1"/>
      <c r="IC383" s="1"/>
      <c r="ID383" s="1"/>
      <c r="IE383" s="1"/>
      <c r="IF383" s="1"/>
      <c r="IG383" s="1"/>
      <c r="IH383" s="1"/>
      <c r="II383" s="1"/>
      <c r="IJ383" s="1"/>
      <c r="IK383" s="1"/>
      <c r="IL383" s="1"/>
      <c r="IM383" s="1"/>
      <c r="IN383" s="1"/>
      <c r="IO383" s="1"/>
      <c r="IP383" s="1"/>
      <c r="IQ383" s="1"/>
      <c r="IR383" s="1"/>
      <c r="IS383" s="1"/>
      <c r="IT383" s="1"/>
      <c r="IU383" s="1"/>
      <c r="IV383" s="1"/>
      <c r="IW383" s="1"/>
      <c r="IX383" s="1"/>
      <c r="IY383" s="1"/>
      <c r="IZ383" s="1"/>
      <c r="JA383" s="1"/>
      <c r="JB383" s="1"/>
      <c r="JC383" s="1"/>
      <c r="JD383" s="1"/>
      <c r="JE383" s="1"/>
      <c r="JF383" s="1"/>
      <c r="JG383" s="1"/>
      <c r="JH383" s="1"/>
      <c r="JI383" s="1"/>
      <c r="JJ383" s="1"/>
      <c r="JK383" s="1"/>
      <c r="JL383" s="1"/>
      <c r="JM383" s="1"/>
      <c r="JN383" s="1"/>
      <c r="JO383" s="1"/>
      <c r="JP383" s="1"/>
      <c r="JQ383" s="1"/>
      <c r="JR383" s="1"/>
      <c r="JS383" s="1"/>
      <c r="JT383" s="1"/>
      <c r="JU383" s="1"/>
      <c r="JV383" s="1"/>
      <c r="JW383" s="1"/>
      <c r="JX383" s="1"/>
      <c r="JY383" s="1"/>
      <c r="JZ383" s="1"/>
      <c r="KA383" s="1"/>
      <c r="KB383" s="1"/>
      <c r="KC383" s="1"/>
      <c r="KD383" s="1"/>
      <c r="KE383" s="1"/>
      <c r="KF383" s="1"/>
      <c r="KG383" s="1"/>
      <c r="KH383" s="1"/>
      <c r="KI383" s="1"/>
      <c r="KJ383" s="1"/>
      <c r="KK383" s="1"/>
      <c r="KL383" s="1"/>
      <c r="KM383" s="1"/>
      <c r="KN383" s="1"/>
      <c r="KO383" s="1"/>
      <c r="KP383" s="1"/>
      <c r="KQ383" s="1"/>
      <c r="KR383" s="1"/>
      <c r="KS383" s="1"/>
      <c r="KT383" s="1"/>
      <c r="KU383" s="1"/>
      <c r="KV383" s="1"/>
      <c r="KW383" s="1"/>
      <c r="KX383" s="1"/>
      <c r="KY383" s="1"/>
      <c r="KZ383" s="1"/>
      <c r="LA383" s="1"/>
      <c r="LB383" s="1"/>
      <c r="LC383" s="1"/>
      <c r="LD383" s="1"/>
      <c r="LE383" s="1"/>
      <c r="LF383" s="1"/>
      <c r="LG383" s="1"/>
      <c r="LH383" s="1"/>
    </row>
    <row r="384" spans="1:320" x14ac:dyDescent="0.1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2"/>
      <c r="AF384" s="2"/>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c r="HI384" s="1"/>
      <c r="HJ384" s="1"/>
      <c r="HK384" s="1"/>
      <c r="HL384" s="1"/>
      <c r="HM384" s="1"/>
      <c r="HN384" s="1"/>
      <c r="HO384" s="1"/>
      <c r="HP384" s="1"/>
      <c r="HQ384" s="1"/>
      <c r="HR384" s="1"/>
      <c r="HS384" s="1"/>
      <c r="HT384" s="1"/>
      <c r="HU384" s="1"/>
      <c r="HV384" s="1"/>
      <c r="HW384" s="1"/>
      <c r="HX384" s="1"/>
      <c r="HY384" s="1"/>
      <c r="HZ384" s="1"/>
      <c r="IA384" s="1"/>
      <c r="IB384" s="1"/>
      <c r="IC384" s="1"/>
      <c r="ID384" s="1"/>
      <c r="IE384" s="1"/>
      <c r="IF384" s="1"/>
      <c r="IG384" s="1"/>
      <c r="IH384" s="1"/>
      <c r="II384" s="1"/>
      <c r="IJ384" s="1"/>
      <c r="IK384" s="1"/>
      <c r="IL384" s="1"/>
      <c r="IM384" s="1"/>
      <c r="IN384" s="1"/>
      <c r="IO384" s="1"/>
      <c r="IP384" s="1"/>
      <c r="IQ384" s="1"/>
      <c r="IR384" s="1"/>
      <c r="IS384" s="1"/>
      <c r="IT384" s="1"/>
      <c r="IU384" s="1"/>
      <c r="IV384" s="1"/>
      <c r="IW384" s="1"/>
      <c r="IX384" s="1"/>
      <c r="IY384" s="1"/>
      <c r="IZ384" s="1"/>
      <c r="JA384" s="1"/>
      <c r="JB384" s="1"/>
      <c r="JC384" s="1"/>
      <c r="JD384" s="1"/>
      <c r="JE384" s="1"/>
      <c r="JF384" s="1"/>
      <c r="JG384" s="1"/>
      <c r="JH384" s="1"/>
      <c r="JI384" s="1"/>
      <c r="JJ384" s="1"/>
      <c r="JK384" s="1"/>
      <c r="JL384" s="1"/>
      <c r="JM384" s="1"/>
      <c r="JN384" s="1"/>
      <c r="JO384" s="1"/>
      <c r="JP384" s="1"/>
      <c r="JQ384" s="1"/>
      <c r="JR384" s="1"/>
      <c r="JS384" s="1"/>
      <c r="JT384" s="1"/>
      <c r="JU384" s="1"/>
      <c r="JV384" s="1"/>
      <c r="JW384" s="1"/>
      <c r="JX384" s="1"/>
      <c r="JY384" s="1"/>
      <c r="JZ384" s="1"/>
      <c r="KA384" s="1"/>
      <c r="KB384" s="1"/>
      <c r="KC384" s="1"/>
      <c r="KD384" s="1"/>
      <c r="KE384" s="1"/>
      <c r="KF384" s="1"/>
      <c r="KG384" s="1"/>
      <c r="KH384" s="1"/>
      <c r="KI384" s="1"/>
      <c r="KJ384" s="1"/>
      <c r="KK384" s="1"/>
      <c r="KL384" s="1"/>
      <c r="KM384" s="1"/>
      <c r="KN384" s="1"/>
      <c r="KO384" s="1"/>
      <c r="KP384" s="1"/>
      <c r="KQ384" s="1"/>
      <c r="KR384" s="1"/>
      <c r="KS384" s="1"/>
      <c r="KT384" s="1"/>
      <c r="KU384" s="1"/>
      <c r="KV384" s="1"/>
      <c r="KW384" s="1"/>
      <c r="KX384" s="1"/>
      <c r="KY384" s="1"/>
      <c r="KZ384" s="1"/>
      <c r="LA384" s="1"/>
      <c r="LB384" s="1"/>
      <c r="LC384" s="1"/>
      <c r="LD384" s="1"/>
      <c r="LE384" s="1"/>
      <c r="LF384" s="1"/>
      <c r="LG384" s="1"/>
      <c r="LH384" s="1"/>
    </row>
    <row r="385" spans="1:320" x14ac:dyDescent="0.1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2"/>
      <c r="AF385" s="2"/>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c r="HI385" s="1"/>
      <c r="HJ385" s="1"/>
      <c r="HK385" s="1"/>
      <c r="HL385" s="1"/>
      <c r="HM385" s="1"/>
      <c r="HN385" s="1"/>
      <c r="HO385" s="1"/>
      <c r="HP385" s="1"/>
      <c r="HQ385" s="1"/>
      <c r="HR385" s="1"/>
      <c r="HS385" s="1"/>
      <c r="HT385" s="1"/>
      <c r="HU385" s="1"/>
      <c r="HV385" s="1"/>
      <c r="HW385" s="1"/>
      <c r="HX385" s="1"/>
      <c r="HY385" s="1"/>
      <c r="HZ385" s="1"/>
      <c r="IA385" s="1"/>
      <c r="IB385" s="1"/>
      <c r="IC385" s="1"/>
      <c r="ID385" s="1"/>
      <c r="IE385" s="1"/>
      <c r="IF385" s="1"/>
      <c r="IG385" s="1"/>
      <c r="IH385" s="1"/>
      <c r="II385" s="1"/>
      <c r="IJ385" s="1"/>
      <c r="IK385" s="1"/>
      <c r="IL385" s="1"/>
      <c r="IM385" s="1"/>
      <c r="IN385" s="1"/>
      <c r="IO385" s="1"/>
      <c r="IP385" s="1"/>
      <c r="IQ385" s="1"/>
      <c r="IR385" s="1"/>
      <c r="IS385" s="1"/>
      <c r="IT385" s="1"/>
      <c r="IU385" s="1"/>
      <c r="IV385" s="1"/>
      <c r="IW385" s="1"/>
      <c r="IX385" s="1"/>
      <c r="IY385" s="1"/>
      <c r="IZ385" s="1"/>
      <c r="JA385" s="1"/>
      <c r="JB385" s="1"/>
      <c r="JC385" s="1"/>
      <c r="JD385" s="1"/>
      <c r="JE385" s="1"/>
      <c r="JF385" s="1"/>
      <c r="JG385" s="1"/>
      <c r="JH385" s="1"/>
      <c r="JI385" s="1"/>
      <c r="JJ385" s="1"/>
      <c r="JK385" s="1"/>
      <c r="JL385" s="1"/>
      <c r="JM385" s="1"/>
      <c r="JN385" s="1"/>
      <c r="JO385" s="1"/>
      <c r="JP385" s="1"/>
      <c r="JQ385" s="1"/>
      <c r="JR385" s="1"/>
      <c r="JS385" s="1"/>
      <c r="JT385" s="1"/>
      <c r="JU385" s="1"/>
      <c r="JV385" s="1"/>
      <c r="JW385" s="1"/>
      <c r="JX385" s="1"/>
      <c r="JY385" s="1"/>
      <c r="JZ385" s="1"/>
      <c r="KA385" s="1"/>
      <c r="KB385" s="1"/>
      <c r="KC385" s="1"/>
      <c r="KD385" s="1"/>
      <c r="KE385" s="1"/>
      <c r="KF385" s="1"/>
      <c r="KG385" s="1"/>
      <c r="KH385" s="1"/>
      <c r="KI385" s="1"/>
      <c r="KJ385" s="1"/>
      <c r="KK385" s="1"/>
      <c r="KL385" s="1"/>
      <c r="KM385" s="1"/>
      <c r="KN385" s="1"/>
      <c r="KO385" s="1"/>
      <c r="KP385" s="1"/>
      <c r="KQ385" s="1"/>
      <c r="KR385" s="1"/>
      <c r="KS385" s="1"/>
      <c r="KT385" s="1"/>
      <c r="KU385" s="1"/>
      <c r="KV385" s="1"/>
      <c r="KW385" s="1"/>
      <c r="KX385" s="1"/>
      <c r="KY385" s="1"/>
      <c r="KZ385" s="1"/>
      <c r="LA385" s="1"/>
      <c r="LB385" s="1"/>
      <c r="LC385" s="1"/>
      <c r="LD385" s="1"/>
      <c r="LE385" s="1"/>
      <c r="LF385" s="1"/>
      <c r="LG385" s="1"/>
      <c r="LH385" s="1"/>
    </row>
    <row r="386" spans="1:320" x14ac:dyDescent="0.1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2"/>
      <c r="AF386" s="2"/>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c r="HI386" s="1"/>
      <c r="HJ386" s="1"/>
      <c r="HK386" s="1"/>
      <c r="HL386" s="1"/>
      <c r="HM386" s="1"/>
      <c r="HN386" s="1"/>
      <c r="HO386" s="1"/>
      <c r="HP386" s="1"/>
      <c r="HQ386" s="1"/>
      <c r="HR386" s="1"/>
      <c r="HS386" s="1"/>
      <c r="HT386" s="1"/>
      <c r="HU386" s="1"/>
      <c r="HV386" s="1"/>
      <c r="HW386" s="1"/>
      <c r="HX386" s="1"/>
      <c r="HY386" s="1"/>
      <c r="HZ386" s="1"/>
      <c r="IA386" s="1"/>
      <c r="IB386" s="1"/>
      <c r="IC386" s="1"/>
      <c r="ID386" s="1"/>
      <c r="IE386" s="1"/>
      <c r="IF386" s="1"/>
      <c r="IG386" s="1"/>
      <c r="IH386" s="1"/>
      <c r="II386" s="1"/>
      <c r="IJ386" s="1"/>
      <c r="IK386" s="1"/>
      <c r="IL386" s="1"/>
      <c r="IM386" s="1"/>
      <c r="IN386" s="1"/>
      <c r="IO386" s="1"/>
      <c r="IP386" s="1"/>
      <c r="IQ386" s="1"/>
      <c r="IR386" s="1"/>
      <c r="IS386" s="1"/>
      <c r="IT386" s="1"/>
      <c r="IU386" s="1"/>
      <c r="IV386" s="1"/>
      <c r="IW386" s="1"/>
      <c r="IX386" s="1"/>
      <c r="IY386" s="1"/>
      <c r="IZ386" s="1"/>
      <c r="JA386" s="1"/>
      <c r="JB386" s="1"/>
      <c r="JC386" s="1"/>
      <c r="JD386" s="1"/>
      <c r="JE386" s="1"/>
      <c r="JF386" s="1"/>
      <c r="JG386" s="1"/>
      <c r="JH386" s="1"/>
      <c r="JI386" s="1"/>
      <c r="JJ386" s="1"/>
      <c r="JK386" s="1"/>
      <c r="JL386" s="1"/>
      <c r="JM386" s="1"/>
      <c r="JN386" s="1"/>
      <c r="JO386" s="1"/>
      <c r="JP386" s="1"/>
      <c r="JQ386" s="1"/>
      <c r="JR386" s="1"/>
      <c r="JS386" s="1"/>
      <c r="JT386" s="1"/>
      <c r="JU386" s="1"/>
      <c r="JV386" s="1"/>
      <c r="JW386" s="1"/>
      <c r="JX386" s="1"/>
      <c r="JY386" s="1"/>
      <c r="JZ386" s="1"/>
      <c r="KA386" s="1"/>
      <c r="KB386" s="1"/>
      <c r="KC386" s="1"/>
      <c r="KD386" s="1"/>
      <c r="KE386" s="1"/>
      <c r="KF386" s="1"/>
      <c r="KG386" s="1"/>
      <c r="KH386" s="1"/>
      <c r="KI386" s="1"/>
      <c r="KJ386" s="1"/>
      <c r="KK386" s="1"/>
      <c r="KL386" s="1"/>
      <c r="KM386" s="1"/>
      <c r="KN386" s="1"/>
      <c r="KO386" s="1"/>
      <c r="KP386" s="1"/>
      <c r="KQ386" s="1"/>
      <c r="KR386" s="1"/>
      <c r="KS386" s="1"/>
      <c r="KT386" s="1"/>
      <c r="KU386" s="1"/>
      <c r="KV386" s="1"/>
      <c r="KW386" s="1"/>
      <c r="KX386" s="1"/>
      <c r="KY386" s="1"/>
      <c r="KZ386" s="1"/>
      <c r="LA386" s="1"/>
      <c r="LB386" s="1"/>
      <c r="LC386" s="1"/>
      <c r="LD386" s="1"/>
      <c r="LE386" s="1"/>
      <c r="LF386" s="1"/>
      <c r="LG386" s="1"/>
      <c r="LH386" s="1"/>
    </row>
    <row r="387" spans="1:320" x14ac:dyDescent="0.1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2"/>
      <c r="AF387" s="2"/>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c r="HI387" s="1"/>
      <c r="HJ387" s="1"/>
      <c r="HK387" s="1"/>
      <c r="HL387" s="1"/>
      <c r="HM387" s="1"/>
      <c r="HN387" s="1"/>
      <c r="HO387" s="1"/>
      <c r="HP387" s="1"/>
      <c r="HQ387" s="1"/>
      <c r="HR387" s="1"/>
      <c r="HS387" s="1"/>
      <c r="HT387" s="1"/>
      <c r="HU387" s="1"/>
      <c r="HV387" s="1"/>
      <c r="HW387" s="1"/>
      <c r="HX387" s="1"/>
      <c r="HY387" s="1"/>
      <c r="HZ387" s="1"/>
      <c r="IA387" s="1"/>
      <c r="IB387" s="1"/>
      <c r="IC387" s="1"/>
      <c r="ID387" s="1"/>
      <c r="IE387" s="1"/>
      <c r="IF387" s="1"/>
      <c r="IG387" s="1"/>
      <c r="IH387" s="1"/>
      <c r="II387" s="1"/>
      <c r="IJ387" s="1"/>
      <c r="IK387" s="1"/>
      <c r="IL387" s="1"/>
      <c r="IM387" s="1"/>
      <c r="IN387" s="1"/>
      <c r="IO387" s="1"/>
      <c r="IP387" s="1"/>
      <c r="IQ387" s="1"/>
      <c r="IR387" s="1"/>
      <c r="IS387" s="1"/>
      <c r="IT387" s="1"/>
      <c r="IU387" s="1"/>
      <c r="IV387" s="1"/>
      <c r="IW387" s="1"/>
      <c r="IX387" s="1"/>
      <c r="IY387" s="1"/>
      <c r="IZ387" s="1"/>
      <c r="JA387" s="1"/>
      <c r="JB387" s="1"/>
      <c r="JC387" s="1"/>
      <c r="JD387" s="1"/>
      <c r="JE387" s="1"/>
      <c r="JF387" s="1"/>
      <c r="JG387" s="1"/>
      <c r="JH387" s="1"/>
      <c r="JI387" s="1"/>
      <c r="JJ387" s="1"/>
      <c r="JK387" s="1"/>
      <c r="JL387" s="1"/>
      <c r="JM387" s="1"/>
      <c r="JN387" s="1"/>
      <c r="JO387" s="1"/>
      <c r="JP387" s="1"/>
      <c r="JQ387" s="1"/>
      <c r="JR387" s="1"/>
      <c r="JS387" s="1"/>
      <c r="JT387" s="1"/>
      <c r="JU387" s="1"/>
      <c r="JV387" s="1"/>
      <c r="JW387" s="1"/>
      <c r="JX387" s="1"/>
      <c r="JY387" s="1"/>
      <c r="JZ387" s="1"/>
      <c r="KA387" s="1"/>
      <c r="KB387" s="1"/>
      <c r="KC387" s="1"/>
      <c r="KD387" s="1"/>
      <c r="KE387" s="1"/>
      <c r="KF387" s="1"/>
      <c r="KG387" s="1"/>
      <c r="KH387" s="1"/>
      <c r="KI387" s="1"/>
      <c r="KJ387" s="1"/>
      <c r="KK387" s="1"/>
      <c r="KL387" s="1"/>
      <c r="KM387" s="1"/>
      <c r="KN387" s="1"/>
      <c r="KO387" s="1"/>
      <c r="KP387" s="1"/>
      <c r="KQ387" s="1"/>
      <c r="KR387" s="1"/>
      <c r="KS387" s="1"/>
      <c r="KT387" s="1"/>
      <c r="KU387" s="1"/>
      <c r="KV387" s="1"/>
      <c r="KW387" s="1"/>
      <c r="KX387" s="1"/>
      <c r="KY387" s="1"/>
      <c r="KZ387" s="1"/>
      <c r="LA387" s="1"/>
      <c r="LB387" s="1"/>
      <c r="LC387" s="1"/>
      <c r="LD387" s="1"/>
      <c r="LE387" s="1"/>
      <c r="LF387" s="1"/>
      <c r="LG387" s="1"/>
      <c r="LH387" s="1"/>
    </row>
    <row r="388" spans="1:320" x14ac:dyDescent="0.1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2"/>
      <c r="AF388" s="2"/>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c r="HJ388" s="1"/>
      <c r="HK388" s="1"/>
      <c r="HL388" s="1"/>
      <c r="HM388" s="1"/>
      <c r="HN388" s="1"/>
      <c r="HO388" s="1"/>
      <c r="HP388" s="1"/>
      <c r="HQ388" s="1"/>
      <c r="HR388" s="1"/>
      <c r="HS388" s="1"/>
      <c r="HT388" s="1"/>
      <c r="HU388" s="1"/>
      <c r="HV388" s="1"/>
      <c r="HW388" s="1"/>
      <c r="HX388" s="1"/>
      <c r="HY388" s="1"/>
      <c r="HZ388" s="1"/>
      <c r="IA388" s="1"/>
      <c r="IB388" s="1"/>
      <c r="IC388" s="1"/>
      <c r="ID388" s="1"/>
      <c r="IE388" s="1"/>
      <c r="IF388" s="1"/>
      <c r="IG388" s="1"/>
      <c r="IH388" s="1"/>
      <c r="II388" s="1"/>
      <c r="IJ388" s="1"/>
      <c r="IK388" s="1"/>
      <c r="IL388" s="1"/>
      <c r="IM388" s="1"/>
      <c r="IN388" s="1"/>
      <c r="IO388" s="1"/>
      <c r="IP388" s="1"/>
      <c r="IQ388" s="1"/>
      <c r="IR388" s="1"/>
      <c r="IS388" s="1"/>
      <c r="IT388" s="1"/>
      <c r="IU388" s="1"/>
      <c r="IV388" s="1"/>
      <c r="IW388" s="1"/>
      <c r="IX388" s="1"/>
      <c r="IY388" s="1"/>
      <c r="IZ388" s="1"/>
      <c r="JA388" s="1"/>
      <c r="JB388" s="1"/>
      <c r="JC388" s="1"/>
      <c r="JD388" s="1"/>
      <c r="JE388" s="1"/>
      <c r="JF388" s="1"/>
      <c r="JG388" s="1"/>
      <c r="JH388" s="1"/>
      <c r="JI388" s="1"/>
      <c r="JJ388" s="1"/>
      <c r="JK388" s="1"/>
      <c r="JL388" s="1"/>
      <c r="JM388" s="1"/>
      <c r="JN388" s="1"/>
      <c r="JO388" s="1"/>
      <c r="JP388" s="1"/>
      <c r="JQ388" s="1"/>
      <c r="JR388" s="1"/>
      <c r="JS388" s="1"/>
      <c r="JT388" s="1"/>
      <c r="JU388" s="1"/>
      <c r="JV388" s="1"/>
      <c r="JW388" s="1"/>
      <c r="JX388" s="1"/>
      <c r="JY388" s="1"/>
      <c r="JZ388" s="1"/>
      <c r="KA388" s="1"/>
      <c r="KB388" s="1"/>
      <c r="KC388" s="1"/>
      <c r="KD388" s="1"/>
      <c r="KE388" s="1"/>
      <c r="KF388" s="1"/>
      <c r="KG388" s="1"/>
      <c r="KH388" s="1"/>
      <c r="KI388" s="1"/>
      <c r="KJ388" s="1"/>
      <c r="KK388" s="1"/>
      <c r="KL388" s="1"/>
      <c r="KM388" s="1"/>
      <c r="KN388" s="1"/>
      <c r="KO388" s="1"/>
      <c r="KP388" s="1"/>
      <c r="KQ388" s="1"/>
      <c r="KR388" s="1"/>
      <c r="KS388" s="1"/>
      <c r="KT388" s="1"/>
      <c r="KU388" s="1"/>
      <c r="KV388" s="1"/>
      <c r="KW388" s="1"/>
      <c r="KX388" s="1"/>
      <c r="KY388" s="1"/>
      <c r="KZ388" s="1"/>
      <c r="LA388" s="1"/>
      <c r="LB388" s="1"/>
      <c r="LC388" s="1"/>
      <c r="LD388" s="1"/>
      <c r="LE388" s="1"/>
      <c r="LF388" s="1"/>
      <c r="LG388" s="1"/>
      <c r="LH388" s="1"/>
    </row>
    <row r="389" spans="1:320" x14ac:dyDescent="0.1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2"/>
      <c r="AF389" s="2"/>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c r="HJ389" s="1"/>
      <c r="HK389" s="1"/>
      <c r="HL389" s="1"/>
      <c r="HM389" s="1"/>
      <c r="HN389" s="1"/>
      <c r="HO389" s="1"/>
      <c r="HP389" s="1"/>
      <c r="HQ389" s="1"/>
      <c r="HR389" s="1"/>
      <c r="HS389" s="1"/>
      <c r="HT389" s="1"/>
      <c r="HU389" s="1"/>
      <c r="HV389" s="1"/>
      <c r="HW389" s="1"/>
      <c r="HX389" s="1"/>
      <c r="HY389" s="1"/>
      <c r="HZ389" s="1"/>
      <c r="IA389" s="1"/>
      <c r="IB389" s="1"/>
      <c r="IC389" s="1"/>
      <c r="ID389" s="1"/>
      <c r="IE389" s="1"/>
      <c r="IF389" s="1"/>
      <c r="IG389" s="1"/>
      <c r="IH389" s="1"/>
      <c r="II389" s="1"/>
      <c r="IJ389" s="1"/>
      <c r="IK389" s="1"/>
      <c r="IL389" s="1"/>
      <c r="IM389" s="1"/>
      <c r="IN389" s="1"/>
      <c r="IO389" s="1"/>
      <c r="IP389" s="1"/>
      <c r="IQ389" s="1"/>
      <c r="IR389" s="1"/>
      <c r="IS389" s="1"/>
      <c r="IT389" s="1"/>
      <c r="IU389" s="1"/>
      <c r="IV389" s="1"/>
      <c r="IW389" s="1"/>
      <c r="IX389" s="1"/>
      <c r="IY389" s="1"/>
      <c r="IZ389" s="1"/>
      <c r="JA389" s="1"/>
      <c r="JB389" s="1"/>
      <c r="JC389" s="1"/>
      <c r="JD389" s="1"/>
      <c r="JE389" s="1"/>
      <c r="JF389" s="1"/>
      <c r="JG389" s="1"/>
      <c r="JH389" s="1"/>
      <c r="JI389" s="1"/>
      <c r="JJ389" s="1"/>
      <c r="JK389" s="1"/>
      <c r="JL389" s="1"/>
      <c r="JM389" s="1"/>
      <c r="JN389" s="1"/>
      <c r="JO389" s="1"/>
      <c r="JP389" s="1"/>
      <c r="JQ389" s="1"/>
      <c r="JR389" s="1"/>
      <c r="JS389" s="1"/>
      <c r="JT389" s="1"/>
      <c r="JU389" s="1"/>
      <c r="JV389" s="1"/>
      <c r="JW389" s="1"/>
      <c r="JX389" s="1"/>
      <c r="JY389" s="1"/>
      <c r="JZ389" s="1"/>
      <c r="KA389" s="1"/>
      <c r="KB389" s="1"/>
      <c r="KC389" s="1"/>
      <c r="KD389" s="1"/>
      <c r="KE389" s="1"/>
      <c r="KF389" s="1"/>
      <c r="KG389" s="1"/>
      <c r="KH389" s="1"/>
      <c r="KI389" s="1"/>
      <c r="KJ389" s="1"/>
      <c r="KK389" s="1"/>
      <c r="KL389" s="1"/>
      <c r="KM389" s="1"/>
      <c r="KN389" s="1"/>
      <c r="KO389" s="1"/>
      <c r="KP389" s="1"/>
      <c r="KQ389" s="1"/>
      <c r="KR389" s="1"/>
      <c r="KS389" s="1"/>
      <c r="KT389" s="1"/>
      <c r="KU389" s="1"/>
      <c r="KV389" s="1"/>
      <c r="KW389" s="1"/>
      <c r="KX389" s="1"/>
      <c r="KY389" s="1"/>
      <c r="KZ389" s="1"/>
      <c r="LA389" s="1"/>
      <c r="LB389" s="1"/>
      <c r="LC389" s="1"/>
      <c r="LD389" s="1"/>
      <c r="LE389" s="1"/>
      <c r="LF389" s="1"/>
      <c r="LG389" s="1"/>
      <c r="LH389" s="1"/>
    </row>
    <row r="390" spans="1:320" x14ac:dyDescent="0.1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2"/>
      <c r="AF390" s="2"/>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c r="HJ390" s="1"/>
      <c r="HK390" s="1"/>
      <c r="HL390" s="1"/>
      <c r="HM390" s="1"/>
      <c r="HN390" s="1"/>
      <c r="HO390" s="1"/>
      <c r="HP390" s="1"/>
      <c r="HQ390" s="1"/>
      <c r="HR390" s="1"/>
      <c r="HS390" s="1"/>
      <c r="HT390" s="1"/>
      <c r="HU390" s="1"/>
      <c r="HV390" s="1"/>
      <c r="HW390" s="1"/>
      <c r="HX390" s="1"/>
      <c r="HY390" s="1"/>
      <c r="HZ390" s="1"/>
      <c r="IA390" s="1"/>
      <c r="IB390" s="1"/>
      <c r="IC390" s="1"/>
      <c r="ID390" s="1"/>
      <c r="IE390" s="1"/>
      <c r="IF390" s="1"/>
      <c r="IG390" s="1"/>
      <c r="IH390" s="1"/>
      <c r="II390" s="1"/>
      <c r="IJ390" s="1"/>
      <c r="IK390" s="1"/>
      <c r="IL390" s="1"/>
      <c r="IM390" s="1"/>
      <c r="IN390" s="1"/>
      <c r="IO390" s="1"/>
      <c r="IP390" s="1"/>
      <c r="IQ390" s="1"/>
      <c r="IR390" s="1"/>
      <c r="IS390" s="1"/>
      <c r="IT390" s="1"/>
      <c r="IU390" s="1"/>
      <c r="IV390" s="1"/>
      <c r="IW390" s="1"/>
      <c r="IX390" s="1"/>
      <c r="IY390" s="1"/>
      <c r="IZ390" s="1"/>
      <c r="JA390" s="1"/>
      <c r="JB390" s="1"/>
      <c r="JC390" s="1"/>
      <c r="JD390" s="1"/>
      <c r="JE390" s="1"/>
      <c r="JF390" s="1"/>
      <c r="JG390" s="1"/>
      <c r="JH390" s="1"/>
      <c r="JI390" s="1"/>
      <c r="JJ390" s="1"/>
      <c r="JK390" s="1"/>
      <c r="JL390" s="1"/>
      <c r="JM390" s="1"/>
      <c r="JN390" s="1"/>
      <c r="JO390" s="1"/>
      <c r="JP390" s="1"/>
      <c r="JQ390" s="1"/>
      <c r="JR390" s="1"/>
      <c r="JS390" s="1"/>
      <c r="JT390" s="1"/>
      <c r="JU390" s="1"/>
      <c r="JV390" s="1"/>
      <c r="JW390" s="1"/>
      <c r="JX390" s="1"/>
      <c r="JY390" s="1"/>
      <c r="JZ390" s="1"/>
      <c r="KA390" s="1"/>
      <c r="KB390" s="1"/>
      <c r="KC390" s="1"/>
      <c r="KD390" s="1"/>
      <c r="KE390" s="1"/>
      <c r="KF390" s="1"/>
      <c r="KG390" s="1"/>
      <c r="KH390" s="1"/>
      <c r="KI390" s="1"/>
      <c r="KJ390" s="1"/>
      <c r="KK390" s="1"/>
      <c r="KL390" s="1"/>
      <c r="KM390" s="1"/>
      <c r="KN390" s="1"/>
      <c r="KO390" s="1"/>
      <c r="KP390" s="1"/>
      <c r="KQ390" s="1"/>
      <c r="KR390" s="1"/>
      <c r="KS390" s="1"/>
      <c r="KT390" s="1"/>
      <c r="KU390" s="1"/>
      <c r="KV390" s="1"/>
      <c r="KW390" s="1"/>
      <c r="KX390" s="1"/>
      <c r="KY390" s="1"/>
      <c r="KZ390" s="1"/>
      <c r="LA390" s="1"/>
      <c r="LB390" s="1"/>
      <c r="LC390" s="1"/>
      <c r="LD390" s="1"/>
      <c r="LE390" s="1"/>
      <c r="LF390" s="1"/>
      <c r="LG390" s="1"/>
      <c r="LH390" s="1"/>
    </row>
    <row r="391" spans="1:320" x14ac:dyDescent="0.1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2"/>
      <c r="AF391" s="2"/>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c r="HJ391" s="1"/>
      <c r="HK391" s="1"/>
      <c r="HL391" s="1"/>
      <c r="HM391" s="1"/>
      <c r="HN391" s="1"/>
      <c r="HO391" s="1"/>
      <c r="HP391" s="1"/>
      <c r="HQ391" s="1"/>
      <c r="HR391" s="1"/>
      <c r="HS391" s="1"/>
      <c r="HT391" s="1"/>
      <c r="HU391" s="1"/>
      <c r="HV391" s="1"/>
      <c r="HW391" s="1"/>
      <c r="HX391" s="1"/>
      <c r="HY391" s="1"/>
      <c r="HZ391" s="1"/>
      <c r="IA391" s="1"/>
      <c r="IB391" s="1"/>
      <c r="IC391" s="1"/>
      <c r="ID391" s="1"/>
      <c r="IE391" s="1"/>
      <c r="IF391" s="1"/>
      <c r="IG391" s="1"/>
      <c r="IH391" s="1"/>
      <c r="II391" s="1"/>
      <c r="IJ391" s="1"/>
      <c r="IK391" s="1"/>
      <c r="IL391" s="1"/>
      <c r="IM391" s="1"/>
      <c r="IN391" s="1"/>
      <c r="IO391" s="1"/>
      <c r="IP391" s="1"/>
      <c r="IQ391" s="1"/>
      <c r="IR391" s="1"/>
      <c r="IS391" s="1"/>
      <c r="IT391" s="1"/>
      <c r="IU391" s="1"/>
      <c r="IV391" s="1"/>
      <c r="IW391" s="1"/>
      <c r="IX391" s="1"/>
      <c r="IY391" s="1"/>
      <c r="IZ391" s="1"/>
      <c r="JA391" s="1"/>
      <c r="JB391" s="1"/>
      <c r="JC391" s="1"/>
      <c r="JD391" s="1"/>
      <c r="JE391" s="1"/>
      <c r="JF391" s="1"/>
      <c r="JG391" s="1"/>
      <c r="JH391" s="1"/>
      <c r="JI391" s="1"/>
      <c r="JJ391" s="1"/>
      <c r="JK391" s="1"/>
      <c r="JL391" s="1"/>
      <c r="JM391" s="1"/>
      <c r="JN391" s="1"/>
      <c r="JO391" s="1"/>
      <c r="JP391" s="1"/>
      <c r="JQ391" s="1"/>
      <c r="JR391" s="1"/>
      <c r="JS391" s="1"/>
      <c r="JT391" s="1"/>
      <c r="JU391" s="1"/>
      <c r="JV391" s="1"/>
      <c r="JW391" s="1"/>
      <c r="JX391" s="1"/>
      <c r="JY391" s="1"/>
      <c r="JZ391" s="1"/>
      <c r="KA391" s="1"/>
      <c r="KB391" s="1"/>
      <c r="KC391" s="1"/>
      <c r="KD391" s="1"/>
      <c r="KE391" s="1"/>
      <c r="KF391" s="1"/>
      <c r="KG391" s="1"/>
      <c r="KH391" s="1"/>
      <c r="KI391" s="1"/>
      <c r="KJ391" s="1"/>
      <c r="KK391" s="1"/>
      <c r="KL391" s="1"/>
      <c r="KM391" s="1"/>
      <c r="KN391" s="1"/>
      <c r="KO391" s="1"/>
      <c r="KP391" s="1"/>
      <c r="KQ391" s="1"/>
      <c r="KR391" s="1"/>
      <c r="KS391" s="1"/>
      <c r="KT391" s="1"/>
      <c r="KU391" s="1"/>
      <c r="KV391" s="1"/>
      <c r="KW391" s="1"/>
      <c r="KX391" s="1"/>
      <c r="KY391" s="1"/>
      <c r="KZ391" s="1"/>
      <c r="LA391" s="1"/>
      <c r="LB391" s="1"/>
      <c r="LC391" s="1"/>
      <c r="LD391" s="1"/>
      <c r="LE391" s="1"/>
      <c r="LF391" s="1"/>
      <c r="LG391" s="1"/>
      <c r="LH391" s="1"/>
    </row>
    <row r="392" spans="1:320" x14ac:dyDescent="0.1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2"/>
      <c r="AF392" s="2"/>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c r="HJ392" s="1"/>
      <c r="HK392" s="1"/>
      <c r="HL392" s="1"/>
      <c r="HM392" s="1"/>
      <c r="HN392" s="1"/>
      <c r="HO392" s="1"/>
      <c r="HP392" s="1"/>
      <c r="HQ392" s="1"/>
      <c r="HR392" s="1"/>
      <c r="HS392" s="1"/>
      <c r="HT392" s="1"/>
      <c r="HU392" s="1"/>
      <c r="HV392" s="1"/>
      <c r="HW392" s="1"/>
      <c r="HX392" s="1"/>
      <c r="HY392" s="1"/>
      <c r="HZ392" s="1"/>
      <c r="IA392" s="1"/>
      <c r="IB392" s="1"/>
      <c r="IC392" s="1"/>
      <c r="ID392" s="1"/>
      <c r="IE392" s="1"/>
      <c r="IF392" s="1"/>
      <c r="IG392" s="1"/>
      <c r="IH392" s="1"/>
      <c r="II392" s="1"/>
      <c r="IJ392" s="1"/>
      <c r="IK392" s="1"/>
      <c r="IL392" s="1"/>
      <c r="IM392" s="1"/>
      <c r="IN392" s="1"/>
      <c r="IO392" s="1"/>
      <c r="IP392" s="1"/>
      <c r="IQ392" s="1"/>
      <c r="IR392" s="1"/>
      <c r="IS392" s="1"/>
      <c r="IT392" s="1"/>
      <c r="IU392" s="1"/>
      <c r="IV392" s="1"/>
      <c r="IW392" s="1"/>
      <c r="IX392" s="1"/>
      <c r="IY392" s="1"/>
      <c r="IZ392" s="1"/>
      <c r="JA392" s="1"/>
      <c r="JB392" s="1"/>
      <c r="JC392" s="1"/>
      <c r="JD392" s="1"/>
      <c r="JE392" s="1"/>
      <c r="JF392" s="1"/>
      <c r="JG392" s="1"/>
      <c r="JH392" s="1"/>
      <c r="JI392" s="1"/>
      <c r="JJ392" s="1"/>
      <c r="JK392" s="1"/>
      <c r="JL392" s="1"/>
      <c r="JM392" s="1"/>
      <c r="JN392" s="1"/>
      <c r="JO392" s="1"/>
      <c r="JP392" s="1"/>
      <c r="JQ392" s="1"/>
      <c r="JR392" s="1"/>
      <c r="JS392" s="1"/>
      <c r="JT392" s="1"/>
      <c r="JU392" s="1"/>
      <c r="JV392" s="1"/>
      <c r="JW392" s="1"/>
      <c r="JX392" s="1"/>
      <c r="JY392" s="1"/>
      <c r="JZ392" s="1"/>
      <c r="KA392" s="1"/>
      <c r="KB392" s="1"/>
      <c r="KC392" s="1"/>
      <c r="KD392" s="1"/>
      <c r="KE392" s="1"/>
      <c r="KF392" s="1"/>
      <c r="KG392" s="1"/>
      <c r="KH392" s="1"/>
      <c r="KI392" s="1"/>
      <c r="KJ392" s="1"/>
      <c r="KK392" s="1"/>
      <c r="KL392" s="1"/>
      <c r="KM392" s="1"/>
      <c r="KN392" s="1"/>
      <c r="KO392" s="1"/>
      <c r="KP392" s="1"/>
      <c r="KQ392" s="1"/>
      <c r="KR392" s="1"/>
      <c r="KS392" s="1"/>
      <c r="KT392" s="1"/>
      <c r="KU392" s="1"/>
      <c r="KV392" s="1"/>
      <c r="KW392" s="1"/>
      <c r="KX392" s="1"/>
      <c r="KY392" s="1"/>
      <c r="KZ392" s="1"/>
      <c r="LA392" s="1"/>
      <c r="LB392" s="1"/>
      <c r="LC392" s="1"/>
      <c r="LD392" s="1"/>
      <c r="LE392" s="1"/>
      <c r="LF392" s="1"/>
      <c r="LG392" s="1"/>
      <c r="LH392" s="1"/>
    </row>
    <row r="393" spans="1:320" x14ac:dyDescent="0.1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2"/>
      <c r="AF393" s="2"/>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c r="HE393" s="1"/>
      <c r="HF393" s="1"/>
      <c r="HG393" s="1"/>
      <c r="HH393" s="1"/>
      <c r="HI393" s="1"/>
      <c r="HJ393" s="1"/>
      <c r="HK393" s="1"/>
      <c r="HL393" s="1"/>
      <c r="HM393" s="1"/>
      <c r="HN393" s="1"/>
      <c r="HO393" s="1"/>
      <c r="HP393" s="1"/>
      <c r="HQ393" s="1"/>
      <c r="HR393" s="1"/>
      <c r="HS393" s="1"/>
      <c r="HT393" s="1"/>
      <c r="HU393" s="1"/>
      <c r="HV393" s="1"/>
      <c r="HW393" s="1"/>
      <c r="HX393" s="1"/>
      <c r="HY393" s="1"/>
      <c r="HZ393" s="1"/>
      <c r="IA393" s="1"/>
      <c r="IB393" s="1"/>
      <c r="IC393" s="1"/>
      <c r="ID393" s="1"/>
      <c r="IE393" s="1"/>
      <c r="IF393" s="1"/>
      <c r="IG393" s="1"/>
      <c r="IH393" s="1"/>
      <c r="II393" s="1"/>
      <c r="IJ393" s="1"/>
      <c r="IK393" s="1"/>
      <c r="IL393" s="1"/>
      <c r="IM393" s="1"/>
      <c r="IN393" s="1"/>
      <c r="IO393" s="1"/>
      <c r="IP393" s="1"/>
      <c r="IQ393" s="1"/>
      <c r="IR393" s="1"/>
      <c r="IS393" s="1"/>
      <c r="IT393" s="1"/>
      <c r="IU393" s="1"/>
      <c r="IV393" s="1"/>
      <c r="IW393" s="1"/>
      <c r="IX393" s="1"/>
      <c r="IY393" s="1"/>
      <c r="IZ393" s="1"/>
      <c r="JA393" s="1"/>
      <c r="JB393" s="1"/>
      <c r="JC393" s="1"/>
      <c r="JD393" s="1"/>
      <c r="JE393" s="1"/>
      <c r="JF393" s="1"/>
      <c r="JG393" s="1"/>
      <c r="JH393" s="1"/>
      <c r="JI393" s="1"/>
      <c r="JJ393" s="1"/>
      <c r="JK393" s="1"/>
      <c r="JL393" s="1"/>
      <c r="JM393" s="1"/>
      <c r="JN393" s="1"/>
      <c r="JO393" s="1"/>
      <c r="JP393" s="1"/>
      <c r="JQ393" s="1"/>
      <c r="JR393" s="1"/>
      <c r="JS393" s="1"/>
      <c r="JT393" s="1"/>
      <c r="JU393" s="1"/>
      <c r="JV393" s="1"/>
      <c r="JW393" s="1"/>
      <c r="JX393" s="1"/>
      <c r="JY393" s="1"/>
      <c r="JZ393" s="1"/>
      <c r="KA393" s="1"/>
      <c r="KB393" s="1"/>
      <c r="KC393" s="1"/>
      <c r="KD393" s="1"/>
      <c r="KE393" s="1"/>
      <c r="KF393" s="1"/>
      <c r="KG393" s="1"/>
      <c r="KH393" s="1"/>
      <c r="KI393" s="1"/>
      <c r="KJ393" s="1"/>
      <c r="KK393" s="1"/>
      <c r="KL393" s="1"/>
      <c r="KM393" s="1"/>
      <c r="KN393" s="1"/>
      <c r="KO393" s="1"/>
      <c r="KP393" s="1"/>
      <c r="KQ393" s="1"/>
      <c r="KR393" s="1"/>
      <c r="KS393" s="1"/>
      <c r="KT393" s="1"/>
      <c r="KU393" s="1"/>
      <c r="KV393" s="1"/>
      <c r="KW393" s="1"/>
      <c r="KX393" s="1"/>
      <c r="KY393" s="1"/>
      <c r="KZ393" s="1"/>
      <c r="LA393" s="1"/>
      <c r="LB393" s="1"/>
      <c r="LC393" s="1"/>
      <c r="LD393" s="1"/>
      <c r="LE393" s="1"/>
      <c r="LF393" s="1"/>
      <c r="LG393" s="1"/>
      <c r="LH393" s="1"/>
    </row>
    <row r="394" spans="1:320" x14ac:dyDescent="0.1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2"/>
      <c r="AF394" s="2"/>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c r="HI394" s="1"/>
      <c r="HJ394" s="1"/>
      <c r="HK394" s="1"/>
      <c r="HL394" s="1"/>
      <c r="HM394" s="1"/>
      <c r="HN394" s="1"/>
      <c r="HO394" s="1"/>
      <c r="HP394" s="1"/>
      <c r="HQ394" s="1"/>
      <c r="HR394" s="1"/>
      <c r="HS394" s="1"/>
      <c r="HT394" s="1"/>
      <c r="HU394" s="1"/>
      <c r="HV394" s="1"/>
      <c r="HW394" s="1"/>
      <c r="HX394" s="1"/>
      <c r="HY394" s="1"/>
      <c r="HZ394" s="1"/>
      <c r="IA394" s="1"/>
      <c r="IB394" s="1"/>
      <c r="IC394" s="1"/>
      <c r="ID394" s="1"/>
      <c r="IE394" s="1"/>
      <c r="IF394" s="1"/>
      <c r="IG394" s="1"/>
      <c r="IH394" s="1"/>
      <c r="II394" s="1"/>
      <c r="IJ394" s="1"/>
      <c r="IK394" s="1"/>
      <c r="IL394" s="1"/>
      <c r="IM394" s="1"/>
      <c r="IN394" s="1"/>
      <c r="IO394" s="1"/>
      <c r="IP394" s="1"/>
      <c r="IQ394" s="1"/>
      <c r="IR394" s="1"/>
      <c r="IS394" s="1"/>
      <c r="IT394" s="1"/>
      <c r="IU394" s="1"/>
      <c r="IV394" s="1"/>
      <c r="IW394" s="1"/>
      <c r="IX394" s="1"/>
      <c r="IY394" s="1"/>
      <c r="IZ394" s="1"/>
      <c r="JA394" s="1"/>
      <c r="JB394" s="1"/>
      <c r="JC394" s="1"/>
      <c r="JD394" s="1"/>
      <c r="JE394" s="1"/>
      <c r="JF394" s="1"/>
      <c r="JG394" s="1"/>
      <c r="JH394" s="1"/>
      <c r="JI394" s="1"/>
      <c r="JJ394" s="1"/>
      <c r="JK394" s="1"/>
      <c r="JL394" s="1"/>
      <c r="JM394" s="1"/>
      <c r="JN394" s="1"/>
      <c r="JO394" s="1"/>
      <c r="JP394" s="1"/>
      <c r="JQ394" s="1"/>
      <c r="JR394" s="1"/>
      <c r="JS394" s="1"/>
      <c r="JT394" s="1"/>
      <c r="JU394" s="1"/>
      <c r="JV394" s="1"/>
      <c r="JW394" s="1"/>
      <c r="JX394" s="1"/>
      <c r="JY394" s="1"/>
      <c r="JZ394" s="1"/>
      <c r="KA394" s="1"/>
      <c r="KB394" s="1"/>
      <c r="KC394" s="1"/>
      <c r="KD394" s="1"/>
      <c r="KE394" s="1"/>
      <c r="KF394" s="1"/>
      <c r="KG394" s="1"/>
      <c r="KH394" s="1"/>
      <c r="KI394" s="1"/>
      <c r="KJ394" s="1"/>
      <c r="KK394" s="1"/>
      <c r="KL394" s="1"/>
      <c r="KM394" s="1"/>
      <c r="KN394" s="1"/>
      <c r="KO394" s="1"/>
      <c r="KP394" s="1"/>
      <c r="KQ394" s="1"/>
      <c r="KR394" s="1"/>
      <c r="KS394" s="1"/>
      <c r="KT394" s="1"/>
      <c r="KU394" s="1"/>
      <c r="KV394" s="1"/>
      <c r="KW394" s="1"/>
      <c r="KX394" s="1"/>
      <c r="KY394" s="1"/>
      <c r="KZ394" s="1"/>
      <c r="LA394" s="1"/>
      <c r="LB394" s="1"/>
      <c r="LC394" s="1"/>
      <c r="LD394" s="1"/>
      <c r="LE394" s="1"/>
      <c r="LF394" s="1"/>
      <c r="LG394" s="1"/>
      <c r="LH394" s="1"/>
    </row>
    <row r="395" spans="1:320" x14ac:dyDescent="0.1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2"/>
      <c r="AF395" s="2"/>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c r="HC395" s="1"/>
      <c r="HD395" s="1"/>
      <c r="HE395" s="1"/>
      <c r="HF395" s="1"/>
      <c r="HG395" s="1"/>
      <c r="HH395" s="1"/>
      <c r="HI395" s="1"/>
      <c r="HJ395" s="1"/>
      <c r="HK395" s="1"/>
      <c r="HL395" s="1"/>
      <c r="HM395" s="1"/>
      <c r="HN395" s="1"/>
      <c r="HO395" s="1"/>
      <c r="HP395" s="1"/>
      <c r="HQ395" s="1"/>
      <c r="HR395" s="1"/>
      <c r="HS395" s="1"/>
      <c r="HT395" s="1"/>
      <c r="HU395" s="1"/>
      <c r="HV395" s="1"/>
      <c r="HW395" s="1"/>
      <c r="HX395" s="1"/>
      <c r="HY395" s="1"/>
      <c r="HZ395" s="1"/>
      <c r="IA395" s="1"/>
      <c r="IB395" s="1"/>
      <c r="IC395" s="1"/>
      <c r="ID395" s="1"/>
      <c r="IE395" s="1"/>
      <c r="IF395" s="1"/>
      <c r="IG395" s="1"/>
      <c r="IH395" s="1"/>
      <c r="II395" s="1"/>
      <c r="IJ395" s="1"/>
      <c r="IK395" s="1"/>
      <c r="IL395" s="1"/>
      <c r="IM395" s="1"/>
      <c r="IN395" s="1"/>
      <c r="IO395" s="1"/>
      <c r="IP395" s="1"/>
      <c r="IQ395" s="1"/>
      <c r="IR395" s="1"/>
      <c r="IS395" s="1"/>
      <c r="IT395" s="1"/>
      <c r="IU395" s="1"/>
      <c r="IV395" s="1"/>
      <c r="IW395" s="1"/>
      <c r="IX395" s="1"/>
      <c r="IY395" s="1"/>
      <c r="IZ395" s="1"/>
      <c r="JA395" s="1"/>
      <c r="JB395" s="1"/>
      <c r="JC395" s="1"/>
      <c r="JD395" s="1"/>
      <c r="JE395" s="1"/>
      <c r="JF395" s="1"/>
      <c r="JG395" s="1"/>
      <c r="JH395" s="1"/>
      <c r="JI395" s="1"/>
      <c r="JJ395" s="1"/>
      <c r="JK395" s="1"/>
      <c r="JL395" s="1"/>
      <c r="JM395" s="1"/>
      <c r="JN395" s="1"/>
      <c r="JO395" s="1"/>
      <c r="JP395" s="1"/>
      <c r="JQ395" s="1"/>
      <c r="JR395" s="1"/>
      <c r="JS395" s="1"/>
      <c r="JT395" s="1"/>
      <c r="JU395" s="1"/>
      <c r="JV395" s="1"/>
      <c r="JW395" s="1"/>
      <c r="JX395" s="1"/>
      <c r="JY395" s="1"/>
      <c r="JZ395" s="1"/>
      <c r="KA395" s="1"/>
      <c r="KB395" s="1"/>
      <c r="KC395" s="1"/>
      <c r="KD395" s="1"/>
      <c r="KE395" s="1"/>
      <c r="KF395" s="1"/>
      <c r="KG395" s="1"/>
      <c r="KH395" s="1"/>
      <c r="KI395" s="1"/>
      <c r="KJ395" s="1"/>
      <c r="KK395" s="1"/>
      <c r="KL395" s="1"/>
      <c r="KM395" s="1"/>
      <c r="KN395" s="1"/>
      <c r="KO395" s="1"/>
      <c r="KP395" s="1"/>
      <c r="KQ395" s="1"/>
      <c r="KR395" s="1"/>
      <c r="KS395" s="1"/>
      <c r="KT395" s="1"/>
      <c r="KU395" s="1"/>
      <c r="KV395" s="1"/>
      <c r="KW395" s="1"/>
      <c r="KX395" s="1"/>
      <c r="KY395" s="1"/>
      <c r="KZ395" s="1"/>
      <c r="LA395" s="1"/>
      <c r="LB395" s="1"/>
      <c r="LC395" s="1"/>
      <c r="LD395" s="1"/>
      <c r="LE395" s="1"/>
      <c r="LF395" s="1"/>
      <c r="LG395" s="1"/>
      <c r="LH395" s="1"/>
    </row>
    <row r="396" spans="1:320" x14ac:dyDescent="0.1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2"/>
      <c r="AF396" s="2"/>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c r="HI396" s="1"/>
      <c r="HJ396" s="1"/>
      <c r="HK396" s="1"/>
      <c r="HL396" s="1"/>
      <c r="HM396" s="1"/>
      <c r="HN396" s="1"/>
      <c r="HO396" s="1"/>
      <c r="HP396" s="1"/>
      <c r="HQ396" s="1"/>
      <c r="HR396" s="1"/>
      <c r="HS396" s="1"/>
      <c r="HT396" s="1"/>
      <c r="HU396" s="1"/>
      <c r="HV396" s="1"/>
      <c r="HW396" s="1"/>
      <c r="HX396" s="1"/>
      <c r="HY396" s="1"/>
      <c r="HZ396" s="1"/>
      <c r="IA396" s="1"/>
      <c r="IB396" s="1"/>
      <c r="IC396" s="1"/>
      <c r="ID396" s="1"/>
      <c r="IE396" s="1"/>
      <c r="IF396" s="1"/>
      <c r="IG396" s="1"/>
      <c r="IH396" s="1"/>
      <c r="II396" s="1"/>
      <c r="IJ396" s="1"/>
      <c r="IK396" s="1"/>
      <c r="IL396" s="1"/>
      <c r="IM396" s="1"/>
      <c r="IN396" s="1"/>
      <c r="IO396" s="1"/>
      <c r="IP396" s="1"/>
      <c r="IQ396" s="1"/>
      <c r="IR396" s="1"/>
      <c r="IS396" s="1"/>
      <c r="IT396" s="1"/>
      <c r="IU396" s="1"/>
      <c r="IV396" s="1"/>
      <c r="IW396" s="1"/>
      <c r="IX396" s="1"/>
      <c r="IY396" s="1"/>
      <c r="IZ396" s="1"/>
      <c r="JA396" s="1"/>
      <c r="JB396" s="1"/>
      <c r="JC396" s="1"/>
      <c r="JD396" s="1"/>
      <c r="JE396" s="1"/>
      <c r="JF396" s="1"/>
      <c r="JG396" s="1"/>
      <c r="JH396" s="1"/>
      <c r="JI396" s="1"/>
      <c r="JJ396" s="1"/>
      <c r="JK396" s="1"/>
      <c r="JL396" s="1"/>
      <c r="JM396" s="1"/>
      <c r="JN396" s="1"/>
      <c r="JO396" s="1"/>
      <c r="JP396" s="1"/>
      <c r="JQ396" s="1"/>
      <c r="JR396" s="1"/>
      <c r="JS396" s="1"/>
      <c r="JT396" s="1"/>
      <c r="JU396" s="1"/>
      <c r="JV396" s="1"/>
      <c r="JW396" s="1"/>
      <c r="JX396" s="1"/>
      <c r="JY396" s="1"/>
      <c r="JZ396" s="1"/>
      <c r="KA396" s="1"/>
      <c r="KB396" s="1"/>
      <c r="KC396" s="1"/>
      <c r="KD396" s="1"/>
      <c r="KE396" s="1"/>
      <c r="KF396" s="1"/>
      <c r="KG396" s="1"/>
      <c r="KH396" s="1"/>
      <c r="KI396" s="1"/>
      <c r="KJ396" s="1"/>
      <c r="KK396" s="1"/>
      <c r="KL396" s="1"/>
      <c r="KM396" s="1"/>
      <c r="KN396" s="1"/>
      <c r="KO396" s="1"/>
      <c r="KP396" s="1"/>
      <c r="KQ396" s="1"/>
      <c r="KR396" s="1"/>
      <c r="KS396" s="1"/>
      <c r="KT396" s="1"/>
      <c r="KU396" s="1"/>
      <c r="KV396" s="1"/>
      <c r="KW396" s="1"/>
      <c r="KX396" s="1"/>
      <c r="KY396" s="1"/>
      <c r="KZ396" s="1"/>
      <c r="LA396" s="1"/>
      <c r="LB396" s="1"/>
      <c r="LC396" s="1"/>
      <c r="LD396" s="1"/>
      <c r="LE396" s="1"/>
      <c r="LF396" s="1"/>
      <c r="LG396" s="1"/>
      <c r="LH396" s="1"/>
    </row>
    <row r="397" spans="1:320" x14ac:dyDescent="0.1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2"/>
      <c r="AF397" s="2"/>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c r="HC397" s="1"/>
      <c r="HD397" s="1"/>
      <c r="HE397" s="1"/>
      <c r="HF397" s="1"/>
      <c r="HG397" s="1"/>
      <c r="HH397" s="1"/>
      <c r="HI397" s="1"/>
      <c r="HJ397" s="1"/>
      <c r="HK397" s="1"/>
      <c r="HL397" s="1"/>
      <c r="HM397" s="1"/>
      <c r="HN397" s="1"/>
      <c r="HO397" s="1"/>
      <c r="HP397" s="1"/>
      <c r="HQ397" s="1"/>
      <c r="HR397" s="1"/>
      <c r="HS397" s="1"/>
      <c r="HT397" s="1"/>
      <c r="HU397" s="1"/>
      <c r="HV397" s="1"/>
      <c r="HW397" s="1"/>
      <c r="HX397" s="1"/>
      <c r="HY397" s="1"/>
      <c r="HZ397" s="1"/>
      <c r="IA397" s="1"/>
      <c r="IB397" s="1"/>
      <c r="IC397" s="1"/>
      <c r="ID397" s="1"/>
      <c r="IE397" s="1"/>
      <c r="IF397" s="1"/>
      <c r="IG397" s="1"/>
      <c r="IH397" s="1"/>
      <c r="II397" s="1"/>
      <c r="IJ397" s="1"/>
      <c r="IK397" s="1"/>
      <c r="IL397" s="1"/>
      <c r="IM397" s="1"/>
      <c r="IN397" s="1"/>
      <c r="IO397" s="1"/>
      <c r="IP397" s="1"/>
      <c r="IQ397" s="1"/>
      <c r="IR397" s="1"/>
      <c r="IS397" s="1"/>
      <c r="IT397" s="1"/>
      <c r="IU397" s="1"/>
      <c r="IV397" s="1"/>
      <c r="IW397" s="1"/>
      <c r="IX397" s="1"/>
      <c r="IY397" s="1"/>
      <c r="IZ397" s="1"/>
      <c r="JA397" s="1"/>
      <c r="JB397" s="1"/>
      <c r="JC397" s="1"/>
      <c r="JD397" s="1"/>
      <c r="JE397" s="1"/>
      <c r="JF397" s="1"/>
      <c r="JG397" s="1"/>
      <c r="JH397" s="1"/>
      <c r="JI397" s="1"/>
      <c r="JJ397" s="1"/>
      <c r="JK397" s="1"/>
      <c r="JL397" s="1"/>
      <c r="JM397" s="1"/>
      <c r="JN397" s="1"/>
      <c r="JO397" s="1"/>
      <c r="JP397" s="1"/>
      <c r="JQ397" s="1"/>
      <c r="JR397" s="1"/>
      <c r="JS397" s="1"/>
      <c r="JT397" s="1"/>
      <c r="JU397" s="1"/>
      <c r="JV397" s="1"/>
      <c r="JW397" s="1"/>
      <c r="JX397" s="1"/>
      <c r="JY397" s="1"/>
      <c r="JZ397" s="1"/>
      <c r="KA397" s="1"/>
      <c r="KB397" s="1"/>
      <c r="KC397" s="1"/>
      <c r="KD397" s="1"/>
      <c r="KE397" s="1"/>
      <c r="KF397" s="1"/>
      <c r="KG397" s="1"/>
      <c r="KH397" s="1"/>
      <c r="KI397" s="1"/>
      <c r="KJ397" s="1"/>
      <c r="KK397" s="1"/>
      <c r="KL397" s="1"/>
      <c r="KM397" s="1"/>
      <c r="KN397" s="1"/>
      <c r="KO397" s="1"/>
      <c r="KP397" s="1"/>
      <c r="KQ397" s="1"/>
      <c r="KR397" s="1"/>
      <c r="KS397" s="1"/>
      <c r="KT397" s="1"/>
      <c r="KU397" s="1"/>
      <c r="KV397" s="1"/>
      <c r="KW397" s="1"/>
      <c r="KX397" s="1"/>
      <c r="KY397" s="1"/>
      <c r="KZ397" s="1"/>
      <c r="LA397" s="1"/>
      <c r="LB397" s="1"/>
      <c r="LC397" s="1"/>
      <c r="LD397" s="1"/>
      <c r="LE397" s="1"/>
      <c r="LF397" s="1"/>
      <c r="LG397" s="1"/>
      <c r="LH397" s="1"/>
    </row>
    <row r="398" spans="1:320" x14ac:dyDescent="0.1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2"/>
      <c r="AF398" s="2"/>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c r="CL398" s="1"/>
      <c r="CM398" s="1"/>
      <c r="CN398" s="1"/>
      <c r="CO398" s="1"/>
      <c r="CP398" s="1"/>
      <c r="CQ398" s="1"/>
      <c r="CR398" s="1"/>
      <c r="CS398" s="1"/>
      <c r="CT398" s="1"/>
      <c r="CU398" s="1"/>
      <c r="CV398" s="1"/>
      <c r="CW398" s="1"/>
      <c r="CX398" s="1"/>
      <c r="CY398" s="1"/>
      <c r="CZ398" s="1"/>
      <c r="DA398" s="1"/>
      <c r="DB398" s="1"/>
      <c r="DC398" s="1"/>
      <c r="DD398" s="1"/>
      <c r="DE398" s="1"/>
      <c r="DF398" s="1"/>
      <c r="DG398" s="1"/>
      <c r="DH398" s="1"/>
      <c r="DI398" s="1"/>
      <c r="DJ398" s="1"/>
      <c r="DK398" s="1"/>
      <c r="DL398" s="1"/>
      <c r="DM398" s="1"/>
      <c r="DN398" s="1"/>
      <c r="DO398" s="1"/>
      <c r="DP398" s="1"/>
      <c r="DQ398" s="1"/>
      <c r="DR398" s="1"/>
      <c r="DS398" s="1"/>
      <c r="DT398" s="1"/>
      <c r="DU398" s="1"/>
      <c r="DV398" s="1"/>
      <c r="DW398" s="1"/>
      <c r="DX398" s="1"/>
      <c r="DY398" s="1"/>
      <c r="DZ398" s="1"/>
      <c r="EA398" s="1"/>
      <c r="EB398" s="1"/>
      <c r="EC398" s="1"/>
      <c r="ED398" s="1"/>
      <c r="EE398" s="1"/>
      <c r="EF398" s="1"/>
      <c r="EG398" s="1"/>
      <c r="EH398" s="1"/>
      <c r="EI398" s="1"/>
      <c r="EJ398" s="1"/>
      <c r="EK398" s="1"/>
      <c r="EL398" s="1"/>
      <c r="EM398" s="1"/>
      <c r="EN398" s="1"/>
      <c r="EO398" s="1"/>
      <c r="EP398" s="1"/>
      <c r="EQ398" s="1"/>
      <c r="ER398" s="1"/>
      <c r="ES398" s="1"/>
      <c r="ET398" s="1"/>
      <c r="EU398" s="1"/>
      <c r="EV398" s="1"/>
      <c r="EW398" s="1"/>
      <c r="EX398" s="1"/>
      <c r="EY398" s="1"/>
      <c r="EZ398" s="1"/>
      <c r="FA398" s="1"/>
      <c r="FB398" s="1"/>
      <c r="FC398" s="1"/>
      <c r="FD398" s="1"/>
      <c r="FE398" s="1"/>
      <c r="FF398" s="1"/>
      <c r="FG398" s="1"/>
      <c r="FH398" s="1"/>
      <c r="FI398" s="1"/>
      <c r="FJ398" s="1"/>
      <c r="FK398" s="1"/>
      <c r="FL398" s="1"/>
      <c r="FM398" s="1"/>
      <c r="FN398" s="1"/>
      <c r="FO398" s="1"/>
      <c r="FP398" s="1"/>
      <c r="FQ398" s="1"/>
      <c r="FR398" s="1"/>
      <c r="FS398" s="1"/>
      <c r="FT398" s="1"/>
      <c r="FU398" s="1"/>
      <c r="FV398" s="1"/>
      <c r="FW398" s="1"/>
      <c r="FX398" s="1"/>
      <c r="FY398" s="1"/>
      <c r="FZ398" s="1"/>
      <c r="GA398" s="1"/>
      <c r="GB398" s="1"/>
      <c r="GC398" s="1"/>
      <c r="GD398" s="1"/>
      <c r="GE398" s="1"/>
      <c r="GF398" s="1"/>
      <c r="GG398" s="1"/>
      <c r="GH398" s="1"/>
      <c r="GI398" s="1"/>
      <c r="GJ398" s="1"/>
      <c r="GK398" s="1"/>
      <c r="GL398" s="1"/>
      <c r="GM398" s="1"/>
      <c r="GN398" s="1"/>
      <c r="GO398" s="1"/>
      <c r="GP398" s="1"/>
      <c r="GQ398" s="1"/>
      <c r="GR398" s="1"/>
      <c r="GS398" s="1"/>
      <c r="GT398" s="1"/>
      <c r="GU398" s="1"/>
      <c r="GV398" s="1"/>
      <c r="GW398" s="1"/>
      <c r="GX398" s="1"/>
      <c r="GY398" s="1"/>
      <c r="GZ398" s="1"/>
      <c r="HA398" s="1"/>
      <c r="HB398" s="1"/>
      <c r="HC398" s="1"/>
      <c r="HD398" s="1"/>
      <c r="HE398" s="1"/>
      <c r="HF398" s="1"/>
      <c r="HG398" s="1"/>
      <c r="HH398" s="1"/>
      <c r="HI398" s="1"/>
      <c r="HJ398" s="1"/>
      <c r="HK398" s="1"/>
      <c r="HL398" s="1"/>
      <c r="HM398" s="1"/>
      <c r="HN398" s="1"/>
      <c r="HO398" s="1"/>
      <c r="HP398" s="1"/>
      <c r="HQ398" s="1"/>
      <c r="HR398" s="1"/>
      <c r="HS398" s="1"/>
      <c r="HT398" s="1"/>
      <c r="HU398" s="1"/>
      <c r="HV398" s="1"/>
      <c r="HW398" s="1"/>
      <c r="HX398" s="1"/>
      <c r="HY398" s="1"/>
      <c r="HZ398" s="1"/>
      <c r="IA398" s="1"/>
      <c r="IB398" s="1"/>
      <c r="IC398" s="1"/>
      <c r="ID398" s="1"/>
      <c r="IE398" s="1"/>
      <c r="IF398" s="1"/>
      <c r="IG398" s="1"/>
      <c r="IH398" s="1"/>
      <c r="II398" s="1"/>
      <c r="IJ398" s="1"/>
      <c r="IK398" s="1"/>
      <c r="IL398" s="1"/>
      <c r="IM398" s="1"/>
      <c r="IN398" s="1"/>
      <c r="IO398" s="1"/>
      <c r="IP398" s="1"/>
      <c r="IQ398" s="1"/>
      <c r="IR398" s="1"/>
      <c r="IS398" s="1"/>
      <c r="IT398" s="1"/>
      <c r="IU398" s="1"/>
      <c r="IV398" s="1"/>
      <c r="IW398" s="1"/>
      <c r="IX398" s="1"/>
      <c r="IY398" s="1"/>
      <c r="IZ398" s="1"/>
      <c r="JA398" s="1"/>
      <c r="JB398" s="1"/>
      <c r="JC398" s="1"/>
      <c r="JD398" s="1"/>
      <c r="JE398" s="1"/>
      <c r="JF398" s="1"/>
      <c r="JG398" s="1"/>
      <c r="JH398" s="1"/>
      <c r="JI398" s="1"/>
      <c r="JJ398" s="1"/>
      <c r="JK398" s="1"/>
      <c r="JL398" s="1"/>
      <c r="JM398" s="1"/>
      <c r="JN398" s="1"/>
      <c r="JO398" s="1"/>
      <c r="JP398" s="1"/>
      <c r="JQ398" s="1"/>
      <c r="JR398" s="1"/>
      <c r="JS398" s="1"/>
      <c r="JT398" s="1"/>
      <c r="JU398" s="1"/>
      <c r="JV398" s="1"/>
      <c r="JW398" s="1"/>
      <c r="JX398" s="1"/>
      <c r="JY398" s="1"/>
      <c r="JZ398" s="1"/>
      <c r="KA398" s="1"/>
      <c r="KB398" s="1"/>
      <c r="KC398" s="1"/>
      <c r="KD398" s="1"/>
      <c r="KE398" s="1"/>
      <c r="KF398" s="1"/>
      <c r="KG398" s="1"/>
      <c r="KH398" s="1"/>
      <c r="KI398" s="1"/>
      <c r="KJ398" s="1"/>
      <c r="KK398" s="1"/>
      <c r="KL398" s="1"/>
      <c r="KM398" s="1"/>
      <c r="KN398" s="1"/>
      <c r="KO398" s="1"/>
      <c r="KP398" s="1"/>
      <c r="KQ398" s="1"/>
      <c r="KR398" s="1"/>
      <c r="KS398" s="1"/>
      <c r="KT398" s="1"/>
      <c r="KU398" s="1"/>
      <c r="KV398" s="1"/>
      <c r="KW398" s="1"/>
      <c r="KX398" s="1"/>
      <c r="KY398" s="1"/>
      <c r="KZ398" s="1"/>
      <c r="LA398" s="1"/>
      <c r="LB398" s="1"/>
      <c r="LC398" s="1"/>
      <c r="LD398" s="1"/>
      <c r="LE398" s="1"/>
      <c r="LF398" s="1"/>
      <c r="LG398" s="1"/>
      <c r="LH398" s="1"/>
    </row>
    <row r="399" spans="1:320" x14ac:dyDescent="0.1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2"/>
      <c r="AF399" s="2"/>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c r="HI399" s="1"/>
      <c r="HJ399" s="1"/>
      <c r="HK399" s="1"/>
      <c r="HL399" s="1"/>
      <c r="HM399" s="1"/>
      <c r="HN399" s="1"/>
      <c r="HO399" s="1"/>
      <c r="HP399" s="1"/>
      <c r="HQ399" s="1"/>
      <c r="HR399" s="1"/>
      <c r="HS399" s="1"/>
      <c r="HT399" s="1"/>
      <c r="HU399" s="1"/>
      <c r="HV399" s="1"/>
      <c r="HW399" s="1"/>
      <c r="HX399" s="1"/>
      <c r="HY399" s="1"/>
      <c r="HZ399" s="1"/>
      <c r="IA399" s="1"/>
      <c r="IB399" s="1"/>
      <c r="IC399" s="1"/>
      <c r="ID399" s="1"/>
      <c r="IE399" s="1"/>
      <c r="IF399" s="1"/>
      <c r="IG399" s="1"/>
      <c r="IH399" s="1"/>
      <c r="II399" s="1"/>
      <c r="IJ399" s="1"/>
      <c r="IK399" s="1"/>
      <c r="IL399" s="1"/>
      <c r="IM399" s="1"/>
      <c r="IN399" s="1"/>
      <c r="IO399" s="1"/>
      <c r="IP399" s="1"/>
      <c r="IQ399" s="1"/>
      <c r="IR399" s="1"/>
      <c r="IS399" s="1"/>
      <c r="IT399" s="1"/>
      <c r="IU399" s="1"/>
      <c r="IV399" s="1"/>
      <c r="IW399" s="1"/>
      <c r="IX399" s="1"/>
      <c r="IY399" s="1"/>
      <c r="IZ399" s="1"/>
      <c r="JA399" s="1"/>
      <c r="JB399" s="1"/>
      <c r="JC399" s="1"/>
      <c r="JD399" s="1"/>
      <c r="JE399" s="1"/>
      <c r="JF399" s="1"/>
      <c r="JG399" s="1"/>
      <c r="JH399" s="1"/>
      <c r="JI399" s="1"/>
      <c r="JJ399" s="1"/>
      <c r="JK399" s="1"/>
      <c r="JL399" s="1"/>
      <c r="JM399" s="1"/>
      <c r="JN399" s="1"/>
      <c r="JO399" s="1"/>
      <c r="JP399" s="1"/>
      <c r="JQ399" s="1"/>
      <c r="JR399" s="1"/>
      <c r="JS399" s="1"/>
      <c r="JT399" s="1"/>
      <c r="JU399" s="1"/>
      <c r="JV399" s="1"/>
      <c r="JW399" s="1"/>
      <c r="JX399" s="1"/>
      <c r="JY399" s="1"/>
      <c r="JZ399" s="1"/>
      <c r="KA399" s="1"/>
      <c r="KB399" s="1"/>
      <c r="KC399" s="1"/>
      <c r="KD399" s="1"/>
      <c r="KE399" s="1"/>
      <c r="KF399" s="1"/>
      <c r="KG399" s="1"/>
      <c r="KH399" s="1"/>
      <c r="KI399" s="1"/>
      <c r="KJ399" s="1"/>
      <c r="KK399" s="1"/>
      <c r="KL399" s="1"/>
      <c r="KM399" s="1"/>
      <c r="KN399" s="1"/>
      <c r="KO399" s="1"/>
      <c r="KP399" s="1"/>
      <c r="KQ399" s="1"/>
      <c r="KR399" s="1"/>
      <c r="KS399" s="1"/>
      <c r="KT399" s="1"/>
      <c r="KU399" s="1"/>
      <c r="KV399" s="1"/>
      <c r="KW399" s="1"/>
      <c r="KX399" s="1"/>
      <c r="KY399" s="1"/>
      <c r="KZ399" s="1"/>
      <c r="LA399" s="1"/>
      <c r="LB399" s="1"/>
      <c r="LC399" s="1"/>
      <c r="LD399" s="1"/>
      <c r="LE399" s="1"/>
      <c r="LF399" s="1"/>
      <c r="LG399" s="1"/>
      <c r="LH399" s="1"/>
    </row>
    <row r="400" spans="1:320" x14ac:dyDescent="0.1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2"/>
      <c r="AF400" s="2"/>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c r="HC400" s="1"/>
      <c r="HD400" s="1"/>
      <c r="HE400" s="1"/>
      <c r="HF400" s="1"/>
      <c r="HG400" s="1"/>
      <c r="HH400" s="1"/>
      <c r="HI400" s="1"/>
      <c r="HJ400" s="1"/>
      <c r="HK400" s="1"/>
      <c r="HL400" s="1"/>
      <c r="HM400" s="1"/>
      <c r="HN400" s="1"/>
      <c r="HO400" s="1"/>
      <c r="HP400" s="1"/>
      <c r="HQ400" s="1"/>
      <c r="HR400" s="1"/>
      <c r="HS400" s="1"/>
      <c r="HT400" s="1"/>
      <c r="HU400" s="1"/>
      <c r="HV400" s="1"/>
      <c r="HW400" s="1"/>
      <c r="HX400" s="1"/>
      <c r="HY400" s="1"/>
      <c r="HZ400" s="1"/>
      <c r="IA400" s="1"/>
      <c r="IB400" s="1"/>
      <c r="IC400" s="1"/>
      <c r="ID400" s="1"/>
      <c r="IE400" s="1"/>
      <c r="IF400" s="1"/>
      <c r="IG400" s="1"/>
      <c r="IH400" s="1"/>
      <c r="II400" s="1"/>
      <c r="IJ400" s="1"/>
      <c r="IK400" s="1"/>
      <c r="IL400" s="1"/>
      <c r="IM400" s="1"/>
      <c r="IN400" s="1"/>
      <c r="IO400" s="1"/>
      <c r="IP400" s="1"/>
      <c r="IQ400" s="1"/>
      <c r="IR400" s="1"/>
      <c r="IS400" s="1"/>
      <c r="IT400" s="1"/>
      <c r="IU400" s="1"/>
      <c r="IV400" s="1"/>
      <c r="IW400" s="1"/>
      <c r="IX400" s="1"/>
      <c r="IY400" s="1"/>
      <c r="IZ400" s="1"/>
      <c r="JA400" s="1"/>
      <c r="JB400" s="1"/>
      <c r="JC400" s="1"/>
      <c r="JD400" s="1"/>
      <c r="JE400" s="1"/>
      <c r="JF400" s="1"/>
      <c r="JG400" s="1"/>
      <c r="JH400" s="1"/>
      <c r="JI400" s="1"/>
      <c r="JJ400" s="1"/>
      <c r="JK400" s="1"/>
      <c r="JL400" s="1"/>
      <c r="JM400" s="1"/>
      <c r="JN400" s="1"/>
      <c r="JO400" s="1"/>
      <c r="JP400" s="1"/>
      <c r="JQ400" s="1"/>
      <c r="JR400" s="1"/>
      <c r="JS400" s="1"/>
      <c r="JT400" s="1"/>
      <c r="JU400" s="1"/>
      <c r="JV400" s="1"/>
      <c r="JW400" s="1"/>
      <c r="JX400" s="1"/>
      <c r="JY400" s="1"/>
      <c r="JZ400" s="1"/>
      <c r="KA400" s="1"/>
      <c r="KB400" s="1"/>
      <c r="KC400" s="1"/>
      <c r="KD400" s="1"/>
      <c r="KE400" s="1"/>
      <c r="KF400" s="1"/>
      <c r="KG400" s="1"/>
      <c r="KH400" s="1"/>
      <c r="KI400" s="1"/>
      <c r="KJ400" s="1"/>
      <c r="KK400" s="1"/>
      <c r="KL400" s="1"/>
      <c r="KM400" s="1"/>
      <c r="KN400" s="1"/>
      <c r="KO400" s="1"/>
      <c r="KP400" s="1"/>
      <c r="KQ400" s="1"/>
      <c r="KR400" s="1"/>
      <c r="KS400" s="1"/>
      <c r="KT400" s="1"/>
      <c r="KU400" s="1"/>
      <c r="KV400" s="1"/>
      <c r="KW400" s="1"/>
      <c r="KX400" s="1"/>
      <c r="KY400" s="1"/>
      <c r="KZ400" s="1"/>
      <c r="LA400" s="1"/>
      <c r="LB400" s="1"/>
      <c r="LC400" s="1"/>
      <c r="LD400" s="1"/>
      <c r="LE400" s="1"/>
      <c r="LF400" s="1"/>
      <c r="LG400" s="1"/>
      <c r="LH400" s="1"/>
    </row>
    <row r="401" spans="1:320" x14ac:dyDescent="0.1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2"/>
      <c r="AF401" s="2"/>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c r="HC401" s="1"/>
      <c r="HD401" s="1"/>
      <c r="HE401" s="1"/>
      <c r="HF401" s="1"/>
      <c r="HG401" s="1"/>
      <c r="HH401" s="1"/>
      <c r="HI401" s="1"/>
      <c r="HJ401" s="1"/>
      <c r="HK401" s="1"/>
      <c r="HL401" s="1"/>
      <c r="HM401" s="1"/>
      <c r="HN401" s="1"/>
      <c r="HO401" s="1"/>
      <c r="HP401" s="1"/>
      <c r="HQ401" s="1"/>
      <c r="HR401" s="1"/>
      <c r="HS401" s="1"/>
      <c r="HT401" s="1"/>
      <c r="HU401" s="1"/>
      <c r="HV401" s="1"/>
      <c r="HW401" s="1"/>
      <c r="HX401" s="1"/>
      <c r="HY401" s="1"/>
      <c r="HZ401" s="1"/>
      <c r="IA401" s="1"/>
      <c r="IB401" s="1"/>
      <c r="IC401" s="1"/>
      <c r="ID401" s="1"/>
      <c r="IE401" s="1"/>
      <c r="IF401" s="1"/>
      <c r="IG401" s="1"/>
      <c r="IH401" s="1"/>
      <c r="II401" s="1"/>
      <c r="IJ401" s="1"/>
      <c r="IK401" s="1"/>
      <c r="IL401" s="1"/>
      <c r="IM401" s="1"/>
      <c r="IN401" s="1"/>
      <c r="IO401" s="1"/>
      <c r="IP401" s="1"/>
      <c r="IQ401" s="1"/>
      <c r="IR401" s="1"/>
      <c r="IS401" s="1"/>
      <c r="IT401" s="1"/>
      <c r="IU401" s="1"/>
      <c r="IV401" s="1"/>
      <c r="IW401" s="1"/>
      <c r="IX401" s="1"/>
      <c r="IY401" s="1"/>
      <c r="IZ401" s="1"/>
      <c r="JA401" s="1"/>
      <c r="JB401" s="1"/>
      <c r="JC401" s="1"/>
      <c r="JD401" s="1"/>
      <c r="JE401" s="1"/>
      <c r="JF401" s="1"/>
      <c r="JG401" s="1"/>
      <c r="JH401" s="1"/>
      <c r="JI401" s="1"/>
      <c r="JJ401" s="1"/>
      <c r="JK401" s="1"/>
      <c r="JL401" s="1"/>
      <c r="JM401" s="1"/>
      <c r="JN401" s="1"/>
      <c r="JO401" s="1"/>
      <c r="JP401" s="1"/>
      <c r="JQ401" s="1"/>
      <c r="JR401" s="1"/>
      <c r="JS401" s="1"/>
      <c r="JT401" s="1"/>
      <c r="JU401" s="1"/>
      <c r="JV401" s="1"/>
      <c r="JW401" s="1"/>
      <c r="JX401" s="1"/>
      <c r="JY401" s="1"/>
      <c r="JZ401" s="1"/>
      <c r="KA401" s="1"/>
      <c r="KB401" s="1"/>
      <c r="KC401" s="1"/>
      <c r="KD401" s="1"/>
      <c r="KE401" s="1"/>
      <c r="KF401" s="1"/>
      <c r="KG401" s="1"/>
      <c r="KH401" s="1"/>
      <c r="KI401" s="1"/>
      <c r="KJ401" s="1"/>
      <c r="KK401" s="1"/>
      <c r="KL401" s="1"/>
      <c r="KM401" s="1"/>
      <c r="KN401" s="1"/>
      <c r="KO401" s="1"/>
      <c r="KP401" s="1"/>
      <c r="KQ401" s="1"/>
      <c r="KR401" s="1"/>
      <c r="KS401" s="1"/>
      <c r="KT401" s="1"/>
      <c r="KU401" s="1"/>
      <c r="KV401" s="1"/>
      <c r="KW401" s="1"/>
      <c r="KX401" s="1"/>
      <c r="KY401" s="1"/>
      <c r="KZ401" s="1"/>
      <c r="LA401" s="1"/>
      <c r="LB401" s="1"/>
      <c r="LC401" s="1"/>
      <c r="LD401" s="1"/>
      <c r="LE401" s="1"/>
      <c r="LF401" s="1"/>
      <c r="LG401" s="1"/>
      <c r="LH401" s="1"/>
    </row>
    <row r="402" spans="1:320" x14ac:dyDescent="0.1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2"/>
      <c r="AF402" s="2"/>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c r="CL402" s="1"/>
      <c r="CM402" s="1"/>
      <c r="CN402" s="1"/>
      <c r="CO402" s="1"/>
      <c r="CP402" s="1"/>
      <c r="CQ402" s="1"/>
      <c r="CR402" s="1"/>
      <c r="CS402" s="1"/>
      <c r="CT402" s="1"/>
      <c r="CU402" s="1"/>
      <c r="CV402" s="1"/>
      <c r="CW402" s="1"/>
      <c r="CX402" s="1"/>
      <c r="CY402" s="1"/>
      <c r="CZ402" s="1"/>
      <c r="DA402" s="1"/>
      <c r="DB402" s="1"/>
      <c r="DC402" s="1"/>
      <c r="DD402" s="1"/>
      <c r="DE402" s="1"/>
      <c r="DF402" s="1"/>
      <c r="DG402" s="1"/>
      <c r="DH402" s="1"/>
      <c r="DI402" s="1"/>
      <c r="DJ402" s="1"/>
      <c r="DK402" s="1"/>
      <c r="DL402" s="1"/>
      <c r="DM402" s="1"/>
      <c r="DN402" s="1"/>
      <c r="DO402" s="1"/>
      <c r="DP402" s="1"/>
      <c r="DQ402" s="1"/>
      <c r="DR402" s="1"/>
      <c r="DS402" s="1"/>
      <c r="DT402" s="1"/>
      <c r="DU402" s="1"/>
      <c r="DV402" s="1"/>
      <c r="DW402" s="1"/>
      <c r="DX402" s="1"/>
      <c r="DY402" s="1"/>
      <c r="DZ402" s="1"/>
      <c r="EA402" s="1"/>
      <c r="EB402" s="1"/>
      <c r="EC402" s="1"/>
      <c r="ED402" s="1"/>
      <c r="EE402" s="1"/>
      <c r="EF402" s="1"/>
      <c r="EG402" s="1"/>
      <c r="EH402" s="1"/>
      <c r="EI402" s="1"/>
      <c r="EJ402" s="1"/>
      <c r="EK402" s="1"/>
      <c r="EL402" s="1"/>
      <c r="EM402" s="1"/>
      <c r="EN402" s="1"/>
      <c r="EO402" s="1"/>
      <c r="EP402" s="1"/>
      <c r="EQ402" s="1"/>
      <c r="ER402" s="1"/>
      <c r="ES402" s="1"/>
      <c r="ET402" s="1"/>
      <c r="EU402" s="1"/>
      <c r="EV402" s="1"/>
      <c r="EW402" s="1"/>
      <c r="EX402" s="1"/>
      <c r="EY402" s="1"/>
      <c r="EZ402" s="1"/>
      <c r="FA402" s="1"/>
      <c r="FB402" s="1"/>
      <c r="FC402" s="1"/>
      <c r="FD402" s="1"/>
      <c r="FE402" s="1"/>
      <c r="FF402" s="1"/>
      <c r="FG402" s="1"/>
      <c r="FH402" s="1"/>
      <c r="FI402" s="1"/>
      <c r="FJ402" s="1"/>
      <c r="FK402" s="1"/>
      <c r="FL402" s="1"/>
      <c r="FM402" s="1"/>
      <c r="FN402" s="1"/>
      <c r="FO402" s="1"/>
      <c r="FP402" s="1"/>
      <c r="FQ402" s="1"/>
      <c r="FR402" s="1"/>
      <c r="FS402" s="1"/>
      <c r="FT402" s="1"/>
      <c r="FU402" s="1"/>
      <c r="FV402" s="1"/>
      <c r="FW402" s="1"/>
      <c r="FX402" s="1"/>
      <c r="FY402" s="1"/>
      <c r="FZ402" s="1"/>
      <c r="GA402" s="1"/>
      <c r="GB402" s="1"/>
      <c r="GC402" s="1"/>
      <c r="GD402" s="1"/>
      <c r="GE402" s="1"/>
      <c r="GF402" s="1"/>
      <c r="GG402" s="1"/>
      <c r="GH402" s="1"/>
      <c r="GI402" s="1"/>
      <c r="GJ402" s="1"/>
      <c r="GK402" s="1"/>
      <c r="GL402" s="1"/>
      <c r="GM402" s="1"/>
      <c r="GN402" s="1"/>
      <c r="GO402" s="1"/>
      <c r="GP402" s="1"/>
      <c r="GQ402" s="1"/>
      <c r="GR402" s="1"/>
      <c r="GS402" s="1"/>
      <c r="GT402" s="1"/>
      <c r="GU402" s="1"/>
      <c r="GV402" s="1"/>
      <c r="GW402" s="1"/>
      <c r="GX402" s="1"/>
      <c r="GY402" s="1"/>
      <c r="GZ402" s="1"/>
      <c r="HA402" s="1"/>
      <c r="HB402" s="1"/>
      <c r="HC402" s="1"/>
      <c r="HD402" s="1"/>
      <c r="HE402" s="1"/>
      <c r="HF402" s="1"/>
      <c r="HG402" s="1"/>
      <c r="HH402" s="1"/>
      <c r="HI402" s="1"/>
      <c r="HJ402" s="1"/>
      <c r="HK402" s="1"/>
      <c r="HL402" s="1"/>
      <c r="HM402" s="1"/>
      <c r="HN402" s="1"/>
      <c r="HO402" s="1"/>
      <c r="HP402" s="1"/>
      <c r="HQ402" s="1"/>
      <c r="HR402" s="1"/>
      <c r="HS402" s="1"/>
      <c r="HT402" s="1"/>
      <c r="HU402" s="1"/>
      <c r="HV402" s="1"/>
      <c r="HW402" s="1"/>
      <c r="HX402" s="1"/>
      <c r="HY402" s="1"/>
      <c r="HZ402" s="1"/>
      <c r="IA402" s="1"/>
      <c r="IB402" s="1"/>
      <c r="IC402" s="1"/>
      <c r="ID402" s="1"/>
      <c r="IE402" s="1"/>
      <c r="IF402" s="1"/>
      <c r="IG402" s="1"/>
      <c r="IH402" s="1"/>
      <c r="II402" s="1"/>
      <c r="IJ402" s="1"/>
      <c r="IK402" s="1"/>
      <c r="IL402" s="1"/>
      <c r="IM402" s="1"/>
      <c r="IN402" s="1"/>
      <c r="IO402" s="1"/>
      <c r="IP402" s="1"/>
      <c r="IQ402" s="1"/>
      <c r="IR402" s="1"/>
      <c r="IS402" s="1"/>
      <c r="IT402" s="1"/>
      <c r="IU402" s="1"/>
      <c r="IV402" s="1"/>
      <c r="IW402" s="1"/>
      <c r="IX402" s="1"/>
      <c r="IY402" s="1"/>
      <c r="IZ402" s="1"/>
      <c r="JA402" s="1"/>
      <c r="JB402" s="1"/>
      <c r="JC402" s="1"/>
      <c r="JD402" s="1"/>
      <c r="JE402" s="1"/>
      <c r="JF402" s="1"/>
      <c r="JG402" s="1"/>
      <c r="JH402" s="1"/>
      <c r="JI402" s="1"/>
      <c r="JJ402" s="1"/>
      <c r="JK402" s="1"/>
      <c r="JL402" s="1"/>
      <c r="JM402" s="1"/>
      <c r="JN402" s="1"/>
      <c r="JO402" s="1"/>
      <c r="JP402" s="1"/>
      <c r="JQ402" s="1"/>
      <c r="JR402" s="1"/>
      <c r="JS402" s="1"/>
      <c r="JT402" s="1"/>
      <c r="JU402" s="1"/>
      <c r="JV402" s="1"/>
      <c r="JW402" s="1"/>
      <c r="JX402" s="1"/>
      <c r="JY402" s="1"/>
      <c r="JZ402" s="1"/>
      <c r="KA402" s="1"/>
      <c r="KB402" s="1"/>
      <c r="KC402" s="1"/>
      <c r="KD402" s="1"/>
      <c r="KE402" s="1"/>
      <c r="KF402" s="1"/>
      <c r="KG402" s="1"/>
      <c r="KH402" s="1"/>
      <c r="KI402" s="1"/>
      <c r="KJ402" s="1"/>
      <c r="KK402" s="1"/>
      <c r="KL402" s="1"/>
      <c r="KM402" s="1"/>
      <c r="KN402" s="1"/>
      <c r="KO402" s="1"/>
      <c r="KP402" s="1"/>
      <c r="KQ402" s="1"/>
      <c r="KR402" s="1"/>
      <c r="KS402" s="1"/>
      <c r="KT402" s="1"/>
      <c r="KU402" s="1"/>
      <c r="KV402" s="1"/>
      <c r="KW402" s="1"/>
      <c r="KX402" s="1"/>
      <c r="KY402" s="1"/>
      <c r="KZ402" s="1"/>
      <c r="LA402" s="1"/>
      <c r="LB402" s="1"/>
      <c r="LC402" s="1"/>
      <c r="LD402" s="1"/>
      <c r="LE402" s="1"/>
      <c r="LF402" s="1"/>
      <c r="LG402" s="1"/>
      <c r="LH402" s="1"/>
    </row>
    <row r="403" spans="1:320" x14ac:dyDescent="0.1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2"/>
      <c r="AF403" s="2"/>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c r="CL403" s="1"/>
      <c r="CM403" s="1"/>
      <c r="CN403" s="1"/>
      <c r="CO403" s="1"/>
      <c r="CP403" s="1"/>
      <c r="CQ403" s="1"/>
      <c r="CR403" s="1"/>
      <c r="CS403" s="1"/>
      <c r="CT403" s="1"/>
      <c r="CU403" s="1"/>
      <c r="CV403" s="1"/>
      <c r="CW403" s="1"/>
      <c r="CX403" s="1"/>
      <c r="CY403" s="1"/>
      <c r="CZ403" s="1"/>
      <c r="DA403" s="1"/>
      <c r="DB403" s="1"/>
      <c r="DC403" s="1"/>
      <c r="DD403" s="1"/>
      <c r="DE403" s="1"/>
      <c r="DF403" s="1"/>
      <c r="DG403" s="1"/>
      <c r="DH403" s="1"/>
      <c r="DI403" s="1"/>
      <c r="DJ403" s="1"/>
      <c r="DK403" s="1"/>
      <c r="DL403" s="1"/>
      <c r="DM403" s="1"/>
      <c r="DN403" s="1"/>
      <c r="DO403" s="1"/>
      <c r="DP403" s="1"/>
      <c r="DQ403" s="1"/>
      <c r="DR403" s="1"/>
      <c r="DS403" s="1"/>
      <c r="DT403" s="1"/>
      <c r="DU403" s="1"/>
      <c r="DV403" s="1"/>
      <c r="DW403" s="1"/>
      <c r="DX403" s="1"/>
      <c r="DY403" s="1"/>
      <c r="DZ403" s="1"/>
      <c r="EA403" s="1"/>
      <c r="EB403" s="1"/>
      <c r="EC403" s="1"/>
      <c r="ED403" s="1"/>
      <c r="EE403" s="1"/>
      <c r="EF403" s="1"/>
      <c r="EG403" s="1"/>
      <c r="EH403" s="1"/>
      <c r="EI403" s="1"/>
      <c r="EJ403" s="1"/>
      <c r="EK403" s="1"/>
      <c r="EL403" s="1"/>
      <c r="EM403" s="1"/>
      <c r="EN403" s="1"/>
      <c r="EO403" s="1"/>
      <c r="EP403" s="1"/>
      <c r="EQ403" s="1"/>
      <c r="ER403" s="1"/>
      <c r="ES403" s="1"/>
      <c r="ET403" s="1"/>
      <c r="EU403" s="1"/>
      <c r="EV403" s="1"/>
      <c r="EW403" s="1"/>
      <c r="EX403" s="1"/>
      <c r="EY403" s="1"/>
      <c r="EZ403" s="1"/>
      <c r="FA403" s="1"/>
      <c r="FB403" s="1"/>
      <c r="FC403" s="1"/>
      <c r="FD403" s="1"/>
      <c r="FE403" s="1"/>
      <c r="FF403" s="1"/>
      <c r="FG403" s="1"/>
      <c r="FH403" s="1"/>
      <c r="FI403" s="1"/>
      <c r="FJ403" s="1"/>
      <c r="FK403" s="1"/>
      <c r="FL403" s="1"/>
      <c r="FM403" s="1"/>
      <c r="FN403" s="1"/>
      <c r="FO403" s="1"/>
      <c r="FP403" s="1"/>
      <c r="FQ403" s="1"/>
      <c r="FR403" s="1"/>
      <c r="FS403" s="1"/>
      <c r="FT403" s="1"/>
      <c r="FU403" s="1"/>
      <c r="FV403" s="1"/>
      <c r="FW403" s="1"/>
      <c r="FX403" s="1"/>
      <c r="FY403" s="1"/>
      <c r="FZ403" s="1"/>
      <c r="GA403" s="1"/>
      <c r="GB403" s="1"/>
      <c r="GC403" s="1"/>
      <c r="GD403" s="1"/>
      <c r="GE403" s="1"/>
      <c r="GF403" s="1"/>
      <c r="GG403" s="1"/>
      <c r="GH403" s="1"/>
      <c r="GI403" s="1"/>
      <c r="GJ403" s="1"/>
      <c r="GK403" s="1"/>
      <c r="GL403" s="1"/>
      <c r="GM403" s="1"/>
      <c r="GN403" s="1"/>
      <c r="GO403" s="1"/>
      <c r="GP403" s="1"/>
      <c r="GQ403" s="1"/>
      <c r="GR403" s="1"/>
      <c r="GS403" s="1"/>
      <c r="GT403" s="1"/>
      <c r="GU403" s="1"/>
      <c r="GV403" s="1"/>
      <c r="GW403" s="1"/>
      <c r="GX403" s="1"/>
      <c r="GY403" s="1"/>
      <c r="GZ403" s="1"/>
      <c r="HA403" s="1"/>
      <c r="HB403" s="1"/>
      <c r="HC403" s="1"/>
      <c r="HD403" s="1"/>
      <c r="HE403" s="1"/>
      <c r="HF403" s="1"/>
      <c r="HG403" s="1"/>
      <c r="HH403" s="1"/>
      <c r="HI403" s="1"/>
      <c r="HJ403" s="1"/>
      <c r="HK403" s="1"/>
      <c r="HL403" s="1"/>
      <c r="HM403" s="1"/>
      <c r="HN403" s="1"/>
      <c r="HO403" s="1"/>
      <c r="HP403" s="1"/>
      <c r="HQ403" s="1"/>
      <c r="HR403" s="1"/>
      <c r="HS403" s="1"/>
      <c r="HT403" s="1"/>
      <c r="HU403" s="1"/>
      <c r="HV403" s="1"/>
      <c r="HW403" s="1"/>
      <c r="HX403" s="1"/>
      <c r="HY403" s="1"/>
      <c r="HZ403" s="1"/>
      <c r="IA403" s="1"/>
      <c r="IB403" s="1"/>
      <c r="IC403" s="1"/>
      <c r="ID403" s="1"/>
      <c r="IE403" s="1"/>
      <c r="IF403" s="1"/>
      <c r="IG403" s="1"/>
      <c r="IH403" s="1"/>
      <c r="II403" s="1"/>
      <c r="IJ403" s="1"/>
      <c r="IK403" s="1"/>
      <c r="IL403" s="1"/>
      <c r="IM403" s="1"/>
      <c r="IN403" s="1"/>
      <c r="IO403" s="1"/>
      <c r="IP403" s="1"/>
      <c r="IQ403" s="1"/>
      <c r="IR403" s="1"/>
      <c r="IS403" s="1"/>
      <c r="IT403" s="1"/>
      <c r="IU403" s="1"/>
      <c r="IV403" s="1"/>
      <c r="IW403" s="1"/>
      <c r="IX403" s="1"/>
      <c r="IY403" s="1"/>
      <c r="IZ403" s="1"/>
      <c r="JA403" s="1"/>
      <c r="JB403" s="1"/>
      <c r="JC403" s="1"/>
      <c r="JD403" s="1"/>
      <c r="JE403" s="1"/>
      <c r="JF403" s="1"/>
      <c r="JG403" s="1"/>
      <c r="JH403" s="1"/>
      <c r="JI403" s="1"/>
      <c r="JJ403" s="1"/>
      <c r="JK403" s="1"/>
      <c r="JL403" s="1"/>
      <c r="JM403" s="1"/>
      <c r="JN403" s="1"/>
      <c r="JO403" s="1"/>
      <c r="JP403" s="1"/>
      <c r="JQ403" s="1"/>
      <c r="JR403" s="1"/>
      <c r="JS403" s="1"/>
      <c r="JT403" s="1"/>
      <c r="JU403" s="1"/>
      <c r="JV403" s="1"/>
      <c r="JW403" s="1"/>
      <c r="JX403" s="1"/>
      <c r="JY403" s="1"/>
      <c r="JZ403" s="1"/>
      <c r="KA403" s="1"/>
      <c r="KB403" s="1"/>
      <c r="KC403" s="1"/>
      <c r="KD403" s="1"/>
      <c r="KE403" s="1"/>
      <c r="KF403" s="1"/>
      <c r="KG403" s="1"/>
      <c r="KH403" s="1"/>
      <c r="KI403" s="1"/>
      <c r="KJ403" s="1"/>
      <c r="KK403" s="1"/>
      <c r="KL403" s="1"/>
      <c r="KM403" s="1"/>
      <c r="KN403" s="1"/>
      <c r="KO403" s="1"/>
      <c r="KP403" s="1"/>
      <c r="KQ403" s="1"/>
      <c r="KR403" s="1"/>
      <c r="KS403" s="1"/>
      <c r="KT403" s="1"/>
      <c r="KU403" s="1"/>
      <c r="KV403" s="1"/>
      <c r="KW403" s="1"/>
      <c r="KX403" s="1"/>
      <c r="KY403" s="1"/>
      <c r="KZ403" s="1"/>
      <c r="LA403" s="1"/>
      <c r="LB403" s="1"/>
      <c r="LC403" s="1"/>
      <c r="LD403" s="1"/>
      <c r="LE403" s="1"/>
      <c r="LF403" s="1"/>
      <c r="LG403" s="1"/>
      <c r="LH403" s="1"/>
    </row>
    <row r="404" spans="1:320" x14ac:dyDescent="0.1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2"/>
      <c r="AF404" s="2"/>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c r="CL404" s="1"/>
      <c r="CM404" s="1"/>
      <c r="CN404" s="1"/>
      <c r="CO404" s="1"/>
      <c r="CP404" s="1"/>
      <c r="CQ404" s="1"/>
      <c r="CR404" s="1"/>
      <c r="CS404" s="1"/>
      <c r="CT404" s="1"/>
      <c r="CU404" s="1"/>
      <c r="CV404" s="1"/>
      <c r="CW404" s="1"/>
      <c r="CX404" s="1"/>
      <c r="CY404" s="1"/>
      <c r="CZ404" s="1"/>
      <c r="DA404" s="1"/>
      <c r="DB404" s="1"/>
      <c r="DC404" s="1"/>
      <c r="DD404" s="1"/>
      <c r="DE404" s="1"/>
      <c r="DF404" s="1"/>
      <c r="DG404" s="1"/>
      <c r="DH404" s="1"/>
      <c r="DI404" s="1"/>
      <c r="DJ404" s="1"/>
      <c r="DK404" s="1"/>
      <c r="DL404" s="1"/>
      <c r="DM404" s="1"/>
      <c r="DN404" s="1"/>
      <c r="DO404" s="1"/>
      <c r="DP404" s="1"/>
      <c r="DQ404" s="1"/>
      <c r="DR404" s="1"/>
      <c r="DS404" s="1"/>
      <c r="DT404" s="1"/>
      <c r="DU404" s="1"/>
      <c r="DV404" s="1"/>
      <c r="DW404" s="1"/>
      <c r="DX404" s="1"/>
      <c r="DY404" s="1"/>
      <c r="DZ404" s="1"/>
      <c r="EA404" s="1"/>
      <c r="EB404" s="1"/>
      <c r="EC404" s="1"/>
      <c r="ED404" s="1"/>
      <c r="EE404" s="1"/>
      <c r="EF404" s="1"/>
      <c r="EG404" s="1"/>
      <c r="EH404" s="1"/>
      <c r="EI404" s="1"/>
      <c r="EJ404" s="1"/>
      <c r="EK404" s="1"/>
      <c r="EL404" s="1"/>
      <c r="EM404" s="1"/>
      <c r="EN404" s="1"/>
      <c r="EO404" s="1"/>
      <c r="EP404" s="1"/>
      <c r="EQ404" s="1"/>
      <c r="ER404" s="1"/>
      <c r="ES404" s="1"/>
      <c r="ET404" s="1"/>
      <c r="EU404" s="1"/>
      <c r="EV404" s="1"/>
      <c r="EW404" s="1"/>
      <c r="EX404" s="1"/>
      <c r="EY404" s="1"/>
      <c r="EZ404" s="1"/>
      <c r="FA404" s="1"/>
      <c r="FB404" s="1"/>
      <c r="FC404" s="1"/>
      <c r="FD404" s="1"/>
      <c r="FE404" s="1"/>
      <c r="FF404" s="1"/>
      <c r="FG404" s="1"/>
      <c r="FH404" s="1"/>
      <c r="FI404" s="1"/>
      <c r="FJ404" s="1"/>
      <c r="FK404" s="1"/>
      <c r="FL404" s="1"/>
      <c r="FM404" s="1"/>
      <c r="FN404" s="1"/>
      <c r="FO404" s="1"/>
      <c r="FP404" s="1"/>
      <c r="FQ404" s="1"/>
      <c r="FR404" s="1"/>
      <c r="FS404" s="1"/>
      <c r="FT404" s="1"/>
      <c r="FU404" s="1"/>
      <c r="FV404" s="1"/>
      <c r="FW404" s="1"/>
      <c r="FX404" s="1"/>
      <c r="FY404" s="1"/>
      <c r="FZ404" s="1"/>
      <c r="GA404" s="1"/>
      <c r="GB404" s="1"/>
      <c r="GC404" s="1"/>
      <c r="GD404" s="1"/>
      <c r="GE404" s="1"/>
      <c r="GF404" s="1"/>
      <c r="GG404" s="1"/>
      <c r="GH404" s="1"/>
      <c r="GI404" s="1"/>
      <c r="GJ404" s="1"/>
      <c r="GK404" s="1"/>
      <c r="GL404" s="1"/>
      <c r="GM404" s="1"/>
      <c r="GN404" s="1"/>
      <c r="GO404" s="1"/>
      <c r="GP404" s="1"/>
      <c r="GQ404" s="1"/>
      <c r="GR404" s="1"/>
      <c r="GS404" s="1"/>
      <c r="GT404" s="1"/>
      <c r="GU404" s="1"/>
      <c r="GV404" s="1"/>
      <c r="GW404" s="1"/>
      <c r="GX404" s="1"/>
      <c r="GY404" s="1"/>
      <c r="GZ404" s="1"/>
      <c r="HA404" s="1"/>
      <c r="HB404" s="1"/>
      <c r="HC404" s="1"/>
      <c r="HD404" s="1"/>
      <c r="HE404" s="1"/>
      <c r="HF404" s="1"/>
      <c r="HG404" s="1"/>
      <c r="HH404" s="1"/>
      <c r="HI404" s="1"/>
      <c r="HJ404" s="1"/>
      <c r="HK404" s="1"/>
      <c r="HL404" s="1"/>
      <c r="HM404" s="1"/>
      <c r="HN404" s="1"/>
      <c r="HO404" s="1"/>
      <c r="HP404" s="1"/>
      <c r="HQ404" s="1"/>
      <c r="HR404" s="1"/>
      <c r="HS404" s="1"/>
      <c r="HT404" s="1"/>
      <c r="HU404" s="1"/>
      <c r="HV404" s="1"/>
      <c r="HW404" s="1"/>
      <c r="HX404" s="1"/>
      <c r="HY404" s="1"/>
      <c r="HZ404" s="1"/>
      <c r="IA404" s="1"/>
      <c r="IB404" s="1"/>
      <c r="IC404" s="1"/>
      <c r="ID404" s="1"/>
      <c r="IE404" s="1"/>
      <c r="IF404" s="1"/>
      <c r="IG404" s="1"/>
      <c r="IH404" s="1"/>
      <c r="II404" s="1"/>
      <c r="IJ404" s="1"/>
      <c r="IK404" s="1"/>
      <c r="IL404" s="1"/>
      <c r="IM404" s="1"/>
      <c r="IN404" s="1"/>
      <c r="IO404" s="1"/>
      <c r="IP404" s="1"/>
      <c r="IQ404" s="1"/>
      <c r="IR404" s="1"/>
      <c r="IS404" s="1"/>
      <c r="IT404" s="1"/>
      <c r="IU404" s="1"/>
      <c r="IV404" s="1"/>
      <c r="IW404" s="1"/>
      <c r="IX404" s="1"/>
      <c r="IY404" s="1"/>
      <c r="IZ404" s="1"/>
      <c r="JA404" s="1"/>
      <c r="JB404" s="1"/>
      <c r="JC404" s="1"/>
      <c r="JD404" s="1"/>
      <c r="JE404" s="1"/>
      <c r="JF404" s="1"/>
      <c r="JG404" s="1"/>
      <c r="JH404" s="1"/>
      <c r="JI404" s="1"/>
      <c r="JJ404" s="1"/>
      <c r="JK404" s="1"/>
      <c r="JL404" s="1"/>
      <c r="JM404" s="1"/>
      <c r="JN404" s="1"/>
      <c r="JO404" s="1"/>
      <c r="JP404" s="1"/>
      <c r="JQ404" s="1"/>
      <c r="JR404" s="1"/>
      <c r="JS404" s="1"/>
      <c r="JT404" s="1"/>
      <c r="JU404" s="1"/>
      <c r="JV404" s="1"/>
      <c r="JW404" s="1"/>
      <c r="JX404" s="1"/>
      <c r="JY404" s="1"/>
      <c r="JZ404" s="1"/>
      <c r="KA404" s="1"/>
      <c r="KB404" s="1"/>
      <c r="KC404" s="1"/>
      <c r="KD404" s="1"/>
      <c r="KE404" s="1"/>
      <c r="KF404" s="1"/>
      <c r="KG404" s="1"/>
      <c r="KH404" s="1"/>
      <c r="KI404" s="1"/>
      <c r="KJ404" s="1"/>
      <c r="KK404" s="1"/>
      <c r="KL404" s="1"/>
      <c r="KM404" s="1"/>
      <c r="KN404" s="1"/>
      <c r="KO404" s="1"/>
      <c r="KP404" s="1"/>
      <c r="KQ404" s="1"/>
      <c r="KR404" s="1"/>
      <c r="KS404" s="1"/>
      <c r="KT404" s="1"/>
      <c r="KU404" s="1"/>
      <c r="KV404" s="1"/>
      <c r="KW404" s="1"/>
      <c r="KX404" s="1"/>
      <c r="KY404" s="1"/>
      <c r="KZ404" s="1"/>
      <c r="LA404" s="1"/>
      <c r="LB404" s="1"/>
      <c r="LC404" s="1"/>
      <c r="LD404" s="1"/>
      <c r="LE404" s="1"/>
      <c r="LF404" s="1"/>
      <c r="LG404" s="1"/>
      <c r="LH404" s="1"/>
    </row>
    <row r="405" spans="1:320" x14ac:dyDescent="0.1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2"/>
      <c r="AF405" s="2"/>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c r="CL405" s="1"/>
      <c r="CM405" s="1"/>
      <c r="CN405" s="1"/>
      <c r="CO405" s="1"/>
      <c r="CP405" s="1"/>
      <c r="CQ405" s="1"/>
      <c r="CR405" s="1"/>
      <c r="CS405" s="1"/>
      <c r="CT405" s="1"/>
      <c r="CU405" s="1"/>
      <c r="CV405" s="1"/>
      <c r="CW405" s="1"/>
      <c r="CX405" s="1"/>
      <c r="CY405" s="1"/>
      <c r="CZ405" s="1"/>
      <c r="DA405" s="1"/>
      <c r="DB405" s="1"/>
      <c r="DC405" s="1"/>
      <c r="DD405" s="1"/>
      <c r="DE405" s="1"/>
      <c r="DF405" s="1"/>
      <c r="DG405" s="1"/>
      <c r="DH405" s="1"/>
      <c r="DI405" s="1"/>
      <c r="DJ405" s="1"/>
      <c r="DK405" s="1"/>
      <c r="DL405" s="1"/>
      <c r="DM405" s="1"/>
      <c r="DN405" s="1"/>
      <c r="DO405" s="1"/>
      <c r="DP405" s="1"/>
      <c r="DQ405" s="1"/>
      <c r="DR405" s="1"/>
      <c r="DS405" s="1"/>
      <c r="DT405" s="1"/>
      <c r="DU405" s="1"/>
      <c r="DV405" s="1"/>
      <c r="DW405" s="1"/>
      <c r="DX405" s="1"/>
      <c r="DY405" s="1"/>
      <c r="DZ405" s="1"/>
      <c r="EA405" s="1"/>
      <c r="EB405" s="1"/>
      <c r="EC405" s="1"/>
      <c r="ED405" s="1"/>
      <c r="EE405" s="1"/>
      <c r="EF405" s="1"/>
      <c r="EG405" s="1"/>
      <c r="EH405" s="1"/>
      <c r="EI405" s="1"/>
      <c r="EJ405" s="1"/>
      <c r="EK405" s="1"/>
      <c r="EL405" s="1"/>
      <c r="EM405" s="1"/>
      <c r="EN405" s="1"/>
      <c r="EO405" s="1"/>
      <c r="EP405" s="1"/>
      <c r="EQ405" s="1"/>
      <c r="ER405" s="1"/>
      <c r="ES405" s="1"/>
      <c r="ET405" s="1"/>
      <c r="EU405" s="1"/>
      <c r="EV405" s="1"/>
      <c r="EW405" s="1"/>
      <c r="EX405" s="1"/>
      <c r="EY405" s="1"/>
      <c r="EZ405" s="1"/>
      <c r="FA405" s="1"/>
      <c r="FB405" s="1"/>
      <c r="FC405" s="1"/>
      <c r="FD405" s="1"/>
      <c r="FE405" s="1"/>
      <c r="FF405" s="1"/>
      <c r="FG405" s="1"/>
      <c r="FH405" s="1"/>
      <c r="FI405" s="1"/>
      <c r="FJ405" s="1"/>
      <c r="FK405" s="1"/>
      <c r="FL405" s="1"/>
      <c r="FM405" s="1"/>
      <c r="FN405" s="1"/>
      <c r="FO405" s="1"/>
      <c r="FP405" s="1"/>
      <c r="FQ405" s="1"/>
      <c r="FR405" s="1"/>
      <c r="FS405" s="1"/>
      <c r="FT405" s="1"/>
      <c r="FU405" s="1"/>
      <c r="FV405" s="1"/>
      <c r="FW405" s="1"/>
      <c r="FX405" s="1"/>
      <c r="FY405" s="1"/>
      <c r="FZ405" s="1"/>
      <c r="GA405" s="1"/>
      <c r="GB405" s="1"/>
      <c r="GC405" s="1"/>
      <c r="GD405" s="1"/>
      <c r="GE405" s="1"/>
      <c r="GF405" s="1"/>
      <c r="GG405" s="1"/>
      <c r="GH405" s="1"/>
      <c r="GI405" s="1"/>
      <c r="GJ405" s="1"/>
      <c r="GK405" s="1"/>
      <c r="GL405" s="1"/>
      <c r="GM405" s="1"/>
      <c r="GN405" s="1"/>
      <c r="GO405" s="1"/>
      <c r="GP405" s="1"/>
      <c r="GQ405" s="1"/>
      <c r="GR405" s="1"/>
      <c r="GS405" s="1"/>
      <c r="GT405" s="1"/>
      <c r="GU405" s="1"/>
      <c r="GV405" s="1"/>
      <c r="GW405" s="1"/>
      <c r="GX405" s="1"/>
      <c r="GY405" s="1"/>
      <c r="GZ405" s="1"/>
      <c r="HA405" s="1"/>
      <c r="HB405" s="1"/>
      <c r="HC405" s="1"/>
      <c r="HD405" s="1"/>
      <c r="HE405" s="1"/>
      <c r="HF405" s="1"/>
      <c r="HG405" s="1"/>
      <c r="HH405" s="1"/>
      <c r="HI405" s="1"/>
      <c r="HJ405" s="1"/>
      <c r="HK405" s="1"/>
      <c r="HL405" s="1"/>
      <c r="HM405" s="1"/>
      <c r="HN405" s="1"/>
      <c r="HO405" s="1"/>
      <c r="HP405" s="1"/>
      <c r="HQ405" s="1"/>
      <c r="HR405" s="1"/>
      <c r="HS405" s="1"/>
      <c r="HT405" s="1"/>
      <c r="HU405" s="1"/>
      <c r="HV405" s="1"/>
      <c r="HW405" s="1"/>
      <c r="HX405" s="1"/>
      <c r="HY405" s="1"/>
      <c r="HZ405" s="1"/>
      <c r="IA405" s="1"/>
      <c r="IB405" s="1"/>
      <c r="IC405" s="1"/>
      <c r="ID405" s="1"/>
      <c r="IE405" s="1"/>
      <c r="IF405" s="1"/>
      <c r="IG405" s="1"/>
      <c r="IH405" s="1"/>
      <c r="II405" s="1"/>
      <c r="IJ405" s="1"/>
      <c r="IK405" s="1"/>
      <c r="IL405" s="1"/>
      <c r="IM405" s="1"/>
      <c r="IN405" s="1"/>
      <c r="IO405" s="1"/>
      <c r="IP405" s="1"/>
      <c r="IQ405" s="1"/>
      <c r="IR405" s="1"/>
      <c r="IS405" s="1"/>
      <c r="IT405" s="1"/>
      <c r="IU405" s="1"/>
      <c r="IV405" s="1"/>
      <c r="IW405" s="1"/>
      <c r="IX405" s="1"/>
      <c r="IY405" s="1"/>
      <c r="IZ405" s="1"/>
      <c r="JA405" s="1"/>
      <c r="JB405" s="1"/>
      <c r="JC405" s="1"/>
      <c r="JD405" s="1"/>
      <c r="JE405" s="1"/>
      <c r="JF405" s="1"/>
      <c r="JG405" s="1"/>
      <c r="JH405" s="1"/>
      <c r="JI405" s="1"/>
      <c r="JJ405" s="1"/>
      <c r="JK405" s="1"/>
      <c r="JL405" s="1"/>
      <c r="JM405" s="1"/>
      <c r="JN405" s="1"/>
      <c r="JO405" s="1"/>
      <c r="JP405" s="1"/>
      <c r="JQ405" s="1"/>
      <c r="JR405" s="1"/>
      <c r="JS405" s="1"/>
      <c r="JT405" s="1"/>
      <c r="JU405" s="1"/>
      <c r="JV405" s="1"/>
      <c r="JW405" s="1"/>
      <c r="JX405" s="1"/>
      <c r="JY405" s="1"/>
      <c r="JZ405" s="1"/>
      <c r="KA405" s="1"/>
      <c r="KB405" s="1"/>
      <c r="KC405" s="1"/>
      <c r="KD405" s="1"/>
      <c r="KE405" s="1"/>
      <c r="KF405" s="1"/>
      <c r="KG405" s="1"/>
      <c r="KH405" s="1"/>
      <c r="KI405" s="1"/>
      <c r="KJ405" s="1"/>
      <c r="KK405" s="1"/>
      <c r="KL405" s="1"/>
      <c r="KM405" s="1"/>
      <c r="KN405" s="1"/>
      <c r="KO405" s="1"/>
      <c r="KP405" s="1"/>
      <c r="KQ405" s="1"/>
      <c r="KR405" s="1"/>
      <c r="KS405" s="1"/>
      <c r="KT405" s="1"/>
      <c r="KU405" s="1"/>
      <c r="KV405" s="1"/>
      <c r="KW405" s="1"/>
      <c r="KX405" s="1"/>
      <c r="KY405" s="1"/>
      <c r="KZ405" s="1"/>
      <c r="LA405" s="1"/>
      <c r="LB405" s="1"/>
      <c r="LC405" s="1"/>
      <c r="LD405" s="1"/>
      <c r="LE405" s="1"/>
      <c r="LF405" s="1"/>
      <c r="LG405" s="1"/>
      <c r="LH405" s="1"/>
    </row>
    <row r="406" spans="1:320" x14ac:dyDescent="0.1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2"/>
      <c r="AF406" s="2"/>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c r="CL406" s="1"/>
      <c r="CM406" s="1"/>
      <c r="CN406" s="1"/>
      <c r="CO406" s="1"/>
      <c r="CP406" s="1"/>
      <c r="CQ406" s="1"/>
      <c r="CR406" s="1"/>
      <c r="CS406" s="1"/>
      <c r="CT406" s="1"/>
      <c r="CU406" s="1"/>
      <c r="CV406" s="1"/>
      <c r="CW406" s="1"/>
      <c r="CX406" s="1"/>
      <c r="CY406" s="1"/>
      <c r="CZ406" s="1"/>
      <c r="DA406" s="1"/>
      <c r="DB406" s="1"/>
      <c r="DC406" s="1"/>
      <c r="DD406" s="1"/>
      <c r="DE406" s="1"/>
      <c r="DF406" s="1"/>
      <c r="DG406" s="1"/>
      <c r="DH406" s="1"/>
      <c r="DI406" s="1"/>
      <c r="DJ406" s="1"/>
      <c r="DK406" s="1"/>
      <c r="DL406" s="1"/>
      <c r="DM406" s="1"/>
      <c r="DN406" s="1"/>
      <c r="DO406" s="1"/>
      <c r="DP406" s="1"/>
      <c r="DQ406" s="1"/>
      <c r="DR406" s="1"/>
      <c r="DS406" s="1"/>
      <c r="DT406" s="1"/>
      <c r="DU406" s="1"/>
      <c r="DV406" s="1"/>
      <c r="DW406" s="1"/>
      <c r="DX406" s="1"/>
      <c r="DY406" s="1"/>
      <c r="DZ406" s="1"/>
      <c r="EA406" s="1"/>
      <c r="EB406" s="1"/>
      <c r="EC406" s="1"/>
      <c r="ED406" s="1"/>
      <c r="EE406" s="1"/>
      <c r="EF406" s="1"/>
      <c r="EG406" s="1"/>
      <c r="EH406" s="1"/>
      <c r="EI406" s="1"/>
      <c r="EJ406" s="1"/>
      <c r="EK406" s="1"/>
      <c r="EL406" s="1"/>
      <c r="EM406" s="1"/>
      <c r="EN406" s="1"/>
      <c r="EO406" s="1"/>
      <c r="EP406" s="1"/>
      <c r="EQ406" s="1"/>
      <c r="ER406" s="1"/>
      <c r="ES406" s="1"/>
      <c r="ET406" s="1"/>
      <c r="EU406" s="1"/>
      <c r="EV406" s="1"/>
      <c r="EW406" s="1"/>
      <c r="EX406" s="1"/>
      <c r="EY406" s="1"/>
      <c r="EZ406" s="1"/>
      <c r="FA406" s="1"/>
      <c r="FB406" s="1"/>
      <c r="FC406" s="1"/>
      <c r="FD406" s="1"/>
      <c r="FE406" s="1"/>
      <c r="FF406" s="1"/>
      <c r="FG406" s="1"/>
      <c r="FH406" s="1"/>
      <c r="FI406" s="1"/>
      <c r="FJ406" s="1"/>
      <c r="FK406" s="1"/>
      <c r="FL406" s="1"/>
      <c r="FM406" s="1"/>
      <c r="FN406" s="1"/>
      <c r="FO406" s="1"/>
      <c r="FP406" s="1"/>
      <c r="FQ406" s="1"/>
      <c r="FR406" s="1"/>
      <c r="FS406" s="1"/>
      <c r="FT406" s="1"/>
      <c r="FU406" s="1"/>
      <c r="FV406" s="1"/>
      <c r="FW406" s="1"/>
      <c r="FX406" s="1"/>
      <c r="FY406" s="1"/>
      <c r="FZ406" s="1"/>
      <c r="GA406" s="1"/>
      <c r="GB406" s="1"/>
      <c r="GC406" s="1"/>
      <c r="GD406" s="1"/>
      <c r="GE406" s="1"/>
      <c r="GF406" s="1"/>
      <c r="GG406" s="1"/>
      <c r="GH406" s="1"/>
      <c r="GI406" s="1"/>
      <c r="GJ406" s="1"/>
      <c r="GK406" s="1"/>
      <c r="GL406" s="1"/>
      <c r="GM406" s="1"/>
      <c r="GN406" s="1"/>
      <c r="GO406" s="1"/>
      <c r="GP406" s="1"/>
      <c r="GQ406" s="1"/>
      <c r="GR406" s="1"/>
      <c r="GS406" s="1"/>
      <c r="GT406" s="1"/>
      <c r="GU406" s="1"/>
      <c r="GV406" s="1"/>
      <c r="GW406" s="1"/>
      <c r="GX406" s="1"/>
      <c r="GY406" s="1"/>
      <c r="GZ406" s="1"/>
      <c r="HA406" s="1"/>
      <c r="HB406" s="1"/>
      <c r="HC406" s="1"/>
      <c r="HD406" s="1"/>
      <c r="HE406" s="1"/>
      <c r="HF406" s="1"/>
      <c r="HG406" s="1"/>
      <c r="HH406" s="1"/>
      <c r="HI406" s="1"/>
      <c r="HJ406" s="1"/>
      <c r="HK406" s="1"/>
      <c r="HL406" s="1"/>
      <c r="HM406" s="1"/>
      <c r="HN406" s="1"/>
      <c r="HO406" s="1"/>
      <c r="HP406" s="1"/>
      <c r="HQ406" s="1"/>
      <c r="HR406" s="1"/>
      <c r="HS406" s="1"/>
      <c r="HT406" s="1"/>
      <c r="HU406" s="1"/>
      <c r="HV406" s="1"/>
      <c r="HW406" s="1"/>
      <c r="HX406" s="1"/>
      <c r="HY406" s="1"/>
      <c r="HZ406" s="1"/>
      <c r="IA406" s="1"/>
      <c r="IB406" s="1"/>
      <c r="IC406" s="1"/>
      <c r="ID406" s="1"/>
      <c r="IE406" s="1"/>
      <c r="IF406" s="1"/>
      <c r="IG406" s="1"/>
      <c r="IH406" s="1"/>
      <c r="II406" s="1"/>
      <c r="IJ406" s="1"/>
      <c r="IK406" s="1"/>
      <c r="IL406" s="1"/>
      <c r="IM406" s="1"/>
      <c r="IN406" s="1"/>
      <c r="IO406" s="1"/>
      <c r="IP406" s="1"/>
      <c r="IQ406" s="1"/>
      <c r="IR406" s="1"/>
      <c r="IS406" s="1"/>
      <c r="IT406" s="1"/>
      <c r="IU406" s="1"/>
      <c r="IV406" s="1"/>
      <c r="IW406" s="1"/>
      <c r="IX406" s="1"/>
      <c r="IY406" s="1"/>
      <c r="IZ406" s="1"/>
      <c r="JA406" s="1"/>
      <c r="JB406" s="1"/>
      <c r="JC406" s="1"/>
      <c r="JD406" s="1"/>
      <c r="JE406" s="1"/>
      <c r="JF406" s="1"/>
      <c r="JG406" s="1"/>
      <c r="JH406" s="1"/>
      <c r="JI406" s="1"/>
      <c r="JJ406" s="1"/>
      <c r="JK406" s="1"/>
      <c r="JL406" s="1"/>
      <c r="JM406" s="1"/>
      <c r="JN406" s="1"/>
      <c r="JO406" s="1"/>
      <c r="JP406" s="1"/>
      <c r="JQ406" s="1"/>
      <c r="JR406" s="1"/>
      <c r="JS406" s="1"/>
      <c r="JT406" s="1"/>
      <c r="JU406" s="1"/>
      <c r="JV406" s="1"/>
      <c r="JW406" s="1"/>
      <c r="JX406" s="1"/>
      <c r="JY406" s="1"/>
      <c r="JZ406" s="1"/>
      <c r="KA406" s="1"/>
      <c r="KB406" s="1"/>
      <c r="KC406" s="1"/>
      <c r="KD406" s="1"/>
      <c r="KE406" s="1"/>
      <c r="KF406" s="1"/>
      <c r="KG406" s="1"/>
      <c r="KH406" s="1"/>
      <c r="KI406" s="1"/>
      <c r="KJ406" s="1"/>
      <c r="KK406" s="1"/>
      <c r="KL406" s="1"/>
      <c r="KM406" s="1"/>
      <c r="KN406" s="1"/>
      <c r="KO406" s="1"/>
      <c r="KP406" s="1"/>
      <c r="KQ406" s="1"/>
      <c r="KR406" s="1"/>
      <c r="KS406" s="1"/>
      <c r="KT406" s="1"/>
      <c r="KU406" s="1"/>
      <c r="KV406" s="1"/>
      <c r="KW406" s="1"/>
      <c r="KX406" s="1"/>
      <c r="KY406" s="1"/>
      <c r="KZ406" s="1"/>
      <c r="LA406" s="1"/>
      <c r="LB406" s="1"/>
      <c r="LC406" s="1"/>
      <c r="LD406" s="1"/>
      <c r="LE406" s="1"/>
      <c r="LF406" s="1"/>
      <c r="LG406" s="1"/>
      <c r="LH406" s="1"/>
    </row>
    <row r="407" spans="1:320" x14ac:dyDescent="0.1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2"/>
      <c r="AF407" s="2"/>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c r="CL407" s="1"/>
      <c r="CM407" s="1"/>
      <c r="CN407" s="1"/>
      <c r="CO407" s="1"/>
      <c r="CP407" s="1"/>
      <c r="CQ407" s="1"/>
      <c r="CR407" s="1"/>
      <c r="CS407" s="1"/>
      <c r="CT407" s="1"/>
      <c r="CU407" s="1"/>
      <c r="CV407" s="1"/>
      <c r="CW407" s="1"/>
      <c r="CX407" s="1"/>
      <c r="CY407" s="1"/>
      <c r="CZ407" s="1"/>
      <c r="DA407" s="1"/>
      <c r="DB407" s="1"/>
      <c r="DC407" s="1"/>
      <c r="DD407" s="1"/>
      <c r="DE407" s="1"/>
      <c r="DF407" s="1"/>
      <c r="DG407" s="1"/>
      <c r="DH407" s="1"/>
      <c r="DI407" s="1"/>
      <c r="DJ407" s="1"/>
      <c r="DK407" s="1"/>
      <c r="DL407" s="1"/>
      <c r="DM407" s="1"/>
      <c r="DN407" s="1"/>
      <c r="DO407" s="1"/>
      <c r="DP407" s="1"/>
      <c r="DQ407" s="1"/>
      <c r="DR407" s="1"/>
      <c r="DS407" s="1"/>
      <c r="DT407" s="1"/>
      <c r="DU407" s="1"/>
      <c r="DV407" s="1"/>
      <c r="DW407" s="1"/>
      <c r="DX407" s="1"/>
      <c r="DY407" s="1"/>
      <c r="DZ407" s="1"/>
      <c r="EA407" s="1"/>
      <c r="EB407" s="1"/>
      <c r="EC407" s="1"/>
      <c r="ED407" s="1"/>
      <c r="EE407" s="1"/>
      <c r="EF407" s="1"/>
      <c r="EG407" s="1"/>
      <c r="EH407" s="1"/>
      <c r="EI407" s="1"/>
      <c r="EJ407" s="1"/>
      <c r="EK407" s="1"/>
      <c r="EL407" s="1"/>
      <c r="EM407" s="1"/>
      <c r="EN407" s="1"/>
      <c r="EO407" s="1"/>
      <c r="EP407" s="1"/>
      <c r="EQ407" s="1"/>
      <c r="ER407" s="1"/>
      <c r="ES407" s="1"/>
      <c r="ET407" s="1"/>
      <c r="EU407" s="1"/>
      <c r="EV407" s="1"/>
      <c r="EW407" s="1"/>
      <c r="EX407" s="1"/>
      <c r="EY407" s="1"/>
      <c r="EZ407" s="1"/>
      <c r="FA407" s="1"/>
      <c r="FB407" s="1"/>
      <c r="FC407" s="1"/>
      <c r="FD407" s="1"/>
      <c r="FE407" s="1"/>
      <c r="FF407" s="1"/>
      <c r="FG407" s="1"/>
      <c r="FH407" s="1"/>
      <c r="FI407" s="1"/>
      <c r="FJ407" s="1"/>
      <c r="FK407" s="1"/>
      <c r="FL407" s="1"/>
      <c r="FM407" s="1"/>
      <c r="FN407" s="1"/>
      <c r="FO407" s="1"/>
      <c r="FP407" s="1"/>
      <c r="FQ407" s="1"/>
      <c r="FR407" s="1"/>
      <c r="FS407" s="1"/>
      <c r="FT407" s="1"/>
      <c r="FU407" s="1"/>
      <c r="FV407" s="1"/>
      <c r="FW407" s="1"/>
      <c r="FX407" s="1"/>
      <c r="FY407" s="1"/>
      <c r="FZ407" s="1"/>
      <c r="GA407" s="1"/>
      <c r="GB407" s="1"/>
      <c r="GC407" s="1"/>
      <c r="GD407" s="1"/>
      <c r="GE407" s="1"/>
      <c r="GF407" s="1"/>
      <c r="GG407" s="1"/>
      <c r="GH407" s="1"/>
      <c r="GI407" s="1"/>
      <c r="GJ407" s="1"/>
      <c r="GK407" s="1"/>
      <c r="GL407" s="1"/>
      <c r="GM407" s="1"/>
      <c r="GN407" s="1"/>
      <c r="GO407" s="1"/>
      <c r="GP407" s="1"/>
      <c r="GQ407" s="1"/>
      <c r="GR407" s="1"/>
      <c r="GS407" s="1"/>
      <c r="GT407" s="1"/>
      <c r="GU407" s="1"/>
      <c r="GV407" s="1"/>
      <c r="GW407" s="1"/>
      <c r="GX407" s="1"/>
      <c r="GY407" s="1"/>
      <c r="GZ407" s="1"/>
      <c r="HA407" s="1"/>
      <c r="HB407" s="1"/>
      <c r="HC407" s="1"/>
      <c r="HD407" s="1"/>
      <c r="HE407" s="1"/>
      <c r="HF407" s="1"/>
      <c r="HG407" s="1"/>
      <c r="HH407" s="1"/>
      <c r="HI407" s="1"/>
      <c r="HJ407" s="1"/>
      <c r="HK407" s="1"/>
      <c r="HL407" s="1"/>
      <c r="HM407" s="1"/>
      <c r="HN407" s="1"/>
      <c r="HO407" s="1"/>
      <c r="HP407" s="1"/>
      <c r="HQ407" s="1"/>
      <c r="HR407" s="1"/>
      <c r="HS407" s="1"/>
      <c r="HT407" s="1"/>
      <c r="HU407" s="1"/>
      <c r="HV407" s="1"/>
      <c r="HW407" s="1"/>
      <c r="HX407" s="1"/>
      <c r="HY407" s="1"/>
      <c r="HZ407" s="1"/>
      <c r="IA407" s="1"/>
      <c r="IB407" s="1"/>
      <c r="IC407" s="1"/>
      <c r="ID407" s="1"/>
      <c r="IE407" s="1"/>
      <c r="IF407" s="1"/>
      <c r="IG407" s="1"/>
      <c r="IH407" s="1"/>
      <c r="II407" s="1"/>
      <c r="IJ407" s="1"/>
      <c r="IK407" s="1"/>
      <c r="IL407" s="1"/>
      <c r="IM407" s="1"/>
      <c r="IN407" s="1"/>
      <c r="IO407" s="1"/>
      <c r="IP407" s="1"/>
      <c r="IQ407" s="1"/>
      <c r="IR407" s="1"/>
      <c r="IS407" s="1"/>
      <c r="IT407" s="1"/>
      <c r="IU407" s="1"/>
      <c r="IV407" s="1"/>
      <c r="IW407" s="1"/>
      <c r="IX407" s="1"/>
      <c r="IY407" s="1"/>
      <c r="IZ407" s="1"/>
      <c r="JA407" s="1"/>
      <c r="JB407" s="1"/>
      <c r="JC407" s="1"/>
      <c r="JD407" s="1"/>
      <c r="JE407" s="1"/>
      <c r="JF407" s="1"/>
      <c r="JG407" s="1"/>
      <c r="JH407" s="1"/>
      <c r="JI407" s="1"/>
      <c r="JJ407" s="1"/>
      <c r="JK407" s="1"/>
      <c r="JL407" s="1"/>
      <c r="JM407" s="1"/>
      <c r="JN407" s="1"/>
      <c r="JO407" s="1"/>
      <c r="JP407" s="1"/>
      <c r="JQ407" s="1"/>
      <c r="JR407" s="1"/>
      <c r="JS407" s="1"/>
      <c r="JT407" s="1"/>
      <c r="JU407" s="1"/>
      <c r="JV407" s="1"/>
      <c r="JW407" s="1"/>
      <c r="JX407" s="1"/>
      <c r="JY407" s="1"/>
      <c r="JZ407" s="1"/>
      <c r="KA407" s="1"/>
      <c r="KB407" s="1"/>
      <c r="KC407" s="1"/>
      <c r="KD407" s="1"/>
      <c r="KE407" s="1"/>
      <c r="KF407" s="1"/>
      <c r="KG407" s="1"/>
      <c r="KH407" s="1"/>
      <c r="KI407" s="1"/>
      <c r="KJ407" s="1"/>
      <c r="KK407" s="1"/>
      <c r="KL407" s="1"/>
      <c r="KM407" s="1"/>
      <c r="KN407" s="1"/>
      <c r="KO407" s="1"/>
      <c r="KP407" s="1"/>
      <c r="KQ407" s="1"/>
      <c r="KR407" s="1"/>
      <c r="KS407" s="1"/>
      <c r="KT407" s="1"/>
      <c r="KU407" s="1"/>
      <c r="KV407" s="1"/>
      <c r="KW407" s="1"/>
      <c r="KX407" s="1"/>
      <c r="KY407" s="1"/>
      <c r="KZ407" s="1"/>
      <c r="LA407" s="1"/>
      <c r="LB407" s="1"/>
      <c r="LC407" s="1"/>
      <c r="LD407" s="1"/>
      <c r="LE407" s="1"/>
      <c r="LF407" s="1"/>
      <c r="LG407" s="1"/>
      <c r="LH407" s="1"/>
    </row>
    <row r="408" spans="1:320" x14ac:dyDescent="0.1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2"/>
      <c r="AF408" s="2"/>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c r="CL408" s="1"/>
      <c r="CM408" s="1"/>
      <c r="CN408" s="1"/>
      <c r="CO408" s="1"/>
      <c r="CP408" s="1"/>
      <c r="CQ408" s="1"/>
      <c r="CR408" s="1"/>
      <c r="CS408" s="1"/>
      <c r="CT408" s="1"/>
      <c r="CU408" s="1"/>
      <c r="CV408" s="1"/>
      <c r="CW408" s="1"/>
      <c r="CX408" s="1"/>
      <c r="CY408" s="1"/>
      <c r="CZ408" s="1"/>
      <c r="DA408" s="1"/>
      <c r="DB408" s="1"/>
      <c r="DC408" s="1"/>
      <c r="DD408" s="1"/>
      <c r="DE408" s="1"/>
      <c r="DF408" s="1"/>
      <c r="DG408" s="1"/>
      <c r="DH408" s="1"/>
      <c r="DI408" s="1"/>
      <c r="DJ408" s="1"/>
      <c r="DK408" s="1"/>
      <c r="DL408" s="1"/>
      <c r="DM408" s="1"/>
      <c r="DN408" s="1"/>
      <c r="DO408" s="1"/>
      <c r="DP408" s="1"/>
      <c r="DQ408" s="1"/>
      <c r="DR408" s="1"/>
      <c r="DS408" s="1"/>
      <c r="DT408" s="1"/>
      <c r="DU408" s="1"/>
      <c r="DV408" s="1"/>
      <c r="DW408" s="1"/>
      <c r="DX408" s="1"/>
      <c r="DY408" s="1"/>
      <c r="DZ408" s="1"/>
      <c r="EA408" s="1"/>
      <c r="EB408" s="1"/>
      <c r="EC408" s="1"/>
      <c r="ED408" s="1"/>
      <c r="EE408" s="1"/>
      <c r="EF408" s="1"/>
      <c r="EG408" s="1"/>
      <c r="EH408" s="1"/>
      <c r="EI408" s="1"/>
      <c r="EJ408" s="1"/>
      <c r="EK408" s="1"/>
      <c r="EL408" s="1"/>
      <c r="EM408" s="1"/>
      <c r="EN408" s="1"/>
      <c r="EO408" s="1"/>
      <c r="EP408" s="1"/>
      <c r="EQ408" s="1"/>
      <c r="ER408" s="1"/>
      <c r="ES408" s="1"/>
      <c r="ET408" s="1"/>
      <c r="EU408" s="1"/>
      <c r="EV408" s="1"/>
      <c r="EW408" s="1"/>
      <c r="EX408" s="1"/>
      <c r="EY408" s="1"/>
      <c r="EZ408" s="1"/>
      <c r="FA408" s="1"/>
      <c r="FB408" s="1"/>
      <c r="FC408" s="1"/>
      <c r="FD408" s="1"/>
      <c r="FE408" s="1"/>
      <c r="FF408" s="1"/>
      <c r="FG408" s="1"/>
      <c r="FH408" s="1"/>
      <c r="FI408" s="1"/>
      <c r="FJ408" s="1"/>
      <c r="FK408" s="1"/>
      <c r="FL408" s="1"/>
      <c r="FM408" s="1"/>
      <c r="FN408" s="1"/>
      <c r="FO408" s="1"/>
      <c r="FP408" s="1"/>
      <c r="FQ408" s="1"/>
      <c r="FR408" s="1"/>
      <c r="FS408" s="1"/>
      <c r="FT408" s="1"/>
      <c r="FU408" s="1"/>
      <c r="FV408" s="1"/>
      <c r="FW408" s="1"/>
      <c r="FX408" s="1"/>
      <c r="FY408" s="1"/>
      <c r="FZ408" s="1"/>
      <c r="GA408" s="1"/>
      <c r="GB408" s="1"/>
      <c r="GC408" s="1"/>
      <c r="GD408" s="1"/>
      <c r="GE408" s="1"/>
      <c r="GF408" s="1"/>
      <c r="GG408" s="1"/>
      <c r="GH408" s="1"/>
      <c r="GI408" s="1"/>
      <c r="GJ408" s="1"/>
      <c r="GK408" s="1"/>
      <c r="GL408" s="1"/>
      <c r="GM408" s="1"/>
      <c r="GN408" s="1"/>
      <c r="GO408" s="1"/>
      <c r="GP408" s="1"/>
      <c r="GQ408" s="1"/>
      <c r="GR408" s="1"/>
      <c r="GS408" s="1"/>
      <c r="GT408" s="1"/>
      <c r="GU408" s="1"/>
      <c r="GV408" s="1"/>
      <c r="GW408" s="1"/>
      <c r="GX408" s="1"/>
      <c r="GY408" s="1"/>
      <c r="GZ408" s="1"/>
      <c r="HA408" s="1"/>
      <c r="HB408" s="1"/>
      <c r="HC408" s="1"/>
      <c r="HD408" s="1"/>
      <c r="HE408" s="1"/>
      <c r="HF408" s="1"/>
      <c r="HG408" s="1"/>
      <c r="HH408" s="1"/>
      <c r="HI408" s="1"/>
      <c r="HJ408" s="1"/>
      <c r="HK408" s="1"/>
      <c r="HL408" s="1"/>
      <c r="HM408" s="1"/>
      <c r="HN408" s="1"/>
      <c r="HO408" s="1"/>
      <c r="HP408" s="1"/>
      <c r="HQ408" s="1"/>
      <c r="HR408" s="1"/>
      <c r="HS408" s="1"/>
      <c r="HT408" s="1"/>
      <c r="HU408" s="1"/>
      <c r="HV408" s="1"/>
      <c r="HW408" s="1"/>
      <c r="HX408" s="1"/>
      <c r="HY408" s="1"/>
      <c r="HZ408" s="1"/>
      <c r="IA408" s="1"/>
      <c r="IB408" s="1"/>
      <c r="IC408" s="1"/>
      <c r="ID408" s="1"/>
      <c r="IE408" s="1"/>
      <c r="IF408" s="1"/>
      <c r="IG408" s="1"/>
      <c r="IH408" s="1"/>
      <c r="II408" s="1"/>
      <c r="IJ408" s="1"/>
      <c r="IK408" s="1"/>
      <c r="IL408" s="1"/>
      <c r="IM408" s="1"/>
      <c r="IN408" s="1"/>
      <c r="IO408" s="1"/>
      <c r="IP408" s="1"/>
      <c r="IQ408" s="1"/>
      <c r="IR408" s="1"/>
      <c r="IS408" s="1"/>
      <c r="IT408" s="1"/>
      <c r="IU408" s="1"/>
      <c r="IV408" s="1"/>
      <c r="IW408" s="1"/>
      <c r="IX408" s="1"/>
      <c r="IY408" s="1"/>
      <c r="IZ408" s="1"/>
      <c r="JA408" s="1"/>
      <c r="JB408" s="1"/>
      <c r="JC408" s="1"/>
      <c r="JD408" s="1"/>
      <c r="JE408" s="1"/>
      <c r="JF408" s="1"/>
      <c r="JG408" s="1"/>
      <c r="JH408" s="1"/>
      <c r="JI408" s="1"/>
      <c r="JJ408" s="1"/>
      <c r="JK408" s="1"/>
      <c r="JL408" s="1"/>
      <c r="JM408" s="1"/>
      <c r="JN408" s="1"/>
      <c r="JO408" s="1"/>
      <c r="JP408" s="1"/>
      <c r="JQ408" s="1"/>
      <c r="JR408" s="1"/>
      <c r="JS408" s="1"/>
      <c r="JT408" s="1"/>
      <c r="JU408" s="1"/>
      <c r="JV408" s="1"/>
      <c r="JW408" s="1"/>
      <c r="JX408" s="1"/>
      <c r="JY408" s="1"/>
      <c r="JZ408" s="1"/>
      <c r="KA408" s="1"/>
      <c r="KB408" s="1"/>
      <c r="KC408" s="1"/>
      <c r="KD408" s="1"/>
      <c r="KE408" s="1"/>
      <c r="KF408" s="1"/>
      <c r="KG408" s="1"/>
      <c r="KH408" s="1"/>
      <c r="KI408" s="1"/>
      <c r="KJ408" s="1"/>
      <c r="KK408" s="1"/>
      <c r="KL408" s="1"/>
      <c r="KM408" s="1"/>
      <c r="KN408" s="1"/>
      <c r="KO408" s="1"/>
      <c r="KP408" s="1"/>
      <c r="KQ408" s="1"/>
      <c r="KR408" s="1"/>
      <c r="KS408" s="1"/>
      <c r="KT408" s="1"/>
      <c r="KU408" s="1"/>
      <c r="KV408" s="1"/>
      <c r="KW408" s="1"/>
      <c r="KX408" s="1"/>
      <c r="KY408" s="1"/>
      <c r="KZ408" s="1"/>
      <c r="LA408" s="1"/>
      <c r="LB408" s="1"/>
      <c r="LC408" s="1"/>
      <c r="LD408" s="1"/>
      <c r="LE408" s="1"/>
      <c r="LF408" s="1"/>
      <c r="LG408" s="1"/>
      <c r="LH408" s="1"/>
    </row>
    <row r="409" spans="1:320" x14ac:dyDescent="0.1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2"/>
      <c r="AF409" s="2"/>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c r="HC409" s="1"/>
      <c r="HD409" s="1"/>
      <c r="HE409" s="1"/>
      <c r="HF409" s="1"/>
      <c r="HG409" s="1"/>
      <c r="HH409" s="1"/>
      <c r="HI409" s="1"/>
      <c r="HJ409" s="1"/>
      <c r="HK409" s="1"/>
      <c r="HL409" s="1"/>
      <c r="HM409" s="1"/>
      <c r="HN409" s="1"/>
      <c r="HO409" s="1"/>
      <c r="HP409" s="1"/>
      <c r="HQ409" s="1"/>
      <c r="HR409" s="1"/>
      <c r="HS409" s="1"/>
      <c r="HT409" s="1"/>
      <c r="HU409" s="1"/>
      <c r="HV409" s="1"/>
      <c r="HW409" s="1"/>
      <c r="HX409" s="1"/>
      <c r="HY409" s="1"/>
      <c r="HZ409" s="1"/>
      <c r="IA409" s="1"/>
      <c r="IB409" s="1"/>
      <c r="IC409" s="1"/>
      <c r="ID409" s="1"/>
      <c r="IE409" s="1"/>
      <c r="IF409" s="1"/>
      <c r="IG409" s="1"/>
      <c r="IH409" s="1"/>
      <c r="II409" s="1"/>
      <c r="IJ409" s="1"/>
      <c r="IK409" s="1"/>
      <c r="IL409" s="1"/>
      <c r="IM409" s="1"/>
      <c r="IN409" s="1"/>
      <c r="IO409" s="1"/>
      <c r="IP409" s="1"/>
      <c r="IQ409" s="1"/>
      <c r="IR409" s="1"/>
      <c r="IS409" s="1"/>
      <c r="IT409" s="1"/>
      <c r="IU409" s="1"/>
      <c r="IV409" s="1"/>
      <c r="IW409" s="1"/>
      <c r="IX409" s="1"/>
      <c r="IY409" s="1"/>
      <c r="IZ409" s="1"/>
      <c r="JA409" s="1"/>
      <c r="JB409" s="1"/>
      <c r="JC409" s="1"/>
      <c r="JD409" s="1"/>
      <c r="JE409" s="1"/>
      <c r="JF409" s="1"/>
      <c r="JG409" s="1"/>
      <c r="JH409" s="1"/>
      <c r="JI409" s="1"/>
      <c r="JJ409" s="1"/>
      <c r="JK409" s="1"/>
      <c r="JL409" s="1"/>
      <c r="JM409" s="1"/>
      <c r="JN409" s="1"/>
      <c r="JO409" s="1"/>
      <c r="JP409" s="1"/>
      <c r="JQ409" s="1"/>
      <c r="JR409" s="1"/>
      <c r="JS409" s="1"/>
      <c r="JT409" s="1"/>
      <c r="JU409" s="1"/>
      <c r="JV409" s="1"/>
      <c r="JW409" s="1"/>
      <c r="JX409" s="1"/>
      <c r="JY409" s="1"/>
      <c r="JZ409" s="1"/>
      <c r="KA409" s="1"/>
      <c r="KB409" s="1"/>
      <c r="KC409" s="1"/>
      <c r="KD409" s="1"/>
      <c r="KE409" s="1"/>
      <c r="KF409" s="1"/>
      <c r="KG409" s="1"/>
      <c r="KH409" s="1"/>
      <c r="KI409" s="1"/>
      <c r="KJ409" s="1"/>
      <c r="KK409" s="1"/>
      <c r="KL409" s="1"/>
      <c r="KM409" s="1"/>
      <c r="KN409" s="1"/>
      <c r="KO409" s="1"/>
      <c r="KP409" s="1"/>
      <c r="KQ409" s="1"/>
      <c r="KR409" s="1"/>
      <c r="KS409" s="1"/>
      <c r="KT409" s="1"/>
      <c r="KU409" s="1"/>
      <c r="KV409" s="1"/>
      <c r="KW409" s="1"/>
      <c r="KX409" s="1"/>
      <c r="KY409" s="1"/>
      <c r="KZ409" s="1"/>
      <c r="LA409" s="1"/>
      <c r="LB409" s="1"/>
      <c r="LC409" s="1"/>
      <c r="LD409" s="1"/>
      <c r="LE409" s="1"/>
      <c r="LF409" s="1"/>
      <c r="LG409" s="1"/>
      <c r="LH409" s="1"/>
    </row>
    <row r="410" spans="1:320" x14ac:dyDescent="0.1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2"/>
      <c r="AF410" s="2"/>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c r="HC410" s="1"/>
      <c r="HD410" s="1"/>
      <c r="HE410" s="1"/>
      <c r="HF410" s="1"/>
      <c r="HG410" s="1"/>
      <c r="HH410" s="1"/>
      <c r="HI410" s="1"/>
      <c r="HJ410" s="1"/>
      <c r="HK410" s="1"/>
      <c r="HL410" s="1"/>
      <c r="HM410" s="1"/>
      <c r="HN410" s="1"/>
      <c r="HO410" s="1"/>
      <c r="HP410" s="1"/>
      <c r="HQ410" s="1"/>
      <c r="HR410" s="1"/>
      <c r="HS410" s="1"/>
      <c r="HT410" s="1"/>
      <c r="HU410" s="1"/>
      <c r="HV410" s="1"/>
      <c r="HW410" s="1"/>
      <c r="HX410" s="1"/>
      <c r="HY410" s="1"/>
      <c r="HZ410" s="1"/>
      <c r="IA410" s="1"/>
      <c r="IB410" s="1"/>
      <c r="IC410" s="1"/>
      <c r="ID410" s="1"/>
      <c r="IE410" s="1"/>
      <c r="IF410" s="1"/>
      <c r="IG410" s="1"/>
      <c r="IH410" s="1"/>
      <c r="II410" s="1"/>
      <c r="IJ410" s="1"/>
      <c r="IK410" s="1"/>
      <c r="IL410" s="1"/>
      <c r="IM410" s="1"/>
      <c r="IN410" s="1"/>
      <c r="IO410" s="1"/>
      <c r="IP410" s="1"/>
      <c r="IQ410" s="1"/>
      <c r="IR410" s="1"/>
      <c r="IS410" s="1"/>
      <c r="IT410" s="1"/>
      <c r="IU410" s="1"/>
      <c r="IV410" s="1"/>
      <c r="IW410" s="1"/>
      <c r="IX410" s="1"/>
      <c r="IY410" s="1"/>
      <c r="IZ410" s="1"/>
      <c r="JA410" s="1"/>
      <c r="JB410" s="1"/>
      <c r="JC410" s="1"/>
      <c r="JD410" s="1"/>
      <c r="JE410" s="1"/>
      <c r="JF410" s="1"/>
      <c r="JG410" s="1"/>
      <c r="JH410" s="1"/>
      <c r="JI410" s="1"/>
      <c r="JJ410" s="1"/>
      <c r="JK410" s="1"/>
      <c r="JL410" s="1"/>
      <c r="JM410" s="1"/>
      <c r="JN410" s="1"/>
      <c r="JO410" s="1"/>
      <c r="JP410" s="1"/>
      <c r="JQ410" s="1"/>
      <c r="JR410" s="1"/>
      <c r="JS410" s="1"/>
      <c r="JT410" s="1"/>
      <c r="JU410" s="1"/>
      <c r="JV410" s="1"/>
      <c r="JW410" s="1"/>
      <c r="JX410" s="1"/>
      <c r="JY410" s="1"/>
      <c r="JZ410" s="1"/>
      <c r="KA410" s="1"/>
      <c r="KB410" s="1"/>
      <c r="KC410" s="1"/>
      <c r="KD410" s="1"/>
      <c r="KE410" s="1"/>
      <c r="KF410" s="1"/>
      <c r="KG410" s="1"/>
      <c r="KH410" s="1"/>
      <c r="KI410" s="1"/>
      <c r="KJ410" s="1"/>
      <c r="KK410" s="1"/>
      <c r="KL410" s="1"/>
      <c r="KM410" s="1"/>
      <c r="KN410" s="1"/>
      <c r="KO410" s="1"/>
      <c r="KP410" s="1"/>
      <c r="KQ410" s="1"/>
      <c r="KR410" s="1"/>
      <c r="KS410" s="1"/>
      <c r="KT410" s="1"/>
      <c r="KU410" s="1"/>
      <c r="KV410" s="1"/>
      <c r="KW410" s="1"/>
      <c r="KX410" s="1"/>
      <c r="KY410" s="1"/>
      <c r="KZ410" s="1"/>
      <c r="LA410" s="1"/>
      <c r="LB410" s="1"/>
      <c r="LC410" s="1"/>
      <c r="LD410" s="1"/>
      <c r="LE410" s="1"/>
      <c r="LF410" s="1"/>
      <c r="LG410" s="1"/>
      <c r="LH410" s="1"/>
    </row>
    <row r="411" spans="1:320" x14ac:dyDescent="0.1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2"/>
      <c r="AF411" s="2"/>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c r="HJ411" s="1"/>
      <c r="HK411" s="1"/>
      <c r="HL411" s="1"/>
      <c r="HM411" s="1"/>
      <c r="HN411" s="1"/>
      <c r="HO411" s="1"/>
      <c r="HP411" s="1"/>
      <c r="HQ411" s="1"/>
      <c r="HR411" s="1"/>
      <c r="HS411" s="1"/>
      <c r="HT411" s="1"/>
      <c r="HU411" s="1"/>
      <c r="HV411" s="1"/>
      <c r="HW411" s="1"/>
      <c r="HX411" s="1"/>
      <c r="HY411" s="1"/>
      <c r="HZ411" s="1"/>
      <c r="IA411" s="1"/>
      <c r="IB411" s="1"/>
      <c r="IC411" s="1"/>
      <c r="ID411" s="1"/>
      <c r="IE411" s="1"/>
      <c r="IF411" s="1"/>
      <c r="IG411" s="1"/>
      <c r="IH411" s="1"/>
      <c r="II411" s="1"/>
      <c r="IJ411" s="1"/>
      <c r="IK411" s="1"/>
      <c r="IL411" s="1"/>
      <c r="IM411" s="1"/>
      <c r="IN411" s="1"/>
      <c r="IO411" s="1"/>
      <c r="IP411" s="1"/>
      <c r="IQ411" s="1"/>
      <c r="IR411" s="1"/>
      <c r="IS411" s="1"/>
      <c r="IT411" s="1"/>
      <c r="IU411" s="1"/>
      <c r="IV411" s="1"/>
      <c r="IW411" s="1"/>
      <c r="IX411" s="1"/>
      <c r="IY411" s="1"/>
      <c r="IZ411" s="1"/>
      <c r="JA411" s="1"/>
      <c r="JB411" s="1"/>
      <c r="JC411" s="1"/>
      <c r="JD411" s="1"/>
      <c r="JE411" s="1"/>
      <c r="JF411" s="1"/>
      <c r="JG411" s="1"/>
      <c r="JH411" s="1"/>
      <c r="JI411" s="1"/>
      <c r="JJ411" s="1"/>
      <c r="JK411" s="1"/>
      <c r="JL411" s="1"/>
      <c r="JM411" s="1"/>
      <c r="JN411" s="1"/>
      <c r="JO411" s="1"/>
      <c r="JP411" s="1"/>
      <c r="JQ411" s="1"/>
      <c r="JR411" s="1"/>
      <c r="JS411" s="1"/>
      <c r="JT411" s="1"/>
      <c r="JU411" s="1"/>
      <c r="JV411" s="1"/>
      <c r="JW411" s="1"/>
      <c r="JX411" s="1"/>
      <c r="JY411" s="1"/>
      <c r="JZ411" s="1"/>
      <c r="KA411" s="1"/>
      <c r="KB411" s="1"/>
      <c r="KC411" s="1"/>
      <c r="KD411" s="1"/>
      <c r="KE411" s="1"/>
      <c r="KF411" s="1"/>
      <c r="KG411" s="1"/>
      <c r="KH411" s="1"/>
      <c r="KI411" s="1"/>
      <c r="KJ411" s="1"/>
      <c r="KK411" s="1"/>
      <c r="KL411" s="1"/>
      <c r="KM411" s="1"/>
      <c r="KN411" s="1"/>
      <c r="KO411" s="1"/>
      <c r="KP411" s="1"/>
      <c r="KQ411" s="1"/>
      <c r="KR411" s="1"/>
      <c r="KS411" s="1"/>
      <c r="KT411" s="1"/>
      <c r="KU411" s="1"/>
      <c r="KV411" s="1"/>
      <c r="KW411" s="1"/>
      <c r="KX411" s="1"/>
      <c r="KY411" s="1"/>
      <c r="KZ411" s="1"/>
      <c r="LA411" s="1"/>
      <c r="LB411" s="1"/>
      <c r="LC411" s="1"/>
      <c r="LD411" s="1"/>
      <c r="LE411" s="1"/>
      <c r="LF411" s="1"/>
      <c r="LG411" s="1"/>
      <c r="LH411" s="1"/>
    </row>
    <row r="412" spans="1:320" x14ac:dyDescent="0.1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2"/>
      <c r="AF412" s="2"/>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c r="HJ412" s="1"/>
      <c r="HK412" s="1"/>
      <c r="HL412" s="1"/>
      <c r="HM412" s="1"/>
      <c r="HN412" s="1"/>
      <c r="HO412" s="1"/>
      <c r="HP412" s="1"/>
      <c r="HQ412" s="1"/>
      <c r="HR412" s="1"/>
      <c r="HS412" s="1"/>
      <c r="HT412" s="1"/>
      <c r="HU412" s="1"/>
      <c r="HV412" s="1"/>
      <c r="HW412" s="1"/>
      <c r="HX412" s="1"/>
      <c r="HY412" s="1"/>
      <c r="HZ412" s="1"/>
      <c r="IA412" s="1"/>
      <c r="IB412" s="1"/>
      <c r="IC412" s="1"/>
      <c r="ID412" s="1"/>
      <c r="IE412" s="1"/>
      <c r="IF412" s="1"/>
      <c r="IG412" s="1"/>
      <c r="IH412" s="1"/>
      <c r="II412" s="1"/>
      <c r="IJ412" s="1"/>
      <c r="IK412" s="1"/>
      <c r="IL412" s="1"/>
      <c r="IM412" s="1"/>
      <c r="IN412" s="1"/>
      <c r="IO412" s="1"/>
      <c r="IP412" s="1"/>
      <c r="IQ412" s="1"/>
      <c r="IR412" s="1"/>
      <c r="IS412" s="1"/>
      <c r="IT412" s="1"/>
      <c r="IU412" s="1"/>
      <c r="IV412" s="1"/>
      <c r="IW412" s="1"/>
      <c r="IX412" s="1"/>
      <c r="IY412" s="1"/>
      <c r="IZ412" s="1"/>
      <c r="JA412" s="1"/>
      <c r="JB412" s="1"/>
      <c r="JC412" s="1"/>
      <c r="JD412" s="1"/>
      <c r="JE412" s="1"/>
      <c r="JF412" s="1"/>
      <c r="JG412" s="1"/>
      <c r="JH412" s="1"/>
      <c r="JI412" s="1"/>
      <c r="JJ412" s="1"/>
      <c r="JK412" s="1"/>
      <c r="JL412" s="1"/>
      <c r="JM412" s="1"/>
      <c r="JN412" s="1"/>
      <c r="JO412" s="1"/>
      <c r="JP412" s="1"/>
      <c r="JQ412" s="1"/>
      <c r="JR412" s="1"/>
      <c r="JS412" s="1"/>
      <c r="JT412" s="1"/>
      <c r="JU412" s="1"/>
      <c r="JV412" s="1"/>
      <c r="JW412" s="1"/>
      <c r="JX412" s="1"/>
      <c r="JY412" s="1"/>
      <c r="JZ412" s="1"/>
      <c r="KA412" s="1"/>
      <c r="KB412" s="1"/>
      <c r="KC412" s="1"/>
      <c r="KD412" s="1"/>
      <c r="KE412" s="1"/>
      <c r="KF412" s="1"/>
      <c r="KG412" s="1"/>
      <c r="KH412" s="1"/>
      <c r="KI412" s="1"/>
      <c r="KJ412" s="1"/>
      <c r="KK412" s="1"/>
      <c r="KL412" s="1"/>
      <c r="KM412" s="1"/>
      <c r="KN412" s="1"/>
      <c r="KO412" s="1"/>
      <c r="KP412" s="1"/>
      <c r="KQ412" s="1"/>
      <c r="KR412" s="1"/>
      <c r="KS412" s="1"/>
      <c r="KT412" s="1"/>
      <c r="KU412" s="1"/>
      <c r="KV412" s="1"/>
      <c r="KW412" s="1"/>
      <c r="KX412" s="1"/>
      <c r="KY412" s="1"/>
      <c r="KZ412" s="1"/>
      <c r="LA412" s="1"/>
      <c r="LB412" s="1"/>
      <c r="LC412" s="1"/>
      <c r="LD412" s="1"/>
      <c r="LE412" s="1"/>
      <c r="LF412" s="1"/>
      <c r="LG412" s="1"/>
      <c r="LH412" s="1"/>
    </row>
    <row r="413" spans="1:320" x14ac:dyDescent="0.1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2"/>
      <c r="AF413" s="2"/>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c r="HC413" s="1"/>
      <c r="HD413" s="1"/>
      <c r="HE413" s="1"/>
      <c r="HF413" s="1"/>
      <c r="HG413" s="1"/>
      <c r="HH413" s="1"/>
      <c r="HI413" s="1"/>
      <c r="HJ413" s="1"/>
      <c r="HK413" s="1"/>
      <c r="HL413" s="1"/>
      <c r="HM413" s="1"/>
      <c r="HN413" s="1"/>
      <c r="HO413" s="1"/>
      <c r="HP413" s="1"/>
      <c r="HQ413" s="1"/>
      <c r="HR413" s="1"/>
      <c r="HS413" s="1"/>
      <c r="HT413" s="1"/>
      <c r="HU413" s="1"/>
      <c r="HV413" s="1"/>
      <c r="HW413" s="1"/>
      <c r="HX413" s="1"/>
      <c r="HY413" s="1"/>
      <c r="HZ413" s="1"/>
      <c r="IA413" s="1"/>
      <c r="IB413" s="1"/>
      <c r="IC413" s="1"/>
      <c r="ID413" s="1"/>
      <c r="IE413" s="1"/>
      <c r="IF413" s="1"/>
      <c r="IG413" s="1"/>
      <c r="IH413" s="1"/>
      <c r="II413" s="1"/>
      <c r="IJ413" s="1"/>
      <c r="IK413" s="1"/>
      <c r="IL413" s="1"/>
      <c r="IM413" s="1"/>
      <c r="IN413" s="1"/>
      <c r="IO413" s="1"/>
      <c r="IP413" s="1"/>
      <c r="IQ413" s="1"/>
      <c r="IR413" s="1"/>
      <c r="IS413" s="1"/>
      <c r="IT413" s="1"/>
      <c r="IU413" s="1"/>
      <c r="IV413" s="1"/>
      <c r="IW413" s="1"/>
      <c r="IX413" s="1"/>
      <c r="IY413" s="1"/>
      <c r="IZ413" s="1"/>
      <c r="JA413" s="1"/>
      <c r="JB413" s="1"/>
      <c r="JC413" s="1"/>
      <c r="JD413" s="1"/>
      <c r="JE413" s="1"/>
      <c r="JF413" s="1"/>
      <c r="JG413" s="1"/>
      <c r="JH413" s="1"/>
      <c r="JI413" s="1"/>
      <c r="JJ413" s="1"/>
      <c r="JK413" s="1"/>
      <c r="JL413" s="1"/>
      <c r="JM413" s="1"/>
      <c r="JN413" s="1"/>
      <c r="JO413" s="1"/>
      <c r="JP413" s="1"/>
      <c r="JQ413" s="1"/>
      <c r="JR413" s="1"/>
      <c r="JS413" s="1"/>
      <c r="JT413" s="1"/>
      <c r="JU413" s="1"/>
      <c r="JV413" s="1"/>
      <c r="JW413" s="1"/>
      <c r="JX413" s="1"/>
      <c r="JY413" s="1"/>
      <c r="JZ413" s="1"/>
      <c r="KA413" s="1"/>
      <c r="KB413" s="1"/>
      <c r="KC413" s="1"/>
      <c r="KD413" s="1"/>
      <c r="KE413" s="1"/>
      <c r="KF413" s="1"/>
      <c r="KG413" s="1"/>
      <c r="KH413" s="1"/>
      <c r="KI413" s="1"/>
      <c r="KJ413" s="1"/>
      <c r="KK413" s="1"/>
      <c r="KL413" s="1"/>
      <c r="KM413" s="1"/>
      <c r="KN413" s="1"/>
      <c r="KO413" s="1"/>
      <c r="KP413" s="1"/>
      <c r="KQ413" s="1"/>
      <c r="KR413" s="1"/>
      <c r="KS413" s="1"/>
      <c r="KT413" s="1"/>
      <c r="KU413" s="1"/>
      <c r="KV413" s="1"/>
      <c r="KW413" s="1"/>
      <c r="KX413" s="1"/>
      <c r="KY413" s="1"/>
      <c r="KZ413" s="1"/>
      <c r="LA413" s="1"/>
      <c r="LB413" s="1"/>
      <c r="LC413" s="1"/>
      <c r="LD413" s="1"/>
      <c r="LE413" s="1"/>
      <c r="LF413" s="1"/>
      <c r="LG413" s="1"/>
      <c r="LH413" s="1"/>
    </row>
    <row r="414" spans="1:320" x14ac:dyDescent="0.1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2"/>
      <c r="AF414" s="2"/>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c r="HC414" s="1"/>
      <c r="HD414" s="1"/>
      <c r="HE414" s="1"/>
      <c r="HF414" s="1"/>
      <c r="HG414" s="1"/>
      <c r="HH414" s="1"/>
      <c r="HI414" s="1"/>
      <c r="HJ414" s="1"/>
      <c r="HK414" s="1"/>
      <c r="HL414" s="1"/>
      <c r="HM414" s="1"/>
      <c r="HN414" s="1"/>
      <c r="HO414" s="1"/>
      <c r="HP414" s="1"/>
      <c r="HQ414" s="1"/>
      <c r="HR414" s="1"/>
      <c r="HS414" s="1"/>
      <c r="HT414" s="1"/>
      <c r="HU414" s="1"/>
      <c r="HV414" s="1"/>
      <c r="HW414" s="1"/>
      <c r="HX414" s="1"/>
      <c r="HY414" s="1"/>
      <c r="HZ414" s="1"/>
      <c r="IA414" s="1"/>
      <c r="IB414" s="1"/>
      <c r="IC414" s="1"/>
      <c r="ID414" s="1"/>
      <c r="IE414" s="1"/>
      <c r="IF414" s="1"/>
      <c r="IG414" s="1"/>
      <c r="IH414" s="1"/>
      <c r="II414" s="1"/>
      <c r="IJ414" s="1"/>
      <c r="IK414" s="1"/>
      <c r="IL414" s="1"/>
      <c r="IM414" s="1"/>
      <c r="IN414" s="1"/>
      <c r="IO414" s="1"/>
      <c r="IP414" s="1"/>
      <c r="IQ414" s="1"/>
      <c r="IR414" s="1"/>
      <c r="IS414" s="1"/>
      <c r="IT414" s="1"/>
      <c r="IU414" s="1"/>
      <c r="IV414" s="1"/>
      <c r="IW414" s="1"/>
      <c r="IX414" s="1"/>
      <c r="IY414" s="1"/>
      <c r="IZ414" s="1"/>
      <c r="JA414" s="1"/>
      <c r="JB414" s="1"/>
      <c r="JC414" s="1"/>
      <c r="JD414" s="1"/>
      <c r="JE414" s="1"/>
      <c r="JF414" s="1"/>
      <c r="JG414" s="1"/>
      <c r="JH414" s="1"/>
      <c r="JI414" s="1"/>
      <c r="JJ414" s="1"/>
      <c r="JK414" s="1"/>
      <c r="JL414" s="1"/>
      <c r="JM414" s="1"/>
      <c r="JN414" s="1"/>
      <c r="JO414" s="1"/>
      <c r="JP414" s="1"/>
      <c r="JQ414" s="1"/>
      <c r="JR414" s="1"/>
      <c r="JS414" s="1"/>
      <c r="JT414" s="1"/>
      <c r="JU414" s="1"/>
      <c r="JV414" s="1"/>
      <c r="JW414" s="1"/>
      <c r="JX414" s="1"/>
      <c r="JY414" s="1"/>
      <c r="JZ414" s="1"/>
      <c r="KA414" s="1"/>
      <c r="KB414" s="1"/>
      <c r="KC414" s="1"/>
      <c r="KD414" s="1"/>
      <c r="KE414" s="1"/>
      <c r="KF414" s="1"/>
      <c r="KG414" s="1"/>
      <c r="KH414" s="1"/>
      <c r="KI414" s="1"/>
      <c r="KJ414" s="1"/>
      <c r="KK414" s="1"/>
      <c r="KL414" s="1"/>
      <c r="KM414" s="1"/>
      <c r="KN414" s="1"/>
      <c r="KO414" s="1"/>
      <c r="KP414" s="1"/>
      <c r="KQ414" s="1"/>
      <c r="KR414" s="1"/>
      <c r="KS414" s="1"/>
      <c r="KT414" s="1"/>
      <c r="KU414" s="1"/>
      <c r="KV414" s="1"/>
      <c r="KW414" s="1"/>
      <c r="KX414" s="1"/>
      <c r="KY414" s="1"/>
      <c r="KZ414" s="1"/>
      <c r="LA414" s="1"/>
      <c r="LB414" s="1"/>
      <c r="LC414" s="1"/>
      <c r="LD414" s="1"/>
      <c r="LE414" s="1"/>
      <c r="LF414" s="1"/>
      <c r="LG414" s="1"/>
      <c r="LH414" s="1"/>
    </row>
    <row r="415" spans="1:320" x14ac:dyDescent="0.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2"/>
      <c r="AF415" s="2"/>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c r="HC415" s="1"/>
      <c r="HD415" s="1"/>
      <c r="HE415" s="1"/>
      <c r="HF415" s="1"/>
      <c r="HG415" s="1"/>
      <c r="HH415" s="1"/>
      <c r="HI415" s="1"/>
      <c r="HJ415" s="1"/>
      <c r="HK415" s="1"/>
      <c r="HL415" s="1"/>
      <c r="HM415" s="1"/>
      <c r="HN415" s="1"/>
      <c r="HO415" s="1"/>
      <c r="HP415" s="1"/>
      <c r="HQ415" s="1"/>
      <c r="HR415" s="1"/>
      <c r="HS415" s="1"/>
      <c r="HT415" s="1"/>
      <c r="HU415" s="1"/>
      <c r="HV415" s="1"/>
      <c r="HW415" s="1"/>
      <c r="HX415" s="1"/>
      <c r="HY415" s="1"/>
      <c r="HZ415" s="1"/>
      <c r="IA415" s="1"/>
      <c r="IB415" s="1"/>
      <c r="IC415" s="1"/>
      <c r="ID415" s="1"/>
      <c r="IE415" s="1"/>
      <c r="IF415" s="1"/>
      <c r="IG415" s="1"/>
      <c r="IH415" s="1"/>
      <c r="II415" s="1"/>
      <c r="IJ415" s="1"/>
      <c r="IK415" s="1"/>
      <c r="IL415" s="1"/>
      <c r="IM415" s="1"/>
      <c r="IN415" s="1"/>
      <c r="IO415" s="1"/>
      <c r="IP415" s="1"/>
      <c r="IQ415" s="1"/>
      <c r="IR415" s="1"/>
      <c r="IS415" s="1"/>
      <c r="IT415" s="1"/>
      <c r="IU415" s="1"/>
      <c r="IV415" s="1"/>
      <c r="IW415" s="1"/>
      <c r="IX415" s="1"/>
      <c r="IY415" s="1"/>
      <c r="IZ415" s="1"/>
      <c r="JA415" s="1"/>
      <c r="JB415" s="1"/>
      <c r="JC415" s="1"/>
      <c r="JD415" s="1"/>
      <c r="JE415" s="1"/>
      <c r="JF415" s="1"/>
      <c r="JG415" s="1"/>
      <c r="JH415" s="1"/>
      <c r="JI415" s="1"/>
      <c r="JJ415" s="1"/>
      <c r="JK415" s="1"/>
      <c r="JL415" s="1"/>
      <c r="JM415" s="1"/>
      <c r="JN415" s="1"/>
      <c r="JO415" s="1"/>
      <c r="JP415" s="1"/>
      <c r="JQ415" s="1"/>
      <c r="JR415" s="1"/>
      <c r="JS415" s="1"/>
      <c r="JT415" s="1"/>
      <c r="JU415" s="1"/>
      <c r="JV415" s="1"/>
      <c r="JW415" s="1"/>
      <c r="JX415" s="1"/>
      <c r="JY415" s="1"/>
      <c r="JZ415" s="1"/>
      <c r="KA415" s="1"/>
      <c r="KB415" s="1"/>
      <c r="KC415" s="1"/>
      <c r="KD415" s="1"/>
      <c r="KE415" s="1"/>
      <c r="KF415" s="1"/>
      <c r="KG415" s="1"/>
      <c r="KH415" s="1"/>
      <c r="KI415" s="1"/>
      <c r="KJ415" s="1"/>
      <c r="KK415" s="1"/>
      <c r="KL415" s="1"/>
      <c r="KM415" s="1"/>
      <c r="KN415" s="1"/>
      <c r="KO415" s="1"/>
      <c r="KP415" s="1"/>
      <c r="KQ415" s="1"/>
      <c r="KR415" s="1"/>
      <c r="KS415" s="1"/>
      <c r="KT415" s="1"/>
      <c r="KU415" s="1"/>
      <c r="KV415" s="1"/>
      <c r="KW415" s="1"/>
      <c r="KX415" s="1"/>
      <c r="KY415" s="1"/>
      <c r="KZ415" s="1"/>
      <c r="LA415" s="1"/>
      <c r="LB415" s="1"/>
      <c r="LC415" s="1"/>
      <c r="LD415" s="1"/>
      <c r="LE415" s="1"/>
      <c r="LF415" s="1"/>
      <c r="LG415" s="1"/>
      <c r="LH415" s="1"/>
    </row>
    <row r="416" spans="1:320" x14ac:dyDescent="0.1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2"/>
      <c r="AF416" s="2"/>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c r="HC416" s="1"/>
      <c r="HD416" s="1"/>
      <c r="HE416" s="1"/>
      <c r="HF416" s="1"/>
      <c r="HG416" s="1"/>
      <c r="HH416" s="1"/>
      <c r="HI416" s="1"/>
      <c r="HJ416" s="1"/>
      <c r="HK416" s="1"/>
      <c r="HL416" s="1"/>
      <c r="HM416" s="1"/>
      <c r="HN416" s="1"/>
      <c r="HO416" s="1"/>
      <c r="HP416" s="1"/>
      <c r="HQ416" s="1"/>
      <c r="HR416" s="1"/>
      <c r="HS416" s="1"/>
      <c r="HT416" s="1"/>
      <c r="HU416" s="1"/>
      <c r="HV416" s="1"/>
      <c r="HW416" s="1"/>
      <c r="HX416" s="1"/>
      <c r="HY416" s="1"/>
      <c r="HZ416" s="1"/>
      <c r="IA416" s="1"/>
      <c r="IB416" s="1"/>
      <c r="IC416" s="1"/>
      <c r="ID416" s="1"/>
      <c r="IE416" s="1"/>
      <c r="IF416" s="1"/>
      <c r="IG416" s="1"/>
      <c r="IH416" s="1"/>
      <c r="II416" s="1"/>
      <c r="IJ416" s="1"/>
      <c r="IK416" s="1"/>
      <c r="IL416" s="1"/>
      <c r="IM416" s="1"/>
      <c r="IN416" s="1"/>
      <c r="IO416" s="1"/>
      <c r="IP416" s="1"/>
      <c r="IQ416" s="1"/>
      <c r="IR416" s="1"/>
      <c r="IS416" s="1"/>
      <c r="IT416" s="1"/>
      <c r="IU416" s="1"/>
      <c r="IV416" s="1"/>
      <c r="IW416" s="1"/>
      <c r="IX416" s="1"/>
      <c r="IY416" s="1"/>
      <c r="IZ416" s="1"/>
      <c r="JA416" s="1"/>
      <c r="JB416" s="1"/>
      <c r="JC416" s="1"/>
      <c r="JD416" s="1"/>
      <c r="JE416" s="1"/>
      <c r="JF416" s="1"/>
      <c r="JG416" s="1"/>
      <c r="JH416" s="1"/>
      <c r="JI416" s="1"/>
      <c r="JJ416" s="1"/>
      <c r="JK416" s="1"/>
      <c r="JL416" s="1"/>
      <c r="JM416" s="1"/>
      <c r="JN416" s="1"/>
      <c r="JO416" s="1"/>
      <c r="JP416" s="1"/>
      <c r="JQ416" s="1"/>
      <c r="JR416" s="1"/>
      <c r="JS416" s="1"/>
      <c r="JT416" s="1"/>
      <c r="JU416" s="1"/>
      <c r="JV416" s="1"/>
      <c r="JW416" s="1"/>
      <c r="JX416" s="1"/>
      <c r="JY416" s="1"/>
      <c r="JZ416" s="1"/>
      <c r="KA416" s="1"/>
      <c r="KB416" s="1"/>
      <c r="KC416" s="1"/>
      <c r="KD416" s="1"/>
      <c r="KE416" s="1"/>
      <c r="KF416" s="1"/>
      <c r="KG416" s="1"/>
      <c r="KH416" s="1"/>
      <c r="KI416" s="1"/>
      <c r="KJ416" s="1"/>
      <c r="KK416" s="1"/>
      <c r="KL416" s="1"/>
      <c r="KM416" s="1"/>
      <c r="KN416" s="1"/>
      <c r="KO416" s="1"/>
      <c r="KP416" s="1"/>
      <c r="KQ416" s="1"/>
      <c r="KR416" s="1"/>
      <c r="KS416" s="1"/>
      <c r="KT416" s="1"/>
      <c r="KU416" s="1"/>
      <c r="KV416" s="1"/>
      <c r="KW416" s="1"/>
      <c r="KX416" s="1"/>
      <c r="KY416" s="1"/>
      <c r="KZ416" s="1"/>
      <c r="LA416" s="1"/>
      <c r="LB416" s="1"/>
      <c r="LC416" s="1"/>
      <c r="LD416" s="1"/>
      <c r="LE416" s="1"/>
      <c r="LF416" s="1"/>
      <c r="LG416" s="1"/>
      <c r="LH416" s="1"/>
    </row>
    <row r="417" spans="1:320" x14ac:dyDescent="0.1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2"/>
      <c r="AF417" s="2"/>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c r="HC417" s="1"/>
      <c r="HD417" s="1"/>
      <c r="HE417" s="1"/>
      <c r="HF417" s="1"/>
      <c r="HG417" s="1"/>
      <c r="HH417" s="1"/>
      <c r="HI417" s="1"/>
      <c r="HJ417" s="1"/>
      <c r="HK417" s="1"/>
      <c r="HL417" s="1"/>
      <c r="HM417" s="1"/>
      <c r="HN417" s="1"/>
      <c r="HO417" s="1"/>
      <c r="HP417" s="1"/>
      <c r="HQ417" s="1"/>
      <c r="HR417" s="1"/>
      <c r="HS417" s="1"/>
      <c r="HT417" s="1"/>
      <c r="HU417" s="1"/>
      <c r="HV417" s="1"/>
      <c r="HW417" s="1"/>
      <c r="HX417" s="1"/>
      <c r="HY417" s="1"/>
      <c r="HZ417" s="1"/>
      <c r="IA417" s="1"/>
      <c r="IB417" s="1"/>
      <c r="IC417" s="1"/>
      <c r="ID417" s="1"/>
      <c r="IE417" s="1"/>
      <c r="IF417" s="1"/>
      <c r="IG417" s="1"/>
      <c r="IH417" s="1"/>
      <c r="II417" s="1"/>
      <c r="IJ417" s="1"/>
      <c r="IK417" s="1"/>
      <c r="IL417" s="1"/>
      <c r="IM417" s="1"/>
      <c r="IN417" s="1"/>
      <c r="IO417" s="1"/>
      <c r="IP417" s="1"/>
      <c r="IQ417" s="1"/>
      <c r="IR417" s="1"/>
      <c r="IS417" s="1"/>
      <c r="IT417" s="1"/>
      <c r="IU417" s="1"/>
      <c r="IV417" s="1"/>
      <c r="IW417" s="1"/>
      <c r="IX417" s="1"/>
      <c r="IY417" s="1"/>
      <c r="IZ417" s="1"/>
      <c r="JA417" s="1"/>
      <c r="JB417" s="1"/>
      <c r="JC417" s="1"/>
      <c r="JD417" s="1"/>
      <c r="JE417" s="1"/>
      <c r="JF417" s="1"/>
      <c r="JG417" s="1"/>
      <c r="JH417" s="1"/>
      <c r="JI417" s="1"/>
      <c r="JJ417" s="1"/>
      <c r="JK417" s="1"/>
      <c r="JL417" s="1"/>
      <c r="JM417" s="1"/>
      <c r="JN417" s="1"/>
      <c r="JO417" s="1"/>
      <c r="JP417" s="1"/>
      <c r="JQ417" s="1"/>
      <c r="JR417" s="1"/>
      <c r="JS417" s="1"/>
      <c r="JT417" s="1"/>
      <c r="JU417" s="1"/>
      <c r="JV417" s="1"/>
      <c r="JW417" s="1"/>
      <c r="JX417" s="1"/>
      <c r="JY417" s="1"/>
      <c r="JZ417" s="1"/>
      <c r="KA417" s="1"/>
      <c r="KB417" s="1"/>
      <c r="KC417" s="1"/>
      <c r="KD417" s="1"/>
      <c r="KE417" s="1"/>
      <c r="KF417" s="1"/>
      <c r="KG417" s="1"/>
      <c r="KH417" s="1"/>
      <c r="KI417" s="1"/>
      <c r="KJ417" s="1"/>
      <c r="KK417" s="1"/>
      <c r="KL417" s="1"/>
      <c r="KM417" s="1"/>
      <c r="KN417" s="1"/>
      <c r="KO417" s="1"/>
      <c r="KP417" s="1"/>
      <c r="KQ417" s="1"/>
      <c r="KR417" s="1"/>
      <c r="KS417" s="1"/>
      <c r="KT417" s="1"/>
      <c r="KU417" s="1"/>
      <c r="KV417" s="1"/>
      <c r="KW417" s="1"/>
      <c r="KX417" s="1"/>
      <c r="KY417" s="1"/>
      <c r="KZ417" s="1"/>
      <c r="LA417" s="1"/>
      <c r="LB417" s="1"/>
      <c r="LC417" s="1"/>
      <c r="LD417" s="1"/>
      <c r="LE417" s="1"/>
      <c r="LF417" s="1"/>
      <c r="LG417" s="1"/>
      <c r="LH417" s="1"/>
    </row>
    <row r="418" spans="1:320" x14ac:dyDescent="0.1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2"/>
      <c r="AF418" s="2"/>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c r="CL418" s="1"/>
      <c r="CM418" s="1"/>
      <c r="CN418" s="1"/>
      <c r="CO418" s="1"/>
      <c r="CP418" s="1"/>
      <c r="CQ418" s="1"/>
      <c r="CR418" s="1"/>
      <c r="CS418" s="1"/>
      <c r="CT418" s="1"/>
      <c r="CU418" s="1"/>
      <c r="CV418" s="1"/>
      <c r="CW418" s="1"/>
      <c r="CX418" s="1"/>
      <c r="CY418" s="1"/>
      <c r="CZ418" s="1"/>
      <c r="DA418" s="1"/>
      <c r="DB418" s="1"/>
      <c r="DC418" s="1"/>
      <c r="DD418" s="1"/>
      <c r="DE418" s="1"/>
      <c r="DF418" s="1"/>
      <c r="DG418" s="1"/>
      <c r="DH418" s="1"/>
      <c r="DI418" s="1"/>
      <c r="DJ418" s="1"/>
      <c r="DK418" s="1"/>
      <c r="DL418" s="1"/>
      <c r="DM418" s="1"/>
      <c r="DN418" s="1"/>
      <c r="DO418" s="1"/>
      <c r="DP418" s="1"/>
      <c r="DQ418" s="1"/>
      <c r="DR418" s="1"/>
      <c r="DS418" s="1"/>
      <c r="DT418" s="1"/>
      <c r="DU418" s="1"/>
      <c r="DV418" s="1"/>
      <c r="DW418" s="1"/>
      <c r="DX418" s="1"/>
      <c r="DY418" s="1"/>
      <c r="DZ418" s="1"/>
      <c r="EA418" s="1"/>
      <c r="EB418" s="1"/>
      <c r="EC418" s="1"/>
      <c r="ED418" s="1"/>
      <c r="EE418" s="1"/>
      <c r="EF418" s="1"/>
      <c r="EG418" s="1"/>
      <c r="EH418" s="1"/>
      <c r="EI418" s="1"/>
      <c r="EJ418" s="1"/>
      <c r="EK418" s="1"/>
      <c r="EL418" s="1"/>
      <c r="EM418" s="1"/>
      <c r="EN418" s="1"/>
      <c r="EO418" s="1"/>
      <c r="EP418" s="1"/>
      <c r="EQ418" s="1"/>
      <c r="ER418" s="1"/>
      <c r="ES418" s="1"/>
      <c r="ET418" s="1"/>
      <c r="EU418" s="1"/>
      <c r="EV418" s="1"/>
      <c r="EW418" s="1"/>
      <c r="EX418" s="1"/>
      <c r="EY418" s="1"/>
      <c r="EZ418" s="1"/>
      <c r="FA418" s="1"/>
      <c r="FB418" s="1"/>
      <c r="FC418" s="1"/>
      <c r="FD418" s="1"/>
      <c r="FE418" s="1"/>
      <c r="FF418" s="1"/>
      <c r="FG418" s="1"/>
      <c r="FH418" s="1"/>
      <c r="FI418" s="1"/>
      <c r="FJ418" s="1"/>
      <c r="FK418" s="1"/>
      <c r="FL418" s="1"/>
      <c r="FM418" s="1"/>
      <c r="FN418" s="1"/>
      <c r="FO418" s="1"/>
      <c r="FP418" s="1"/>
      <c r="FQ418" s="1"/>
      <c r="FR418" s="1"/>
      <c r="FS418" s="1"/>
      <c r="FT418" s="1"/>
      <c r="FU418" s="1"/>
      <c r="FV418" s="1"/>
      <c r="FW418" s="1"/>
      <c r="FX418" s="1"/>
      <c r="FY418" s="1"/>
      <c r="FZ418" s="1"/>
      <c r="GA418" s="1"/>
      <c r="GB418" s="1"/>
      <c r="GC418" s="1"/>
      <c r="GD418" s="1"/>
      <c r="GE418" s="1"/>
      <c r="GF418" s="1"/>
      <c r="GG418" s="1"/>
      <c r="GH418" s="1"/>
      <c r="GI418" s="1"/>
      <c r="GJ418" s="1"/>
      <c r="GK418" s="1"/>
      <c r="GL418" s="1"/>
      <c r="GM418" s="1"/>
      <c r="GN418" s="1"/>
      <c r="GO418" s="1"/>
      <c r="GP418" s="1"/>
      <c r="GQ418" s="1"/>
      <c r="GR418" s="1"/>
      <c r="GS418" s="1"/>
      <c r="GT418" s="1"/>
      <c r="GU418" s="1"/>
      <c r="GV418" s="1"/>
      <c r="GW418" s="1"/>
      <c r="GX418" s="1"/>
      <c r="GY418" s="1"/>
      <c r="GZ418" s="1"/>
      <c r="HA418" s="1"/>
      <c r="HB418" s="1"/>
      <c r="HC418" s="1"/>
      <c r="HD418" s="1"/>
      <c r="HE418" s="1"/>
      <c r="HF418" s="1"/>
      <c r="HG418" s="1"/>
      <c r="HH418" s="1"/>
      <c r="HI418" s="1"/>
      <c r="HJ418" s="1"/>
      <c r="HK418" s="1"/>
      <c r="HL418" s="1"/>
      <c r="HM418" s="1"/>
      <c r="HN418" s="1"/>
      <c r="HO418" s="1"/>
      <c r="HP418" s="1"/>
      <c r="HQ418" s="1"/>
      <c r="HR418" s="1"/>
      <c r="HS418" s="1"/>
      <c r="HT418" s="1"/>
      <c r="HU418" s="1"/>
      <c r="HV418" s="1"/>
      <c r="HW418" s="1"/>
      <c r="HX418" s="1"/>
      <c r="HY418" s="1"/>
      <c r="HZ418" s="1"/>
      <c r="IA418" s="1"/>
      <c r="IB418" s="1"/>
      <c r="IC418" s="1"/>
      <c r="ID418" s="1"/>
      <c r="IE418" s="1"/>
      <c r="IF418" s="1"/>
      <c r="IG418" s="1"/>
      <c r="IH418" s="1"/>
      <c r="II418" s="1"/>
      <c r="IJ418" s="1"/>
      <c r="IK418" s="1"/>
      <c r="IL418" s="1"/>
      <c r="IM418" s="1"/>
      <c r="IN418" s="1"/>
      <c r="IO418" s="1"/>
      <c r="IP418" s="1"/>
      <c r="IQ418" s="1"/>
      <c r="IR418" s="1"/>
      <c r="IS418" s="1"/>
      <c r="IT418" s="1"/>
      <c r="IU418" s="1"/>
      <c r="IV418" s="1"/>
      <c r="IW418" s="1"/>
      <c r="IX418" s="1"/>
      <c r="IY418" s="1"/>
      <c r="IZ418" s="1"/>
      <c r="JA418" s="1"/>
      <c r="JB418" s="1"/>
      <c r="JC418" s="1"/>
      <c r="JD418" s="1"/>
      <c r="JE418" s="1"/>
      <c r="JF418" s="1"/>
      <c r="JG418" s="1"/>
      <c r="JH418" s="1"/>
      <c r="JI418" s="1"/>
      <c r="JJ418" s="1"/>
      <c r="JK418" s="1"/>
      <c r="JL418" s="1"/>
      <c r="JM418" s="1"/>
      <c r="JN418" s="1"/>
      <c r="JO418" s="1"/>
      <c r="JP418" s="1"/>
      <c r="JQ418" s="1"/>
      <c r="JR418" s="1"/>
      <c r="JS418" s="1"/>
      <c r="JT418" s="1"/>
      <c r="JU418" s="1"/>
      <c r="JV418" s="1"/>
      <c r="JW418" s="1"/>
      <c r="JX418" s="1"/>
      <c r="JY418" s="1"/>
      <c r="JZ418" s="1"/>
      <c r="KA418" s="1"/>
      <c r="KB418" s="1"/>
      <c r="KC418" s="1"/>
      <c r="KD418" s="1"/>
      <c r="KE418" s="1"/>
      <c r="KF418" s="1"/>
      <c r="KG418" s="1"/>
      <c r="KH418" s="1"/>
      <c r="KI418" s="1"/>
      <c r="KJ418" s="1"/>
      <c r="KK418" s="1"/>
      <c r="KL418" s="1"/>
      <c r="KM418" s="1"/>
      <c r="KN418" s="1"/>
      <c r="KO418" s="1"/>
      <c r="KP418" s="1"/>
      <c r="KQ418" s="1"/>
      <c r="KR418" s="1"/>
      <c r="KS418" s="1"/>
      <c r="KT418" s="1"/>
      <c r="KU418" s="1"/>
      <c r="KV418" s="1"/>
      <c r="KW418" s="1"/>
      <c r="KX418" s="1"/>
      <c r="KY418" s="1"/>
      <c r="KZ418" s="1"/>
      <c r="LA418" s="1"/>
      <c r="LB418" s="1"/>
      <c r="LC418" s="1"/>
      <c r="LD418" s="1"/>
      <c r="LE418" s="1"/>
      <c r="LF418" s="1"/>
      <c r="LG418" s="1"/>
      <c r="LH418" s="1"/>
    </row>
    <row r="419" spans="1:320" x14ac:dyDescent="0.1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2"/>
      <c r="AF419" s="2"/>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c r="BP419" s="1"/>
      <c r="BQ419" s="1"/>
      <c r="BR419" s="1"/>
      <c r="BS419" s="1"/>
      <c r="BT419" s="1"/>
      <c r="BU419" s="1"/>
      <c r="BV419" s="1"/>
      <c r="BW419" s="1"/>
      <c r="BX419" s="1"/>
      <c r="BY419" s="1"/>
      <c r="BZ419" s="1"/>
      <c r="CA419" s="1"/>
      <c r="CB419" s="1"/>
      <c r="CC419" s="1"/>
      <c r="CD419" s="1"/>
      <c r="CE419" s="1"/>
      <c r="CF419" s="1"/>
      <c r="CG419" s="1"/>
      <c r="CH419" s="1"/>
      <c r="CI419" s="1"/>
      <c r="CJ419" s="1"/>
      <c r="CK419" s="1"/>
      <c r="CL419" s="1"/>
      <c r="CM419" s="1"/>
      <c r="CN419" s="1"/>
      <c r="CO419" s="1"/>
      <c r="CP419" s="1"/>
      <c r="CQ419" s="1"/>
      <c r="CR419" s="1"/>
      <c r="CS419" s="1"/>
      <c r="CT419" s="1"/>
      <c r="CU419" s="1"/>
      <c r="CV419" s="1"/>
      <c r="CW419" s="1"/>
      <c r="CX419" s="1"/>
      <c r="CY419" s="1"/>
      <c r="CZ419" s="1"/>
      <c r="DA419" s="1"/>
      <c r="DB419" s="1"/>
      <c r="DC419" s="1"/>
      <c r="DD419" s="1"/>
      <c r="DE419" s="1"/>
      <c r="DF419" s="1"/>
      <c r="DG419" s="1"/>
      <c r="DH419" s="1"/>
      <c r="DI419" s="1"/>
      <c r="DJ419" s="1"/>
      <c r="DK419" s="1"/>
      <c r="DL419" s="1"/>
      <c r="DM419" s="1"/>
      <c r="DN419" s="1"/>
      <c r="DO419" s="1"/>
      <c r="DP419" s="1"/>
      <c r="DQ419" s="1"/>
      <c r="DR419" s="1"/>
      <c r="DS419" s="1"/>
      <c r="DT419" s="1"/>
      <c r="DU419" s="1"/>
      <c r="DV419" s="1"/>
      <c r="DW419" s="1"/>
      <c r="DX419" s="1"/>
      <c r="DY419" s="1"/>
      <c r="DZ419" s="1"/>
      <c r="EA419" s="1"/>
      <c r="EB419" s="1"/>
      <c r="EC419" s="1"/>
      <c r="ED419" s="1"/>
      <c r="EE419" s="1"/>
      <c r="EF419" s="1"/>
      <c r="EG419" s="1"/>
      <c r="EH419" s="1"/>
      <c r="EI419" s="1"/>
      <c r="EJ419" s="1"/>
      <c r="EK419" s="1"/>
      <c r="EL419" s="1"/>
      <c r="EM419" s="1"/>
      <c r="EN419" s="1"/>
      <c r="EO419" s="1"/>
      <c r="EP419" s="1"/>
      <c r="EQ419" s="1"/>
      <c r="ER419" s="1"/>
      <c r="ES419" s="1"/>
      <c r="ET419" s="1"/>
      <c r="EU419" s="1"/>
      <c r="EV419" s="1"/>
      <c r="EW419" s="1"/>
      <c r="EX419" s="1"/>
      <c r="EY419" s="1"/>
      <c r="EZ419" s="1"/>
      <c r="FA419" s="1"/>
      <c r="FB419" s="1"/>
      <c r="FC419" s="1"/>
      <c r="FD419" s="1"/>
      <c r="FE419" s="1"/>
      <c r="FF419" s="1"/>
      <c r="FG419" s="1"/>
      <c r="FH419" s="1"/>
      <c r="FI419" s="1"/>
      <c r="FJ419" s="1"/>
      <c r="FK419" s="1"/>
      <c r="FL419" s="1"/>
      <c r="FM419" s="1"/>
      <c r="FN419" s="1"/>
      <c r="FO419" s="1"/>
      <c r="FP419" s="1"/>
      <c r="FQ419" s="1"/>
      <c r="FR419" s="1"/>
      <c r="FS419" s="1"/>
      <c r="FT419" s="1"/>
      <c r="FU419" s="1"/>
      <c r="FV419" s="1"/>
      <c r="FW419" s="1"/>
      <c r="FX419" s="1"/>
      <c r="FY419" s="1"/>
      <c r="FZ419" s="1"/>
      <c r="GA419" s="1"/>
      <c r="GB419" s="1"/>
      <c r="GC419" s="1"/>
      <c r="GD419" s="1"/>
      <c r="GE419" s="1"/>
      <c r="GF419" s="1"/>
      <c r="GG419" s="1"/>
      <c r="GH419" s="1"/>
      <c r="GI419" s="1"/>
      <c r="GJ419" s="1"/>
      <c r="GK419" s="1"/>
      <c r="GL419" s="1"/>
      <c r="GM419" s="1"/>
      <c r="GN419" s="1"/>
      <c r="GO419" s="1"/>
      <c r="GP419" s="1"/>
      <c r="GQ419" s="1"/>
      <c r="GR419" s="1"/>
      <c r="GS419" s="1"/>
      <c r="GT419" s="1"/>
      <c r="GU419" s="1"/>
      <c r="GV419" s="1"/>
      <c r="GW419" s="1"/>
      <c r="GX419" s="1"/>
      <c r="GY419" s="1"/>
      <c r="GZ419" s="1"/>
      <c r="HA419" s="1"/>
      <c r="HB419" s="1"/>
      <c r="HC419" s="1"/>
      <c r="HD419" s="1"/>
      <c r="HE419" s="1"/>
      <c r="HF419" s="1"/>
      <c r="HG419" s="1"/>
      <c r="HH419" s="1"/>
      <c r="HI419" s="1"/>
      <c r="HJ419" s="1"/>
      <c r="HK419" s="1"/>
      <c r="HL419" s="1"/>
      <c r="HM419" s="1"/>
      <c r="HN419" s="1"/>
      <c r="HO419" s="1"/>
      <c r="HP419" s="1"/>
      <c r="HQ419" s="1"/>
      <c r="HR419" s="1"/>
      <c r="HS419" s="1"/>
      <c r="HT419" s="1"/>
      <c r="HU419" s="1"/>
      <c r="HV419" s="1"/>
      <c r="HW419" s="1"/>
      <c r="HX419" s="1"/>
      <c r="HY419" s="1"/>
      <c r="HZ419" s="1"/>
      <c r="IA419" s="1"/>
      <c r="IB419" s="1"/>
      <c r="IC419" s="1"/>
      <c r="ID419" s="1"/>
      <c r="IE419" s="1"/>
      <c r="IF419" s="1"/>
      <c r="IG419" s="1"/>
      <c r="IH419" s="1"/>
      <c r="II419" s="1"/>
      <c r="IJ419" s="1"/>
      <c r="IK419" s="1"/>
      <c r="IL419" s="1"/>
      <c r="IM419" s="1"/>
      <c r="IN419" s="1"/>
      <c r="IO419" s="1"/>
      <c r="IP419" s="1"/>
      <c r="IQ419" s="1"/>
      <c r="IR419" s="1"/>
      <c r="IS419" s="1"/>
      <c r="IT419" s="1"/>
      <c r="IU419" s="1"/>
      <c r="IV419" s="1"/>
      <c r="IW419" s="1"/>
      <c r="IX419" s="1"/>
      <c r="IY419" s="1"/>
      <c r="IZ419" s="1"/>
      <c r="JA419" s="1"/>
      <c r="JB419" s="1"/>
      <c r="JC419" s="1"/>
      <c r="JD419" s="1"/>
      <c r="JE419" s="1"/>
      <c r="JF419" s="1"/>
      <c r="JG419" s="1"/>
      <c r="JH419" s="1"/>
      <c r="JI419" s="1"/>
      <c r="JJ419" s="1"/>
      <c r="JK419" s="1"/>
      <c r="JL419" s="1"/>
      <c r="JM419" s="1"/>
      <c r="JN419" s="1"/>
      <c r="JO419" s="1"/>
      <c r="JP419" s="1"/>
      <c r="JQ419" s="1"/>
      <c r="JR419" s="1"/>
      <c r="JS419" s="1"/>
      <c r="JT419" s="1"/>
      <c r="JU419" s="1"/>
      <c r="JV419" s="1"/>
      <c r="JW419" s="1"/>
      <c r="JX419" s="1"/>
      <c r="JY419" s="1"/>
      <c r="JZ419" s="1"/>
      <c r="KA419" s="1"/>
      <c r="KB419" s="1"/>
      <c r="KC419" s="1"/>
      <c r="KD419" s="1"/>
      <c r="KE419" s="1"/>
      <c r="KF419" s="1"/>
      <c r="KG419" s="1"/>
      <c r="KH419" s="1"/>
      <c r="KI419" s="1"/>
      <c r="KJ419" s="1"/>
      <c r="KK419" s="1"/>
      <c r="KL419" s="1"/>
      <c r="KM419" s="1"/>
      <c r="KN419" s="1"/>
      <c r="KO419" s="1"/>
      <c r="KP419" s="1"/>
      <c r="KQ419" s="1"/>
      <c r="KR419" s="1"/>
      <c r="KS419" s="1"/>
      <c r="KT419" s="1"/>
      <c r="KU419" s="1"/>
      <c r="KV419" s="1"/>
      <c r="KW419" s="1"/>
      <c r="KX419" s="1"/>
      <c r="KY419" s="1"/>
      <c r="KZ419" s="1"/>
      <c r="LA419" s="1"/>
      <c r="LB419" s="1"/>
      <c r="LC419" s="1"/>
      <c r="LD419" s="1"/>
      <c r="LE419" s="1"/>
      <c r="LF419" s="1"/>
      <c r="LG419" s="1"/>
      <c r="LH419" s="1"/>
    </row>
    <row r="420" spans="1:320" x14ac:dyDescent="0.1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2"/>
      <c r="AF420" s="2"/>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c r="BP420" s="1"/>
      <c r="BQ420" s="1"/>
      <c r="BR420" s="1"/>
      <c r="BS420" s="1"/>
      <c r="BT420" s="1"/>
      <c r="BU420" s="1"/>
      <c r="BV420" s="1"/>
      <c r="BW420" s="1"/>
      <c r="BX420" s="1"/>
      <c r="BY420" s="1"/>
      <c r="BZ420" s="1"/>
      <c r="CA420" s="1"/>
      <c r="CB420" s="1"/>
      <c r="CC420" s="1"/>
      <c r="CD420" s="1"/>
      <c r="CE420" s="1"/>
      <c r="CF420" s="1"/>
      <c r="CG420" s="1"/>
      <c r="CH420" s="1"/>
      <c r="CI420" s="1"/>
      <c r="CJ420" s="1"/>
      <c r="CK420" s="1"/>
      <c r="CL420" s="1"/>
      <c r="CM420" s="1"/>
      <c r="CN420" s="1"/>
      <c r="CO420" s="1"/>
      <c r="CP420" s="1"/>
      <c r="CQ420" s="1"/>
      <c r="CR420" s="1"/>
      <c r="CS420" s="1"/>
      <c r="CT420" s="1"/>
      <c r="CU420" s="1"/>
      <c r="CV420" s="1"/>
      <c r="CW420" s="1"/>
      <c r="CX420" s="1"/>
      <c r="CY420" s="1"/>
      <c r="CZ420" s="1"/>
      <c r="DA420" s="1"/>
      <c r="DB420" s="1"/>
      <c r="DC420" s="1"/>
      <c r="DD420" s="1"/>
      <c r="DE420" s="1"/>
      <c r="DF420" s="1"/>
      <c r="DG420" s="1"/>
      <c r="DH420" s="1"/>
      <c r="DI420" s="1"/>
      <c r="DJ420" s="1"/>
      <c r="DK420" s="1"/>
      <c r="DL420" s="1"/>
      <c r="DM420" s="1"/>
      <c r="DN420" s="1"/>
      <c r="DO420" s="1"/>
      <c r="DP420" s="1"/>
      <c r="DQ420" s="1"/>
      <c r="DR420" s="1"/>
      <c r="DS420" s="1"/>
      <c r="DT420" s="1"/>
      <c r="DU420" s="1"/>
      <c r="DV420" s="1"/>
      <c r="DW420" s="1"/>
      <c r="DX420" s="1"/>
      <c r="DY420" s="1"/>
      <c r="DZ420" s="1"/>
      <c r="EA420" s="1"/>
      <c r="EB420" s="1"/>
      <c r="EC420" s="1"/>
      <c r="ED420" s="1"/>
      <c r="EE420" s="1"/>
      <c r="EF420" s="1"/>
      <c r="EG420" s="1"/>
      <c r="EH420" s="1"/>
      <c r="EI420" s="1"/>
      <c r="EJ420" s="1"/>
      <c r="EK420" s="1"/>
      <c r="EL420" s="1"/>
      <c r="EM420" s="1"/>
      <c r="EN420" s="1"/>
      <c r="EO420" s="1"/>
      <c r="EP420" s="1"/>
      <c r="EQ420" s="1"/>
      <c r="ER420" s="1"/>
      <c r="ES420" s="1"/>
      <c r="ET420" s="1"/>
      <c r="EU420" s="1"/>
      <c r="EV420" s="1"/>
      <c r="EW420" s="1"/>
      <c r="EX420" s="1"/>
      <c r="EY420" s="1"/>
      <c r="EZ420" s="1"/>
      <c r="FA420" s="1"/>
      <c r="FB420" s="1"/>
      <c r="FC420" s="1"/>
      <c r="FD420" s="1"/>
      <c r="FE420" s="1"/>
      <c r="FF420" s="1"/>
      <c r="FG420" s="1"/>
      <c r="FH420" s="1"/>
      <c r="FI420" s="1"/>
      <c r="FJ420" s="1"/>
      <c r="FK420" s="1"/>
      <c r="FL420" s="1"/>
      <c r="FM420" s="1"/>
      <c r="FN420" s="1"/>
      <c r="FO420" s="1"/>
      <c r="FP420" s="1"/>
      <c r="FQ420" s="1"/>
      <c r="FR420" s="1"/>
      <c r="FS420" s="1"/>
      <c r="FT420" s="1"/>
      <c r="FU420" s="1"/>
      <c r="FV420" s="1"/>
      <c r="FW420" s="1"/>
      <c r="FX420" s="1"/>
      <c r="FY420" s="1"/>
      <c r="FZ420" s="1"/>
      <c r="GA420" s="1"/>
      <c r="GB420" s="1"/>
      <c r="GC420" s="1"/>
      <c r="GD420" s="1"/>
      <c r="GE420" s="1"/>
      <c r="GF420" s="1"/>
      <c r="GG420" s="1"/>
      <c r="GH420" s="1"/>
      <c r="GI420" s="1"/>
      <c r="GJ420" s="1"/>
      <c r="GK420" s="1"/>
      <c r="GL420" s="1"/>
      <c r="GM420" s="1"/>
      <c r="GN420" s="1"/>
      <c r="GO420" s="1"/>
      <c r="GP420" s="1"/>
      <c r="GQ420" s="1"/>
      <c r="GR420" s="1"/>
      <c r="GS420" s="1"/>
      <c r="GT420" s="1"/>
      <c r="GU420" s="1"/>
      <c r="GV420" s="1"/>
      <c r="GW420" s="1"/>
      <c r="GX420" s="1"/>
      <c r="GY420" s="1"/>
      <c r="GZ420" s="1"/>
      <c r="HA420" s="1"/>
      <c r="HB420" s="1"/>
      <c r="HC420" s="1"/>
      <c r="HD420" s="1"/>
      <c r="HE420" s="1"/>
      <c r="HF420" s="1"/>
      <c r="HG420" s="1"/>
      <c r="HH420" s="1"/>
      <c r="HI420" s="1"/>
      <c r="HJ420" s="1"/>
      <c r="HK420" s="1"/>
      <c r="HL420" s="1"/>
      <c r="HM420" s="1"/>
      <c r="HN420" s="1"/>
      <c r="HO420" s="1"/>
      <c r="HP420" s="1"/>
      <c r="HQ420" s="1"/>
      <c r="HR420" s="1"/>
      <c r="HS420" s="1"/>
      <c r="HT420" s="1"/>
      <c r="HU420" s="1"/>
      <c r="HV420" s="1"/>
      <c r="HW420" s="1"/>
      <c r="HX420" s="1"/>
      <c r="HY420" s="1"/>
      <c r="HZ420" s="1"/>
      <c r="IA420" s="1"/>
      <c r="IB420" s="1"/>
      <c r="IC420" s="1"/>
      <c r="ID420" s="1"/>
      <c r="IE420" s="1"/>
      <c r="IF420" s="1"/>
      <c r="IG420" s="1"/>
      <c r="IH420" s="1"/>
      <c r="II420" s="1"/>
      <c r="IJ420" s="1"/>
      <c r="IK420" s="1"/>
      <c r="IL420" s="1"/>
      <c r="IM420" s="1"/>
      <c r="IN420" s="1"/>
      <c r="IO420" s="1"/>
      <c r="IP420" s="1"/>
      <c r="IQ420" s="1"/>
      <c r="IR420" s="1"/>
      <c r="IS420" s="1"/>
      <c r="IT420" s="1"/>
      <c r="IU420" s="1"/>
      <c r="IV420" s="1"/>
      <c r="IW420" s="1"/>
      <c r="IX420" s="1"/>
      <c r="IY420" s="1"/>
      <c r="IZ420" s="1"/>
      <c r="JA420" s="1"/>
      <c r="JB420" s="1"/>
      <c r="JC420" s="1"/>
      <c r="JD420" s="1"/>
      <c r="JE420" s="1"/>
      <c r="JF420" s="1"/>
      <c r="JG420" s="1"/>
      <c r="JH420" s="1"/>
      <c r="JI420" s="1"/>
      <c r="JJ420" s="1"/>
      <c r="JK420" s="1"/>
      <c r="JL420" s="1"/>
      <c r="JM420" s="1"/>
      <c r="JN420" s="1"/>
      <c r="JO420" s="1"/>
      <c r="JP420" s="1"/>
      <c r="JQ420" s="1"/>
      <c r="JR420" s="1"/>
      <c r="JS420" s="1"/>
      <c r="JT420" s="1"/>
      <c r="JU420" s="1"/>
      <c r="JV420" s="1"/>
      <c r="JW420" s="1"/>
      <c r="JX420" s="1"/>
      <c r="JY420" s="1"/>
      <c r="JZ420" s="1"/>
      <c r="KA420" s="1"/>
      <c r="KB420" s="1"/>
      <c r="KC420" s="1"/>
      <c r="KD420" s="1"/>
      <c r="KE420" s="1"/>
      <c r="KF420" s="1"/>
      <c r="KG420" s="1"/>
      <c r="KH420" s="1"/>
      <c r="KI420" s="1"/>
      <c r="KJ420" s="1"/>
      <c r="KK420" s="1"/>
      <c r="KL420" s="1"/>
      <c r="KM420" s="1"/>
      <c r="KN420" s="1"/>
      <c r="KO420" s="1"/>
      <c r="KP420" s="1"/>
      <c r="KQ420" s="1"/>
      <c r="KR420" s="1"/>
      <c r="KS420" s="1"/>
      <c r="KT420" s="1"/>
      <c r="KU420" s="1"/>
      <c r="KV420" s="1"/>
      <c r="KW420" s="1"/>
      <c r="KX420" s="1"/>
      <c r="KY420" s="1"/>
      <c r="KZ420" s="1"/>
      <c r="LA420" s="1"/>
      <c r="LB420" s="1"/>
      <c r="LC420" s="1"/>
      <c r="LD420" s="1"/>
      <c r="LE420" s="1"/>
      <c r="LF420" s="1"/>
      <c r="LG420" s="1"/>
      <c r="LH420" s="1"/>
    </row>
    <row r="421" spans="1:320" x14ac:dyDescent="0.1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2"/>
      <c r="AF421" s="2"/>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c r="BP421" s="1"/>
      <c r="BQ421" s="1"/>
      <c r="BR421" s="1"/>
      <c r="BS421" s="1"/>
      <c r="BT421" s="1"/>
      <c r="BU421" s="1"/>
      <c r="BV421" s="1"/>
      <c r="BW421" s="1"/>
      <c r="BX421" s="1"/>
      <c r="BY421" s="1"/>
      <c r="BZ421" s="1"/>
      <c r="CA421" s="1"/>
      <c r="CB421" s="1"/>
      <c r="CC421" s="1"/>
      <c r="CD421" s="1"/>
      <c r="CE421" s="1"/>
      <c r="CF421" s="1"/>
      <c r="CG421" s="1"/>
      <c r="CH421" s="1"/>
      <c r="CI421" s="1"/>
      <c r="CJ421" s="1"/>
      <c r="CK421" s="1"/>
      <c r="CL421" s="1"/>
      <c r="CM421" s="1"/>
      <c r="CN421" s="1"/>
      <c r="CO421" s="1"/>
      <c r="CP421" s="1"/>
      <c r="CQ421" s="1"/>
      <c r="CR421" s="1"/>
      <c r="CS421" s="1"/>
      <c r="CT421" s="1"/>
      <c r="CU421" s="1"/>
      <c r="CV421" s="1"/>
      <c r="CW421" s="1"/>
      <c r="CX421" s="1"/>
      <c r="CY421" s="1"/>
      <c r="CZ421" s="1"/>
      <c r="DA421" s="1"/>
      <c r="DB421" s="1"/>
      <c r="DC421" s="1"/>
      <c r="DD421" s="1"/>
      <c r="DE421" s="1"/>
      <c r="DF421" s="1"/>
      <c r="DG421" s="1"/>
      <c r="DH421" s="1"/>
      <c r="DI421" s="1"/>
      <c r="DJ421" s="1"/>
      <c r="DK421" s="1"/>
      <c r="DL421" s="1"/>
      <c r="DM421" s="1"/>
      <c r="DN421" s="1"/>
      <c r="DO421" s="1"/>
      <c r="DP421" s="1"/>
      <c r="DQ421" s="1"/>
      <c r="DR421" s="1"/>
      <c r="DS421" s="1"/>
      <c r="DT421" s="1"/>
      <c r="DU421" s="1"/>
      <c r="DV421" s="1"/>
      <c r="DW421" s="1"/>
      <c r="DX421" s="1"/>
      <c r="DY421" s="1"/>
      <c r="DZ421" s="1"/>
      <c r="EA421" s="1"/>
      <c r="EB421" s="1"/>
      <c r="EC421" s="1"/>
      <c r="ED421" s="1"/>
      <c r="EE421" s="1"/>
      <c r="EF421" s="1"/>
      <c r="EG421" s="1"/>
      <c r="EH421" s="1"/>
      <c r="EI421" s="1"/>
      <c r="EJ421" s="1"/>
      <c r="EK421" s="1"/>
      <c r="EL421" s="1"/>
      <c r="EM421" s="1"/>
      <c r="EN421" s="1"/>
      <c r="EO421" s="1"/>
      <c r="EP421" s="1"/>
      <c r="EQ421" s="1"/>
      <c r="ER421" s="1"/>
      <c r="ES421" s="1"/>
      <c r="ET421" s="1"/>
      <c r="EU421" s="1"/>
      <c r="EV421" s="1"/>
      <c r="EW421" s="1"/>
      <c r="EX421" s="1"/>
      <c r="EY421" s="1"/>
      <c r="EZ421" s="1"/>
      <c r="FA421" s="1"/>
      <c r="FB421" s="1"/>
      <c r="FC421" s="1"/>
      <c r="FD421" s="1"/>
      <c r="FE421" s="1"/>
      <c r="FF421" s="1"/>
      <c r="FG421" s="1"/>
      <c r="FH421" s="1"/>
      <c r="FI421" s="1"/>
      <c r="FJ421" s="1"/>
      <c r="FK421" s="1"/>
      <c r="FL421" s="1"/>
      <c r="FM421" s="1"/>
      <c r="FN421" s="1"/>
      <c r="FO421" s="1"/>
      <c r="FP421" s="1"/>
      <c r="FQ421" s="1"/>
      <c r="FR421" s="1"/>
      <c r="FS421" s="1"/>
      <c r="FT421" s="1"/>
      <c r="FU421" s="1"/>
      <c r="FV421" s="1"/>
      <c r="FW421" s="1"/>
      <c r="FX421" s="1"/>
      <c r="FY421" s="1"/>
      <c r="FZ421" s="1"/>
      <c r="GA421" s="1"/>
      <c r="GB421" s="1"/>
      <c r="GC421" s="1"/>
      <c r="GD421" s="1"/>
      <c r="GE421" s="1"/>
      <c r="GF421" s="1"/>
      <c r="GG421" s="1"/>
      <c r="GH421" s="1"/>
      <c r="GI421" s="1"/>
      <c r="GJ421" s="1"/>
      <c r="GK421" s="1"/>
      <c r="GL421" s="1"/>
      <c r="GM421" s="1"/>
      <c r="GN421" s="1"/>
      <c r="GO421" s="1"/>
      <c r="GP421" s="1"/>
      <c r="GQ421" s="1"/>
      <c r="GR421" s="1"/>
      <c r="GS421" s="1"/>
      <c r="GT421" s="1"/>
      <c r="GU421" s="1"/>
      <c r="GV421" s="1"/>
      <c r="GW421" s="1"/>
      <c r="GX421" s="1"/>
      <c r="GY421" s="1"/>
      <c r="GZ421" s="1"/>
      <c r="HA421" s="1"/>
      <c r="HB421" s="1"/>
      <c r="HC421" s="1"/>
      <c r="HD421" s="1"/>
      <c r="HE421" s="1"/>
      <c r="HF421" s="1"/>
      <c r="HG421" s="1"/>
      <c r="HH421" s="1"/>
      <c r="HI421" s="1"/>
      <c r="HJ421" s="1"/>
      <c r="HK421" s="1"/>
      <c r="HL421" s="1"/>
      <c r="HM421" s="1"/>
      <c r="HN421" s="1"/>
      <c r="HO421" s="1"/>
      <c r="HP421" s="1"/>
      <c r="HQ421" s="1"/>
      <c r="HR421" s="1"/>
      <c r="HS421" s="1"/>
      <c r="HT421" s="1"/>
      <c r="HU421" s="1"/>
      <c r="HV421" s="1"/>
      <c r="HW421" s="1"/>
      <c r="HX421" s="1"/>
      <c r="HY421" s="1"/>
      <c r="HZ421" s="1"/>
      <c r="IA421" s="1"/>
      <c r="IB421" s="1"/>
      <c r="IC421" s="1"/>
      <c r="ID421" s="1"/>
      <c r="IE421" s="1"/>
      <c r="IF421" s="1"/>
      <c r="IG421" s="1"/>
      <c r="IH421" s="1"/>
      <c r="II421" s="1"/>
      <c r="IJ421" s="1"/>
      <c r="IK421" s="1"/>
      <c r="IL421" s="1"/>
      <c r="IM421" s="1"/>
      <c r="IN421" s="1"/>
      <c r="IO421" s="1"/>
      <c r="IP421" s="1"/>
      <c r="IQ421" s="1"/>
      <c r="IR421" s="1"/>
      <c r="IS421" s="1"/>
      <c r="IT421" s="1"/>
      <c r="IU421" s="1"/>
      <c r="IV421" s="1"/>
      <c r="IW421" s="1"/>
      <c r="IX421" s="1"/>
      <c r="IY421" s="1"/>
      <c r="IZ421" s="1"/>
      <c r="JA421" s="1"/>
      <c r="JB421" s="1"/>
      <c r="JC421" s="1"/>
      <c r="JD421" s="1"/>
      <c r="JE421" s="1"/>
      <c r="JF421" s="1"/>
      <c r="JG421" s="1"/>
      <c r="JH421" s="1"/>
      <c r="JI421" s="1"/>
      <c r="JJ421" s="1"/>
      <c r="JK421" s="1"/>
      <c r="JL421" s="1"/>
      <c r="JM421" s="1"/>
      <c r="JN421" s="1"/>
      <c r="JO421" s="1"/>
      <c r="JP421" s="1"/>
      <c r="JQ421" s="1"/>
      <c r="JR421" s="1"/>
      <c r="JS421" s="1"/>
      <c r="JT421" s="1"/>
      <c r="JU421" s="1"/>
      <c r="JV421" s="1"/>
      <c r="JW421" s="1"/>
      <c r="JX421" s="1"/>
      <c r="JY421" s="1"/>
      <c r="JZ421" s="1"/>
      <c r="KA421" s="1"/>
      <c r="KB421" s="1"/>
      <c r="KC421" s="1"/>
      <c r="KD421" s="1"/>
      <c r="KE421" s="1"/>
      <c r="KF421" s="1"/>
      <c r="KG421" s="1"/>
      <c r="KH421" s="1"/>
      <c r="KI421" s="1"/>
      <c r="KJ421" s="1"/>
      <c r="KK421" s="1"/>
      <c r="KL421" s="1"/>
      <c r="KM421" s="1"/>
      <c r="KN421" s="1"/>
      <c r="KO421" s="1"/>
      <c r="KP421" s="1"/>
      <c r="KQ421" s="1"/>
      <c r="KR421" s="1"/>
      <c r="KS421" s="1"/>
      <c r="KT421" s="1"/>
      <c r="KU421" s="1"/>
      <c r="KV421" s="1"/>
      <c r="KW421" s="1"/>
      <c r="KX421" s="1"/>
      <c r="KY421" s="1"/>
      <c r="KZ421" s="1"/>
      <c r="LA421" s="1"/>
      <c r="LB421" s="1"/>
      <c r="LC421" s="1"/>
      <c r="LD421" s="1"/>
      <c r="LE421" s="1"/>
      <c r="LF421" s="1"/>
      <c r="LG421" s="1"/>
      <c r="LH421" s="1"/>
    </row>
    <row r="422" spans="1:320" x14ac:dyDescent="0.1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2"/>
      <c r="AF422" s="2"/>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c r="BP422" s="1"/>
      <c r="BQ422" s="1"/>
      <c r="BR422" s="1"/>
      <c r="BS422" s="1"/>
      <c r="BT422" s="1"/>
      <c r="BU422" s="1"/>
      <c r="BV422" s="1"/>
      <c r="BW422" s="1"/>
      <c r="BX422" s="1"/>
      <c r="BY422" s="1"/>
      <c r="BZ422" s="1"/>
      <c r="CA422" s="1"/>
      <c r="CB422" s="1"/>
      <c r="CC422" s="1"/>
      <c r="CD422" s="1"/>
      <c r="CE422" s="1"/>
      <c r="CF422" s="1"/>
      <c r="CG422" s="1"/>
      <c r="CH422" s="1"/>
      <c r="CI422" s="1"/>
      <c r="CJ422" s="1"/>
      <c r="CK422" s="1"/>
      <c r="CL422" s="1"/>
      <c r="CM422" s="1"/>
      <c r="CN422" s="1"/>
      <c r="CO422" s="1"/>
      <c r="CP422" s="1"/>
      <c r="CQ422" s="1"/>
      <c r="CR422" s="1"/>
      <c r="CS422" s="1"/>
      <c r="CT422" s="1"/>
      <c r="CU422" s="1"/>
      <c r="CV422" s="1"/>
      <c r="CW422" s="1"/>
      <c r="CX422" s="1"/>
      <c r="CY422" s="1"/>
      <c r="CZ422" s="1"/>
      <c r="DA422" s="1"/>
      <c r="DB422" s="1"/>
      <c r="DC422" s="1"/>
      <c r="DD422" s="1"/>
      <c r="DE422" s="1"/>
      <c r="DF422" s="1"/>
      <c r="DG422" s="1"/>
      <c r="DH422" s="1"/>
      <c r="DI422" s="1"/>
      <c r="DJ422" s="1"/>
      <c r="DK422" s="1"/>
      <c r="DL422" s="1"/>
      <c r="DM422" s="1"/>
      <c r="DN422" s="1"/>
      <c r="DO422" s="1"/>
      <c r="DP422" s="1"/>
      <c r="DQ422" s="1"/>
      <c r="DR422" s="1"/>
      <c r="DS422" s="1"/>
      <c r="DT422" s="1"/>
      <c r="DU422" s="1"/>
      <c r="DV422" s="1"/>
      <c r="DW422" s="1"/>
      <c r="DX422" s="1"/>
      <c r="DY422" s="1"/>
      <c r="DZ422" s="1"/>
      <c r="EA422" s="1"/>
      <c r="EB422" s="1"/>
      <c r="EC422" s="1"/>
      <c r="ED422" s="1"/>
      <c r="EE422" s="1"/>
      <c r="EF422" s="1"/>
      <c r="EG422" s="1"/>
      <c r="EH422" s="1"/>
      <c r="EI422" s="1"/>
      <c r="EJ422" s="1"/>
      <c r="EK422" s="1"/>
      <c r="EL422" s="1"/>
      <c r="EM422" s="1"/>
      <c r="EN422" s="1"/>
      <c r="EO422" s="1"/>
      <c r="EP422" s="1"/>
      <c r="EQ422" s="1"/>
      <c r="ER422" s="1"/>
      <c r="ES422" s="1"/>
      <c r="ET422" s="1"/>
      <c r="EU422" s="1"/>
      <c r="EV422" s="1"/>
      <c r="EW422" s="1"/>
      <c r="EX422" s="1"/>
      <c r="EY422" s="1"/>
      <c r="EZ422" s="1"/>
      <c r="FA422" s="1"/>
      <c r="FB422" s="1"/>
      <c r="FC422" s="1"/>
      <c r="FD422" s="1"/>
      <c r="FE422" s="1"/>
      <c r="FF422" s="1"/>
      <c r="FG422" s="1"/>
      <c r="FH422" s="1"/>
      <c r="FI422" s="1"/>
      <c r="FJ422" s="1"/>
      <c r="FK422" s="1"/>
      <c r="FL422" s="1"/>
      <c r="FM422" s="1"/>
      <c r="FN422" s="1"/>
      <c r="FO422" s="1"/>
      <c r="FP422" s="1"/>
      <c r="FQ422" s="1"/>
      <c r="FR422" s="1"/>
      <c r="FS422" s="1"/>
      <c r="FT422" s="1"/>
      <c r="FU422" s="1"/>
      <c r="FV422" s="1"/>
      <c r="FW422" s="1"/>
      <c r="FX422" s="1"/>
      <c r="FY422" s="1"/>
      <c r="FZ422" s="1"/>
      <c r="GA422" s="1"/>
      <c r="GB422" s="1"/>
      <c r="GC422" s="1"/>
      <c r="GD422" s="1"/>
      <c r="GE422" s="1"/>
      <c r="GF422" s="1"/>
      <c r="GG422" s="1"/>
      <c r="GH422" s="1"/>
      <c r="GI422" s="1"/>
      <c r="GJ422" s="1"/>
      <c r="GK422" s="1"/>
      <c r="GL422" s="1"/>
      <c r="GM422" s="1"/>
      <c r="GN422" s="1"/>
      <c r="GO422" s="1"/>
      <c r="GP422" s="1"/>
      <c r="GQ422" s="1"/>
      <c r="GR422" s="1"/>
      <c r="GS422" s="1"/>
      <c r="GT422" s="1"/>
      <c r="GU422" s="1"/>
      <c r="GV422" s="1"/>
      <c r="GW422" s="1"/>
      <c r="GX422" s="1"/>
      <c r="GY422" s="1"/>
      <c r="GZ422" s="1"/>
      <c r="HA422" s="1"/>
      <c r="HB422" s="1"/>
      <c r="HC422" s="1"/>
      <c r="HD422" s="1"/>
      <c r="HE422" s="1"/>
      <c r="HF422" s="1"/>
      <c r="HG422" s="1"/>
      <c r="HH422" s="1"/>
      <c r="HI422" s="1"/>
      <c r="HJ422" s="1"/>
      <c r="HK422" s="1"/>
      <c r="HL422" s="1"/>
      <c r="HM422" s="1"/>
      <c r="HN422" s="1"/>
      <c r="HO422" s="1"/>
      <c r="HP422" s="1"/>
      <c r="HQ422" s="1"/>
      <c r="HR422" s="1"/>
      <c r="HS422" s="1"/>
      <c r="HT422" s="1"/>
      <c r="HU422" s="1"/>
      <c r="HV422" s="1"/>
      <c r="HW422" s="1"/>
      <c r="HX422" s="1"/>
      <c r="HY422" s="1"/>
      <c r="HZ422" s="1"/>
      <c r="IA422" s="1"/>
      <c r="IB422" s="1"/>
      <c r="IC422" s="1"/>
      <c r="ID422" s="1"/>
      <c r="IE422" s="1"/>
      <c r="IF422" s="1"/>
      <c r="IG422" s="1"/>
      <c r="IH422" s="1"/>
      <c r="II422" s="1"/>
      <c r="IJ422" s="1"/>
      <c r="IK422" s="1"/>
      <c r="IL422" s="1"/>
      <c r="IM422" s="1"/>
      <c r="IN422" s="1"/>
      <c r="IO422" s="1"/>
      <c r="IP422" s="1"/>
      <c r="IQ422" s="1"/>
      <c r="IR422" s="1"/>
      <c r="IS422" s="1"/>
      <c r="IT422" s="1"/>
      <c r="IU422" s="1"/>
      <c r="IV422" s="1"/>
      <c r="IW422" s="1"/>
      <c r="IX422" s="1"/>
      <c r="IY422" s="1"/>
      <c r="IZ422" s="1"/>
      <c r="JA422" s="1"/>
      <c r="JB422" s="1"/>
      <c r="JC422" s="1"/>
      <c r="JD422" s="1"/>
      <c r="JE422" s="1"/>
      <c r="JF422" s="1"/>
      <c r="JG422" s="1"/>
      <c r="JH422" s="1"/>
      <c r="JI422" s="1"/>
      <c r="JJ422" s="1"/>
      <c r="JK422" s="1"/>
      <c r="JL422" s="1"/>
      <c r="JM422" s="1"/>
      <c r="JN422" s="1"/>
      <c r="JO422" s="1"/>
      <c r="JP422" s="1"/>
      <c r="JQ422" s="1"/>
      <c r="JR422" s="1"/>
      <c r="JS422" s="1"/>
      <c r="JT422" s="1"/>
      <c r="JU422" s="1"/>
      <c r="JV422" s="1"/>
      <c r="JW422" s="1"/>
      <c r="JX422" s="1"/>
      <c r="JY422" s="1"/>
      <c r="JZ422" s="1"/>
      <c r="KA422" s="1"/>
      <c r="KB422" s="1"/>
      <c r="KC422" s="1"/>
      <c r="KD422" s="1"/>
      <c r="KE422" s="1"/>
      <c r="KF422" s="1"/>
      <c r="KG422" s="1"/>
      <c r="KH422" s="1"/>
      <c r="KI422" s="1"/>
      <c r="KJ422" s="1"/>
      <c r="KK422" s="1"/>
      <c r="KL422" s="1"/>
      <c r="KM422" s="1"/>
      <c r="KN422" s="1"/>
      <c r="KO422" s="1"/>
      <c r="KP422" s="1"/>
      <c r="KQ422" s="1"/>
      <c r="KR422" s="1"/>
      <c r="KS422" s="1"/>
      <c r="KT422" s="1"/>
      <c r="KU422" s="1"/>
      <c r="KV422" s="1"/>
      <c r="KW422" s="1"/>
      <c r="KX422" s="1"/>
      <c r="KY422" s="1"/>
      <c r="KZ422" s="1"/>
      <c r="LA422" s="1"/>
      <c r="LB422" s="1"/>
      <c r="LC422" s="1"/>
      <c r="LD422" s="1"/>
      <c r="LE422" s="1"/>
      <c r="LF422" s="1"/>
      <c r="LG422" s="1"/>
      <c r="LH422" s="1"/>
    </row>
    <row r="423" spans="1:320" x14ac:dyDescent="0.1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2"/>
      <c r="AF423" s="2"/>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c r="BP423" s="1"/>
      <c r="BQ423" s="1"/>
      <c r="BR423" s="1"/>
      <c r="BS423" s="1"/>
      <c r="BT423" s="1"/>
      <c r="BU423" s="1"/>
      <c r="BV423" s="1"/>
      <c r="BW423" s="1"/>
      <c r="BX423" s="1"/>
      <c r="BY423" s="1"/>
      <c r="BZ423" s="1"/>
      <c r="CA423" s="1"/>
      <c r="CB423" s="1"/>
      <c r="CC423" s="1"/>
      <c r="CD423" s="1"/>
      <c r="CE423" s="1"/>
      <c r="CF423" s="1"/>
      <c r="CG423" s="1"/>
      <c r="CH423" s="1"/>
      <c r="CI423" s="1"/>
      <c r="CJ423" s="1"/>
      <c r="CK423" s="1"/>
      <c r="CL423" s="1"/>
      <c r="CM423" s="1"/>
      <c r="CN423" s="1"/>
      <c r="CO423" s="1"/>
      <c r="CP423" s="1"/>
      <c r="CQ423" s="1"/>
      <c r="CR423" s="1"/>
      <c r="CS423" s="1"/>
      <c r="CT423" s="1"/>
      <c r="CU423" s="1"/>
      <c r="CV423" s="1"/>
      <c r="CW423" s="1"/>
      <c r="CX423" s="1"/>
      <c r="CY423" s="1"/>
      <c r="CZ423" s="1"/>
      <c r="DA423" s="1"/>
      <c r="DB423" s="1"/>
      <c r="DC423" s="1"/>
      <c r="DD423" s="1"/>
      <c r="DE423" s="1"/>
      <c r="DF423" s="1"/>
      <c r="DG423" s="1"/>
      <c r="DH423" s="1"/>
      <c r="DI423" s="1"/>
      <c r="DJ423" s="1"/>
      <c r="DK423" s="1"/>
      <c r="DL423" s="1"/>
      <c r="DM423" s="1"/>
      <c r="DN423" s="1"/>
      <c r="DO423" s="1"/>
      <c r="DP423" s="1"/>
      <c r="DQ423" s="1"/>
      <c r="DR423" s="1"/>
      <c r="DS423" s="1"/>
      <c r="DT423" s="1"/>
      <c r="DU423" s="1"/>
      <c r="DV423" s="1"/>
      <c r="DW423" s="1"/>
      <c r="DX423" s="1"/>
      <c r="DY423" s="1"/>
      <c r="DZ423" s="1"/>
      <c r="EA423" s="1"/>
      <c r="EB423" s="1"/>
      <c r="EC423" s="1"/>
      <c r="ED423" s="1"/>
      <c r="EE423" s="1"/>
      <c r="EF423" s="1"/>
      <c r="EG423" s="1"/>
      <c r="EH423" s="1"/>
      <c r="EI423" s="1"/>
      <c r="EJ423" s="1"/>
      <c r="EK423" s="1"/>
      <c r="EL423" s="1"/>
      <c r="EM423" s="1"/>
      <c r="EN423" s="1"/>
      <c r="EO423" s="1"/>
      <c r="EP423" s="1"/>
      <c r="EQ423" s="1"/>
      <c r="ER423" s="1"/>
      <c r="ES423" s="1"/>
      <c r="ET423" s="1"/>
      <c r="EU423" s="1"/>
      <c r="EV423" s="1"/>
      <c r="EW423" s="1"/>
      <c r="EX423" s="1"/>
      <c r="EY423" s="1"/>
      <c r="EZ423" s="1"/>
      <c r="FA423" s="1"/>
      <c r="FB423" s="1"/>
      <c r="FC423" s="1"/>
      <c r="FD423" s="1"/>
      <c r="FE423" s="1"/>
      <c r="FF423" s="1"/>
      <c r="FG423" s="1"/>
      <c r="FH423" s="1"/>
      <c r="FI423" s="1"/>
      <c r="FJ423" s="1"/>
      <c r="FK423" s="1"/>
      <c r="FL423" s="1"/>
      <c r="FM423" s="1"/>
      <c r="FN423" s="1"/>
      <c r="FO423" s="1"/>
      <c r="FP423" s="1"/>
      <c r="FQ423" s="1"/>
      <c r="FR423" s="1"/>
      <c r="FS423" s="1"/>
      <c r="FT423" s="1"/>
      <c r="FU423" s="1"/>
      <c r="FV423" s="1"/>
      <c r="FW423" s="1"/>
      <c r="FX423" s="1"/>
      <c r="FY423" s="1"/>
      <c r="FZ423" s="1"/>
      <c r="GA423" s="1"/>
      <c r="GB423" s="1"/>
      <c r="GC423" s="1"/>
      <c r="GD423" s="1"/>
      <c r="GE423" s="1"/>
      <c r="GF423" s="1"/>
      <c r="GG423" s="1"/>
      <c r="GH423" s="1"/>
      <c r="GI423" s="1"/>
      <c r="GJ423" s="1"/>
      <c r="GK423" s="1"/>
      <c r="GL423" s="1"/>
      <c r="GM423" s="1"/>
      <c r="GN423" s="1"/>
      <c r="GO423" s="1"/>
      <c r="GP423" s="1"/>
      <c r="GQ423" s="1"/>
      <c r="GR423" s="1"/>
      <c r="GS423" s="1"/>
      <c r="GT423" s="1"/>
      <c r="GU423" s="1"/>
      <c r="GV423" s="1"/>
      <c r="GW423" s="1"/>
      <c r="GX423" s="1"/>
      <c r="GY423" s="1"/>
      <c r="GZ423" s="1"/>
      <c r="HA423" s="1"/>
      <c r="HB423" s="1"/>
      <c r="HC423" s="1"/>
      <c r="HD423" s="1"/>
      <c r="HE423" s="1"/>
      <c r="HF423" s="1"/>
      <c r="HG423" s="1"/>
      <c r="HH423" s="1"/>
      <c r="HI423" s="1"/>
      <c r="HJ423" s="1"/>
      <c r="HK423" s="1"/>
      <c r="HL423" s="1"/>
      <c r="HM423" s="1"/>
      <c r="HN423" s="1"/>
      <c r="HO423" s="1"/>
      <c r="HP423" s="1"/>
      <c r="HQ423" s="1"/>
      <c r="HR423" s="1"/>
      <c r="HS423" s="1"/>
      <c r="HT423" s="1"/>
      <c r="HU423" s="1"/>
      <c r="HV423" s="1"/>
      <c r="HW423" s="1"/>
      <c r="HX423" s="1"/>
      <c r="HY423" s="1"/>
      <c r="HZ423" s="1"/>
      <c r="IA423" s="1"/>
      <c r="IB423" s="1"/>
      <c r="IC423" s="1"/>
      <c r="ID423" s="1"/>
      <c r="IE423" s="1"/>
      <c r="IF423" s="1"/>
      <c r="IG423" s="1"/>
      <c r="IH423" s="1"/>
      <c r="II423" s="1"/>
      <c r="IJ423" s="1"/>
      <c r="IK423" s="1"/>
      <c r="IL423" s="1"/>
      <c r="IM423" s="1"/>
      <c r="IN423" s="1"/>
      <c r="IO423" s="1"/>
      <c r="IP423" s="1"/>
      <c r="IQ423" s="1"/>
      <c r="IR423" s="1"/>
      <c r="IS423" s="1"/>
      <c r="IT423" s="1"/>
      <c r="IU423" s="1"/>
      <c r="IV423" s="1"/>
      <c r="IW423" s="1"/>
      <c r="IX423" s="1"/>
      <c r="IY423" s="1"/>
      <c r="IZ423" s="1"/>
      <c r="JA423" s="1"/>
      <c r="JB423" s="1"/>
      <c r="JC423" s="1"/>
      <c r="JD423" s="1"/>
      <c r="JE423" s="1"/>
      <c r="JF423" s="1"/>
      <c r="JG423" s="1"/>
      <c r="JH423" s="1"/>
      <c r="JI423" s="1"/>
      <c r="JJ423" s="1"/>
      <c r="JK423" s="1"/>
      <c r="JL423" s="1"/>
      <c r="JM423" s="1"/>
      <c r="JN423" s="1"/>
      <c r="JO423" s="1"/>
      <c r="JP423" s="1"/>
      <c r="JQ423" s="1"/>
      <c r="JR423" s="1"/>
      <c r="JS423" s="1"/>
      <c r="JT423" s="1"/>
      <c r="JU423" s="1"/>
      <c r="JV423" s="1"/>
      <c r="JW423" s="1"/>
      <c r="JX423" s="1"/>
      <c r="JY423" s="1"/>
      <c r="JZ423" s="1"/>
      <c r="KA423" s="1"/>
      <c r="KB423" s="1"/>
      <c r="KC423" s="1"/>
      <c r="KD423" s="1"/>
      <c r="KE423" s="1"/>
      <c r="KF423" s="1"/>
      <c r="KG423" s="1"/>
      <c r="KH423" s="1"/>
      <c r="KI423" s="1"/>
      <c r="KJ423" s="1"/>
      <c r="KK423" s="1"/>
      <c r="KL423" s="1"/>
      <c r="KM423" s="1"/>
      <c r="KN423" s="1"/>
      <c r="KO423" s="1"/>
      <c r="KP423" s="1"/>
      <c r="KQ423" s="1"/>
      <c r="KR423" s="1"/>
      <c r="KS423" s="1"/>
      <c r="KT423" s="1"/>
      <c r="KU423" s="1"/>
      <c r="KV423" s="1"/>
      <c r="KW423" s="1"/>
      <c r="KX423" s="1"/>
      <c r="KY423" s="1"/>
      <c r="KZ423" s="1"/>
      <c r="LA423" s="1"/>
      <c r="LB423" s="1"/>
      <c r="LC423" s="1"/>
      <c r="LD423" s="1"/>
      <c r="LE423" s="1"/>
      <c r="LF423" s="1"/>
      <c r="LG423" s="1"/>
      <c r="LH423" s="1"/>
    </row>
    <row r="424" spans="1:320" x14ac:dyDescent="0.1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2"/>
      <c r="AF424" s="2"/>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c r="BP424" s="1"/>
      <c r="BQ424" s="1"/>
      <c r="BR424" s="1"/>
      <c r="BS424" s="1"/>
      <c r="BT424" s="1"/>
      <c r="BU424" s="1"/>
      <c r="BV424" s="1"/>
      <c r="BW424" s="1"/>
      <c r="BX424" s="1"/>
      <c r="BY424" s="1"/>
      <c r="BZ424" s="1"/>
      <c r="CA424" s="1"/>
      <c r="CB424" s="1"/>
      <c r="CC424" s="1"/>
      <c r="CD424" s="1"/>
      <c r="CE424" s="1"/>
      <c r="CF424" s="1"/>
      <c r="CG424" s="1"/>
      <c r="CH424" s="1"/>
      <c r="CI424" s="1"/>
      <c r="CJ424" s="1"/>
      <c r="CK424" s="1"/>
      <c r="CL424" s="1"/>
      <c r="CM424" s="1"/>
      <c r="CN424" s="1"/>
      <c r="CO424" s="1"/>
      <c r="CP424" s="1"/>
      <c r="CQ424" s="1"/>
      <c r="CR424" s="1"/>
      <c r="CS424" s="1"/>
      <c r="CT424" s="1"/>
      <c r="CU424" s="1"/>
      <c r="CV424" s="1"/>
      <c r="CW424" s="1"/>
      <c r="CX424" s="1"/>
      <c r="CY424" s="1"/>
      <c r="CZ424" s="1"/>
      <c r="DA424" s="1"/>
      <c r="DB424" s="1"/>
      <c r="DC424" s="1"/>
      <c r="DD424" s="1"/>
      <c r="DE424" s="1"/>
      <c r="DF424" s="1"/>
      <c r="DG424" s="1"/>
      <c r="DH424" s="1"/>
      <c r="DI424" s="1"/>
      <c r="DJ424" s="1"/>
      <c r="DK424" s="1"/>
      <c r="DL424" s="1"/>
      <c r="DM424" s="1"/>
      <c r="DN424" s="1"/>
      <c r="DO424" s="1"/>
      <c r="DP424" s="1"/>
      <c r="DQ424" s="1"/>
      <c r="DR424" s="1"/>
      <c r="DS424" s="1"/>
      <c r="DT424" s="1"/>
      <c r="DU424" s="1"/>
      <c r="DV424" s="1"/>
      <c r="DW424" s="1"/>
      <c r="DX424" s="1"/>
      <c r="DY424" s="1"/>
      <c r="DZ424" s="1"/>
      <c r="EA424" s="1"/>
      <c r="EB424" s="1"/>
      <c r="EC424" s="1"/>
      <c r="ED424" s="1"/>
      <c r="EE424" s="1"/>
      <c r="EF424" s="1"/>
      <c r="EG424" s="1"/>
      <c r="EH424" s="1"/>
      <c r="EI424" s="1"/>
      <c r="EJ424" s="1"/>
      <c r="EK424" s="1"/>
      <c r="EL424" s="1"/>
      <c r="EM424" s="1"/>
      <c r="EN424" s="1"/>
      <c r="EO424" s="1"/>
      <c r="EP424" s="1"/>
      <c r="EQ424" s="1"/>
      <c r="ER424" s="1"/>
      <c r="ES424" s="1"/>
      <c r="ET424" s="1"/>
      <c r="EU424" s="1"/>
      <c r="EV424" s="1"/>
      <c r="EW424" s="1"/>
      <c r="EX424" s="1"/>
      <c r="EY424" s="1"/>
      <c r="EZ424" s="1"/>
      <c r="FA424" s="1"/>
      <c r="FB424" s="1"/>
      <c r="FC424" s="1"/>
      <c r="FD424" s="1"/>
      <c r="FE424" s="1"/>
      <c r="FF424" s="1"/>
      <c r="FG424" s="1"/>
      <c r="FH424" s="1"/>
      <c r="FI424" s="1"/>
      <c r="FJ424" s="1"/>
      <c r="FK424" s="1"/>
      <c r="FL424" s="1"/>
      <c r="FM424" s="1"/>
      <c r="FN424" s="1"/>
      <c r="FO424" s="1"/>
      <c r="FP424" s="1"/>
      <c r="FQ424" s="1"/>
      <c r="FR424" s="1"/>
      <c r="FS424" s="1"/>
      <c r="FT424" s="1"/>
      <c r="FU424" s="1"/>
      <c r="FV424" s="1"/>
      <c r="FW424" s="1"/>
      <c r="FX424" s="1"/>
      <c r="FY424" s="1"/>
      <c r="FZ424" s="1"/>
      <c r="GA424" s="1"/>
      <c r="GB424" s="1"/>
      <c r="GC424" s="1"/>
      <c r="GD424" s="1"/>
      <c r="GE424" s="1"/>
      <c r="GF424" s="1"/>
      <c r="GG424" s="1"/>
      <c r="GH424" s="1"/>
      <c r="GI424" s="1"/>
      <c r="GJ424" s="1"/>
      <c r="GK424" s="1"/>
      <c r="GL424" s="1"/>
      <c r="GM424" s="1"/>
      <c r="GN424" s="1"/>
      <c r="GO424" s="1"/>
      <c r="GP424" s="1"/>
      <c r="GQ424" s="1"/>
      <c r="GR424" s="1"/>
      <c r="GS424" s="1"/>
      <c r="GT424" s="1"/>
      <c r="GU424" s="1"/>
      <c r="GV424" s="1"/>
      <c r="GW424" s="1"/>
      <c r="GX424" s="1"/>
      <c r="GY424" s="1"/>
      <c r="GZ424" s="1"/>
      <c r="HA424" s="1"/>
      <c r="HB424" s="1"/>
      <c r="HC424" s="1"/>
      <c r="HD424" s="1"/>
      <c r="HE424" s="1"/>
      <c r="HF424" s="1"/>
      <c r="HG424" s="1"/>
      <c r="HH424" s="1"/>
      <c r="HI424" s="1"/>
      <c r="HJ424" s="1"/>
      <c r="HK424" s="1"/>
      <c r="HL424" s="1"/>
      <c r="HM424" s="1"/>
      <c r="HN424" s="1"/>
      <c r="HO424" s="1"/>
      <c r="HP424" s="1"/>
      <c r="HQ424" s="1"/>
      <c r="HR424" s="1"/>
      <c r="HS424" s="1"/>
      <c r="HT424" s="1"/>
      <c r="HU424" s="1"/>
      <c r="HV424" s="1"/>
      <c r="HW424" s="1"/>
      <c r="HX424" s="1"/>
      <c r="HY424" s="1"/>
      <c r="HZ424" s="1"/>
      <c r="IA424" s="1"/>
      <c r="IB424" s="1"/>
      <c r="IC424" s="1"/>
      <c r="ID424" s="1"/>
      <c r="IE424" s="1"/>
      <c r="IF424" s="1"/>
      <c r="IG424" s="1"/>
      <c r="IH424" s="1"/>
      <c r="II424" s="1"/>
      <c r="IJ424" s="1"/>
      <c r="IK424" s="1"/>
      <c r="IL424" s="1"/>
      <c r="IM424" s="1"/>
      <c r="IN424" s="1"/>
      <c r="IO424" s="1"/>
      <c r="IP424" s="1"/>
      <c r="IQ424" s="1"/>
      <c r="IR424" s="1"/>
      <c r="IS424" s="1"/>
      <c r="IT424" s="1"/>
      <c r="IU424" s="1"/>
      <c r="IV424" s="1"/>
      <c r="IW424" s="1"/>
      <c r="IX424" s="1"/>
      <c r="IY424" s="1"/>
      <c r="IZ424" s="1"/>
      <c r="JA424" s="1"/>
      <c r="JB424" s="1"/>
      <c r="JC424" s="1"/>
      <c r="JD424" s="1"/>
      <c r="JE424" s="1"/>
      <c r="JF424" s="1"/>
      <c r="JG424" s="1"/>
      <c r="JH424" s="1"/>
      <c r="JI424" s="1"/>
      <c r="JJ424" s="1"/>
      <c r="JK424" s="1"/>
      <c r="JL424" s="1"/>
      <c r="JM424" s="1"/>
      <c r="JN424" s="1"/>
      <c r="JO424" s="1"/>
      <c r="JP424" s="1"/>
      <c r="JQ424" s="1"/>
      <c r="JR424" s="1"/>
      <c r="JS424" s="1"/>
      <c r="JT424" s="1"/>
      <c r="JU424" s="1"/>
      <c r="JV424" s="1"/>
      <c r="JW424" s="1"/>
      <c r="JX424" s="1"/>
      <c r="JY424" s="1"/>
      <c r="JZ424" s="1"/>
      <c r="KA424" s="1"/>
      <c r="KB424" s="1"/>
      <c r="KC424" s="1"/>
      <c r="KD424" s="1"/>
      <c r="KE424" s="1"/>
      <c r="KF424" s="1"/>
      <c r="KG424" s="1"/>
      <c r="KH424" s="1"/>
      <c r="KI424" s="1"/>
      <c r="KJ424" s="1"/>
      <c r="KK424" s="1"/>
      <c r="KL424" s="1"/>
      <c r="KM424" s="1"/>
      <c r="KN424" s="1"/>
      <c r="KO424" s="1"/>
      <c r="KP424" s="1"/>
      <c r="KQ424" s="1"/>
      <c r="KR424" s="1"/>
      <c r="KS424" s="1"/>
      <c r="KT424" s="1"/>
      <c r="KU424" s="1"/>
      <c r="KV424" s="1"/>
      <c r="KW424" s="1"/>
      <c r="KX424" s="1"/>
      <c r="KY424" s="1"/>
      <c r="KZ424" s="1"/>
      <c r="LA424" s="1"/>
      <c r="LB424" s="1"/>
      <c r="LC424" s="1"/>
      <c r="LD424" s="1"/>
      <c r="LE424" s="1"/>
      <c r="LF424" s="1"/>
      <c r="LG424" s="1"/>
      <c r="LH424" s="1"/>
    </row>
    <row r="425" spans="1:320" x14ac:dyDescent="0.1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2"/>
      <c r="AF425" s="2"/>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c r="BP425" s="1"/>
      <c r="BQ425" s="1"/>
      <c r="BR425" s="1"/>
      <c r="BS425" s="1"/>
      <c r="BT425" s="1"/>
      <c r="BU425" s="1"/>
      <c r="BV425" s="1"/>
      <c r="BW425" s="1"/>
      <c r="BX425" s="1"/>
      <c r="BY425" s="1"/>
      <c r="BZ425" s="1"/>
      <c r="CA425" s="1"/>
      <c r="CB425" s="1"/>
      <c r="CC425" s="1"/>
      <c r="CD425" s="1"/>
      <c r="CE425" s="1"/>
      <c r="CF425" s="1"/>
      <c r="CG425" s="1"/>
      <c r="CH425" s="1"/>
      <c r="CI425" s="1"/>
      <c r="CJ425" s="1"/>
      <c r="CK425" s="1"/>
      <c r="CL425" s="1"/>
      <c r="CM425" s="1"/>
      <c r="CN425" s="1"/>
      <c r="CO425" s="1"/>
      <c r="CP425" s="1"/>
      <c r="CQ425" s="1"/>
      <c r="CR425" s="1"/>
      <c r="CS425" s="1"/>
      <c r="CT425" s="1"/>
      <c r="CU425" s="1"/>
      <c r="CV425" s="1"/>
      <c r="CW425" s="1"/>
      <c r="CX425" s="1"/>
      <c r="CY425" s="1"/>
      <c r="CZ425" s="1"/>
      <c r="DA425" s="1"/>
      <c r="DB425" s="1"/>
      <c r="DC425" s="1"/>
      <c r="DD425" s="1"/>
      <c r="DE425" s="1"/>
      <c r="DF425" s="1"/>
      <c r="DG425" s="1"/>
      <c r="DH425" s="1"/>
      <c r="DI425" s="1"/>
      <c r="DJ425" s="1"/>
      <c r="DK425" s="1"/>
      <c r="DL425" s="1"/>
      <c r="DM425" s="1"/>
      <c r="DN425" s="1"/>
      <c r="DO425" s="1"/>
      <c r="DP425" s="1"/>
      <c r="DQ425" s="1"/>
      <c r="DR425" s="1"/>
      <c r="DS425" s="1"/>
      <c r="DT425" s="1"/>
      <c r="DU425" s="1"/>
      <c r="DV425" s="1"/>
      <c r="DW425" s="1"/>
      <c r="DX425" s="1"/>
      <c r="DY425" s="1"/>
      <c r="DZ425" s="1"/>
      <c r="EA425" s="1"/>
      <c r="EB425" s="1"/>
      <c r="EC425" s="1"/>
      <c r="ED425" s="1"/>
      <c r="EE425" s="1"/>
      <c r="EF425" s="1"/>
      <c r="EG425" s="1"/>
      <c r="EH425" s="1"/>
      <c r="EI425" s="1"/>
      <c r="EJ425" s="1"/>
      <c r="EK425" s="1"/>
      <c r="EL425" s="1"/>
      <c r="EM425" s="1"/>
      <c r="EN425" s="1"/>
      <c r="EO425" s="1"/>
      <c r="EP425" s="1"/>
      <c r="EQ425" s="1"/>
      <c r="ER425" s="1"/>
      <c r="ES425" s="1"/>
      <c r="ET425" s="1"/>
      <c r="EU425" s="1"/>
      <c r="EV425" s="1"/>
      <c r="EW425" s="1"/>
      <c r="EX425" s="1"/>
      <c r="EY425" s="1"/>
      <c r="EZ425" s="1"/>
      <c r="FA425" s="1"/>
      <c r="FB425" s="1"/>
      <c r="FC425" s="1"/>
      <c r="FD425" s="1"/>
      <c r="FE425" s="1"/>
      <c r="FF425" s="1"/>
      <c r="FG425" s="1"/>
      <c r="FH425" s="1"/>
      <c r="FI425" s="1"/>
      <c r="FJ425" s="1"/>
      <c r="FK425" s="1"/>
      <c r="FL425" s="1"/>
      <c r="FM425" s="1"/>
      <c r="FN425" s="1"/>
      <c r="FO425" s="1"/>
      <c r="FP425" s="1"/>
      <c r="FQ425" s="1"/>
      <c r="FR425" s="1"/>
      <c r="FS425" s="1"/>
      <c r="FT425" s="1"/>
      <c r="FU425" s="1"/>
      <c r="FV425" s="1"/>
      <c r="FW425" s="1"/>
      <c r="FX425" s="1"/>
      <c r="FY425" s="1"/>
      <c r="FZ425" s="1"/>
      <c r="GA425" s="1"/>
      <c r="GB425" s="1"/>
      <c r="GC425" s="1"/>
      <c r="GD425" s="1"/>
      <c r="GE425" s="1"/>
      <c r="GF425" s="1"/>
      <c r="GG425" s="1"/>
      <c r="GH425" s="1"/>
      <c r="GI425" s="1"/>
      <c r="GJ425" s="1"/>
      <c r="GK425" s="1"/>
      <c r="GL425" s="1"/>
      <c r="GM425" s="1"/>
      <c r="GN425" s="1"/>
      <c r="GO425" s="1"/>
      <c r="GP425" s="1"/>
      <c r="GQ425" s="1"/>
      <c r="GR425" s="1"/>
      <c r="GS425" s="1"/>
      <c r="GT425" s="1"/>
      <c r="GU425" s="1"/>
      <c r="GV425" s="1"/>
      <c r="GW425" s="1"/>
      <c r="GX425" s="1"/>
      <c r="GY425" s="1"/>
      <c r="GZ425" s="1"/>
      <c r="HA425" s="1"/>
      <c r="HB425" s="1"/>
      <c r="HC425" s="1"/>
      <c r="HD425" s="1"/>
      <c r="HE425" s="1"/>
      <c r="HF425" s="1"/>
      <c r="HG425" s="1"/>
      <c r="HH425" s="1"/>
      <c r="HI425" s="1"/>
      <c r="HJ425" s="1"/>
      <c r="HK425" s="1"/>
      <c r="HL425" s="1"/>
      <c r="HM425" s="1"/>
      <c r="HN425" s="1"/>
      <c r="HO425" s="1"/>
      <c r="HP425" s="1"/>
      <c r="HQ425" s="1"/>
      <c r="HR425" s="1"/>
      <c r="HS425" s="1"/>
      <c r="HT425" s="1"/>
      <c r="HU425" s="1"/>
      <c r="HV425" s="1"/>
      <c r="HW425" s="1"/>
      <c r="HX425" s="1"/>
      <c r="HY425" s="1"/>
      <c r="HZ425" s="1"/>
      <c r="IA425" s="1"/>
      <c r="IB425" s="1"/>
      <c r="IC425" s="1"/>
      <c r="ID425" s="1"/>
      <c r="IE425" s="1"/>
      <c r="IF425" s="1"/>
      <c r="IG425" s="1"/>
      <c r="IH425" s="1"/>
      <c r="II425" s="1"/>
      <c r="IJ425" s="1"/>
      <c r="IK425" s="1"/>
      <c r="IL425" s="1"/>
      <c r="IM425" s="1"/>
      <c r="IN425" s="1"/>
      <c r="IO425" s="1"/>
      <c r="IP425" s="1"/>
      <c r="IQ425" s="1"/>
      <c r="IR425" s="1"/>
      <c r="IS425" s="1"/>
      <c r="IT425" s="1"/>
      <c r="IU425" s="1"/>
      <c r="IV425" s="1"/>
      <c r="IW425" s="1"/>
      <c r="IX425" s="1"/>
      <c r="IY425" s="1"/>
      <c r="IZ425" s="1"/>
      <c r="JA425" s="1"/>
      <c r="JB425" s="1"/>
      <c r="JC425" s="1"/>
      <c r="JD425" s="1"/>
      <c r="JE425" s="1"/>
      <c r="JF425" s="1"/>
      <c r="JG425" s="1"/>
      <c r="JH425" s="1"/>
      <c r="JI425" s="1"/>
      <c r="JJ425" s="1"/>
      <c r="JK425" s="1"/>
      <c r="JL425" s="1"/>
      <c r="JM425" s="1"/>
      <c r="JN425" s="1"/>
      <c r="JO425" s="1"/>
      <c r="JP425" s="1"/>
      <c r="JQ425" s="1"/>
      <c r="JR425" s="1"/>
      <c r="JS425" s="1"/>
      <c r="JT425" s="1"/>
      <c r="JU425" s="1"/>
      <c r="JV425" s="1"/>
      <c r="JW425" s="1"/>
      <c r="JX425" s="1"/>
      <c r="JY425" s="1"/>
      <c r="JZ425" s="1"/>
      <c r="KA425" s="1"/>
      <c r="KB425" s="1"/>
      <c r="KC425" s="1"/>
      <c r="KD425" s="1"/>
      <c r="KE425" s="1"/>
      <c r="KF425" s="1"/>
      <c r="KG425" s="1"/>
      <c r="KH425" s="1"/>
      <c r="KI425" s="1"/>
      <c r="KJ425" s="1"/>
      <c r="KK425" s="1"/>
      <c r="KL425" s="1"/>
      <c r="KM425" s="1"/>
      <c r="KN425" s="1"/>
      <c r="KO425" s="1"/>
      <c r="KP425" s="1"/>
      <c r="KQ425" s="1"/>
      <c r="KR425" s="1"/>
      <c r="KS425" s="1"/>
      <c r="KT425" s="1"/>
      <c r="KU425" s="1"/>
      <c r="KV425" s="1"/>
      <c r="KW425" s="1"/>
      <c r="KX425" s="1"/>
      <c r="KY425" s="1"/>
      <c r="KZ425" s="1"/>
      <c r="LA425" s="1"/>
      <c r="LB425" s="1"/>
      <c r="LC425" s="1"/>
      <c r="LD425" s="1"/>
      <c r="LE425" s="1"/>
      <c r="LF425" s="1"/>
      <c r="LG425" s="1"/>
      <c r="LH425" s="1"/>
    </row>
    <row r="426" spans="1:320" x14ac:dyDescent="0.1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2"/>
      <c r="AF426" s="2"/>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c r="BP426" s="1"/>
      <c r="BQ426" s="1"/>
      <c r="BR426" s="1"/>
      <c r="BS426" s="1"/>
      <c r="BT426" s="1"/>
      <c r="BU426" s="1"/>
      <c r="BV426" s="1"/>
      <c r="BW426" s="1"/>
      <c r="BX426" s="1"/>
      <c r="BY426" s="1"/>
      <c r="BZ426" s="1"/>
      <c r="CA426" s="1"/>
      <c r="CB426" s="1"/>
      <c r="CC426" s="1"/>
      <c r="CD426" s="1"/>
      <c r="CE426" s="1"/>
      <c r="CF426" s="1"/>
      <c r="CG426" s="1"/>
      <c r="CH426" s="1"/>
      <c r="CI426" s="1"/>
      <c r="CJ426" s="1"/>
      <c r="CK426" s="1"/>
      <c r="CL426" s="1"/>
      <c r="CM426" s="1"/>
      <c r="CN426" s="1"/>
      <c r="CO426" s="1"/>
      <c r="CP426" s="1"/>
      <c r="CQ426" s="1"/>
      <c r="CR426" s="1"/>
      <c r="CS426" s="1"/>
      <c r="CT426" s="1"/>
      <c r="CU426" s="1"/>
      <c r="CV426" s="1"/>
      <c r="CW426" s="1"/>
      <c r="CX426" s="1"/>
      <c r="CY426" s="1"/>
      <c r="CZ426" s="1"/>
      <c r="DA426" s="1"/>
      <c r="DB426" s="1"/>
      <c r="DC426" s="1"/>
      <c r="DD426" s="1"/>
      <c r="DE426" s="1"/>
      <c r="DF426" s="1"/>
      <c r="DG426" s="1"/>
      <c r="DH426" s="1"/>
      <c r="DI426" s="1"/>
      <c r="DJ426" s="1"/>
      <c r="DK426" s="1"/>
      <c r="DL426" s="1"/>
      <c r="DM426" s="1"/>
      <c r="DN426" s="1"/>
      <c r="DO426" s="1"/>
      <c r="DP426" s="1"/>
      <c r="DQ426" s="1"/>
      <c r="DR426" s="1"/>
      <c r="DS426" s="1"/>
      <c r="DT426" s="1"/>
      <c r="DU426" s="1"/>
      <c r="DV426" s="1"/>
      <c r="DW426" s="1"/>
      <c r="DX426" s="1"/>
      <c r="DY426" s="1"/>
      <c r="DZ426" s="1"/>
      <c r="EA426" s="1"/>
      <c r="EB426" s="1"/>
      <c r="EC426" s="1"/>
      <c r="ED426" s="1"/>
      <c r="EE426" s="1"/>
      <c r="EF426" s="1"/>
      <c r="EG426" s="1"/>
      <c r="EH426" s="1"/>
      <c r="EI426" s="1"/>
      <c r="EJ426" s="1"/>
      <c r="EK426" s="1"/>
      <c r="EL426" s="1"/>
      <c r="EM426" s="1"/>
      <c r="EN426" s="1"/>
      <c r="EO426" s="1"/>
      <c r="EP426" s="1"/>
      <c r="EQ426" s="1"/>
      <c r="ER426" s="1"/>
      <c r="ES426" s="1"/>
      <c r="ET426" s="1"/>
      <c r="EU426" s="1"/>
      <c r="EV426" s="1"/>
      <c r="EW426" s="1"/>
      <c r="EX426" s="1"/>
      <c r="EY426" s="1"/>
      <c r="EZ426" s="1"/>
      <c r="FA426" s="1"/>
      <c r="FB426" s="1"/>
      <c r="FC426" s="1"/>
      <c r="FD426" s="1"/>
      <c r="FE426" s="1"/>
      <c r="FF426" s="1"/>
      <c r="FG426" s="1"/>
      <c r="FH426" s="1"/>
      <c r="FI426" s="1"/>
      <c r="FJ426" s="1"/>
      <c r="FK426" s="1"/>
      <c r="FL426" s="1"/>
      <c r="FM426" s="1"/>
      <c r="FN426" s="1"/>
      <c r="FO426" s="1"/>
      <c r="FP426" s="1"/>
      <c r="FQ426" s="1"/>
      <c r="FR426" s="1"/>
      <c r="FS426" s="1"/>
      <c r="FT426" s="1"/>
      <c r="FU426" s="1"/>
      <c r="FV426" s="1"/>
      <c r="FW426" s="1"/>
      <c r="FX426" s="1"/>
      <c r="FY426" s="1"/>
      <c r="FZ426" s="1"/>
      <c r="GA426" s="1"/>
      <c r="GB426" s="1"/>
      <c r="GC426" s="1"/>
      <c r="GD426" s="1"/>
      <c r="GE426" s="1"/>
      <c r="GF426" s="1"/>
      <c r="GG426" s="1"/>
      <c r="GH426" s="1"/>
      <c r="GI426" s="1"/>
      <c r="GJ426" s="1"/>
      <c r="GK426" s="1"/>
      <c r="GL426" s="1"/>
      <c r="GM426" s="1"/>
      <c r="GN426" s="1"/>
      <c r="GO426" s="1"/>
      <c r="GP426" s="1"/>
      <c r="GQ426" s="1"/>
      <c r="GR426" s="1"/>
      <c r="GS426" s="1"/>
      <c r="GT426" s="1"/>
      <c r="GU426" s="1"/>
      <c r="GV426" s="1"/>
      <c r="GW426" s="1"/>
      <c r="GX426" s="1"/>
      <c r="GY426" s="1"/>
      <c r="GZ426" s="1"/>
      <c r="HA426" s="1"/>
      <c r="HB426" s="1"/>
      <c r="HC426" s="1"/>
      <c r="HD426" s="1"/>
      <c r="HE426" s="1"/>
      <c r="HF426" s="1"/>
      <c r="HG426" s="1"/>
      <c r="HH426" s="1"/>
      <c r="HI426" s="1"/>
      <c r="HJ426" s="1"/>
      <c r="HK426" s="1"/>
      <c r="HL426" s="1"/>
      <c r="HM426" s="1"/>
      <c r="HN426" s="1"/>
      <c r="HO426" s="1"/>
      <c r="HP426" s="1"/>
      <c r="HQ426" s="1"/>
      <c r="HR426" s="1"/>
      <c r="HS426" s="1"/>
      <c r="HT426" s="1"/>
      <c r="HU426" s="1"/>
      <c r="HV426" s="1"/>
      <c r="HW426" s="1"/>
      <c r="HX426" s="1"/>
      <c r="HY426" s="1"/>
      <c r="HZ426" s="1"/>
      <c r="IA426" s="1"/>
      <c r="IB426" s="1"/>
      <c r="IC426" s="1"/>
      <c r="ID426" s="1"/>
      <c r="IE426" s="1"/>
      <c r="IF426" s="1"/>
      <c r="IG426" s="1"/>
      <c r="IH426" s="1"/>
      <c r="II426" s="1"/>
      <c r="IJ426" s="1"/>
      <c r="IK426" s="1"/>
      <c r="IL426" s="1"/>
      <c r="IM426" s="1"/>
      <c r="IN426" s="1"/>
      <c r="IO426" s="1"/>
      <c r="IP426" s="1"/>
      <c r="IQ426" s="1"/>
      <c r="IR426" s="1"/>
      <c r="IS426" s="1"/>
      <c r="IT426" s="1"/>
      <c r="IU426" s="1"/>
      <c r="IV426" s="1"/>
      <c r="IW426" s="1"/>
      <c r="IX426" s="1"/>
      <c r="IY426" s="1"/>
      <c r="IZ426" s="1"/>
      <c r="JA426" s="1"/>
      <c r="JB426" s="1"/>
      <c r="JC426" s="1"/>
      <c r="JD426" s="1"/>
      <c r="JE426" s="1"/>
      <c r="JF426" s="1"/>
      <c r="JG426" s="1"/>
      <c r="JH426" s="1"/>
      <c r="JI426" s="1"/>
      <c r="JJ426" s="1"/>
      <c r="JK426" s="1"/>
      <c r="JL426" s="1"/>
      <c r="JM426" s="1"/>
      <c r="JN426" s="1"/>
      <c r="JO426" s="1"/>
      <c r="JP426" s="1"/>
      <c r="JQ426" s="1"/>
      <c r="JR426" s="1"/>
      <c r="JS426" s="1"/>
      <c r="JT426" s="1"/>
      <c r="JU426" s="1"/>
      <c r="JV426" s="1"/>
      <c r="JW426" s="1"/>
      <c r="JX426" s="1"/>
      <c r="JY426" s="1"/>
      <c r="JZ426" s="1"/>
      <c r="KA426" s="1"/>
      <c r="KB426" s="1"/>
      <c r="KC426" s="1"/>
      <c r="KD426" s="1"/>
      <c r="KE426" s="1"/>
      <c r="KF426" s="1"/>
      <c r="KG426" s="1"/>
      <c r="KH426" s="1"/>
      <c r="KI426" s="1"/>
      <c r="KJ426" s="1"/>
      <c r="KK426" s="1"/>
      <c r="KL426" s="1"/>
      <c r="KM426" s="1"/>
      <c r="KN426" s="1"/>
      <c r="KO426" s="1"/>
      <c r="KP426" s="1"/>
      <c r="KQ426" s="1"/>
      <c r="KR426" s="1"/>
      <c r="KS426" s="1"/>
      <c r="KT426" s="1"/>
      <c r="KU426" s="1"/>
      <c r="KV426" s="1"/>
      <c r="KW426" s="1"/>
      <c r="KX426" s="1"/>
      <c r="KY426" s="1"/>
      <c r="KZ426" s="1"/>
      <c r="LA426" s="1"/>
      <c r="LB426" s="1"/>
      <c r="LC426" s="1"/>
      <c r="LD426" s="1"/>
      <c r="LE426" s="1"/>
      <c r="LF426" s="1"/>
      <c r="LG426" s="1"/>
      <c r="LH426" s="1"/>
    </row>
    <row r="427" spans="1:320" x14ac:dyDescent="0.1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2"/>
      <c r="AF427" s="2"/>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c r="BP427" s="1"/>
      <c r="BQ427" s="1"/>
      <c r="BR427" s="1"/>
      <c r="BS427" s="1"/>
      <c r="BT427" s="1"/>
      <c r="BU427" s="1"/>
      <c r="BV427" s="1"/>
      <c r="BW427" s="1"/>
      <c r="BX427" s="1"/>
      <c r="BY427" s="1"/>
      <c r="BZ427" s="1"/>
      <c r="CA427" s="1"/>
      <c r="CB427" s="1"/>
      <c r="CC427" s="1"/>
      <c r="CD427" s="1"/>
      <c r="CE427" s="1"/>
      <c r="CF427" s="1"/>
      <c r="CG427" s="1"/>
      <c r="CH427" s="1"/>
      <c r="CI427" s="1"/>
      <c r="CJ427" s="1"/>
      <c r="CK427" s="1"/>
      <c r="CL427" s="1"/>
      <c r="CM427" s="1"/>
      <c r="CN427" s="1"/>
      <c r="CO427" s="1"/>
      <c r="CP427" s="1"/>
      <c r="CQ427" s="1"/>
      <c r="CR427" s="1"/>
      <c r="CS427" s="1"/>
      <c r="CT427" s="1"/>
      <c r="CU427" s="1"/>
      <c r="CV427" s="1"/>
      <c r="CW427" s="1"/>
      <c r="CX427" s="1"/>
      <c r="CY427" s="1"/>
      <c r="CZ427" s="1"/>
      <c r="DA427" s="1"/>
      <c r="DB427" s="1"/>
      <c r="DC427" s="1"/>
      <c r="DD427" s="1"/>
      <c r="DE427" s="1"/>
      <c r="DF427" s="1"/>
      <c r="DG427" s="1"/>
      <c r="DH427" s="1"/>
      <c r="DI427" s="1"/>
      <c r="DJ427" s="1"/>
      <c r="DK427" s="1"/>
      <c r="DL427" s="1"/>
      <c r="DM427" s="1"/>
      <c r="DN427" s="1"/>
      <c r="DO427" s="1"/>
      <c r="DP427" s="1"/>
      <c r="DQ427" s="1"/>
      <c r="DR427" s="1"/>
      <c r="DS427" s="1"/>
      <c r="DT427" s="1"/>
      <c r="DU427" s="1"/>
      <c r="DV427" s="1"/>
      <c r="DW427" s="1"/>
      <c r="DX427" s="1"/>
      <c r="DY427" s="1"/>
      <c r="DZ427" s="1"/>
      <c r="EA427" s="1"/>
      <c r="EB427" s="1"/>
      <c r="EC427" s="1"/>
      <c r="ED427" s="1"/>
      <c r="EE427" s="1"/>
      <c r="EF427" s="1"/>
      <c r="EG427" s="1"/>
      <c r="EH427" s="1"/>
      <c r="EI427" s="1"/>
      <c r="EJ427" s="1"/>
      <c r="EK427" s="1"/>
      <c r="EL427" s="1"/>
      <c r="EM427" s="1"/>
      <c r="EN427" s="1"/>
      <c r="EO427" s="1"/>
      <c r="EP427" s="1"/>
      <c r="EQ427" s="1"/>
      <c r="ER427" s="1"/>
      <c r="ES427" s="1"/>
      <c r="ET427" s="1"/>
      <c r="EU427" s="1"/>
      <c r="EV427" s="1"/>
      <c r="EW427" s="1"/>
      <c r="EX427" s="1"/>
      <c r="EY427" s="1"/>
      <c r="EZ427" s="1"/>
      <c r="FA427" s="1"/>
      <c r="FB427" s="1"/>
      <c r="FC427" s="1"/>
      <c r="FD427" s="1"/>
      <c r="FE427" s="1"/>
      <c r="FF427" s="1"/>
      <c r="FG427" s="1"/>
      <c r="FH427" s="1"/>
      <c r="FI427" s="1"/>
      <c r="FJ427" s="1"/>
      <c r="FK427" s="1"/>
      <c r="FL427" s="1"/>
      <c r="FM427" s="1"/>
      <c r="FN427" s="1"/>
      <c r="FO427" s="1"/>
      <c r="FP427" s="1"/>
      <c r="FQ427" s="1"/>
      <c r="FR427" s="1"/>
      <c r="FS427" s="1"/>
      <c r="FT427" s="1"/>
      <c r="FU427" s="1"/>
      <c r="FV427" s="1"/>
      <c r="FW427" s="1"/>
      <c r="FX427" s="1"/>
      <c r="FY427" s="1"/>
      <c r="FZ427" s="1"/>
      <c r="GA427" s="1"/>
      <c r="GB427" s="1"/>
      <c r="GC427" s="1"/>
      <c r="GD427" s="1"/>
      <c r="GE427" s="1"/>
      <c r="GF427" s="1"/>
      <c r="GG427" s="1"/>
      <c r="GH427" s="1"/>
      <c r="GI427" s="1"/>
      <c r="GJ427" s="1"/>
      <c r="GK427" s="1"/>
      <c r="GL427" s="1"/>
      <c r="GM427" s="1"/>
      <c r="GN427" s="1"/>
      <c r="GO427" s="1"/>
      <c r="GP427" s="1"/>
      <c r="GQ427" s="1"/>
      <c r="GR427" s="1"/>
      <c r="GS427" s="1"/>
      <c r="GT427" s="1"/>
      <c r="GU427" s="1"/>
      <c r="GV427" s="1"/>
      <c r="GW427" s="1"/>
      <c r="GX427" s="1"/>
      <c r="GY427" s="1"/>
      <c r="GZ427" s="1"/>
      <c r="HA427" s="1"/>
      <c r="HB427" s="1"/>
      <c r="HC427" s="1"/>
      <c r="HD427" s="1"/>
      <c r="HE427" s="1"/>
      <c r="HF427" s="1"/>
      <c r="HG427" s="1"/>
      <c r="HH427" s="1"/>
      <c r="HI427" s="1"/>
      <c r="HJ427" s="1"/>
      <c r="HK427" s="1"/>
      <c r="HL427" s="1"/>
      <c r="HM427" s="1"/>
      <c r="HN427" s="1"/>
      <c r="HO427" s="1"/>
      <c r="HP427" s="1"/>
      <c r="HQ427" s="1"/>
      <c r="HR427" s="1"/>
      <c r="HS427" s="1"/>
      <c r="HT427" s="1"/>
      <c r="HU427" s="1"/>
      <c r="HV427" s="1"/>
      <c r="HW427" s="1"/>
      <c r="HX427" s="1"/>
      <c r="HY427" s="1"/>
      <c r="HZ427" s="1"/>
      <c r="IA427" s="1"/>
      <c r="IB427" s="1"/>
      <c r="IC427" s="1"/>
      <c r="ID427" s="1"/>
      <c r="IE427" s="1"/>
      <c r="IF427" s="1"/>
      <c r="IG427" s="1"/>
      <c r="IH427" s="1"/>
      <c r="II427" s="1"/>
      <c r="IJ427" s="1"/>
      <c r="IK427" s="1"/>
      <c r="IL427" s="1"/>
      <c r="IM427" s="1"/>
      <c r="IN427" s="1"/>
      <c r="IO427" s="1"/>
      <c r="IP427" s="1"/>
      <c r="IQ427" s="1"/>
      <c r="IR427" s="1"/>
      <c r="IS427" s="1"/>
      <c r="IT427" s="1"/>
      <c r="IU427" s="1"/>
      <c r="IV427" s="1"/>
      <c r="IW427" s="1"/>
      <c r="IX427" s="1"/>
      <c r="IY427" s="1"/>
      <c r="IZ427" s="1"/>
      <c r="JA427" s="1"/>
      <c r="JB427" s="1"/>
      <c r="JC427" s="1"/>
      <c r="JD427" s="1"/>
      <c r="JE427" s="1"/>
      <c r="JF427" s="1"/>
      <c r="JG427" s="1"/>
      <c r="JH427" s="1"/>
      <c r="JI427" s="1"/>
      <c r="JJ427" s="1"/>
      <c r="JK427" s="1"/>
      <c r="JL427" s="1"/>
      <c r="JM427" s="1"/>
      <c r="JN427" s="1"/>
      <c r="JO427" s="1"/>
      <c r="JP427" s="1"/>
      <c r="JQ427" s="1"/>
      <c r="JR427" s="1"/>
      <c r="JS427" s="1"/>
      <c r="JT427" s="1"/>
      <c r="JU427" s="1"/>
      <c r="JV427" s="1"/>
      <c r="JW427" s="1"/>
      <c r="JX427" s="1"/>
      <c r="JY427" s="1"/>
      <c r="JZ427" s="1"/>
      <c r="KA427" s="1"/>
      <c r="KB427" s="1"/>
      <c r="KC427" s="1"/>
      <c r="KD427" s="1"/>
      <c r="KE427" s="1"/>
      <c r="KF427" s="1"/>
      <c r="KG427" s="1"/>
      <c r="KH427" s="1"/>
      <c r="KI427" s="1"/>
      <c r="KJ427" s="1"/>
      <c r="KK427" s="1"/>
      <c r="KL427" s="1"/>
      <c r="KM427" s="1"/>
      <c r="KN427" s="1"/>
      <c r="KO427" s="1"/>
      <c r="KP427" s="1"/>
      <c r="KQ427" s="1"/>
      <c r="KR427" s="1"/>
      <c r="KS427" s="1"/>
      <c r="KT427" s="1"/>
      <c r="KU427" s="1"/>
      <c r="KV427" s="1"/>
      <c r="KW427" s="1"/>
      <c r="KX427" s="1"/>
      <c r="KY427" s="1"/>
      <c r="KZ427" s="1"/>
      <c r="LA427" s="1"/>
      <c r="LB427" s="1"/>
      <c r="LC427" s="1"/>
      <c r="LD427" s="1"/>
      <c r="LE427" s="1"/>
      <c r="LF427" s="1"/>
      <c r="LG427" s="1"/>
      <c r="LH427" s="1"/>
    </row>
    <row r="428" spans="1:320" x14ac:dyDescent="0.1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2"/>
      <c r="AF428" s="2"/>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c r="BP428" s="1"/>
      <c r="BQ428" s="1"/>
      <c r="BR428" s="1"/>
      <c r="BS428" s="1"/>
      <c r="BT428" s="1"/>
      <c r="BU428" s="1"/>
      <c r="BV428" s="1"/>
      <c r="BW428" s="1"/>
      <c r="BX428" s="1"/>
      <c r="BY428" s="1"/>
      <c r="BZ428" s="1"/>
      <c r="CA428" s="1"/>
      <c r="CB428" s="1"/>
      <c r="CC428" s="1"/>
      <c r="CD428" s="1"/>
      <c r="CE428" s="1"/>
      <c r="CF428" s="1"/>
      <c r="CG428" s="1"/>
      <c r="CH428" s="1"/>
      <c r="CI428" s="1"/>
      <c r="CJ428" s="1"/>
      <c r="CK428" s="1"/>
      <c r="CL428" s="1"/>
      <c r="CM428" s="1"/>
      <c r="CN428" s="1"/>
      <c r="CO428" s="1"/>
      <c r="CP428" s="1"/>
      <c r="CQ428" s="1"/>
      <c r="CR428" s="1"/>
      <c r="CS428" s="1"/>
      <c r="CT428" s="1"/>
      <c r="CU428" s="1"/>
      <c r="CV428" s="1"/>
      <c r="CW428" s="1"/>
      <c r="CX428" s="1"/>
      <c r="CY428" s="1"/>
      <c r="CZ428" s="1"/>
      <c r="DA428" s="1"/>
      <c r="DB428" s="1"/>
      <c r="DC428" s="1"/>
      <c r="DD428" s="1"/>
      <c r="DE428" s="1"/>
      <c r="DF428" s="1"/>
      <c r="DG428" s="1"/>
      <c r="DH428" s="1"/>
      <c r="DI428" s="1"/>
      <c r="DJ428" s="1"/>
      <c r="DK428" s="1"/>
      <c r="DL428" s="1"/>
      <c r="DM428" s="1"/>
      <c r="DN428" s="1"/>
      <c r="DO428" s="1"/>
      <c r="DP428" s="1"/>
      <c r="DQ428" s="1"/>
      <c r="DR428" s="1"/>
      <c r="DS428" s="1"/>
      <c r="DT428" s="1"/>
      <c r="DU428" s="1"/>
      <c r="DV428" s="1"/>
      <c r="DW428" s="1"/>
      <c r="DX428" s="1"/>
      <c r="DY428" s="1"/>
      <c r="DZ428" s="1"/>
      <c r="EA428" s="1"/>
      <c r="EB428" s="1"/>
      <c r="EC428" s="1"/>
      <c r="ED428" s="1"/>
      <c r="EE428" s="1"/>
      <c r="EF428" s="1"/>
      <c r="EG428" s="1"/>
      <c r="EH428" s="1"/>
      <c r="EI428" s="1"/>
      <c r="EJ428" s="1"/>
      <c r="EK428" s="1"/>
      <c r="EL428" s="1"/>
      <c r="EM428" s="1"/>
      <c r="EN428" s="1"/>
      <c r="EO428" s="1"/>
      <c r="EP428" s="1"/>
      <c r="EQ428" s="1"/>
      <c r="ER428" s="1"/>
      <c r="ES428" s="1"/>
      <c r="ET428" s="1"/>
      <c r="EU428" s="1"/>
      <c r="EV428" s="1"/>
      <c r="EW428" s="1"/>
      <c r="EX428" s="1"/>
      <c r="EY428" s="1"/>
      <c r="EZ428" s="1"/>
      <c r="FA428" s="1"/>
      <c r="FB428" s="1"/>
      <c r="FC428" s="1"/>
      <c r="FD428" s="1"/>
      <c r="FE428" s="1"/>
      <c r="FF428" s="1"/>
      <c r="FG428" s="1"/>
      <c r="FH428" s="1"/>
      <c r="FI428" s="1"/>
      <c r="FJ428" s="1"/>
      <c r="FK428" s="1"/>
      <c r="FL428" s="1"/>
      <c r="FM428" s="1"/>
      <c r="FN428" s="1"/>
      <c r="FO428" s="1"/>
      <c r="FP428" s="1"/>
      <c r="FQ428" s="1"/>
      <c r="FR428" s="1"/>
      <c r="FS428" s="1"/>
      <c r="FT428" s="1"/>
      <c r="FU428" s="1"/>
      <c r="FV428" s="1"/>
      <c r="FW428" s="1"/>
      <c r="FX428" s="1"/>
      <c r="FY428" s="1"/>
      <c r="FZ428" s="1"/>
      <c r="GA428" s="1"/>
      <c r="GB428" s="1"/>
      <c r="GC428" s="1"/>
      <c r="GD428" s="1"/>
      <c r="GE428" s="1"/>
      <c r="GF428" s="1"/>
      <c r="GG428" s="1"/>
      <c r="GH428" s="1"/>
      <c r="GI428" s="1"/>
      <c r="GJ428" s="1"/>
      <c r="GK428" s="1"/>
      <c r="GL428" s="1"/>
      <c r="GM428" s="1"/>
      <c r="GN428" s="1"/>
      <c r="GO428" s="1"/>
      <c r="GP428" s="1"/>
      <c r="GQ428" s="1"/>
      <c r="GR428" s="1"/>
      <c r="GS428" s="1"/>
      <c r="GT428" s="1"/>
      <c r="GU428" s="1"/>
      <c r="GV428" s="1"/>
      <c r="GW428" s="1"/>
      <c r="GX428" s="1"/>
      <c r="GY428" s="1"/>
      <c r="GZ428" s="1"/>
      <c r="HA428" s="1"/>
      <c r="HB428" s="1"/>
      <c r="HC428" s="1"/>
      <c r="HD428" s="1"/>
      <c r="HE428" s="1"/>
      <c r="HF428" s="1"/>
      <c r="HG428" s="1"/>
      <c r="HH428" s="1"/>
      <c r="HI428" s="1"/>
      <c r="HJ428" s="1"/>
      <c r="HK428" s="1"/>
      <c r="HL428" s="1"/>
      <c r="HM428" s="1"/>
      <c r="HN428" s="1"/>
      <c r="HO428" s="1"/>
      <c r="HP428" s="1"/>
      <c r="HQ428" s="1"/>
      <c r="HR428" s="1"/>
      <c r="HS428" s="1"/>
      <c r="HT428" s="1"/>
      <c r="HU428" s="1"/>
      <c r="HV428" s="1"/>
      <c r="HW428" s="1"/>
      <c r="HX428" s="1"/>
      <c r="HY428" s="1"/>
      <c r="HZ428" s="1"/>
      <c r="IA428" s="1"/>
      <c r="IB428" s="1"/>
      <c r="IC428" s="1"/>
      <c r="ID428" s="1"/>
      <c r="IE428" s="1"/>
      <c r="IF428" s="1"/>
      <c r="IG428" s="1"/>
      <c r="IH428" s="1"/>
      <c r="II428" s="1"/>
      <c r="IJ428" s="1"/>
      <c r="IK428" s="1"/>
      <c r="IL428" s="1"/>
      <c r="IM428" s="1"/>
      <c r="IN428" s="1"/>
      <c r="IO428" s="1"/>
      <c r="IP428" s="1"/>
      <c r="IQ428" s="1"/>
      <c r="IR428" s="1"/>
      <c r="IS428" s="1"/>
      <c r="IT428" s="1"/>
      <c r="IU428" s="1"/>
      <c r="IV428" s="1"/>
      <c r="IW428" s="1"/>
      <c r="IX428" s="1"/>
      <c r="IY428" s="1"/>
      <c r="IZ428" s="1"/>
      <c r="JA428" s="1"/>
      <c r="JB428" s="1"/>
      <c r="JC428" s="1"/>
      <c r="JD428" s="1"/>
      <c r="JE428" s="1"/>
      <c r="JF428" s="1"/>
      <c r="JG428" s="1"/>
      <c r="JH428" s="1"/>
      <c r="JI428" s="1"/>
      <c r="JJ428" s="1"/>
      <c r="JK428" s="1"/>
      <c r="JL428" s="1"/>
      <c r="JM428" s="1"/>
      <c r="JN428" s="1"/>
      <c r="JO428" s="1"/>
      <c r="JP428" s="1"/>
      <c r="JQ428" s="1"/>
      <c r="JR428" s="1"/>
      <c r="JS428" s="1"/>
      <c r="JT428" s="1"/>
      <c r="JU428" s="1"/>
      <c r="JV428" s="1"/>
      <c r="JW428" s="1"/>
      <c r="JX428" s="1"/>
      <c r="JY428" s="1"/>
      <c r="JZ428" s="1"/>
      <c r="KA428" s="1"/>
      <c r="KB428" s="1"/>
      <c r="KC428" s="1"/>
      <c r="KD428" s="1"/>
      <c r="KE428" s="1"/>
      <c r="KF428" s="1"/>
      <c r="KG428" s="1"/>
      <c r="KH428" s="1"/>
      <c r="KI428" s="1"/>
      <c r="KJ428" s="1"/>
      <c r="KK428" s="1"/>
      <c r="KL428" s="1"/>
      <c r="KM428" s="1"/>
      <c r="KN428" s="1"/>
      <c r="KO428" s="1"/>
      <c r="KP428" s="1"/>
      <c r="KQ428" s="1"/>
      <c r="KR428" s="1"/>
      <c r="KS428" s="1"/>
      <c r="KT428" s="1"/>
      <c r="KU428" s="1"/>
      <c r="KV428" s="1"/>
      <c r="KW428" s="1"/>
      <c r="KX428" s="1"/>
      <c r="KY428" s="1"/>
      <c r="KZ428" s="1"/>
      <c r="LA428" s="1"/>
      <c r="LB428" s="1"/>
      <c r="LC428" s="1"/>
      <c r="LD428" s="1"/>
      <c r="LE428" s="1"/>
      <c r="LF428" s="1"/>
      <c r="LG428" s="1"/>
      <c r="LH428" s="1"/>
    </row>
    <row r="429" spans="1:320" x14ac:dyDescent="0.1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2"/>
      <c r="AF429" s="2"/>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c r="BP429" s="1"/>
      <c r="BQ429" s="1"/>
      <c r="BR429" s="1"/>
      <c r="BS429" s="1"/>
      <c r="BT429" s="1"/>
      <c r="BU429" s="1"/>
      <c r="BV429" s="1"/>
      <c r="BW429" s="1"/>
      <c r="BX429" s="1"/>
      <c r="BY429" s="1"/>
      <c r="BZ429" s="1"/>
      <c r="CA429" s="1"/>
      <c r="CB429" s="1"/>
      <c r="CC429" s="1"/>
      <c r="CD429" s="1"/>
      <c r="CE429" s="1"/>
      <c r="CF429" s="1"/>
      <c r="CG429" s="1"/>
      <c r="CH429" s="1"/>
      <c r="CI429" s="1"/>
      <c r="CJ429" s="1"/>
      <c r="CK429" s="1"/>
      <c r="CL429" s="1"/>
      <c r="CM429" s="1"/>
      <c r="CN429" s="1"/>
      <c r="CO429" s="1"/>
      <c r="CP429" s="1"/>
      <c r="CQ429" s="1"/>
      <c r="CR429" s="1"/>
      <c r="CS429" s="1"/>
      <c r="CT429" s="1"/>
      <c r="CU429" s="1"/>
      <c r="CV429" s="1"/>
      <c r="CW429" s="1"/>
      <c r="CX429" s="1"/>
      <c r="CY429" s="1"/>
      <c r="CZ429" s="1"/>
      <c r="DA429" s="1"/>
      <c r="DB429" s="1"/>
      <c r="DC429" s="1"/>
      <c r="DD429" s="1"/>
      <c r="DE429" s="1"/>
      <c r="DF429" s="1"/>
      <c r="DG429" s="1"/>
      <c r="DH429" s="1"/>
      <c r="DI429" s="1"/>
      <c r="DJ429" s="1"/>
      <c r="DK429" s="1"/>
      <c r="DL429" s="1"/>
      <c r="DM429" s="1"/>
      <c r="DN429" s="1"/>
      <c r="DO429" s="1"/>
      <c r="DP429" s="1"/>
      <c r="DQ429" s="1"/>
      <c r="DR429" s="1"/>
      <c r="DS429" s="1"/>
      <c r="DT429" s="1"/>
      <c r="DU429" s="1"/>
      <c r="DV429" s="1"/>
      <c r="DW429" s="1"/>
      <c r="DX429" s="1"/>
      <c r="DY429" s="1"/>
      <c r="DZ429" s="1"/>
      <c r="EA429" s="1"/>
      <c r="EB429" s="1"/>
      <c r="EC429" s="1"/>
      <c r="ED429" s="1"/>
      <c r="EE429" s="1"/>
      <c r="EF429" s="1"/>
      <c r="EG429" s="1"/>
      <c r="EH429" s="1"/>
      <c r="EI429" s="1"/>
      <c r="EJ429" s="1"/>
      <c r="EK429" s="1"/>
      <c r="EL429" s="1"/>
      <c r="EM429" s="1"/>
      <c r="EN429" s="1"/>
      <c r="EO429" s="1"/>
      <c r="EP429" s="1"/>
      <c r="EQ429" s="1"/>
      <c r="ER429" s="1"/>
      <c r="ES429" s="1"/>
      <c r="ET429" s="1"/>
      <c r="EU429" s="1"/>
      <c r="EV429" s="1"/>
      <c r="EW429" s="1"/>
      <c r="EX429" s="1"/>
      <c r="EY429" s="1"/>
      <c r="EZ429" s="1"/>
      <c r="FA429" s="1"/>
      <c r="FB429" s="1"/>
      <c r="FC429" s="1"/>
      <c r="FD429" s="1"/>
      <c r="FE429" s="1"/>
      <c r="FF429" s="1"/>
      <c r="FG429" s="1"/>
      <c r="FH429" s="1"/>
      <c r="FI429" s="1"/>
      <c r="FJ429" s="1"/>
      <c r="FK429" s="1"/>
      <c r="FL429" s="1"/>
      <c r="FM429" s="1"/>
      <c r="FN429" s="1"/>
      <c r="FO429" s="1"/>
      <c r="FP429" s="1"/>
      <c r="FQ429" s="1"/>
      <c r="FR429" s="1"/>
      <c r="FS429" s="1"/>
      <c r="FT429" s="1"/>
      <c r="FU429" s="1"/>
      <c r="FV429" s="1"/>
      <c r="FW429" s="1"/>
      <c r="FX429" s="1"/>
      <c r="FY429" s="1"/>
      <c r="FZ429" s="1"/>
      <c r="GA429" s="1"/>
      <c r="GB429" s="1"/>
      <c r="GC429" s="1"/>
      <c r="GD429" s="1"/>
      <c r="GE429" s="1"/>
      <c r="GF429" s="1"/>
      <c r="GG429" s="1"/>
      <c r="GH429" s="1"/>
      <c r="GI429" s="1"/>
      <c r="GJ429" s="1"/>
      <c r="GK429" s="1"/>
      <c r="GL429" s="1"/>
      <c r="GM429" s="1"/>
      <c r="GN429" s="1"/>
      <c r="GO429" s="1"/>
      <c r="GP429" s="1"/>
      <c r="GQ429" s="1"/>
      <c r="GR429" s="1"/>
      <c r="GS429" s="1"/>
      <c r="GT429" s="1"/>
      <c r="GU429" s="1"/>
      <c r="GV429" s="1"/>
      <c r="GW429" s="1"/>
      <c r="GX429" s="1"/>
      <c r="GY429" s="1"/>
      <c r="GZ429" s="1"/>
      <c r="HA429" s="1"/>
      <c r="HB429" s="1"/>
      <c r="HC429" s="1"/>
      <c r="HD429" s="1"/>
      <c r="HE429" s="1"/>
      <c r="HF429" s="1"/>
      <c r="HG429" s="1"/>
      <c r="HH429" s="1"/>
      <c r="HI429" s="1"/>
      <c r="HJ429" s="1"/>
      <c r="HK429" s="1"/>
      <c r="HL429" s="1"/>
      <c r="HM429" s="1"/>
      <c r="HN429" s="1"/>
      <c r="HO429" s="1"/>
      <c r="HP429" s="1"/>
      <c r="HQ429" s="1"/>
      <c r="HR429" s="1"/>
      <c r="HS429" s="1"/>
      <c r="HT429" s="1"/>
      <c r="HU429" s="1"/>
      <c r="HV429" s="1"/>
      <c r="HW429" s="1"/>
      <c r="HX429" s="1"/>
      <c r="HY429" s="1"/>
      <c r="HZ429" s="1"/>
      <c r="IA429" s="1"/>
      <c r="IB429" s="1"/>
      <c r="IC429" s="1"/>
      <c r="ID429" s="1"/>
      <c r="IE429" s="1"/>
      <c r="IF429" s="1"/>
      <c r="IG429" s="1"/>
      <c r="IH429" s="1"/>
      <c r="II429" s="1"/>
      <c r="IJ429" s="1"/>
      <c r="IK429" s="1"/>
      <c r="IL429" s="1"/>
      <c r="IM429" s="1"/>
      <c r="IN429" s="1"/>
      <c r="IO429" s="1"/>
      <c r="IP429" s="1"/>
      <c r="IQ429" s="1"/>
      <c r="IR429" s="1"/>
      <c r="IS429" s="1"/>
      <c r="IT429" s="1"/>
      <c r="IU429" s="1"/>
      <c r="IV429" s="1"/>
      <c r="IW429" s="1"/>
      <c r="IX429" s="1"/>
      <c r="IY429" s="1"/>
      <c r="IZ429" s="1"/>
      <c r="JA429" s="1"/>
      <c r="JB429" s="1"/>
      <c r="JC429" s="1"/>
      <c r="JD429" s="1"/>
      <c r="JE429" s="1"/>
      <c r="JF429" s="1"/>
      <c r="JG429" s="1"/>
      <c r="JH429" s="1"/>
      <c r="JI429" s="1"/>
      <c r="JJ429" s="1"/>
      <c r="JK429" s="1"/>
      <c r="JL429" s="1"/>
      <c r="JM429" s="1"/>
      <c r="JN429" s="1"/>
      <c r="JO429" s="1"/>
      <c r="JP429" s="1"/>
      <c r="JQ429" s="1"/>
      <c r="JR429" s="1"/>
      <c r="JS429" s="1"/>
      <c r="JT429" s="1"/>
      <c r="JU429" s="1"/>
      <c r="JV429" s="1"/>
      <c r="JW429" s="1"/>
      <c r="JX429" s="1"/>
      <c r="JY429" s="1"/>
      <c r="JZ429" s="1"/>
      <c r="KA429" s="1"/>
      <c r="KB429" s="1"/>
      <c r="KC429" s="1"/>
      <c r="KD429" s="1"/>
      <c r="KE429" s="1"/>
      <c r="KF429" s="1"/>
      <c r="KG429" s="1"/>
      <c r="KH429" s="1"/>
      <c r="KI429" s="1"/>
      <c r="KJ429" s="1"/>
      <c r="KK429" s="1"/>
      <c r="KL429" s="1"/>
      <c r="KM429" s="1"/>
      <c r="KN429" s="1"/>
      <c r="KO429" s="1"/>
      <c r="KP429" s="1"/>
      <c r="KQ429" s="1"/>
      <c r="KR429" s="1"/>
      <c r="KS429" s="1"/>
      <c r="KT429" s="1"/>
      <c r="KU429" s="1"/>
      <c r="KV429" s="1"/>
      <c r="KW429" s="1"/>
      <c r="KX429" s="1"/>
      <c r="KY429" s="1"/>
      <c r="KZ429" s="1"/>
      <c r="LA429" s="1"/>
      <c r="LB429" s="1"/>
      <c r="LC429" s="1"/>
      <c r="LD429" s="1"/>
      <c r="LE429" s="1"/>
      <c r="LF429" s="1"/>
      <c r="LG429" s="1"/>
      <c r="LH429" s="1"/>
    </row>
    <row r="430" spans="1:320" x14ac:dyDescent="0.1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2"/>
      <c r="AF430" s="2"/>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c r="BP430" s="1"/>
      <c r="BQ430" s="1"/>
      <c r="BR430" s="1"/>
      <c r="BS430" s="1"/>
      <c r="BT430" s="1"/>
      <c r="BU430" s="1"/>
      <c r="BV430" s="1"/>
      <c r="BW430" s="1"/>
      <c r="BX430" s="1"/>
      <c r="BY430" s="1"/>
      <c r="BZ430" s="1"/>
      <c r="CA430" s="1"/>
      <c r="CB430" s="1"/>
      <c r="CC430" s="1"/>
      <c r="CD430" s="1"/>
      <c r="CE430" s="1"/>
      <c r="CF430" s="1"/>
      <c r="CG430" s="1"/>
      <c r="CH430" s="1"/>
      <c r="CI430" s="1"/>
      <c r="CJ430" s="1"/>
      <c r="CK430" s="1"/>
      <c r="CL430" s="1"/>
      <c r="CM430" s="1"/>
      <c r="CN430" s="1"/>
      <c r="CO430" s="1"/>
      <c r="CP430" s="1"/>
      <c r="CQ430" s="1"/>
      <c r="CR430" s="1"/>
      <c r="CS430" s="1"/>
      <c r="CT430" s="1"/>
      <c r="CU430" s="1"/>
      <c r="CV430" s="1"/>
      <c r="CW430" s="1"/>
      <c r="CX430" s="1"/>
      <c r="CY430" s="1"/>
      <c r="CZ430" s="1"/>
      <c r="DA430" s="1"/>
      <c r="DB430" s="1"/>
      <c r="DC430" s="1"/>
      <c r="DD430" s="1"/>
      <c r="DE430" s="1"/>
      <c r="DF430" s="1"/>
      <c r="DG430" s="1"/>
      <c r="DH430" s="1"/>
      <c r="DI430" s="1"/>
      <c r="DJ430" s="1"/>
      <c r="DK430" s="1"/>
      <c r="DL430" s="1"/>
      <c r="DM430" s="1"/>
      <c r="DN430" s="1"/>
      <c r="DO430" s="1"/>
      <c r="DP430" s="1"/>
      <c r="DQ430" s="1"/>
      <c r="DR430" s="1"/>
      <c r="DS430" s="1"/>
      <c r="DT430" s="1"/>
      <c r="DU430" s="1"/>
      <c r="DV430" s="1"/>
      <c r="DW430" s="1"/>
      <c r="DX430" s="1"/>
      <c r="DY430" s="1"/>
      <c r="DZ430" s="1"/>
      <c r="EA430" s="1"/>
      <c r="EB430" s="1"/>
      <c r="EC430" s="1"/>
      <c r="ED430" s="1"/>
      <c r="EE430" s="1"/>
      <c r="EF430" s="1"/>
      <c r="EG430" s="1"/>
      <c r="EH430" s="1"/>
      <c r="EI430" s="1"/>
      <c r="EJ430" s="1"/>
      <c r="EK430" s="1"/>
      <c r="EL430" s="1"/>
      <c r="EM430" s="1"/>
      <c r="EN430" s="1"/>
      <c r="EO430" s="1"/>
      <c r="EP430" s="1"/>
      <c r="EQ430" s="1"/>
      <c r="ER430" s="1"/>
      <c r="ES430" s="1"/>
      <c r="ET430" s="1"/>
      <c r="EU430" s="1"/>
      <c r="EV430" s="1"/>
      <c r="EW430" s="1"/>
      <c r="EX430" s="1"/>
      <c r="EY430" s="1"/>
      <c r="EZ430" s="1"/>
      <c r="FA430" s="1"/>
      <c r="FB430" s="1"/>
      <c r="FC430" s="1"/>
      <c r="FD430" s="1"/>
      <c r="FE430" s="1"/>
      <c r="FF430" s="1"/>
      <c r="FG430" s="1"/>
      <c r="FH430" s="1"/>
      <c r="FI430" s="1"/>
      <c r="FJ430" s="1"/>
      <c r="FK430" s="1"/>
      <c r="FL430" s="1"/>
      <c r="FM430" s="1"/>
      <c r="FN430" s="1"/>
      <c r="FO430" s="1"/>
      <c r="FP430" s="1"/>
      <c r="FQ430" s="1"/>
      <c r="FR430" s="1"/>
      <c r="FS430" s="1"/>
      <c r="FT430" s="1"/>
      <c r="FU430" s="1"/>
      <c r="FV430" s="1"/>
      <c r="FW430" s="1"/>
      <c r="FX430" s="1"/>
      <c r="FY430" s="1"/>
      <c r="FZ430" s="1"/>
      <c r="GA430" s="1"/>
      <c r="GB430" s="1"/>
      <c r="GC430" s="1"/>
      <c r="GD430" s="1"/>
      <c r="GE430" s="1"/>
      <c r="GF430" s="1"/>
      <c r="GG430" s="1"/>
      <c r="GH430" s="1"/>
      <c r="GI430" s="1"/>
      <c r="GJ430" s="1"/>
      <c r="GK430" s="1"/>
      <c r="GL430" s="1"/>
      <c r="GM430" s="1"/>
      <c r="GN430" s="1"/>
      <c r="GO430" s="1"/>
      <c r="GP430" s="1"/>
      <c r="GQ430" s="1"/>
      <c r="GR430" s="1"/>
      <c r="GS430" s="1"/>
      <c r="GT430" s="1"/>
      <c r="GU430" s="1"/>
      <c r="GV430" s="1"/>
      <c r="GW430" s="1"/>
      <c r="GX430" s="1"/>
      <c r="GY430" s="1"/>
      <c r="GZ430" s="1"/>
      <c r="HA430" s="1"/>
      <c r="HB430" s="1"/>
      <c r="HC430" s="1"/>
      <c r="HD430" s="1"/>
      <c r="HE430" s="1"/>
      <c r="HF430" s="1"/>
      <c r="HG430" s="1"/>
      <c r="HH430" s="1"/>
      <c r="HI430" s="1"/>
      <c r="HJ430" s="1"/>
      <c r="HK430" s="1"/>
      <c r="HL430" s="1"/>
      <c r="HM430" s="1"/>
      <c r="HN430" s="1"/>
      <c r="HO430" s="1"/>
      <c r="HP430" s="1"/>
      <c r="HQ430" s="1"/>
      <c r="HR430" s="1"/>
      <c r="HS430" s="1"/>
      <c r="HT430" s="1"/>
      <c r="HU430" s="1"/>
      <c r="HV430" s="1"/>
      <c r="HW430" s="1"/>
      <c r="HX430" s="1"/>
      <c r="HY430" s="1"/>
      <c r="HZ430" s="1"/>
      <c r="IA430" s="1"/>
      <c r="IB430" s="1"/>
      <c r="IC430" s="1"/>
      <c r="ID430" s="1"/>
      <c r="IE430" s="1"/>
      <c r="IF430" s="1"/>
      <c r="IG430" s="1"/>
      <c r="IH430" s="1"/>
      <c r="II430" s="1"/>
      <c r="IJ430" s="1"/>
      <c r="IK430" s="1"/>
      <c r="IL430" s="1"/>
      <c r="IM430" s="1"/>
      <c r="IN430" s="1"/>
      <c r="IO430" s="1"/>
      <c r="IP430" s="1"/>
      <c r="IQ430" s="1"/>
      <c r="IR430" s="1"/>
      <c r="IS430" s="1"/>
      <c r="IT430" s="1"/>
      <c r="IU430" s="1"/>
      <c r="IV430" s="1"/>
      <c r="IW430" s="1"/>
      <c r="IX430" s="1"/>
      <c r="IY430" s="1"/>
      <c r="IZ430" s="1"/>
      <c r="JA430" s="1"/>
      <c r="JB430" s="1"/>
      <c r="JC430" s="1"/>
      <c r="JD430" s="1"/>
      <c r="JE430" s="1"/>
      <c r="JF430" s="1"/>
      <c r="JG430" s="1"/>
      <c r="JH430" s="1"/>
      <c r="JI430" s="1"/>
      <c r="JJ430" s="1"/>
      <c r="JK430" s="1"/>
      <c r="JL430" s="1"/>
      <c r="JM430" s="1"/>
      <c r="JN430" s="1"/>
      <c r="JO430" s="1"/>
      <c r="JP430" s="1"/>
      <c r="JQ430" s="1"/>
      <c r="JR430" s="1"/>
      <c r="JS430" s="1"/>
      <c r="JT430" s="1"/>
      <c r="JU430" s="1"/>
      <c r="JV430" s="1"/>
      <c r="JW430" s="1"/>
      <c r="JX430" s="1"/>
      <c r="JY430" s="1"/>
      <c r="JZ430" s="1"/>
      <c r="KA430" s="1"/>
      <c r="KB430" s="1"/>
      <c r="KC430" s="1"/>
      <c r="KD430" s="1"/>
      <c r="KE430" s="1"/>
      <c r="KF430" s="1"/>
      <c r="KG430" s="1"/>
      <c r="KH430" s="1"/>
      <c r="KI430" s="1"/>
      <c r="KJ430" s="1"/>
      <c r="KK430" s="1"/>
      <c r="KL430" s="1"/>
      <c r="KM430" s="1"/>
      <c r="KN430" s="1"/>
      <c r="KO430" s="1"/>
      <c r="KP430" s="1"/>
      <c r="KQ430" s="1"/>
      <c r="KR430" s="1"/>
      <c r="KS430" s="1"/>
      <c r="KT430" s="1"/>
      <c r="KU430" s="1"/>
      <c r="KV430" s="1"/>
      <c r="KW430" s="1"/>
      <c r="KX430" s="1"/>
      <c r="KY430" s="1"/>
      <c r="KZ430" s="1"/>
      <c r="LA430" s="1"/>
      <c r="LB430" s="1"/>
      <c r="LC430" s="1"/>
      <c r="LD430" s="1"/>
      <c r="LE430" s="1"/>
      <c r="LF430" s="1"/>
      <c r="LG430" s="1"/>
      <c r="LH430" s="1"/>
    </row>
    <row r="431" spans="1:320" x14ac:dyDescent="0.1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2"/>
      <c r="AF431" s="2"/>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c r="BP431" s="1"/>
      <c r="BQ431" s="1"/>
      <c r="BR431" s="1"/>
      <c r="BS431" s="1"/>
      <c r="BT431" s="1"/>
      <c r="BU431" s="1"/>
      <c r="BV431" s="1"/>
      <c r="BW431" s="1"/>
      <c r="BX431" s="1"/>
      <c r="BY431" s="1"/>
      <c r="BZ431" s="1"/>
      <c r="CA431" s="1"/>
      <c r="CB431" s="1"/>
      <c r="CC431" s="1"/>
      <c r="CD431" s="1"/>
      <c r="CE431" s="1"/>
      <c r="CF431" s="1"/>
      <c r="CG431" s="1"/>
      <c r="CH431" s="1"/>
      <c r="CI431" s="1"/>
      <c r="CJ431" s="1"/>
      <c r="CK431" s="1"/>
      <c r="CL431" s="1"/>
      <c r="CM431" s="1"/>
      <c r="CN431" s="1"/>
      <c r="CO431" s="1"/>
      <c r="CP431" s="1"/>
      <c r="CQ431" s="1"/>
      <c r="CR431" s="1"/>
      <c r="CS431" s="1"/>
      <c r="CT431" s="1"/>
      <c r="CU431" s="1"/>
      <c r="CV431" s="1"/>
      <c r="CW431" s="1"/>
      <c r="CX431" s="1"/>
      <c r="CY431" s="1"/>
      <c r="CZ431" s="1"/>
      <c r="DA431" s="1"/>
      <c r="DB431" s="1"/>
      <c r="DC431" s="1"/>
      <c r="DD431" s="1"/>
      <c r="DE431" s="1"/>
      <c r="DF431" s="1"/>
      <c r="DG431" s="1"/>
      <c r="DH431" s="1"/>
      <c r="DI431" s="1"/>
      <c r="DJ431" s="1"/>
      <c r="DK431" s="1"/>
      <c r="DL431" s="1"/>
      <c r="DM431" s="1"/>
      <c r="DN431" s="1"/>
      <c r="DO431" s="1"/>
      <c r="DP431" s="1"/>
      <c r="DQ431" s="1"/>
      <c r="DR431" s="1"/>
      <c r="DS431" s="1"/>
      <c r="DT431" s="1"/>
      <c r="DU431" s="1"/>
      <c r="DV431" s="1"/>
      <c r="DW431" s="1"/>
      <c r="DX431" s="1"/>
      <c r="DY431" s="1"/>
      <c r="DZ431" s="1"/>
      <c r="EA431" s="1"/>
      <c r="EB431" s="1"/>
      <c r="EC431" s="1"/>
      <c r="ED431" s="1"/>
      <c r="EE431" s="1"/>
      <c r="EF431" s="1"/>
      <c r="EG431" s="1"/>
      <c r="EH431" s="1"/>
      <c r="EI431" s="1"/>
      <c r="EJ431" s="1"/>
      <c r="EK431" s="1"/>
      <c r="EL431" s="1"/>
      <c r="EM431" s="1"/>
      <c r="EN431" s="1"/>
      <c r="EO431" s="1"/>
      <c r="EP431" s="1"/>
      <c r="EQ431" s="1"/>
      <c r="ER431" s="1"/>
      <c r="ES431" s="1"/>
      <c r="ET431" s="1"/>
      <c r="EU431" s="1"/>
      <c r="EV431" s="1"/>
      <c r="EW431" s="1"/>
      <c r="EX431" s="1"/>
      <c r="EY431" s="1"/>
      <c r="EZ431" s="1"/>
      <c r="FA431" s="1"/>
      <c r="FB431" s="1"/>
      <c r="FC431" s="1"/>
      <c r="FD431" s="1"/>
      <c r="FE431" s="1"/>
      <c r="FF431" s="1"/>
      <c r="FG431" s="1"/>
      <c r="FH431" s="1"/>
      <c r="FI431" s="1"/>
      <c r="FJ431" s="1"/>
      <c r="FK431" s="1"/>
      <c r="FL431" s="1"/>
      <c r="FM431" s="1"/>
      <c r="FN431" s="1"/>
      <c r="FO431" s="1"/>
      <c r="FP431" s="1"/>
      <c r="FQ431" s="1"/>
      <c r="FR431" s="1"/>
      <c r="FS431" s="1"/>
      <c r="FT431" s="1"/>
      <c r="FU431" s="1"/>
      <c r="FV431" s="1"/>
      <c r="FW431" s="1"/>
      <c r="FX431" s="1"/>
      <c r="FY431" s="1"/>
      <c r="FZ431" s="1"/>
      <c r="GA431" s="1"/>
      <c r="GB431" s="1"/>
      <c r="GC431" s="1"/>
      <c r="GD431" s="1"/>
      <c r="GE431" s="1"/>
      <c r="GF431" s="1"/>
      <c r="GG431" s="1"/>
      <c r="GH431" s="1"/>
      <c r="GI431" s="1"/>
      <c r="GJ431" s="1"/>
      <c r="GK431" s="1"/>
      <c r="GL431" s="1"/>
      <c r="GM431" s="1"/>
      <c r="GN431" s="1"/>
      <c r="GO431" s="1"/>
      <c r="GP431" s="1"/>
      <c r="GQ431" s="1"/>
      <c r="GR431" s="1"/>
      <c r="GS431" s="1"/>
      <c r="GT431" s="1"/>
      <c r="GU431" s="1"/>
      <c r="GV431" s="1"/>
      <c r="GW431" s="1"/>
      <c r="GX431" s="1"/>
      <c r="GY431" s="1"/>
      <c r="GZ431" s="1"/>
      <c r="HA431" s="1"/>
      <c r="HB431" s="1"/>
      <c r="HC431" s="1"/>
      <c r="HD431" s="1"/>
      <c r="HE431" s="1"/>
      <c r="HF431" s="1"/>
      <c r="HG431" s="1"/>
      <c r="HH431" s="1"/>
      <c r="HI431" s="1"/>
      <c r="HJ431" s="1"/>
      <c r="HK431" s="1"/>
      <c r="HL431" s="1"/>
      <c r="HM431" s="1"/>
      <c r="HN431" s="1"/>
      <c r="HO431" s="1"/>
      <c r="HP431" s="1"/>
      <c r="HQ431" s="1"/>
      <c r="HR431" s="1"/>
      <c r="HS431" s="1"/>
      <c r="HT431" s="1"/>
      <c r="HU431" s="1"/>
      <c r="HV431" s="1"/>
      <c r="HW431" s="1"/>
      <c r="HX431" s="1"/>
      <c r="HY431" s="1"/>
      <c r="HZ431" s="1"/>
      <c r="IA431" s="1"/>
      <c r="IB431" s="1"/>
      <c r="IC431" s="1"/>
      <c r="ID431" s="1"/>
      <c r="IE431" s="1"/>
      <c r="IF431" s="1"/>
      <c r="IG431" s="1"/>
      <c r="IH431" s="1"/>
      <c r="II431" s="1"/>
      <c r="IJ431" s="1"/>
      <c r="IK431" s="1"/>
      <c r="IL431" s="1"/>
      <c r="IM431" s="1"/>
      <c r="IN431" s="1"/>
      <c r="IO431" s="1"/>
      <c r="IP431" s="1"/>
      <c r="IQ431" s="1"/>
      <c r="IR431" s="1"/>
      <c r="IS431" s="1"/>
      <c r="IT431" s="1"/>
      <c r="IU431" s="1"/>
      <c r="IV431" s="1"/>
      <c r="IW431" s="1"/>
      <c r="IX431" s="1"/>
      <c r="IY431" s="1"/>
      <c r="IZ431" s="1"/>
      <c r="JA431" s="1"/>
      <c r="JB431" s="1"/>
      <c r="JC431" s="1"/>
      <c r="JD431" s="1"/>
      <c r="JE431" s="1"/>
      <c r="JF431" s="1"/>
      <c r="JG431" s="1"/>
      <c r="JH431" s="1"/>
      <c r="JI431" s="1"/>
      <c r="JJ431" s="1"/>
      <c r="JK431" s="1"/>
      <c r="JL431" s="1"/>
      <c r="JM431" s="1"/>
      <c r="JN431" s="1"/>
      <c r="JO431" s="1"/>
      <c r="JP431" s="1"/>
      <c r="JQ431" s="1"/>
      <c r="JR431" s="1"/>
      <c r="JS431" s="1"/>
      <c r="JT431" s="1"/>
      <c r="JU431" s="1"/>
      <c r="JV431" s="1"/>
      <c r="JW431" s="1"/>
      <c r="JX431" s="1"/>
      <c r="JY431" s="1"/>
      <c r="JZ431" s="1"/>
      <c r="KA431" s="1"/>
      <c r="KB431" s="1"/>
      <c r="KC431" s="1"/>
      <c r="KD431" s="1"/>
      <c r="KE431" s="1"/>
      <c r="KF431" s="1"/>
      <c r="KG431" s="1"/>
      <c r="KH431" s="1"/>
      <c r="KI431" s="1"/>
      <c r="KJ431" s="1"/>
      <c r="KK431" s="1"/>
      <c r="KL431" s="1"/>
      <c r="KM431" s="1"/>
      <c r="KN431" s="1"/>
      <c r="KO431" s="1"/>
      <c r="KP431" s="1"/>
      <c r="KQ431" s="1"/>
      <c r="KR431" s="1"/>
      <c r="KS431" s="1"/>
      <c r="KT431" s="1"/>
      <c r="KU431" s="1"/>
      <c r="KV431" s="1"/>
      <c r="KW431" s="1"/>
      <c r="KX431" s="1"/>
      <c r="KY431" s="1"/>
      <c r="KZ431" s="1"/>
      <c r="LA431" s="1"/>
      <c r="LB431" s="1"/>
      <c r="LC431" s="1"/>
      <c r="LD431" s="1"/>
      <c r="LE431" s="1"/>
      <c r="LF431" s="1"/>
      <c r="LG431" s="1"/>
      <c r="LH431" s="1"/>
    </row>
    <row r="432" spans="1:320" x14ac:dyDescent="0.1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2"/>
      <c r="AF432" s="2"/>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c r="BP432" s="1"/>
      <c r="BQ432" s="1"/>
      <c r="BR432" s="1"/>
      <c r="BS432" s="1"/>
      <c r="BT432" s="1"/>
      <c r="BU432" s="1"/>
      <c r="BV432" s="1"/>
      <c r="BW432" s="1"/>
      <c r="BX432" s="1"/>
      <c r="BY432" s="1"/>
      <c r="BZ432" s="1"/>
      <c r="CA432" s="1"/>
      <c r="CB432" s="1"/>
      <c r="CC432" s="1"/>
      <c r="CD432" s="1"/>
      <c r="CE432" s="1"/>
      <c r="CF432" s="1"/>
      <c r="CG432" s="1"/>
      <c r="CH432" s="1"/>
      <c r="CI432" s="1"/>
      <c r="CJ432" s="1"/>
      <c r="CK432" s="1"/>
      <c r="CL432" s="1"/>
      <c r="CM432" s="1"/>
      <c r="CN432" s="1"/>
      <c r="CO432" s="1"/>
      <c r="CP432" s="1"/>
      <c r="CQ432" s="1"/>
      <c r="CR432" s="1"/>
      <c r="CS432" s="1"/>
      <c r="CT432" s="1"/>
      <c r="CU432" s="1"/>
      <c r="CV432" s="1"/>
      <c r="CW432" s="1"/>
      <c r="CX432" s="1"/>
      <c r="CY432" s="1"/>
      <c r="CZ432" s="1"/>
      <c r="DA432" s="1"/>
      <c r="DB432" s="1"/>
      <c r="DC432" s="1"/>
      <c r="DD432" s="1"/>
      <c r="DE432" s="1"/>
      <c r="DF432" s="1"/>
      <c r="DG432" s="1"/>
      <c r="DH432" s="1"/>
      <c r="DI432" s="1"/>
      <c r="DJ432" s="1"/>
      <c r="DK432" s="1"/>
      <c r="DL432" s="1"/>
      <c r="DM432" s="1"/>
      <c r="DN432" s="1"/>
      <c r="DO432" s="1"/>
      <c r="DP432" s="1"/>
      <c r="DQ432" s="1"/>
      <c r="DR432" s="1"/>
      <c r="DS432" s="1"/>
      <c r="DT432" s="1"/>
      <c r="DU432" s="1"/>
      <c r="DV432" s="1"/>
      <c r="DW432" s="1"/>
      <c r="DX432" s="1"/>
      <c r="DY432" s="1"/>
      <c r="DZ432" s="1"/>
      <c r="EA432" s="1"/>
      <c r="EB432" s="1"/>
      <c r="EC432" s="1"/>
      <c r="ED432" s="1"/>
      <c r="EE432" s="1"/>
      <c r="EF432" s="1"/>
      <c r="EG432" s="1"/>
      <c r="EH432" s="1"/>
      <c r="EI432" s="1"/>
      <c r="EJ432" s="1"/>
      <c r="EK432" s="1"/>
      <c r="EL432" s="1"/>
      <c r="EM432" s="1"/>
      <c r="EN432" s="1"/>
      <c r="EO432" s="1"/>
      <c r="EP432" s="1"/>
      <c r="EQ432" s="1"/>
      <c r="ER432" s="1"/>
      <c r="ES432" s="1"/>
      <c r="ET432" s="1"/>
      <c r="EU432" s="1"/>
      <c r="EV432" s="1"/>
      <c r="EW432" s="1"/>
      <c r="EX432" s="1"/>
      <c r="EY432" s="1"/>
      <c r="EZ432" s="1"/>
      <c r="FA432" s="1"/>
      <c r="FB432" s="1"/>
      <c r="FC432" s="1"/>
      <c r="FD432" s="1"/>
      <c r="FE432" s="1"/>
      <c r="FF432" s="1"/>
      <c r="FG432" s="1"/>
      <c r="FH432" s="1"/>
      <c r="FI432" s="1"/>
      <c r="FJ432" s="1"/>
      <c r="FK432" s="1"/>
      <c r="FL432" s="1"/>
      <c r="FM432" s="1"/>
      <c r="FN432" s="1"/>
      <c r="FO432" s="1"/>
      <c r="FP432" s="1"/>
      <c r="FQ432" s="1"/>
      <c r="FR432" s="1"/>
      <c r="FS432" s="1"/>
      <c r="FT432" s="1"/>
      <c r="FU432" s="1"/>
      <c r="FV432" s="1"/>
      <c r="FW432" s="1"/>
      <c r="FX432" s="1"/>
      <c r="FY432" s="1"/>
      <c r="FZ432" s="1"/>
      <c r="GA432" s="1"/>
      <c r="GB432" s="1"/>
      <c r="GC432" s="1"/>
      <c r="GD432" s="1"/>
      <c r="GE432" s="1"/>
      <c r="GF432" s="1"/>
      <c r="GG432" s="1"/>
      <c r="GH432" s="1"/>
      <c r="GI432" s="1"/>
      <c r="GJ432" s="1"/>
      <c r="GK432" s="1"/>
      <c r="GL432" s="1"/>
      <c r="GM432" s="1"/>
      <c r="GN432" s="1"/>
      <c r="GO432" s="1"/>
      <c r="GP432" s="1"/>
      <c r="GQ432" s="1"/>
      <c r="GR432" s="1"/>
      <c r="GS432" s="1"/>
      <c r="GT432" s="1"/>
      <c r="GU432" s="1"/>
      <c r="GV432" s="1"/>
      <c r="GW432" s="1"/>
      <c r="GX432" s="1"/>
      <c r="GY432" s="1"/>
      <c r="GZ432" s="1"/>
      <c r="HA432" s="1"/>
      <c r="HB432" s="1"/>
      <c r="HC432" s="1"/>
      <c r="HD432" s="1"/>
      <c r="HE432" s="1"/>
      <c r="HF432" s="1"/>
      <c r="HG432" s="1"/>
      <c r="HH432" s="1"/>
      <c r="HI432" s="1"/>
      <c r="HJ432" s="1"/>
      <c r="HK432" s="1"/>
      <c r="HL432" s="1"/>
      <c r="HM432" s="1"/>
      <c r="HN432" s="1"/>
      <c r="HO432" s="1"/>
      <c r="HP432" s="1"/>
      <c r="HQ432" s="1"/>
      <c r="HR432" s="1"/>
      <c r="HS432" s="1"/>
      <c r="HT432" s="1"/>
      <c r="HU432" s="1"/>
      <c r="HV432" s="1"/>
      <c r="HW432" s="1"/>
      <c r="HX432" s="1"/>
      <c r="HY432" s="1"/>
      <c r="HZ432" s="1"/>
      <c r="IA432" s="1"/>
      <c r="IB432" s="1"/>
      <c r="IC432" s="1"/>
      <c r="ID432" s="1"/>
      <c r="IE432" s="1"/>
      <c r="IF432" s="1"/>
      <c r="IG432" s="1"/>
      <c r="IH432" s="1"/>
      <c r="II432" s="1"/>
      <c r="IJ432" s="1"/>
      <c r="IK432" s="1"/>
      <c r="IL432" s="1"/>
      <c r="IM432" s="1"/>
      <c r="IN432" s="1"/>
      <c r="IO432" s="1"/>
      <c r="IP432" s="1"/>
      <c r="IQ432" s="1"/>
      <c r="IR432" s="1"/>
      <c r="IS432" s="1"/>
      <c r="IT432" s="1"/>
      <c r="IU432" s="1"/>
      <c r="IV432" s="1"/>
      <c r="IW432" s="1"/>
      <c r="IX432" s="1"/>
      <c r="IY432" s="1"/>
      <c r="IZ432" s="1"/>
      <c r="JA432" s="1"/>
      <c r="JB432" s="1"/>
      <c r="JC432" s="1"/>
      <c r="JD432" s="1"/>
      <c r="JE432" s="1"/>
      <c r="JF432" s="1"/>
      <c r="JG432" s="1"/>
      <c r="JH432" s="1"/>
      <c r="JI432" s="1"/>
      <c r="JJ432" s="1"/>
      <c r="JK432" s="1"/>
      <c r="JL432" s="1"/>
      <c r="JM432" s="1"/>
      <c r="JN432" s="1"/>
      <c r="JO432" s="1"/>
      <c r="JP432" s="1"/>
      <c r="JQ432" s="1"/>
      <c r="JR432" s="1"/>
      <c r="JS432" s="1"/>
      <c r="JT432" s="1"/>
      <c r="JU432" s="1"/>
      <c r="JV432" s="1"/>
      <c r="JW432" s="1"/>
      <c r="JX432" s="1"/>
      <c r="JY432" s="1"/>
      <c r="JZ432" s="1"/>
      <c r="KA432" s="1"/>
      <c r="KB432" s="1"/>
      <c r="KC432" s="1"/>
      <c r="KD432" s="1"/>
      <c r="KE432" s="1"/>
      <c r="KF432" s="1"/>
      <c r="KG432" s="1"/>
      <c r="KH432" s="1"/>
      <c r="KI432" s="1"/>
      <c r="KJ432" s="1"/>
      <c r="KK432" s="1"/>
      <c r="KL432" s="1"/>
      <c r="KM432" s="1"/>
      <c r="KN432" s="1"/>
      <c r="KO432" s="1"/>
      <c r="KP432" s="1"/>
      <c r="KQ432" s="1"/>
      <c r="KR432" s="1"/>
      <c r="KS432" s="1"/>
      <c r="KT432" s="1"/>
      <c r="KU432" s="1"/>
      <c r="KV432" s="1"/>
      <c r="KW432" s="1"/>
      <c r="KX432" s="1"/>
      <c r="KY432" s="1"/>
      <c r="KZ432" s="1"/>
      <c r="LA432" s="1"/>
      <c r="LB432" s="1"/>
      <c r="LC432" s="1"/>
      <c r="LD432" s="1"/>
      <c r="LE432" s="1"/>
      <c r="LF432" s="1"/>
      <c r="LG432" s="1"/>
      <c r="LH432" s="1"/>
    </row>
    <row r="433" spans="1:320" x14ac:dyDescent="0.1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2"/>
      <c r="AF433" s="2"/>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c r="BP433" s="1"/>
      <c r="BQ433" s="1"/>
      <c r="BR433" s="1"/>
      <c r="BS433" s="1"/>
      <c r="BT433" s="1"/>
      <c r="BU433" s="1"/>
      <c r="BV433" s="1"/>
      <c r="BW433" s="1"/>
      <c r="BX433" s="1"/>
      <c r="BY433" s="1"/>
      <c r="BZ433" s="1"/>
      <c r="CA433" s="1"/>
      <c r="CB433" s="1"/>
      <c r="CC433" s="1"/>
      <c r="CD433" s="1"/>
      <c r="CE433" s="1"/>
      <c r="CF433" s="1"/>
      <c r="CG433" s="1"/>
      <c r="CH433" s="1"/>
      <c r="CI433" s="1"/>
      <c r="CJ433" s="1"/>
      <c r="CK433" s="1"/>
      <c r="CL433" s="1"/>
      <c r="CM433" s="1"/>
      <c r="CN433" s="1"/>
      <c r="CO433" s="1"/>
      <c r="CP433" s="1"/>
      <c r="CQ433" s="1"/>
      <c r="CR433" s="1"/>
      <c r="CS433" s="1"/>
      <c r="CT433" s="1"/>
      <c r="CU433" s="1"/>
      <c r="CV433" s="1"/>
      <c r="CW433" s="1"/>
      <c r="CX433" s="1"/>
      <c r="CY433" s="1"/>
      <c r="CZ433" s="1"/>
      <c r="DA433" s="1"/>
      <c r="DB433" s="1"/>
      <c r="DC433" s="1"/>
      <c r="DD433" s="1"/>
      <c r="DE433" s="1"/>
      <c r="DF433" s="1"/>
      <c r="DG433" s="1"/>
      <c r="DH433" s="1"/>
      <c r="DI433" s="1"/>
      <c r="DJ433" s="1"/>
      <c r="DK433" s="1"/>
      <c r="DL433" s="1"/>
      <c r="DM433" s="1"/>
      <c r="DN433" s="1"/>
      <c r="DO433" s="1"/>
      <c r="DP433" s="1"/>
      <c r="DQ433" s="1"/>
      <c r="DR433" s="1"/>
      <c r="DS433" s="1"/>
      <c r="DT433" s="1"/>
      <c r="DU433" s="1"/>
      <c r="DV433" s="1"/>
      <c r="DW433" s="1"/>
      <c r="DX433" s="1"/>
      <c r="DY433" s="1"/>
      <c r="DZ433" s="1"/>
      <c r="EA433" s="1"/>
      <c r="EB433" s="1"/>
      <c r="EC433" s="1"/>
      <c r="ED433" s="1"/>
      <c r="EE433" s="1"/>
      <c r="EF433" s="1"/>
      <c r="EG433" s="1"/>
      <c r="EH433" s="1"/>
      <c r="EI433" s="1"/>
      <c r="EJ433" s="1"/>
      <c r="EK433" s="1"/>
      <c r="EL433" s="1"/>
      <c r="EM433" s="1"/>
      <c r="EN433" s="1"/>
      <c r="EO433" s="1"/>
      <c r="EP433" s="1"/>
      <c r="EQ433" s="1"/>
      <c r="ER433" s="1"/>
      <c r="ES433" s="1"/>
      <c r="ET433" s="1"/>
      <c r="EU433" s="1"/>
      <c r="EV433" s="1"/>
      <c r="EW433" s="1"/>
      <c r="EX433" s="1"/>
      <c r="EY433" s="1"/>
      <c r="EZ433" s="1"/>
      <c r="FA433" s="1"/>
      <c r="FB433" s="1"/>
      <c r="FC433" s="1"/>
      <c r="FD433" s="1"/>
      <c r="FE433" s="1"/>
      <c r="FF433" s="1"/>
      <c r="FG433" s="1"/>
      <c r="FH433" s="1"/>
      <c r="FI433" s="1"/>
      <c r="FJ433" s="1"/>
      <c r="FK433" s="1"/>
      <c r="FL433" s="1"/>
      <c r="FM433" s="1"/>
      <c r="FN433" s="1"/>
      <c r="FO433" s="1"/>
      <c r="FP433" s="1"/>
      <c r="FQ433" s="1"/>
      <c r="FR433" s="1"/>
      <c r="FS433" s="1"/>
      <c r="FT433" s="1"/>
      <c r="FU433" s="1"/>
      <c r="FV433" s="1"/>
      <c r="FW433" s="1"/>
      <c r="FX433" s="1"/>
      <c r="FY433" s="1"/>
      <c r="FZ433" s="1"/>
      <c r="GA433" s="1"/>
      <c r="GB433" s="1"/>
      <c r="GC433" s="1"/>
      <c r="GD433" s="1"/>
      <c r="GE433" s="1"/>
      <c r="GF433" s="1"/>
      <c r="GG433" s="1"/>
      <c r="GH433" s="1"/>
      <c r="GI433" s="1"/>
      <c r="GJ433" s="1"/>
      <c r="GK433" s="1"/>
      <c r="GL433" s="1"/>
      <c r="GM433" s="1"/>
      <c r="GN433" s="1"/>
      <c r="GO433" s="1"/>
      <c r="GP433" s="1"/>
      <c r="GQ433" s="1"/>
      <c r="GR433" s="1"/>
      <c r="GS433" s="1"/>
      <c r="GT433" s="1"/>
      <c r="GU433" s="1"/>
      <c r="GV433" s="1"/>
      <c r="GW433" s="1"/>
      <c r="GX433" s="1"/>
      <c r="GY433" s="1"/>
      <c r="GZ433" s="1"/>
      <c r="HA433" s="1"/>
      <c r="HB433" s="1"/>
      <c r="HC433" s="1"/>
      <c r="HD433" s="1"/>
      <c r="HE433" s="1"/>
      <c r="HF433" s="1"/>
      <c r="HG433" s="1"/>
      <c r="HH433" s="1"/>
      <c r="HI433" s="1"/>
      <c r="HJ433" s="1"/>
      <c r="HK433" s="1"/>
      <c r="HL433" s="1"/>
      <c r="HM433" s="1"/>
      <c r="HN433" s="1"/>
      <c r="HO433" s="1"/>
      <c r="HP433" s="1"/>
      <c r="HQ433" s="1"/>
      <c r="HR433" s="1"/>
      <c r="HS433" s="1"/>
      <c r="HT433" s="1"/>
      <c r="HU433" s="1"/>
      <c r="HV433" s="1"/>
      <c r="HW433" s="1"/>
      <c r="HX433" s="1"/>
      <c r="HY433" s="1"/>
      <c r="HZ433" s="1"/>
      <c r="IA433" s="1"/>
      <c r="IB433" s="1"/>
      <c r="IC433" s="1"/>
      <c r="ID433" s="1"/>
      <c r="IE433" s="1"/>
      <c r="IF433" s="1"/>
      <c r="IG433" s="1"/>
      <c r="IH433" s="1"/>
      <c r="II433" s="1"/>
      <c r="IJ433" s="1"/>
      <c r="IK433" s="1"/>
      <c r="IL433" s="1"/>
      <c r="IM433" s="1"/>
      <c r="IN433" s="1"/>
      <c r="IO433" s="1"/>
      <c r="IP433" s="1"/>
      <c r="IQ433" s="1"/>
      <c r="IR433" s="1"/>
      <c r="IS433" s="1"/>
      <c r="IT433" s="1"/>
      <c r="IU433" s="1"/>
      <c r="IV433" s="1"/>
      <c r="IW433" s="1"/>
      <c r="IX433" s="1"/>
      <c r="IY433" s="1"/>
      <c r="IZ433" s="1"/>
      <c r="JA433" s="1"/>
      <c r="JB433" s="1"/>
      <c r="JC433" s="1"/>
      <c r="JD433" s="1"/>
      <c r="JE433" s="1"/>
      <c r="JF433" s="1"/>
      <c r="JG433" s="1"/>
      <c r="JH433" s="1"/>
      <c r="JI433" s="1"/>
      <c r="JJ433" s="1"/>
      <c r="JK433" s="1"/>
      <c r="JL433" s="1"/>
      <c r="JM433" s="1"/>
      <c r="JN433" s="1"/>
      <c r="JO433" s="1"/>
      <c r="JP433" s="1"/>
      <c r="JQ433" s="1"/>
      <c r="JR433" s="1"/>
      <c r="JS433" s="1"/>
      <c r="JT433" s="1"/>
      <c r="JU433" s="1"/>
      <c r="JV433" s="1"/>
      <c r="JW433" s="1"/>
      <c r="JX433" s="1"/>
      <c r="JY433" s="1"/>
      <c r="JZ433" s="1"/>
      <c r="KA433" s="1"/>
      <c r="KB433" s="1"/>
      <c r="KC433" s="1"/>
      <c r="KD433" s="1"/>
      <c r="KE433" s="1"/>
      <c r="KF433" s="1"/>
      <c r="KG433" s="1"/>
      <c r="KH433" s="1"/>
      <c r="KI433" s="1"/>
      <c r="KJ433" s="1"/>
      <c r="KK433" s="1"/>
      <c r="KL433" s="1"/>
      <c r="KM433" s="1"/>
      <c r="KN433" s="1"/>
      <c r="KO433" s="1"/>
      <c r="KP433" s="1"/>
      <c r="KQ433" s="1"/>
      <c r="KR433" s="1"/>
      <c r="KS433" s="1"/>
      <c r="KT433" s="1"/>
      <c r="KU433" s="1"/>
      <c r="KV433" s="1"/>
      <c r="KW433" s="1"/>
      <c r="KX433" s="1"/>
      <c r="KY433" s="1"/>
      <c r="KZ433" s="1"/>
      <c r="LA433" s="1"/>
      <c r="LB433" s="1"/>
      <c r="LC433" s="1"/>
      <c r="LD433" s="1"/>
      <c r="LE433" s="1"/>
      <c r="LF433" s="1"/>
      <c r="LG433" s="1"/>
      <c r="LH433" s="1"/>
    </row>
    <row r="434" spans="1:320" x14ac:dyDescent="0.1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2"/>
      <c r="AF434" s="2"/>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c r="BP434" s="1"/>
      <c r="BQ434" s="1"/>
      <c r="BR434" s="1"/>
      <c r="BS434" s="1"/>
      <c r="BT434" s="1"/>
      <c r="BU434" s="1"/>
      <c r="BV434" s="1"/>
      <c r="BW434" s="1"/>
      <c r="BX434" s="1"/>
      <c r="BY434" s="1"/>
      <c r="BZ434" s="1"/>
      <c r="CA434" s="1"/>
      <c r="CB434" s="1"/>
      <c r="CC434" s="1"/>
      <c r="CD434" s="1"/>
      <c r="CE434" s="1"/>
      <c r="CF434" s="1"/>
      <c r="CG434" s="1"/>
      <c r="CH434" s="1"/>
      <c r="CI434" s="1"/>
      <c r="CJ434" s="1"/>
      <c r="CK434" s="1"/>
      <c r="CL434" s="1"/>
      <c r="CM434" s="1"/>
      <c r="CN434" s="1"/>
      <c r="CO434" s="1"/>
      <c r="CP434" s="1"/>
      <c r="CQ434" s="1"/>
      <c r="CR434" s="1"/>
      <c r="CS434" s="1"/>
      <c r="CT434" s="1"/>
      <c r="CU434" s="1"/>
      <c r="CV434" s="1"/>
      <c r="CW434" s="1"/>
      <c r="CX434" s="1"/>
      <c r="CY434" s="1"/>
      <c r="CZ434" s="1"/>
      <c r="DA434" s="1"/>
      <c r="DB434" s="1"/>
      <c r="DC434" s="1"/>
      <c r="DD434" s="1"/>
      <c r="DE434" s="1"/>
      <c r="DF434" s="1"/>
      <c r="DG434" s="1"/>
      <c r="DH434" s="1"/>
      <c r="DI434" s="1"/>
      <c r="DJ434" s="1"/>
      <c r="DK434" s="1"/>
      <c r="DL434" s="1"/>
      <c r="DM434" s="1"/>
      <c r="DN434" s="1"/>
      <c r="DO434" s="1"/>
      <c r="DP434" s="1"/>
      <c r="DQ434" s="1"/>
      <c r="DR434" s="1"/>
      <c r="DS434" s="1"/>
      <c r="DT434" s="1"/>
      <c r="DU434" s="1"/>
      <c r="DV434" s="1"/>
      <c r="DW434" s="1"/>
      <c r="DX434" s="1"/>
      <c r="DY434" s="1"/>
      <c r="DZ434" s="1"/>
      <c r="EA434" s="1"/>
      <c r="EB434" s="1"/>
      <c r="EC434" s="1"/>
      <c r="ED434" s="1"/>
      <c r="EE434" s="1"/>
      <c r="EF434" s="1"/>
      <c r="EG434" s="1"/>
      <c r="EH434" s="1"/>
      <c r="EI434" s="1"/>
      <c r="EJ434" s="1"/>
      <c r="EK434" s="1"/>
      <c r="EL434" s="1"/>
      <c r="EM434" s="1"/>
      <c r="EN434" s="1"/>
      <c r="EO434" s="1"/>
      <c r="EP434" s="1"/>
      <c r="EQ434" s="1"/>
      <c r="ER434" s="1"/>
      <c r="ES434" s="1"/>
      <c r="ET434" s="1"/>
      <c r="EU434" s="1"/>
      <c r="EV434" s="1"/>
      <c r="EW434" s="1"/>
      <c r="EX434" s="1"/>
      <c r="EY434" s="1"/>
      <c r="EZ434" s="1"/>
      <c r="FA434" s="1"/>
      <c r="FB434" s="1"/>
      <c r="FC434" s="1"/>
      <c r="FD434" s="1"/>
      <c r="FE434" s="1"/>
      <c r="FF434" s="1"/>
      <c r="FG434" s="1"/>
      <c r="FH434" s="1"/>
      <c r="FI434" s="1"/>
      <c r="FJ434" s="1"/>
      <c r="FK434" s="1"/>
      <c r="FL434" s="1"/>
      <c r="FM434" s="1"/>
      <c r="FN434" s="1"/>
      <c r="FO434" s="1"/>
      <c r="FP434" s="1"/>
      <c r="FQ434" s="1"/>
      <c r="FR434" s="1"/>
      <c r="FS434" s="1"/>
      <c r="FT434" s="1"/>
      <c r="FU434" s="1"/>
      <c r="FV434" s="1"/>
      <c r="FW434" s="1"/>
      <c r="FX434" s="1"/>
      <c r="FY434" s="1"/>
      <c r="FZ434" s="1"/>
      <c r="GA434" s="1"/>
      <c r="GB434" s="1"/>
      <c r="GC434" s="1"/>
      <c r="GD434" s="1"/>
      <c r="GE434" s="1"/>
      <c r="GF434" s="1"/>
      <c r="GG434" s="1"/>
      <c r="GH434" s="1"/>
      <c r="GI434" s="1"/>
      <c r="GJ434" s="1"/>
      <c r="GK434" s="1"/>
      <c r="GL434" s="1"/>
      <c r="GM434" s="1"/>
      <c r="GN434" s="1"/>
      <c r="GO434" s="1"/>
      <c r="GP434" s="1"/>
      <c r="GQ434" s="1"/>
      <c r="GR434" s="1"/>
      <c r="GS434" s="1"/>
      <c r="GT434" s="1"/>
      <c r="GU434" s="1"/>
      <c r="GV434" s="1"/>
      <c r="GW434" s="1"/>
      <c r="GX434" s="1"/>
      <c r="GY434" s="1"/>
      <c r="GZ434" s="1"/>
      <c r="HA434" s="1"/>
      <c r="HB434" s="1"/>
      <c r="HC434" s="1"/>
      <c r="HD434" s="1"/>
      <c r="HE434" s="1"/>
      <c r="HF434" s="1"/>
      <c r="HG434" s="1"/>
      <c r="HH434" s="1"/>
      <c r="HI434" s="1"/>
      <c r="HJ434" s="1"/>
      <c r="HK434" s="1"/>
      <c r="HL434" s="1"/>
      <c r="HM434" s="1"/>
      <c r="HN434" s="1"/>
      <c r="HO434" s="1"/>
      <c r="HP434" s="1"/>
      <c r="HQ434" s="1"/>
      <c r="HR434" s="1"/>
      <c r="HS434" s="1"/>
      <c r="HT434" s="1"/>
      <c r="HU434" s="1"/>
      <c r="HV434" s="1"/>
      <c r="HW434" s="1"/>
      <c r="HX434" s="1"/>
      <c r="HY434" s="1"/>
      <c r="HZ434" s="1"/>
      <c r="IA434" s="1"/>
      <c r="IB434" s="1"/>
      <c r="IC434" s="1"/>
      <c r="ID434" s="1"/>
      <c r="IE434" s="1"/>
      <c r="IF434" s="1"/>
      <c r="IG434" s="1"/>
      <c r="IH434" s="1"/>
      <c r="II434" s="1"/>
      <c r="IJ434" s="1"/>
      <c r="IK434" s="1"/>
      <c r="IL434" s="1"/>
      <c r="IM434" s="1"/>
      <c r="IN434" s="1"/>
      <c r="IO434" s="1"/>
      <c r="IP434" s="1"/>
      <c r="IQ434" s="1"/>
      <c r="IR434" s="1"/>
      <c r="IS434" s="1"/>
      <c r="IT434" s="1"/>
      <c r="IU434" s="1"/>
      <c r="IV434" s="1"/>
      <c r="IW434" s="1"/>
      <c r="IX434" s="1"/>
      <c r="IY434" s="1"/>
      <c r="IZ434" s="1"/>
      <c r="JA434" s="1"/>
      <c r="JB434" s="1"/>
      <c r="JC434" s="1"/>
      <c r="JD434" s="1"/>
      <c r="JE434" s="1"/>
      <c r="JF434" s="1"/>
      <c r="JG434" s="1"/>
      <c r="JH434" s="1"/>
      <c r="JI434" s="1"/>
      <c r="JJ434" s="1"/>
      <c r="JK434" s="1"/>
      <c r="JL434" s="1"/>
      <c r="JM434" s="1"/>
      <c r="JN434" s="1"/>
      <c r="JO434" s="1"/>
      <c r="JP434" s="1"/>
      <c r="JQ434" s="1"/>
      <c r="JR434" s="1"/>
      <c r="JS434" s="1"/>
      <c r="JT434" s="1"/>
      <c r="JU434" s="1"/>
      <c r="JV434" s="1"/>
      <c r="JW434" s="1"/>
      <c r="JX434" s="1"/>
      <c r="JY434" s="1"/>
      <c r="JZ434" s="1"/>
      <c r="KA434" s="1"/>
      <c r="KB434" s="1"/>
      <c r="KC434" s="1"/>
      <c r="KD434" s="1"/>
      <c r="KE434" s="1"/>
      <c r="KF434" s="1"/>
      <c r="KG434" s="1"/>
      <c r="KH434" s="1"/>
      <c r="KI434" s="1"/>
      <c r="KJ434" s="1"/>
      <c r="KK434" s="1"/>
      <c r="KL434" s="1"/>
      <c r="KM434" s="1"/>
      <c r="KN434" s="1"/>
      <c r="KO434" s="1"/>
      <c r="KP434" s="1"/>
      <c r="KQ434" s="1"/>
      <c r="KR434" s="1"/>
      <c r="KS434" s="1"/>
      <c r="KT434" s="1"/>
      <c r="KU434" s="1"/>
      <c r="KV434" s="1"/>
      <c r="KW434" s="1"/>
      <c r="KX434" s="1"/>
      <c r="KY434" s="1"/>
      <c r="KZ434" s="1"/>
      <c r="LA434" s="1"/>
      <c r="LB434" s="1"/>
      <c r="LC434" s="1"/>
      <c r="LD434" s="1"/>
      <c r="LE434" s="1"/>
      <c r="LF434" s="1"/>
      <c r="LG434" s="1"/>
      <c r="LH434" s="1"/>
    </row>
    <row r="435" spans="1:320" x14ac:dyDescent="0.1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2"/>
      <c r="AF435" s="2"/>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1"/>
      <c r="BE435" s="1"/>
      <c r="BF435" s="1"/>
      <c r="BG435" s="1"/>
      <c r="BH435" s="1"/>
      <c r="BI435" s="1"/>
      <c r="BJ435" s="1"/>
      <c r="BK435" s="1"/>
      <c r="BL435" s="1"/>
      <c r="BM435" s="1"/>
      <c r="BN435" s="1"/>
      <c r="BO435" s="1"/>
      <c r="BP435" s="1"/>
      <c r="BQ435" s="1"/>
      <c r="BR435" s="1"/>
      <c r="BS435" s="1"/>
      <c r="BT435" s="1"/>
      <c r="BU435" s="1"/>
      <c r="BV435" s="1"/>
      <c r="BW435" s="1"/>
      <c r="BX435" s="1"/>
      <c r="BY435" s="1"/>
      <c r="BZ435" s="1"/>
      <c r="CA435" s="1"/>
      <c r="CB435" s="1"/>
      <c r="CC435" s="1"/>
      <c r="CD435" s="1"/>
      <c r="CE435" s="1"/>
      <c r="CF435" s="1"/>
      <c r="CG435" s="1"/>
      <c r="CH435" s="1"/>
      <c r="CI435" s="1"/>
      <c r="CJ435" s="1"/>
      <c r="CK435" s="1"/>
      <c r="CL435" s="1"/>
      <c r="CM435" s="1"/>
      <c r="CN435" s="1"/>
      <c r="CO435" s="1"/>
      <c r="CP435" s="1"/>
      <c r="CQ435" s="1"/>
      <c r="CR435" s="1"/>
      <c r="CS435" s="1"/>
      <c r="CT435" s="1"/>
      <c r="CU435" s="1"/>
      <c r="CV435" s="1"/>
      <c r="CW435" s="1"/>
      <c r="CX435" s="1"/>
      <c r="CY435" s="1"/>
      <c r="CZ435" s="1"/>
      <c r="DA435" s="1"/>
      <c r="DB435" s="1"/>
      <c r="DC435" s="1"/>
      <c r="DD435" s="1"/>
      <c r="DE435" s="1"/>
      <c r="DF435" s="1"/>
      <c r="DG435" s="1"/>
      <c r="DH435" s="1"/>
      <c r="DI435" s="1"/>
      <c r="DJ435" s="1"/>
      <c r="DK435" s="1"/>
      <c r="DL435" s="1"/>
      <c r="DM435" s="1"/>
      <c r="DN435" s="1"/>
      <c r="DO435" s="1"/>
      <c r="DP435" s="1"/>
      <c r="DQ435" s="1"/>
      <c r="DR435" s="1"/>
      <c r="DS435" s="1"/>
      <c r="DT435" s="1"/>
      <c r="DU435" s="1"/>
      <c r="DV435" s="1"/>
      <c r="DW435" s="1"/>
      <c r="DX435" s="1"/>
      <c r="DY435" s="1"/>
      <c r="DZ435" s="1"/>
      <c r="EA435" s="1"/>
      <c r="EB435" s="1"/>
      <c r="EC435" s="1"/>
      <c r="ED435" s="1"/>
      <c r="EE435" s="1"/>
      <c r="EF435" s="1"/>
      <c r="EG435" s="1"/>
      <c r="EH435" s="1"/>
      <c r="EI435" s="1"/>
      <c r="EJ435" s="1"/>
      <c r="EK435" s="1"/>
      <c r="EL435" s="1"/>
      <c r="EM435" s="1"/>
      <c r="EN435" s="1"/>
      <c r="EO435" s="1"/>
      <c r="EP435" s="1"/>
      <c r="EQ435" s="1"/>
      <c r="ER435" s="1"/>
      <c r="ES435" s="1"/>
      <c r="ET435" s="1"/>
      <c r="EU435" s="1"/>
      <c r="EV435" s="1"/>
      <c r="EW435" s="1"/>
      <c r="EX435" s="1"/>
      <c r="EY435" s="1"/>
      <c r="EZ435" s="1"/>
      <c r="FA435" s="1"/>
      <c r="FB435" s="1"/>
      <c r="FC435" s="1"/>
      <c r="FD435" s="1"/>
      <c r="FE435" s="1"/>
      <c r="FF435" s="1"/>
      <c r="FG435" s="1"/>
      <c r="FH435" s="1"/>
      <c r="FI435" s="1"/>
      <c r="FJ435" s="1"/>
      <c r="FK435" s="1"/>
      <c r="FL435" s="1"/>
      <c r="FM435" s="1"/>
      <c r="FN435" s="1"/>
      <c r="FO435" s="1"/>
      <c r="FP435" s="1"/>
      <c r="FQ435" s="1"/>
      <c r="FR435" s="1"/>
      <c r="FS435" s="1"/>
      <c r="FT435" s="1"/>
      <c r="FU435" s="1"/>
      <c r="FV435" s="1"/>
      <c r="FW435" s="1"/>
      <c r="FX435" s="1"/>
      <c r="FY435" s="1"/>
      <c r="FZ435" s="1"/>
      <c r="GA435" s="1"/>
      <c r="GB435" s="1"/>
      <c r="GC435" s="1"/>
      <c r="GD435" s="1"/>
      <c r="GE435" s="1"/>
      <c r="GF435" s="1"/>
      <c r="GG435" s="1"/>
      <c r="GH435" s="1"/>
      <c r="GI435" s="1"/>
      <c r="GJ435" s="1"/>
      <c r="GK435" s="1"/>
      <c r="GL435" s="1"/>
      <c r="GM435" s="1"/>
      <c r="GN435" s="1"/>
      <c r="GO435" s="1"/>
      <c r="GP435" s="1"/>
      <c r="GQ435" s="1"/>
      <c r="GR435" s="1"/>
      <c r="GS435" s="1"/>
      <c r="GT435" s="1"/>
      <c r="GU435" s="1"/>
      <c r="GV435" s="1"/>
      <c r="GW435" s="1"/>
      <c r="GX435" s="1"/>
      <c r="GY435" s="1"/>
      <c r="GZ435" s="1"/>
      <c r="HA435" s="1"/>
      <c r="HB435" s="1"/>
      <c r="HC435" s="1"/>
      <c r="HD435" s="1"/>
      <c r="HE435" s="1"/>
      <c r="HF435" s="1"/>
      <c r="HG435" s="1"/>
      <c r="HH435" s="1"/>
      <c r="HI435" s="1"/>
      <c r="HJ435" s="1"/>
      <c r="HK435" s="1"/>
      <c r="HL435" s="1"/>
      <c r="HM435" s="1"/>
      <c r="HN435" s="1"/>
      <c r="HO435" s="1"/>
      <c r="HP435" s="1"/>
      <c r="HQ435" s="1"/>
      <c r="HR435" s="1"/>
      <c r="HS435" s="1"/>
      <c r="HT435" s="1"/>
      <c r="HU435" s="1"/>
      <c r="HV435" s="1"/>
      <c r="HW435" s="1"/>
      <c r="HX435" s="1"/>
      <c r="HY435" s="1"/>
      <c r="HZ435" s="1"/>
      <c r="IA435" s="1"/>
      <c r="IB435" s="1"/>
      <c r="IC435" s="1"/>
      <c r="ID435" s="1"/>
      <c r="IE435" s="1"/>
      <c r="IF435" s="1"/>
      <c r="IG435" s="1"/>
      <c r="IH435" s="1"/>
      <c r="II435" s="1"/>
      <c r="IJ435" s="1"/>
      <c r="IK435" s="1"/>
      <c r="IL435" s="1"/>
      <c r="IM435" s="1"/>
      <c r="IN435" s="1"/>
      <c r="IO435" s="1"/>
      <c r="IP435" s="1"/>
      <c r="IQ435" s="1"/>
      <c r="IR435" s="1"/>
      <c r="IS435" s="1"/>
      <c r="IT435" s="1"/>
      <c r="IU435" s="1"/>
      <c r="IV435" s="1"/>
      <c r="IW435" s="1"/>
      <c r="IX435" s="1"/>
      <c r="IY435" s="1"/>
      <c r="IZ435" s="1"/>
      <c r="JA435" s="1"/>
      <c r="JB435" s="1"/>
      <c r="JC435" s="1"/>
      <c r="JD435" s="1"/>
      <c r="JE435" s="1"/>
      <c r="JF435" s="1"/>
      <c r="JG435" s="1"/>
      <c r="JH435" s="1"/>
      <c r="JI435" s="1"/>
      <c r="JJ435" s="1"/>
      <c r="JK435" s="1"/>
      <c r="JL435" s="1"/>
      <c r="JM435" s="1"/>
      <c r="JN435" s="1"/>
      <c r="JO435" s="1"/>
      <c r="JP435" s="1"/>
      <c r="JQ435" s="1"/>
      <c r="JR435" s="1"/>
      <c r="JS435" s="1"/>
      <c r="JT435" s="1"/>
      <c r="JU435" s="1"/>
      <c r="JV435" s="1"/>
      <c r="JW435" s="1"/>
      <c r="JX435" s="1"/>
      <c r="JY435" s="1"/>
      <c r="JZ435" s="1"/>
      <c r="KA435" s="1"/>
      <c r="KB435" s="1"/>
      <c r="KC435" s="1"/>
      <c r="KD435" s="1"/>
      <c r="KE435" s="1"/>
      <c r="KF435" s="1"/>
      <c r="KG435" s="1"/>
      <c r="KH435" s="1"/>
      <c r="KI435" s="1"/>
      <c r="KJ435" s="1"/>
      <c r="KK435" s="1"/>
      <c r="KL435" s="1"/>
      <c r="KM435" s="1"/>
      <c r="KN435" s="1"/>
      <c r="KO435" s="1"/>
      <c r="KP435" s="1"/>
      <c r="KQ435" s="1"/>
      <c r="KR435" s="1"/>
      <c r="KS435" s="1"/>
      <c r="KT435" s="1"/>
      <c r="KU435" s="1"/>
      <c r="KV435" s="1"/>
      <c r="KW435" s="1"/>
      <c r="KX435" s="1"/>
      <c r="KY435" s="1"/>
      <c r="KZ435" s="1"/>
      <c r="LA435" s="1"/>
      <c r="LB435" s="1"/>
      <c r="LC435" s="1"/>
      <c r="LD435" s="1"/>
      <c r="LE435" s="1"/>
      <c r="LF435" s="1"/>
      <c r="LG435" s="1"/>
      <c r="LH435" s="1"/>
    </row>
  </sheetData>
  <mergeCells count="4401">
    <mergeCell ref="A1:B1"/>
    <mergeCell ref="AE1:AF1"/>
    <mergeCell ref="AG1:AK1"/>
    <mergeCell ref="A2:D2"/>
    <mergeCell ref="A3:D4"/>
    <mergeCell ref="E3:G4"/>
    <mergeCell ref="H3:O4"/>
    <mergeCell ref="P3:Q4"/>
    <mergeCell ref="R3:W3"/>
    <mergeCell ref="X3:Y4"/>
    <mergeCell ref="Z5:AD6"/>
    <mergeCell ref="AE5:AF6"/>
    <mergeCell ref="AG5:AK6"/>
    <mergeCell ref="R6:W6"/>
    <mergeCell ref="A8:I8"/>
    <mergeCell ref="J8:L8"/>
    <mergeCell ref="M8:O8"/>
    <mergeCell ref="P8:AA8"/>
    <mergeCell ref="AB8:AC10"/>
    <mergeCell ref="AD8:AF9"/>
    <mergeCell ref="Z3:AD4"/>
    <mergeCell ref="AE3:AF4"/>
    <mergeCell ref="AG3:AK4"/>
    <mergeCell ref="R4:W4"/>
    <mergeCell ref="A5:D6"/>
    <mergeCell ref="E5:G6"/>
    <mergeCell ref="H5:O6"/>
    <mergeCell ref="P5:Q6"/>
    <mergeCell ref="R5:W5"/>
    <mergeCell ref="X5:Y6"/>
    <mergeCell ref="X9:AA9"/>
    <mergeCell ref="A10:B10"/>
    <mergeCell ref="P12:Q12"/>
    <mergeCell ref="AD10:AE10"/>
    <mergeCell ref="A11:B11"/>
    <mergeCell ref="C11:D11"/>
    <mergeCell ref="E11:F11"/>
    <mergeCell ref="H11:I11"/>
    <mergeCell ref="J11:L11"/>
    <mergeCell ref="M11:O11"/>
    <mergeCell ref="P11:Q11"/>
    <mergeCell ref="V11:W11"/>
    <mergeCell ref="X11:Y11"/>
    <mergeCell ref="C10:D10"/>
    <mergeCell ref="E10:F10"/>
    <mergeCell ref="T10:U10"/>
    <mergeCell ref="X10:Y10"/>
    <mergeCell ref="Z10:AA10"/>
    <mergeCell ref="AG8:AK10"/>
    <mergeCell ref="A9:F9"/>
    <mergeCell ref="G9:G10"/>
    <mergeCell ref="H9:I10"/>
    <mergeCell ref="J9:L10"/>
    <mergeCell ref="M9:O10"/>
    <mergeCell ref="P9:Q10"/>
    <mergeCell ref="R9:S9"/>
    <mergeCell ref="T9:U9"/>
    <mergeCell ref="V9:W10"/>
    <mergeCell ref="AB11:AC11"/>
    <mergeCell ref="AD11:AE11"/>
    <mergeCell ref="AG11:AK11"/>
    <mergeCell ref="AG13:AK13"/>
    <mergeCell ref="A14:B14"/>
    <mergeCell ref="C14:D14"/>
    <mergeCell ref="E14:F14"/>
    <mergeCell ref="H14:I14"/>
    <mergeCell ref="J14:L14"/>
    <mergeCell ref="M14:O14"/>
    <mergeCell ref="P14:Q14"/>
    <mergeCell ref="V14:W14"/>
    <mergeCell ref="X14:Y14"/>
    <mergeCell ref="M13:O13"/>
    <mergeCell ref="P13:Q13"/>
    <mergeCell ref="V13:W13"/>
    <mergeCell ref="X13:Y13"/>
    <mergeCell ref="AB13:AC13"/>
    <mergeCell ref="AD13:AE13"/>
    <mergeCell ref="V12:W12"/>
    <mergeCell ref="X12:Y12"/>
    <mergeCell ref="AB12:AC12"/>
    <mergeCell ref="AD12:AE12"/>
    <mergeCell ref="AG12:AK12"/>
    <mergeCell ref="A13:B13"/>
    <mergeCell ref="C13:D13"/>
    <mergeCell ref="E13:F13"/>
    <mergeCell ref="H13:I13"/>
    <mergeCell ref="J13:L13"/>
    <mergeCell ref="A12:B12"/>
    <mergeCell ref="C12:D12"/>
    <mergeCell ref="E12:F12"/>
    <mergeCell ref="H12:I12"/>
    <mergeCell ref="J12:L12"/>
    <mergeCell ref="M12:O12"/>
    <mergeCell ref="V15:W15"/>
    <mergeCell ref="X15:Y15"/>
    <mergeCell ref="AB15:AC15"/>
    <mergeCell ref="AD15:AE15"/>
    <mergeCell ref="AG15:AK15"/>
    <mergeCell ref="A16:B16"/>
    <mergeCell ref="C16:D16"/>
    <mergeCell ref="E16:F16"/>
    <mergeCell ref="H16:I16"/>
    <mergeCell ref="J16:L16"/>
    <mergeCell ref="AB14:AC14"/>
    <mergeCell ref="AD14:AE14"/>
    <mergeCell ref="AG14:AK14"/>
    <mergeCell ref="A15:B15"/>
    <mergeCell ref="C15:D15"/>
    <mergeCell ref="E15:F15"/>
    <mergeCell ref="H15:I15"/>
    <mergeCell ref="J15:L15"/>
    <mergeCell ref="M15:O15"/>
    <mergeCell ref="P15:Q15"/>
    <mergeCell ref="AB17:AC17"/>
    <mergeCell ref="AD17:AE17"/>
    <mergeCell ref="AG17:AK17"/>
    <mergeCell ref="A19:P19"/>
    <mergeCell ref="A20:F20"/>
    <mergeCell ref="G20:J20"/>
    <mergeCell ref="K20:L20"/>
    <mergeCell ref="M20:N20"/>
    <mergeCell ref="O20:P20"/>
    <mergeCell ref="AG16:AK16"/>
    <mergeCell ref="A17:B17"/>
    <mergeCell ref="C17:D17"/>
    <mergeCell ref="E17:F17"/>
    <mergeCell ref="H17:I17"/>
    <mergeCell ref="J17:L17"/>
    <mergeCell ref="M17:O17"/>
    <mergeCell ref="P17:Q17"/>
    <mergeCell ref="V17:W17"/>
    <mergeCell ref="X17:Y17"/>
    <mergeCell ref="M16:O16"/>
    <mergeCell ref="P16:Q16"/>
    <mergeCell ref="V16:W16"/>
    <mergeCell ref="X16:Y16"/>
    <mergeCell ref="AB16:AC16"/>
    <mergeCell ref="AD16:AE16"/>
    <mergeCell ref="A25:F26"/>
    <mergeCell ref="G25:J26"/>
    <mergeCell ref="K25:L26"/>
    <mergeCell ref="M25:N26"/>
    <mergeCell ref="O25:P26"/>
    <mergeCell ref="A27:F28"/>
    <mergeCell ref="G27:J28"/>
    <mergeCell ref="K27:L28"/>
    <mergeCell ref="M27:N28"/>
    <mergeCell ref="O27:P28"/>
    <mergeCell ref="A21:F22"/>
    <mergeCell ref="G21:J22"/>
    <mergeCell ref="K21:L22"/>
    <mergeCell ref="M21:N22"/>
    <mergeCell ref="O21:P22"/>
    <mergeCell ref="A23:F24"/>
    <mergeCell ref="G23:J24"/>
    <mergeCell ref="K23:L24"/>
    <mergeCell ref="M23:N24"/>
    <mergeCell ref="O23:P24"/>
    <mergeCell ref="AE65:AJ67"/>
    <mergeCell ref="B68:C71"/>
    <mergeCell ref="D68:H71"/>
    <mergeCell ref="I68:M71"/>
    <mergeCell ref="N68:Q71"/>
    <mergeCell ref="S68:W71"/>
    <mergeCell ref="X68:AD71"/>
    <mergeCell ref="AE68:AJ71"/>
    <mergeCell ref="B65:C67"/>
    <mergeCell ref="D65:H67"/>
    <mergeCell ref="I65:M67"/>
    <mergeCell ref="N65:Q67"/>
    <mergeCell ref="S65:W67"/>
    <mergeCell ref="X65:AD67"/>
    <mergeCell ref="A29:F30"/>
    <mergeCell ref="G29:J30"/>
    <mergeCell ref="K29:L30"/>
    <mergeCell ref="M29:N30"/>
    <mergeCell ref="O29:P30"/>
    <mergeCell ref="R29:R30"/>
    <mergeCell ref="T77:U78"/>
    <mergeCell ref="V77:W78"/>
    <mergeCell ref="X77:Y78"/>
    <mergeCell ref="A78:B78"/>
    <mergeCell ref="C78:D78"/>
    <mergeCell ref="E78:F78"/>
    <mergeCell ref="AB76:AD78"/>
    <mergeCell ref="AE76:AF78"/>
    <mergeCell ref="AG76:AK78"/>
    <mergeCell ref="A77:F77"/>
    <mergeCell ref="G77:G78"/>
    <mergeCell ref="H77:I78"/>
    <mergeCell ref="J77:L78"/>
    <mergeCell ref="M77:O78"/>
    <mergeCell ref="P77:Q78"/>
    <mergeCell ref="R77:S78"/>
    <mergeCell ref="B74:J74"/>
    <mergeCell ref="K74:S74"/>
    <mergeCell ref="A76:I76"/>
    <mergeCell ref="J76:L76"/>
    <mergeCell ref="M76:O76"/>
    <mergeCell ref="P76:Y76"/>
    <mergeCell ref="T80:U80"/>
    <mergeCell ref="V80:W80"/>
    <mergeCell ref="X80:Y80"/>
    <mergeCell ref="AB80:AD80"/>
    <mergeCell ref="AE80:AF80"/>
    <mergeCell ref="AG80:AK80"/>
    <mergeCell ref="AE79:AF79"/>
    <mergeCell ref="AG79:AK79"/>
    <mergeCell ref="A80:B80"/>
    <mergeCell ref="C80:D80"/>
    <mergeCell ref="E80:F80"/>
    <mergeCell ref="H80:I80"/>
    <mergeCell ref="J80:L80"/>
    <mergeCell ref="M80:O80"/>
    <mergeCell ref="P80:Q80"/>
    <mergeCell ref="R80:S80"/>
    <mergeCell ref="P79:Q79"/>
    <mergeCell ref="R79:S79"/>
    <mergeCell ref="T79:U79"/>
    <mergeCell ref="V79:W79"/>
    <mergeCell ref="X79:Y79"/>
    <mergeCell ref="AB79:AD79"/>
    <mergeCell ref="A79:B79"/>
    <mergeCell ref="C79:D79"/>
    <mergeCell ref="E79:F79"/>
    <mergeCell ref="H79:I79"/>
    <mergeCell ref="J79:L79"/>
    <mergeCell ref="M79:O79"/>
    <mergeCell ref="T82:U82"/>
    <mergeCell ref="V82:W82"/>
    <mergeCell ref="X82:Y82"/>
    <mergeCell ref="AB82:AD82"/>
    <mergeCell ref="AE82:AF82"/>
    <mergeCell ref="AG82:AK82"/>
    <mergeCell ref="AE81:AF81"/>
    <mergeCell ref="AG81:AK81"/>
    <mergeCell ref="A82:B82"/>
    <mergeCell ref="C82:D82"/>
    <mergeCell ref="E82:F82"/>
    <mergeCell ref="H82:I82"/>
    <mergeCell ref="J82:L82"/>
    <mergeCell ref="M82:O82"/>
    <mergeCell ref="P82:Q82"/>
    <mergeCell ref="R82:S82"/>
    <mergeCell ref="P81:Q81"/>
    <mergeCell ref="R81:S81"/>
    <mergeCell ref="T81:U81"/>
    <mergeCell ref="V81:W81"/>
    <mergeCell ref="X81:Y81"/>
    <mergeCell ref="AB81:AD81"/>
    <mergeCell ref="A81:B81"/>
    <mergeCell ref="C81:D81"/>
    <mergeCell ref="E81:F81"/>
    <mergeCell ref="H81:I81"/>
    <mergeCell ref="J81:L81"/>
    <mergeCell ref="M81:O81"/>
    <mergeCell ref="T84:U84"/>
    <mergeCell ref="V84:W84"/>
    <mergeCell ref="X84:Y84"/>
    <mergeCell ref="AB84:AD84"/>
    <mergeCell ref="AE84:AF84"/>
    <mergeCell ref="AG84:AK84"/>
    <mergeCell ref="AE83:AF83"/>
    <mergeCell ref="AG83:AK83"/>
    <mergeCell ref="A84:B84"/>
    <mergeCell ref="C84:D84"/>
    <mergeCell ref="E84:F84"/>
    <mergeCell ref="H84:I84"/>
    <mergeCell ref="J84:L84"/>
    <mergeCell ref="M84:O84"/>
    <mergeCell ref="P84:Q84"/>
    <mergeCell ref="R84:S84"/>
    <mergeCell ref="P83:Q83"/>
    <mergeCell ref="R83:S83"/>
    <mergeCell ref="T83:U83"/>
    <mergeCell ref="V83:W83"/>
    <mergeCell ref="X83:Y83"/>
    <mergeCell ref="AB83:AD83"/>
    <mergeCell ref="A83:B83"/>
    <mergeCell ref="C83:D83"/>
    <mergeCell ref="E83:F83"/>
    <mergeCell ref="H83:I83"/>
    <mergeCell ref="J83:L83"/>
    <mergeCell ref="M83:O83"/>
    <mergeCell ref="T86:U86"/>
    <mergeCell ref="V86:W86"/>
    <mergeCell ref="X86:Y86"/>
    <mergeCell ref="AB86:AD86"/>
    <mergeCell ref="AE86:AF86"/>
    <mergeCell ref="AG86:AK86"/>
    <mergeCell ref="AE85:AF85"/>
    <mergeCell ref="AG85:AK85"/>
    <mergeCell ref="A86:B86"/>
    <mergeCell ref="C86:D86"/>
    <mergeCell ref="E86:F86"/>
    <mergeCell ref="H86:I86"/>
    <mergeCell ref="J86:L86"/>
    <mergeCell ref="M86:O86"/>
    <mergeCell ref="P86:Q86"/>
    <mergeCell ref="R86:S86"/>
    <mergeCell ref="P85:Q85"/>
    <mergeCell ref="R85:S85"/>
    <mergeCell ref="T85:U85"/>
    <mergeCell ref="V85:W85"/>
    <mergeCell ref="X85:Y85"/>
    <mergeCell ref="AB85:AD85"/>
    <mergeCell ref="A85:B85"/>
    <mergeCell ref="C85:D85"/>
    <mergeCell ref="E85:F85"/>
    <mergeCell ref="H85:I85"/>
    <mergeCell ref="J85:L85"/>
    <mergeCell ref="M85:O85"/>
    <mergeCell ref="T88:U88"/>
    <mergeCell ref="V88:W88"/>
    <mergeCell ref="X88:Y88"/>
    <mergeCell ref="AB88:AD88"/>
    <mergeCell ref="AE88:AF88"/>
    <mergeCell ref="AG88:AK88"/>
    <mergeCell ref="AE87:AF87"/>
    <mergeCell ref="AG87:AK87"/>
    <mergeCell ref="A88:B88"/>
    <mergeCell ref="C88:D88"/>
    <mergeCell ref="E88:F88"/>
    <mergeCell ref="H88:I88"/>
    <mergeCell ref="J88:L88"/>
    <mergeCell ref="M88:O88"/>
    <mergeCell ref="P88:Q88"/>
    <mergeCell ref="R88:S88"/>
    <mergeCell ref="P87:Q87"/>
    <mergeCell ref="R87:S87"/>
    <mergeCell ref="T87:U87"/>
    <mergeCell ref="V87:W87"/>
    <mergeCell ref="X87:Y87"/>
    <mergeCell ref="AB87:AD87"/>
    <mergeCell ref="A87:B87"/>
    <mergeCell ref="C87:D87"/>
    <mergeCell ref="E87:F87"/>
    <mergeCell ref="H87:I87"/>
    <mergeCell ref="J87:L87"/>
    <mergeCell ref="M87:O87"/>
    <mergeCell ref="T90:U90"/>
    <mergeCell ref="V90:W90"/>
    <mergeCell ref="X90:Y90"/>
    <mergeCell ref="AB90:AD90"/>
    <mergeCell ref="AE90:AF90"/>
    <mergeCell ref="AG90:AK90"/>
    <mergeCell ref="AE89:AF89"/>
    <mergeCell ref="AG89:AK89"/>
    <mergeCell ref="A90:B90"/>
    <mergeCell ref="C90:D90"/>
    <mergeCell ref="E90:F90"/>
    <mergeCell ref="H90:I90"/>
    <mergeCell ref="J90:L90"/>
    <mergeCell ref="M90:O90"/>
    <mergeCell ref="P90:Q90"/>
    <mergeCell ref="R90:S90"/>
    <mergeCell ref="P89:Q89"/>
    <mergeCell ref="R89:S89"/>
    <mergeCell ref="T89:U89"/>
    <mergeCell ref="V89:W89"/>
    <mergeCell ref="X89:Y89"/>
    <mergeCell ref="AB89:AD89"/>
    <mergeCell ref="A89:B89"/>
    <mergeCell ref="C89:D89"/>
    <mergeCell ref="E89:F89"/>
    <mergeCell ref="H89:I89"/>
    <mergeCell ref="J89:L89"/>
    <mergeCell ref="M89:O89"/>
    <mergeCell ref="T92:U92"/>
    <mergeCell ref="V92:W92"/>
    <mergeCell ref="X92:Y92"/>
    <mergeCell ref="AB92:AD92"/>
    <mergeCell ref="AE92:AF92"/>
    <mergeCell ref="AG92:AK92"/>
    <mergeCell ref="AE91:AF91"/>
    <mergeCell ref="AG91:AK91"/>
    <mergeCell ref="A92:B92"/>
    <mergeCell ref="C92:D92"/>
    <mergeCell ref="E92:F92"/>
    <mergeCell ref="H92:I92"/>
    <mergeCell ref="J92:L92"/>
    <mergeCell ref="M92:O92"/>
    <mergeCell ref="P92:Q92"/>
    <mergeCell ref="R92:S92"/>
    <mergeCell ref="P91:Q91"/>
    <mergeCell ref="R91:S91"/>
    <mergeCell ref="T91:U91"/>
    <mergeCell ref="V91:W91"/>
    <mergeCell ref="X91:Y91"/>
    <mergeCell ref="AB91:AD91"/>
    <mergeCell ref="A91:B91"/>
    <mergeCell ref="C91:D91"/>
    <mergeCell ref="E91:F91"/>
    <mergeCell ref="H91:I91"/>
    <mergeCell ref="J91:L91"/>
    <mergeCell ref="M91:O91"/>
    <mergeCell ref="T94:U94"/>
    <mergeCell ref="V94:W94"/>
    <mergeCell ref="X94:Y94"/>
    <mergeCell ref="AB94:AD94"/>
    <mergeCell ref="AE94:AF94"/>
    <mergeCell ref="AG94:AK94"/>
    <mergeCell ref="AE93:AF93"/>
    <mergeCell ref="AG93:AK93"/>
    <mergeCell ref="A94:B94"/>
    <mergeCell ref="C94:D94"/>
    <mergeCell ref="E94:F94"/>
    <mergeCell ref="H94:I94"/>
    <mergeCell ref="J94:L94"/>
    <mergeCell ref="M94:O94"/>
    <mergeCell ref="P94:Q94"/>
    <mergeCell ref="R94:S94"/>
    <mergeCell ref="P93:Q93"/>
    <mergeCell ref="R93:S93"/>
    <mergeCell ref="T93:U93"/>
    <mergeCell ref="V93:W93"/>
    <mergeCell ref="X93:Y93"/>
    <mergeCell ref="AB93:AD93"/>
    <mergeCell ref="A93:B93"/>
    <mergeCell ref="C93:D93"/>
    <mergeCell ref="E93:F93"/>
    <mergeCell ref="H93:I93"/>
    <mergeCell ref="J93:L93"/>
    <mergeCell ref="M93:O93"/>
    <mergeCell ref="T96:U96"/>
    <mergeCell ref="V96:W96"/>
    <mergeCell ref="X96:Y96"/>
    <mergeCell ref="AB96:AD96"/>
    <mergeCell ref="AE96:AF96"/>
    <mergeCell ref="AG96:AK96"/>
    <mergeCell ref="AE95:AF95"/>
    <mergeCell ref="AG95:AK95"/>
    <mergeCell ref="A96:B96"/>
    <mergeCell ref="C96:D96"/>
    <mergeCell ref="E96:F96"/>
    <mergeCell ref="H96:I96"/>
    <mergeCell ref="J96:L96"/>
    <mergeCell ref="M96:O96"/>
    <mergeCell ref="P96:Q96"/>
    <mergeCell ref="R96:S96"/>
    <mergeCell ref="P95:Q95"/>
    <mergeCell ref="R95:S95"/>
    <mergeCell ref="T95:U95"/>
    <mergeCell ref="V95:W95"/>
    <mergeCell ref="X95:Y95"/>
    <mergeCell ref="AB95:AD95"/>
    <mergeCell ref="A95:B95"/>
    <mergeCell ref="C95:D95"/>
    <mergeCell ref="E95:F95"/>
    <mergeCell ref="H95:I95"/>
    <mergeCell ref="J95:L95"/>
    <mergeCell ref="M95:O95"/>
    <mergeCell ref="T98:U98"/>
    <mergeCell ref="V98:W98"/>
    <mergeCell ref="X98:Y98"/>
    <mergeCell ref="AB98:AD98"/>
    <mergeCell ref="AE98:AF98"/>
    <mergeCell ref="AG98:AK98"/>
    <mergeCell ref="AE97:AF97"/>
    <mergeCell ref="AG97:AK97"/>
    <mergeCell ref="A98:B98"/>
    <mergeCell ref="C98:D98"/>
    <mergeCell ref="E98:F98"/>
    <mergeCell ref="H98:I98"/>
    <mergeCell ref="J98:L98"/>
    <mergeCell ref="M98:O98"/>
    <mergeCell ref="P98:Q98"/>
    <mergeCell ref="R98:S98"/>
    <mergeCell ref="P97:Q97"/>
    <mergeCell ref="R97:S97"/>
    <mergeCell ref="T97:U97"/>
    <mergeCell ref="V97:W97"/>
    <mergeCell ref="X97:Y97"/>
    <mergeCell ref="AB97:AD97"/>
    <mergeCell ref="A97:B97"/>
    <mergeCell ref="C97:D97"/>
    <mergeCell ref="E97:F97"/>
    <mergeCell ref="H97:I97"/>
    <mergeCell ref="J97:L97"/>
    <mergeCell ref="M97:O97"/>
    <mergeCell ref="T100:U100"/>
    <mergeCell ref="V100:W100"/>
    <mergeCell ref="X100:Y100"/>
    <mergeCell ref="AB100:AD100"/>
    <mergeCell ref="AE100:AF100"/>
    <mergeCell ref="AG100:AK100"/>
    <mergeCell ref="AE99:AF99"/>
    <mergeCell ref="AG99:AK99"/>
    <mergeCell ref="A100:B100"/>
    <mergeCell ref="C100:D100"/>
    <mergeCell ref="E100:F100"/>
    <mergeCell ref="H100:I100"/>
    <mergeCell ref="J100:L100"/>
    <mergeCell ref="M100:O100"/>
    <mergeCell ref="P100:Q100"/>
    <mergeCell ref="R100:S100"/>
    <mergeCell ref="P99:Q99"/>
    <mergeCell ref="R99:S99"/>
    <mergeCell ref="T99:U99"/>
    <mergeCell ref="V99:W99"/>
    <mergeCell ref="X99:Y99"/>
    <mergeCell ref="AB99:AD99"/>
    <mergeCell ref="A99:B99"/>
    <mergeCell ref="C99:D99"/>
    <mergeCell ref="E99:F99"/>
    <mergeCell ref="H99:I99"/>
    <mergeCell ref="J99:L99"/>
    <mergeCell ref="M99:O99"/>
    <mergeCell ref="T102:U102"/>
    <mergeCell ref="V102:W102"/>
    <mergeCell ref="X102:Y102"/>
    <mergeCell ref="AB102:AD102"/>
    <mergeCell ref="AE102:AF102"/>
    <mergeCell ref="AG102:AK102"/>
    <mergeCell ref="AE101:AF101"/>
    <mergeCell ref="AG101:AK101"/>
    <mergeCell ref="A102:B102"/>
    <mergeCell ref="C102:D102"/>
    <mergeCell ref="E102:F102"/>
    <mergeCell ref="H102:I102"/>
    <mergeCell ref="J102:L102"/>
    <mergeCell ref="M102:O102"/>
    <mergeCell ref="P102:Q102"/>
    <mergeCell ref="R102:S102"/>
    <mergeCell ref="P101:Q101"/>
    <mergeCell ref="R101:S101"/>
    <mergeCell ref="T101:U101"/>
    <mergeCell ref="V101:W101"/>
    <mergeCell ref="X101:Y101"/>
    <mergeCell ref="AB101:AD101"/>
    <mergeCell ref="A101:B101"/>
    <mergeCell ref="C101:D101"/>
    <mergeCell ref="E101:F101"/>
    <mergeCell ref="H101:I101"/>
    <mergeCell ref="J101:L101"/>
    <mergeCell ref="M101:O101"/>
    <mergeCell ref="T104:U104"/>
    <mergeCell ref="V104:W104"/>
    <mergeCell ref="X104:Y104"/>
    <mergeCell ref="AB104:AD104"/>
    <mergeCell ref="AE104:AF104"/>
    <mergeCell ref="AG104:AK104"/>
    <mergeCell ref="AE103:AF103"/>
    <mergeCell ref="AG103:AK103"/>
    <mergeCell ref="A104:B104"/>
    <mergeCell ref="C104:D104"/>
    <mergeCell ref="E104:F104"/>
    <mergeCell ref="H104:I104"/>
    <mergeCell ref="J104:L104"/>
    <mergeCell ref="M104:O104"/>
    <mergeCell ref="P104:Q104"/>
    <mergeCell ref="R104:S104"/>
    <mergeCell ref="P103:Q103"/>
    <mergeCell ref="R103:S103"/>
    <mergeCell ref="T103:U103"/>
    <mergeCell ref="V103:W103"/>
    <mergeCell ref="X103:Y103"/>
    <mergeCell ref="AB103:AD103"/>
    <mergeCell ref="A103:B103"/>
    <mergeCell ref="C103:D103"/>
    <mergeCell ref="E103:F103"/>
    <mergeCell ref="H103:I103"/>
    <mergeCell ref="J103:L103"/>
    <mergeCell ref="M103:O103"/>
    <mergeCell ref="T106:U106"/>
    <mergeCell ref="V106:W106"/>
    <mergeCell ref="X106:Y106"/>
    <mergeCell ref="AB106:AD106"/>
    <mergeCell ref="AE106:AF106"/>
    <mergeCell ref="AG106:AK106"/>
    <mergeCell ref="AE105:AF105"/>
    <mergeCell ref="AG105:AK105"/>
    <mergeCell ref="A106:B106"/>
    <mergeCell ref="C106:D106"/>
    <mergeCell ref="E106:F106"/>
    <mergeCell ref="H106:I106"/>
    <mergeCell ref="J106:L106"/>
    <mergeCell ref="M106:O106"/>
    <mergeCell ref="P106:Q106"/>
    <mergeCell ref="R106:S106"/>
    <mergeCell ref="P105:Q105"/>
    <mergeCell ref="R105:S105"/>
    <mergeCell ref="T105:U105"/>
    <mergeCell ref="V105:W105"/>
    <mergeCell ref="X105:Y105"/>
    <mergeCell ref="AB105:AD105"/>
    <mergeCell ref="A105:B105"/>
    <mergeCell ref="C105:D105"/>
    <mergeCell ref="E105:F105"/>
    <mergeCell ref="H105:I105"/>
    <mergeCell ref="J105:L105"/>
    <mergeCell ref="M105:O105"/>
    <mergeCell ref="T108:U108"/>
    <mergeCell ref="V108:W108"/>
    <mergeCell ref="X108:Y108"/>
    <mergeCell ref="AB108:AD108"/>
    <mergeCell ref="AE108:AF108"/>
    <mergeCell ref="AG108:AK108"/>
    <mergeCell ref="AE107:AF107"/>
    <mergeCell ref="AG107:AK107"/>
    <mergeCell ref="A108:B108"/>
    <mergeCell ref="C108:D108"/>
    <mergeCell ref="E108:F108"/>
    <mergeCell ref="H108:I108"/>
    <mergeCell ref="J108:L108"/>
    <mergeCell ref="M108:O108"/>
    <mergeCell ref="P108:Q108"/>
    <mergeCell ref="R108:S108"/>
    <mergeCell ref="P107:Q107"/>
    <mergeCell ref="R107:S107"/>
    <mergeCell ref="T107:U107"/>
    <mergeCell ref="V107:W107"/>
    <mergeCell ref="X107:Y107"/>
    <mergeCell ref="AB107:AD107"/>
    <mergeCell ref="A107:B107"/>
    <mergeCell ref="C107:D107"/>
    <mergeCell ref="E107:F107"/>
    <mergeCell ref="H107:I107"/>
    <mergeCell ref="J107:L107"/>
    <mergeCell ref="M107:O107"/>
    <mergeCell ref="T110:U110"/>
    <mergeCell ref="V110:W110"/>
    <mergeCell ref="X110:Y110"/>
    <mergeCell ref="AB110:AD110"/>
    <mergeCell ref="AE110:AF110"/>
    <mergeCell ref="AG110:AK110"/>
    <mergeCell ref="AE109:AF109"/>
    <mergeCell ref="AG109:AK109"/>
    <mergeCell ref="A110:B110"/>
    <mergeCell ref="C110:D110"/>
    <mergeCell ref="E110:F110"/>
    <mergeCell ref="H110:I110"/>
    <mergeCell ref="J110:L110"/>
    <mergeCell ref="M110:O110"/>
    <mergeCell ref="P110:Q110"/>
    <mergeCell ref="R110:S110"/>
    <mergeCell ref="P109:Q109"/>
    <mergeCell ref="R109:S109"/>
    <mergeCell ref="T109:U109"/>
    <mergeCell ref="V109:W109"/>
    <mergeCell ref="X109:Y109"/>
    <mergeCell ref="AB109:AD109"/>
    <mergeCell ref="A109:B109"/>
    <mergeCell ref="C109:D109"/>
    <mergeCell ref="E109:F109"/>
    <mergeCell ref="H109:I109"/>
    <mergeCell ref="J109:L109"/>
    <mergeCell ref="M109:O109"/>
    <mergeCell ref="T112:U112"/>
    <mergeCell ref="V112:W112"/>
    <mergeCell ref="X112:Y112"/>
    <mergeCell ref="AB112:AD112"/>
    <mergeCell ref="AE112:AF112"/>
    <mergeCell ref="AG112:AK112"/>
    <mergeCell ref="AE111:AF111"/>
    <mergeCell ref="AG111:AK111"/>
    <mergeCell ref="A112:B112"/>
    <mergeCell ref="C112:D112"/>
    <mergeCell ref="E112:F112"/>
    <mergeCell ref="H112:I112"/>
    <mergeCell ref="J112:L112"/>
    <mergeCell ref="M112:O112"/>
    <mergeCell ref="P112:Q112"/>
    <mergeCell ref="R112:S112"/>
    <mergeCell ref="P111:Q111"/>
    <mergeCell ref="R111:S111"/>
    <mergeCell ref="T111:U111"/>
    <mergeCell ref="V111:W111"/>
    <mergeCell ref="X111:Y111"/>
    <mergeCell ref="AB111:AD111"/>
    <mergeCell ref="A111:B111"/>
    <mergeCell ref="C111:D111"/>
    <mergeCell ref="E111:F111"/>
    <mergeCell ref="H111:I111"/>
    <mergeCell ref="J111:L111"/>
    <mergeCell ref="M111:O111"/>
    <mergeCell ref="T114:U114"/>
    <mergeCell ref="V114:W114"/>
    <mergeCell ref="X114:Y114"/>
    <mergeCell ref="AB114:AD114"/>
    <mergeCell ref="AE114:AF114"/>
    <mergeCell ref="AG114:AK114"/>
    <mergeCell ref="AE113:AF113"/>
    <mergeCell ref="AG113:AK113"/>
    <mergeCell ref="A114:B114"/>
    <mergeCell ref="C114:D114"/>
    <mergeCell ref="E114:F114"/>
    <mergeCell ref="H114:I114"/>
    <mergeCell ref="J114:L114"/>
    <mergeCell ref="M114:O114"/>
    <mergeCell ref="P114:Q114"/>
    <mergeCell ref="R114:S114"/>
    <mergeCell ref="P113:Q113"/>
    <mergeCell ref="R113:S113"/>
    <mergeCell ref="T113:U113"/>
    <mergeCell ref="V113:W113"/>
    <mergeCell ref="X113:Y113"/>
    <mergeCell ref="AB113:AD113"/>
    <mergeCell ref="A113:B113"/>
    <mergeCell ref="C113:D113"/>
    <mergeCell ref="E113:F113"/>
    <mergeCell ref="H113:I113"/>
    <mergeCell ref="J113:L113"/>
    <mergeCell ref="M113:O113"/>
    <mergeCell ref="T116:U116"/>
    <mergeCell ref="V116:W116"/>
    <mergeCell ref="X116:Y116"/>
    <mergeCell ref="AB116:AD116"/>
    <mergeCell ref="AE116:AF116"/>
    <mergeCell ref="AG116:AK116"/>
    <mergeCell ref="AE115:AF115"/>
    <mergeCell ref="AG115:AK115"/>
    <mergeCell ref="A116:B116"/>
    <mergeCell ref="C116:D116"/>
    <mergeCell ref="E116:F116"/>
    <mergeCell ref="H116:I116"/>
    <mergeCell ref="J116:L116"/>
    <mergeCell ref="M116:O116"/>
    <mergeCell ref="P116:Q116"/>
    <mergeCell ref="R116:S116"/>
    <mergeCell ref="P115:Q115"/>
    <mergeCell ref="R115:S115"/>
    <mergeCell ref="T115:U115"/>
    <mergeCell ref="V115:W115"/>
    <mergeCell ref="X115:Y115"/>
    <mergeCell ref="AB115:AD115"/>
    <mergeCell ref="A115:B115"/>
    <mergeCell ref="C115:D115"/>
    <mergeCell ref="E115:F115"/>
    <mergeCell ref="H115:I115"/>
    <mergeCell ref="J115:L115"/>
    <mergeCell ref="M115:O115"/>
    <mergeCell ref="T118:U118"/>
    <mergeCell ref="V118:W118"/>
    <mergeCell ref="X118:Y118"/>
    <mergeCell ref="AB118:AD118"/>
    <mergeCell ref="AE118:AF118"/>
    <mergeCell ref="AG118:AK118"/>
    <mergeCell ref="AE117:AF117"/>
    <mergeCell ref="AG117:AK117"/>
    <mergeCell ref="A118:B118"/>
    <mergeCell ref="C118:D118"/>
    <mergeCell ref="E118:F118"/>
    <mergeCell ref="H118:I118"/>
    <mergeCell ref="J118:L118"/>
    <mergeCell ref="M118:O118"/>
    <mergeCell ref="P118:Q118"/>
    <mergeCell ref="R118:S118"/>
    <mergeCell ref="P117:Q117"/>
    <mergeCell ref="R117:S117"/>
    <mergeCell ref="T117:U117"/>
    <mergeCell ref="V117:W117"/>
    <mergeCell ref="X117:Y117"/>
    <mergeCell ref="AB117:AD117"/>
    <mergeCell ref="A117:B117"/>
    <mergeCell ref="C117:D117"/>
    <mergeCell ref="E117:F117"/>
    <mergeCell ref="H117:I117"/>
    <mergeCell ref="J117:L117"/>
    <mergeCell ref="M117:O117"/>
    <mergeCell ref="T120:U120"/>
    <mergeCell ref="V120:W120"/>
    <mergeCell ref="X120:Y120"/>
    <mergeCell ref="AB120:AD120"/>
    <mergeCell ref="AE120:AF120"/>
    <mergeCell ref="AG120:AK120"/>
    <mergeCell ref="AE119:AF119"/>
    <mergeCell ref="AG119:AK119"/>
    <mergeCell ref="A120:B120"/>
    <mergeCell ref="C120:D120"/>
    <mergeCell ref="E120:F120"/>
    <mergeCell ref="H120:I120"/>
    <mergeCell ref="J120:L120"/>
    <mergeCell ref="M120:O120"/>
    <mergeCell ref="P120:Q120"/>
    <mergeCell ref="R120:S120"/>
    <mergeCell ref="P119:Q119"/>
    <mergeCell ref="R119:S119"/>
    <mergeCell ref="T119:U119"/>
    <mergeCell ref="V119:W119"/>
    <mergeCell ref="X119:Y119"/>
    <mergeCell ref="AB119:AD119"/>
    <mergeCell ref="A119:B119"/>
    <mergeCell ref="C119:D119"/>
    <mergeCell ref="E119:F119"/>
    <mergeCell ref="H119:I119"/>
    <mergeCell ref="J119:L119"/>
    <mergeCell ref="M119:O119"/>
    <mergeCell ref="T122:U122"/>
    <mergeCell ref="V122:W122"/>
    <mergeCell ref="X122:Y122"/>
    <mergeCell ref="AB122:AD122"/>
    <mergeCell ref="AE122:AF122"/>
    <mergeCell ref="AG122:AK122"/>
    <mergeCell ref="AE121:AF121"/>
    <mergeCell ref="AG121:AK121"/>
    <mergeCell ref="A122:B122"/>
    <mergeCell ref="C122:D122"/>
    <mergeCell ref="E122:F122"/>
    <mergeCell ref="H122:I122"/>
    <mergeCell ref="J122:L122"/>
    <mergeCell ref="M122:O122"/>
    <mergeCell ref="P122:Q122"/>
    <mergeCell ref="R122:S122"/>
    <mergeCell ref="P121:Q121"/>
    <mergeCell ref="R121:S121"/>
    <mergeCell ref="T121:U121"/>
    <mergeCell ref="V121:W121"/>
    <mergeCell ref="X121:Y121"/>
    <mergeCell ref="AB121:AD121"/>
    <mergeCell ref="A121:B121"/>
    <mergeCell ref="C121:D121"/>
    <mergeCell ref="E121:F121"/>
    <mergeCell ref="H121:I121"/>
    <mergeCell ref="J121:L121"/>
    <mergeCell ref="M121:O121"/>
    <mergeCell ref="T124:U124"/>
    <mergeCell ref="V124:W124"/>
    <mergeCell ref="X124:Y124"/>
    <mergeCell ref="AB124:AD124"/>
    <mergeCell ref="AE124:AF124"/>
    <mergeCell ref="AG124:AK124"/>
    <mergeCell ref="AE123:AF123"/>
    <mergeCell ref="AG123:AK123"/>
    <mergeCell ref="A124:B124"/>
    <mergeCell ref="C124:D124"/>
    <mergeCell ref="E124:F124"/>
    <mergeCell ref="H124:I124"/>
    <mergeCell ref="J124:L124"/>
    <mergeCell ref="M124:O124"/>
    <mergeCell ref="P124:Q124"/>
    <mergeCell ref="R124:S124"/>
    <mergeCell ref="P123:Q123"/>
    <mergeCell ref="R123:S123"/>
    <mergeCell ref="T123:U123"/>
    <mergeCell ref="V123:W123"/>
    <mergeCell ref="X123:Y123"/>
    <mergeCell ref="AB123:AD123"/>
    <mergeCell ref="A123:B123"/>
    <mergeCell ref="C123:D123"/>
    <mergeCell ref="E123:F123"/>
    <mergeCell ref="H123:I123"/>
    <mergeCell ref="J123:L123"/>
    <mergeCell ref="M123:O123"/>
    <mergeCell ref="T126:U126"/>
    <mergeCell ref="V126:W126"/>
    <mergeCell ref="X126:Y126"/>
    <mergeCell ref="AB126:AD126"/>
    <mergeCell ref="AE126:AF126"/>
    <mergeCell ref="AG126:AK126"/>
    <mergeCell ref="AE125:AF125"/>
    <mergeCell ref="AG125:AK125"/>
    <mergeCell ref="A126:B126"/>
    <mergeCell ref="C126:D126"/>
    <mergeCell ref="E126:F126"/>
    <mergeCell ref="H126:I126"/>
    <mergeCell ref="J126:L126"/>
    <mergeCell ref="M126:O126"/>
    <mergeCell ref="P126:Q126"/>
    <mergeCell ref="R126:S126"/>
    <mergeCell ref="P125:Q125"/>
    <mergeCell ref="R125:S125"/>
    <mergeCell ref="T125:U125"/>
    <mergeCell ref="V125:W125"/>
    <mergeCell ref="X125:Y125"/>
    <mergeCell ref="AB125:AD125"/>
    <mergeCell ref="A125:B125"/>
    <mergeCell ref="C125:D125"/>
    <mergeCell ref="E125:F125"/>
    <mergeCell ref="H125:I125"/>
    <mergeCell ref="J125:L125"/>
    <mergeCell ref="M125:O125"/>
    <mergeCell ref="T128:U128"/>
    <mergeCell ref="V128:W128"/>
    <mergeCell ref="X128:Y128"/>
    <mergeCell ref="AB128:AD128"/>
    <mergeCell ref="AE128:AF128"/>
    <mergeCell ref="AG128:AK128"/>
    <mergeCell ref="AE127:AF127"/>
    <mergeCell ref="AG127:AK127"/>
    <mergeCell ref="A128:B128"/>
    <mergeCell ref="C128:D128"/>
    <mergeCell ref="E128:F128"/>
    <mergeCell ref="H128:I128"/>
    <mergeCell ref="J128:L128"/>
    <mergeCell ref="M128:O128"/>
    <mergeCell ref="P128:Q128"/>
    <mergeCell ref="R128:S128"/>
    <mergeCell ref="P127:Q127"/>
    <mergeCell ref="R127:S127"/>
    <mergeCell ref="T127:U127"/>
    <mergeCell ref="V127:W127"/>
    <mergeCell ref="X127:Y127"/>
    <mergeCell ref="AB127:AD127"/>
    <mergeCell ref="A127:B127"/>
    <mergeCell ref="C127:D127"/>
    <mergeCell ref="E127:F127"/>
    <mergeCell ref="H127:I127"/>
    <mergeCell ref="J127:L127"/>
    <mergeCell ref="M127:O127"/>
    <mergeCell ref="T130:U130"/>
    <mergeCell ref="V130:W130"/>
    <mergeCell ref="X130:Y130"/>
    <mergeCell ref="AB130:AD130"/>
    <mergeCell ref="AE130:AF130"/>
    <mergeCell ref="AG130:AK130"/>
    <mergeCell ref="AE129:AF129"/>
    <mergeCell ref="AG129:AK129"/>
    <mergeCell ref="A130:B130"/>
    <mergeCell ref="C130:D130"/>
    <mergeCell ref="E130:F130"/>
    <mergeCell ref="H130:I130"/>
    <mergeCell ref="J130:L130"/>
    <mergeCell ref="M130:O130"/>
    <mergeCell ref="P130:Q130"/>
    <mergeCell ref="R130:S130"/>
    <mergeCell ref="P129:Q129"/>
    <mergeCell ref="R129:S129"/>
    <mergeCell ref="T129:U129"/>
    <mergeCell ref="V129:W129"/>
    <mergeCell ref="X129:Y129"/>
    <mergeCell ref="AB129:AD129"/>
    <mergeCell ref="A129:B129"/>
    <mergeCell ref="C129:D129"/>
    <mergeCell ref="E129:F129"/>
    <mergeCell ref="H129:I129"/>
    <mergeCell ref="J129:L129"/>
    <mergeCell ref="M129:O129"/>
    <mergeCell ref="T132:U132"/>
    <mergeCell ref="V132:W132"/>
    <mergeCell ref="X132:Y132"/>
    <mergeCell ref="AB132:AD132"/>
    <mergeCell ref="AE132:AF132"/>
    <mergeCell ref="AG132:AK132"/>
    <mergeCell ref="AE131:AF131"/>
    <mergeCell ref="AG131:AK131"/>
    <mergeCell ref="A132:B132"/>
    <mergeCell ref="C132:D132"/>
    <mergeCell ref="E132:F132"/>
    <mergeCell ref="H132:I132"/>
    <mergeCell ref="J132:L132"/>
    <mergeCell ref="M132:O132"/>
    <mergeCell ref="P132:Q132"/>
    <mergeCell ref="R132:S132"/>
    <mergeCell ref="P131:Q131"/>
    <mergeCell ref="R131:S131"/>
    <mergeCell ref="T131:U131"/>
    <mergeCell ref="V131:W131"/>
    <mergeCell ref="X131:Y131"/>
    <mergeCell ref="AB131:AD131"/>
    <mergeCell ref="A131:B131"/>
    <mergeCell ref="C131:D131"/>
    <mergeCell ref="E131:F131"/>
    <mergeCell ref="H131:I131"/>
    <mergeCell ref="J131:L131"/>
    <mergeCell ref="M131:O131"/>
    <mergeCell ref="T134:U134"/>
    <mergeCell ref="V134:W134"/>
    <mergeCell ref="X134:Y134"/>
    <mergeCell ref="AB134:AD134"/>
    <mergeCell ref="AE134:AF134"/>
    <mergeCell ref="AG134:AK134"/>
    <mergeCell ref="AE133:AF133"/>
    <mergeCell ref="AG133:AK133"/>
    <mergeCell ref="A134:B134"/>
    <mergeCell ref="C134:D134"/>
    <mergeCell ref="E134:F134"/>
    <mergeCell ref="H134:I134"/>
    <mergeCell ref="J134:L134"/>
    <mergeCell ref="M134:O134"/>
    <mergeCell ref="P134:Q134"/>
    <mergeCell ref="R134:S134"/>
    <mergeCell ref="P133:Q133"/>
    <mergeCell ref="R133:S133"/>
    <mergeCell ref="T133:U133"/>
    <mergeCell ref="V133:W133"/>
    <mergeCell ref="X133:Y133"/>
    <mergeCell ref="AB133:AD133"/>
    <mergeCell ref="A133:B133"/>
    <mergeCell ref="C133:D133"/>
    <mergeCell ref="E133:F133"/>
    <mergeCell ref="H133:I133"/>
    <mergeCell ref="J133:L133"/>
    <mergeCell ref="M133:O133"/>
    <mergeCell ref="T136:U136"/>
    <mergeCell ref="V136:W136"/>
    <mergeCell ref="X136:Y136"/>
    <mergeCell ref="AB136:AD136"/>
    <mergeCell ref="AE136:AF136"/>
    <mergeCell ref="AG136:AK136"/>
    <mergeCell ref="AE135:AF135"/>
    <mergeCell ref="AG135:AK135"/>
    <mergeCell ref="A136:B136"/>
    <mergeCell ref="C136:D136"/>
    <mergeCell ref="E136:F136"/>
    <mergeCell ref="H136:I136"/>
    <mergeCell ref="J136:L136"/>
    <mergeCell ref="M136:O136"/>
    <mergeCell ref="P136:Q136"/>
    <mergeCell ref="R136:S136"/>
    <mergeCell ref="P135:Q135"/>
    <mergeCell ref="R135:S135"/>
    <mergeCell ref="T135:U135"/>
    <mergeCell ref="V135:W135"/>
    <mergeCell ref="X135:Y135"/>
    <mergeCell ref="AB135:AD135"/>
    <mergeCell ref="A135:B135"/>
    <mergeCell ref="C135:D135"/>
    <mergeCell ref="E135:F135"/>
    <mergeCell ref="H135:I135"/>
    <mergeCell ref="J135:L135"/>
    <mergeCell ref="M135:O135"/>
    <mergeCell ref="T138:U138"/>
    <mergeCell ref="V138:W138"/>
    <mergeCell ref="X138:Y138"/>
    <mergeCell ref="AB138:AD138"/>
    <mergeCell ref="AE138:AF138"/>
    <mergeCell ref="AG138:AK138"/>
    <mergeCell ref="AE137:AF137"/>
    <mergeCell ref="AG137:AK137"/>
    <mergeCell ref="A138:B138"/>
    <mergeCell ref="C138:D138"/>
    <mergeCell ref="E138:F138"/>
    <mergeCell ref="H138:I138"/>
    <mergeCell ref="J138:L138"/>
    <mergeCell ref="M138:O138"/>
    <mergeCell ref="P138:Q138"/>
    <mergeCell ref="R138:S138"/>
    <mergeCell ref="P137:Q137"/>
    <mergeCell ref="R137:S137"/>
    <mergeCell ref="T137:U137"/>
    <mergeCell ref="V137:W137"/>
    <mergeCell ref="X137:Y137"/>
    <mergeCell ref="AB137:AD137"/>
    <mergeCell ref="A137:B137"/>
    <mergeCell ref="C137:D137"/>
    <mergeCell ref="E137:F137"/>
    <mergeCell ref="H137:I137"/>
    <mergeCell ref="J137:L137"/>
    <mergeCell ref="M137:O137"/>
    <mergeCell ref="T140:U140"/>
    <mergeCell ref="V140:W140"/>
    <mergeCell ref="X140:Y140"/>
    <mergeCell ref="AB140:AD140"/>
    <mergeCell ref="AE140:AF140"/>
    <mergeCell ref="AG140:AK140"/>
    <mergeCell ref="AE139:AF139"/>
    <mergeCell ref="AG139:AK139"/>
    <mergeCell ref="A140:B140"/>
    <mergeCell ref="C140:D140"/>
    <mergeCell ref="E140:F140"/>
    <mergeCell ref="H140:I140"/>
    <mergeCell ref="J140:L140"/>
    <mergeCell ref="M140:O140"/>
    <mergeCell ref="P140:Q140"/>
    <mergeCell ref="R140:S140"/>
    <mergeCell ref="P139:Q139"/>
    <mergeCell ref="R139:S139"/>
    <mergeCell ref="T139:U139"/>
    <mergeCell ref="V139:W139"/>
    <mergeCell ref="X139:Y139"/>
    <mergeCell ref="AB139:AD139"/>
    <mergeCell ref="A139:B139"/>
    <mergeCell ref="C139:D139"/>
    <mergeCell ref="E139:F139"/>
    <mergeCell ref="H139:I139"/>
    <mergeCell ref="J139:L139"/>
    <mergeCell ref="M139:O139"/>
    <mergeCell ref="T142:U142"/>
    <mergeCell ref="V142:W142"/>
    <mergeCell ref="X142:Y142"/>
    <mergeCell ref="AB142:AD142"/>
    <mergeCell ref="AE142:AF142"/>
    <mergeCell ref="AG142:AK142"/>
    <mergeCell ref="AE141:AF141"/>
    <mergeCell ref="AG141:AK141"/>
    <mergeCell ref="A142:B142"/>
    <mergeCell ref="C142:D142"/>
    <mergeCell ref="E142:F142"/>
    <mergeCell ref="H142:I142"/>
    <mergeCell ref="J142:L142"/>
    <mergeCell ref="M142:O142"/>
    <mergeCell ref="P142:Q142"/>
    <mergeCell ref="R142:S142"/>
    <mergeCell ref="P141:Q141"/>
    <mergeCell ref="R141:S141"/>
    <mergeCell ref="T141:U141"/>
    <mergeCell ref="V141:W141"/>
    <mergeCell ref="X141:Y141"/>
    <mergeCell ref="AB141:AD141"/>
    <mergeCell ref="A141:B141"/>
    <mergeCell ref="C141:D141"/>
    <mergeCell ref="E141:F141"/>
    <mergeCell ref="H141:I141"/>
    <mergeCell ref="J141:L141"/>
    <mergeCell ref="M141:O141"/>
    <mergeCell ref="T144:U144"/>
    <mergeCell ref="V144:W144"/>
    <mergeCell ref="X144:Y144"/>
    <mergeCell ref="AB144:AD144"/>
    <mergeCell ref="AE144:AF144"/>
    <mergeCell ref="AG144:AK144"/>
    <mergeCell ref="AE143:AF143"/>
    <mergeCell ref="AG143:AK143"/>
    <mergeCell ref="A144:B144"/>
    <mergeCell ref="C144:D144"/>
    <mergeCell ref="E144:F144"/>
    <mergeCell ref="H144:I144"/>
    <mergeCell ref="J144:L144"/>
    <mergeCell ref="M144:O144"/>
    <mergeCell ref="P144:Q144"/>
    <mergeCell ref="R144:S144"/>
    <mergeCell ref="P143:Q143"/>
    <mergeCell ref="R143:S143"/>
    <mergeCell ref="T143:U143"/>
    <mergeCell ref="V143:W143"/>
    <mergeCell ref="X143:Y143"/>
    <mergeCell ref="AB143:AD143"/>
    <mergeCell ref="A143:B143"/>
    <mergeCell ref="C143:D143"/>
    <mergeCell ref="E143:F143"/>
    <mergeCell ref="H143:I143"/>
    <mergeCell ref="J143:L143"/>
    <mergeCell ref="M143:O143"/>
    <mergeCell ref="T146:U146"/>
    <mergeCell ref="V146:W146"/>
    <mergeCell ref="X146:Y146"/>
    <mergeCell ref="AB146:AD146"/>
    <mergeCell ref="AE146:AF146"/>
    <mergeCell ref="AG146:AK146"/>
    <mergeCell ref="AE145:AF145"/>
    <mergeCell ref="AG145:AK145"/>
    <mergeCell ref="A146:B146"/>
    <mergeCell ref="C146:D146"/>
    <mergeCell ref="E146:F146"/>
    <mergeCell ref="H146:I146"/>
    <mergeCell ref="J146:L146"/>
    <mergeCell ref="M146:O146"/>
    <mergeCell ref="P146:Q146"/>
    <mergeCell ref="R146:S146"/>
    <mergeCell ref="P145:Q145"/>
    <mergeCell ref="R145:S145"/>
    <mergeCell ref="T145:U145"/>
    <mergeCell ref="V145:W145"/>
    <mergeCell ref="X145:Y145"/>
    <mergeCell ref="AB145:AD145"/>
    <mergeCell ref="A145:B145"/>
    <mergeCell ref="C145:D145"/>
    <mergeCell ref="E145:F145"/>
    <mergeCell ref="H145:I145"/>
    <mergeCell ref="J145:L145"/>
    <mergeCell ref="M145:O145"/>
    <mergeCell ref="T148:U148"/>
    <mergeCell ref="V148:W148"/>
    <mergeCell ref="X148:Y148"/>
    <mergeCell ref="AB148:AD148"/>
    <mergeCell ref="AE148:AF148"/>
    <mergeCell ref="AG148:AK148"/>
    <mergeCell ref="AE147:AF147"/>
    <mergeCell ref="AG147:AK147"/>
    <mergeCell ref="A148:B148"/>
    <mergeCell ref="C148:D148"/>
    <mergeCell ref="E148:F148"/>
    <mergeCell ref="H148:I148"/>
    <mergeCell ref="J148:L148"/>
    <mergeCell ref="M148:O148"/>
    <mergeCell ref="P148:Q148"/>
    <mergeCell ref="R148:S148"/>
    <mergeCell ref="P147:Q147"/>
    <mergeCell ref="R147:S147"/>
    <mergeCell ref="T147:U147"/>
    <mergeCell ref="V147:W147"/>
    <mergeCell ref="X147:Y147"/>
    <mergeCell ref="AB147:AD147"/>
    <mergeCell ref="A147:B147"/>
    <mergeCell ref="C147:D147"/>
    <mergeCell ref="E147:F147"/>
    <mergeCell ref="H147:I147"/>
    <mergeCell ref="J147:L147"/>
    <mergeCell ref="M147:O147"/>
    <mergeCell ref="T150:U150"/>
    <mergeCell ref="V150:W150"/>
    <mergeCell ref="X150:Y150"/>
    <mergeCell ref="AB150:AD150"/>
    <mergeCell ref="AE150:AF150"/>
    <mergeCell ref="AG150:AK150"/>
    <mergeCell ref="AE149:AF149"/>
    <mergeCell ref="AG149:AK149"/>
    <mergeCell ref="A150:B150"/>
    <mergeCell ref="C150:D150"/>
    <mergeCell ref="E150:F150"/>
    <mergeCell ref="H150:I150"/>
    <mergeCell ref="J150:L150"/>
    <mergeCell ref="M150:O150"/>
    <mergeCell ref="P150:Q150"/>
    <mergeCell ref="R150:S150"/>
    <mergeCell ref="P149:Q149"/>
    <mergeCell ref="R149:S149"/>
    <mergeCell ref="T149:U149"/>
    <mergeCell ref="V149:W149"/>
    <mergeCell ref="X149:Y149"/>
    <mergeCell ref="AB149:AD149"/>
    <mergeCell ref="A149:B149"/>
    <mergeCell ref="C149:D149"/>
    <mergeCell ref="E149:F149"/>
    <mergeCell ref="H149:I149"/>
    <mergeCell ref="J149:L149"/>
    <mergeCell ref="M149:O149"/>
    <mergeCell ref="T152:U152"/>
    <mergeCell ref="V152:W152"/>
    <mergeCell ref="X152:Y152"/>
    <mergeCell ref="AB152:AD152"/>
    <mergeCell ref="AE152:AF152"/>
    <mergeCell ref="AG152:AK152"/>
    <mergeCell ref="AE151:AF151"/>
    <mergeCell ref="AG151:AK151"/>
    <mergeCell ref="A152:B152"/>
    <mergeCell ref="C152:D152"/>
    <mergeCell ref="E152:F152"/>
    <mergeCell ref="H152:I152"/>
    <mergeCell ref="J152:L152"/>
    <mergeCell ref="M152:O152"/>
    <mergeCell ref="P152:Q152"/>
    <mergeCell ref="R152:S152"/>
    <mergeCell ref="P151:Q151"/>
    <mergeCell ref="R151:S151"/>
    <mergeCell ref="T151:U151"/>
    <mergeCell ref="V151:W151"/>
    <mergeCell ref="X151:Y151"/>
    <mergeCell ref="AB151:AD151"/>
    <mergeCell ref="A151:B151"/>
    <mergeCell ref="C151:D151"/>
    <mergeCell ref="E151:F151"/>
    <mergeCell ref="H151:I151"/>
    <mergeCell ref="J151:L151"/>
    <mergeCell ref="M151:O151"/>
    <mergeCell ref="T154:U154"/>
    <mergeCell ref="V154:W154"/>
    <mergeCell ref="X154:Y154"/>
    <mergeCell ref="AB154:AD154"/>
    <mergeCell ref="AE154:AF154"/>
    <mergeCell ref="AG154:AK154"/>
    <mergeCell ref="AE153:AF153"/>
    <mergeCell ref="AG153:AK153"/>
    <mergeCell ref="A154:B154"/>
    <mergeCell ref="C154:D154"/>
    <mergeCell ref="E154:F154"/>
    <mergeCell ref="H154:I154"/>
    <mergeCell ref="J154:L154"/>
    <mergeCell ref="M154:O154"/>
    <mergeCell ref="P154:Q154"/>
    <mergeCell ref="R154:S154"/>
    <mergeCell ref="P153:Q153"/>
    <mergeCell ref="R153:S153"/>
    <mergeCell ref="T153:U153"/>
    <mergeCell ref="V153:W153"/>
    <mergeCell ref="X153:Y153"/>
    <mergeCell ref="AB153:AD153"/>
    <mergeCell ref="A153:B153"/>
    <mergeCell ref="C153:D153"/>
    <mergeCell ref="E153:F153"/>
    <mergeCell ref="H153:I153"/>
    <mergeCell ref="J153:L153"/>
    <mergeCell ref="M153:O153"/>
    <mergeCell ref="T156:U156"/>
    <mergeCell ref="V156:W156"/>
    <mergeCell ref="X156:Y156"/>
    <mergeCell ref="AB156:AD156"/>
    <mergeCell ref="AE156:AF156"/>
    <mergeCell ref="AG156:AK156"/>
    <mergeCell ref="AE155:AF155"/>
    <mergeCell ref="AG155:AK155"/>
    <mergeCell ref="A156:B156"/>
    <mergeCell ref="C156:D156"/>
    <mergeCell ref="E156:F156"/>
    <mergeCell ref="H156:I156"/>
    <mergeCell ref="J156:L156"/>
    <mergeCell ref="M156:O156"/>
    <mergeCell ref="P156:Q156"/>
    <mergeCell ref="R156:S156"/>
    <mergeCell ref="P155:Q155"/>
    <mergeCell ref="R155:S155"/>
    <mergeCell ref="T155:U155"/>
    <mergeCell ref="V155:W155"/>
    <mergeCell ref="X155:Y155"/>
    <mergeCell ref="AB155:AD155"/>
    <mergeCell ref="A155:B155"/>
    <mergeCell ref="C155:D155"/>
    <mergeCell ref="E155:F155"/>
    <mergeCell ref="H155:I155"/>
    <mergeCell ref="J155:L155"/>
    <mergeCell ref="M155:O155"/>
    <mergeCell ref="T158:U158"/>
    <mergeCell ref="V158:W158"/>
    <mergeCell ref="X158:Y158"/>
    <mergeCell ref="AB158:AD158"/>
    <mergeCell ref="AE158:AF158"/>
    <mergeCell ref="AG158:AK158"/>
    <mergeCell ref="AE157:AF157"/>
    <mergeCell ref="AG157:AK157"/>
    <mergeCell ref="A158:B158"/>
    <mergeCell ref="C158:D158"/>
    <mergeCell ref="E158:F158"/>
    <mergeCell ref="H158:I158"/>
    <mergeCell ref="J158:L158"/>
    <mergeCell ref="M158:O158"/>
    <mergeCell ref="P158:Q158"/>
    <mergeCell ref="R158:S158"/>
    <mergeCell ref="P157:Q157"/>
    <mergeCell ref="R157:S157"/>
    <mergeCell ref="T157:U157"/>
    <mergeCell ref="V157:W157"/>
    <mergeCell ref="X157:Y157"/>
    <mergeCell ref="AB157:AD157"/>
    <mergeCell ref="A157:B157"/>
    <mergeCell ref="C157:D157"/>
    <mergeCell ref="E157:F157"/>
    <mergeCell ref="H157:I157"/>
    <mergeCell ref="J157:L157"/>
    <mergeCell ref="M157:O157"/>
    <mergeCell ref="T160:U160"/>
    <mergeCell ref="V160:W160"/>
    <mergeCell ref="X160:Y160"/>
    <mergeCell ref="AB160:AD160"/>
    <mergeCell ref="AE160:AF160"/>
    <mergeCell ref="AG160:AK160"/>
    <mergeCell ref="AE159:AF159"/>
    <mergeCell ref="AG159:AK159"/>
    <mergeCell ref="A160:B160"/>
    <mergeCell ref="C160:D160"/>
    <mergeCell ref="E160:F160"/>
    <mergeCell ref="H160:I160"/>
    <mergeCell ref="J160:L160"/>
    <mergeCell ref="M160:O160"/>
    <mergeCell ref="P160:Q160"/>
    <mergeCell ref="R160:S160"/>
    <mergeCell ref="P159:Q159"/>
    <mergeCell ref="R159:S159"/>
    <mergeCell ref="T159:U159"/>
    <mergeCell ref="V159:W159"/>
    <mergeCell ref="X159:Y159"/>
    <mergeCell ref="AB159:AD159"/>
    <mergeCell ref="A159:B159"/>
    <mergeCell ref="C159:D159"/>
    <mergeCell ref="E159:F159"/>
    <mergeCell ref="H159:I159"/>
    <mergeCell ref="J159:L159"/>
    <mergeCell ref="M159:O159"/>
    <mergeCell ref="T162:U162"/>
    <mergeCell ref="V162:W162"/>
    <mergeCell ref="X162:Y162"/>
    <mergeCell ref="AB162:AD162"/>
    <mergeCell ref="AE162:AF162"/>
    <mergeCell ref="AG162:AK162"/>
    <mergeCell ref="AE161:AF161"/>
    <mergeCell ref="AG161:AK161"/>
    <mergeCell ref="A162:B162"/>
    <mergeCell ref="C162:D162"/>
    <mergeCell ref="E162:F162"/>
    <mergeCell ref="H162:I162"/>
    <mergeCell ref="J162:L162"/>
    <mergeCell ref="M162:O162"/>
    <mergeCell ref="P162:Q162"/>
    <mergeCell ref="R162:S162"/>
    <mergeCell ref="P161:Q161"/>
    <mergeCell ref="R161:S161"/>
    <mergeCell ref="T161:U161"/>
    <mergeCell ref="V161:W161"/>
    <mergeCell ref="X161:Y161"/>
    <mergeCell ref="AB161:AD161"/>
    <mergeCell ref="A161:B161"/>
    <mergeCell ref="C161:D161"/>
    <mergeCell ref="E161:F161"/>
    <mergeCell ref="H161:I161"/>
    <mergeCell ref="J161:L161"/>
    <mergeCell ref="M161:O161"/>
    <mergeCell ref="T164:U164"/>
    <mergeCell ref="V164:W164"/>
    <mergeCell ref="X164:Y164"/>
    <mergeCell ref="AB164:AD164"/>
    <mergeCell ref="AE164:AF164"/>
    <mergeCell ref="AG164:AK164"/>
    <mergeCell ref="AE163:AF163"/>
    <mergeCell ref="AG163:AK163"/>
    <mergeCell ref="A164:B164"/>
    <mergeCell ref="C164:D164"/>
    <mergeCell ref="E164:F164"/>
    <mergeCell ref="H164:I164"/>
    <mergeCell ref="J164:L164"/>
    <mergeCell ref="M164:O164"/>
    <mergeCell ref="P164:Q164"/>
    <mergeCell ref="R164:S164"/>
    <mergeCell ref="P163:Q163"/>
    <mergeCell ref="R163:S163"/>
    <mergeCell ref="T163:U163"/>
    <mergeCell ref="V163:W163"/>
    <mergeCell ref="X163:Y163"/>
    <mergeCell ref="AB163:AD163"/>
    <mergeCell ref="A163:B163"/>
    <mergeCell ref="C163:D163"/>
    <mergeCell ref="E163:F163"/>
    <mergeCell ref="H163:I163"/>
    <mergeCell ref="J163:L163"/>
    <mergeCell ref="M163:O163"/>
    <mergeCell ref="T166:U166"/>
    <mergeCell ref="V166:W166"/>
    <mergeCell ref="X166:Y166"/>
    <mergeCell ref="AB166:AD166"/>
    <mergeCell ref="AE166:AF166"/>
    <mergeCell ref="AG166:AK166"/>
    <mergeCell ref="AE165:AF165"/>
    <mergeCell ref="AG165:AK165"/>
    <mergeCell ref="A166:B166"/>
    <mergeCell ref="C166:D166"/>
    <mergeCell ref="E166:F166"/>
    <mergeCell ref="H166:I166"/>
    <mergeCell ref="J166:L166"/>
    <mergeCell ref="M166:O166"/>
    <mergeCell ref="P166:Q166"/>
    <mergeCell ref="R166:S166"/>
    <mergeCell ref="P165:Q165"/>
    <mergeCell ref="R165:S165"/>
    <mergeCell ref="T165:U165"/>
    <mergeCell ref="V165:W165"/>
    <mergeCell ref="X165:Y165"/>
    <mergeCell ref="AB165:AD165"/>
    <mergeCell ref="A165:B165"/>
    <mergeCell ref="C165:D165"/>
    <mergeCell ref="E165:F165"/>
    <mergeCell ref="H165:I165"/>
    <mergeCell ref="J165:L165"/>
    <mergeCell ref="M165:O165"/>
    <mergeCell ref="T168:U168"/>
    <mergeCell ref="V168:W168"/>
    <mergeCell ref="X168:Y168"/>
    <mergeCell ref="AB168:AD168"/>
    <mergeCell ref="AE168:AF168"/>
    <mergeCell ref="AG168:AK168"/>
    <mergeCell ref="AE167:AF167"/>
    <mergeCell ref="AG167:AK167"/>
    <mergeCell ref="A168:B168"/>
    <mergeCell ref="C168:D168"/>
    <mergeCell ref="E168:F168"/>
    <mergeCell ref="H168:I168"/>
    <mergeCell ref="J168:L168"/>
    <mergeCell ref="M168:O168"/>
    <mergeCell ref="P168:Q168"/>
    <mergeCell ref="R168:S168"/>
    <mergeCell ref="P167:Q167"/>
    <mergeCell ref="R167:S167"/>
    <mergeCell ref="T167:U167"/>
    <mergeCell ref="V167:W167"/>
    <mergeCell ref="X167:Y167"/>
    <mergeCell ref="AB167:AD167"/>
    <mergeCell ref="A167:B167"/>
    <mergeCell ref="C167:D167"/>
    <mergeCell ref="E167:F167"/>
    <mergeCell ref="H167:I167"/>
    <mergeCell ref="J167:L167"/>
    <mergeCell ref="M167:O167"/>
    <mergeCell ref="T170:U170"/>
    <mergeCell ref="V170:W170"/>
    <mergeCell ref="X170:Y170"/>
    <mergeCell ref="AB170:AD170"/>
    <mergeCell ref="AE170:AF170"/>
    <mergeCell ref="AG170:AK170"/>
    <mergeCell ref="AE169:AF169"/>
    <mergeCell ref="AG169:AK169"/>
    <mergeCell ref="A170:B170"/>
    <mergeCell ref="C170:D170"/>
    <mergeCell ref="E170:F170"/>
    <mergeCell ref="H170:I170"/>
    <mergeCell ref="J170:L170"/>
    <mergeCell ref="M170:O170"/>
    <mergeCell ref="P170:Q170"/>
    <mergeCell ref="R170:S170"/>
    <mergeCell ref="P169:Q169"/>
    <mergeCell ref="R169:S169"/>
    <mergeCell ref="T169:U169"/>
    <mergeCell ref="V169:W169"/>
    <mergeCell ref="X169:Y169"/>
    <mergeCell ref="AB169:AD169"/>
    <mergeCell ref="A169:B169"/>
    <mergeCell ref="C169:D169"/>
    <mergeCell ref="E169:F169"/>
    <mergeCell ref="H169:I169"/>
    <mergeCell ref="J169:L169"/>
    <mergeCell ref="M169:O169"/>
    <mergeCell ref="T172:U172"/>
    <mergeCell ref="V172:W172"/>
    <mergeCell ref="X172:Y172"/>
    <mergeCell ref="AB172:AD172"/>
    <mergeCell ref="AE172:AF172"/>
    <mergeCell ref="AG172:AK172"/>
    <mergeCell ref="AE171:AF171"/>
    <mergeCell ref="AG171:AK171"/>
    <mergeCell ref="A172:B172"/>
    <mergeCell ref="C172:D172"/>
    <mergeCell ref="E172:F172"/>
    <mergeCell ref="H172:I172"/>
    <mergeCell ref="J172:L172"/>
    <mergeCell ref="M172:O172"/>
    <mergeCell ref="P172:Q172"/>
    <mergeCell ref="R172:S172"/>
    <mergeCell ref="P171:Q171"/>
    <mergeCell ref="R171:S171"/>
    <mergeCell ref="T171:U171"/>
    <mergeCell ref="V171:W171"/>
    <mergeCell ref="X171:Y171"/>
    <mergeCell ref="AB171:AD171"/>
    <mergeCell ref="A171:B171"/>
    <mergeCell ref="C171:D171"/>
    <mergeCell ref="E171:F171"/>
    <mergeCell ref="H171:I171"/>
    <mergeCell ref="J171:L171"/>
    <mergeCell ref="M171:O171"/>
    <mergeCell ref="T174:U174"/>
    <mergeCell ref="V174:W174"/>
    <mergeCell ref="X174:Y174"/>
    <mergeCell ref="AB174:AD174"/>
    <mergeCell ref="AE174:AF174"/>
    <mergeCell ref="AG174:AK174"/>
    <mergeCell ref="AE173:AF173"/>
    <mergeCell ref="AG173:AK173"/>
    <mergeCell ref="A174:B174"/>
    <mergeCell ref="C174:D174"/>
    <mergeCell ref="E174:F174"/>
    <mergeCell ref="H174:I174"/>
    <mergeCell ref="J174:L174"/>
    <mergeCell ref="M174:O174"/>
    <mergeCell ref="P174:Q174"/>
    <mergeCell ref="R174:S174"/>
    <mergeCell ref="P173:Q173"/>
    <mergeCell ref="R173:S173"/>
    <mergeCell ref="T173:U173"/>
    <mergeCell ref="V173:W173"/>
    <mergeCell ref="X173:Y173"/>
    <mergeCell ref="AB173:AD173"/>
    <mergeCell ref="A173:B173"/>
    <mergeCell ref="C173:D173"/>
    <mergeCell ref="E173:F173"/>
    <mergeCell ref="H173:I173"/>
    <mergeCell ref="J173:L173"/>
    <mergeCell ref="M173:O173"/>
    <mergeCell ref="T176:U176"/>
    <mergeCell ref="V176:W176"/>
    <mergeCell ref="X176:Y176"/>
    <mergeCell ref="AB176:AD176"/>
    <mergeCell ref="AE176:AF176"/>
    <mergeCell ref="AG176:AK176"/>
    <mergeCell ref="AE175:AF175"/>
    <mergeCell ref="AG175:AK175"/>
    <mergeCell ref="A176:B176"/>
    <mergeCell ref="C176:D176"/>
    <mergeCell ref="E176:F176"/>
    <mergeCell ref="H176:I176"/>
    <mergeCell ref="J176:L176"/>
    <mergeCell ref="M176:O176"/>
    <mergeCell ref="P176:Q176"/>
    <mergeCell ref="R176:S176"/>
    <mergeCell ref="P175:Q175"/>
    <mergeCell ref="R175:S175"/>
    <mergeCell ref="T175:U175"/>
    <mergeCell ref="V175:W175"/>
    <mergeCell ref="X175:Y175"/>
    <mergeCell ref="AB175:AD175"/>
    <mergeCell ref="A175:B175"/>
    <mergeCell ref="C175:D175"/>
    <mergeCell ref="E175:F175"/>
    <mergeCell ref="H175:I175"/>
    <mergeCell ref="J175:L175"/>
    <mergeCell ref="M175:O175"/>
    <mergeCell ref="T178:U178"/>
    <mergeCell ref="V178:W178"/>
    <mergeCell ref="X178:Y178"/>
    <mergeCell ref="AB178:AD178"/>
    <mergeCell ref="AE178:AF178"/>
    <mergeCell ref="AG178:AK178"/>
    <mergeCell ref="AE177:AF177"/>
    <mergeCell ref="AG177:AK177"/>
    <mergeCell ref="A178:B178"/>
    <mergeCell ref="C178:D178"/>
    <mergeCell ref="E178:F178"/>
    <mergeCell ref="H178:I178"/>
    <mergeCell ref="J178:L178"/>
    <mergeCell ref="M178:O178"/>
    <mergeCell ref="P178:Q178"/>
    <mergeCell ref="R178:S178"/>
    <mergeCell ref="P177:Q177"/>
    <mergeCell ref="R177:S177"/>
    <mergeCell ref="T177:U177"/>
    <mergeCell ref="V177:W177"/>
    <mergeCell ref="X177:Y177"/>
    <mergeCell ref="AB177:AD177"/>
    <mergeCell ref="A177:B177"/>
    <mergeCell ref="C177:D177"/>
    <mergeCell ref="E177:F177"/>
    <mergeCell ref="H177:I177"/>
    <mergeCell ref="J177:L177"/>
    <mergeCell ref="M177:O177"/>
    <mergeCell ref="T180:U180"/>
    <mergeCell ref="V180:W180"/>
    <mergeCell ref="X180:Y180"/>
    <mergeCell ref="AB180:AD180"/>
    <mergeCell ref="AE180:AF180"/>
    <mergeCell ref="AG180:AK180"/>
    <mergeCell ref="AE179:AF179"/>
    <mergeCell ref="AG179:AK179"/>
    <mergeCell ref="A180:B180"/>
    <mergeCell ref="C180:D180"/>
    <mergeCell ref="E180:F180"/>
    <mergeCell ref="H180:I180"/>
    <mergeCell ref="J180:L180"/>
    <mergeCell ref="M180:O180"/>
    <mergeCell ref="P180:Q180"/>
    <mergeCell ref="R180:S180"/>
    <mergeCell ref="P179:Q179"/>
    <mergeCell ref="R179:S179"/>
    <mergeCell ref="T179:U179"/>
    <mergeCell ref="V179:W179"/>
    <mergeCell ref="X179:Y179"/>
    <mergeCell ref="AB179:AD179"/>
    <mergeCell ref="A179:B179"/>
    <mergeCell ref="C179:D179"/>
    <mergeCell ref="E179:F179"/>
    <mergeCell ref="H179:I179"/>
    <mergeCell ref="J179:L179"/>
    <mergeCell ref="M179:O179"/>
    <mergeCell ref="T182:U182"/>
    <mergeCell ref="V182:W182"/>
    <mergeCell ref="X182:Y182"/>
    <mergeCell ref="AB182:AD182"/>
    <mergeCell ref="AE182:AF182"/>
    <mergeCell ref="AG182:AK182"/>
    <mergeCell ref="AE181:AF181"/>
    <mergeCell ref="AG181:AK181"/>
    <mergeCell ref="A182:B182"/>
    <mergeCell ref="C182:D182"/>
    <mergeCell ref="E182:F182"/>
    <mergeCell ref="H182:I182"/>
    <mergeCell ref="J182:L182"/>
    <mergeCell ref="M182:O182"/>
    <mergeCell ref="P182:Q182"/>
    <mergeCell ref="R182:S182"/>
    <mergeCell ref="P181:Q181"/>
    <mergeCell ref="R181:S181"/>
    <mergeCell ref="T181:U181"/>
    <mergeCell ref="V181:W181"/>
    <mergeCell ref="X181:Y181"/>
    <mergeCell ref="AB181:AD181"/>
    <mergeCell ref="A181:B181"/>
    <mergeCell ref="C181:D181"/>
    <mergeCell ref="E181:F181"/>
    <mergeCell ref="H181:I181"/>
    <mergeCell ref="J181:L181"/>
    <mergeCell ref="M181:O181"/>
    <mergeCell ref="T184:U184"/>
    <mergeCell ref="V184:W184"/>
    <mergeCell ref="X184:Y184"/>
    <mergeCell ref="AB184:AD184"/>
    <mergeCell ref="AE184:AF184"/>
    <mergeCell ref="AG184:AK184"/>
    <mergeCell ref="AE183:AF183"/>
    <mergeCell ref="AG183:AK183"/>
    <mergeCell ref="A184:B184"/>
    <mergeCell ref="C184:D184"/>
    <mergeCell ref="E184:F184"/>
    <mergeCell ref="H184:I184"/>
    <mergeCell ref="J184:L184"/>
    <mergeCell ref="M184:O184"/>
    <mergeCell ref="P184:Q184"/>
    <mergeCell ref="R184:S184"/>
    <mergeCell ref="P183:Q183"/>
    <mergeCell ref="R183:S183"/>
    <mergeCell ref="T183:U183"/>
    <mergeCell ref="V183:W183"/>
    <mergeCell ref="X183:Y183"/>
    <mergeCell ref="AB183:AD183"/>
    <mergeCell ref="A183:B183"/>
    <mergeCell ref="C183:D183"/>
    <mergeCell ref="E183:F183"/>
    <mergeCell ref="H183:I183"/>
    <mergeCell ref="J183:L183"/>
    <mergeCell ref="M183:O183"/>
    <mergeCell ref="T186:U186"/>
    <mergeCell ref="V186:W186"/>
    <mergeCell ref="X186:Y186"/>
    <mergeCell ref="AB186:AD186"/>
    <mergeCell ref="AE186:AF186"/>
    <mergeCell ref="AG186:AK186"/>
    <mergeCell ref="AE185:AF185"/>
    <mergeCell ref="AG185:AK185"/>
    <mergeCell ref="A186:B186"/>
    <mergeCell ref="C186:D186"/>
    <mergeCell ref="E186:F186"/>
    <mergeCell ref="H186:I186"/>
    <mergeCell ref="J186:L186"/>
    <mergeCell ref="M186:O186"/>
    <mergeCell ref="P186:Q186"/>
    <mergeCell ref="R186:S186"/>
    <mergeCell ref="P185:Q185"/>
    <mergeCell ref="R185:S185"/>
    <mergeCell ref="T185:U185"/>
    <mergeCell ref="V185:W185"/>
    <mergeCell ref="X185:Y185"/>
    <mergeCell ref="AB185:AD185"/>
    <mergeCell ref="A185:B185"/>
    <mergeCell ref="C185:D185"/>
    <mergeCell ref="E185:F185"/>
    <mergeCell ref="H185:I185"/>
    <mergeCell ref="J185:L185"/>
    <mergeCell ref="M185:O185"/>
    <mergeCell ref="T188:U188"/>
    <mergeCell ref="V188:W188"/>
    <mergeCell ref="X188:Y188"/>
    <mergeCell ref="AB188:AD188"/>
    <mergeCell ref="AE188:AF188"/>
    <mergeCell ref="AG188:AK188"/>
    <mergeCell ref="AE187:AF187"/>
    <mergeCell ref="AG187:AK187"/>
    <mergeCell ref="A188:B188"/>
    <mergeCell ref="C188:D188"/>
    <mergeCell ref="E188:F188"/>
    <mergeCell ref="H188:I188"/>
    <mergeCell ref="J188:L188"/>
    <mergeCell ref="M188:O188"/>
    <mergeCell ref="P188:Q188"/>
    <mergeCell ref="R188:S188"/>
    <mergeCell ref="P187:Q187"/>
    <mergeCell ref="R187:S187"/>
    <mergeCell ref="T187:U187"/>
    <mergeCell ref="V187:W187"/>
    <mergeCell ref="X187:Y187"/>
    <mergeCell ref="AB187:AD187"/>
    <mergeCell ref="A187:B187"/>
    <mergeCell ref="C187:D187"/>
    <mergeCell ref="E187:F187"/>
    <mergeCell ref="H187:I187"/>
    <mergeCell ref="J187:L187"/>
    <mergeCell ref="M187:O187"/>
    <mergeCell ref="T190:U190"/>
    <mergeCell ref="V190:W190"/>
    <mergeCell ref="X190:Y190"/>
    <mergeCell ref="AB190:AD190"/>
    <mergeCell ref="AE190:AF190"/>
    <mergeCell ref="AG190:AK190"/>
    <mergeCell ref="AE189:AF189"/>
    <mergeCell ref="AG189:AK189"/>
    <mergeCell ref="A190:B190"/>
    <mergeCell ref="C190:D190"/>
    <mergeCell ref="E190:F190"/>
    <mergeCell ref="H190:I190"/>
    <mergeCell ref="J190:L190"/>
    <mergeCell ref="M190:O190"/>
    <mergeCell ref="P190:Q190"/>
    <mergeCell ref="R190:S190"/>
    <mergeCell ref="P189:Q189"/>
    <mergeCell ref="R189:S189"/>
    <mergeCell ref="T189:U189"/>
    <mergeCell ref="V189:W189"/>
    <mergeCell ref="X189:Y189"/>
    <mergeCell ref="AB189:AD189"/>
    <mergeCell ref="A189:B189"/>
    <mergeCell ref="C189:D189"/>
    <mergeCell ref="E189:F189"/>
    <mergeCell ref="H189:I189"/>
    <mergeCell ref="J189:L189"/>
    <mergeCell ref="M189:O189"/>
    <mergeCell ref="T192:U192"/>
    <mergeCell ref="V192:W192"/>
    <mergeCell ref="X192:Y192"/>
    <mergeCell ref="AB192:AD192"/>
    <mergeCell ref="AE192:AF192"/>
    <mergeCell ref="AG192:AK192"/>
    <mergeCell ref="AE191:AF191"/>
    <mergeCell ref="AG191:AK191"/>
    <mergeCell ref="A192:B192"/>
    <mergeCell ref="C192:D192"/>
    <mergeCell ref="E192:F192"/>
    <mergeCell ref="H192:I192"/>
    <mergeCell ref="J192:L192"/>
    <mergeCell ref="M192:O192"/>
    <mergeCell ref="P192:Q192"/>
    <mergeCell ref="R192:S192"/>
    <mergeCell ref="P191:Q191"/>
    <mergeCell ref="R191:S191"/>
    <mergeCell ref="T191:U191"/>
    <mergeCell ref="V191:W191"/>
    <mergeCell ref="X191:Y191"/>
    <mergeCell ref="AB191:AD191"/>
    <mergeCell ref="A191:B191"/>
    <mergeCell ref="C191:D191"/>
    <mergeCell ref="E191:F191"/>
    <mergeCell ref="H191:I191"/>
    <mergeCell ref="J191:L191"/>
    <mergeCell ref="M191:O191"/>
    <mergeCell ref="T194:U194"/>
    <mergeCell ref="V194:W194"/>
    <mergeCell ref="X194:Y194"/>
    <mergeCell ref="AB194:AD194"/>
    <mergeCell ref="AE194:AF194"/>
    <mergeCell ref="AG194:AK194"/>
    <mergeCell ref="AE193:AF193"/>
    <mergeCell ref="AG193:AK193"/>
    <mergeCell ref="A194:B194"/>
    <mergeCell ref="C194:D194"/>
    <mergeCell ref="E194:F194"/>
    <mergeCell ref="H194:I194"/>
    <mergeCell ref="J194:L194"/>
    <mergeCell ref="M194:O194"/>
    <mergeCell ref="P194:Q194"/>
    <mergeCell ref="R194:S194"/>
    <mergeCell ref="P193:Q193"/>
    <mergeCell ref="R193:S193"/>
    <mergeCell ref="T193:U193"/>
    <mergeCell ref="V193:W193"/>
    <mergeCell ref="X193:Y193"/>
    <mergeCell ref="AB193:AD193"/>
    <mergeCell ref="A193:B193"/>
    <mergeCell ref="C193:D193"/>
    <mergeCell ref="E193:F193"/>
    <mergeCell ref="H193:I193"/>
    <mergeCell ref="J193:L193"/>
    <mergeCell ref="M193:O193"/>
    <mergeCell ref="T196:U196"/>
    <mergeCell ref="V196:W196"/>
    <mergeCell ref="X196:Y196"/>
    <mergeCell ref="AB196:AD196"/>
    <mergeCell ref="AE196:AF196"/>
    <mergeCell ref="AG196:AK196"/>
    <mergeCell ref="AE195:AF195"/>
    <mergeCell ref="AG195:AK195"/>
    <mergeCell ref="A196:B196"/>
    <mergeCell ref="C196:D196"/>
    <mergeCell ref="E196:F196"/>
    <mergeCell ref="H196:I196"/>
    <mergeCell ref="J196:L196"/>
    <mergeCell ref="M196:O196"/>
    <mergeCell ref="P196:Q196"/>
    <mergeCell ref="R196:S196"/>
    <mergeCell ref="P195:Q195"/>
    <mergeCell ref="R195:S195"/>
    <mergeCell ref="T195:U195"/>
    <mergeCell ref="V195:W195"/>
    <mergeCell ref="X195:Y195"/>
    <mergeCell ref="AB195:AD195"/>
    <mergeCell ref="A195:B195"/>
    <mergeCell ref="C195:D195"/>
    <mergeCell ref="E195:F195"/>
    <mergeCell ref="H195:I195"/>
    <mergeCell ref="J195:L195"/>
    <mergeCell ref="M195:O195"/>
    <mergeCell ref="T198:U198"/>
    <mergeCell ref="V198:W198"/>
    <mergeCell ref="X198:Y198"/>
    <mergeCell ref="AB198:AD198"/>
    <mergeCell ref="AE198:AF198"/>
    <mergeCell ref="AG198:AK198"/>
    <mergeCell ref="AE197:AF197"/>
    <mergeCell ref="AG197:AK197"/>
    <mergeCell ref="A198:B198"/>
    <mergeCell ref="C198:D198"/>
    <mergeCell ref="E198:F198"/>
    <mergeCell ref="H198:I198"/>
    <mergeCell ref="J198:L198"/>
    <mergeCell ref="M198:O198"/>
    <mergeCell ref="P198:Q198"/>
    <mergeCell ref="R198:S198"/>
    <mergeCell ref="P197:Q197"/>
    <mergeCell ref="R197:S197"/>
    <mergeCell ref="T197:U197"/>
    <mergeCell ref="V197:W197"/>
    <mergeCell ref="X197:Y197"/>
    <mergeCell ref="AB197:AD197"/>
    <mergeCell ref="A197:B197"/>
    <mergeCell ref="C197:D197"/>
    <mergeCell ref="E197:F197"/>
    <mergeCell ref="H197:I197"/>
    <mergeCell ref="J197:L197"/>
    <mergeCell ref="M197:O197"/>
    <mergeCell ref="T200:U200"/>
    <mergeCell ref="V200:W200"/>
    <mergeCell ref="X200:Y200"/>
    <mergeCell ref="AB200:AD200"/>
    <mergeCell ref="AE200:AF200"/>
    <mergeCell ref="AG200:AK200"/>
    <mergeCell ref="AE199:AF199"/>
    <mergeCell ref="AG199:AK199"/>
    <mergeCell ref="A200:B200"/>
    <mergeCell ref="C200:D200"/>
    <mergeCell ref="E200:F200"/>
    <mergeCell ref="H200:I200"/>
    <mergeCell ref="J200:L200"/>
    <mergeCell ref="M200:O200"/>
    <mergeCell ref="P200:Q200"/>
    <mergeCell ref="R200:S200"/>
    <mergeCell ref="P199:Q199"/>
    <mergeCell ref="R199:S199"/>
    <mergeCell ref="T199:U199"/>
    <mergeCell ref="V199:W199"/>
    <mergeCell ref="X199:Y199"/>
    <mergeCell ref="AB199:AD199"/>
    <mergeCell ref="A199:B199"/>
    <mergeCell ref="C199:D199"/>
    <mergeCell ref="E199:F199"/>
    <mergeCell ref="H199:I199"/>
    <mergeCell ref="J199:L199"/>
    <mergeCell ref="M199:O199"/>
    <mergeCell ref="T202:U202"/>
    <mergeCell ref="V202:W202"/>
    <mergeCell ref="X202:Y202"/>
    <mergeCell ref="AB202:AD202"/>
    <mergeCell ref="AE202:AF202"/>
    <mergeCell ref="AG202:AK202"/>
    <mergeCell ref="AE201:AF201"/>
    <mergeCell ref="AG201:AK201"/>
    <mergeCell ref="A202:B202"/>
    <mergeCell ref="C202:D202"/>
    <mergeCell ref="E202:F202"/>
    <mergeCell ref="H202:I202"/>
    <mergeCell ref="J202:L202"/>
    <mergeCell ref="M202:O202"/>
    <mergeCell ref="P202:Q202"/>
    <mergeCell ref="R202:S202"/>
    <mergeCell ref="P201:Q201"/>
    <mergeCell ref="R201:S201"/>
    <mergeCell ref="T201:U201"/>
    <mergeCell ref="V201:W201"/>
    <mergeCell ref="X201:Y201"/>
    <mergeCell ref="AB201:AD201"/>
    <mergeCell ref="A201:B201"/>
    <mergeCell ref="C201:D201"/>
    <mergeCell ref="E201:F201"/>
    <mergeCell ref="H201:I201"/>
    <mergeCell ref="J201:L201"/>
    <mergeCell ref="M201:O201"/>
    <mergeCell ref="T204:U204"/>
    <mergeCell ref="V204:W204"/>
    <mergeCell ref="X204:Y204"/>
    <mergeCell ref="AB204:AD204"/>
    <mergeCell ref="AE204:AF204"/>
    <mergeCell ref="AG204:AK204"/>
    <mergeCell ref="AE203:AF203"/>
    <mergeCell ref="AG203:AK203"/>
    <mergeCell ref="A204:B204"/>
    <mergeCell ref="C204:D204"/>
    <mergeCell ref="E204:F204"/>
    <mergeCell ref="H204:I204"/>
    <mergeCell ref="J204:L204"/>
    <mergeCell ref="M204:O204"/>
    <mergeCell ref="P204:Q204"/>
    <mergeCell ref="R204:S204"/>
    <mergeCell ref="P203:Q203"/>
    <mergeCell ref="R203:S203"/>
    <mergeCell ref="T203:U203"/>
    <mergeCell ref="V203:W203"/>
    <mergeCell ref="X203:Y203"/>
    <mergeCell ref="AB203:AD203"/>
    <mergeCell ref="A203:B203"/>
    <mergeCell ref="C203:D203"/>
    <mergeCell ref="E203:F203"/>
    <mergeCell ref="H203:I203"/>
    <mergeCell ref="J203:L203"/>
    <mergeCell ref="M203:O203"/>
    <mergeCell ref="T206:U206"/>
    <mergeCell ref="V206:W206"/>
    <mergeCell ref="X206:Y206"/>
    <mergeCell ref="AB206:AD206"/>
    <mergeCell ref="AE206:AF206"/>
    <mergeCell ref="AG206:AK206"/>
    <mergeCell ref="AE205:AF205"/>
    <mergeCell ref="AG205:AK205"/>
    <mergeCell ref="A206:B206"/>
    <mergeCell ref="C206:D206"/>
    <mergeCell ref="E206:F206"/>
    <mergeCell ref="H206:I206"/>
    <mergeCell ref="J206:L206"/>
    <mergeCell ref="M206:O206"/>
    <mergeCell ref="P206:Q206"/>
    <mergeCell ref="R206:S206"/>
    <mergeCell ref="P205:Q205"/>
    <mergeCell ref="R205:S205"/>
    <mergeCell ref="T205:U205"/>
    <mergeCell ref="V205:W205"/>
    <mergeCell ref="X205:Y205"/>
    <mergeCell ref="AB205:AD205"/>
    <mergeCell ref="A205:B205"/>
    <mergeCell ref="C205:D205"/>
    <mergeCell ref="E205:F205"/>
    <mergeCell ref="H205:I205"/>
    <mergeCell ref="J205:L205"/>
    <mergeCell ref="M205:O205"/>
    <mergeCell ref="T208:U208"/>
    <mergeCell ref="V208:W208"/>
    <mergeCell ref="X208:Y208"/>
    <mergeCell ref="AB208:AD208"/>
    <mergeCell ref="AE208:AF208"/>
    <mergeCell ref="AG208:AK208"/>
    <mergeCell ref="AE207:AF207"/>
    <mergeCell ref="AG207:AK207"/>
    <mergeCell ref="A208:B208"/>
    <mergeCell ref="C208:D208"/>
    <mergeCell ref="E208:F208"/>
    <mergeCell ref="H208:I208"/>
    <mergeCell ref="J208:L208"/>
    <mergeCell ref="M208:O208"/>
    <mergeCell ref="P208:Q208"/>
    <mergeCell ref="R208:S208"/>
    <mergeCell ref="P207:Q207"/>
    <mergeCell ref="R207:S207"/>
    <mergeCell ref="T207:U207"/>
    <mergeCell ref="V207:W207"/>
    <mergeCell ref="X207:Y207"/>
    <mergeCell ref="AB207:AD207"/>
    <mergeCell ref="A207:B207"/>
    <mergeCell ref="C207:D207"/>
    <mergeCell ref="E207:F207"/>
    <mergeCell ref="H207:I207"/>
    <mergeCell ref="J207:L207"/>
    <mergeCell ref="M207:O207"/>
    <mergeCell ref="T210:U210"/>
    <mergeCell ref="V210:W210"/>
    <mergeCell ref="X210:Y210"/>
    <mergeCell ref="AB210:AD210"/>
    <mergeCell ref="AE210:AF210"/>
    <mergeCell ref="AG210:AK210"/>
    <mergeCell ref="AE209:AF209"/>
    <mergeCell ref="AG209:AK209"/>
    <mergeCell ref="A210:B210"/>
    <mergeCell ref="C210:D210"/>
    <mergeCell ref="E210:F210"/>
    <mergeCell ref="H210:I210"/>
    <mergeCell ref="J210:L210"/>
    <mergeCell ref="M210:O210"/>
    <mergeCell ref="P210:Q210"/>
    <mergeCell ref="R210:S210"/>
    <mergeCell ref="P209:Q209"/>
    <mergeCell ref="R209:S209"/>
    <mergeCell ref="T209:U209"/>
    <mergeCell ref="V209:W209"/>
    <mergeCell ref="X209:Y209"/>
    <mergeCell ref="AB209:AD209"/>
    <mergeCell ref="A209:B209"/>
    <mergeCell ref="C209:D209"/>
    <mergeCell ref="E209:F209"/>
    <mergeCell ref="H209:I209"/>
    <mergeCell ref="J209:L209"/>
    <mergeCell ref="M209:O209"/>
    <mergeCell ref="T212:U212"/>
    <mergeCell ref="V212:W212"/>
    <mergeCell ref="X212:Y212"/>
    <mergeCell ref="AB212:AD212"/>
    <mergeCell ref="AE212:AF212"/>
    <mergeCell ref="AG212:AK212"/>
    <mergeCell ref="AE211:AF211"/>
    <mergeCell ref="AG211:AK211"/>
    <mergeCell ref="A212:B212"/>
    <mergeCell ref="C212:D212"/>
    <mergeCell ref="E212:F212"/>
    <mergeCell ref="H212:I212"/>
    <mergeCell ref="J212:L212"/>
    <mergeCell ref="M212:O212"/>
    <mergeCell ref="P212:Q212"/>
    <mergeCell ref="R212:S212"/>
    <mergeCell ref="P211:Q211"/>
    <mergeCell ref="R211:S211"/>
    <mergeCell ref="T211:U211"/>
    <mergeCell ref="V211:W211"/>
    <mergeCell ref="X211:Y211"/>
    <mergeCell ref="AB211:AD211"/>
    <mergeCell ref="A211:B211"/>
    <mergeCell ref="C211:D211"/>
    <mergeCell ref="E211:F211"/>
    <mergeCell ref="H211:I211"/>
    <mergeCell ref="J211:L211"/>
    <mergeCell ref="M211:O211"/>
    <mergeCell ref="T214:U214"/>
    <mergeCell ref="V214:W214"/>
    <mergeCell ref="X214:Y214"/>
    <mergeCell ref="AB214:AD214"/>
    <mergeCell ref="AE214:AF214"/>
    <mergeCell ref="AG214:AK214"/>
    <mergeCell ref="AE213:AF213"/>
    <mergeCell ref="AG213:AK213"/>
    <mergeCell ref="A214:B214"/>
    <mergeCell ref="C214:D214"/>
    <mergeCell ref="E214:F214"/>
    <mergeCell ref="H214:I214"/>
    <mergeCell ref="J214:L214"/>
    <mergeCell ref="M214:O214"/>
    <mergeCell ref="P214:Q214"/>
    <mergeCell ref="R214:S214"/>
    <mergeCell ref="P213:Q213"/>
    <mergeCell ref="R213:S213"/>
    <mergeCell ref="T213:U213"/>
    <mergeCell ref="V213:W213"/>
    <mergeCell ref="X213:Y213"/>
    <mergeCell ref="AB213:AD213"/>
    <mergeCell ref="A213:B213"/>
    <mergeCell ref="C213:D213"/>
    <mergeCell ref="E213:F213"/>
    <mergeCell ref="H213:I213"/>
    <mergeCell ref="J213:L213"/>
    <mergeCell ref="M213:O213"/>
    <mergeCell ref="T216:U216"/>
    <mergeCell ref="V216:W216"/>
    <mergeCell ref="X216:Y216"/>
    <mergeCell ref="AB216:AD216"/>
    <mergeCell ref="AE216:AF216"/>
    <mergeCell ref="AG216:AK216"/>
    <mergeCell ref="AE215:AF215"/>
    <mergeCell ref="AG215:AK215"/>
    <mergeCell ref="A216:B216"/>
    <mergeCell ref="C216:D216"/>
    <mergeCell ref="E216:F216"/>
    <mergeCell ref="H216:I216"/>
    <mergeCell ref="J216:L216"/>
    <mergeCell ref="M216:O216"/>
    <mergeCell ref="P216:Q216"/>
    <mergeCell ref="R216:S216"/>
    <mergeCell ref="P215:Q215"/>
    <mergeCell ref="R215:S215"/>
    <mergeCell ref="T215:U215"/>
    <mergeCell ref="V215:W215"/>
    <mergeCell ref="X215:Y215"/>
    <mergeCell ref="AB215:AD215"/>
    <mergeCell ref="A215:B215"/>
    <mergeCell ref="C215:D215"/>
    <mergeCell ref="E215:F215"/>
    <mergeCell ref="H215:I215"/>
    <mergeCell ref="J215:L215"/>
    <mergeCell ref="M215:O215"/>
    <mergeCell ref="T218:U218"/>
    <mergeCell ref="V218:W218"/>
    <mergeCell ref="X218:Y218"/>
    <mergeCell ref="AB218:AD218"/>
    <mergeCell ref="AE218:AF218"/>
    <mergeCell ref="AG218:AK218"/>
    <mergeCell ref="AE217:AF217"/>
    <mergeCell ref="AG217:AK217"/>
    <mergeCell ref="A218:B218"/>
    <mergeCell ref="C218:D218"/>
    <mergeCell ref="E218:F218"/>
    <mergeCell ref="H218:I218"/>
    <mergeCell ref="J218:L218"/>
    <mergeCell ref="M218:O218"/>
    <mergeCell ref="P218:Q218"/>
    <mergeCell ref="R218:S218"/>
    <mergeCell ref="P217:Q217"/>
    <mergeCell ref="R217:S217"/>
    <mergeCell ref="T217:U217"/>
    <mergeCell ref="V217:W217"/>
    <mergeCell ref="X217:Y217"/>
    <mergeCell ref="AB217:AD217"/>
    <mergeCell ref="A217:B217"/>
    <mergeCell ref="C217:D217"/>
    <mergeCell ref="E217:F217"/>
    <mergeCell ref="H217:I217"/>
    <mergeCell ref="J217:L217"/>
    <mergeCell ref="M217:O217"/>
    <mergeCell ref="T220:U220"/>
    <mergeCell ref="V220:W220"/>
    <mergeCell ref="X220:Y220"/>
    <mergeCell ref="AB220:AD220"/>
    <mergeCell ref="AE220:AF220"/>
    <mergeCell ref="AG220:AK220"/>
    <mergeCell ref="AE219:AF219"/>
    <mergeCell ref="AG219:AK219"/>
    <mergeCell ref="A220:B220"/>
    <mergeCell ref="C220:D220"/>
    <mergeCell ref="E220:F220"/>
    <mergeCell ref="H220:I220"/>
    <mergeCell ref="J220:L220"/>
    <mergeCell ref="M220:O220"/>
    <mergeCell ref="P220:Q220"/>
    <mergeCell ref="R220:S220"/>
    <mergeCell ref="P219:Q219"/>
    <mergeCell ref="R219:S219"/>
    <mergeCell ref="T219:U219"/>
    <mergeCell ref="V219:W219"/>
    <mergeCell ref="X219:Y219"/>
    <mergeCell ref="AB219:AD219"/>
    <mergeCell ref="A219:B219"/>
    <mergeCell ref="C219:D219"/>
    <mergeCell ref="E219:F219"/>
    <mergeCell ref="H219:I219"/>
    <mergeCell ref="J219:L219"/>
    <mergeCell ref="M219:O219"/>
    <mergeCell ref="T222:U222"/>
    <mergeCell ref="V222:W222"/>
    <mergeCell ref="X222:Y222"/>
    <mergeCell ref="AB222:AD222"/>
    <mergeCell ref="AE222:AF222"/>
    <mergeCell ref="AG222:AK222"/>
    <mergeCell ref="AE221:AF221"/>
    <mergeCell ref="AG221:AK221"/>
    <mergeCell ref="A222:B222"/>
    <mergeCell ref="C222:D222"/>
    <mergeCell ref="E222:F222"/>
    <mergeCell ref="H222:I222"/>
    <mergeCell ref="J222:L222"/>
    <mergeCell ref="M222:O222"/>
    <mergeCell ref="P222:Q222"/>
    <mergeCell ref="R222:S222"/>
    <mergeCell ref="P221:Q221"/>
    <mergeCell ref="R221:S221"/>
    <mergeCell ref="T221:U221"/>
    <mergeCell ref="V221:W221"/>
    <mergeCell ref="X221:Y221"/>
    <mergeCell ref="AB221:AD221"/>
    <mergeCell ref="A221:B221"/>
    <mergeCell ref="C221:D221"/>
    <mergeCell ref="E221:F221"/>
    <mergeCell ref="H221:I221"/>
    <mergeCell ref="J221:L221"/>
    <mergeCell ref="M221:O221"/>
    <mergeCell ref="T224:U224"/>
    <mergeCell ref="V224:W224"/>
    <mergeCell ref="X224:Y224"/>
    <mergeCell ref="AB224:AD224"/>
    <mergeCell ref="AE224:AF224"/>
    <mergeCell ref="AG224:AK224"/>
    <mergeCell ref="AE223:AF223"/>
    <mergeCell ref="AG223:AK223"/>
    <mergeCell ref="A224:B224"/>
    <mergeCell ref="C224:D224"/>
    <mergeCell ref="E224:F224"/>
    <mergeCell ref="H224:I224"/>
    <mergeCell ref="J224:L224"/>
    <mergeCell ref="M224:O224"/>
    <mergeCell ref="P224:Q224"/>
    <mergeCell ref="R224:S224"/>
    <mergeCell ref="P223:Q223"/>
    <mergeCell ref="R223:S223"/>
    <mergeCell ref="T223:U223"/>
    <mergeCell ref="V223:W223"/>
    <mergeCell ref="X223:Y223"/>
    <mergeCell ref="AB223:AD223"/>
    <mergeCell ref="A223:B223"/>
    <mergeCell ref="C223:D223"/>
    <mergeCell ref="E223:F223"/>
    <mergeCell ref="H223:I223"/>
    <mergeCell ref="J223:L223"/>
    <mergeCell ref="M223:O223"/>
    <mergeCell ref="T226:U226"/>
    <mergeCell ref="V226:W226"/>
    <mergeCell ref="X226:Y226"/>
    <mergeCell ref="AB226:AD226"/>
    <mergeCell ref="AE226:AF226"/>
    <mergeCell ref="AG226:AK226"/>
    <mergeCell ref="AE225:AF225"/>
    <mergeCell ref="AG225:AK225"/>
    <mergeCell ref="A226:B226"/>
    <mergeCell ref="C226:D226"/>
    <mergeCell ref="E226:F226"/>
    <mergeCell ref="H226:I226"/>
    <mergeCell ref="J226:L226"/>
    <mergeCell ref="M226:O226"/>
    <mergeCell ref="P226:Q226"/>
    <mergeCell ref="R226:S226"/>
    <mergeCell ref="P225:Q225"/>
    <mergeCell ref="R225:S225"/>
    <mergeCell ref="T225:U225"/>
    <mergeCell ref="V225:W225"/>
    <mergeCell ref="X225:Y225"/>
    <mergeCell ref="AB225:AD225"/>
    <mergeCell ref="A225:B225"/>
    <mergeCell ref="C225:D225"/>
    <mergeCell ref="E225:F225"/>
    <mergeCell ref="H225:I225"/>
    <mergeCell ref="J225:L225"/>
    <mergeCell ref="M225:O225"/>
    <mergeCell ref="T228:U228"/>
    <mergeCell ref="V228:W228"/>
    <mergeCell ref="X228:Y228"/>
    <mergeCell ref="AB228:AD228"/>
    <mergeCell ref="AE228:AF228"/>
    <mergeCell ref="AG228:AK228"/>
    <mergeCell ref="AE227:AF227"/>
    <mergeCell ref="AG227:AK227"/>
    <mergeCell ref="A228:B228"/>
    <mergeCell ref="C228:D228"/>
    <mergeCell ref="E228:F228"/>
    <mergeCell ref="H228:I228"/>
    <mergeCell ref="J228:L228"/>
    <mergeCell ref="M228:O228"/>
    <mergeCell ref="P228:Q228"/>
    <mergeCell ref="R228:S228"/>
    <mergeCell ref="P227:Q227"/>
    <mergeCell ref="R227:S227"/>
    <mergeCell ref="T227:U227"/>
    <mergeCell ref="V227:W227"/>
    <mergeCell ref="X227:Y227"/>
    <mergeCell ref="AB227:AD227"/>
    <mergeCell ref="A227:B227"/>
    <mergeCell ref="C227:D227"/>
    <mergeCell ref="E227:F227"/>
    <mergeCell ref="H227:I227"/>
    <mergeCell ref="J227:L227"/>
    <mergeCell ref="M227:O227"/>
    <mergeCell ref="T230:U230"/>
    <mergeCell ref="V230:W230"/>
    <mergeCell ref="X230:Y230"/>
    <mergeCell ref="AB230:AD230"/>
    <mergeCell ref="AE230:AF230"/>
    <mergeCell ref="AG230:AK230"/>
    <mergeCell ref="AE229:AF229"/>
    <mergeCell ref="AG229:AK229"/>
    <mergeCell ref="A230:B230"/>
    <mergeCell ref="C230:D230"/>
    <mergeCell ref="E230:F230"/>
    <mergeCell ref="H230:I230"/>
    <mergeCell ref="J230:L230"/>
    <mergeCell ref="M230:O230"/>
    <mergeCell ref="P230:Q230"/>
    <mergeCell ref="R230:S230"/>
    <mergeCell ref="P229:Q229"/>
    <mergeCell ref="R229:S229"/>
    <mergeCell ref="T229:U229"/>
    <mergeCell ref="V229:W229"/>
    <mergeCell ref="X229:Y229"/>
    <mergeCell ref="AB229:AD229"/>
    <mergeCell ref="A229:B229"/>
    <mergeCell ref="C229:D229"/>
    <mergeCell ref="E229:F229"/>
    <mergeCell ref="H229:I229"/>
    <mergeCell ref="J229:L229"/>
    <mergeCell ref="M229:O229"/>
    <mergeCell ref="T232:U232"/>
    <mergeCell ref="V232:W232"/>
    <mergeCell ref="X232:Y232"/>
    <mergeCell ref="AB232:AD232"/>
    <mergeCell ref="AE232:AF232"/>
    <mergeCell ref="AG232:AK232"/>
    <mergeCell ref="AE231:AF231"/>
    <mergeCell ref="AG231:AK231"/>
    <mergeCell ref="A232:B232"/>
    <mergeCell ref="C232:D232"/>
    <mergeCell ref="E232:F232"/>
    <mergeCell ref="H232:I232"/>
    <mergeCell ref="J232:L232"/>
    <mergeCell ref="M232:O232"/>
    <mergeCell ref="P232:Q232"/>
    <mergeCell ref="R232:S232"/>
    <mergeCell ref="P231:Q231"/>
    <mergeCell ref="R231:S231"/>
    <mergeCell ref="T231:U231"/>
    <mergeCell ref="V231:W231"/>
    <mergeCell ref="X231:Y231"/>
    <mergeCell ref="AB231:AD231"/>
    <mergeCell ref="A231:B231"/>
    <mergeCell ref="C231:D231"/>
    <mergeCell ref="E231:F231"/>
    <mergeCell ref="H231:I231"/>
    <mergeCell ref="J231:L231"/>
    <mergeCell ref="M231:O231"/>
    <mergeCell ref="T234:U234"/>
    <mergeCell ref="V234:W234"/>
    <mergeCell ref="X234:Y234"/>
    <mergeCell ref="AB234:AD234"/>
    <mergeCell ref="AE234:AF234"/>
    <mergeCell ref="AG234:AK234"/>
    <mergeCell ref="AE233:AF233"/>
    <mergeCell ref="AG233:AK233"/>
    <mergeCell ref="A234:B234"/>
    <mergeCell ref="C234:D234"/>
    <mergeCell ref="E234:F234"/>
    <mergeCell ref="H234:I234"/>
    <mergeCell ref="J234:L234"/>
    <mergeCell ref="M234:O234"/>
    <mergeCell ref="P234:Q234"/>
    <mergeCell ref="R234:S234"/>
    <mergeCell ref="P233:Q233"/>
    <mergeCell ref="R233:S233"/>
    <mergeCell ref="T233:U233"/>
    <mergeCell ref="V233:W233"/>
    <mergeCell ref="X233:Y233"/>
    <mergeCell ref="AB233:AD233"/>
    <mergeCell ref="A233:B233"/>
    <mergeCell ref="C233:D233"/>
    <mergeCell ref="E233:F233"/>
    <mergeCell ref="H233:I233"/>
    <mergeCell ref="J233:L233"/>
    <mergeCell ref="M233:O233"/>
    <mergeCell ref="T236:U236"/>
    <mergeCell ref="V236:W236"/>
    <mergeCell ref="X236:Y236"/>
    <mergeCell ref="AB236:AD236"/>
    <mergeCell ref="AE236:AF236"/>
    <mergeCell ref="AG236:AK236"/>
    <mergeCell ref="AE235:AF235"/>
    <mergeCell ref="AG235:AK235"/>
    <mergeCell ref="A236:B236"/>
    <mergeCell ref="C236:D236"/>
    <mergeCell ref="E236:F236"/>
    <mergeCell ref="H236:I236"/>
    <mergeCell ref="J236:L236"/>
    <mergeCell ref="M236:O236"/>
    <mergeCell ref="P236:Q236"/>
    <mergeCell ref="R236:S236"/>
    <mergeCell ref="P235:Q235"/>
    <mergeCell ref="R235:S235"/>
    <mergeCell ref="T235:U235"/>
    <mergeCell ref="V235:W235"/>
    <mergeCell ref="X235:Y235"/>
    <mergeCell ref="AB235:AD235"/>
    <mergeCell ref="A235:B235"/>
    <mergeCell ref="C235:D235"/>
    <mergeCell ref="E235:F235"/>
    <mergeCell ref="H235:I235"/>
    <mergeCell ref="J235:L235"/>
    <mergeCell ref="M235:O235"/>
    <mergeCell ref="T238:U238"/>
    <mergeCell ref="V238:W238"/>
    <mergeCell ref="X238:Y238"/>
    <mergeCell ref="AB238:AD238"/>
    <mergeCell ref="AE238:AF238"/>
    <mergeCell ref="AG238:AK238"/>
    <mergeCell ref="AE237:AF237"/>
    <mergeCell ref="AG237:AK237"/>
    <mergeCell ref="A238:B238"/>
    <mergeCell ref="C238:D238"/>
    <mergeCell ref="E238:F238"/>
    <mergeCell ref="H238:I238"/>
    <mergeCell ref="J238:L238"/>
    <mergeCell ref="M238:O238"/>
    <mergeCell ref="P238:Q238"/>
    <mergeCell ref="R238:S238"/>
    <mergeCell ref="P237:Q237"/>
    <mergeCell ref="R237:S237"/>
    <mergeCell ref="T237:U237"/>
    <mergeCell ref="V237:W237"/>
    <mergeCell ref="X237:Y237"/>
    <mergeCell ref="AB237:AD237"/>
    <mergeCell ref="A237:B237"/>
    <mergeCell ref="C237:D237"/>
    <mergeCell ref="E237:F237"/>
    <mergeCell ref="H237:I237"/>
    <mergeCell ref="J237:L237"/>
    <mergeCell ref="M237:O237"/>
    <mergeCell ref="T240:U240"/>
    <mergeCell ref="V240:W240"/>
    <mergeCell ref="X240:Y240"/>
    <mergeCell ref="AB240:AD240"/>
    <mergeCell ref="AE240:AF240"/>
    <mergeCell ref="AG240:AK240"/>
    <mergeCell ref="AE239:AF239"/>
    <mergeCell ref="AG239:AK239"/>
    <mergeCell ref="A240:B240"/>
    <mergeCell ref="C240:D240"/>
    <mergeCell ref="E240:F240"/>
    <mergeCell ref="H240:I240"/>
    <mergeCell ref="J240:L240"/>
    <mergeCell ref="M240:O240"/>
    <mergeCell ref="P240:Q240"/>
    <mergeCell ref="R240:S240"/>
    <mergeCell ref="P239:Q239"/>
    <mergeCell ref="R239:S239"/>
    <mergeCell ref="T239:U239"/>
    <mergeCell ref="V239:W239"/>
    <mergeCell ref="X239:Y239"/>
    <mergeCell ref="AB239:AD239"/>
    <mergeCell ref="A239:B239"/>
    <mergeCell ref="C239:D239"/>
    <mergeCell ref="E239:F239"/>
    <mergeCell ref="H239:I239"/>
    <mergeCell ref="J239:L239"/>
    <mergeCell ref="M239:O239"/>
    <mergeCell ref="T242:U242"/>
    <mergeCell ref="V242:W242"/>
    <mergeCell ref="X242:Y242"/>
    <mergeCell ref="AB242:AD242"/>
    <mergeCell ref="AE242:AF242"/>
    <mergeCell ref="AG242:AK242"/>
    <mergeCell ref="AE241:AF241"/>
    <mergeCell ref="AG241:AK241"/>
    <mergeCell ref="A242:B242"/>
    <mergeCell ref="C242:D242"/>
    <mergeCell ref="E242:F242"/>
    <mergeCell ref="H242:I242"/>
    <mergeCell ref="J242:L242"/>
    <mergeCell ref="M242:O242"/>
    <mergeCell ref="P242:Q242"/>
    <mergeCell ref="R242:S242"/>
    <mergeCell ref="P241:Q241"/>
    <mergeCell ref="R241:S241"/>
    <mergeCell ref="T241:U241"/>
    <mergeCell ref="V241:W241"/>
    <mergeCell ref="X241:Y241"/>
    <mergeCell ref="AB241:AD241"/>
    <mergeCell ref="A241:B241"/>
    <mergeCell ref="C241:D241"/>
    <mergeCell ref="E241:F241"/>
    <mergeCell ref="H241:I241"/>
    <mergeCell ref="J241:L241"/>
    <mergeCell ref="M241:O241"/>
    <mergeCell ref="T244:U244"/>
    <mergeCell ref="V244:W244"/>
    <mergeCell ref="X244:Y244"/>
    <mergeCell ref="AB244:AD244"/>
    <mergeCell ref="AE244:AF244"/>
    <mergeCell ref="AG244:AK244"/>
    <mergeCell ref="AE243:AF243"/>
    <mergeCell ref="AG243:AK243"/>
    <mergeCell ref="A244:B244"/>
    <mergeCell ref="C244:D244"/>
    <mergeCell ref="E244:F244"/>
    <mergeCell ref="H244:I244"/>
    <mergeCell ref="J244:L244"/>
    <mergeCell ref="M244:O244"/>
    <mergeCell ref="P244:Q244"/>
    <mergeCell ref="R244:S244"/>
    <mergeCell ref="P243:Q243"/>
    <mergeCell ref="R243:S243"/>
    <mergeCell ref="T243:U243"/>
    <mergeCell ref="V243:W243"/>
    <mergeCell ref="X243:Y243"/>
    <mergeCell ref="AB243:AD243"/>
    <mergeCell ref="A243:B243"/>
    <mergeCell ref="C243:D243"/>
    <mergeCell ref="E243:F243"/>
    <mergeCell ref="H243:I243"/>
    <mergeCell ref="J243:L243"/>
    <mergeCell ref="M243:O243"/>
    <mergeCell ref="T246:U246"/>
    <mergeCell ref="V246:W246"/>
    <mergeCell ref="X246:Y246"/>
    <mergeCell ref="AB246:AD246"/>
    <mergeCell ref="AE246:AF246"/>
    <mergeCell ref="AG246:AK246"/>
    <mergeCell ref="AE245:AF245"/>
    <mergeCell ref="AG245:AK245"/>
    <mergeCell ref="A246:B246"/>
    <mergeCell ref="C246:D246"/>
    <mergeCell ref="E246:F246"/>
    <mergeCell ref="H246:I246"/>
    <mergeCell ref="J246:L246"/>
    <mergeCell ref="M246:O246"/>
    <mergeCell ref="P246:Q246"/>
    <mergeCell ref="R246:S246"/>
    <mergeCell ref="P245:Q245"/>
    <mergeCell ref="R245:S245"/>
    <mergeCell ref="T245:U245"/>
    <mergeCell ref="V245:W245"/>
    <mergeCell ref="X245:Y245"/>
    <mergeCell ref="AB245:AD245"/>
    <mergeCell ref="A245:B245"/>
    <mergeCell ref="C245:D245"/>
    <mergeCell ref="E245:F245"/>
    <mergeCell ref="H245:I245"/>
    <mergeCell ref="J245:L245"/>
    <mergeCell ref="M245:O245"/>
    <mergeCell ref="T248:U248"/>
    <mergeCell ref="V248:W248"/>
    <mergeCell ref="X248:Y248"/>
    <mergeCell ref="AB248:AD248"/>
    <mergeCell ref="AE248:AF248"/>
    <mergeCell ref="AG248:AK248"/>
    <mergeCell ref="AE247:AF247"/>
    <mergeCell ref="AG247:AK247"/>
    <mergeCell ref="A248:B248"/>
    <mergeCell ref="C248:D248"/>
    <mergeCell ref="E248:F248"/>
    <mergeCell ref="H248:I248"/>
    <mergeCell ref="J248:L248"/>
    <mergeCell ref="M248:O248"/>
    <mergeCell ref="P248:Q248"/>
    <mergeCell ref="R248:S248"/>
    <mergeCell ref="P247:Q247"/>
    <mergeCell ref="R247:S247"/>
    <mergeCell ref="T247:U247"/>
    <mergeCell ref="V247:W247"/>
    <mergeCell ref="X247:Y247"/>
    <mergeCell ref="AB247:AD247"/>
    <mergeCell ref="A247:B247"/>
    <mergeCell ref="C247:D247"/>
    <mergeCell ref="E247:F247"/>
    <mergeCell ref="H247:I247"/>
    <mergeCell ref="J247:L247"/>
    <mergeCell ref="M247:O247"/>
    <mergeCell ref="T250:U250"/>
    <mergeCell ref="V250:W250"/>
    <mergeCell ref="X250:Y250"/>
    <mergeCell ref="AB250:AD250"/>
    <mergeCell ref="AE250:AF250"/>
    <mergeCell ref="AG250:AK250"/>
    <mergeCell ref="AE249:AF249"/>
    <mergeCell ref="AG249:AK249"/>
    <mergeCell ref="A250:B250"/>
    <mergeCell ref="C250:D250"/>
    <mergeCell ref="E250:F250"/>
    <mergeCell ref="H250:I250"/>
    <mergeCell ref="J250:L250"/>
    <mergeCell ref="M250:O250"/>
    <mergeCell ref="P250:Q250"/>
    <mergeCell ref="R250:S250"/>
    <mergeCell ref="P249:Q249"/>
    <mergeCell ref="R249:S249"/>
    <mergeCell ref="T249:U249"/>
    <mergeCell ref="V249:W249"/>
    <mergeCell ref="X249:Y249"/>
    <mergeCell ref="AB249:AD249"/>
    <mergeCell ref="A249:B249"/>
    <mergeCell ref="C249:D249"/>
    <mergeCell ref="E249:F249"/>
    <mergeCell ref="H249:I249"/>
    <mergeCell ref="J249:L249"/>
    <mergeCell ref="M249:O249"/>
    <mergeCell ref="T252:U252"/>
    <mergeCell ref="V252:W252"/>
    <mergeCell ref="X252:Y252"/>
    <mergeCell ref="AB252:AD252"/>
    <mergeCell ref="AE252:AF252"/>
    <mergeCell ref="AG252:AK252"/>
    <mergeCell ref="AE251:AF251"/>
    <mergeCell ref="AG251:AK251"/>
    <mergeCell ref="A252:B252"/>
    <mergeCell ref="C252:D252"/>
    <mergeCell ref="E252:F252"/>
    <mergeCell ref="H252:I252"/>
    <mergeCell ref="J252:L252"/>
    <mergeCell ref="M252:O252"/>
    <mergeCell ref="P252:Q252"/>
    <mergeCell ref="R252:S252"/>
    <mergeCell ref="P251:Q251"/>
    <mergeCell ref="R251:S251"/>
    <mergeCell ref="T251:U251"/>
    <mergeCell ref="V251:W251"/>
    <mergeCell ref="X251:Y251"/>
    <mergeCell ref="AB251:AD251"/>
    <mergeCell ref="A251:B251"/>
    <mergeCell ref="C251:D251"/>
    <mergeCell ref="E251:F251"/>
    <mergeCell ref="H251:I251"/>
    <mergeCell ref="J251:L251"/>
    <mergeCell ref="M251:O251"/>
    <mergeCell ref="T254:U254"/>
    <mergeCell ref="V254:W254"/>
    <mergeCell ref="X254:Y254"/>
    <mergeCell ref="AB254:AD254"/>
    <mergeCell ref="AE254:AF254"/>
    <mergeCell ref="AG254:AK254"/>
    <mergeCell ref="AE253:AF253"/>
    <mergeCell ref="AG253:AK253"/>
    <mergeCell ref="A254:B254"/>
    <mergeCell ref="C254:D254"/>
    <mergeCell ref="E254:F254"/>
    <mergeCell ref="H254:I254"/>
    <mergeCell ref="J254:L254"/>
    <mergeCell ref="M254:O254"/>
    <mergeCell ref="P254:Q254"/>
    <mergeCell ref="R254:S254"/>
    <mergeCell ref="P253:Q253"/>
    <mergeCell ref="R253:S253"/>
    <mergeCell ref="T253:U253"/>
    <mergeCell ref="V253:W253"/>
    <mergeCell ref="X253:Y253"/>
    <mergeCell ref="AB253:AD253"/>
    <mergeCell ref="A253:B253"/>
    <mergeCell ref="C253:D253"/>
    <mergeCell ref="E253:F253"/>
    <mergeCell ref="H253:I253"/>
    <mergeCell ref="J253:L253"/>
    <mergeCell ref="M253:O253"/>
    <mergeCell ref="T256:U256"/>
    <mergeCell ref="V256:W256"/>
    <mergeCell ref="X256:Y256"/>
    <mergeCell ref="AB256:AD256"/>
    <mergeCell ref="AE256:AF256"/>
    <mergeCell ref="AG256:AK256"/>
    <mergeCell ref="AE255:AF255"/>
    <mergeCell ref="AG255:AK255"/>
    <mergeCell ref="A256:B256"/>
    <mergeCell ref="C256:D256"/>
    <mergeCell ref="E256:F256"/>
    <mergeCell ref="H256:I256"/>
    <mergeCell ref="J256:L256"/>
    <mergeCell ref="M256:O256"/>
    <mergeCell ref="P256:Q256"/>
    <mergeCell ref="R256:S256"/>
    <mergeCell ref="P255:Q255"/>
    <mergeCell ref="R255:S255"/>
    <mergeCell ref="T255:U255"/>
    <mergeCell ref="V255:W255"/>
    <mergeCell ref="X255:Y255"/>
    <mergeCell ref="AB255:AD255"/>
    <mergeCell ref="A255:B255"/>
    <mergeCell ref="C255:D255"/>
    <mergeCell ref="E255:F255"/>
    <mergeCell ref="H255:I255"/>
    <mergeCell ref="J255:L255"/>
    <mergeCell ref="M255:O255"/>
    <mergeCell ref="T258:U258"/>
    <mergeCell ref="V258:W258"/>
    <mergeCell ref="X258:Y258"/>
    <mergeCell ref="AB258:AD258"/>
    <mergeCell ref="AE258:AF258"/>
    <mergeCell ref="AG258:AK258"/>
    <mergeCell ref="AE257:AF257"/>
    <mergeCell ref="AG257:AK257"/>
    <mergeCell ref="A258:B258"/>
    <mergeCell ref="C258:D258"/>
    <mergeCell ref="E258:F258"/>
    <mergeCell ref="H258:I258"/>
    <mergeCell ref="J258:L258"/>
    <mergeCell ref="M258:O258"/>
    <mergeCell ref="P258:Q258"/>
    <mergeCell ref="R258:S258"/>
    <mergeCell ref="P257:Q257"/>
    <mergeCell ref="R257:S257"/>
    <mergeCell ref="T257:U257"/>
    <mergeCell ref="V257:W257"/>
    <mergeCell ref="X257:Y257"/>
    <mergeCell ref="AB257:AD257"/>
    <mergeCell ref="A257:B257"/>
    <mergeCell ref="C257:D257"/>
    <mergeCell ref="E257:F257"/>
    <mergeCell ref="H257:I257"/>
    <mergeCell ref="J257:L257"/>
    <mergeCell ref="M257:O257"/>
    <mergeCell ref="T260:U260"/>
    <mergeCell ref="V260:W260"/>
    <mergeCell ref="X260:Y260"/>
    <mergeCell ref="AB260:AD260"/>
    <mergeCell ref="AE260:AF260"/>
    <mergeCell ref="AG260:AK260"/>
    <mergeCell ref="AE259:AF259"/>
    <mergeCell ref="AG259:AK259"/>
    <mergeCell ref="A260:B260"/>
    <mergeCell ref="C260:D260"/>
    <mergeCell ref="E260:F260"/>
    <mergeCell ref="H260:I260"/>
    <mergeCell ref="J260:L260"/>
    <mergeCell ref="M260:O260"/>
    <mergeCell ref="P260:Q260"/>
    <mergeCell ref="R260:S260"/>
    <mergeCell ref="P259:Q259"/>
    <mergeCell ref="R259:S259"/>
    <mergeCell ref="T259:U259"/>
    <mergeCell ref="V259:W259"/>
    <mergeCell ref="X259:Y259"/>
    <mergeCell ref="AB259:AD259"/>
    <mergeCell ref="A259:B259"/>
    <mergeCell ref="C259:D259"/>
    <mergeCell ref="E259:F259"/>
    <mergeCell ref="H259:I259"/>
    <mergeCell ref="J259:L259"/>
    <mergeCell ref="M259:O259"/>
    <mergeCell ref="T262:U262"/>
    <mergeCell ref="V262:W262"/>
    <mergeCell ref="X262:Y262"/>
    <mergeCell ref="AB262:AD262"/>
    <mergeCell ref="AE262:AF262"/>
    <mergeCell ref="AG262:AK262"/>
    <mergeCell ref="AE261:AF261"/>
    <mergeCell ref="AG261:AK261"/>
    <mergeCell ref="A262:B262"/>
    <mergeCell ref="C262:D262"/>
    <mergeCell ref="E262:F262"/>
    <mergeCell ref="H262:I262"/>
    <mergeCell ref="J262:L262"/>
    <mergeCell ref="M262:O262"/>
    <mergeCell ref="P262:Q262"/>
    <mergeCell ref="R262:S262"/>
    <mergeCell ref="P261:Q261"/>
    <mergeCell ref="R261:S261"/>
    <mergeCell ref="T261:U261"/>
    <mergeCell ref="V261:W261"/>
    <mergeCell ref="X261:Y261"/>
    <mergeCell ref="AB261:AD261"/>
    <mergeCell ref="A261:B261"/>
    <mergeCell ref="C261:D261"/>
    <mergeCell ref="E261:F261"/>
    <mergeCell ref="H261:I261"/>
    <mergeCell ref="J261:L261"/>
    <mergeCell ref="M261:O261"/>
    <mergeCell ref="T264:U264"/>
    <mergeCell ref="V264:W264"/>
    <mergeCell ref="X264:Y264"/>
    <mergeCell ref="AB264:AD264"/>
    <mergeCell ref="AE264:AF264"/>
    <mergeCell ref="AG264:AK264"/>
    <mergeCell ref="AE263:AF263"/>
    <mergeCell ref="AG263:AK263"/>
    <mergeCell ref="A264:B264"/>
    <mergeCell ref="C264:D264"/>
    <mergeCell ref="E264:F264"/>
    <mergeCell ref="H264:I264"/>
    <mergeCell ref="J264:L264"/>
    <mergeCell ref="M264:O264"/>
    <mergeCell ref="P264:Q264"/>
    <mergeCell ref="R264:S264"/>
    <mergeCell ref="P263:Q263"/>
    <mergeCell ref="R263:S263"/>
    <mergeCell ref="T263:U263"/>
    <mergeCell ref="V263:W263"/>
    <mergeCell ref="X263:Y263"/>
    <mergeCell ref="AB263:AD263"/>
    <mergeCell ref="A263:B263"/>
    <mergeCell ref="C263:D263"/>
    <mergeCell ref="E263:F263"/>
    <mergeCell ref="H263:I263"/>
    <mergeCell ref="J263:L263"/>
    <mergeCell ref="M263:O263"/>
    <mergeCell ref="T266:U266"/>
    <mergeCell ref="V266:W266"/>
    <mergeCell ref="X266:Y266"/>
    <mergeCell ref="AB266:AD266"/>
    <mergeCell ref="AE266:AF266"/>
    <mergeCell ref="AG266:AK266"/>
    <mergeCell ref="AE265:AF265"/>
    <mergeCell ref="AG265:AK265"/>
    <mergeCell ref="A266:B266"/>
    <mergeCell ref="C266:D266"/>
    <mergeCell ref="E266:F266"/>
    <mergeCell ref="H266:I266"/>
    <mergeCell ref="J266:L266"/>
    <mergeCell ref="M266:O266"/>
    <mergeCell ref="P266:Q266"/>
    <mergeCell ref="R266:S266"/>
    <mergeCell ref="P265:Q265"/>
    <mergeCell ref="R265:S265"/>
    <mergeCell ref="T265:U265"/>
    <mergeCell ref="V265:W265"/>
    <mergeCell ref="X265:Y265"/>
    <mergeCell ref="AB265:AD265"/>
    <mergeCell ref="A265:B265"/>
    <mergeCell ref="C265:D265"/>
    <mergeCell ref="E265:F265"/>
    <mergeCell ref="H265:I265"/>
    <mergeCell ref="J265:L265"/>
    <mergeCell ref="M265:O265"/>
    <mergeCell ref="T268:U268"/>
    <mergeCell ref="V268:W268"/>
    <mergeCell ref="X268:Y268"/>
    <mergeCell ref="AB268:AD268"/>
    <mergeCell ref="AE268:AF268"/>
    <mergeCell ref="AG268:AK268"/>
    <mergeCell ref="AE267:AF267"/>
    <mergeCell ref="AG267:AK267"/>
    <mergeCell ref="A268:B268"/>
    <mergeCell ref="C268:D268"/>
    <mergeCell ref="E268:F268"/>
    <mergeCell ref="H268:I268"/>
    <mergeCell ref="J268:L268"/>
    <mergeCell ref="M268:O268"/>
    <mergeCell ref="P268:Q268"/>
    <mergeCell ref="R268:S268"/>
    <mergeCell ref="P267:Q267"/>
    <mergeCell ref="R267:S267"/>
    <mergeCell ref="T267:U267"/>
    <mergeCell ref="V267:W267"/>
    <mergeCell ref="X267:Y267"/>
    <mergeCell ref="AB267:AD267"/>
    <mergeCell ref="A267:B267"/>
    <mergeCell ref="C267:D267"/>
    <mergeCell ref="E267:F267"/>
    <mergeCell ref="H267:I267"/>
    <mergeCell ref="J267:L267"/>
    <mergeCell ref="M267:O267"/>
    <mergeCell ref="T270:U270"/>
    <mergeCell ref="V270:W270"/>
    <mergeCell ref="X270:Y270"/>
    <mergeCell ref="AB270:AD270"/>
    <mergeCell ref="AE270:AF270"/>
    <mergeCell ref="AG270:AK270"/>
    <mergeCell ref="AE269:AF269"/>
    <mergeCell ref="AG269:AK269"/>
    <mergeCell ref="A270:B270"/>
    <mergeCell ref="C270:D270"/>
    <mergeCell ref="E270:F270"/>
    <mergeCell ref="H270:I270"/>
    <mergeCell ref="J270:L270"/>
    <mergeCell ref="M270:O270"/>
    <mergeCell ref="P270:Q270"/>
    <mergeCell ref="R270:S270"/>
    <mergeCell ref="P269:Q269"/>
    <mergeCell ref="R269:S269"/>
    <mergeCell ref="T269:U269"/>
    <mergeCell ref="V269:W269"/>
    <mergeCell ref="X269:Y269"/>
    <mergeCell ref="AB269:AD269"/>
    <mergeCell ref="A269:B269"/>
    <mergeCell ref="C269:D269"/>
    <mergeCell ref="E269:F269"/>
    <mergeCell ref="H269:I269"/>
    <mergeCell ref="J269:L269"/>
    <mergeCell ref="M269:O269"/>
    <mergeCell ref="T272:U272"/>
    <mergeCell ref="V272:W272"/>
    <mergeCell ref="X272:Y272"/>
    <mergeCell ref="AB272:AD272"/>
    <mergeCell ref="AE272:AF272"/>
    <mergeCell ref="AG272:AK272"/>
    <mergeCell ref="AE271:AF271"/>
    <mergeCell ref="AG271:AK271"/>
    <mergeCell ref="A272:B272"/>
    <mergeCell ref="C272:D272"/>
    <mergeCell ref="E272:F272"/>
    <mergeCell ref="H272:I272"/>
    <mergeCell ref="J272:L272"/>
    <mergeCell ref="M272:O272"/>
    <mergeCell ref="P272:Q272"/>
    <mergeCell ref="R272:S272"/>
    <mergeCell ref="P271:Q271"/>
    <mergeCell ref="R271:S271"/>
    <mergeCell ref="T271:U271"/>
    <mergeCell ref="V271:W271"/>
    <mergeCell ref="X271:Y271"/>
    <mergeCell ref="AB271:AD271"/>
    <mergeCell ref="A271:B271"/>
    <mergeCell ref="C271:D271"/>
    <mergeCell ref="E271:F271"/>
    <mergeCell ref="H271:I271"/>
    <mergeCell ref="J271:L271"/>
    <mergeCell ref="M271:O271"/>
    <mergeCell ref="T274:U274"/>
    <mergeCell ref="V274:W274"/>
    <mergeCell ref="X274:Y274"/>
    <mergeCell ref="AB274:AD274"/>
    <mergeCell ref="AE274:AF274"/>
    <mergeCell ref="AG274:AK274"/>
    <mergeCell ref="AE273:AF273"/>
    <mergeCell ref="AG273:AK273"/>
    <mergeCell ref="A274:B274"/>
    <mergeCell ref="C274:D274"/>
    <mergeCell ref="E274:F274"/>
    <mergeCell ref="H274:I274"/>
    <mergeCell ref="J274:L274"/>
    <mergeCell ref="M274:O274"/>
    <mergeCell ref="P274:Q274"/>
    <mergeCell ref="R274:S274"/>
    <mergeCell ref="P273:Q273"/>
    <mergeCell ref="R273:S273"/>
    <mergeCell ref="T273:U273"/>
    <mergeCell ref="V273:W273"/>
    <mergeCell ref="X273:Y273"/>
    <mergeCell ref="AB273:AD273"/>
    <mergeCell ref="A273:B273"/>
    <mergeCell ref="C273:D273"/>
    <mergeCell ref="E273:F273"/>
    <mergeCell ref="H273:I273"/>
    <mergeCell ref="J273:L273"/>
    <mergeCell ref="M273:O273"/>
    <mergeCell ref="T276:U276"/>
    <mergeCell ref="V276:W276"/>
    <mergeCell ref="X276:Y276"/>
    <mergeCell ref="AB276:AD276"/>
    <mergeCell ref="AE276:AF276"/>
    <mergeCell ref="AG276:AK276"/>
    <mergeCell ref="AE275:AF275"/>
    <mergeCell ref="AG275:AK275"/>
    <mergeCell ref="A276:B276"/>
    <mergeCell ref="C276:D276"/>
    <mergeCell ref="E276:F276"/>
    <mergeCell ref="H276:I276"/>
    <mergeCell ref="J276:L276"/>
    <mergeCell ref="M276:O276"/>
    <mergeCell ref="P276:Q276"/>
    <mergeCell ref="R276:S276"/>
    <mergeCell ref="P275:Q275"/>
    <mergeCell ref="R275:S275"/>
    <mergeCell ref="T275:U275"/>
    <mergeCell ref="V275:W275"/>
    <mergeCell ref="X275:Y275"/>
    <mergeCell ref="AB275:AD275"/>
    <mergeCell ref="A275:B275"/>
    <mergeCell ref="C275:D275"/>
    <mergeCell ref="E275:F275"/>
    <mergeCell ref="H275:I275"/>
    <mergeCell ref="J275:L275"/>
    <mergeCell ref="M275:O275"/>
    <mergeCell ref="T278:U278"/>
    <mergeCell ref="V278:W278"/>
    <mergeCell ref="X278:Y278"/>
    <mergeCell ref="AB278:AD278"/>
    <mergeCell ref="AE278:AF278"/>
    <mergeCell ref="AG278:AK278"/>
    <mergeCell ref="AE277:AF277"/>
    <mergeCell ref="AG277:AK277"/>
    <mergeCell ref="A278:B278"/>
    <mergeCell ref="C278:D278"/>
    <mergeCell ref="E278:F278"/>
    <mergeCell ref="H278:I278"/>
    <mergeCell ref="J278:L278"/>
    <mergeCell ref="M278:O278"/>
    <mergeCell ref="P278:Q278"/>
    <mergeCell ref="R278:S278"/>
    <mergeCell ref="P277:Q277"/>
    <mergeCell ref="R277:S277"/>
    <mergeCell ref="T277:U277"/>
    <mergeCell ref="V277:W277"/>
    <mergeCell ref="X277:Y277"/>
    <mergeCell ref="AB277:AD277"/>
    <mergeCell ref="A277:B277"/>
    <mergeCell ref="C277:D277"/>
    <mergeCell ref="E277:F277"/>
    <mergeCell ref="H277:I277"/>
    <mergeCell ref="J277:L277"/>
    <mergeCell ref="M277:O277"/>
    <mergeCell ref="T280:U280"/>
    <mergeCell ref="V280:W280"/>
    <mergeCell ref="X280:Y280"/>
    <mergeCell ref="AB280:AD280"/>
    <mergeCell ref="AE280:AF280"/>
    <mergeCell ref="AG280:AK280"/>
    <mergeCell ref="AE279:AF279"/>
    <mergeCell ref="AG279:AK279"/>
    <mergeCell ref="A280:B280"/>
    <mergeCell ref="C280:D280"/>
    <mergeCell ref="E280:F280"/>
    <mergeCell ref="H280:I280"/>
    <mergeCell ref="J280:L280"/>
    <mergeCell ref="M280:O280"/>
    <mergeCell ref="P280:Q280"/>
    <mergeCell ref="R280:S280"/>
    <mergeCell ref="P279:Q279"/>
    <mergeCell ref="R279:S279"/>
    <mergeCell ref="T279:U279"/>
    <mergeCell ref="V279:W279"/>
    <mergeCell ref="X279:Y279"/>
    <mergeCell ref="AB279:AD279"/>
    <mergeCell ref="A279:B279"/>
    <mergeCell ref="C279:D279"/>
    <mergeCell ref="E279:F279"/>
    <mergeCell ref="H279:I279"/>
    <mergeCell ref="J279:L279"/>
    <mergeCell ref="M279:O279"/>
    <mergeCell ref="T282:U282"/>
    <mergeCell ref="V282:W282"/>
    <mergeCell ref="X282:Y282"/>
    <mergeCell ref="AB282:AD282"/>
    <mergeCell ref="AE282:AF282"/>
    <mergeCell ref="AG282:AK282"/>
    <mergeCell ref="AE281:AF281"/>
    <mergeCell ref="AG281:AK281"/>
    <mergeCell ref="A282:B282"/>
    <mergeCell ref="C282:D282"/>
    <mergeCell ref="E282:F282"/>
    <mergeCell ref="H282:I282"/>
    <mergeCell ref="J282:L282"/>
    <mergeCell ref="M282:O282"/>
    <mergeCell ref="P282:Q282"/>
    <mergeCell ref="R282:S282"/>
    <mergeCell ref="P281:Q281"/>
    <mergeCell ref="R281:S281"/>
    <mergeCell ref="T281:U281"/>
    <mergeCell ref="V281:W281"/>
    <mergeCell ref="X281:Y281"/>
    <mergeCell ref="AB281:AD281"/>
    <mergeCell ref="A281:B281"/>
    <mergeCell ref="C281:D281"/>
    <mergeCell ref="E281:F281"/>
    <mergeCell ref="H281:I281"/>
    <mergeCell ref="J281:L281"/>
    <mergeCell ref="M281:O281"/>
    <mergeCell ref="T284:U284"/>
    <mergeCell ref="V284:W284"/>
    <mergeCell ref="X284:Y284"/>
    <mergeCell ref="AB284:AD284"/>
    <mergeCell ref="AE284:AF284"/>
    <mergeCell ref="AG284:AK284"/>
    <mergeCell ref="AE283:AF283"/>
    <mergeCell ref="AG283:AK283"/>
    <mergeCell ref="A284:B284"/>
    <mergeCell ref="C284:D284"/>
    <mergeCell ref="E284:F284"/>
    <mergeCell ref="H284:I284"/>
    <mergeCell ref="J284:L284"/>
    <mergeCell ref="M284:O284"/>
    <mergeCell ref="P284:Q284"/>
    <mergeCell ref="R284:S284"/>
    <mergeCell ref="P283:Q283"/>
    <mergeCell ref="R283:S283"/>
    <mergeCell ref="T283:U283"/>
    <mergeCell ref="V283:W283"/>
    <mergeCell ref="X283:Y283"/>
    <mergeCell ref="AB283:AD283"/>
    <mergeCell ref="A283:B283"/>
    <mergeCell ref="C283:D283"/>
    <mergeCell ref="E283:F283"/>
    <mergeCell ref="H283:I283"/>
    <mergeCell ref="J283:L283"/>
    <mergeCell ref="M283:O283"/>
    <mergeCell ref="T286:U286"/>
    <mergeCell ref="V286:W286"/>
    <mergeCell ref="X286:Y286"/>
    <mergeCell ref="AB286:AD286"/>
    <mergeCell ref="AE286:AF286"/>
    <mergeCell ref="AG286:AK286"/>
    <mergeCell ref="AE285:AF285"/>
    <mergeCell ref="AG285:AK285"/>
    <mergeCell ref="A286:B286"/>
    <mergeCell ref="C286:D286"/>
    <mergeCell ref="E286:F286"/>
    <mergeCell ref="H286:I286"/>
    <mergeCell ref="J286:L286"/>
    <mergeCell ref="M286:O286"/>
    <mergeCell ref="P286:Q286"/>
    <mergeCell ref="R286:S286"/>
    <mergeCell ref="P285:Q285"/>
    <mergeCell ref="R285:S285"/>
    <mergeCell ref="T285:U285"/>
    <mergeCell ref="V285:W285"/>
    <mergeCell ref="X285:Y285"/>
    <mergeCell ref="AB285:AD285"/>
    <mergeCell ref="A285:B285"/>
    <mergeCell ref="C285:D285"/>
    <mergeCell ref="E285:F285"/>
    <mergeCell ref="H285:I285"/>
    <mergeCell ref="J285:L285"/>
    <mergeCell ref="M285:O285"/>
    <mergeCell ref="T288:U288"/>
    <mergeCell ref="V288:W288"/>
    <mergeCell ref="X288:Y288"/>
    <mergeCell ref="AB288:AD288"/>
    <mergeCell ref="AE288:AF288"/>
    <mergeCell ref="AG288:AK288"/>
    <mergeCell ref="AE287:AF287"/>
    <mergeCell ref="AG287:AK287"/>
    <mergeCell ref="A288:B288"/>
    <mergeCell ref="C288:D288"/>
    <mergeCell ref="E288:F288"/>
    <mergeCell ref="H288:I288"/>
    <mergeCell ref="J288:L288"/>
    <mergeCell ref="M288:O288"/>
    <mergeCell ref="P288:Q288"/>
    <mergeCell ref="R288:S288"/>
    <mergeCell ref="P287:Q287"/>
    <mergeCell ref="R287:S287"/>
    <mergeCell ref="T287:U287"/>
    <mergeCell ref="V287:W287"/>
    <mergeCell ref="X287:Y287"/>
    <mergeCell ref="AB287:AD287"/>
    <mergeCell ref="A287:B287"/>
    <mergeCell ref="C287:D287"/>
    <mergeCell ref="E287:F287"/>
    <mergeCell ref="H287:I287"/>
    <mergeCell ref="J287:L287"/>
    <mergeCell ref="M287:O287"/>
    <mergeCell ref="T290:U290"/>
    <mergeCell ref="V290:W290"/>
    <mergeCell ref="X290:Y290"/>
    <mergeCell ref="AB290:AD290"/>
    <mergeCell ref="AE290:AF290"/>
    <mergeCell ref="AG290:AK290"/>
    <mergeCell ref="AE289:AF289"/>
    <mergeCell ref="AG289:AK289"/>
    <mergeCell ref="A290:B290"/>
    <mergeCell ref="C290:D290"/>
    <mergeCell ref="E290:F290"/>
    <mergeCell ref="H290:I290"/>
    <mergeCell ref="J290:L290"/>
    <mergeCell ref="M290:O290"/>
    <mergeCell ref="P290:Q290"/>
    <mergeCell ref="R290:S290"/>
    <mergeCell ref="P289:Q289"/>
    <mergeCell ref="R289:S289"/>
    <mergeCell ref="T289:U289"/>
    <mergeCell ref="V289:W289"/>
    <mergeCell ref="X289:Y289"/>
    <mergeCell ref="AB289:AD289"/>
    <mergeCell ref="A289:B289"/>
    <mergeCell ref="C289:D289"/>
    <mergeCell ref="E289:F289"/>
    <mergeCell ref="H289:I289"/>
    <mergeCell ref="J289:L289"/>
    <mergeCell ref="M289:O289"/>
    <mergeCell ref="T292:U292"/>
    <mergeCell ref="V292:W292"/>
    <mergeCell ref="X292:Y292"/>
    <mergeCell ref="AB292:AD292"/>
    <mergeCell ref="AE292:AF292"/>
    <mergeCell ref="AG292:AK292"/>
    <mergeCell ref="AE291:AF291"/>
    <mergeCell ref="AG291:AK291"/>
    <mergeCell ref="A292:B292"/>
    <mergeCell ref="C292:D292"/>
    <mergeCell ref="E292:F292"/>
    <mergeCell ref="H292:I292"/>
    <mergeCell ref="J292:L292"/>
    <mergeCell ref="M292:O292"/>
    <mergeCell ref="P292:Q292"/>
    <mergeCell ref="R292:S292"/>
    <mergeCell ref="P291:Q291"/>
    <mergeCell ref="R291:S291"/>
    <mergeCell ref="T291:U291"/>
    <mergeCell ref="V291:W291"/>
    <mergeCell ref="X291:Y291"/>
    <mergeCell ref="AB291:AD291"/>
    <mergeCell ref="A291:B291"/>
    <mergeCell ref="C291:D291"/>
    <mergeCell ref="E291:F291"/>
    <mergeCell ref="H291:I291"/>
    <mergeCell ref="J291:L291"/>
    <mergeCell ref="M291:O291"/>
    <mergeCell ref="T294:U294"/>
    <mergeCell ref="V294:W294"/>
    <mergeCell ref="X294:Y294"/>
    <mergeCell ref="AB294:AD294"/>
    <mergeCell ref="AE294:AF294"/>
    <mergeCell ref="AG294:AK294"/>
    <mergeCell ref="AE293:AF293"/>
    <mergeCell ref="AG293:AK293"/>
    <mergeCell ref="A294:B294"/>
    <mergeCell ref="C294:D294"/>
    <mergeCell ref="E294:F294"/>
    <mergeCell ref="H294:I294"/>
    <mergeCell ref="J294:L294"/>
    <mergeCell ref="M294:O294"/>
    <mergeCell ref="P294:Q294"/>
    <mergeCell ref="R294:S294"/>
    <mergeCell ref="P293:Q293"/>
    <mergeCell ref="R293:S293"/>
    <mergeCell ref="T293:U293"/>
    <mergeCell ref="V293:W293"/>
    <mergeCell ref="X293:Y293"/>
    <mergeCell ref="AB293:AD293"/>
    <mergeCell ref="A293:B293"/>
    <mergeCell ref="C293:D293"/>
    <mergeCell ref="E293:F293"/>
    <mergeCell ref="H293:I293"/>
    <mergeCell ref="J293:L293"/>
    <mergeCell ref="M293:O293"/>
    <mergeCell ref="T296:U296"/>
    <mergeCell ref="V296:W296"/>
    <mergeCell ref="X296:Y296"/>
    <mergeCell ref="AB296:AD296"/>
    <mergeCell ref="AE296:AF296"/>
    <mergeCell ref="AG296:AK296"/>
    <mergeCell ref="AE295:AF295"/>
    <mergeCell ref="AG295:AK295"/>
    <mergeCell ref="A296:B296"/>
    <mergeCell ref="C296:D296"/>
    <mergeCell ref="E296:F296"/>
    <mergeCell ref="H296:I296"/>
    <mergeCell ref="J296:L296"/>
    <mergeCell ref="M296:O296"/>
    <mergeCell ref="P296:Q296"/>
    <mergeCell ref="R296:S296"/>
    <mergeCell ref="P295:Q295"/>
    <mergeCell ref="R295:S295"/>
    <mergeCell ref="T295:U295"/>
    <mergeCell ref="V295:W295"/>
    <mergeCell ref="X295:Y295"/>
    <mergeCell ref="AB295:AD295"/>
    <mergeCell ref="A295:B295"/>
    <mergeCell ref="C295:D295"/>
    <mergeCell ref="E295:F295"/>
    <mergeCell ref="H295:I295"/>
    <mergeCell ref="J295:L295"/>
    <mergeCell ref="M295:O295"/>
    <mergeCell ref="T298:U298"/>
    <mergeCell ref="V298:W298"/>
    <mergeCell ref="X298:Y298"/>
    <mergeCell ref="AB298:AD298"/>
    <mergeCell ref="AE298:AF298"/>
    <mergeCell ref="AG298:AK298"/>
    <mergeCell ref="AE297:AF297"/>
    <mergeCell ref="AG297:AK297"/>
    <mergeCell ref="A298:B298"/>
    <mergeCell ref="C298:D298"/>
    <mergeCell ref="E298:F298"/>
    <mergeCell ref="H298:I298"/>
    <mergeCell ref="J298:L298"/>
    <mergeCell ref="M298:O298"/>
    <mergeCell ref="P298:Q298"/>
    <mergeCell ref="R298:S298"/>
    <mergeCell ref="P297:Q297"/>
    <mergeCell ref="R297:S297"/>
    <mergeCell ref="T297:U297"/>
    <mergeCell ref="V297:W297"/>
    <mergeCell ref="X297:Y297"/>
    <mergeCell ref="AB297:AD297"/>
    <mergeCell ref="A297:B297"/>
    <mergeCell ref="C297:D297"/>
    <mergeCell ref="E297:F297"/>
    <mergeCell ref="H297:I297"/>
    <mergeCell ref="J297:L297"/>
    <mergeCell ref="M297:O297"/>
    <mergeCell ref="T300:U300"/>
    <mergeCell ref="V300:W300"/>
    <mergeCell ref="X300:Y300"/>
    <mergeCell ref="AB300:AD300"/>
    <mergeCell ref="AE300:AF300"/>
    <mergeCell ref="AG300:AK300"/>
    <mergeCell ref="AE299:AF299"/>
    <mergeCell ref="AG299:AK299"/>
    <mergeCell ref="A300:B300"/>
    <mergeCell ref="C300:D300"/>
    <mergeCell ref="E300:F300"/>
    <mergeCell ref="H300:I300"/>
    <mergeCell ref="J300:L300"/>
    <mergeCell ref="M300:O300"/>
    <mergeCell ref="P300:Q300"/>
    <mergeCell ref="R300:S300"/>
    <mergeCell ref="P299:Q299"/>
    <mergeCell ref="R299:S299"/>
    <mergeCell ref="T299:U299"/>
    <mergeCell ref="V299:W299"/>
    <mergeCell ref="X299:Y299"/>
    <mergeCell ref="AB299:AD299"/>
    <mergeCell ref="A299:B299"/>
    <mergeCell ref="C299:D299"/>
    <mergeCell ref="E299:F299"/>
    <mergeCell ref="H299:I299"/>
    <mergeCell ref="J299:L299"/>
    <mergeCell ref="M299:O299"/>
    <mergeCell ref="T302:U302"/>
    <mergeCell ref="V302:W302"/>
    <mergeCell ref="X302:Y302"/>
    <mergeCell ref="AB302:AD302"/>
    <mergeCell ref="AE302:AF302"/>
    <mergeCell ref="AG302:AK302"/>
    <mergeCell ref="AE301:AF301"/>
    <mergeCell ref="AG301:AK301"/>
    <mergeCell ref="A302:B302"/>
    <mergeCell ref="C302:D302"/>
    <mergeCell ref="E302:F302"/>
    <mergeCell ref="H302:I302"/>
    <mergeCell ref="J302:L302"/>
    <mergeCell ref="M302:O302"/>
    <mergeCell ref="P302:Q302"/>
    <mergeCell ref="R302:S302"/>
    <mergeCell ref="P301:Q301"/>
    <mergeCell ref="R301:S301"/>
    <mergeCell ref="T301:U301"/>
    <mergeCell ref="V301:W301"/>
    <mergeCell ref="X301:Y301"/>
    <mergeCell ref="AB301:AD301"/>
    <mergeCell ref="A301:B301"/>
    <mergeCell ref="C301:D301"/>
    <mergeCell ref="E301:F301"/>
    <mergeCell ref="H301:I301"/>
    <mergeCell ref="J301:L301"/>
    <mergeCell ref="M301:O301"/>
    <mergeCell ref="T304:U304"/>
    <mergeCell ref="V304:W304"/>
    <mergeCell ref="X304:Y304"/>
    <mergeCell ref="AB304:AD304"/>
    <mergeCell ref="AE304:AF304"/>
    <mergeCell ref="AG304:AK304"/>
    <mergeCell ref="AE303:AF303"/>
    <mergeCell ref="AG303:AK303"/>
    <mergeCell ref="A304:B304"/>
    <mergeCell ref="C304:D304"/>
    <mergeCell ref="E304:F304"/>
    <mergeCell ref="H304:I304"/>
    <mergeCell ref="J304:L304"/>
    <mergeCell ref="M304:O304"/>
    <mergeCell ref="P304:Q304"/>
    <mergeCell ref="R304:S304"/>
    <mergeCell ref="P303:Q303"/>
    <mergeCell ref="R303:S303"/>
    <mergeCell ref="T303:U303"/>
    <mergeCell ref="V303:W303"/>
    <mergeCell ref="X303:Y303"/>
    <mergeCell ref="AB303:AD303"/>
    <mergeCell ref="A303:B303"/>
    <mergeCell ref="C303:D303"/>
    <mergeCell ref="E303:F303"/>
    <mergeCell ref="H303:I303"/>
    <mergeCell ref="J303:L303"/>
    <mergeCell ref="M303:O303"/>
    <mergeCell ref="T306:U306"/>
    <mergeCell ref="V306:W306"/>
    <mergeCell ref="X306:Y306"/>
    <mergeCell ref="AB306:AD306"/>
    <mergeCell ref="AE306:AF306"/>
    <mergeCell ref="AG306:AK306"/>
    <mergeCell ref="AE305:AF305"/>
    <mergeCell ref="AG305:AK305"/>
    <mergeCell ref="A306:B306"/>
    <mergeCell ref="C306:D306"/>
    <mergeCell ref="E306:F306"/>
    <mergeCell ref="H306:I306"/>
    <mergeCell ref="J306:L306"/>
    <mergeCell ref="M306:O306"/>
    <mergeCell ref="P306:Q306"/>
    <mergeCell ref="R306:S306"/>
    <mergeCell ref="P305:Q305"/>
    <mergeCell ref="R305:S305"/>
    <mergeCell ref="T305:U305"/>
    <mergeCell ref="V305:W305"/>
    <mergeCell ref="X305:Y305"/>
    <mergeCell ref="AB305:AD305"/>
    <mergeCell ref="A305:B305"/>
    <mergeCell ref="C305:D305"/>
    <mergeCell ref="E305:F305"/>
    <mergeCell ref="H305:I305"/>
    <mergeCell ref="J305:L305"/>
    <mergeCell ref="M305:O305"/>
    <mergeCell ref="T308:U308"/>
    <mergeCell ref="V308:W308"/>
    <mergeCell ref="X308:Y308"/>
    <mergeCell ref="AB308:AD308"/>
    <mergeCell ref="AE308:AF308"/>
    <mergeCell ref="AG308:AK308"/>
    <mergeCell ref="AE307:AF307"/>
    <mergeCell ref="AG307:AK307"/>
    <mergeCell ref="A308:B308"/>
    <mergeCell ref="C308:D308"/>
    <mergeCell ref="E308:F308"/>
    <mergeCell ref="H308:I308"/>
    <mergeCell ref="J308:L308"/>
    <mergeCell ref="M308:O308"/>
    <mergeCell ref="P308:Q308"/>
    <mergeCell ref="R308:S308"/>
    <mergeCell ref="P307:Q307"/>
    <mergeCell ref="R307:S307"/>
    <mergeCell ref="T307:U307"/>
    <mergeCell ref="V307:W307"/>
    <mergeCell ref="X307:Y307"/>
    <mergeCell ref="AB307:AD307"/>
    <mergeCell ref="A307:B307"/>
    <mergeCell ref="C307:D307"/>
    <mergeCell ref="E307:F307"/>
    <mergeCell ref="H307:I307"/>
    <mergeCell ref="J307:L307"/>
    <mergeCell ref="M307:O307"/>
    <mergeCell ref="T310:U310"/>
    <mergeCell ref="V310:W310"/>
    <mergeCell ref="X310:Y310"/>
    <mergeCell ref="AB310:AD310"/>
    <mergeCell ref="AE310:AF310"/>
    <mergeCell ref="AG310:AK310"/>
    <mergeCell ref="AE309:AF309"/>
    <mergeCell ref="AG309:AK309"/>
    <mergeCell ref="A310:B310"/>
    <mergeCell ref="C310:D310"/>
    <mergeCell ref="E310:F310"/>
    <mergeCell ref="H310:I310"/>
    <mergeCell ref="J310:L310"/>
    <mergeCell ref="M310:O310"/>
    <mergeCell ref="P310:Q310"/>
    <mergeCell ref="R310:S310"/>
    <mergeCell ref="P309:Q309"/>
    <mergeCell ref="R309:S309"/>
    <mergeCell ref="T309:U309"/>
    <mergeCell ref="V309:W309"/>
    <mergeCell ref="X309:Y309"/>
    <mergeCell ref="AB309:AD309"/>
    <mergeCell ref="A309:B309"/>
    <mergeCell ref="C309:D309"/>
    <mergeCell ref="E309:F309"/>
    <mergeCell ref="H309:I309"/>
    <mergeCell ref="J309:L309"/>
    <mergeCell ref="M309:O309"/>
    <mergeCell ref="T312:U312"/>
    <mergeCell ref="V312:W312"/>
    <mergeCell ref="X312:Y312"/>
    <mergeCell ref="AB312:AD312"/>
    <mergeCell ref="AE312:AF312"/>
    <mergeCell ref="AG312:AK312"/>
    <mergeCell ref="AE311:AF311"/>
    <mergeCell ref="AG311:AK311"/>
    <mergeCell ref="A312:B312"/>
    <mergeCell ref="C312:D312"/>
    <mergeCell ref="E312:F312"/>
    <mergeCell ref="H312:I312"/>
    <mergeCell ref="J312:L312"/>
    <mergeCell ref="M312:O312"/>
    <mergeCell ref="P312:Q312"/>
    <mergeCell ref="R312:S312"/>
    <mergeCell ref="P311:Q311"/>
    <mergeCell ref="R311:S311"/>
    <mergeCell ref="T311:U311"/>
    <mergeCell ref="V311:W311"/>
    <mergeCell ref="X311:Y311"/>
    <mergeCell ref="AB311:AD311"/>
    <mergeCell ref="A311:B311"/>
    <mergeCell ref="C311:D311"/>
    <mergeCell ref="E311:F311"/>
    <mergeCell ref="H311:I311"/>
    <mergeCell ref="J311:L311"/>
    <mergeCell ref="M311:O311"/>
    <mergeCell ref="T314:U314"/>
    <mergeCell ref="V314:W314"/>
    <mergeCell ref="X314:Y314"/>
    <mergeCell ref="AB314:AD314"/>
    <mergeCell ref="AE314:AF314"/>
    <mergeCell ref="AG314:AK314"/>
    <mergeCell ref="AE313:AF313"/>
    <mergeCell ref="AG313:AK313"/>
    <mergeCell ref="A314:B314"/>
    <mergeCell ref="C314:D314"/>
    <mergeCell ref="E314:F314"/>
    <mergeCell ref="H314:I314"/>
    <mergeCell ref="J314:L314"/>
    <mergeCell ref="M314:O314"/>
    <mergeCell ref="P314:Q314"/>
    <mergeCell ref="R314:S314"/>
    <mergeCell ref="P313:Q313"/>
    <mergeCell ref="R313:S313"/>
    <mergeCell ref="T313:U313"/>
    <mergeCell ref="V313:W313"/>
    <mergeCell ref="X313:Y313"/>
    <mergeCell ref="AB313:AD313"/>
    <mergeCell ref="A313:B313"/>
    <mergeCell ref="C313:D313"/>
    <mergeCell ref="E313:F313"/>
    <mergeCell ref="H313:I313"/>
    <mergeCell ref="J313:L313"/>
    <mergeCell ref="M313:O313"/>
    <mergeCell ref="T316:U316"/>
    <mergeCell ref="V316:W316"/>
    <mergeCell ref="X316:Y316"/>
    <mergeCell ref="AB316:AD316"/>
    <mergeCell ref="AE316:AF316"/>
    <mergeCell ref="AG316:AK316"/>
    <mergeCell ref="AE315:AF315"/>
    <mergeCell ref="AG315:AK315"/>
    <mergeCell ref="A316:B316"/>
    <mergeCell ref="C316:D316"/>
    <mergeCell ref="E316:F316"/>
    <mergeCell ref="H316:I316"/>
    <mergeCell ref="J316:L316"/>
    <mergeCell ref="M316:O316"/>
    <mergeCell ref="P316:Q316"/>
    <mergeCell ref="R316:S316"/>
    <mergeCell ref="P315:Q315"/>
    <mergeCell ref="R315:S315"/>
    <mergeCell ref="T315:U315"/>
    <mergeCell ref="V315:W315"/>
    <mergeCell ref="X315:Y315"/>
    <mergeCell ref="AB315:AD315"/>
    <mergeCell ref="A315:B315"/>
    <mergeCell ref="C315:D315"/>
    <mergeCell ref="E315:F315"/>
    <mergeCell ref="H315:I315"/>
    <mergeCell ref="J315:L315"/>
    <mergeCell ref="M315:O315"/>
    <mergeCell ref="T318:U318"/>
    <mergeCell ref="V318:W318"/>
    <mergeCell ref="X318:Y318"/>
    <mergeCell ref="AB318:AD318"/>
    <mergeCell ref="AE318:AF318"/>
    <mergeCell ref="AG318:AK318"/>
    <mergeCell ref="AE317:AF317"/>
    <mergeCell ref="AG317:AK317"/>
    <mergeCell ref="A318:B318"/>
    <mergeCell ref="C318:D318"/>
    <mergeCell ref="E318:F318"/>
    <mergeCell ref="H318:I318"/>
    <mergeCell ref="J318:L318"/>
    <mergeCell ref="M318:O318"/>
    <mergeCell ref="P318:Q318"/>
    <mergeCell ref="R318:S318"/>
    <mergeCell ref="P317:Q317"/>
    <mergeCell ref="R317:S317"/>
    <mergeCell ref="T317:U317"/>
    <mergeCell ref="V317:W317"/>
    <mergeCell ref="X317:Y317"/>
    <mergeCell ref="AB317:AD317"/>
    <mergeCell ref="A317:B317"/>
    <mergeCell ref="C317:D317"/>
    <mergeCell ref="E317:F317"/>
    <mergeCell ref="H317:I317"/>
    <mergeCell ref="J317:L317"/>
    <mergeCell ref="M317:O317"/>
    <mergeCell ref="T320:U320"/>
    <mergeCell ref="V320:W320"/>
    <mergeCell ref="X320:Y320"/>
    <mergeCell ref="AB320:AD320"/>
    <mergeCell ref="AE320:AF320"/>
    <mergeCell ref="AG320:AK320"/>
    <mergeCell ref="AE319:AF319"/>
    <mergeCell ref="AG319:AK319"/>
    <mergeCell ref="A320:B320"/>
    <mergeCell ref="C320:D320"/>
    <mergeCell ref="E320:F320"/>
    <mergeCell ref="H320:I320"/>
    <mergeCell ref="J320:L320"/>
    <mergeCell ref="M320:O320"/>
    <mergeCell ref="P320:Q320"/>
    <mergeCell ref="R320:S320"/>
    <mergeCell ref="P319:Q319"/>
    <mergeCell ref="R319:S319"/>
    <mergeCell ref="T319:U319"/>
    <mergeCell ref="V319:W319"/>
    <mergeCell ref="X319:Y319"/>
    <mergeCell ref="AB319:AD319"/>
    <mergeCell ref="A319:B319"/>
    <mergeCell ref="C319:D319"/>
    <mergeCell ref="E319:F319"/>
    <mergeCell ref="H319:I319"/>
    <mergeCell ref="J319:L319"/>
    <mergeCell ref="M319:O319"/>
    <mergeCell ref="T322:U322"/>
    <mergeCell ref="V322:W322"/>
    <mergeCell ref="X322:Y322"/>
    <mergeCell ref="AB322:AD322"/>
    <mergeCell ref="AE322:AF322"/>
    <mergeCell ref="AG322:AK322"/>
    <mergeCell ref="AE321:AF321"/>
    <mergeCell ref="AG321:AK321"/>
    <mergeCell ref="A322:B322"/>
    <mergeCell ref="C322:D322"/>
    <mergeCell ref="E322:F322"/>
    <mergeCell ref="H322:I322"/>
    <mergeCell ref="J322:L322"/>
    <mergeCell ref="M322:O322"/>
    <mergeCell ref="P322:Q322"/>
    <mergeCell ref="R322:S322"/>
    <mergeCell ref="P321:Q321"/>
    <mergeCell ref="R321:S321"/>
    <mergeCell ref="T321:U321"/>
    <mergeCell ref="V321:W321"/>
    <mergeCell ref="X321:Y321"/>
    <mergeCell ref="AB321:AD321"/>
    <mergeCell ref="A321:B321"/>
    <mergeCell ref="C321:D321"/>
    <mergeCell ref="E321:F321"/>
    <mergeCell ref="H321:I321"/>
    <mergeCell ref="J321:L321"/>
    <mergeCell ref="M321:O321"/>
    <mergeCell ref="T324:U324"/>
    <mergeCell ref="V324:W324"/>
    <mergeCell ref="X324:Y324"/>
    <mergeCell ref="AB324:AD324"/>
    <mergeCell ref="AE324:AF324"/>
    <mergeCell ref="AG324:AK324"/>
    <mergeCell ref="AE323:AF323"/>
    <mergeCell ref="AG323:AK323"/>
    <mergeCell ref="A324:B324"/>
    <mergeCell ref="C324:D324"/>
    <mergeCell ref="E324:F324"/>
    <mergeCell ref="H324:I324"/>
    <mergeCell ref="J324:L324"/>
    <mergeCell ref="M324:O324"/>
    <mergeCell ref="P324:Q324"/>
    <mergeCell ref="R324:S324"/>
    <mergeCell ref="P323:Q323"/>
    <mergeCell ref="R323:S323"/>
    <mergeCell ref="T323:U323"/>
    <mergeCell ref="V323:W323"/>
    <mergeCell ref="X323:Y323"/>
    <mergeCell ref="AB323:AD323"/>
    <mergeCell ref="A323:B323"/>
    <mergeCell ref="C323:D323"/>
    <mergeCell ref="E323:F323"/>
    <mergeCell ref="H323:I323"/>
    <mergeCell ref="J323:L323"/>
    <mergeCell ref="M323:O323"/>
    <mergeCell ref="T326:U326"/>
    <mergeCell ref="V326:W326"/>
    <mergeCell ref="X326:Y326"/>
    <mergeCell ref="AB326:AD326"/>
    <mergeCell ref="AE326:AF326"/>
    <mergeCell ref="AG326:AK326"/>
    <mergeCell ref="AE325:AF325"/>
    <mergeCell ref="AG325:AK325"/>
    <mergeCell ref="A326:B326"/>
    <mergeCell ref="C326:D326"/>
    <mergeCell ref="E326:F326"/>
    <mergeCell ref="H326:I326"/>
    <mergeCell ref="J326:L326"/>
    <mergeCell ref="M326:O326"/>
    <mergeCell ref="P326:Q326"/>
    <mergeCell ref="R326:S326"/>
    <mergeCell ref="P325:Q325"/>
    <mergeCell ref="R325:S325"/>
    <mergeCell ref="T325:U325"/>
    <mergeCell ref="V325:W325"/>
    <mergeCell ref="X325:Y325"/>
    <mergeCell ref="AB325:AD325"/>
    <mergeCell ref="A325:B325"/>
    <mergeCell ref="C325:D325"/>
    <mergeCell ref="E325:F325"/>
    <mergeCell ref="H325:I325"/>
    <mergeCell ref="J325:L325"/>
    <mergeCell ref="M325:O325"/>
    <mergeCell ref="T328:U328"/>
    <mergeCell ref="V328:W328"/>
    <mergeCell ref="X328:Y328"/>
    <mergeCell ref="AB328:AD328"/>
    <mergeCell ref="AE328:AF328"/>
    <mergeCell ref="AG328:AK328"/>
    <mergeCell ref="AE327:AF327"/>
    <mergeCell ref="AG327:AK327"/>
    <mergeCell ref="A328:B328"/>
    <mergeCell ref="C328:D328"/>
    <mergeCell ref="E328:F328"/>
    <mergeCell ref="H328:I328"/>
    <mergeCell ref="J328:L328"/>
    <mergeCell ref="M328:O328"/>
    <mergeCell ref="P328:Q328"/>
    <mergeCell ref="R328:S328"/>
    <mergeCell ref="P327:Q327"/>
    <mergeCell ref="R327:S327"/>
    <mergeCell ref="T327:U327"/>
    <mergeCell ref="V327:W327"/>
    <mergeCell ref="X327:Y327"/>
    <mergeCell ref="AB327:AD327"/>
    <mergeCell ref="A327:B327"/>
    <mergeCell ref="C327:D327"/>
    <mergeCell ref="E327:F327"/>
    <mergeCell ref="H327:I327"/>
    <mergeCell ref="J327:L327"/>
    <mergeCell ref="M327:O327"/>
    <mergeCell ref="T330:U330"/>
    <mergeCell ref="V330:W330"/>
    <mergeCell ref="X330:Y330"/>
    <mergeCell ref="AB330:AD330"/>
    <mergeCell ref="AE330:AF330"/>
    <mergeCell ref="AG330:AK330"/>
    <mergeCell ref="AE329:AF329"/>
    <mergeCell ref="AG329:AK329"/>
    <mergeCell ref="A330:B330"/>
    <mergeCell ref="C330:D330"/>
    <mergeCell ref="E330:F330"/>
    <mergeCell ref="H330:I330"/>
    <mergeCell ref="J330:L330"/>
    <mergeCell ref="M330:O330"/>
    <mergeCell ref="P330:Q330"/>
    <mergeCell ref="R330:S330"/>
    <mergeCell ref="P329:Q329"/>
    <mergeCell ref="R329:S329"/>
    <mergeCell ref="T329:U329"/>
    <mergeCell ref="V329:W329"/>
    <mergeCell ref="X329:Y329"/>
    <mergeCell ref="AB329:AD329"/>
    <mergeCell ref="A329:B329"/>
    <mergeCell ref="C329:D329"/>
    <mergeCell ref="E329:F329"/>
    <mergeCell ref="H329:I329"/>
    <mergeCell ref="J329:L329"/>
    <mergeCell ref="M329:O329"/>
    <mergeCell ref="T332:U332"/>
    <mergeCell ref="V332:W332"/>
    <mergeCell ref="X332:Y332"/>
    <mergeCell ref="AB332:AD332"/>
    <mergeCell ref="AE332:AF332"/>
    <mergeCell ref="AG332:AK332"/>
    <mergeCell ref="AE331:AF331"/>
    <mergeCell ref="AG331:AK331"/>
    <mergeCell ref="A332:B332"/>
    <mergeCell ref="C332:D332"/>
    <mergeCell ref="E332:F332"/>
    <mergeCell ref="H332:I332"/>
    <mergeCell ref="J332:L332"/>
    <mergeCell ref="M332:O332"/>
    <mergeCell ref="P332:Q332"/>
    <mergeCell ref="R332:S332"/>
    <mergeCell ref="P331:Q331"/>
    <mergeCell ref="R331:S331"/>
    <mergeCell ref="T331:U331"/>
    <mergeCell ref="V331:W331"/>
    <mergeCell ref="X331:Y331"/>
    <mergeCell ref="AB331:AD331"/>
    <mergeCell ref="A331:B331"/>
    <mergeCell ref="C331:D331"/>
    <mergeCell ref="E331:F331"/>
    <mergeCell ref="H331:I331"/>
    <mergeCell ref="J331:L331"/>
    <mergeCell ref="M331:O331"/>
    <mergeCell ref="T334:U334"/>
    <mergeCell ref="V334:W334"/>
    <mergeCell ref="X334:Y334"/>
    <mergeCell ref="AB334:AD334"/>
    <mergeCell ref="AE334:AF334"/>
    <mergeCell ref="AG334:AK334"/>
    <mergeCell ref="AE333:AF333"/>
    <mergeCell ref="AG333:AK333"/>
    <mergeCell ref="A334:B334"/>
    <mergeCell ref="C334:D334"/>
    <mergeCell ref="E334:F334"/>
    <mergeCell ref="H334:I334"/>
    <mergeCell ref="J334:L334"/>
    <mergeCell ref="M334:O334"/>
    <mergeCell ref="P334:Q334"/>
    <mergeCell ref="R334:S334"/>
    <mergeCell ref="P333:Q333"/>
    <mergeCell ref="R333:S333"/>
    <mergeCell ref="T333:U333"/>
    <mergeCell ref="V333:W333"/>
    <mergeCell ref="X333:Y333"/>
    <mergeCell ref="AB333:AD333"/>
    <mergeCell ref="A333:B333"/>
    <mergeCell ref="C333:D333"/>
    <mergeCell ref="E333:F333"/>
    <mergeCell ref="H333:I333"/>
    <mergeCell ref="J333:L333"/>
    <mergeCell ref="M333:O333"/>
    <mergeCell ref="T336:U336"/>
    <mergeCell ref="V336:W336"/>
    <mergeCell ref="X336:Y336"/>
    <mergeCell ref="AB336:AD336"/>
    <mergeCell ref="AE336:AF336"/>
    <mergeCell ref="AG336:AK336"/>
    <mergeCell ref="AE335:AF335"/>
    <mergeCell ref="AG335:AK335"/>
    <mergeCell ref="A336:B336"/>
    <mergeCell ref="C336:D336"/>
    <mergeCell ref="E336:F336"/>
    <mergeCell ref="H336:I336"/>
    <mergeCell ref="J336:L336"/>
    <mergeCell ref="M336:O336"/>
    <mergeCell ref="P336:Q336"/>
    <mergeCell ref="R336:S336"/>
    <mergeCell ref="P335:Q335"/>
    <mergeCell ref="R335:S335"/>
    <mergeCell ref="T335:U335"/>
    <mergeCell ref="V335:W335"/>
    <mergeCell ref="X335:Y335"/>
    <mergeCell ref="AB335:AD335"/>
    <mergeCell ref="A335:B335"/>
    <mergeCell ref="C335:D335"/>
    <mergeCell ref="E335:F335"/>
    <mergeCell ref="H335:I335"/>
    <mergeCell ref="J335:L335"/>
    <mergeCell ref="M335:O335"/>
    <mergeCell ref="T338:U338"/>
    <mergeCell ref="V338:W338"/>
    <mergeCell ref="X338:Y338"/>
    <mergeCell ref="AB338:AD338"/>
    <mergeCell ref="AE338:AF338"/>
    <mergeCell ref="AG338:AK338"/>
    <mergeCell ref="AE337:AF337"/>
    <mergeCell ref="AG337:AK337"/>
    <mergeCell ref="A338:B338"/>
    <mergeCell ref="C338:D338"/>
    <mergeCell ref="E338:F338"/>
    <mergeCell ref="H338:I338"/>
    <mergeCell ref="J338:L338"/>
    <mergeCell ref="M338:O338"/>
    <mergeCell ref="P338:Q338"/>
    <mergeCell ref="R338:S338"/>
    <mergeCell ref="P337:Q337"/>
    <mergeCell ref="R337:S337"/>
    <mergeCell ref="T337:U337"/>
    <mergeCell ref="V337:W337"/>
    <mergeCell ref="X337:Y337"/>
    <mergeCell ref="AB337:AD337"/>
    <mergeCell ref="A337:B337"/>
    <mergeCell ref="C337:D337"/>
    <mergeCell ref="E337:F337"/>
    <mergeCell ref="H337:I337"/>
    <mergeCell ref="J337:L337"/>
    <mergeCell ref="M337:O337"/>
    <mergeCell ref="T340:U340"/>
    <mergeCell ref="V340:W340"/>
    <mergeCell ref="X340:Y340"/>
    <mergeCell ref="AB340:AD340"/>
    <mergeCell ref="AE340:AF340"/>
    <mergeCell ref="AG340:AK340"/>
    <mergeCell ref="AE339:AF339"/>
    <mergeCell ref="AG339:AK339"/>
    <mergeCell ref="A340:B340"/>
    <mergeCell ref="C340:D340"/>
    <mergeCell ref="E340:F340"/>
    <mergeCell ref="H340:I340"/>
    <mergeCell ref="J340:L340"/>
    <mergeCell ref="M340:O340"/>
    <mergeCell ref="P340:Q340"/>
    <mergeCell ref="R340:S340"/>
    <mergeCell ref="P339:Q339"/>
    <mergeCell ref="R339:S339"/>
    <mergeCell ref="T339:U339"/>
    <mergeCell ref="V339:W339"/>
    <mergeCell ref="X339:Y339"/>
    <mergeCell ref="AB339:AD339"/>
    <mergeCell ref="A339:B339"/>
    <mergeCell ref="C339:D339"/>
    <mergeCell ref="E339:F339"/>
    <mergeCell ref="H339:I339"/>
    <mergeCell ref="J339:L339"/>
    <mergeCell ref="M339:O339"/>
    <mergeCell ref="T342:U342"/>
    <mergeCell ref="V342:W342"/>
    <mergeCell ref="X342:Y342"/>
    <mergeCell ref="AB342:AD342"/>
    <mergeCell ref="AE342:AF342"/>
    <mergeCell ref="AG342:AK342"/>
    <mergeCell ref="AE341:AF341"/>
    <mergeCell ref="AG341:AK341"/>
    <mergeCell ref="A342:B342"/>
    <mergeCell ref="C342:D342"/>
    <mergeCell ref="E342:F342"/>
    <mergeCell ref="H342:I342"/>
    <mergeCell ref="J342:L342"/>
    <mergeCell ref="M342:O342"/>
    <mergeCell ref="P342:Q342"/>
    <mergeCell ref="R342:S342"/>
    <mergeCell ref="P341:Q341"/>
    <mergeCell ref="R341:S341"/>
    <mergeCell ref="T341:U341"/>
    <mergeCell ref="V341:W341"/>
    <mergeCell ref="X341:Y341"/>
    <mergeCell ref="AB341:AD341"/>
    <mergeCell ref="A341:B341"/>
    <mergeCell ref="C341:D341"/>
    <mergeCell ref="E341:F341"/>
    <mergeCell ref="H341:I341"/>
    <mergeCell ref="J341:L341"/>
    <mergeCell ref="M341:O341"/>
    <mergeCell ref="T344:U344"/>
    <mergeCell ref="V344:W344"/>
    <mergeCell ref="X344:Y344"/>
    <mergeCell ref="AB344:AD344"/>
    <mergeCell ref="AE344:AF344"/>
    <mergeCell ref="AG344:AK344"/>
    <mergeCell ref="AE343:AF343"/>
    <mergeCell ref="AG343:AK343"/>
    <mergeCell ref="A344:B344"/>
    <mergeCell ref="C344:D344"/>
    <mergeCell ref="E344:F344"/>
    <mergeCell ref="H344:I344"/>
    <mergeCell ref="J344:L344"/>
    <mergeCell ref="M344:O344"/>
    <mergeCell ref="P344:Q344"/>
    <mergeCell ref="R344:S344"/>
    <mergeCell ref="P343:Q343"/>
    <mergeCell ref="R343:S343"/>
    <mergeCell ref="T343:U343"/>
    <mergeCell ref="V343:W343"/>
    <mergeCell ref="X343:Y343"/>
    <mergeCell ref="AB343:AD343"/>
    <mergeCell ref="A343:B343"/>
    <mergeCell ref="C343:D343"/>
    <mergeCell ref="E343:F343"/>
    <mergeCell ref="H343:I343"/>
    <mergeCell ref="J343:L343"/>
    <mergeCell ref="M343:O343"/>
    <mergeCell ref="T346:U346"/>
    <mergeCell ref="V346:W346"/>
    <mergeCell ref="X346:Y346"/>
    <mergeCell ref="AB346:AD346"/>
    <mergeCell ref="AE346:AF346"/>
    <mergeCell ref="AG346:AK346"/>
    <mergeCell ref="AE345:AF345"/>
    <mergeCell ref="AG345:AK345"/>
    <mergeCell ref="A346:B346"/>
    <mergeCell ref="C346:D346"/>
    <mergeCell ref="E346:F346"/>
    <mergeCell ref="H346:I346"/>
    <mergeCell ref="J346:L346"/>
    <mergeCell ref="M346:O346"/>
    <mergeCell ref="P346:Q346"/>
    <mergeCell ref="R346:S346"/>
    <mergeCell ref="P345:Q345"/>
    <mergeCell ref="R345:S345"/>
    <mergeCell ref="T345:U345"/>
    <mergeCell ref="V345:W345"/>
    <mergeCell ref="X345:Y345"/>
    <mergeCell ref="AB345:AD345"/>
    <mergeCell ref="A345:B345"/>
    <mergeCell ref="C345:D345"/>
    <mergeCell ref="E345:F345"/>
    <mergeCell ref="H345:I345"/>
    <mergeCell ref="J345:L345"/>
    <mergeCell ref="M345:O345"/>
    <mergeCell ref="T348:U348"/>
    <mergeCell ref="V348:W348"/>
    <mergeCell ref="X348:Y348"/>
    <mergeCell ref="AB348:AD348"/>
    <mergeCell ref="AE348:AF348"/>
    <mergeCell ref="AG348:AK348"/>
    <mergeCell ref="AE347:AF347"/>
    <mergeCell ref="AG347:AK347"/>
    <mergeCell ref="A348:B348"/>
    <mergeCell ref="C348:D348"/>
    <mergeCell ref="E348:F348"/>
    <mergeCell ref="H348:I348"/>
    <mergeCell ref="J348:L348"/>
    <mergeCell ref="M348:O348"/>
    <mergeCell ref="P348:Q348"/>
    <mergeCell ref="R348:S348"/>
    <mergeCell ref="P347:Q347"/>
    <mergeCell ref="R347:S347"/>
    <mergeCell ref="T347:U347"/>
    <mergeCell ref="V347:W347"/>
    <mergeCell ref="X347:Y347"/>
    <mergeCell ref="AB347:AD347"/>
    <mergeCell ref="A347:B347"/>
    <mergeCell ref="C347:D347"/>
    <mergeCell ref="E347:F347"/>
    <mergeCell ref="H347:I347"/>
    <mergeCell ref="J347:L347"/>
    <mergeCell ref="M347:O347"/>
    <mergeCell ref="T350:U350"/>
    <mergeCell ref="V350:W350"/>
    <mergeCell ref="X350:Y350"/>
    <mergeCell ref="AB350:AD350"/>
    <mergeCell ref="AE350:AF350"/>
    <mergeCell ref="AG350:AK350"/>
    <mergeCell ref="AE349:AF349"/>
    <mergeCell ref="AG349:AK349"/>
    <mergeCell ref="A350:B350"/>
    <mergeCell ref="C350:D350"/>
    <mergeCell ref="E350:F350"/>
    <mergeCell ref="H350:I350"/>
    <mergeCell ref="J350:L350"/>
    <mergeCell ref="M350:O350"/>
    <mergeCell ref="P350:Q350"/>
    <mergeCell ref="R350:S350"/>
    <mergeCell ref="P349:Q349"/>
    <mergeCell ref="R349:S349"/>
    <mergeCell ref="T349:U349"/>
    <mergeCell ref="V349:W349"/>
    <mergeCell ref="X349:Y349"/>
    <mergeCell ref="AB349:AD349"/>
    <mergeCell ref="A349:B349"/>
    <mergeCell ref="C349:D349"/>
    <mergeCell ref="E349:F349"/>
    <mergeCell ref="H349:I349"/>
    <mergeCell ref="J349:L349"/>
    <mergeCell ref="M349:O349"/>
    <mergeCell ref="T352:U352"/>
    <mergeCell ref="V352:W352"/>
    <mergeCell ref="X352:Y352"/>
    <mergeCell ref="AB352:AD352"/>
    <mergeCell ref="AE352:AF352"/>
    <mergeCell ref="AG352:AK352"/>
    <mergeCell ref="AE351:AF351"/>
    <mergeCell ref="AG351:AK351"/>
    <mergeCell ref="A352:B352"/>
    <mergeCell ref="C352:D352"/>
    <mergeCell ref="E352:F352"/>
    <mergeCell ref="H352:I352"/>
    <mergeCell ref="J352:L352"/>
    <mergeCell ref="M352:O352"/>
    <mergeCell ref="P352:Q352"/>
    <mergeCell ref="R352:S352"/>
    <mergeCell ref="P351:Q351"/>
    <mergeCell ref="R351:S351"/>
    <mergeCell ref="T351:U351"/>
    <mergeCell ref="V351:W351"/>
    <mergeCell ref="X351:Y351"/>
    <mergeCell ref="AB351:AD351"/>
    <mergeCell ref="A351:B351"/>
    <mergeCell ref="C351:D351"/>
    <mergeCell ref="E351:F351"/>
    <mergeCell ref="H351:I351"/>
    <mergeCell ref="J351:L351"/>
    <mergeCell ref="M351:O351"/>
    <mergeCell ref="T354:U354"/>
    <mergeCell ref="V354:W354"/>
    <mergeCell ref="X354:Y354"/>
    <mergeCell ref="AB354:AD354"/>
    <mergeCell ref="AE354:AF354"/>
    <mergeCell ref="AG354:AK354"/>
    <mergeCell ref="AE353:AF353"/>
    <mergeCell ref="AG353:AK353"/>
    <mergeCell ref="A354:B354"/>
    <mergeCell ref="C354:D354"/>
    <mergeCell ref="E354:F354"/>
    <mergeCell ref="H354:I354"/>
    <mergeCell ref="J354:L354"/>
    <mergeCell ref="M354:O354"/>
    <mergeCell ref="P354:Q354"/>
    <mergeCell ref="R354:S354"/>
    <mergeCell ref="P353:Q353"/>
    <mergeCell ref="R353:S353"/>
    <mergeCell ref="T353:U353"/>
    <mergeCell ref="V353:W353"/>
    <mergeCell ref="X353:Y353"/>
    <mergeCell ref="AB353:AD353"/>
    <mergeCell ref="A353:B353"/>
    <mergeCell ref="C353:D353"/>
    <mergeCell ref="E353:F353"/>
    <mergeCell ref="H353:I353"/>
    <mergeCell ref="J353:L353"/>
    <mergeCell ref="M353:O353"/>
    <mergeCell ref="T356:U356"/>
    <mergeCell ref="V356:W356"/>
    <mergeCell ref="X356:Y356"/>
    <mergeCell ref="AB356:AD356"/>
    <mergeCell ref="AE356:AF356"/>
    <mergeCell ref="AG356:AK356"/>
    <mergeCell ref="AE355:AF355"/>
    <mergeCell ref="AG355:AK355"/>
    <mergeCell ref="A356:B356"/>
    <mergeCell ref="C356:D356"/>
    <mergeCell ref="E356:F356"/>
    <mergeCell ref="H356:I356"/>
    <mergeCell ref="J356:L356"/>
    <mergeCell ref="M356:O356"/>
    <mergeCell ref="P356:Q356"/>
    <mergeCell ref="R356:S356"/>
    <mergeCell ref="P355:Q355"/>
    <mergeCell ref="R355:S355"/>
    <mergeCell ref="T355:U355"/>
    <mergeCell ref="V355:W355"/>
    <mergeCell ref="X355:Y355"/>
    <mergeCell ref="AB355:AD355"/>
    <mergeCell ref="A355:B355"/>
    <mergeCell ref="C355:D355"/>
    <mergeCell ref="E355:F355"/>
    <mergeCell ref="H355:I355"/>
    <mergeCell ref="J355:L355"/>
    <mergeCell ref="M355:O355"/>
    <mergeCell ref="T358:U358"/>
    <mergeCell ref="V358:W358"/>
    <mergeCell ref="X358:Y358"/>
    <mergeCell ref="AB358:AD358"/>
    <mergeCell ref="AE358:AF358"/>
    <mergeCell ref="AG358:AK358"/>
    <mergeCell ref="AE357:AF357"/>
    <mergeCell ref="AG357:AK357"/>
    <mergeCell ref="A358:B358"/>
    <mergeCell ref="C358:D358"/>
    <mergeCell ref="E358:F358"/>
    <mergeCell ref="H358:I358"/>
    <mergeCell ref="J358:L358"/>
    <mergeCell ref="M358:O358"/>
    <mergeCell ref="P358:Q358"/>
    <mergeCell ref="R358:S358"/>
    <mergeCell ref="P357:Q357"/>
    <mergeCell ref="R357:S357"/>
    <mergeCell ref="T357:U357"/>
    <mergeCell ref="V357:W357"/>
    <mergeCell ref="X357:Y357"/>
    <mergeCell ref="AB357:AD357"/>
    <mergeCell ref="A357:B357"/>
    <mergeCell ref="C357:D357"/>
    <mergeCell ref="E357:F357"/>
    <mergeCell ref="H357:I357"/>
    <mergeCell ref="J357:L357"/>
    <mergeCell ref="M357:O357"/>
    <mergeCell ref="T360:U360"/>
    <mergeCell ref="V360:W360"/>
    <mergeCell ref="X360:Y360"/>
    <mergeCell ref="AB360:AD360"/>
    <mergeCell ref="AE360:AF360"/>
    <mergeCell ref="AG360:AK360"/>
    <mergeCell ref="AE359:AF359"/>
    <mergeCell ref="AG359:AK359"/>
    <mergeCell ref="A360:B360"/>
    <mergeCell ref="C360:D360"/>
    <mergeCell ref="E360:F360"/>
    <mergeCell ref="H360:I360"/>
    <mergeCell ref="J360:L360"/>
    <mergeCell ref="M360:O360"/>
    <mergeCell ref="P360:Q360"/>
    <mergeCell ref="R360:S360"/>
    <mergeCell ref="P359:Q359"/>
    <mergeCell ref="R359:S359"/>
    <mergeCell ref="T359:U359"/>
    <mergeCell ref="V359:W359"/>
    <mergeCell ref="X359:Y359"/>
    <mergeCell ref="AB359:AD359"/>
    <mergeCell ref="A359:B359"/>
    <mergeCell ref="C359:D359"/>
    <mergeCell ref="E359:F359"/>
    <mergeCell ref="H359:I359"/>
    <mergeCell ref="J359:L359"/>
    <mergeCell ref="M359:O359"/>
    <mergeCell ref="T362:U362"/>
    <mergeCell ref="V362:W362"/>
    <mergeCell ref="X362:Y362"/>
    <mergeCell ref="AB362:AD362"/>
    <mergeCell ref="AE362:AF362"/>
    <mergeCell ref="AG362:AK362"/>
    <mergeCell ref="AE361:AF361"/>
    <mergeCell ref="AG361:AK361"/>
    <mergeCell ref="A362:B362"/>
    <mergeCell ref="C362:D362"/>
    <mergeCell ref="E362:F362"/>
    <mergeCell ref="H362:I362"/>
    <mergeCell ref="J362:L362"/>
    <mergeCell ref="M362:O362"/>
    <mergeCell ref="P362:Q362"/>
    <mergeCell ref="R362:S362"/>
    <mergeCell ref="P361:Q361"/>
    <mergeCell ref="R361:S361"/>
    <mergeCell ref="T361:U361"/>
    <mergeCell ref="V361:W361"/>
    <mergeCell ref="X361:Y361"/>
    <mergeCell ref="AB361:AD361"/>
    <mergeCell ref="A361:B361"/>
    <mergeCell ref="C361:D361"/>
    <mergeCell ref="E361:F361"/>
    <mergeCell ref="H361:I361"/>
    <mergeCell ref="J361:L361"/>
    <mergeCell ref="M361:O361"/>
    <mergeCell ref="T364:U364"/>
    <mergeCell ref="V364:W364"/>
    <mergeCell ref="X364:Y364"/>
    <mergeCell ref="AB364:AD364"/>
    <mergeCell ref="AE364:AF364"/>
    <mergeCell ref="AG364:AK364"/>
    <mergeCell ref="AE363:AF363"/>
    <mergeCell ref="AG363:AK363"/>
    <mergeCell ref="A364:B364"/>
    <mergeCell ref="C364:D364"/>
    <mergeCell ref="E364:F364"/>
    <mergeCell ref="H364:I364"/>
    <mergeCell ref="J364:L364"/>
    <mergeCell ref="M364:O364"/>
    <mergeCell ref="P364:Q364"/>
    <mergeCell ref="R364:S364"/>
    <mergeCell ref="P363:Q363"/>
    <mergeCell ref="R363:S363"/>
    <mergeCell ref="T363:U363"/>
    <mergeCell ref="V363:W363"/>
    <mergeCell ref="X363:Y363"/>
    <mergeCell ref="AB363:AD363"/>
    <mergeCell ref="A363:B363"/>
    <mergeCell ref="C363:D363"/>
    <mergeCell ref="E363:F363"/>
    <mergeCell ref="H363:I363"/>
    <mergeCell ref="J363:L363"/>
    <mergeCell ref="M363:O363"/>
    <mergeCell ref="T366:U366"/>
    <mergeCell ref="V366:W366"/>
    <mergeCell ref="X366:Y366"/>
    <mergeCell ref="AB366:AD366"/>
    <mergeCell ref="AE366:AF366"/>
    <mergeCell ref="AG366:AK366"/>
    <mergeCell ref="AE365:AF365"/>
    <mergeCell ref="AG365:AK365"/>
    <mergeCell ref="A366:B366"/>
    <mergeCell ref="C366:D366"/>
    <mergeCell ref="E366:F366"/>
    <mergeCell ref="H366:I366"/>
    <mergeCell ref="J366:L366"/>
    <mergeCell ref="M366:O366"/>
    <mergeCell ref="P366:Q366"/>
    <mergeCell ref="R366:S366"/>
    <mergeCell ref="P365:Q365"/>
    <mergeCell ref="R365:S365"/>
    <mergeCell ref="T365:U365"/>
    <mergeCell ref="V365:W365"/>
    <mergeCell ref="X365:Y365"/>
    <mergeCell ref="AB365:AD365"/>
    <mergeCell ref="A365:B365"/>
    <mergeCell ref="C365:D365"/>
    <mergeCell ref="E365:F365"/>
    <mergeCell ref="H365:I365"/>
    <mergeCell ref="J365:L365"/>
    <mergeCell ref="M365:O365"/>
    <mergeCell ref="T368:U368"/>
    <mergeCell ref="V368:W368"/>
    <mergeCell ref="X368:Y368"/>
    <mergeCell ref="AB368:AD368"/>
    <mergeCell ref="AE368:AF368"/>
    <mergeCell ref="AG368:AK368"/>
    <mergeCell ref="AE367:AF367"/>
    <mergeCell ref="AG367:AK367"/>
    <mergeCell ref="A368:B368"/>
    <mergeCell ref="C368:D368"/>
    <mergeCell ref="E368:F368"/>
    <mergeCell ref="H368:I368"/>
    <mergeCell ref="J368:L368"/>
    <mergeCell ref="M368:O368"/>
    <mergeCell ref="P368:Q368"/>
    <mergeCell ref="R368:S368"/>
    <mergeCell ref="P367:Q367"/>
    <mergeCell ref="R367:S367"/>
    <mergeCell ref="T367:U367"/>
    <mergeCell ref="V367:W367"/>
    <mergeCell ref="X367:Y367"/>
    <mergeCell ref="AB367:AD367"/>
    <mergeCell ref="A367:B367"/>
    <mergeCell ref="C367:D367"/>
    <mergeCell ref="E367:F367"/>
    <mergeCell ref="H367:I367"/>
    <mergeCell ref="J367:L367"/>
    <mergeCell ref="M367:O367"/>
    <mergeCell ref="T370:U370"/>
    <mergeCell ref="V370:W370"/>
    <mergeCell ref="X370:Y370"/>
    <mergeCell ref="AB370:AD370"/>
    <mergeCell ref="AE370:AF370"/>
    <mergeCell ref="AG370:AK370"/>
    <mergeCell ref="AE369:AF369"/>
    <mergeCell ref="AG369:AK369"/>
    <mergeCell ref="A370:B370"/>
    <mergeCell ref="C370:D370"/>
    <mergeCell ref="E370:F370"/>
    <mergeCell ref="H370:I370"/>
    <mergeCell ref="J370:L370"/>
    <mergeCell ref="M370:O370"/>
    <mergeCell ref="P370:Q370"/>
    <mergeCell ref="R370:S370"/>
    <mergeCell ref="P369:Q369"/>
    <mergeCell ref="R369:S369"/>
    <mergeCell ref="T369:U369"/>
    <mergeCell ref="V369:W369"/>
    <mergeCell ref="X369:Y369"/>
    <mergeCell ref="AB369:AD369"/>
    <mergeCell ref="A369:B369"/>
    <mergeCell ref="C369:D369"/>
    <mergeCell ref="E369:F369"/>
    <mergeCell ref="H369:I369"/>
    <mergeCell ref="J369:L369"/>
    <mergeCell ref="M369:O369"/>
    <mergeCell ref="T372:U372"/>
    <mergeCell ref="V372:W372"/>
    <mergeCell ref="X372:Y372"/>
    <mergeCell ref="AB372:AD372"/>
    <mergeCell ref="AE372:AF372"/>
    <mergeCell ref="AG372:AK372"/>
    <mergeCell ref="AE371:AF371"/>
    <mergeCell ref="AG371:AK371"/>
    <mergeCell ref="A372:B372"/>
    <mergeCell ref="C372:D372"/>
    <mergeCell ref="E372:F372"/>
    <mergeCell ref="H372:I372"/>
    <mergeCell ref="J372:L372"/>
    <mergeCell ref="M372:O372"/>
    <mergeCell ref="P372:Q372"/>
    <mergeCell ref="R372:S372"/>
    <mergeCell ref="P371:Q371"/>
    <mergeCell ref="R371:S371"/>
    <mergeCell ref="T371:U371"/>
    <mergeCell ref="V371:W371"/>
    <mergeCell ref="X371:Y371"/>
    <mergeCell ref="AB371:AD371"/>
    <mergeCell ref="A371:B371"/>
    <mergeCell ref="C371:D371"/>
    <mergeCell ref="E371:F371"/>
    <mergeCell ref="H371:I371"/>
    <mergeCell ref="J371:L371"/>
    <mergeCell ref="M371:O371"/>
    <mergeCell ref="T374:U374"/>
    <mergeCell ref="V374:W374"/>
    <mergeCell ref="X374:Y374"/>
    <mergeCell ref="AB374:AD374"/>
    <mergeCell ref="AE374:AF374"/>
    <mergeCell ref="AG374:AK374"/>
    <mergeCell ref="AE373:AF373"/>
    <mergeCell ref="AG373:AK373"/>
    <mergeCell ref="A374:B374"/>
    <mergeCell ref="C374:D374"/>
    <mergeCell ref="E374:F374"/>
    <mergeCell ref="H374:I374"/>
    <mergeCell ref="J374:L374"/>
    <mergeCell ref="M374:O374"/>
    <mergeCell ref="P374:Q374"/>
    <mergeCell ref="R374:S374"/>
    <mergeCell ref="P373:Q373"/>
    <mergeCell ref="R373:S373"/>
    <mergeCell ref="T373:U373"/>
    <mergeCell ref="V373:W373"/>
    <mergeCell ref="X373:Y373"/>
    <mergeCell ref="AB373:AD373"/>
    <mergeCell ref="A373:B373"/>
    <mergeCell ref="C373:D373"/>
    <mergeCell ref="E373:F373"/>
    <mergeCell ref="H373:I373"/>
    <mergeCell ref="J373:L373"/>
    <mergeCell ref="M373:O373"/>
    <mergeCell ref="T376:U376"/>
    <mergeCell ref="V376:W376"/>
    <mergeCell ref="X376:Y376"/>
    <mergeCell ref="AB376:AD376"/>
    <mergeCell ref="AE376:AF376"/>
    <mergeCell ref="AG376:AK376"/>
    <mergeCell ref="AE375:AF375"/>
    <mergeCell ref="AG375:AK375"/>
    <mergeCell ref="A376:B376"/>
    <mergeCell ref="C376:D376"/>
    <mergeCell ref="E376:F376"/>
    <mergeCell ref="H376:I376"/>
    <mergeCell ref="J376:L376"/>
    <mergeCell ref="M376:O376"/>
    <mergeCell ref="P376:Q376"/>
    <mergeCell ref="R376:S376"/>
    <mergeCell ref="P375:Q375"/>
    <mergeCell ref="R375:S375"/>
    <mergeCell ref="T375:U375"/>
    <mergeCell ref="V375:W375"/>
    <mergeCell ref="X375:Y375"/>
    <mergeCell ref="AB375:AD375"/>
    <mergeCell ref="A375:B375"/>
    <mergeCell ref="C375:D375"/>
    <mergeCell ref="E375:F375"/>
    <mergeCell ref="H375:I375"/>
    <mergeCell ref="J375:L375"/>
    <mergeCell ref="M375:O375"/>
    <mergeCell ref="A379:D379"/>
    <mergeCell ref="T378:U378"/>
    <mergeCell ref="V378:W378"/>
    <mergeCell ref="X378:Y378"/>
    <mergeCell ref="AB378:AD378"/>
    <mergeCell ref="AE378:AF378"/>
    <mergeCell ref="AG378:AK378"/>
    <mergeCell ref="AE377:AF377"/>
    <mergeCell ref="AG377:AK377"/>
    <mergeCell ref="A378:B378"/>
    <mergeCell ref="C378:D378"/>
    <mergeCell ref="E378:F378"/>
    <mergeCell ref="H378:I378"/>
    <mergeCell ref="J378:L378"/>
    <mergeCell ref="M378:O378"/>
    <mergeCell ref="P378:Q378"/>
    <mergeCell ref="R378:S378"/>
    <mergeCell ref="P377:Q377"/>
    <mergeCell ref="R377:S377"/>
    <mergeCell ref="T377:U377"/>
    <mergeCell ref="V377:W377"/>
    <mergeCell ref="X377:Y377"/>
    <mergeCell ref="AB377:AD377"/>
    <mergeCell ref="A377:B377"/>
    <mergeCell ref="C377:D377"/>
    <mergeCell ref="E377:F377"/>
    <mergeCell ref="H377:I377"/>
    <mergeCell ref="J377:L377"/>
    <mergeCell ref="M377:O377"/>
  </mergeCells>
  <phoneticPr fontId="2"/>
  <printOptions horizontalCentered="1" verticalCentered="1"/>
  <pageMargins left="0.23622047244094491" right="0.23622047244094491" top="0.35433070866141736" bottom="0.15748031496062992" header="0.31496062992125984" footer="0.31496062992125984"/>
  <pageSetup paperSize="9" scale="70" orientation="landscape" r:id="rId1"/>
  <headerFooter>
    <oddHeader>&amp;L&amp;"ＭＳ ゴシック,太字"&amp;36&amp;KFF0000所有者記入例</oddHeader>
  </headerFooter>
  <rowBreaks count="3" manualBreakCount="3">
    <brk id="31" max="16383" man="1"/>
    <brk id="71" max="37" man="1"/>
    <brk id="123" max="37" man="1"/>
  </rowBreaks>
  <colBreaks count="1" manualBreakCount="1">
    <brk id="37"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促進計画（貸し手）</vt:lpstr>
      <vt:lpstr>【記入例】促進計画（貸し手）</vt:lpstr>
      <vt:lpstr>'【記入例】促進計画（貸し手）'!Print_Area</vt:lpstr>
      <vt:lpstr>'促進計画（貸し手）'!Print_Area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nogyo</dc:creator>
  <cp:lastModifiedBy>nogyo</cp:lastModifiedBy>
  <cp:lastPrinted>2026-01-05T06:05:11Z</cp:lastPrinted>
  <dcterms:created xsi:type="dcterms:W3CDTF">2025-11-18T01:56:06Z</dcterms:created>
  <dcterms:modified xsi:type="dcterms:W3CDTF">2026-01-05T06:05:56Z</dcterms:modified>
</cp:coreProperties>
</file>