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trage01\【共有：書類】農業委員会事務局\利用権・農中設定関係\01　利用権・農中設定（公告用）\令和8年\"/>
    </mc:Choice>
  </mc:AlternateContent>
  <xr:revisionPtr revIDLastSave="0" documentId="13_ncr:1_{7C2BFC73-2C34-4E7E-BA3D-453D7101E005}" xr6:coauthVersionLast="47" xr6:coauthVersionMax="47" xr10:uidLastSave="{00000000-0000-0000-0000-000000000000}"/>
  <bookViews>
    <workbookView xWindow="-120" yWindow="-120" windowWidth="29040" windowHeight="15720" xr2:uid="{A016765C-EFD2-4F20-A928-1D8A3A9336A4}"/>
  </bookViews>
  <sheets>
    <sheet name="（手書き用）促進計画（借り手）" sheetId="5" r:id="rId1"/>
    <sheet name="（記入例）促進計画（借り手）" sheetId="6" r:id="rId2"/>
  </sheets>
  <externalReferences>
    <externalReference r:id="rId3"/>
    <externalReference r:id="rId4"/>
  </externalReferences>
  <definedNames>
    <definedName name="_xlnm.Print_Area" localSheetId="1">'（記入例）促進計画（借り手）'!$A$1:$AI$375</definedName>
    <definedName name="_xlnm.Print_Area" localSheetId="0">'（手書き用）促進計画（借り手）'!$A$1:$AI$375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376" i="6" l="1"/>
  <c r="AI376" i="6"/>
  <c r="AG376" i="6"/>
  <c r="AE376" i="6"/>
  <c r="X376" i="6"/>
  <c r="V376" i="6"/>
  <c r="T376" i="6"/>
  <c r="AB376" i="6" s="1"/>
  <c r="R376" i="6"/>
  <c r="P376" i="6"/>
  <c r="M376" i="6"/>
  <c r="J376" i="6"/>
  <c r="H376" i="6"/>
  <c r="G376" i="6"/>
  <c r="E376" i="6"/>
  <c r="C376" i="6"/>
  <c r="A376" i="6"/>
  <c r="AJ375" i="6"/>
  <c r="AI375" i="6"/>
  <c r="AG375" i="6"/>
  <c r="AE375" i="6"/>
  <c r="AB375" i="6"/>
  <c r="X375" i="6"/>
  <c r="V375" i="6"/>
  <c r="T375" i="6"/>
  <c r="R375" i="6"/>
  <c r="P375" i="6"/>
  <c r="M375" i="6"/>
  <c r="J375" i="6"/>
  <c r="H375" i="6"/>
  <c r="G375" i="6"/>
  <c r="E375" i="6"/>
  <c r="C375" i="6"/>
  <c r="A375" i="6"/>
  <c r="AJ374" i="6"/>
  <c r="AI374" i="6"/>
  <c r="AG374" i="6"/>
  <c r="AE374" i="6"/>
  <c r="X374" i="6"/>
  <c r="V374" i="6"/>
  <c r="T374" i="6"/>
  <c r="AB374" i="6" s="1"/>
  <c r="R374" i="6"/>
  <c r="P374" i="6"/>
  <c r="M374" i="6"/>
  <c r="J374" i="6"/>
  <c r="H374" i="6"/>
  <c r="G374" i="6"/>
  <c r="E374" i="6"/>
  <c r="C374" i="6"/>
  <c r="A374" i="6"/>
  <c r="AJ373" i="6"/>
  <c r="AI373" i="6"/>
  <c r="AG373" i="6"/>
  <c r="AE373" i="6"/>
  <c r="X373" i="6"/>
  <c r="V373" i="6"/>
  <c r="T373" i="6"/>
  <c r="AB373" i="6" s="1"/>
  <c r="R373" i="6"/>
  <c r="P373" i="6"/>
  <c r="M373" i="6"/>
  <c r="J373" i="6"/>
  <c r="H373" i="6"/>
  <c r="G373" i="6"/>
  <c r="E373" i="6"/>
  <c r="C373" i="6"/>
  <c r="A373" i="6"/>
  <c r="AJ372" i="6"/>
  <c r="AI372" i="6"/>
  <c r="AG372" i="6"/>
  <c r="AE372" i="6"/>
  <c r="X372" i="6"/>
  <c r="V372" i="6"/>
  <c r="T372" i="6"/>
  <c r="AB372" i="6" s="1"/>
  <c r="R372" i="6"/>
  <c r="P372" i="6"/>
  <c r="M372" i="6"/>
  <c r="J372" i="6"/>
  <c r="H372" i="6"/>
  <c r="G372" i="6"/>
  <c r="E372" i="6"/>
  <c r="C372" i="6"/>
  <c r="A372" i="6"/>
  <c r="AJ371" i="6"/>
  <c r="AI371" i="6"/>
  <c r="AG371" i="6"/>
  <c r="AE371" i="6"/>
  <c r="X371" i="6"/>
  <c r="V371" i="6"/>
  <c r="T371" i="6"/>
  <c r="AB371" i="6" s="1"/>
  <c r="R371" i="6"/>
  <c r="P371" i="6"/>
  <c r="M371" i="6"/>
  <c r="J371" i="6"/>
  <c r="H371" i="6"/>
  <c r="G371" i="6"/>
  <c r="E371" i="6"/>
  <c r="C371" i="6"/>
  <c r="A371" i="6"/>
  <c r="AJ370" i="6"/>
  <c r="AI370" i="6"/>
  <c r="AG370" i="6"/>
  <c r="AE370" i="6"/>
  <c r="X370" i="6"/>
  <c r="V370" i="6"/>
  <c r="T370" i="6"/>
  <c r="AB370" i="6" s="1"/>
  <c r="R370" i="6"/>
  <c r="P370" i="6"/>
  <c r="M370" i="6"/>
  <c r="J370" i="6"/>
  <c r="H370" i="6"/>
  <c r="G370" i="6"/>
  <c r="E370" i="6"/>
  <c r="C370" i="6"/>
  <c r="A370" i="6"/>
  <c r="AJ369" i="6"/>
  <c r="AI369" i="6"/>
  <c r="AG369" i="6"/>
  <c r="AE369" i="6"/>
  <c r="X369" i="6"/>
  <c r="V369" i="6"/>
  <c r="T369" i="6"/>
  <c r="AB369" i="6" s="1"/>
  <c r="R369" i="6"/>
  <c r="P369" i="6"/>
  <c r="M369" i="6"/>
  <c r="J369" i="6"/>
  <c r="H369" i="6"/>
  <c r="G369" i="6"/>
  <c r="E369" i="6"/>
  <c r="C369" i="6"/>
  <c r="A369" i="6"/>
  <c r="AJ368" i="6"/>
  <c r="AI368" i="6"/>
  <c r="AG368" i="6"/>
  <c r="AE368" i="6"/>
  <c r="X368" i="6"/>
  <c r="V368" i="6"/>
  <c r="T368" i="6"/>
  <c r="AB368" i="6" s="1"/>
  <c r="R368" i="6"/>
  <c r="P368" i="6"/>
  <c r="M368" i="6"/>
  <c r="J368" i="6"/>
  <c r="H368" i="6"/>
  <c r="G368" i="6"/>
  <c r="E368" i="6"/>
  <c r="C368" i="6"/>
  <c r="A368" i="6"/>
  <c r="AJ367" i="6"/>
  <c r="AI367" i="6"/>
  <c r="AG367" i="6"/>
  <c r="AE367" i="6"/>
  <c r="X367" i="6"/>
  <c r="V367" i="6"/>
  <c r="T367" i="6"/>
  <c r="AB367" i="6" s="1"/>
  <c r="R367" i="6"/>
  <c r="P367" i="6"/>
  <c r="M367" i="6"/>
  <c r="J367" i="6"/>
  <c r="H367" i="6"/>
  <c r="G367" i="6"/>
  <c r="E367" i="6"/>
  <c r="C367" i="6"/>
  <c r="A367" i="6"/>
  <c r="AJ366" i="6"/>
  <c r="AI366" i="6"/>
  <c r="AG366" i="6"/>
  <c r="AE366" i="6"/>
  <c r="AB366" i="6"/>
  <c r="X366" i="6"/>
  <c r="V366" i="6"/>
  <c r="T366" i="6"/>
  <c r="R366" i="6"/>
  <c r="P366" i="6"/>
  <c r="M366" i="6"/>
  <c r="J366" i="6"/>
  <c r="H366" i="6"/>
  <c r="G366" i="6"/>
  <c r="E366" i="6"/>
  <c r="C366" i="6"/>
  <c r="A366" i="6"/>
  <c r="AJ365" i="6"/>
  <c r="AI365" i="6"/>
  <c r="AG365" i="6"/>
  <c r="AE365" i="6"/>
  <c r="AB365" i="6"/>
  <c r="X365" i="6"/>
  <c r="V365" i="6"/>
  <c r="T365" i="6"/>
  <c r="R365" i="6"/>
  <c r="P365" i="6"/>
  <c r="M365" i="6"/>
  <c r="J365" i="6"/>
  <c r="H365" i="6"/>
  <c r="G365" i="6"/>
  <c r="E365" i="6"/>
  <c r="C365" i="6"/>
  <c r="A365" i="6"/>
  <c r="AJ364" i="6"/>
  <c r="AI364" i="6"/>
  <c r="AG364" i="6"/>
  <c r="AE364" i="6"/>
  <c r="X364" i="6"/>
  <c r="V364" i="6"/>
  <c r="T364" i="6"/>
  <c r="AB364" i="6" s="1"/>
  <c r="R364" i="6"/>
  <c r="P364" i="6"/>
  <c r="M364" i="6"/>
  <c r="J364" i="6"/>
  <c r="H364" i="6"/>
  <c r="G364" i="6"/>
  <c r="E364" i="6"/>
  <c r="C364" i="6"/>
  <c r="A364" i="6"/>
  <c r="AJ363" i="6"/>
  <c r="AI363" i="6"/>
  <c r="AG363" i="6"/>
  <c r="AE363" i="6"/>
  <c r="AB363" i="6"/>
  <c r="X363" i="6"/>
  <c r="V363" i="6"/>
  <c r="T363" i="6"/>
  <c r="R363" i="6"/>
  <c r="P363" i="6"/>
  <c r="M363" i="6"/>
  <c r="J363" i="6"/>
  <c r="H363" i="6"/>
  <c r="G363" i="6"/>
  <c r="E363" i="6"/>
  <c r="C363" i="6"/>
  <c r="A363" i="6"/>
  <c r="AJ362" i="6"/>
  <c r="AI362" i="6"/>
  <c r="AG362" i="6"/>
  <c r="AE362" i="6"/>
  <c r="X362" i="6"/>
  <c r="V362" i="6"/>
  <c r="T362" i="6"/>
  <c r="AB362" i="6" s="1"/>
  <c r="R362" i="6"/>
  <c r="P362" i="6"/>
  <c r="M362" i="6"/>
  <c r="J362" i="6"/>
  <c r="H362" i="6"/>
  <c r="G362" i="6"/>
  <c r="E362" i="6"/>
  <c r="C362" i="6"/>
  <c r="A362" i="6"/>
  <c r="AJ361" i="6"/>
  <c r="AI361" i="6"/>
  <c r="AG361" i="6"/>
  <c r="AE361" i="6"/>
  <c r="X361" i="6"/>
  <c r="V361" i="6"/>
  <c r="T361" i="6"/>
  <c r="AB361" i="6" s="1"/>
  <c r="R361" i="6"/>
  <c r="P361" i="6"/>
  <c r="M361" i="6"/>
  <c r="J361" i="6"/>
  <c r="H361" i="6"/>
  <c r="G361" i="6"/>
  <c r="E361" i="6"/>
  <c r="C361" i="6"/>
  <c r="A361" i="6"/>
  <c r="AJ360" i="6"/>
  <c r="AI360" i="6"/>
  <c r="AG360" i="6"/>
  <c r="AE360" i="6"/>
  <c r="X360" i="6"/>
  <c r="V360" i="6"/>
  <c r="T360" i="6"/>
  <c r="AB360" i="6" s="1"/>
  <c r="R360" i="6"/>
  <c r="P360" i="6"/>
  <c r="M360" i="6"/>
  <c r="J360" i="6"/>
  <c r="H360" i="6"/>
  <c r="G360" i="6"/>
  <c r="E360" i="6"/>
  <c r="C360" i="6"/>
  <c r="A360" i="6"/>
  <c r="AJ359" i="6"/>
  <c r="AI359" i="6"/>
  <c r="AG359" i="6"/>
  <c r="AE359" i="6"/>
  <c r="X359" i="6"/>
  <c r="V359" i="6"/>
  <c r="T359" i="6"/>
  <c r="AB359" i="6" s="1"/>
  <c r="R359" i="6"/>
  <c r="P359" i="6"/>
  <c r="M359" i="6"/>
  <c r="J359" i="6"/>
  <c r="H359" i="6"/>
  <c r="G359" i="6"/>
  <c r="E359" i="6"/>
  <c r="C359" i="6"/>
  <c r="A359" i="6"/>
  <c r="AJ358" i="6"/>
  <c r="AI358" i="6"/>
  <c r="AG358" i="6"/>
  <c r="AE358" i="6"/>
  <c r="X358" i="6"/>
  <c r="V358" i="6"/>
  <c r="T358" i="6"/>
  <c r="AB358" i="6" s="1"/>
  <c r="R358" i="6"/>
  <c r="P358" i="6"/>
  <c r="M358" i="6"/>
  <c r="J358" i="6"/>
  <c r="H358" i="6"/>
  <c r="G358" i="6"/>
  <c r="E358" i="6"/>
  <c r="C358" i="6"/>
  <c r="A358" i="6"/>
  <c r="AJ357" i="6"/>
  <c r="AI357" i="6"/>
  <c r="AG357" i="6"/>
  <c r="AE357" i="6"/>
  <c r="X357" i="6"/>
  <c r="V357" i="6"/>
  <c r="T357" i="6"/>
  <c r="AB357" i="6" s="1"/>
  <c r="R357" i="6"/>
  <c r="P357" i="6"/>
  <c r="M357" i="6"/>
  <c r="J357" i="6"/>
  <c r="H357" i="6"/>
  <c r="G357" i="6"/>
  <c r="E357" i="6"/>
  <c r="C357" i="6"/>
  <c r="A357" i="6"/>
  <c r="AJ356" i="6"/>
  <c r="AI356" i="6"/>
  <c r="AG356" i="6"/>
  <c r="AE356" i="6"/>
  <c r="X356" i="6"/>
  <c r="V356" i="6"/>
  <c r="T356" i="6"/>
  <c r="AB356" i="6" s="1"/>
  <c r="R356" i="6"/>
  <c r="P356" i="6"/>
  <c r="M356" i="6"/>
  <c r="J356" i="6"/>
  <c r="H356" i="6"/>
  <c r="G356" i="6"/>
  <c r="E356" i="6"/>
  <c r="C356" i="6"/>
  <c r="A356" i="6"/>
  <c r="AJ355" i="6"/>
  <c r="AI355" i="6"/>
  <c r="AG355" i="6"/>
  <c r="AE355" i="6"/>
  <c r="X355" i="6"/>
  <c r="V355" i="6"/>
  <c r="T355" i="6"/>
  <c r="AB355" i="6" s="1"/>
  <c r="R355" i="6"/>
  <c r="P355" i="6"/>
  <c r="M355" i="6"/>
  <c r="J355" i="6"/>
  <c r="H355" i="6"/>
  <c r="G355" i="6"/>
  <c r="E355" i="6"/>
  <c r="C355" i="6"/>
  <c r="A355" i="6"/>
  <c r="AJ354" i="6"/>
  <c r="AI354" i="6"/>
  <c r="AG354" i="6"/>
  <c r="AE354" i="6"/>
  <c r="AB354" i="6"/>
  <c r="X354" i="6"/>
  <c r="V354" i="6"/>
  <c r="T354" i="6"/>
  <c r="R354" i="6"/>
  <c r="P354" i="6"/>
  <c r="M354" i="6"/>
  <c r="J354" i="6"/>
  <c r="H354" i="6"/>
  <c r="G354" i="6"/>
  <c r="E354" i="6"/>
  <c r="C354" i="6"/>
  <c r="A354" i="6"/>
  <c r="AJ353" i="6"/>
  <c r="AI353" i="6"/>
  <c r="AG353" i="6"/>
  <c r="AE353" i="6"/>
  <c r="X353" i="6"/>
  <c r="V353" i="6"/>
  <c r="T353" i="6"/>
  <c r="AB353" i="6" s="1"/>
  <c r="R353" i="6"/>
  <c r="P353" i="6"/>
  <c r="M353" i="6"/>
  <c r="J353" i="6"/>
  <c r="H353" i="6"/>
  <c r="G353" i="6"/>
  <c r="E353" i="6"/>
  <c r="C353" i="6"/>
  <c r="A353" i="6"/>
  <c r="AJ352" i="6"/>
  <c r="AI352" i="6"/>
  <c r="AG352" i="6"/>
  <c r="AE352" i="6"/>
  <c r="X352" i="6"/>
  <c r="V352" i="6"/>
  <c r="T352" i="6"/>
  <c r="AB352" i="6" s="1"/>
  <c r="R352" i="6"/>
  <c r="P352" i="6"/>
  <c r="M352" i="6"/>
  <c r="J352" i="6"/>
  <c r="H352" i="6"/>
  <c r="G352" i="6"/>
  <c r="E352" i="6"/>
  <c r="C352" i="6"/>
  <c r="A352" i="6"/>
  <c r="AJ351" i="6"/>
  <c r="AI351" i="6"/>
  <c r="AG351" i="6"/>
  <c r="AE351" i="6"/>
  <c r="AB351" i="6"/>
  <c r="X351" i="6"/>
  <c r="V351" i="6"/>
  <c r="T351" i="6"/>
  <c r="R351" i="6"/>
  <c r="P351" i="6"/>
  <c r="M351" i="6"/>
  <c r="J351" i="6"/>
  <c r="H351" i="6"/>
  <c r="G351" i="6"/>
  <c r="E351" i="6"/>
  <c r="C351" i="6"/>
  <c r="A351" i="6"/>
  <c r="AJ350" i="6"/>
  <c r="AI350" i="6"/>
  <c r="AG350" i="6"/>
  <c r="AE350" i="6"/>
  <c r="AB350" i="6"/>
  <c r="X350" i="6"/>
  <c r="V350" i="6"/>
  <c r="T350" i="6"/>
  <c r="R350" i="6"/>
  <c r="P350" i="6"/>
  <c r="M350" i="6"/>
  <c r="J350" i="6"/>
  <c r="H350" i="6"/>
  <c r="G350" i="6"/>
  <c r="E350" i="6"/>
  <c r="C350" i="6"/>
  <c r="A350" i="6"/>
  <c r="AJ349" i="6"/>
  <c r="AI349" i="6"/>
  <c r="AG349" i="6"/>
  <c r="AE349" i="6"/>
  <c r="X349" i="6"/>
  <c r="V349" i="6"/>
  <c r="T349" i="6"/>
  <c r="AB349" i="6" s="1"/>
  <c r="R349" i="6"/>
  <c r="P349" i="6"/>
  <c r="M349" i="6"/>
  <c r="J349" i="6"/>
  <c r="H349" i="6"/>
  <c r="G349" i="6"/>
  <c r="E349" i="6"/>
  <c r="C349" i="6"/>
  <c r="A349" i="6"/>
  <c r="AJ348" i="6"/>
  <c r="AI348" i="6"/>
  <c r="AG348" i="6"/>
  <c r="AE348" i="6"/>
  <c r="X348" i="6"/>
  <c r="V348" i="6"/>
  <c r="T348" i="6"/>
  <c r="AB348" i="6" s="1"/>
  <c r="R348" i="6"/>
  <c r="P348" i="6"/>
  <c r="M348" i="6"/>
  <c r="J348" i="6"/>
  <c r="H348" i="6"/>
  <c r="G348" i="6"/>
  <c r="E348" i="6"/>
  <c r="C348" i="6"/>
  <c r="A348" i="6"/>
  <c r="AJ347" i="6"/>
  <c r="AI347" i="6"/>
  <c r="AG347" i="6"/>
  <c r="AE347" i="6"/>
  <c r="X347" i="6"/>
  <c r="V347" i="6"/>
  <c r="T347" i="6"/>
  <c r="AB347" i="6" s="1"/>
  <c r="R347" i="6"/>
  <c r="P347" i="6"/>
  <c r="M347" i="6"/>
  <c r="J347" i="6"/>
  <c r="H347" i="6"/>
  <c r="G347" i="6"/>
  <c r="E347" i="6"/>
  <c r="C347" i="6"/>
  <c r="A347" i="6"/>
  <c r="AJ346" i="6"/>
  <c r="AI346" i="6"/>
  <c r="AG346" i="6"/>
  <c r="AE346" i="6"/>
  <c r="X346" i="6"/>
  <c r="V346" i="6"/>
  <c r="T346" i="6"/>
  <c r="AB346" i="6" s="1"/>
  <c r="R346" i="6"/>
  <c r="P346" i="6"/>
  <c r="M346" i="6"/>
  <c r="J346" i="6"/>
  <c r="H346" i="6"/>
  <c r="G346" i="6"/>
  <c r="E346" i="6"/>
  <c r="C346" i="6"/>
  <c r="A346" i="6"/>
  <c r="AJ345" i="6"/>
  <c r="AI345" i="6"/>
  <c r="AG345" i="6"/>
  <c r="AE345" i="6"/>
  <c r="X345" i="6"/>
  <c r="V345" i="6"/>
  <c r="T345" i="6"/>
  <c r="AB345" i="6" s="1"/>
  <c r="R345" i="6"/>
  <c r="P345" i="6"/>
  <c r="M345" i="6"/>
  <c r="J345" i="6"/>
  <c r="H345" i="6"/>
  <c r="G345" i="6"/>
  <c r="E345" i="6"/>
  <c r="C345" i="6"/>
  <c r="A345" i="6"/>
  <c r="AJ344" i="6"/>
  <c r="AI344" i="6"/>
  <c r="AG344" i="6"/>
  <c r="AE344" i="6"/>
  <c r="X344" i="6"/>
  <c r="V344" i="6"/>
  <c r="T344" i="6"/>
  <c r="AB344" i="6" s="1"/>
  <c r="R344" i="6"/>
  <c r="P344" i="6"/>
  <c r="M344" i="6"/>
  <c r="J344" i="6"/>
  <c r="H344" i="6"/>
  <c r="G344" i="6"/>
  <c r="E344" i="6"/>
  <c r="C344" i="6"/>
  <c r="A344" i="6"/>
  <c r="AJ343" i="6"/>
  <c r="AI343" i="6"/>
  <c r="AG343" i="6"/>
  <c r="AE343" i="6"/>
  <c r="X343" i="6"/>
  <c r="V343" i="6"/>
  <c r="T343" i="6"/>
  <c r="AB343" i="6" s="1"/>
  <c r="R343" i="6"/>
  <c r="P343" i="6"/>
  <c r="M343" i="6"/>
  <c r="J343" i="6"/>
  <c r="H343" i="6"/>
  <c r="G343" i="6"/>
  <c r="E343" i="6"/>
  <c r="C343" i="6"/>
  <c r="A343" i="6"/>
  <c r="AJ342" i="6"/>
  <c r="AI342" i="6"/>
  <c r="AG342" i="6"/>
  <c r="AE342" i="6"/>
  <c r="X342" i="6"/>
  <c r="V342" i="6"/>
  <c r="T342" i="6"/>
  <c r="AB342" i="6" s="1"/>
  <c r="R342" i="6"/>
  <c r="P342" i="6"/>
  <c r="M342" i="6"/>
  <c r="J342" i="6"/>
  <c r="H342" i="6"/>
  <c r="G342" i="6"/>
  <c r="E342" i="6"/>
  <c r="C342" i="6"/>
  <c r="A342" i="6"/>
  <c r="AJ341" i="6"/>
  <c r="AI341" i="6"/>
  <c r="AG341" i="6"/>
  <c r="AE341" i="6"/>
  <c r="AB341" i="6"/>
  <c r="X341" i="6"/>
  <c r="V341" i="6"/>
  <c r="T341" i="6"/>
  <c r="R341" i="6"/>
  <c r="P341" i="6"/>
  <c r="M341" i="6"/>
  <c r="J341" i="6"/>
  <c r="H341" i="6"/>
  <c r="G341" i="6"/>
  <c r="E341" i="6"/>
  <c r="C341" i="6"/>
  <c r="A341" i="6"/>
  <c r="AJ340" i="6"/>
  <c r="AI340" i="6"/>
  <c r="AG340" i="6"/>
  <c r="AE340" i="6"/>
  <c r="X340" i="6"/>
  <c r="V340" i="6"/>
  <c r="T340" i="6"/>
  <c r="AB340" i="6" s="1"/>
  <c r="R340" i="6"/>
  <c r="P340" i="6"/>
  <c r="M340" i="6"/>
  <c r="J340" i="6"/>
  <c r="H340" i="6"/>
  <c r="G340" i="6"/>
  <c r="E340" i="6"/>
  <c r="C340" i="6"/>
  <c r="A340" i="6"/>
  <c r="AJ339" i="6"/>
  <c r="AI339" i="6"/>
  <c r="AG339" i="6"/>
  <c r="AE339" i="6"/>
  <c r="AB339" i="6"/>
  <c r="X339" i="6"/>
  <c r="V339" i="6"/>
  <c r="T339" i="6"/>
  <c r="R339" i="6"/>
  <c r="P339" i="6"/>
  <c r="M339" i="6"/>
  <c r="J339" i="6"/>
  <c r="H339" i="6"/>
  <c r="G339" i="6"/>
  <c r="E339" i="6"/>
  <c r="C339" i="6"/>
  <c r="A339" i="6"/>
  <c r="AJ338" i="6"/>
  <c r="AI338" i="6"/>
  <c r="AG338" i="6"/>
  <c r="AE338" i="6"/>
  <c r="AB338" i="6"/>
  <c r="X338" i="6"/>
  <c r="V338" i="6"/>
  <c r="T338" i="6"/>
  <c r="R338" i="6"/>
  <c r="P338" i="6"/>
  <c r="M338" i="6"/>
  <c r="J338" i="6"/>
  <c r="H338" i="6"/>
  <c r="G338" i="6"/>
  <c r="E338" i="6"/>
  <c r="C338" i="6"/>
  <c r="A338" i="6"/>
  <c r="AJ337" i="6"/>
  <c r="AI337" i="6"/>
  <c r="AG337" i="6"/>
  <c r="AE337" i="6"/>
  <c r="X337" i="6"/>
  <c r="V337" i="6"/>
  <c r="T337" i="6"/>
  <c r="AB337" i="6" s="1"/>
  <c r="R337" i="6"/>
  <c r="P337" i="6"/>
  <c r="M337" i="6"/>
  <c r="J337" i="6"/>
  <c r="H337" i="6"/>
  <c r="G337" i="6"/>
  <c r="E337" i="6"/>
  <c r="C337" i="6"/>
  <c r="A337" i="6"/>
  <c r="AJ336" i="6"/>
  <c r="AI336" i="6"/>
  <c r="AG336" i="6"/>
  <c r="AE336" i="6"/>
  <c r="X336" i="6"/>
  <c r="V336" i="6"/>
  <c r="T336" i="6"/>
  <c r="AB336" i="6" s="1"/>
  <c r="R336" i="6"/>
  <c r="P336" i="6"/>
  <c r="M336" i="6"/>
  <c r="J336" i="6"/>
  <c r="H336" i="6"/>
  <c r="G336" i="6"/>
  <c r="E336" i="6"/>
  <c r="C336" i="6"/>
  <c r="A336" i="6"/>
  <c r="AJ335" i="6"/>
  <c r="AI335" i="6"/>
  <c r="AG335" i="6"/>
  <c r="AE335" i="6"/>
  <c r="X335" i="6"/>
  <c r="V335" i="6"/>
  <c r="T335" i="6"/>
  <c r="AB335" i="6" s="1"/>
  <c r="R335" i="6"/>
  <c r="P335" i="6"/>
  <c r="M335" i="6"/>
  <c r="J335" i="6"/>
  <c r="H335" i="6"/>
  <c r="G335" i="6"/>
  <c r="E335" i="6"/>
  <c r="C335" i="6"/>
  <c r="A335" i="6"/>
  <c r="AJ334" i="6"/>
  <c r="AI334" i="6"/>
  <c r="AG334" i="6"/>
  <c r="AE334" i="6"/>
  <c r="X334" i="6"/>
  <c r="V334" i="6"/>
  <c r="T334" i="6"/>
  <c r="AB334" i="6" s="1"/>
  <c r="R334" i="6"/>
  <c r="P334" i="6"/>
  <c r="M334" i="6"/>
  <c r="J334" i="6"/>
  <c r="H334" i="6"/>
  <c r="G334" i="6"/>
  <c r="E334" i="6"/>
  <c r="C334" i="6"/>
  <c r="A334" i="6"/>
  <c r="AJ333" i="6"/>
  <c r="AI333" i="6"/>
  <c r="AG333" i="6"/>
  <c r="AE333" i="6"/>
  <c r="X333" i="6"/>
  <c r="V333" i="6"/>
  <c r="T333" i="6"/>
  <c r="AB333" i="6" s="1"/>
  <c r="R333" i="6"/>
  <c r="P333" i="6"/>
  <c r="M333" i="6"/>
  <c r="J333" i="6"/>
  <c r="H333" i="6"/>
  <c r="G333" i="6"/>
  <c r="E333" i="6"/>
  <c r="C333" i="6"/>
  <c r="A333" i="6"/>
  <c r="AJ332" i="6"/>
  <c r="AI332" i="6"/>
  <c r="AG332" i="6"/>
  <c r="AE332" i="6"/>
  <c r="X332" i="6"/>
  <c r="V332" i="6"/>
  <c r="T332" i="6"/>
  <c r="AB332" i="6" s="1"/>
  <c r="R332" i="6"/>
  <c r="P332" i="6"/>
  <c r="M332" i="6"/>
  <c r="J332" i="6"/>
  <c r="H332" i="6"/>
  <c r="G332" i="6"/>
  <c r="E332" i="6"/>
  <c r="C332" i="6"/>
  <c r="A332" i="6"/>
  <c r="AJ331" i="6"/>
  <c r="AI331" i="6"/>
  <c r="AG331" i="6"/>
  <c r="AE331" i="6"/>
  <c r="X331" i="6"/>
  <c r="V331" i="6"/>
  <c r="T331" i="6"/>
  <c r="AB331" i="6" s="1"/>
  <c r="R331" i="6"/>
  <c r="P331" i="6"/>
  <c r="M331" i="6"/>
  <c r="J331" i="6"/>
  <c r="H331" i="6"/>
  <c r="G331" i="6"/>
  <c r="E331" i="6"/>
  <c r="C331" i="6"/>
  <c r="A331" i="6"/>
  <c r="AJ330" i="6"/>
  <c r="AI330" i="6"/>
  <c r="AG330" i="6"/>
  <c r="AE330" i="6"/>
  <c r="X330" i="6"/>
  <c r="V330" i="6"/>
  <c r="T330" i="6"/>
  <c r="AB330" i="6" s="1"/>
  <c r="R330" i="6"/>
  <c r="P330" i="6"/>
  <c r="M330" i="6"/>
  <c r="J330" i="6"/>
  <c r="H330" i="6"/>
  <c r="G330" i="6"/>
  <c r="E330" i="6"/>
  <c r="C330" i="6"/>
  <c r="A330" i="6"/>
  <c r="AJ329" i="6"/>
  <c r="AI329" i="6"/>
  <c r="AG329" i="6"/>
  <c r="AE329" i="6"/>
  <c r="X329" i="6"/>
  <c r="V329" i="6"/>
  <c r="T329" i="6"/>
  <c r="AB329" i="6" s="1"/>
  <c r="R329" i="6"/>
  <c r="P329" i="6"/>
  <c r="M329" i="6"/>
  <c r="J329" i="6"/>
  <c r="H329" i="6"/>
  <c r="G329" i="6"/>
  <c r="E329" i="6"/>
  <c r="C329" i="6"/>
  <c r="A329" i="6"/>
  <c r="AJ328" i="6"/>
  <c r="AI328" i="6"/>
  <c r="AG328" i="6"/>
  <c r="AE328" i="6"/>
  <c r="X328" i="6"/>
  <c r="V328" i="6"/>
  <c r="T328" i="6"/>
  <c r="AB328" i="6" s="1"/>
  <c r="R328" i="6"/>
  <c r="P328" i="6"/>
  <c r="M328" i="6"/>
  <c r="J328" i="6"/>
  <c r="H328" i="6"/>
  <c r="G328" i="6"/>
  <c r="E328" i="6"/>
  <c r="C328" i="6"/>
  <c r="A328" i="6"/>
  <c r="AJ327" i="6"/>
  <c r="AI327" i="6"/>
  <c r="AG327" i="6"/>
  <c r="AE327" i="6"/>
  <c r="AB327" i="6"/>
  <c r="X327" i="6"/>
  <c r="V327" i="6"/>
  <c r="T327" i="6"/>
  <c r="R327" i="6"/>
  <c r="P327" i="6"/>
  <c r="M327" i="6"/>
  <c r="J327" i="6"/>
  <c r="H327" i="6"/>
  <c r="G327" i="6"/>
  <c r="E327" i="6"/>
  <c r="C327" i="6"/>
  <c r="A327" i="6"/>
  <c r="AJ326" i="6"/>
  <c r="AI326" i="6"/>
  <c r="AG326" i="6"/>
  <c r="AE326" i="6"/>
  <c r="AB326" i="6"/>
  <c r="X326" i="6"/>
  <c r="V326" i="6"/>
  <c r="T326" i="6"/>
  <c r="R326" i="6"/>
  <c r="P326" i="6"/>
  <c r="M326" i="6"/>
  <c r="J326" i="6"/>
  <c r="H326" i="6"/>
  <c r="G326" i="6"/>
  <c r="E326" i="6"/>
  <c r="C326" i="6"/>
  <c r="A326" i="6"/>
  <c r="AJ325" i="6"/>
  <c r="AI325" i="6"/>
  <c r="AG325" i="6"/>
  <c r="AE325" i="6"/>
  <c r="AB325" i="6"/>
  <c r="X325" i="6"/>
  <c r="V325" i="6"/>
  <c r="T325" i="6"/>
  <c r="R325" i="6"/>
  <c r="P325" i="6"/>
  <c r="M325" i="6"/>
  <c r="J325" i="6"/>
  <c r="H325" i="6"/>
  <c r="G325" i="6"/>
  <c r="E325" i="6"/>
  <c r="C325" i="6"/>
  <c r="A325" i="6"/>
  <c r="AJ324" i="6"/>
  <c r="AI324" i="6"/>
  <c r="AG324" i="6"/>
  <c r="AE324" i="6"/>
  <c r="X324" i="6"/>
  <c r="V324" i="6"/>
  <c r="T324" i="6"/>
  <c r="AB324" i="6" s="1"/>
  <c r="R324" i="6"/>
  <c r="P324" i="6"/>
  <c r="M324" i="6"/>
  <c r="J324" i="6"/>
  <c r="H324" i="6"/>
  <c r="G324" i="6"/>
  <c r="E324" i="6"/>
  <c r="C324" i="6"/>
  <c r="A324" i="6"/>
  <c r="AJ323" i="6"/>
  <c r="AI323" i="6"/>
  <c r="AG323" i="6"/>
  <c r="AE323" i="6"/>
  <c r="X323" i="6"/>
  <c r="V323" i="6"/>
  <c r="T323" i="6"/>
  <c r="AB323" i="6" s="1"/>
  <c r="R323" i="6"/>
  <c r="P323" i="6"/>
  <c r="M323" i="6"/>
  <c r="J323" i="6"/>
  <c r="H323" i="6"/>
  <c r="G323" i="6"/>
  <c r="E323" i="6"/>
  <c r="C323" i="6"/>
  <c r="A323" i="6"/>
  <c r="AJ322" i="6"/>
  <c r="AI322" i="6"/>
  <c r="AG322" i="6"/>
  <c r="AE322" i="6"/>
  <c r="X322" i="6"/>
  <c r="V322" i="6"/>
  <c r="T322" i="6"/>
  <c r="AB322" i="6" s="1"/>
  <c r="R322" i="6"/>
  <c r="P322" i="6"/>
  <c r="M322" i="6"/>
  <c r="J322" i="6"/>
  <c r="H322" i="6"/>
  <c r="G322" i="6"/>
  <c r="E322" i="6"/>
  <c r="C322" i="6"/>
  <c r="A322" i="6"/>
  <c r="AJ321" i="6"/>
  <c r="AI321" i="6"/>
  <c r="AG321" i="6"/>
  <c r="AE321" i="6"/>
  <c r="X321" i="6"/>
  <c r="V321" i="6"/>
  <c r="T321" i="6"/>
  <c r="AB321" i="6" s="1"/>
  <c r="R321" i="6"/>
  <c r="P321" i="6"/>
  <c r="M321" i="6"/>
  <c r="J321" i="6"/>
  <c r="H321" i="6"/>
  <c r="G321" i="6"/>
  <c r="E321" i="6"/>
  <c r="C321" i="6"/>
  <c r="A321" i="6"/>
  <c r="AJ320" i="6"/>
  <c r="AI320" i="6"/>
  <c r="AG320" i="6"/>
  <c r="AE320" i="6"/>
  <c r="X320" i="6"/>
  <c r="V320" i="6"/>
  <c r="T320" i="6"/>
  <c r="AB320" i="6" s="1"/>
  <c r="R320" i="6"/>
  <c r="P320" i="6"/>
  <c r="M320" i="6"/>
  <c r="J320" i="6"/>
  <c r="H320" i="6"/>
  <c r="G320" i="6"/>
  <c r="E320" i="6"/>
  <c r="C320" i="6"/>
  <c r="A320" i="6"/>
  <c r="AJ319" i="6"/>
  <c r="AI319" i="6"/>
  <c r="AG319" i="6"/>
  <c r="AE319" i="6"/>
  <c r="X319" i="6"/>
  <c r="V319" i="6"/>
  <c r="T319" i="6"/>
  <c r="AB319" i="6" s="1"/>
  <c r="R319" i="6"/>
  <c r="P319" i="6"/>
  <c r="M319" i="6"/>
  <c r="J319" i="6"/>
  <c r="H319" i="6"/>
  <c r="G319" i="6"/>
  <c r="E319" i="6"/>
  <c r="C319" i="6"/>
  <c r="A319" i="6"/>
  <c r="AJ318" i="6"/>
  <c r="AI318" i="6"/>
  <c r="AG318" i="6"/>
  <c r="AE318" i="6"/>
  <c r="X318" i="6"/>
  <c r="V318" i="6"/>
  <c r="T318" i="6"/>
  <c r="AB318" i="6" s="1"/>
  <c r="R318" i="6"/>
  <c r="P318" i="6"/>
  <c r="M318" i="6"/>
  <c r="J318" i="6"/>
  <c r="H318" i="6"/>
  <c r="G318" i="6"/>
  <c r="E318" i="6"/>
  <c r="C318" i="6"/>
  <c r="A318" i="6"/>
  <c r="AJ317" i="6"/>
  <c r="AI317" i="6"/>
  <c r="AG317" i="6"/>
  <c r="AE317" i="6"/>
  <c r="X317" i="6"/>
  <c r="V317" i="6"/>
  <c r="T317" i="6"/>
  <c r="AB317" i="6" s="1"/>
  <c r="R317" i="6"/>
  <c r="P317" i="6"/>
  <c r="M317" i="6"/>
  <c r="J317" i="6"/>
  <c r="H317" i="6"/>
  <c r="G317" i="6"/>
  <c r="E317" i="6"/>
  <c r="C317" i="6"/>
  <c r="A317" i="6"/>
  <c r="AJ316" i="6"/>
  <c r="AI316" i="6"/>
  <c r="AG316" i="6"/>
  <c r="AE316" i="6"/>
  <c r="X316" i="6"/>
  <c r="V316" i="6"/>
  <c r="T316" i="6"/>
  <c r="AB316" i="6" s="1"/>
  <c r="R316" i="6"/>
  <c r="P316" i="6"/>
  <c r="M316" i="6"/>
  <c r="J316" i="6"/>
  <c r="H316" i="6"/>
  <c r="G316" i="6"/>
  <c r="E316" i="6"/>
  <c r="C316" i="6"/>
  <c r="A316" i="6"/>
  <c r="AJ315" i="6"/>
  <c r="AI315" i="6"/>
  <c r="AG315" i="6"/>
  <c r="AE315" i="6"/>
  <c r="X315" i="6"/>
  <c r="V315" i="6"/>
  <c r="T315" i="6"/>
  <c r="AB315" i="6" s="1"/>
  <c r="R315" i="6"/>
  <c r="P315" i="6"/>
  <c r="M315" i="6"/>
  <c r="J315" i="6"/>
  <c r="H315" i="6"/>
  <c r="G315" i="6"/>
  <c r="E315" i="6"/>
  <c r="C315" i="6"/>
  <c r="A315" i="6"/>
  <c r="AJ314" i="6"/>
  <c r="AI314" i="6"/>
  <c r="AG314" i="6"/>
  <c r="AE314" i="6"/>
  <c r="AB314" i="6"/>
  <c r="X314" i="6"/>
  <c r="V314" i="6"/>
  <c r="T314" i="6"/>
  <c r="R314" i="6"/>
  <c r="P314" i="6"/>
  <c r="M314" i="6"/>
  <c r="J314" i="6"/>
  <c r="H314" i="6"/>
  <c r="G314" i="6"/>
  <c r="E314" i="6"/>
  <c r="C314" i="6"/>
  <c r="A314" i="6"/>
  <c r="AJ313" i="6"/>
  <c r="AI313" i="6"/>
  <c r="AG313" i="6"/>
  <c r="AE313" i="6"/>
  <c r="X313" i="6"/>
  <c r="V313" i="6"/>
  <c r="T313" i="6"/>
  <c r="AB313" i="6" s="1"/>
  <c r="R313" i="6"/>
  <c r="P313" i="6"/>
  <c r="M313" i="6"/>
  <c r="J313" i="6"/>
  <c r="H313" i="6"/>
  <c r="G313" i="6"/>
  <c r="E313" i="6"/>
  <c r="C313" i="6"/>
  <c r="A313" i="6"/>
  <c r="AJ312" i="6"/>
  <c r="AI312" i="6"/>
  <c r="AG312" i="6"/>
  <c r="AE312" i="6"/>
  <c r="X312" i="6"/>
  <c r="V312" i="6"/>
  <c r="T312" i="6"/>
  <c r="AB312" i="6" s="1"/>
  <c r="R312" i="6"/>
  <c r="P312" i="6"/>
  <c r="M312" i="6"/>
  <c r="J312" i="6"/>
  <c r="H312" i="6"/>
  <c r="G312" i="6"/>
  <c r="E312" i="6"/>
  <c r="C312" i="6"/>
  <c r="A312" i="6"/>
  <c r="AJ311" i="6"/>
  <c r="AI311" i="6"/>
  <c r="AG311" i="6"/>
  <c r="AE311" i="6"/>
  <c r="X311" i="6"/>
  <c r="V311" i="6"/>
  <c r="T311" i="6"/>
  <c r="AB311" i="6" s="1"/>
  <c r="R311" i="6"/>
  <c r="P311" i="6"/>
  <c r="M311" i="6"/>
  <c r="J311" i="6"/>
  <c r="H311" i="6"/>
  <c r="G311" i="6"/>
  <c r="E311" i="6"/>
  <c r="C311" i="6"/>
  <c r="A311" i="6"/>
  <c r="AJ310" i="6"/>
  <c r="AI310" i="6"/>
  <c r="AG310" i="6"/>
  <c r="AE310" i="6"/>
  <c r="AB310" i="6"/>
  <c r="X310" i="6"/>
  <c r="V310" i="6"/>
  <c r="T310" i="6"/>
  <c r="R310" i="6"/>
  <c r="P310" i="6"/>
  <c r="M310" i="6"/>
  <c r="J310" i="6"/>
  <c r="H310" i="6"/>
  <c r="G310" i="6"/>
  <c r="E310" i="6"/>
  <c r="C310" i="6"/>
  <c r="A310" i="6"/>
  <c r="AJ309" i="6"/>
  <c r="AI309" i="6"/>
  <c r="AG309" i="6"/>
  <c r="AE309" i="6"/>
  <c r="AB309" i="6"/>
  <c r="X309" i="6"/>
  <c r="V309" i="6"/>
  <c r="T309" i="6"/>
  <c r="R309" i="6"/>
  <c r="P309" i="6"/>
  <c r="M309" i="6"/>
  <c r="J309" i="6"/>
  <c r="H309" i="6"/>
  <c r="G309" i="6"/>
  <c r="E309" i="6"/>
  <c r="C309" i="6"/>
  <c r="A309" i="6"/>
  <c r="AJ308" i="6"/>
  <c r="AI308" i="6"/>
  <c r="AG308" i="6"/>
  <c r="AE308" i="6"/>
  <c r="X308" i="6"/>
  <c r="V308" i="6"/>
  <c r="T308" i="6"/>
  <c r="AB308" i="6" s="1"/>
  <c r="R308" i="6"/>
  <c r="P308" i="6"/>
  <c r="M308" i="6"/>
  <c r="J308" i="6"/>
  <c r="H308" i="6"/>
  <c r="G308" i="6"/>
  <c r="E308" i="6"/>
  <c r="C308" i="6"/>
  <c r="A308" i="6"/>
  <c r="AJ307" i="6"/>
  <c r="AI307" i="6"/>
  <c r="AG307" i="6"/>
  <c r="AE307" i="6"/>
  <c r="X307" i="6"/>
  <c r="V307" i="6"/>
  <c r="T307" i="6"/>
  <c r="AB307" i="6" s="1"/>
  <c r="R307" i="6"/>
  <c r="P307" i="6"/>
  <c r="M307" i="6"/>
  <c r="J307" i="6"/>
  <c r="H307" i="6"/>
  <c r="G307" i="6"/>
  <c r="E307" i="6"/>
  <c r="C307" i="6"/>
  <c r="A307" i="6"/>
  <c r="AJ306" i="6"/>
  <c r="AI306" i="6"/>
  <c r="AG306" i="6"/>
  <c r="AE306" i="6"/>
  <c r="X306" i="6"/>
  <c r="V306" i="6"/>
  <c r="T306" i="6"/>
  <c r="AB306" i="6" s="1"/>
  <c r="R306" i="6"/>
  <c r="P306" i="6"/>
  <c r="M306" i="6"/>
  <c r="J306" i="6"/>
  <c r="H306" i="6"/>
  <c r="G306" i="6"/>
  <c r="E306" i="6"/>
  <c r="C306" i="6"/>
  <c r="A306" i="6"/>
  <c r="AJ305" i="6"/>
  <c r="AI305" i="6"/>
  <c r="AG305" i="6"/>
  <c r="AE305" i="6"/>
  <c r="X305" i="6"/>
  <c r="V305" i="6"/>
  <c r="T305" i="6"/>
  <c r="AB305" i="6" s="1"/>
  <c r="R305" i="6"/>
  <c r="P305" i="6"/>
  <c r="M305" i="6"/>
  <c r="J305" i="6"/>
  <c r="H305" i="6"/>
  <c r="G305" i="6"/>
  <c r="E305" i="6"/>
  <c r="C305" i="6"/>
  <c r="A305" i="6"/>
  <c r="AJ304" i="6"/>
  <c r="AI304" i="6"/>
  <c r="AG304" i="6"/>
  <c r="AE304" i="6"/>
  <c r="X304" i="6"/>
  <c r="V304" i="6"/>
  <c r="T304" i="6"/>
  <c r="AB304" i="6" s="1"/>
  <c r="R304" i="6"/>
  <c r="P304" i="6"/>
  <c r="M304" i="6"/>
  <c r="J304" i="6"/>
  <c r="H304" i="6"/>
  <c r="G304" i="6"/>
  <c r="E304" i="6"/>
  <c r="C304" i="6"/>
  <c r="A304" i="6"/>
  <c r="AJ303" i="6"/>
  <c r="AI303" i="6"/>
  <c r="AG303" i="6"/>
  <c r="AE303" i="6"/>
  <c r="X303" i="6"/>
  <c r="V303" i="6"/>
  <c r="T303" i="6"/>
  <c r="AB303" i="6" s="1"/>
  <c r="R303" i="6"/>
  <c r="P303" i="6"/>
  <c r="M303" i="6"/>
  <c r="J303" i="6"/>
  <c r="H303" i="6"/>
  <c r="G303" i="6"/>
  <c r="E303" i="6"/>
  <c r="C303" i="6"/>
  <c r="A303" i="6"/>
  <c r="AJ302" i="6"/>
  <c r="AI302" i="6"/>
  <c r="AG302" i="6"/>
  <c r="AE302" i="6"/>
  <c r="X302" i="6"/>
  <c r="V302" i="6"/>
  <c r="T302" i="6"/>
  <c r="AB302" i="6" s="1"/>
  <c r="R302" i="6"/>
  <c r="P302" i="6"/>
  <c r="M302" i="6"/>
  <c r="J302" i="6"/>
  <c r="H302" i="6"/>
  <c r="G302" i="6"/>
  <c r="E302" i="6"/>
  <c r="C302" i="6"/>
  <c r="A302" i="6"/>
  <c r="AJ301" i="6"/>
  <c r="AI301" i="6"/>
  <c r="AG301" i="6"/>
  <c r="AE301" i="6"/>
  <c r="X301" i="6"/>
  <c r="V301" i="6"/>
  <c r="T301" i="6"/>
  <c r="AB301" i="6" s="1"/>
  <c r="R301" i="6"/>
  <c r="P301" i="6"/>
  <c r="M301" i="6"/>
  <c r="J301" i="6"/>
  <c r="H301" i="6"/>
  <c r="G301" i="6"/>
  <c r="E301" i="6"/>
  <c r="C301" i="6"/>
  <c r="A301" i="6"/>
  <c r="AJ300" i="6"/>
  <c r="AI300" i="6"/>
  <c r="AG300" i="6"/>
  <c r="AE300" i="6"/>
  <c r="X300" i="6"/>
  <c r="V300" i="6"/>
  <c r="T300" i="6"/>
  <c r="AB300" i="6" s="1"/>
  <c r="R300" i="6"/>
  <c r="P300" i="6"/>
  <c r="M300" i="6"/>
  <c r="J300" i="6"/>
  <c r="H300" i="6"/>
  <c r="G300" i="6"/>
  <c r="E300" i="6"/>
  <c r="C300" i="6"/>
  <c r="A300" i="6"/>
  <c r="AJ299" i="6"/>
  <c r="AI299" i="6"/>
  <c r="AG299" i="6"/>
  <c r="AE299" i="6"/>
  <c r="X299" i="6"/>
  <c r="V299" i="6"/>
  <c r="T299" i="6"/>
  <c r="AB299" i="6" s="1"/>
  <c r="R299" i="6"/>
  <c r="P299" i="6"/>
  <c r="M299" i="6"/>
  <c r="J299" i="6"/>
  <c r="H299" i="6"/>
  <c r="G299" i="6"/>
  <c r="E299" i="6"/>
  <c r="C299" i="6"/>
  <c r="A299" i="6"/>
  <c r="AJ298" i="6"/>
  <c r="AI298" i="6"/>
  <c r="AG298" i="6"/>
  <c r="AE298" i="6"/>
  <c r="AB298" i="6"/>
  <c r="X298" i="6"/>
  <c r="V298" i="6"/>
  <c r="T298" i="6"/>
  <c r="R298" i="6"/>
  <c r="P298" i="6"/>
  <c r="M298" i="6"/>
  <c r="J298" i="6"/>
  <c r="H298" i="6"/>
  <c r="G298" i="6"/>
  <c r="E298" i="6"/>
  <c r="C298" i="6"/>
  <c r="A298" i="6"/>
  <c r="AJ297" i="6"/>
  <c r="AI297" i="6"/>
  <c r="AG297" i="6"/>
  <c r="AE297" i="6"/>
  <c r="X297" i="6"/>
  <c r="V297" i="6"/>
  <c r="T297" i="6"/>
  <c r="AB297" i="6" s="1"/>
  <c r="R297" i="6"/>
  <c r="P297" i="6"/>
  <c r="M297" i="6"/>
  <c r="J297" i="6"/>
  <c r="H297" i="6"/>
  <c r="G297" i="6"/>
  <c r="E297" i="6"/>
  <c r="C297" i="6"/>
  <c r="A297" i="6"/>
  <c r="AJ296" i="6"/>
  <c r="AI296" i="6"/>
  <c r="AG296" i="6"/>
  <c r="AE296" i="6"/>
  <c r="X296" i="6"/>
  <c r="V296" i="6"/>
  <c r="T296" i="6"/>
  <c r="AB296" i="6" s="1"/>
  <c r="R296" i="6"/>
  <c r="P296" i="6"/>
  <c r="M296" i="6"/>
  <c r="J296" i="6"/>
  <c r="H296" i="6"/>
  <c r="G296" i="6"/>
  <c r="E296" i="6"/>
  <c r="C296" i="6"/>
  <c r="A296" i="6"/>
  <c r="AJ295" i="6"/>
  <c r="AI295" i="6"/>
  <c r="AG295" i="6"/>
  <c r="AE295" i="6"/>
  <c r="X295" i="6"/>
  <c r="V295" i="6"/>
  <c r="T295" i="6"/>
  <c r="AB295" i="6" s="1"/>
  <c r="R295" i="6"/>
  <c r="P295" i="6"/>
  <c r="M295" i="6"/>
  <c r="J295" i="6"/>
  <c r="H295" i="6"/>
  <c r="G295" i="6"/>
  <c r="E295" i="6"/>
  <c r="C295" i="6"/>
  <c r="A295" i="6"/>
  <c r="AJ294" i="6"/>
  <c r="AI294" i="6"/>
  <c r="AG294" i="6"/>
  <c r="AE294" i="6"/>
  <c r="AB294" i="6"/>
  <c r="X294" i="6"/>
  <c r="V294" i="6"/>
  <c r="T294" i="6"/>
  <c r="R294" i="6"/>
  <c r="P294" i="6"/>
  <c r="M294" i="6"/>
  <c r="J294" i="6"/>
  <c r="H294" i="6"/>
  <c r="G294" i="6"/>
  <c r="E294" i="6"/>
  <c r="C294" i="6"/>
  <c r="A294" i="6"/>
  <c r="AJ293" i="6"/>
  <c r="AI293" i="6"/>
  <c r="AG293" i="6"/>
  <c r="AE293" i="6"/>
  <c r="AB293" i="6"/>
  <c r="X293" i="6"/>
  <c r="V293" i="6"/>
  <c r="T293" i="6"/>
  <c r="R293" i="6"/>
  <c r="P293" i="6"/>
  <c r="M293" i="6"/>
  <c r="J293" i="6"/>
  <c r="H293" i="6"/>
  <c r="G293" i="6"/>
  <c r="E293" i="6"/>
  <c r="C293" i="6"/>
  <c r="A293" i="6"/>
  <c r="AJ292" i="6"/>
  <c r="AI292" i="6"/>
  <c r="AG292" i="6"/>
  <c r="AE292" i="6"/>
  <c r="X292" i="6"/>
  <c r="V292" i="6"/>
  <c r="T292" i="6"/>
  <c r="AB292" i="6" s="1"/>
  <c r="R292" i="6"/>
  <c r="P292" i="6"/>
  <c r="M292" i="6"/>
  <c r="J292" i="6"/>
  <c r="H292" i="6"/>
  <c r="G292" i="6"/>
  <c r="E292" i="6"/>
  <c r="C292" i="6"/>
  <c r="A292" i="6"/>
  <c r="AJ291" i="6"/>
  <c r="AI291" i="6"/>
  <c r="AG291" i="6"/>
  <c r="AE291" i="6"/>
  <c r="X291" i="6"/>
  <c r="V291" i="6"/>
  <c r="T291" i="6"/>
  <c r="AB291" i="6" s="1"/>
  <c r="R291" i="6"/>
  <c r="P291" i="6"/>
  <c r="M291" i="6"/>
  <c r="J291" i="6"/>
  <c r="H291" i="6"/>
  <c r="G291" i="6"/>
  <c r="E291" i="6"/>
  <c r="C291" i="6"/>
  <c r="A291" i="6"/>
  <c r="AJ290" i="6"/>
  <c r="AI290" i="6"/>
  <c r="AG290" i="6"/>
  <c r="AE290" i="6"/>
  <c r="X290" i="6"/>
  <c r="V290" i="6"/>
  <c r="T290" i="6"/>
  <c r="AB290" i="6" s="1"/>
  <c r="R290" i="6"/>
  <c r="P290" i="6"/>
  <c r="M290" i="6"/>
  <c r="J290" i="6"/>
  <c r="H290" i="6"/>
  <c r="G290" i="6"/>
  <c r="E290" i="6"/>
  <c r="C290" i="6"/>
  <c r="A290" i="6"/>
  <c r="AJ289" i="6"/>
  <c r="AI289" i="6"/>
  <c r="AG289" i="6"/>
  <c r="AE289" i="6"/>
  <c r="X289" i="6"/>
  <c r="V289" i="6"/>
  <c r="T289" i="6"/>
  <c r="AB289" i="6" s="1"/>
  <c r="R289" i="6"/>
  <c r="P289" i="6"/>
  <c r="M289" i="6"/>
  <c r="J289" i="6"/>
  <c r="H289" i="6"/>
  <c r="G289" i="6"/>
  <c r="E289" i="6"/>
  <c r="C289" i="6"/>
  <c r="A289" i="6"/>
  <c r="AJ288" i="6"/>
  <c r="AI288" i="6"/>
  <c r="AG288" i="6"/>
  <c r="AE288" i="6"/>
  <c r="X288" i="6"/>
  <c r="V288" i="6"/>
  <c r="T288" i="6"/>
  <c r="AB288" i="6" s="1"/>
  <c r="R288" i="6"/>
  <c r="P288" i="6"/>
  <c r="M288" i="6"/>
  <c r="J288" i="6"/>
  <c r="H288" i="6"/>
  <c r="G288" i="6"/>
  <c r="E288" i="6"/>
  <c r="C288" i="6"/>
  <c r="A288" i="6"/>
  <c r="AJ287" i="6"/>
  <c r="AI287" i="6"/>
  <c r="AG287" i="6"/>
  <c r="AE287" i="6"/>
  <c r="X287" i="6"/>
  <c r="V287" i="6"/>
  <c r="T287" i="6"/>
  <c r="AB287" i="6" s="1"/>
  <c r="R287" i="6"/>
  <c r="P287" i="6"/>
  <c r="M287" i="6"/>
  <c r="J287" i="6"/>
  <c r="H287" i="6"/>
  <c r="G287" i="6"/>
  <c r="E287" i="6"/>
  <c r="C287" i="6"/>
  <c r="A287" i="6"/>
  <c r="AJ286" i="6"/>
  <c r="AI286" i="6"/>
  <c r="AG286" i="6"/>
  <c r="AE286" i="6"/>
  <c r="X286" i="6"/>
  <c r="V286" i="6"/>
  <c r="T286" i="6"/>
  <c r="AB286" i="6" s="1"/>
  <c r="R286" i="6"/>
  <c r="P286" i="6"/>
  <c r="M286" i="6"/>
  <c r="J286" i="6"/>
  <c r="H286" i="6"/>
  <c r="G286" i="6"/>
  <c r="E286" i="6"/>
  <c r="C286" i="6"/>
  <c r="A286" i="6"/>
  <c r="AJ285" i="6"/>
  <c r="AI285" i="6"/>
  <c r="AG285" i="6"/>
  <c r="AE285" i="6"/>
  <c r="X285" i="6"/>
  <c r="V285" i="6"/>
  <c r="T285" i="6"/>
  <c r="AB285" i="6" s="1"/>
  <c r="R285" i="6"/>
  <c r="P285" i="6"/>
  <c r="M285" i="6"/>
  <c r="J285" i="6"/>
  <c r="H285" i="6"/>
  <c r="G285" i="6"/>
  <c r="E285" i="6"/>
  <c r="C285" i="6"/>
  <c r="A285" i="6"/>
  <c r="AJ284" i="6"/>
  <c r="AI284" i="6"/>
  <c r="AG284" i="6"/>
  <c r="AE284" i="6"/>
  <c r="X284" i="6"/>
  <c r="V284" i="6"/>
  <c r="T284" i="6"/>
  <c r="AB284" i="6" s="1"/>
  <c r="R284" i="6"/>
  <c r="P284" i="6"/>
  <c r="M284" i="6"/>
  <c r="J284" i="6"/>
  <c r="H284" i="6"/>
  <c r="G284" i="6"/>
  <c r="E284" i="6"/>
  <c r="C284" i="6"/>
  <c r="A284" i="6"/>
  <c r="AJ283" i="6"/>
  <c r="AI283" i="6"/>
  <c r="AG283" i="6"/>
  <c r="AE283" i="6"/>
  <c r="X283" i="6"/>
  <c r="V283" i="6"/>
  <c r="T283" i="6"/>
  <c r="AB283" i="6" s="1"/>
  <c r="R283" i="6"/>
  <c r="P283" i="6"/>
  <c r="M283" i="6"/>
  <c r="J283" i="6"/>
  <c r="H283" i="6"/>
  <c r="G283" i="6"/>
  <c r="E283" i="6"/>
  <c r="C283" i="6"/>
  <c r="A283" i="6"/>
  <c r="AJ282" i="6"/>
  <c r="AI282" i="6"/>
  <c r="AG282" i="6"/>
  <c r="AE282" i="6"/>
  <c r="AB282" i="6"/>
  <c r="X282" i="6"/>
  <c r="V282" i="6"/>
  <c r="T282" i="6"/>
  <c r="R282" i="6"/>
  <c r="P282" i="6"/>
  <c r="M282" i="6"/>
  <c r="J282" i="6"/>
  <c r="H282" i="6"/>
  <c r="G282" i="6"/>
  <c r="E282" i="6"/>
  <c r="C282" i="6"/>
  <c r="A282" i="6"/>
  <c r="AJ281" i="6"/>
  <c r="AI281" i="6"/>
  <c r="AG281" i="6"/>
  <c r="AE281" i="6"/>
  <c r="X281" i="6"/>
  <c r="V281" i="6"/>
  <c r="T281" i="6"/>
  <c r="AB281" i="6" s="1"/>
  <c r="R281" i="6"/>
  <c r="P281" i="6"/>
  <c r="M281" i="6"/>
  <c r="J281" i="6"/>
  <c r="H281" i="6"/>
  <c r="G281" i="6"/>
  <c r="E281" i="6"/>
  <c r="C281" i="6"/>
  <c r="A281" i="6"/>
  <c r="AJ280" i="6"/>
  <c r="AI280" i="6"/>
  <c r="AG280" i="6"/>
  <c r="AE280" i="6"/>
  <c r="X280" i="6"/>
  <c r="V280" i="6"/>
  <c r="T280" i="6"/>
  <c r="AB280" i="6" s="1"/>
  <c r="R280" i="6"/>
  <c r="P280" i="6"/>
  <c r="M280" i="6"/>
  <c r="J280" i="6"/>
  <c r="H280" i="6"/>
  <c r="G280" i="6"/>
  <c r="E280" i="6"/>
  <c r="C280" i="6"/>
  <c r="A280" i="6"/>
  <c r="AJ279" i="6"/>
  <c r="AI279" i="6"/>
  <c r="AG279" i="6"/>
  <c r="AE279" i="6"/>
  <c r="X279" i="6"/>
  <c r="V279" i="6"/>
  <c r="T279" i="6"/>
  <c r="AB279" i="6" s="1"/>
  <c r="R279" i="6"/>
  <c r="P279" i="6"/>
  <c r="M279" i="6"/>
  <c r="J279" i="6"/>
  <c r="H279" i="6"/>
  <c r="G279" i="6"/>
  <c r="E279" i="6"/>
  <c r="C279" i="6"/>
  <c r="A279" i="6"/>
  <c r="AJ278" i="6"/>
  <c r="AI278" i="6"/>
  <c r="AG278" i="6"/>
  <c r="AE278" i="6"/>
  <c r="AB278" i="6"/>
  <c r="X278" i="6"/>
  <c r="V278" i="6"/>
  <c r="T278" i="6"/>
  <c r="R278" i="6"/>
  <c r="P278" i="6"/>
  <c r="M278" i="6"/>
  <c r="J278" i="6"/>
  <c r="H278" i="6"/>
  <c r="G278" i="6"/>
  <c r="E278" i="6"/>
  <c r="C278" i="6"/>
  <c r="A278" i="6"/>
  <c r="AJ277" i="6"/>
  <c r="AI277" i="6"/>
  <c r="AG277" i="6"/>
  <c r="AE277" i="6"/>
  <c r="AB277" i="6"/>
  <c r="X277" i="6"/>
  <c r="V277" i="6"/>
  <c r="T277" i="6"/>
  <c r="R277" i="6"/>
  <c r="P277" i="6"/>
  <c r="M277" i="6"/>
  <c r="J277" i="6"/>
  <c r="H277" i="6"/>
  <c r="G277" i="6"/>
  <c r="E277" i="6"/>
  <c r="C277" i="6"/>
  <c r="A277" i="6"/>
  <c r="AJ276" i="6"/>
  <c r="AI276" i="6"/>
  <c r="AG276" i="6"/>
  <c r="AE276" i="6"/>
  <c r="X276" i="6"/>
  <c r="V276" i="6"/>
  <c r="T276" i="6"/>
  <c r="AB276" i="6" s="1"/>
  <c r="R276" i="6"/>
  <c r="P276" i="6"/>
  <c r="M276" i="6"/>
  <c r="J276" i="6"/>
  <c r="H276" i="6"/>
  <c r="G276" i="6"/>
  <c r="E276" i="6"/>
  <c r="C276" i="6"/>
  <c r="A276" i="6"/>
  <c r="AJ275" i="6"/>
  <c r="AI275" i="6"/>
  <c r="AG275" i="6"/>
  <c r="AE275" i="6"/>
  <c r="X275" i="6"/>
  <c r="V275" i="6"/>
  <c r="T275" i="6"/>
  <c r="AB275" i="6" s="1"/>
  <c r="R275" i="6"/>
  <c r="P275" i="6"/>
  <c r="M275" i="6"/>
  <c r="J275" i="6"/>
  <c r="H275" i="6"/>
  <c r="G275" i="6"/>
  <c r="E275" i="6"/>
  <c r="C275" i="6"/>
  <c r="A275" i="6"/>
  <c r="AJ274" i="6"/>
  <c r="AI274" i="6"/>
  <c r="AG274" i="6"/>
  <c r="AE274" i="6"/>
  <c r="X274" i="6"/>
  <c r="V274" i="6"/>
  <c r="T274" i="6"/>
  <c r="AB274" i="6" s="1"/>
  <c r="R274" i="6"/>
  <c r="P274" i="6"/>
  <c r="M274" i="6"/>
  <c r="J274" i="6"/>
  <c r="H274" i="6"/>
  <c r="G274" i="6"/>
  <c r="E274" i="6"/>
  <c r="C274" i="6"/>
  <c r="A274" i="6"/>
  <c r="AJ273" i="6"/>
  <c r="AI273" i="6"/>
  <c r="AG273" i="6"/>
  <c r="AE273" i="6"/>
  <c r="X273" i="6"/>
  <c r="V273" i="6"/>
  <c r="T273" i="6"/>
  <c r="AB273" i="6" s="1"/>
  <c r="R273" i="6"/>
  <c r="P273" i="6"/>
  <c r="M273" i="6"/>
  <c r="J273" i="6"/>
  <c r="H273" i="6"/>
  <c r="G273" i="6"/>
  <c r="E273" i="6"/>
  <c r="C273" i="6"/>
  <c r="A273" i="6"/>
  <c r="AJ272" i="6"/>
  <c r="AI272" i="6"/>
  <c r="AG272" i="6"/>
  <c r="AE272" i="6"/>
  <c r="X272" i="6"/>
  <c r="V272" i="6"/>
  <c r="T272" i="6"/>
  <c r="AB272" i="6" s="1"/>
  <c r="R272" i="6"/>
  <c r="P272" i="6"/>
  <c r="M272" i="6"/>
  <c r="J272" i="6"/>
  <c r="H272" i="6"/>
  <c r="G272" i="6"/>
  <c r="E272" i="6"/>
  <c r="C272" i="6"/>
  <c r="A272" i="6"/>
  <c r="AJ271" i="6"/>
  <c r="AI271" i="6"/>
  <c r="AG271" i="6"/>
  <c r="AE271" i="6"/>
  <c r="X271" i="6"/>
  <c r="V271" i="6"/>
  <c r="T271" i="6"/>
  <c r="AB271" i="6" s="1"/>
  <c r="R271" i="6"/>
  <c r="P271" i="6"/>
  <c r="M271" i="6"/>
  <c r="J271" i="6"/>
  <c r="H271" i="6"/>
  <c r="G271" i="6"/>
  <c r="E271" i="6"/>
  <c r="C271" i="6"/>
  <c r="A271" i="6"/>
  <c r="AJ270" i="6"/>
  <c r="AI270" i="6"/>
  <c r="AG270" i="6"/>
  <c r="AE270" i="6"/>
  <c r="X270" i="6"/>
  <c r="V270" i="6"/>
  <c r="T270" i="6"/>
  <c r="AB270" i="6" s="1"/>
  <c r="R270" i="6"/>
  <c r="P270" i="6"/>
  <c r="M270" i="6"/>
  <c r="J270" i="6"/>
  <c r="H270" i="6"/>
  <c r="G270" i="6"/>
  <c r="E270" i="6"/>
  <c r="C270" i="6"/>
  <c r="A270" i="6"/>
  <c r="AJ269" i="6"/>
  <c r="AI269" i="6"/>
  <c r="AG269" i="6"/>
  <c r="AE269" i="6"/>
  <c r="X269" i="6"/>
  <c r="V269" i="6"/>
  <c r="T269" i="6"/>
  <c r="AB269" i="6" s="1"/>
  <c r="R269" i="6"/>
  <c r="P269" i="6"/>
  <c r="M269" i="6"/>
  <c r="J269" i="6"/>
  <c r="H269" i="6"/>
  <c r="G269" i="6"/>
  <c r="E269" i="6"/>
  <c r="C269" i="6"/>
  <c r="A269" i="6"/>
  <c r="AJ268" i="6"/>
  <c r="AI268" i="6"/>
  <c r="AG268" i="6"/>
  <c r="AE268" i="6"/>
  <c r="X268" i="6"/>
  <c r="V268" i="6"/>
  <c r="T268" i="6"/>
  <c r="AB268" i="6" s="1"/>
  <c r="R268" i="6"/>
  <c r="P268" i="6"/>
  <c r="M268" i="6"/>
  <c r="J268" i="6"/>
  <c r="H268" i="6"/>
  <c r="G268" i="6"/>
  <c r="E268" i="6"/>
  <c r="C268" i="6"/>
  <c r="A268" i="6"/>
  <c r="AJ267" i="6"/>
  <c r="AI267" i="6"/>
  <c r="AG267" i="6"/>
  <c r="AE267" i="6"/>
  <c r="X267" i="6"/>
  <c r="V267" i="6"/>
  <c r="T267" i="6"/>
  <c r="AB267" i="6" s="1"/>
  <c r="R267" i="6"/>
  <c r="P267" i="6"/>
  <c r="M267" i="6"/>
  <c r="J267" i="6"/>
  <c r="H267" i="6"/>
  <c r="G267" i="6"/>
  <c r="E267" i="6"/>
  <c r="C267" i="6"/>
  <c r="A267" i="6"/>
  <c r="AJ266" i="6"/>
  <c r="AI266" i="6"/>
  <c r="AG266" i="6"/>
  <c r="AE266" i="6"/>
  <c r="AB266" i="6"/>
  <c r="X266" i="6"/>
  <c r="V266" i="6"/>
  <c r="T266" i="6"/>
  <c r="R266" i="6"/>
  <c r="P266" i="6"/>
  <c r="M266" i="6"/>
  <c r="J266" i="6"/>
  <c r="H266" i="6"/>
  <c r="G266" i="6"/>
  <c r="E266" i="6"/>
  <c r="C266" i="6"/>
  <c r="A266" i="6"/>
  <c r="AJ265" i="6"/>
  <c r="AI265" i="6"/>
  <c r="AG265" i="6"/>
  <c r="AE265" i="6"/>
  <c r="X265" i="6"/>
  <c r="V265" i="6"/>
  <c r="T265" i="6"/>
  <c r="AB265" i="6" s="1"/>
  <c r="R265" i="6"/>
  <c r="P265" i="6"/>
  <c r="M265" i="6"/>
  <c r="J265" i="6"/>
  <c r="H265" i="6"/>
  <c r="G265" i="6"/>
  <c r="E265" i="6"/>
  <c r="C265" i="6"/>
  <c r="A265" i="6"/>
  <c r="AJ264" i="6"/>
  <c r="AI264" i="6"/>
  <c r="AG264" i="6"/>
  <c r="AE264" i="6"/>
  <c r="X264" i="6"/>
  <c r="V264" i="6"/>
  <c r="T264" i="6"/>
  <c r="AB264" i="6" s="1"/>
  <c r="R264" i="6"/>
  <c r="P264" i="6"/>
  <c r="M264" i="6"/>
  <c r="J264" i="6"/>
  <c r="H264" i="6"/>
  <c r="G264" i="6"/>
  <c r="E264" i="6"/>
  <c r="C264" i="6"/>
  <c r="A264" i="6"/>
  <c r="AJ263" i="6"/>
  <c r="AI263" i="6"/>
  <c r="AG263" i="6"/>
  <c r="AE263" i="6"/>
  <c r="X263" i="6"/>
  <c r="V263" i="6"/>
  <c r="T263" i="6"/>
  <c r="AB263" i="6" s="1"/>
  <c r="R263" i="6"/>
  <c r="P263" i="6"/>
  <c r="M263" i="6"/>
  <c r="J263" i="6"/>
  <c r="H263" i="6"/>
  <c r="G263" i="6"/>
  <c r="E263" i="6"/>
  <c r="C263" i="6"/>
  <c r="A263" i="6"/>
  <c r="AJ262" i="6"/>
  <c r="AI262" i="6"/>
  <c r="AG262" i="6"/>
  <c r="AE262" i="6"/>
  <c r="AB262" i="6"/>
  <c r="X262" i="6"/>
  <c r="V262" i="6"/>
  <c r="T262" i="6"/>
  <c r="R262" i="6"/>
  <c r="P262" i="6"/>
  <c r="M262" i="6"/>
  <c r="J262" i="6"/>
  <c r="H262" i="6"/>
  <c r="G262" i="6"/>
  <c r="E262" i="6"/>
  <c r="C262" i="6"/>
  <c r="A262" i="6"/>
  <c r="AJ261" i="6"/>
  <c r="AI261" i="6"/>
  <c r="AG261" i="6"/>
  <c r="AE261" i="6"/>
  <c r="AB261" i="6"/>
  <c r="X261" i="6"/>
  <c r="V261" i="6"/>
  <c r="T261" i="6"/>
  <c r="R261" i="6"/>
  <c r="P261" i="6"/>
  <c r="M261" i="6"/>
  <c r="J261" i="6"/>
  <c r="H261" i="6"/>
  <c r="G261" i="6"/>
  <c r="E261" i="6"/>
  <c r="C261" i="6"/>
  <c r="A261" i="6"/>
  <c r="AJ260" i="6"/>
  <c r="AI260" i="6"/>
  <c r="AG260" i="6"/>
  <c r="AE260" i="6"/>
  <c r="X260" i="6"/>
  <c r="V260" i="6"/>
  <c r="T260" i="6"/>
  <c r="AB260" i="6" s="1"/>
  <c r="R260" i="6"/>
  <c r="P260" i="6"/>
  <c r="M260" i="6"/>
  <c r="J260" i="6"/>
  <c r="H260" i="6"/>
  <c r="G260" i="6"/>
  <c r="E260" i="6"/>
  <c r="C260" i="6"/>
  <c r="A260" i="6"/>
  <c r="AJ259" i="6"/>
  <c r="AI259" i="6"/>
  <c r="AG259" i="6"/>
  <c r="AE259" i="6"/>
  <c r="X259" i="6"/>
  <c r="V259" i="6"/>
  <c r="T259" i="6"/>
  <c r="AB259" i="6" s="1"/>
  <c r="R259" i="6"/>
  <c r="P259" i="6"/>
  <c r="M259" i="6"/>
  <c r="J259" i="6"/>
  <c r="H259" i="6"/>
  <c r="G259" i="6"/>
  <c r="E259" i="6"/>
  <c r="C259" i="6"/>
  <c r="A259" i="6"/>
  <c r="AJ258" i="6"/>
  <c r="AI258" i="6"/>
  <c r="AG258" i="6"/>
  <c r="AE258" i="6"/>
  <c r="X258" i="6"/>
  <c r="V258" i="6"/>
  <c r="T258" i="6"/>
  <c r="AB258" i="6" s="1"/>
  <c r="R258" i="6"/>
  <c r="P258" i="6"/>
  <c r="M258" i="6"/>
  <c r="J258" i="6"/>
  <c r="H258" i="6"/>
  <c r="G258" i="6"/>
  <c r="E258" i="6"/>
  <c r="C258" i="6"/>
  <c r="A258" i="6"/>
  <c r="AJ257" i="6"/>
  <c r="AI257" i="6"/>
  <c r="AG257" i="6"/>
  <c r="AE257" i="6"/>
  <c r="X257" i="6"/>
  <c r="V257" i="6"/>
  <c r="T257" i="6"/>
  <c r="AB257" i="6" s="1"/>
  <c r="R257" i="6"/>
  <c r="P257" i="6"/>
  <c r="M257" i="6"/>
  <c r="J257" i="6"/>
  <c r="H257" i="6"/>
  <c r="G257" i="6"/>
  <c r="E257" i="6"/>
  <c r="C257" i="6"/>
  <c r="A257" i="6"/>
  <c r="AJ256" i="6"/>
  <c r="AI256" i="6"/>
  <c r="AG256" i="6"/>
  <c r="AE256" i="6"/>
  <c r="X256" i="6"/>
  <c r="V256" i="6"/>
  <c r="T256" i="6"/>
  <c r="AB256" i="6" s="1"/>
  <c r="R256" i="6"/>
  <c r="P256" i="6"/>
  <c r="M256" i="6"/>
  <c r="J256" i="6"/>
  <c r="H256" i="6"/>
  <c r="G256" i="6"/>
  <c r="E256" i="6"/>
  <c r="C256" i="6"/>
  <c r="A256" i="6"/>
  <c r="AJ255" i="6"/>
  <c r="AI255" i="6"/>
  <c r="AG255" i="6"/>
  <c r="AE255" i="6"/>
  <c r="X255" i="6"/>
  <c r="V255" i="6"/>
  <c r="T255" i="6"/>
  <c r="AB255" i="6" s="1"/>
  <c r="R255" i="6"/>
  <c r="P255" i="6"/>
  <c r="M255" i="6"/>
  <c r="J255" i="6"/>
  <c r="H255" i="6"/>
  <c r="G255" i="6"/>
  <c r="E255" i="6"/>
  <c r="C255" i="6"/>
  <c r="A255" i="6"/>
  <c r="AJ254" i="6"/>
  <c r="AI254" i="6"/>
  <c r="AG254" i="6"/>
  <c r="AE254" i="6"/>
  <c r="X254" i="6"/>
  <c r="V254" i="6"/>
  <c r="T254" i="6"/>
  <c r="AB254" i="6" s="1"/>
  <c r="R254" i="6"/>
  <c r="P254" i="6"/>
  <c r="M254" i="6"/>
  <c r="J254" i="6"/>
  <c r="H254" i="6"/>
  <c r="G254" i="6"/>
  <c r="E254" i="6"/>
  <c r="C254" i="6"/>
  <c r="A254" i="6"/>
  <c r="AJ253" i="6"/>
  <c r="AI253" i="6"/>
  <c r="AG253" i="6"/>
  <c r="AE253" i="6"/>
  <c r="X253" i="6"/>
  <c r="V253" i="6"/>
  <c r="T253" i="6"/>
  <c r="AB253" i="6" s="1"/>
  <c r="R253" i="6"/>
  <c r="P253" i="6"/>
  <c r="M253" i="6"/>
  <c r="J253" i="6"/>
  <c r="H253" i="6"/>
  <c r="G253" i="6"/>
  <c r="E253" i="6"/>
  <c r="C253" i="6"/>
  <c r="A253" i="6"/>
  <c r="AJ252" i="6"/>
  <c r="AI252" i="6"/>
  <c r="AG252" i="6"/>
  <c r="AE252" i="6"/>
  <c r="X252" i="6"/>
  <c r="V252" i="6"/>
  <c r="T252" i="6"/>
  <c r="AB252" i="6" s="1"/>
  <c r="R252" i="6"/>
  <c r="P252" i="6"/>
  <c r="M252" i="6"/>
  <c r="J252" i="6"/>
  <c r="H252" i="6"/>
  <c r="G252" i="6"/>
  <c r="E252" i="6"/>
  <c r="C252" i="6"/>
  <c r="A252" i="6"/>
  <c r="AJ251" i="6"/>
  <c r="AI251" i="6"/>
  <c r="AG251" i="6"/>
  <c r="AE251" i="6"/>
  <c r="X251" i="6"/>
  <c r="V251" i="6"/>
  <c r="T251" i="6"/>
  <c r="AB251" i="6" s="1"/>
  <c r="R251" i="6"/>
  <c r="P251" i="6"/>
  <c r="M251" i="6"/>
  <c r="J251" i="6"/>
  <c r="H251" i="6"/>
  <c r="G251" i="6"/>
  <c r="E251" i="6"/>
  <c r="C251" i="6"/>
  <c r="A251" i="6"/>
  <c r="AJ250" i="6"/>
  <c r="AI250" i="6"/>
  <c r="AG250" i="6"/>
  <c r="AE250" i="6"/>
  <c r="AB250" i="6"/>
  <c r="X250" i="6"/>
  <c r="V250" i="6"/>
  <c r="T250" i="6"/>
  <c r="R250" i="6"/>
  <c r="P250" i="6"/>
  <c r="M250" i="6"/>
  <c r="J250" i="6"/>
  <c r="H250" i="6"/>
  <c r="G250" i="6"/>
  <c r="E250" i="6"/>
  <c r="C250" i="6"/>
  <c r="A250" i="6"/>
  <c r="AJ249" i="6"/>
  <c r="AI249" i="6"/>
  <c r="AG249" i="6"/>
  <c r="AE249" i="6"/>
  <c r="X249" i="6"/>
  <c r="V249" i="6"/>
  <c r="T249" i="6"/>
  <c r="AB249" i="6" s="1"/>
  <c r="R249" i="6"/>
  <c r="P249" i="6"/>
  <c r="M249" i="6"/>
  <c r="J249" i="6"/>
  <c r="H249" i="6"/>
  <c r="G249" i="6"/>
  <c r="E249" i="6"/>
  <c r="C249" i="6"/>
  <c r="A249" i="6"/>
  <c r="AJ248" i="6"/>
  <c r="AI248" i="6"/>
  <c r="AG248" i="6"/>
  <c r="AE248" i="6"/>
  <c r="X248" i="6"/>
  <c r="V248" i="6"/>
  <c r="T248" i="6"/>
  <c r="AB248" i="6" s="1"/>
  <c r="R248" i="6"/>
  <c r="P248" i="6"/>
  <c r="M248" i="6"/>
  <c r="J248" i="6"/>
  <c r="H248" i="6"/>
  <c r="G248" i="6"/>
  <c r="E248" i="6"/>
  <c r="C248" i="6"/>
  <c r="A248" i="6"/>
  <c r="AJ247" i="6"/>
  <c r="AI247" i="6"/>
  <c r="AG247" i="6"/>
  <c r="AE247" i="6"/>
  <c r="X247" i="6"/>
  <c r="V247" i="6"/>
  <c r="T247" i="6"/>
  <c r="AB247" i="6" s="1"/>
  <c r="R247" i="6"/>
  <c r="P247" i="6"/>
  <c r="M247" i="6"/>
  <c r="J247" i="6"/>
  <c r="H247" i="6"/>
  <c r="G247" i="6"/>
  <c r="E247" i="6"/>
  <c r="C247" i="6"/>
  <c r="A247" i="6"/>
  <c r="AJ246" i="6"/>
  <c r="AI246" i="6"/>
  <c r="AG246" i="6"/>
  <c r="AE246" i="6"/>
  <c r="AB246" i="6"/>
  <c r="X246" i="6"/>
  <c r="V246" i="6"/>
  <c r="T246" i="6"/>
  <c r="R246" i="6"/>
  <c r="P246" i="6"/>
  <c r="M246" i="6"/>
  <c r="J246" i="6"/>
  <c r="H246" i="6"/>
  <c r="G246" i="6"/>
  <c r="E246" i="6"/>
  <c r="C246" i="6"/>
  <c r="A246" i="6"/>
  <c r="AJ245" i="6"/>
  <c r="AI245" i="6"/>
  <c r="AG245" i="6"/>
  <c r="AE245" i="6"/>
  <c r="AB245" i="6"/>
  <c r="X245" i="6"/>
  <c r="V245" i="6"/>
  <c r="T245" i="6"/>
  <c r="R245" i="6"/>
  <c r="P245" i="6"/>
  <c r="M245" i="6"/>
  <c r="J245" i="6"/>
  <c r="H245" i="6"/>
  <c r="G245" i="6"/>
  <c r="E245" i="6"/>
  <c r="C245" i="6"/>
  <c r="A245" i="6"/>
  <c r="AJ244" i="6"/>
  <c r="AI244" i="6"/>
  <c r="AG244" i="6"/>
  <c r="AE244" i="6"/>
  <c r="X244" i="6"/>
  <c r="V244" i="6"/>
  <c r="T244" i="6"/>
  <c r="AB244" i="6" s="1"/>
  <c r="R244" i="6"/>
  <c r="P244" i="6"/>
  <c r="M244" i="6"/>
  <c r="J244" i="6"/>
  <c r="H244" i="6"/>
  <c r="G244" i="6"/>
  <c r="E244" i="6"/>
  <c r="C244" i="6"/>
  <c r="A244" i="6"/>
  <c r="AJ243" i="6"/>
  <c r="AI243" i="6"/>
  <c r="AG243" i="6"/>
  <c r="AE243" i="6"/>
  <c r="X243" i="6"/>
  <c r="V243" i="6"/>
  <c r="T243" i="6"/>
  <c r="AB243" i="6" s="1"/>
  <c r="R243" i="6"/>
  <c r="P243" i="6"/>
  <c r="M243" i="6"/>
  <c r="J243" i="6"/>
  <c r="H243" i="6"/>
  <c r="G243" i="6"/>
  <c r="E243" i="6"/>
  <c r="C243" i="6"/>
  <c r="A243" i="6"/>
  <c r="AJ242" i="6"/>
  <c r="AI242" i="6"/>
  <c r="AG242" i="6"/>
  <c r="AE242" i="6"/>
  <c r="X242" i="6"/>
  <c r="V242" i="6"/>
  <c r="T242" i="6"/>
  <c r="AB242" i="6" s="1"/>
  <c r="R242" i="6"/>
  <c r="P242" i="6"/>
  <c r="M242" i="6"/>
  <c r="J242" i="6"/>
  <c r="H242" i="6"/>
  <c r="G242" i="6"/>
  <c r="E242" i="6"/>
  <c r="C242" i="6"/>
  <c r="A242" i="6"/>
  <c r="AJ241" i="6"/>
  <c r="AI241" i="6"/>
  <c r="AG241" i="6"/>
  <c r="AE241" i="6"/>
  <c r="X241" i="6"/>
  <c r="V241" i="6"/>
  <c r="T241" i="6"/>
  <c r="AB241" i="6" s="1"/>
  <c r="R241" i="6"/>
  <c r="P241" i="6"/>
  <c r="M241" i="6"/>
  <c r="J241" i="6"/>
  <c r="H241" i="6"/>
  <c r="G241" i="6"/>
  <c r="E241" i="6"/>
  <c r="C241" i="6"/>
  <c r="A241" i="6"/>
  <c r="AJ240" i="6"/>
  <c r="AI240" i="6"/>
  <c r="AG240" i="6"/>
  <c r="AE240" i="6"/>
  <c r="X240" i="6"/>
  <c r="V240" i="6"/>
  <c r="T240" i="6"/>
  <c r="AB240" i="6" s="1"/>
  <c r="R240" i="6"/>
  <c r="P240" i="6"/>
  <c r="M240" i="6"/>
  <c r="J240" i="6"/>
  <c r="H240" i="6"/>
  <c r="G240" i="6"/>
  <c r="E240" i="6"/>
  <c r="C240" i="6"/>
  <c r="A240" i="6"/>
  <c r="AJ239" i="6"/>
  <c r="AI239" i="6"/>
  <c r="AG239" i="6"/>
  <c r="AE239" i="6"/>
  <c r="X239" i="6"/>
  <c r="V239" i="6"/>
  <c r="T239" i="6"/>
  <c r="AB239" i="6" s="1"/>
  <c r="R239" i="6"/>
  <c r="P239" i="6"/>
  <c r="M239" i="6"/>
  <c r="J239" i="6"/>
  <c r="H239" i="6"/>
  <c r="G239" i="6"/>
  <c r="E239" i="6"/>
  <c r="C239" i="6"/>
  <c r="A239" i="6"/>
  <c r="AJ238" i="6"/>
  <c r="AI238" i="6"/>
  <c r="AG238" i="6"/>
  <c r="AE238" i="6"/>
  <c r="X238" i="6"/>
  <c r="V238" i="6"/>
  <c r="T238" i="6"/>
  <c r="AB238" i="6" s="1"/>
  <c r="R238" i="6"/>
  <c r="P238" i="6"/>
  <c r="M238" i="6"/>
  <c r="J238" i="6"/>
  <c r="H238" i="6"/>
  <c r="G238" i="6"/>
  <c r="E238" i="6"/>
  <c r="C238" i="6"/>
  <c r="A238" i="6"/>
  <c r="AJ237" i="6"/>
  <c r="AI237" i="6"/>
  <c r="AG237" i="6"/>
  <c r="AE237" i="6"/>
  <c r="X237" i="6"/>
  <c r="V237" i="6"/>
  <c r="T237" i="6"/>
  <c r="AB237" i="6" s="1"/>
  <c r="R237" i="6"/>
  <c r="P237" i="6"/>
  <c r="M237" i="6"/>
  <c r="J237" i="6"/>
  <c r="H237" i="6"/>
  <c r="G237" i="6"/>
  <c r="E237" i="6"/>
  <c r="C237" i="6"/>
  <c r="A237" i="6"/>
  <c r="AJ236" i="6"/>
  <c r="AI236" i="6"/>
  <c r="AG236" i="6"/>
  <c r="AE236" i="6"/>
  <c r="X236" i="6"/>
  <c r="V236" i="6"/>
  <c r="T236" i="6"/>
  <c r="AB236" i="6" s="1"/>
  <c r="R236" i="6"/>
  <c r="P236" i="6"/>
  <c r="M236" i="6"/>
  <c r="J236" i="6"/>
  <c r="H236" i="6"/>
  <c r="G236" i="6"/>
  <c r="E236" i="6"/>
  <c r="C236" i="6"/>
  <c r="A236" i="6"/>
  <c r="AJ235" i="6"/>
  <c r="AI235" i="6"/>
  <c r="AG235" i="6"/>
  <c r="AE235" i="6"/>
  <c r="X235" i="6"/>
  <c r="V235" i="6"/>
  <c r="T235" i="6"/>
  <c r="AB235" i="6" s="1"/>
  <c r="R235" i="6"/>
  <c r="P235" i="6"/>
  <c r="M235" i="6"/>
  <c r="J235" i="6"/>
  <c r="H235" i="6"/>
  <c r="G235" i="6"/>
  <c r="E235" i="6"/>
  <c r="C235" i="6"/>
  <c r="A235" i="6"/>
  <c r="AJ234" i="6"/>
  <c r="AI234" i="6"/>
  <c r="AG234" i="6"/>
  <c r="AE234" i="6"/>
  <c r="AB234" i="6"/>
  <c r="X234" i="6"/>
  <c r="V234" i="6"/>
  <c r="T234" i="6"/>
  <c r="R234" i="6"/>
  <c r="P234" i="6"/>
  <c r="M234" i="6"/>
  <c r="J234" i="6"/>
  <c r="H234" i="6"/>
  <c r="G234" i="6"/>
  <c r="E234" i="6"/>
  <c r="C234" i="6"/>
  <c r="A234" i="6"/>
  <c r="AJ233" i="6"/>
  <c r="AI233" i="6"/>
  <c r="AG233" i="6"/>
  <c r="AE233" i="6"/>
  <c r="X233" i="6"/>
  <c r="V233" i="6"/>
  <c r="T233" i="6"/>
  <c r="AB233" i="6" s="1"/>
  <c r="R233" i="6"/>
  <c r="P233" i="6"/>
  <c r="M233" i="6"/>
  <c r="J233" i="6"/>
  <c r="H233" i="6"/>
  <c r="G233" i="6"/>
  <c r="E233" i="6"/>
  <c r="C233" i="6"/>
  <c r="A233" i="6"/>
  <c r="AJ232" i="6"/>
  <c r="AI232" i="6"/>
  <c r="AG232" i="6"/>
  <c r="AE232" i="6"/>
  <c r="X232" i="6"/>
  <c r="V232" i="6"/>
  <c r="T232" i="6"/>
  <c r="AB232" i="6" s="1"/>
  <c r="R232" i="6"/>
  <c r="P232" i="6"/>
  <c r="M232" i="6"/>
  <c r="J232" i="6"/>
  <c r="H232" i="6"/>
  <c r="G232" i="6"/>
  <c r="E232" i="6"/>
  <c r="C232" i="6"/>
  <c r="A232" i="6"/>
  <c r="AJ231" i="6"/>
  <c r="AI231" i="6"/>
  <c r="AG231" i="6"/>
  <c r="AE231" i="6"/>
  <c r="X231" i="6"/>
  <c r="V231" i="6"/>
  <c r="T231" i="6"/>
  <c r="AB231" i="6" s="1"/>
  <c r="R231" i="6"/>
  <c r="P231" i="6"/>
  <c r="M231" i="6"/>
  <c r="J231" i="6"/>
  <c r="H231" i="6"/>
  <c r="G231" i="6"/>
  <c r="E231" i="6"/>
  <c r="C231" i="6"/>
  <c r="A231" i="6"/>
  <c r="AJ230" i="6"/>
  <c r="AI230" i="6"/>
  <c r="AG230" i="6"/>
  <c r="AE230" i="6"/>
  <c r="AB230" i="6"/>
  <c r="X230" i="6"/>
  <c r="V230" i="6"/>
  <c r="T230" i="6"/>
  <c r="R230" i="6"/>
  <c r="P230" i="6"/>
  <c r="M230" i="6"/>
  <c r="J230" i="6"/>
  <c r="H230" i="6"/>
  <c r="G230" i="6"/>
  <c r="E230" i="6"/>
  <c r="C230" i="6"/>
  <c r="A230" i="6"/>
  <c r="AJ229" i="6"/>
  <c r="AI229" i="6"/>
  <c r="AG229" i="6"/>
  <c r="AE229" i="6"/>
  <c r="AB229" i="6"/>
  <c r="X229" i="6"/>
  <c r="V229" i="6"/>
  <c r="T229" i="6"/>
  <c r="R229" i="6"/>
  <c r="P229" i="6"/>
  <c r="M229" i="6"/>
  <c r="J229" i="6"/>
  <c r="H229" i="6"/>
  <c r="G229" i="6"/>
  <c r="E229" i="6"/>
  <c r="C229" i="6"/>
  <c r="A229" i="6"/>
  <c r="AJ228" i="6"/>
  <c r="AI228" i="6"/>
  <c r="AG228" i="6"/>
  <c r="AE228" i="6"/>
  <c r="X228" i="6"/>
  <c r="V228" i="6"/>
  <c r="T228" i="6"/>
  <c r="AB228" i="6" s="1"/>
  <c r="R228" i="6"/>
  <c r="P228" i="6"/>
  <c r="M228" i="6"/>
  <c r="J228" i="6"/>
  <c r="H228" i="6"/>
  <c r="G228" i="6"/>
  <c r="E228" i="6"/>
  <c r="C228" i="6"/>
  <c r="A228" i="6"/>
  <c r="AJ227" i="6"/>
  <c r="AI227" i="6"/>
  <c r="AG227" i="6"/>
  <c r="AE227" i="6"/>
  <c r="X227" i="6"/>
  <c r="V227" i="6"/>
  <c r="T227" i="6"/>
  <c r="AB227" i="6" s="1"/>
  <c r="R227" i="6"/>
  <c r="P227" i="6"/>
  <c r="M227" i="6"/>
  <c r="J227" i="6"/>
  <c r="H227" i="6"/>
  <c r="G227" i="6"/>
  <c r="E227" i="6"/>
  <c r="C227" i="6"/>
  <c r="A227" i="6"/>
  <c r="AJ226" i="6"/>
  <c r="AI226" i="6"/>
  <c r="AG226" i="6"/>
  <c r="AE226" i="6"/>
  <c r="X226" i="6"/>
  <c r="V226" i="6"/>
  <c r="T226" i="6"/>
  <c r="AB226" i="6" s="1"/>
  <c r="R226" i="6"/>
  <c r="P226" i="6"/>
  <c r="M226" i="6"/>
  <c r="J226" i="6"/>
  <c r="H226" i="6"/>
  <c r="G226" i="6"/>
  <c r="E226" i="6"/>
  <c r="C226" i="6"/>
  <c r="A226" i="6"/>
  <c r="AJ225" i="6"/>
  <c r="AI225" i="6"/>
  <c r="AG225" i="6"/>
  <c r="AE225" i="6"/>
  <c r="X225" i="6"/>
  <c r="V225" i="6"/>
  <c r="T225" i="6"/>
  <c r="AB225" i="6" s="1"/>
  <c r="R225" i="6"/>
  <c r="P225" i="6"/>
  <c r="M225" i="6"/>
  <c r="J225" i="6"/>
  <c r="H225" i="6"/>
  <c r="G225" i="6"/>
  <c r="E225" i="6"/>
  <c r="C225" i="6"/>
  <c r="A225" i="6"/>
  <c r="AJ224" i="6"/>
  <c r="AI224" i="6"/>
  <c r="AG224" i="6"/>
  <c r="AE224" i="6"/>
  <c r="X224" i="6"/>
  <c r="V224" i="6"/>
  <c r="T224" i="6"/>
  <c r="AB224" i="6" s="1"/>
  <c r="R224" i="6"/>
  <c r="P224" i="6"/>
  <c r="M224" i="6"/>
  <c r="J224" i="6"/>
  <c r="H224" i="6"/>
  <c r="G224" i="6"/>
  <c r="E224" i="6"/>
  <c r="C224" i="6"/>
  <c r="A224" i="6"/>
  <c r="AJ223" i="6"/>
  <c r="AI223" i="6"/>
  <c r="AG223" i="6"/>
  <c r="AE223" i="6"/>
  <c r="X223" i="6"/>
  <c r="V223" i="6"/>
  <c r="T223" i="6"/>
  <c r="AB223" i="6" s="1"/>
  <c r="R223" i="6"/>
  <c r="P223" i="6"/>
  <c r="M223" i="6"/>
  <c r="J223" i="6"/>
  <c r="H223" i="6"/>
  <c r="G223" i="6"/>
  <c r="E223" i="6"/>
  <c r="C223" i="6"/>
  <c r="A223" i="6"/>
  <c r="AJ222" i="6"/>
  <c r="AI222" i="6"/>
  <c r="AG222" i="6"/>
  <c r="AE222" i="6"/>
  <c r="X222" i="6"/>
  <c r="V222" i="6"/>
  <c r="T222" i="6"/>
  <c r="AB222" i="6" s="1"/>
  <c r="R222" i="6"/>
  <c r="P222" i="6"/>
  <c r="M222" i="6"/>
  <c r="J222" i="6"/>
  <c r="H222" i="6"/>
  <c r="G222" i="6"/>
  <c r="E222" i="6"/>
  <c r="C222" i="6"/>
  <c r="A222" i="6"/>
  <c r="AJ221" i="6"/>
  <c r="AI221" i="6"/>
  <c r="AG221" i="6"/>
  <c r="AE221" i="6"/>
  <c r="X221" i="6"/>
  <c r="V221" i="6"/>
  <c r="T221" i="6"/>
  <c r="AB221" i="6" s="1"/>
  <c r="R221" i="6"/>
  <c r="P221" i="6"/>
  <c r="M221" i="6"/>
  <c r="J221" i="6"/>
  <c r="H221" i="6"/>
  <c r="G221" i="6"/>
  <c r="E221" i="6"/>
  <c r="C221" i="6"/>
  <c r="A221" i="6"/>
  <c r="AJ220" i="6"/>
  <c r="AI220" i="6"/>
  <c r="AG220" i="6"/>
  <c r="AE220" i="6"/>
  <c r="X220" i="6"/>
  <c r="V220" i="6"/>
  <c r="T220" i="6"/>
  <c r="AB220" i="6" s="1"/>
  <c r="R220" i="6"/>
  <c r="P220" i="6"/>
  <c r="M220" i="6"/>
  <c r="J220" i="6"/>
  <c r="H220" i="6"/>
  <c r="G220" i="6"/>
  <c r="E220" i="6"/>
  <c r="C220" i="6"/>
  <c r="A220" i="6"/>
  <c r="AJ219" i="6"/>
  <c r="AI219" i="6"/>
  <c r="AG219" i="6"/>
  <c r="AE219" i="6"/>
  <c r="X219" i="6"/>
  <c r="V219" i="6"/>
  <c r="T219" i="6"/>
  <c r="AB219" i="6" s="1"/>
  <c r="R219" i="6"/>
  <c r="P219" i="6"/>
  <c r="M219" i="6"/>
  <c r="J219" i="6"/>
  <c r="H219" i="6"/>
  <c r="G219" i="6"/>
  <c r="E219" i="6"/>
  <c r="C219" i="6"/>
  <c r="A219" i="6"/>
  <c r="AJ218" i="6"/>
  <c r="AI218" i="6"/>
  <c r="AG218" i="6"/>
  <c r="AE218" i="6"/>
  <c r="AB218" i="6"/>
  <c r="X218" i="6"/>
  <c r="V218" i="6"/>
  <c r="T218" i="6"/>
  <c r="R218" i="6"/>
  <c r="P218" i="6"/>
  <c r="M218" i="6"/>
  <c r="J218" i="6"/>
  <c r="H218" i="6"/>
  <c r="G218" i="6"/>
  <c r="E218" i="6"/>
  <c r="C218" i="6"/>
  <c r="A218" i="6"/>
  <c r="AJ217" i="6"/>
  <c r="AI217" i="6"/>
  <c r="AG217" i="6"/>
  <c r="AE217" i="6"/>
  <c r="X217" i="6"/>
  <c r="V217" i="6"/>
  <c r="T217" i="6"/>
  <c r="AB217" i="6" s="1"/>
  <c r="R217" i="6"/>
  <c r="P217" i="6"/>
  <c r="M217" i="6"/>
  <c r="J217" i="6"/>
  <c r="H217" i="6"/>
  <c r="G217" i="6"/>
  <c r="E217" i="6"/>
  <c r="C217" i="6"/>
  <c r="A217" i="6"/>
  <c r="AJ216" i="6"/>
  <c r="AI216" i="6"/>
  <c r="AG216" i="6"/>
  <c r="AE216" i="6"/>
  <c r="X216" i="6"/>
  <c r="V216" i="6"/>
  <c r="T216" i="6"/>
  <c r="AB216" i="6" s="1"/>
  <c r="R216" i="6"/>
  <c r="P216" i="6"/>
  <c r="M216" i="6"/>
  <c r="J216" i="6"/>
  <c r="H216" i="6"/>
  <c r="G216" i="6"/>
  <c r="E216" i="6"/>
  <c r="C216" i="6"/>
  <c r="A216" i="6"/>
  <c r="AJ215" i="6"/>
  <c r="AI215" i="6"/>
  <c r="AG215" i="6"/>
  <c r="AE215" i="6"/>
  <c r="X215" i="6"/>
  <c r="V215" i="6"/>
  <c r="T215" i="6"/>
  <c r="AB215" i="6" s="1"/>
  <c r="R215" i="6"/>
  <c r="P215" i="6"/>
  <c r="M215" i="6"/>
  <c r="J215" i="6"/>
  <c r="H215" i="6"/>
  <c r="G215" i="6"/>
  <c r="E215" i="6"/>
  <c r="C215" i="6"/>
  <c r="A215" i="6"/>
  <c r="AJ214" i="6"/>
  <c r="AI214" i="6"/>
  <c r="AG214" i="6"/>
  <c r="AE214" i="6"/>
  <c r="AB214" i="6"/>
  <c r="X214" i="6"/>
  <c r="V214" i="6"/>
  <c r="T214" i="6"/>
  <c r="R214" i="6"/>
  <c r="P214" i="6"/>
  <c r="M214" i="6"/>
  <c r="J214" i="6"/>
  <c r="H214" i="6"/>
  <c r="G214" i="6"/>
  <c r="E214" i="6"/>
  <c r="C214" i="6"/>
  <c r="A214" i="6"/>
  <c r="AJ213" i="6"/>
  <c r="AI213" i="6"/>
  <c r="AG213" i="6"/>
  <c r="AE213" i="6"/>
  <c r="AB213" i="6"/>
  <c r="X213" i="6"/>
  <c r="V213" i="6"/>
  <c r="T213" i="6"/>
  <c r="R213" i="6"/>
  <c r="P213" i="6"/>
  <c r="M213" i="6"/>
  <c r="J213" i="6"/>
  <c r="H213" i="6"/>
  <c r="G213" i="6"/>
  <c r="E213" i="6"/>
  <c r="C213" i="6"/>
  <c r="A213" i="6"/>
  <c r="AJ212" i="6"/>
  <c r="AI212" i="6"/>
  <c r="AG212" i="6"/>
  <c r="AE212" i="6"/>
  <c r="X212" i="6"/>
  <c r="V212" i="6"/>
  <c r="T212" i="6"/>
  <c r="AB212" i="6" s="1"/>
  <c r="R212" i="6"/>
  <c r="P212" i="6"/>
  <c r="M212" i="6"/>
  <c r="J212" i="6"/>
  <c r="H212" i="6"/>
  <c r="G212" i="6"/>
  <c r="E212" i="6"/>
  <c r="C212" i="6"/>
  <c r="A212" i="6"/>
  <c r="AJ211" i="6"/>
  <c r="AI211" i="6"/>
  <c r="AG211" i="6"/>
  <c r="AE211" i="6"/>
  <c r="X211" i="6"/>
  <c r="V211" i="6"/>
  <c r="T211" i="6"/>
  <c r="AB211" i="6" s="1"/>
  <c r="R211" i="6"/>
  <c r="P211" i="6"/>
  <c r="M211" i="6"/>
  <c r="J211" i="6"/>
  <c r="H211" i="6"/>
  <c r="G211" i="6"/>
  <c r="E211" i="6"/>
  <c r="C211" i="6"/>
  <c r="A211" i="6"/>
  <c r="AJ210" i="6"/>
  <c r="AI210" i="6"/>
  <c r="AG210" i="6"/>
  <c r="AE210" i="6"/>
  <c r="X210" i="6"/>
  <c r="V210" i="6"/>
  <c r="T210" i="6"/>
  <c r="AB210" i="6" s="1"/>
  <c r="R210" i="6"/>
  <c r="P210" i="6"/>
  <c r="M210" i="6"/>
  <c r="J210" i="6"/>
  <c r="H210" i="6"/>
  <c r="G210" i="6"/>
  <c r="E210" i="6"/>
  <c r="C210" i="6"/>
  <c r="A210" i="6"/>
  <c r="AJ209" i="6"/>
  <c r="AI209" i="6"/>
  <c r="AG209" i="6"/>
  <c r="AE209" i="6"/>
  <c r="X209" i="6"/>
  <c r="V209" i="6"/>
  <c r="T209" i="6"/>
  <c r="AB209" i="6" s="1"/>
  <c r="R209" i="6"/>
  <c r="P209" i="6"/>
  <c r="M209" i="6"/>
  <c r="J209" i="6"/>
  <c r="H209" i="6"/>
  <c r="G209" i="6"/>
  <c r="E209" i="6"/>
  <c r="C209" i="6"/>
  <c r="A209" i="6"/>
  <c r="AJ208" i="6"/>
  <c r="AI208" i="6"/>
  <c r="AG208" i="6"/>
  <c r="AE208" i="6"/>
  <c r="X208" i="6"/>
  <c r="V208" i="6"/>
  <c r="T208" i="6"/>
  <c r="AB208" i="6" s="1"/>
  <c r="R208" i="6"/>
  <c r="P208" i="6"/>
  <c r="M208" i="6"/>
  <c r="J208" i="6"/>
  <c r="H208" i="6"/>
  <c r="G208" i="6"/>
  <c r="E208" i="6"/>
  <c r="C208" i="6"/>
  <c r="A208" i="6"/>
  <c r="AJ207" i="6"/>
  <c r="AI207" i="6"/>
  <c r="AG207" i="6"/>
  <c r="AE207" i="6"/>
  <c r="X207" i="6"/>
  <c r="V207" i="6"/>
  <c r="T207" i="6"/>
  <c r="AB207" i="6" s="1"/>
  <c r="R207" i="6"/>
  <c r="P207" i="6"/>
  <c r="M207" i="6"/>
  <c r="J207" i="6"/>
  <c r="H207" i="6"/>
  <c r="G207" i="6"/>
  <c r="E207" i="6"/>
  <c r="C207" i="6"/>
  <c r="A207" i="6"/>
  <c r="AJ206" i="6"/>
  <c r="AI206" i="6"/>
  <c r="AG206" i="6"/>
  <c r="AE206" i="6"/>
  <c r="X206" i="6"/>
  <c r="V206" i="6"/>
  <c r="T206" i="6"/>
  <c r="AB206" i="6" s="1"/>
  <c r="R206" i="6"/>
  <c r="P206" i="6"/>
  <c r="M206" i="6"/>
  <c r="J206" i="6"/>
  <c r="H206" i="6"/>
  <c r="G206" i="6"/>
  <c r="E206" i="6"/>
  <c r="C206" i="6"/>
  <c r="A206" i="6"/>
  <c r="AJ205" i="6"/>
  <c r="AI205" i="6"/>
  <c r="AG205" i="6"/>
  <c r="AE205" i="6"/>
  <c r="X205" i="6"/>
  <c r="V205" i="6"/>
  <c r="T205" i="6"/>
  <c r="AB205" i="6" s="1"/>
  <c r="R205" i="6"/>
  <c r="P205" i="6"/>
  <c r="M205" i="6"/>
  <c r="J205" i="6"/>
  <c r="H205" i="6"/>
  <c r="G205" i="6"/>
  <c r="E205" i="6"/>
  <c r="C205" i="6"/>
  <c r="A205" i="6"/>
  <c r="AJ204" i="6"/>
  <c r="AI204" i="6"/>
  <c r="AG204" i="6"/>
  <c r="AE204" i="6"/>
  <c r="X204" i="6"/>
  <c r="V204" i="6"/>
  <c r="T204" i="6"/>
  <c r="AB204" i="6" s="1"/>
  <c r="R204" i="6"/>
  <c r="P204" i="6"/>
  <c r="M204" i="6"/>
  <c r="J204" i="6"/>
  <c r="H204" i="6"/>
  <c r="G204" i="6"/>
  <c r="E204" i="6"/>
  <c r="C204" i="6"/>
  <c r="A204" i="6"/>
  <c r="AJ203" i="6"/>
  <c r="AI203" i="6"/>
  <c r="AG203" i="6"/>
  <c r="AE203" i="6"/>
  <c r="X203" i="6"/>
  <c r="V203" i="6"/>
  <c r="T203" i="6"/>
  <c r="AB203" i="6" s="1"/>
  <c r="R203" i="6"/>
  <c r="P203" i="6"/>
  <c r="M203" i="6"/>
  <c r="J203" i="6"/>
  <c r="H203" i="6"/>
  <c r="G203" i="6"/>
  <c r="E203" i="6"/>
  <c r="C203" i="6"/>
  <c r="A203" i="6"/>
  <c r="AJ202" i="6"/>
  <c r="AI202" i="6"/>
  <c r="AG202" i="6"/>
  <c r="AE202" i="6"/>
  <c r="X202" i="6"/>
  <c r="V202" i="6"/>
  <c r="T202" i="6"/>
  <c r="AB202" i="6" s="1"/>
  <c r="R202" i="6"/>
  <c r="P202" i="6"/>
  <c r="M202" i="6"/>
  <c r="J202" i="6"/>
  <c r="H202" i="6"/>
  <c r="G202" i="6"/>
  <c r="E202" i="6"/>
  <c r="C202" i="6"/>
  <c r="A202" i="6"/>
  <c r="AJ201" i="6"/>
  <c r="AI201" i="6"/>
  <c r="AG201" i="6"/>
  <c r="AE201" i="6"/>
  <c r="X201" i="6"/>
  <c r="V201" i="6"/>
  <c r="T201" i="6"/>
  <c r="AB201" i="6" s="1"/>
  <c r="R201" i="6"/>
  <c r="P201" i="6"/>
  <c r="M201" i="6"/>
  <c r="J201" i="6"/>
  <c r="H201" i="6"/>
  <c r="G201" i="6"/>
  <c r="E201" i="6"/>
  <c r="C201" i="6"/>
  <c r="A201" i="6"/>
  <c r="AJ200" i="6"/>
  <c r="AI200" i="6"/>
  <c r="AG200" i="6"/>
  <c r="AE200" i="6"/>
  <c r="X200" i="6"/>
  <c r="V200" i="6"/>
  <c r="T200" i="6"/>
  <c r="AB200" i="6" s="1"/>
  <c r="R200" i="6"/>
  <c r="P200" i="6"/>
  <c r="M200" i="6"/>
  <c r="J200" i="6"/>
  <c r="H200" i="6"/>
  <c r="G200" i="6"/>
  <c r="E200" i="6"/>
  <c r="C200" i="6"/>
  <c r="A200" i="6"/>
  <c r="AJ199" i="6"/>
  <c r="AI199" i="6"/>
  <c r="AG199" i="6"/>
  <c r="AE199" i="6"/>
  <c r="AB199" i="6"/>
  <c r="X199" i="6"/>
  <c r="V199" i="6"/>
  <c r="T199" i="6"/>
  <c r="R199" i="6"/>
  <c r="P199" i="6"/>
  <c r="M199" i="6"/>
  <c r="J199" i="6"/>
  <c r="H199" i="6"/>
  <c r="G199" i="6"/>
  <c r="E199" i="6"/>
  <c r="C199" i="6"/>
  <c r="A199" i="6"/>
  <c r="AJ198" i="6"/>
  <c r="AI198" i="6"/>
  <c r="AG198" i="6"/>
  <c r="AE198" i="6"/>
  <c r="AB198" i="6"/>
  <c r="X198" i="6"/>
  <c r="V198" i="6"/>
  <c r="T198" i="6"/>
  <c r="R198" i="6"/>
  <c r="P198" i="6"/>
  <c r="M198" i="6"/>
  <c r="J198" i="6"/>
  <c r="H198" i="6"/>
  <c r="G198" i="6"/>
  <c r="E198" i="6"/>
  <c r="C198" i="6"/>
  <c r="A198" i="6"/>
  <c r="AJ197" i="6"/>
  <c r="AI197" i="6"/>
  <c r="AG197" i="6"/>
  <c r="AE197" i="6"/>
  <c r="AB197" i="6"/>
  <c r="X197" i="6"/>
  <c r="V197" i="6"/>
  <c r="T197" i="6"/>
  <c r="R197" i="6"/>
  <c r="P197" i="6"/>
  <c r="M197" i="6"/>
  <c r="J197" i="6"/>
  <c r="H197" i="6"/>
  <c r="G197" i="6"/>
  <c r="E197" i="6"/>
  <c r="C197" i="6"/>
  <c r="A197" i="6"/>
  <c r="AJ196" i="6"/>
  <c r="AI196" i="6"/>
  <c r="AG196" i="6"/>
  <c r="AE196" i="6"/>
  <c r="X196" i="6"/>
  <c r="V196" i="6"/>
  <c r="T196" i="6"/>
  <c r="AB196" i="6" s="1"/>
  <c r="R196" i="6"/>
  <c r="P196" i="6"/>
  <c r="M196" i="6"/>
  <c r="J196" i="6"/>
  <c r="H196" i="6"/>
  <c r="G196" i="6"/>
  <c r="E196" i="6"/>
  <c r="C196" i="6"/>
  <c r="A196" i="6"/>
  <c r="AJ195" i="6"/>
  <c r="AI195" i="6"/>
  <c r="AG195" i="6"/>
  <c r="AE195" i="6"/>
  <c r="X195" i="6"/>
  <c r="V195" i="6"/>
  <c r="T195" i="6"/>
  <c r="AB195" i="6" s="1"/>
  <c r="R195" i="6"/>
  <c r="P195" i="6"/>
  <c r="M195" i="6"/>
  <c r="J195" i="6"/>
  <c r="H195" i="6"/>
  <c r="G195" i="6"/>
  <c r="E195" i="6"/>
  <c r="C195" i="6"/>
  <c r="A195" i="6"/>
  <c r="AJ194" i="6"/>
  <c r="AI194" i="6"/>
  <c r="AG194" i="6"/>
  <c r="AE194" i="6"/>
  <c r="X194" i="6"/>
  <c r="V194" i="6"/>
  <c r="T194" i="6"/>
  <c r="AB194" i="6" s="1"/>
  <c r="R194" i="6"/>
  <c r="P194" i="6"/>
  <c r="M194" i="6"/>
  <c r="J194" i="6"/>
  <c r="H194" i="6"/>
  <c r="G194" i="6"/>
  <c r="E194" i="6"/>
  <c r="C194" i="6"/>
  <c r="A194" i="6"/>
  <c r="AJ193" i="6"/>
  <c r="AI193" i="6"/>
  <c r="AG193" i="6"/>
  <c r="AE193" i="6"/>
  <c r="X193" i="6"/>
  <c r="V193" i="6"/>
  <c r="T193" i="6"/>
  <c r="AB193" i="6" s="1"/>
  <c r="R193" i="6"/>
  <c r="P193" i="6"/>
  <c r="M193" i="6"/>
  <c r="J193" i="6"/>
  <c r="H193" i="6"/>
  <c r="G193" i="6"/>
  <c r="E193" i="6"/>
  <c r="C193" i="6"/>
  <c r="A193" i="6"/>
  <c r="AJ192" i="6"/>
  <c r="AI192" i="6"/>
  <c r="AG192" i="6"/>
  <c r="AE192" i="6"/>
  <c r="X192" i="6"/>
  <c r="V192" i="6"/>
  <c r="T192" i="6"/>
  <c r="AB192" i="6" s="1"/>
  <c r="R192" i="6"/>
  <c r="P192" i="6"/>
  <c r="M192" i="6"/>
  <c r="J192" i="6"/>
  <c r="H192" i="6"/>
  <c r="G192" i="6"/>
  <c r="E192" i="6"/>
  <c r="C192" i="6"/>
  <c r="A192" i="6"/>
  <c r="AJ191" i="6"/>
  <c r="AI191" i="6"/>
  <c r="AG191" i="6"/>
  <c r="AE191" i="6"/>
  <c r="X191" i="6"/>
  <c r="V191" i="6"/>
  <c r="T191" i="6"/>
  <c r="AB191" i="6" s="1"/>
  <c r="R191" i="6"/>
  <c r="P191" i="6"/>
  <c r="M191" i="6"/>
  <c r="J191" i="6"/>
  <c r="H191" i="6"/>
  <c r="G191" i="6"/>
  <c r="E191" i="6"/>
  <c r="C191" i="6"/>
  <c r="A191" i="6"/>
  <c r="AJ190" i="6"/>
  <c r="AI190" i="6"/>
  <c r="AG190" i="6"/>
  <c r="AE190" i="6"/>
  <c r="X190" i="6"/>
  <c r="V190" i="6"/>
  <c r="T190" i="6"/>
  <c r="AB190" i="6" s="1"/>
  <c r="R190" i="6"/>
  <c r="P190" i="6"/>
  <c r="M190" i="6"/>
  <c r="J190" i="6"/>
  <c r="H190" i="6"/>
  <c r="G190" i="6"/>
  <c r="E190" i="6"/>
  <c r="C190" i="6"/>
  <c r="A190" i="6"/>
  <c r="AJ189" i="6"/>
  <c r="AI189" i="6"/>
  <c r="AG189" i="6"/>
  <c r="AE189" i="6"/>
  <c r="X189" i="6"/>
  <c r="V189" i="6"/>
  <c r="T189" i="6"/>
  <c r="AB189" i="6" s="1"/>
  <c r="R189" i="6"/>
  <c r="P189" i="6"/>
  <c r="M189" i="6"/>
  <c r="J189" i="6"/>
  <c r="H189" i="6"/>
  <c r="G189" i="6"/>
  <c r="E189" i="6"/>
  <c r="C189" i="6"/>
  <c r="A189" i="6"/>
  <c r="AJ188" i="6"/>
  <c r="AI188" i="6"/>
  <c r="AG188" i="6"/>
  <c r="AE188" i="6"/>
  <c r="X188" i="6"/>
  <c r="V188" i="6"/>
  <c r="T188" i="6"/>
  <c r="AB188" i="6" s="1"/>
  <c r="R188" i="6"/>
  <c r="P188" i="6"/>
  <c r="M188" i="6"/>
  <c r="J188" i="6"/>
  <c r="H188" i="6"/>
  <c r="G188" i="6"/>
  <c r="E188" i="6"/>
  <c r="C188" i="6"/>
  <c r="A188" i="6"/>
  <c r="AJ187" i="6"/>
  <c r="AI187" i="6"/>
  <c r="AG187" i="6"/>
  <c r="AE187" i="6"/>
  <c r="X187" i="6"/>
  <c r="V187" i="6"/>
  <c r="T187" i="6"/>
  <c r="AB187" i="6" s="1"/>
  <c r="R187" i="6"/>
  <c r="P187" i="6"/>
  <c r="M187" i="6"/>
  <c r="J187" i="6"/>
  <c r="H187" i="6"/>
  <c r="G187" i="6"/>
  <c r="E187" i="6"/>
  <c r="C187" i="6"/>
  <c r="A187" i="6"/>
  <c r="AJ186" i="6"/>
  <c r="AI186" i="6"/>
  <c r="AG186" i="6"/>
  <c r="AE186" i="6"/>
  <c r="X186" i="6"/>
  <c r="V186" i="6"/>
  <c r="T186" i="6"/>
  <c r="AB186" i="6" s="1"/>
  <c r="R186" i="6"/>
  <c r="P186" i="6"/>
  <c r="M186" i="6"/>
  <c r="J186" i="6"/>
  <c r="H186" i="6"/>
  <c r="G186" i="6"/>
  <c r="E186" i="6"/>
  <c r="C186" i="6"/>
  <c r="A186" i="6"/>
  <c r="AJ185" i="6"/>
  <c r="AI185" i="6"/>
  <c r="AG185" i="6"/>
  <c r="AE185" i="6"/>
  <c r="X185" i="6"/>
  <c r="V185" i="6"/>
  <c r="T185" i="6"/>
  <c r="AB185" i="6" s="1"/>
  <c r="R185" i="6"/>
  <c r="P185" i="6"/>
  <c r="M185" i="6"/>
  <c r="J185" i="6"/>
  <c r="H185" i="6"/>
  <c r="G185" i="6"/>
  <c r="E185" i="6"/>
  <c r="C185" i="6"/>
  <c r="A185" i="6"/>
  <c r="AJ184" i="6"/>
  <c r="AI184" i="6"/>
  <c r="AG184" i="6"/>
  <c r="AE184" i="6"/>
  <c r="X184" i="6"/>
  <c r="V184" i="6"/>
  <c r="T184" i="6"/>
  <c r="AB184" i="6" s="1"/>
  <c r="R184" i="6"/>
  <c r="P184" i="6"/>
  <c r="M184" i="6"/>
  <c r="J184" i="6"/>
  <c r="H184" i="6"/>
  <c r="G184" i="6"/>
  <c r="E184" i="6"/>
  <c r="C184" i="6"/>
  <c r="A184" i="6"/>
  <c r="AJ183" i="6"/>
  <c r="AI183" i="6"/>
  <c r="AG183" i="6"/>
  <c r="AE183" i="6"/>
  <c r="AB183" i="6"/>
  <c r="X183" i="6"/>
  <c r="V183" i="6"/>
  <c r="T183" i="6"/>
  <c r="R183" i="6"/>
  <c r="P183" i="6"/>
  <c r="M183" i="6"/>
  <c r="J183" i="6"/>
  <c r="H183" i="6"/>
  <c r="G183" i="6"/>
  <c r="E183" i="6"/>
  <c r="C183" i="6"/>
  <c r="A183" i="6"/>
  <c r="AJ182" i="6"/>
  <c r="AI182" i="6"/>
  <c r="AG182" i="6"/>
  <c r="AE182" i="6"/>
  <c r="AB182" i="6"/>
  <c r="X182" i="6"/>
  <c r="V182" i="6"/>
  <c r="T182" i="6"/>
  <c r="R182" i="6"/>
  <c r="P182" i="6"/>
  <c r="M182" i="6"/>
  <c r="J182" i="6"/>
  <c r="H182" i="6"/>
  <c r="G182" i="6"/>
  <c r="E182" i="6"/>
  <c r="C182" i="6"/>
  <c r="A182" i="6"/>
  <c r="AJ181" i="6"/>
  <c r="AI181" i="6"/>
  <c r="AG181" i="6"/>
  <c r="AE181" i="6"/>
  <c r="AB181" i="6"/>
  <c r="X181" i="6"/>
  <c r="V181" i="6"/>
  <c r="T181" i="6"/>
  <c r="R181" i="6"/>
  <c r="P181" i="6"/>
  <c r="M181" i="6"/>
  <c r="J181" i="6"/>
  <c r="H181" i="6"/>
  <c r="G181" i="6"/>
  <c r="E181" i="6"/>
  <c r="C181" i="6"/>
  <c r="A181" i="6"/>
  <c r="AJ180" i="6"/>
  <c r="AI180" i="6"/>
  <c r="AG180" i="6"/>
  <c r="AE180" i="6"/>
  <c r="X180" i="6"/>
  <c r="V180" i="6"/>
  <c r="T180" i="6"/>
  <c r="AB180" i="6" s="1"/>
  <c r="R180" i="6"/>
  <c r="P180" i="6"/>
  <c r="M180" i="6"/>
  <c r="J180" i="6"/>
  <c r="H180" i="6"/>
  <c r="G180" i="6"/>
  <c r="E180" i="6"/>
  <c r="C180" i="6"/>
  <c r="A180" i="6"/>
  <c r="AJ179" i="6"/>
  <c r="AI179" i="6"/>
  <c r="AG179" i="6"/>
  <c r="AE179" i="6"/>
  <c r="X179" i="6"/>
  <c r="V179" i="6"/>
  <c r="T179" i="6"/>
  <c r="AB179" i="6" s="1"/>
  <c r="R179" i="6"/>
  <c r="P179" i="6"/>
  <c r="M179" i="6"/>
  <c r="J179" i="6"/>
  <c r="H179" i="6"/>
  <c r="G179" i="6"/>
  <c r="E179" i="6"/>
  <c r="C179" i="6"/>
  <c r="A179" i="6"/>
  <c r="AJ178" i="6"/>
  <c r="AI178" i="6"/>
  <c r="AG178" i="6"/>
  <c r="AE178" i="6"/>
  <c r="X178" i="6"/>
  <c r="V178" i="6"/>
  <c r="T178" i="6"/>
  <c r="AB178" i="6" s="1"/>
  <c r="R178" i="6"/>
  <c r="P178" i="6"/>
  <c r="M178" i="6"/>
  <c r="J178" i="6"/>
  <c r="H178" i="6"/>
  <c r="G178" i="6"/>
  <c r="E178" i="6"/>
  <c r="C178" i="6"/>
  <c r="A178" i="6"/>
  <c r="AJ177" i="6"/>
  <c r="AI177" i="6"/>
  <c r="AG177" i="6"/>
  <c r="AE177" i="6"/>
  <c r="X177" i="6"/>
  <c r="V177" i="6"/>
  <c r="T177" i="6"/>
  <c r="AB177" i="6" s="1"/>
  <c r="R177" i="6"/>
  <c r="P177" i="6"/>
  <c r="M177" i="6"/>
  <c r="J177" i="6"/>
  <c r="H177" i="6"/>
  <c r="G177" i="6"/>
  <c r="E177" i="6"/>
  <c r="C177" i="6"/>
  <c r="A177" i="6"/>
  <c r="AJ176" i="6"/>
  <c r="AI176" i="6"/>
  <c r="AG176" i="6"/>
  <c r="AE176" i="6"/>
  <c r="X176" i="6"/>
  <c r="V176" i="6"/>
  <c r="T176" i="6"/>
  <c r="AB176" i="6" s="1"/>
  <c r="R176" i="6"/>
  <c r="P176" i="6"/>
  <c r="M176" i="6"/>
  <c r="J176" i="6"/>
  <c r="H176" i="6"/>
  <c r="G176" i="6"/>
  <c r="E176" i="6"/>
  <c r="C176" i="6"/>
  <c r="A176" i="6"/>
  <c r="AJ175" i="6"/>
  <c r="AI175" i="6"/>
  <c r="AG175" i="6"/>
  <c r="AE175" i="6"/>
  <c r="X175" i="6"/>
  <c r="V175" i="6"/>
  <c r="T175" i="6"/>
  <c r="AB175" i="6" s="1"/>
  <c r="R175" i="6"/>
  <c r="P175" i="6"/>
  <c r="M175" i="6"/>
  <c r="J175" i="6"/>
  <c r="H175" i="6"/>
  <c r="G175" i="6"/>
  <c r="E175" i="6"/>
  <c r="C175" i="6"/>
  <c r="A175" i="6"/>
  <c r="AJ174" i="6"/>
  <c r="AI174" i="6"/>
  <c r="AG174" i="6"/>
  <c r="AE174" i="6"/>
  <c r="X174" i="6"/>
  <c r="V174" i="6"/>
  <c r="T174" i="6"/>
  <c r="AB174" i="6" s="1"/>
  <c r="R174" i="6"/>
  <c r="P174" i="6"/>
  <c r="M174" i="6"/>
  <c r="J174" i="6"/>
  <c r="H174" i="6"/>
  <c r="G174" i="6"/>
  <c r="E174" i="6"/>
  <c r="C174" i="6"/>
  <c r="A174" i="6"/>
  <c r="AJ173" i="6"/>
  <c r="AI173" i="6"/>
  <c r="AG173" i="6"/>
  <c r="AE173" i="6"/>
  <c r="X173" i="6"/>
  <c r="V173" i="6"/>
  <c r="T173" i="6"/>
  <c r="AB173" i="6" s="1"/>
  <c r="R173" i="6"/>
  <c r="P173" i="6"/>
  <c r="M173" i="6"/>
  <c r="J173" i="6"/>
  <c r="H173" i="6"/>
  <c r="G173" i="6"/>
  <c r="E173" i="6"/>
  <c r="C173" i="6"/>
  <c r="A173" i="6"/>
  <c r="AJ172" i="6"/>
  <c r="AI172" i="6"/>
  <c r="AG172" i="6"/>
  <c r="AE172" i="6"/>
  <c r="X172" i="6"/>
  <c r="V172" i="6"/>
  <c r="T172" i="6"/>
  <c r="AB172" i="6" s="1"/>
  <c r="R172" i="6"/>
  <c r="P172" i="6"/>
  <c r="M172" i="6"/>
  <c r="J172" i="6"/>
  <c r="H172" i="6"/>
  <c r="G172" i="6"/>
  <c r="E172" i="6"/>
  <c r="C172" i="6"/>
  <c r="A172" i="6"/>
  <c r="AJ171" i="6"/>
  <c r="AI171" i="6"/>
  <c r="AG171" i="6"/>
  <c r="AE171" i="6"/>
  <c r="X171" i="6"/>
  <c r="V171" i="6"/>
  <c r="T171" i="6"/>
  <c r="AB171" i="6" s="1"/>
  <c r="R171" i="6"/>
  <c r="P171" i="6"/>
  <c r="M171" i="6"/>
  <c r="J171" i="6"/>
  <c r="H171" i="6"/>
  <c r="G171" i="6"/>
  <c r="E171" i="6"/>
  <c r="C171" i="6"/>
  <c r="A171" i="6"/>
  <c r="AJ170" i="6"/>
  <c r="AI170" i="6"/>
  <c r="AG170" i="6"/>
  <c r="AE170" i="6"/>
  <c r="X170" i="6"/>
  <c r="V170" i="6"/>
  <c r="T170" i="6"/>
  <c r="AB170" i="6" s="1"/>
  <c r="R170" i="6"/>
  <c r="P170" i="6"/>
  <c r="M170" i="6"/>
  <c r="J170" i="6"/>
  <c r="H170" i="6"/>
  <c r="G170" i="6"/>
  <c r="E170" i="6"/>
  <c r="C170" i="6"/>
  <c r="A170" i="6"/>
  <c r="AJ169" i="6"/>
  <c r="AI169" i="6"/>
  <c r="AG169" i="6"/>
  <c r="AE169" i="6"/>
  <c r="X169" i="6"/>
  <c r="V169" i="6"/>
  <c r="T169" i="6"/>
  <c r="AB169" i="6" s="1"/>
  <c r="R169" i="6"/>
  <c r="P169" i="6"/>
  <c r="M169" i="6"/>
  <c r="J169" i="6"/>
  <c r="H169" i="6"/>
  <c r="G169" i="6"/>
  <c r="E169" i="6"/>
  <c r="C169" i="6"/>
  <c r="A169" i="6"/>
  <c r="AJ168" i="6"/>
  <c r="AI168" i="6"/>
  <c r="AG168" i="6"/>
  <c r="AE168" i="6"/>
  <c r="X168" i="6"/>
  <c r="V168" i="6"/>
  <c r="T168" i="6"/>
  <c r="AB168" i="6" s="1"/>
  <c r="R168" i="6"/>
  <c r="P168" i="6"/>
  <c r="M168" i="6"/>
  <c r="J168" i="6"/>
  <c r="H168" i="6"/>
  <c r="G168" i="6"/>
  <c r="E168" i="6"/>
  <c r="C168" i="6"/>
  <c r="A168" i="6"/>
  <c r="AJ167" i="6"/>
  <c r="AI167" i="6"/>
  <c r="AG167" i="6"/>
  <c r="AE167" i="6"/>
  <c r="AB167" i="6"/>
  <c r="X167" i="6"/>
  <c r="V167" i="6"/>
  <c r="T167" i="6"/>
  <c r="R167" i="6"/>
  <c r="P167" i="6"/>
  <c r="M167" i="6"/>
  <c r="J167" i="6"/>
  <c r="H167" i="6"/>
  <c r="G167" i="6"/>
  <c r="E167" i="6"/>
  <c r="C167" i="6"/>
  <c r="A167" i="6"/>
  <c r="AJ166" i="6"/>
  <c r="AI166" i="6"/>
  <c r="AG166" i="6"/>
  <c r="AE166" i="6"/>
  <c r="AB166" i="6"/>
  <c r="X166" i="6"/>
  <c r="V166" i="6"/>
  <c r="T166" i="6"/>
  <c r="R166" i="6"/>
  <c r="P166" i="6"/>
  <c r="M166" i="6"/>
  <c r="J166" i="6"/>
  <c r="H166" i="6"/>
  <c r="G166" i="6"/>
  <c r="E166" i="6"/>
  <c r="C166" i="6"/>
  <c r="A166" i="6"/>
  <c r="AJ165" i="6"/>
  <c r="AI165" i="6"/>
  <c r="AG165" i="6"/>
  <c r="AE165" i="6"/>
  <c r="AB165" i="6"/>
  <c r="X165" i="6"/>
  <c r="V165" i="6"/>
  <c r="T165" i="6"/>
  <c r="R165" i="6"/>
  <c r="P165" i="6"/>
  <c r="M165" i="6"/>
  <c r="J165" i="6"/>
  <c r="H165" i="6"/>
  <c r="G165" i="6"/>
  <c r="E165" i="6"/>
  <c r="C165" i="6"/>
  <c r="A165" i="6"/>
  <c r="AJ164" i="6"/>
  <c r="AI164" i="6"/>
  <c r="AG164" i="6"/>
  <c r="AE164" i="6"/>
  <c r="X164" i="6"/>
  <c r="V164" i="6"/>
  <c r="T164" i="6"/>
  <c r="AB164" i="6" s="1"/>
  <c r="R164" i="6"/>
  <c r="P164" i="6"/>
  <c r="M164" i="6"/>
  <c r="J164" i="6"/>
  <c r="H164" i="6"/>
  <c r="G164" i="6"/>
  <c r="E164" i="6"/>
  <c r="C164" i="6"/>
  <c r="A164" i="6"/>
  <c r="AJ163" i="6"/>
  <c r="AI163" i="6"/>
  <c r="AG163" i="6"/>
  <c r="AE163" i="6"/>
  <c r="X163" i="6"/>
  <c r="V163" i="6"/>
  <c r="T163" i="6"/>
  <c r="AB163" i="6" s="1"/>
  <c r="R163" i="6"/>
  <c r="P163" i="6"/>
  <c r="M163" i="6"/>
  <c r="J163" i="6"/>
  <c r="H163" i="6"/>
  <c r="G163" i="6"/>
  <c r="E163" i="6"/>
  <c r="C163" i="6"/>
  <c r="A163" i="6"/>
  <c r="AJ162" i="6"/>
  <c r="AI162" i="6"/>
  <c r="AG162" i="6"/>
  <c r="AE162" i="6"/>
  <c r="X162" i="6"/>
  <c r="V162" i="6"/>
  <c r="T162" i="6"/>
  <c r="AB162" i="6" s="1"/>
  <c r="R162" i="6"/>
  <c r="P162" i="6"/>
  <c r="M162" i="6"/>
  <c r="J162" i="6"/>
  <c r="H162" i="6"/>
  <c r="G162" i="6"/>
  <c r="E162" i="6"/>
  <c r="C162" i="6"/>
  <c r="A162" i="6"/>
  <c r="AJ161" i="6"/>
  <c r="AI161" i="6"/>
  <c r="AG161" i="6"/>
  <c r="AE161" i="6"/>
  <c r="X161" i="6"/>
  <c r="V161" i="6"/>
  <c r="T161" i="6"/>
  <c r="AB161" i="6" s="1"/>
  <c r="R161" i="6"/>
  <c r="P161" i="6"/>
  <c r="M161" i="6"/>
  <c r="J161" i="6"/>
  <c r="H161" i="6"/>
  <c r="G161" i="6"/>
  <c r="E161" i="6"/>
  <c r="C161" i="6"/>
  <c r="A161" i="6"/>
  <c r="AJ160" i="6"/>
  <c r="AI160" i="6"/>
  <c r="AG160" i="6"/>
  <c r="AE160" i="6"/>
  <c r="X160" i="6"/>
  <c r="V160" i="6"/>
  <c r="T160" i="6"/>
  <c r="AB160" i="6" s="1"/>
  <c r="R160" i="6"/>
  <c r="P160" i="6"/>
  <c r="M160" i="6"/>
  <c r="J160" i="6"/>
  <c r="H160" i="6"/>
  <c r="G160" i="6"/>
  <c r="E160" i="6"/>
  <c r="C160" i="6"/>
  <c r="A160" i="6"/>
  <c r="AJ159" i="6"/>
  <c r="AI159" i="6"/>
  <c r="AG159" i="6"/>
  <c r="AE159" i="6"/>
  <c r="X159" i="6"/>
  <c r="V159" i="6"/>
  <c r="T159" i="6"/>
  <c r="AB159" i="6" s="1"/>
  <c r="R159" i="6"/>
  <c r="P159" i="6"/>
  <c r="M159" i="6"/>
  <c r="J159" i="6"/>
  <c r="H159" i="6"/>
  <c r="G159" i="6"/>
  <c r="E159" i="6"/>
  <c r="C159" i="6"/>
  <c r="A159" i="6"/>
  <c r="AJ158" i="6"/>
  <c r="AI158" i="6"/>
  <c r="AG158" i="6"/>
  <c r="AE158" i="6"/>
  <c r="X158" i="6"/>
  <c r="V158" i="6"/>
  <c r="T158" i="6"/>
  <c r="AB158" i="6" s="1"/>
  <c r="R158" i="6"/>
  <c r="P158" i="6"/>
  <c r="M158" i="6"/>
  <c r="J158" i="6"/>
  <c r="H158" i="6"/>
  <c r="G158" i="6"/>
  <c r="E158" i="6"/>
  <c r="C158" i="6"/>
  <c r="A158" i="6"/>
  <c r="AJ157" i="6"/>
  <c r="AI157" i="6"/>
  <c r="AG157" i="6"/>
  <c r="AE157" i="6"/>
  <c r="X157" i="6"/>
  <c r="V157" i="6"/>
  <c r="T157" i="6"/>
  <c r="AB157" i="6" s="1"/>
  <c r="R157" i="6"/>
  <c r="P157" i="6"/>
  <c r="M157" i="6"/>
  <c r="J157" i="6"/>
  <c r="H157" i="6"/>
  <c r="G157" i="6"/>
  <c r="E157" i="6"/>
  <c r="C157" i="6"/>
  <c r="A157" i="6"/>
  <c r="AJ156" i="6"/>
  <c r="AI156" i="6"/>
  <c r="AG156" i="6"/>
  <c r="AE156" i="6"/>
  <c r="X156" i="6"/>
  <c r="V156" i="6"/>
  <c r="T156" i="6"/>
  <c r="AB156" i="6" s="1"/>
  <c r="R156" i="6"/>
  <c r="P156" i="6"/>
  <c r="M156" i="6"/>
  <c r="J156" i="6"/>
  <c r="H156" i="6"/>
  <c r="G156" i="6"/>
  <c r="E156" i="6"/>
  <c r="C156" i="6"/>
  <c r="A156" i="6"/>
  <c r="AJ155" i="6"/>
  <c r="AI155" i="6"/>
  <c r="AG155" i="6"/>
  <c r="AE155" i="6"/>
  <c r="X155" i="6"/>
  <c r="V155" i="6"/>
  <c r="T155" i="6"/>
  <c r="AB155" i="6" s="1"/>
  <c r="R155" i="6"/>
  <c r="P155" i="6"/>
  <c r="M155" i="6"/>
  <c r="J155" i="6"/>
  <c r="H155" i="6"/>
  <c r="G155" i="6"/>
  <c r="E155" i="6"/>
  <c r="C155" i="6"/>
  <c r="A155" i="6"/>
  <c r="AJ154" i="6"/>
  <c r="AI154" i="6"/>
  <c r="AG154" i="6"/>
  <c r="AE154" i="6"/>
  <c r="X154" i="6"/>
  <c r="V154" i="6"/>
  <c r="T154" i="6"/>
  <c r="AB154" i="6" s="1"/>
  <c r="R154" i="6"/>
  <c r="P154" i="6"/>
  <c r="M154" i="6"/>
  <c r="J154" i="6"/>
  <c r="H154" i="6"/>
  <c r="G154" i="6"/>
  <c r="E154" i="6"/>
  <c r="C154" i="6"/>
  <c r="A154" i="6"/>
  <c r="AJ153" i="6"/>
  <c r="AI153" i="6"/>
  <c r="AG153" i="6"/>
  <c r="AE153" i="6"/>
  <c r="X153" i="6"/>
  <c r="V153" i="6"/>
  <c r="T153" i="6"/>
  <c r="AB153" i="6" s="1"/>
  <c r="R153" i="6"/>
  <c r="P153" i="6"/>
  <c r="M153" i="6"/>
  <c r="J153" i="6"/>
  <c r="H153" i="6"/>
  <c r="G153" i="6"/>
  <c r="E153" i="6"/>
  <c r="C153" i="6"/>
  <c r="A153" i="6"/>
  <c r="AJ152" i="6"/>
  <c r="AI152" i="6"/>
  <c r="AG152" i="6"/>
  <c r="AE152" i="6"/>
  <c r="X152" i="6"/>
  <c r="V152" i="6"/>
  <c r="T152" i="6"/>
  <c r="AB152" i="6" s="1"/>
  <c r="R152" i="6"/>
  <c r="P152" i="6"/>
  <c r="M152" i="6"/>
  <c r="J152" i="6"/>
  <c r="H152" i="6"/>
  <c r="G152" i="6"/>
  <c r="E152" i="6"/>
  <c r="C152" i="6"/>
  <c r="A152" i="6"/>
  <c r="AJ151" i="6"/>
  <c r="AI151" i="6"/>
  <c r="AG151" i="6"/>
  <c r="AE151" i="6"/>
  <c r="AB151" i="6"/>
  <c r="X151" i="6"/>
  <c r="V151" i="6"/>
  <c r="T151" i="6"/>
  <c r="R151" i="6"/>
  <c r="P151" i="6"/>
  <c r="M151" i="6"/>
  <c r="J151" i="6"/>
  <c r="H151" i="6"/>
  <c r="G151" i="6"/>
  <c r="E151" i="6"/>
  <c r="C151" i="6"/>
  <c r="A151" i="6"/>
  <c r="AJ150" i="6"/>
  <c r="AI150" i="6"/>
  <c r="AG150" i="6"/>
  <c r="AE150" i="6"/>
  <c r="AB150" i="6"/>
  <c r="X150" i="6"/>
  <c r="V150" i="6"/>
  <c r="T150" i="6"/>
  <c r="R150" i="6"/>
  <c r="P150" i="6"/>
  <c r="M150" i="6"/>
  <c r="J150" i="6"/>
  <c r="H150" i="6"/>
  <c r="G150" i="6"/>
  <c r="E150" i="6"/>
  <c r="C150" i="6"/>
  <c r="A150" i="6"/>
  <c r="AJ149" i="6"/>
  <c r="AI149" i="6"/>
  <c r="AG149" i="6"/>
  <c r="AE149" i="6"/>
  <c r="AB149" i="6"/>
  <c r="X149" i="6"/>
  <c r="V149" i="6"/>
  <c r="T149" i="6"/>
  <c r="R149" i="6"/>
  <c r="P149" i="6"/>
  <c r="M149" i="6"/>
  <c r="J149" i="6"/>
  <c r="H149" i="6"/>
  <c r="G149" i="6"/>
  <c r="E149" i="6"/>
  <c r="C149" i="6"/>
  <c r="A149" i="6"/>
  <c r="AJ148" i="6"/>
  <c r="AI148" i="6"/>
  <c r="AG148" i="6"/>
  <c r="AE148" i="6"/>
  <c r="X148" i="6"/>
  <c r="V148" i="6"/>
  <c r="T148" i="6"/>
  <c r="AB148" i="6" s="1"/>
  <c r="R148" i="6"/>
  <c r="P148" i="6"/>
  <c r="M148" i="6"/>
  <c r="J148" i="6"/>
  <c r="H148" i="6"/>
  <c r="G148" i="6"/>
  <c r="E148" i="6"/>
  <c r="C148" i="6"/>
  <c r="A148" i="6"/>
  <c r="AJ147" i="6"/>
  <c r="AI147" i="6"/>
  <c r="AG147" i="6"/>
  <c r="AE147" i="6"/>
  <c r="X147" i="6"/>
  <c r="V147" i="6"/>
  <c r="T147" i="6"/>
  <c r="AB147" i="6" s="1"/>
  <c r="R147" i="6"/>
  <c r="P147" i="6"/>
  <c r="M147" i="6"/>
  <c r="J147" i="6"/>
  <c r="H147" i="6"/>
  <c r="G147" i="6"/>
  <c r="E147" i="6"/>
  <c r="C147" i="6"/>
  <c r="A147" i="6"/>
  <c r="AJ146" i="6"/>
  <c r="AI146" i="6"/>
  <c r="AG146" i="6"/>
  <c r="AE146" i="6"/>
  <c r="X146" i="6"/>
  <c r="V146" i="6"/>
  <c r="T146" i="6"/>
  <c r="AB146" i="6" s="1"/>
  <c r="R146" i="6"/>
  <c r="P146" i="6"/>
  <c r="M146" i="6"/>
  <c r="J146" i="6"/>
  <c r="H146" i="6"/>
  <c r="G146" i="6"/>
  <c r="E146" i="6"/>
  <c r="C146" i="6"/>
  <c r="A146" i="6"/>
  <c r="AJ145" i="6"/>
  <c r="AI145" i="6"/>
  <c r="AG145" i="6"/>
  <c r="AE145" i="6"/>
  <c r="X145" i="6"/>
  <c r="V145" i="6"/>
  <c r="T145" i="6"/>
  <c r="AB145" i="6" s="1"/>
  <c r="R145" i="6"/>
  <c r="P145" i="6"/>
  <c r="M145" i="6"/>
  <c r="J145" i="6"/>
  <c r="H145" i="6"/>
  <c r="G145" i="6"/>
  <c r="E145" i="6"/>
  <c r="C145" i="6"/>
  <c r="A145" i="6"/>
  <c r="AJ144" i="6"/>
  <c r="AI144" i="6"/>
  <c r="AG144" i="6"/>
  <c r="AE144" i="6"/>
  <c r="X144" i="6"/>
  <c r="V144" i="6"/>
  <c r="T144" i="6"/>
  <c r="AB144" i="6" s="1"/>
  <c r="R144" i="6"/>
  <c r="P144" i="6"/>
  <c r="M144" i="6"/>
  <c r="J144" i="6"/>
  <c r="H144" i="6"/>
  <c r="G144" i="6"/>
  <c r="E144" i="6"/>
  <c r="C144" i="6"/>
  <c r="A144" i="6"/>
  <c r="AJ143" i="6"/>
  <c r="AI143" i="6"/>
  <c r="AG143" i="6"/>
  <c r="AE143" i="6"/>
  <c r="X143" i="6"/>
  <c r="V143" i="6"/>
  <c r="T143" i="6"/>
  <c r="AB143" i="6" s="1"/>
  <c r="R143" i="6"/>
  <c r="P143" i="6"/>
  <c r="M143" i="6"/>
  <c r="J143" i="6"/>
  <c r="H143" i="6"/>
  <c r="G143" i="6"/>
  <c r="E143" i="6"/>
  <c r="C143" i="6"/>
  <c r="A143" i="6"/>
  <c r="AJ142" i="6"/>
  <c r="AI142" i="6"/>
  <c r="AG142" i="6"/>
  <c r="AE142" i="6"/>
  <c r="X142" i="6"/>
  <c r="V142" i="6"/>
  <c r="T142" i="6"/>
  <c r="AB142" i="6" s="1"/>
  <c r="R142" i="6"/>
  <c r="P142" i="6"/>
  <c r="M142" i="6"/>
  <c r="J142" i="6"/>
  <c r="H142" i="6"/>
  <c r="G142" i="6"/>
  <c r="E142" i="6"/>
  <c r="C142" i="6"/>
  <c r="A142" i="6"/>
  <c r="AJ141" i="6"/>
  <c r="AI141" i="6"/>
  <c r="AG141" i="6"/>
  <c r="AE141" i="6"/>
  <c r="X141" i="6"/>
  <c r="V141" i="6"/>
  <c r="T141" i="6"/>
  <c r="AB141" i="6" s="1"/>
  <c r="R141" i="6"/>
  <c r="P141" i="6"/>
  <c r="M141" i="6"/>
  <c r="J141" i="6"/>
  <c r="H141" i="6"/>
  <c r="G141" i="6"/>
  <c r="E141" i="6"/>
  <c r="C141" i="6"/>
  <c r="A141" i="6"/>
  <c r="AJ140" i="6"/>
  <c r="AI140" i="6"/>
  <c r="AG140" i="6"/>
  <c r="AE140" i="6"/>
  <c r="X140" i="6"/>
  <c r="V140" i="6"/>
  <c r="T140" i="6"/>
  <c r="AB140" i="6" s="1"/>
  <c r="R140" i="6"/>
  <c r="P140" i="6"/>
  <c r="M140" i="6"/>
  <c r="J140" i="6"/>
  <c r="H140" i="6"/>
  <c r="G140" i="6"/>
  <c r="E140" i="6"/>
  <c r="C140" i="6"/>
  <c r="A140" i="6"/>
  <c r="AJ139" i="6"/>
  <c r="AI139" i="6"/>
  <c r="AG139" i="6"/>
  <c r="AE139" i="6"/>
  <c r="X139" i="6"/>
  <c r="V139" i="6"/>
  <c r="T139" i="6"/>
  <c r="AB139" i="6" s="1"/>
  <c r="R139" i="6"/>
  <c r="P139" i="6"/>
  <c r="M139" i="6"/>
  <c r="J139" i="6"/>
  <c r="H139" i="6"/>
  <c r="G139" i="6"/>
  <c r="E139" i="6"/>
  <c r="C139" i="6"/>
  <c r="A139" i="6"/>
  <c r="AJ138" i="6"/>
  <c r="AI138" i="6"/>
  <c r="AG138" i="6"/>
  <c r="AE138" i="6"/>
  <c r="X138" i="6"/>
  <c r="V138" i="6"/>
  <c r="T138" i="6"/>
  <c r="AB138" i="6" s="1"/>
  <c r="R138" i="6"/>
  <c r="P138" i="6"/>
  <c r="M138" i="6"/>
  <c r="J138" i="6"/>
  <c r="H138" i="6"/>
  <c r="G138" i="6"/>
  <c r="E138" i="6"/>
  <c r="C138" i="6"/>
  <c r="A138" i="6"/>
  <c r="AJ137" i="6"/>
  <c r="AI137" i="6"/>
  <c r="AG137" i="6"/>
  <c r="AE137" i="6"/>
  <c r="X137" i="6"/>
  <c r="V137" i="6"/>
  <c r="T137" i="6"/>
  <c r="AB137" i="6" s="1"/>
  <c r="R137" i="6"/>
  <c r="P137" i="6"/>
  <c r="M137" i="6"/>
  <c r="J137" i="6"/>
  <c r="H137" i="6"/>
  <c r="G137" i="6"/>
  <c r="E137" i="6"/>
  <c r="C137" i="6"/>
  <c r="A137" i="6"/>
  <c r="AJ136" i="6"/>
  <c r="AI136" i="6"/>
  <c r="AG136" i="6"/>
  <c r="AE136" i="6"/>
  <c r="X136" i="6"/>
  <c r="V136" i="6"/>
  <c r="T136" i="6"/>
  <c r="AB136" i="6" s="1"/>
  <c r="R136" i="6"/>
  <c r="P136" i="6"/>
  <c r="M136" i="6"/>
  <c r="J136" i="6"/>
  <c r="H136" i="6"/>
  <c r="G136" i="6"/>
  <c r="E136" i="6"/>
  <c r="C136" i="6"/>
  <c r="A136" i="6"/>
  <c r="AJ135" i="6"/>
  <c r="AI135" i="6"/>
  <c r="AG135" i="6"/>
  <c r="AE135" i="6"/>
  <c r="AB135" i="6"/>
  <c r="X135" i="6"/>
  <c r="V135" i="6"/>
  <c r="T135" i="6"/>
  <c r="R135" i="6"/>
  <c r="P135" i="6"/>
  <c r="M135" i="6"/>
  <c r="J135" i="6"/>
  <c r="H135" i="6"/>
  <c r="G135" i="6"/>
  <c r="E135" i="6"/>
  <c r="C135" i="6"/>
  <c r="A135" i="6"/>
  <c r="AJ134" i="6"/>
  <c r="AI134" i="6"/>
  <c r="AG134" i="6"/>
  <c r="AE134" i="6"/>
  <c r="AB134" i="6"/>
  <c r="X134" i="6"/>
  <c r="V134" i="6"/>
  <c r="T134" i="6"/>
  <c r="R134" i="6"/>
  <c r="P134" i="6"/>
  <c r="M134" i="6"/>
  <c r="J134" i="6"/>
  <c r="H134" i="6"/>
  <c r="G134" i="6"/>
  <c r="E134" i="6"/>
  <c r="C134" i="6"/>
  <c r="A134" i="6"/>
  <c r="AJ133" i="6"/>
  <c r="AI133" i="6"/>
  <c r="AG133" i="6"/>
  <c r="AE133" i="6"/>
  <c r="AB133" i="6"/>
  <c r="X133" i="6"/>
  <c r="V133" i="6"/>
  <c r="T133" i="6"/>
  <c r="R133" i="6"/>
  <c r="P133" i="6"/>
  <c r="M133" i="6"/>
  <c r="J133" i="6"/>
  <c r="H133" i="6"/>
  <c r="G133" i="6"/>
  <c r="E133" i="6"/>
  <c r="C133" i="6"/>
  <c r="A133" i="6"/>
  <c r="AJ132" i="6"/>
  <c r="AI132" i="6"/>
  <c r="AG132" i="6"/>
  <c r="AE132" i="6"/>
  <c r="X132" i="6"/>
  <c r="V132" i="6"/>
  <c r="T132" i="6"/>
  <c r="AB132" i="6" s="1"/>
  <c r="R132" i="6"/>
  <c r="P132" i="6"/>
  <c r="M132" i="6"/>
  <c r="J132" i="6"/>
  <c r="H132" i="6"/>
  <c r="G132" i="6"/>
  <c r="E132" i="6"/>
  <c r="C132" i="6"/>
  <c r="A132" i="6"/>
  <c r="AJ131" i="6"/>
  <c r="AI131" i="6"/>
  <c r="AG131" i="6"/>
  <c r="AE131" i="6"/>
  <c r="X131" i="6"/>
  <c r="V131" i="6"/>
  <c r="T131" i="6"/>
  <c r="AB131" i="6" s="1"/>
  <c r="R131" i="6"/>
  <c r="P131" i="6"/>
  <c r="M131" i="6"/>
  <c r="J131" i="6"/>
  <c r="H131" i="6"/>
  <c r="G131" i="6"/>
  <c r="E131" i="6"/>
  <c r="C131" i="6"/>
  <c r="A131" i="6"/>
  <c r="AJ130" i="6"/>
  <c r="AI130" i="6"/>
  <c r="AG130" i="6"/>
  <c r="AE130" i="6"/>
  <c r="X130" i="6"/>
  <c r="V130" i="6"/>
  <c r="T130" i="6"/>
  <c r="AB130" i="6" s="1"/>
  <c r="R130" i="6"/>
  <c r="P130" i="6"/>
  <c r="M130" i="6"/>
  <c r="J130" i="6"/>
  <c r="H130" i="6"/>
  <c r="G130" i="6"/>
  <c r="E130" i="6"/>
  <c r="C130" i="6"/>
  <c r="A130" i="6"/>
  <c r="AJ129" i="6"/>
  <c r="AI129" i="6"/>
  <c r="AG129" i="6"/>
  <c r="AE129" i="6"/>
  <c r="X129" i="6"/>
  <c r="V129" i="6"/>
  <c r="T129" i="6"/>
  <c r="AB129" i="6" s="1"/>
  <c r="R129" i="6"/>
  <c r="P129" i="6"/>
  <c r="M129" i="6"/>
  <c r="J129" i="6"/>
  <c r="H129" i="6"/>
  <c r="G129" i="6"/>
  <c r="E129" i="6"/>
  <c r="C129" i="6"/>
  <c r="A129" i="6"/>
  <c r="AJ128" i="6"/>
  <c r="AI128" i="6"/>
  <c r="AG128" i="6"/>
  <c r="AE128" i="6"/>
  <c r="X128" i="6"/>
  <c r="V128" i="6"/>
  <c r="T128" i="6"/>
  <c r="AB128" i="6" s="1"/>
  <c r="R128" i="6"/>
  <c r="P128" i="6"/>
  <c r="M128" i="6"/>
  <c r="J128" i="6"/>
  <c r="H128" i="6"/>
  <c r="G128" i="6"/>
  <c r="E128" i="6"/>
  <c r="C128" i="6"/>
  <c r="A128" i="6"/>
  <c r="AJ127" i="6"/>
  <c r="AI127" i="6"/>
  <c r="AG127" i="6"/>
  <c r="AE127" i="6"/>
  <c r="X127" i="6"/>
  <c r="V127" i="6"/>
  <c r="T127" i="6"/>
  <c r="AB127" i="6" s="1"/>
  <c r="R127" i="6"/>
  <c r="P127" i="6"/>
  <c r="M127" i="6"/>
  <c r="J127" i="6"/>
  <c r="H127" i="6"/>
  <c r="G127" i="6"/>
  <c r="E127" i="6"/>
  <c r="C127" i="6"/>
  <c r="A127" i="6"/>
  <c r="AJ126" i="6"/>
  <c r="AI126" i="6"/>
  <c r="AG126" i="6"/>
  <c r="AE126" i="6"/>
  <c r="X126" i="6"/>
  <c r="V126" i="6"/>
  <c r="T126" i="6"/>
  <c r="AB126" i="6" s="1"/>
  <c r="R126" i="6"/>
  <c r="P126" i="6"/>
  <c r="M126" i="6"/>
  <c r="J126" i="6"/>
  <c r="H126" i="6"/>
  <c r="G126" i="6"/>
  <c r="E126" i="6"/>
  <c r="C126" i="6"/>
  <c r="A126" i="6"/>
  <c r="AJ125" i="6"/>
  <c r="AI125" i="6"/>
  <c r="AG125" i="6"/>
  <c r="AE125" i="6"/>
  <c r="X125" i="6"/>
  <c r="V125" i="6"/>
  <c r="T125" i="6"/>
  <c r="AB125" i="6" s="1"/>
  <c r="R125" i="6"/>
  <c r="P125" i="6"/>
  <c r="M125" i="6"/>
  <c r="J125" i="6"/>
  <c r="H125" i="6"/>
  <c r="G125" i="6"/>
  <c r="E125" i="6"/>
  <c r="C125" i="6"/>
  <c r="A125" i="6"/>
  <c r="AJ124" i="6"/>
  <c r="AI124" i="6"/>
  <c r="AG124" i="6"/>
  <c r="AE124" i="6"/>
  <c r="X124" i="6"/>
  <c r="V124" i="6"/>
  <c r="T124" i="6"/>
  <c r="AB124" i="6" s="1"/>
  <c r="R124" i="6"/>
  <c r="P124" i="6"/>
  <c r="M124" i="6"/>
  <c r="J124" i="6"/>
  <c r="H124" i="6"/>
  <c r="G124" i="6"/>
  <c r="E124" i="6"/>
  <c r="C124" i="6"/>
  <c r="A124" i="6"/>
  <c r="AJ123" i="6"/>
  <c r="AI123" i="6"/>
  <c r="AG123" i="6"/>
  <c r="AE123" i="6"/>
  <c r="X123" i="6"/>
  <c r="V123" i="6"/>
  <c r="T123" i="6"/>
  <c r="AB123" i="6" s="1"/>
  <c r="R123" i="6"/>
  <c r="P123" i="6"/>
  <c r="M123" i="6"/>
  <c r="J123" i="6"/>
  <c r="H123" i="6"/>
  <c r="G123" i="6"/>
  <c r="E123" i="6"/>
  <c r="C123" i="6"/>
  <c r="A123" i="6"/>
  <c r="AJ122" i="6"/>
  <c r="AI122" i="6"/>
  <c r="AG122" i="6"/>
  <c r="AE122" i="6"/>
  <c r="X122" i="6"/>
  <c r="V122" i="6"/>
  <c r="T122" i="6"/>
  <c r="AB122" i="6" s="1"/>
  <c r="R122" i="6"/>
  <c r="P122" i="6"/>
  <c r="M122" i="6"/>
  <c r="J122" i="6"/>
  <c r="H122" i="6"/>
  <c r="G122" i="6"/>
  <c r="E122" i="6"/>
  <c r="C122" i="6"/>
  <c r="A122" i="6"/>
  <c r="AJ121" i="6"/>
  <c r="AI121" i="6"/>
  <c r="AG121" i="6"/>
  <c r="AE121" i="6"/>
  <c r="X121" i="6"/>
  <c r="V121" i="6"/>
  <c r="T121" i="6"/>
  <c r="AB121" i="6" s="1"/>
  <c r="R121" i="6"/>
  <c r="P121" i="6"/>
  <c r="M121" i="6"/>
  <c r="J121" i="6"/>
  <c r="H121" i="6"/>
  <c r="G121" i="6"/>
  <c r="E121" i="6"/>
  <c r="C121" i="6"/>
  <c r="A121" i="6"/>
  <c r="AJ120" i="6"/>
  <c r="AI120" i="6"/>
  <c r="AG120" i="6"/>
  <c r="AE120" i="6"/>
  <c r="X120" i="6"/>
  <c r="V120" i="6"/>
  <c r="T120" i="6"/>
  <c r="AB120" i="6" s="1"/>
  <c r="R120" i="6"/>
  <c r="P120" i="6"/>
  <c r="M120" i="6"/>
  <c r="J120" i="6"/>
  <c r="H120" i="6"/>
  <c r="G120" i="6"/>
  <c r="E120" i="6"/>
  <c r="C120" i="6"/>
  <c r="A120" i="6"/>
  <c r="AJ119" i="6"/>
  <c r="AI119" i="6"/>
  <c r="AG119" i="6"/>
  <c r="AE119" i="6"/>
  <c r="AB119" i="6"/>
  <c r="X119" i="6"/>
  <c r="V119" i="6"/>
  <c r="T119" i="6"/>
  <c r="R119" i="6"/>
  <c r="P119" i="6"/>
  <c r="M119" i="6"/>
  <c r="J119" i="6"/>
  <c r="H119" i="6"/>
  <c r="G119" i="6"/>
  <c r="E119" i="6"/>
  <c r="C119" i="6"/>
  <c r="A119" i="6"/>
  <c r="AJ118" i="6"/>
  <c r="AI118" i="6"/>
  <c r="AG118" i="6"/>
  <c r="AE118" i="6"/>
  <c r="AB118" i="6"/>
  <c r="X118" i="6"/>
  <c r="V118" i="6"/>
  <c r="T118" i="6"/>
  <c r="R118" i="6"/>
  <c r="P118" i="6"/>
  <c r="M118" i="6"/>
  <c r="J118" i="6"/>
  <c r="H118" i="6"/>
  <c r="G118" i="6"/>
  <c r="E118" i="6"/>
  <c r="C118" i="6"/>
  <c r="A118" i="6"/>
  <c r="AJ117" i="6"/>
  <c r="AI117" i="6"/>
  <c r="AG117" i="6"/>
  <c r="AE117" i="6"/>
  <c r="AB117" i="6"/>
  <c r="X117" i="6"/>
  <c r="V117" i="6"/>
  <c r="T117" i="6"/>
  <c r="R117" i="6"/>
  <c r="P117" i="6"/>
  <c r="M117" i="6"/>
  <c r="J117" i="6"/>
  <c r="H117" i="6"/>
  <c r="G117" i="6"/>
  <c r="E117" i="6"/>
  <c r="C117" i="6"/>
  <c r="A117" i="6"/>
  <c r="AJ116" i="6"/>
  <c r="AI116" i="6"/>
  <c r="AG116" i="6"/>
  <c r="AE116" i="6"/>
  <c r="X116" i="6"/>
  <c r="V116" i="6"/>
  <c r="T116" i="6"/>
  <c r="AB116" i="6" s="1"/>
  <c r="R116" i="6"/>
  <c r="P116" i="6"/>
  <c r="M116" i="6"/>
  <c r="J116" i="6"/>
  <c r="H116" i="6"/>
  <c r="G116" i="6"/>
  <c r="E116" i="6"/>
  <c r="C116" i="6"/>
  <c r="A116" i="6"/>
  <c r="AJ115" i="6"/>
  <c r="AI115" i="6"/>
  <c r="AG115" i="6"/>
  <c r="AE115" i="6"/>
  <c r="X115" i="6"/>
  <c r="V115" i="6"/>
  <c r="T115" i="6"/>
  <c r="AB115" i="6" s="1"/>
  <c r="R115" i="6"/>
  <c r="P115" i="6"/>
  <c r="M115" i="6"/>
  <c r="J115" i="6"/>
  <c r="H115" i="6"/>
  <c r="G115" i="6"/>
  <c r="E115" i="6"/>
  <c r="C115" i="6"/>
  <c r="A115" i="6"/>
  <c r="AJ114" i="6"/>
  <c r="AI114" i="6"/>
  <c r="AG114" i="6"/>
  <c r="AE114" i="6"/>
  <c r="X114" i="6"/>
  <c r="V114" i="6"/>
  <c r="T114" i="6"/>
  <c r="AB114" i="6" s="1"/>
  <c r="R114" i="6"/>
  <c r="P114" i="6"/>
  <c r="M114" i="6"/>
  <c r="J114" i="6"/>
  <c r="H114" i="6"/>
  <c r="G114" i="6"/>
  <c r="E114" i="6"/>
  <c r="C114" i="6"/>
  <c r="A114" i="6"/>
  <c r="AJ113" i="6"/>
  <c r="AI113" i="6"/>
  <c r="AG113" i="6"/>
  <c r="AE113" i="6"/>
  <c r="X113" i="6"/>
  <c r="V113" i="6"/>
  <c r="T113" i="6"/>
  <c r="AB113" i="6" s="1"/>
  <c r="R113" i="6"/>
  <c r="P113" i="6"/>
  <c r="M113" i="6"/>
  <c r="J113" i="6"/>
  <c r="H113" i="6"/>
  <c r="G113" i="6"/>
  <c r="E113" i="6"/>
  <c r="C113" i="6"/>
  <c r="A113" i="6"/>
  <c r="AJ112" i="6"/>
  <c r="AI112" i="6"/>
  <c r="AG112" i="6"/>
  <c r="AE112" i="6"/>
  <c r="X112" i="6"/>
  <c r="V112" i="6"/>
  <c r="T112" i="6"/>
  <c r="AB112" i="6" s="1"/>
  <c r="R112" i="6"/>
  <c r="P112" i="6"/>
  <c r="M112" i="6"/>
  <c r="J112" i="6"/>
  <c r="H112" i="6"/>
  <c r="G112" i="6"/>
  <c r="E112" i="6"/>
  <c r="C112" i="6"/>
  <c r="A112" i="6"/>
  <c r="AJ111" i="6"/>
  <c r="AI111" i="6"/>
  <c r="AG111" i="6"/>
  <c r="AE111" i="6"/>
  <c r="X111" i="6"/>
  <c r="V111" i="6"/>
  <c r="T111" i="6"/>
  <c r="AB111" i="6" s="1"/>
  <c r="R111" i="6"/>
  <c r="P111" i="6"/>
  <c r="M111" i="6"/>
  <c r="J111" i="6"/>
  <c r="H111" i="6"/>
  <c r="G111" i="6"/>
  <c r="E111" i="6"/>
  <c r="C111" i="6"/>
  <c r="A111" i="6"/>
  <c r="AJ110" i="6"/>
  <c r="AI110" i="6"/>
  <c r="AG110" i="6"/>
  <c r="AE110" i="6"/>
  <c r="X110" i="6"/>
  <c r="V110" i="6"/>
  <c r="T110" i="6"/>
  <c r="AB110" i="6" s="1"/>
  <c r="R110" i="6"/>
  <c r="P110" i="6"/>
  <c r="M110" i="6"/>
  <c r="J110" i="6"/>
  <c r="H110" i="6"/>
  <c r="G110" i="6"/>
  <c r="E110" i="6"/>
  <c r="C110" i="6"/>
  <c r="A110" i="6"/>
  <c r="AJ109" i="6"/>
  <c r="AI109" i="6"/>
  <c r="AG109" i="6"/>
  <c r="AE109" i="6"/>
  <c r="X109" i="6"/>
  <c r="V109" i="6"/>
  <c r="T109" i="6"/>
  <c r="AB109" i="6" s="1"/>
  <c r="R109" i="6"/>
  <c r="P109" i="6"/>
  <c r="M109" i="6"/>
  <c r="J109" i="6"/>
  <c r="H109" i="6"/>
  <c r="G109" i="6"/>
  <c r="E109" i="6"/>
  <c r="C109" i="6"/>
  <c r="A109" i="6"/>
  <c r="AJ108" i="6"/>
  <c r="AI108" i="6"/>
  <c r="AG108" i="6"/>
  <c r="AE108" i="6"/>
  <c r="X108" i="6"/>
  <c r="V108" i="6"/>
  <c r="T108" i="6"/>
  <c r="AB108" i="6" s="1"/>
  <c r="R108" i="6"/>
  <c r="P108" i="6"/>
  <c r="M108" i="6"/>
  <c r="J108" i="6"/>
  <c r="H108" i="6"/>
  <c r="G108" i="6"/>
  <c r="E108" i="6"/>
  <c r="C108" i="6"/>
  <c r="A108" i="6"/>
  <c r="AJ107" i="6"/>
  <c r="AI107" i="6"/>
  <c r="AG107" i="6"/>
  <c r="AE107" i="6"/>
  <c r="X107" i="6"/>
  <c r="V107" i="6"/>
  <c r="T107" i="6"/>
  <c r="AB107" i="6" s="1"/>
  <c r="R107" i="6"/>
  <c r="P107" i="6"/>
  <c r="M107" i="6"/>
  <c r="J107" i="6"/>
  <c r="H107" i="6"/>
  <c r="G107" i="6"/>
  <c r="E107" i="6"/>
  <c r="C107" i="6"/>
  <c r="A107" i="6"/>
  <c r="AJ106" i="6"/>
  <c r="AI106" i="6"/>
  <c r="AG106" i="6"/>
  <c r="AE106" i="6"/>
  <c r="X106" i="6"/>
  <c r="V106" i="6"/>
  <c r="T106" i="6"/>
  <c r="AB106" i="6" s="1"/>
  <c r="R106" i="6"/>
  <c r="P106" i="6"/>
  <c r="M106" i="6"/>
  <c r="J106" i="6"/>
  <c r="H106" i="6"/>
  <c r="G106" i="6"/>
  <c r="E106" i="6"/>
  <c r="C106" i="6"/>
  <c r="A106" i="6"/>
  <c r="AJ105" i="6"/>
  <c r="AI105" i="6"/>
  <c r="AG105" i="6"/>
  <c r="AE105" i="6"/>
  <c r="X105" i="6"/>
  <c r="V105" i="6"/>
  <c r="T105" i="6"/>
  <c r="AB105" i="6" s="1"/>
  <c r="R105" i="6"/>
  <c r="P105" i="6"/>
  <c r="M105" i="6"/>
  <c r="J105" i="6"/>
  <c r="H105" i="6"/>
  <c r="G105" i="6"/>
  <c r="E105" i="6"/>
  <c r="C105" i="6"/>
  <c r="A105" i="6"/>
  <c r="AJ104" i="6"/>
  <c r="AI104" i="6"/>
  <c r="AG104" i="6"/>
  <c r="AE104" i="6"/>
  <c r="X104" i="6"/>
  <c r="V104" i="6"/>
  <c r="T104" i="6"/>
  <c r="AB104" i="6" s="1"/>
  <c r="R104" i="6"/>
  <c r="P104" i="6"/>
  <c r="M104" i="6"/>
  <c r="J104" i="6"/>
  <c r="H104" i="6"/>
  <c r="G104" i="6"/>
  <c r="E104" i="6"/>
  <c r="C104" i="6"/>
  <c r="A104" i="6"/>
  <c r="AJ103" i="6"/>
  <c r="AI103" i="6"/>
  <c r="AG103" i="6"/>
  <c r="AE103" i="6"/>
  <c r="AB103" i="6"/>
  <c r="X103" i="6"/>
  <c r="V103" i="6"/>
  <c r="T103" i="6"/>
  <c r="R103" i="6"/>
  <c r="P103" i="6"/>
  <c r="M103" i="6"/>
  <c r="J103" i="6"/>
  <c r="H103" i="6"/>
  <c r="G103" i="6"/>
  <c r="E103" i="6"/>
  <c r="C103" i="6"/>
  <c r="A103" i="6"/>
  <c r="AJ102" i="6"/>
  <c r="AI102" i="6"/>
  <c r="AG102" i="6"/>
  <c r="AE102" i="6"/>
  <c r="AB102" i="6"/>
  <c r="X102" i="6"/>
  <c r="V102" i="6"/>
  <c r="T102" i="6"/>
  <c r="R102" i="6"/>
  <c r="P102" i="6"/>
  <c r="M102" i="6"/>
  <c r="J102" i="6"/>
  <c r="H102" i="6"/>
  <c r="G102" i="6"/>
  <c r="E102" i="6"/>
  <c r="C102" i="6"/>
  <c r="A102" i="6"/>
  <c r="AJ101" i="6"/>
  <c r="AI101" i="6"/>
  <c r="AG101" i="6"/>
  <c r="AE101" i="6"/>
  <c r="AB101" i="6"/>
  <c r="X101" i="6"/>
  <c r="V101" i="6"/>
  <c r="T101" i="6"/>
  <c r="R101" i="6"/>
  <c r="P101" i="6"/>
  <c r="M101" i="6"/>
  <c r="J101" i="6"/>
  <c r="H101" i="6"/>
  <c r="G101" i="6"/>
  <c r="E101" i="6"/>
  <c r="C101" i="6"/>
  <c r="A101" i="6"/>
  <c r="AJ100" i="6"/>
  <c r="AI100" i="6"/>
  <c r="AG100" i="6"/>
  <c r="AE100" i="6"/>
  <c r="X100" i="6"/>
  <c r="V100" i="6"/>
  <c r="T100" i="6"/>
  <c r="AB100" i="6" s="1"/>
  <c r="R100" i="6"/>
  <c r="P100" i="6"/>
  <c r="M100" i="6"/>
  <c r="J100" i="6"/>
  <c r="H100" i="6"/>
  <c r="G100" i="6"/>
  <c r="E100" i="6"/>
  <c r="C100" i="6"/>
  <c r="A100" i="6"/>
  <c r="AJ99" i="6"/>
  <c r="AI99" i="6"/>
  <c r="AG99" i="6"/>
  <c r="AE99" i="6"/>
  <c r="X99" i="6"/>
  <c r="V99" i="6"/>
  <c r="T99" i="6"/>
  <c r="AB99" i="6" s="1"/>
  <c r="R99" i="6"/>
  <c r="P99" i="6"/>
  <c r="M99" i="6"/>
  <c r="J99" i="6"/>
  <c r="H99" i="6"/>
  <c r="G99" i="6"/>
  <c r="E99" i="6"/>
  <c r="C99" i="6"/>
  <c r="A99" i="6"/>
  <c r="AJ98" i="6"/>
  <c r="AI98" i="6"/>
  <c r="AG98" i="6"/>
  <c r="AE98" i="6"/>
  <c r="X98" i="6"/>
  <c r="V98" i="6"/>
  <c r="T98" i="6"/>
  <c r="AB98" i="6" s="1"/>
  <c r="R98" i="6"/>
  <c r="P98" i="6"/>
  <c r="M98" i="6"/>
  <c r="J98" i="6"/>
  <c r="H98" i="6"/>
  <c r="G98" i="6"/>
  <c r="E98" i="6"/>
  <c r="C98" i="6"/>
  <c r="A98" i="6"/>
  <c r="AJ97" i="6"/>
  <c r="AI97" i="6"/>
  <c r="AG97" i="6"/>
  <c r="AE97" i="6"/>
  <c r="X97" i="6"/>
  <c r="V97" i="6"/>
  <c r="T97" i="6"/>
  <c r="AB97" i="6" s="1"/>
  <c r="R97" i="6"/>
  <c r="P97" i="6"/>
  <c r="M97" i="6"/>
  <c r="J97" i="6"/>
  <c r="H97" i="6"/>
  <c r="G97" i="6"/>
  <c r="E97" i="6"/>
  <c r="C97" i="6"/>
  <c r="A97" i="6"/>
  <c r="AJ96" i="6"/>
  <c r="AI96" i="6"/>
  <c r="AG96" i="6"/>
  <c r="AE96" i="6"/>
  <c r="X96" i="6"/>
  <c r="V96" i="6"/>
  <c r="T96" i="6"/>
  <c r="AB96" i="6" s="1"/>
  <c r="R96" i="6"/>
  <c r="P96" i="6"/>
  <c r="M96" i="6"/>
  <c r="J96" i="6"/>
  <c r="H96" i="6"/>
  <c r="G96" i="6"/>
  <c r="E96" i="6"/>
  <c r="C96" i="6"/>
  <c r="A96" i="6"/>
  <c r="AJ95" i="6"/>
  <c r="AI95" i="6"/>
  <c r="AG95" i="6"/>
  <c r="AE95" i="6"/>
  <c r="X95" i="6"/>
  <c r="V95" i="6"/>
  <c r="T95" i="6"/>
  <c r="AB95" i="6" s="1"/>
  <c r="R95" i="6"/>
  <c r="P95" i="6"/>
  <c r="M95" i="6"/>
  <c r="J95" i="6"/>
  <c r="H95" i="6"/>
  <c r="G95" i="6"/>
  <c r="E95" i="6"/>
  <c r="C95" i="6"/>
  <c r="A95" i="6"/>
  <c r="AJ94" i="6"/>
  <c r="AI94" i="6"/>
  <c r="AG94" i="6"/>
  <c r="AE94" i="6"/>
  <c r="X94" i="6"/>
  <c r="V94" i="6"/>
  <c r="T94" i="6"/>
  <c r="AB94" i="6" s="1"/>
  <c r="R94" i="6"/>
  <c r="P94" i="6"/>
  <c r="M94" i="6"/>
  <c r="J94" i="6"/>
  <c r="H94" i="6"/>
  <c r="G94" i="6"/>
  <c r="E94" i="6"/>
  <c r="C94" i="6"/>
  <c r="A94" i="6"/>
  <c r="AJ93" i="6"/>
  <c r="AI93" i="6"/>
  <c r="AG93" i="6"/>
  <c r="AE93" i="6"/>
  <c r="X93" i="6"/>
  <c r="V93" i="6"/>
  <c r="T93" i="6"/>
  <c r="AB93" i="6" s="1"/>
  <c r="R93" i="6"/>
  <c r="P93" i="6"/>
  <c r="M93" i="6"/>
  <c r="J93" i="6"/>
  <c r="H93" i="6"/>
  <c r="G93" i="6"/>
  <c r="E93" i="6"/>
  <c r="C93" i="6"/>
  <c r="A93" i="6"/>
  <c r="AJ92" i="6"/>
  <c r="AI92" i="6"/>
  <c r="AG92" i="6"/>
  <c r="AE92" i="6"/>
  <c r="X92" i="6"/>
  <c r="V92" i="6"/>
  <c r="T92" i="6"/>
  <c r="AB92" i="6" s="1"/>
  <c r="R92" i="6"/>
  <c r="P92" i="6"/>
  <c r="M92" i="6"/>
  <c r="J92" i="6"/>
  <c r="H92" i="6"/>
  <c r="G92" i="6"/>
  <c r="E92" i="6"/>
  <c r="C92" i="6"/>
  <c r="A92" i="6"/>
  <c r="AJ91" i="6"/>
  <c r="AI91" i="6"/>
  <c r="AG91" i="6"/>
  <c r="AE91" i="6"/>
  <c r="X91" i="6"/>
  <c r="V91" i="6"/>
  <c r="T91" i="6"/>
  <c r="AB91" i="6" s="1"/>
  <c r="R91" i="6"/>
  <c r="P91" i="6"/>
  <c r="M91" i="6"/>
  <c r="J91" i="6"/>
  <c r="H91" i="6"/>
  <c r="G91" i="6"/>
  <c r="E91" i="6"/>
  <c r="C91" i="6"/>
  <c r="A91" i="6"/>
  <c r="AJ90" i="6"/>
  <c r="AI90" i="6"/>
  <c r="AG90" i="6"/>
  <c r="AE90" i="6"/>
  <c r="X90" i="6"/>
  <c r="V90" i="6"/>
  <c r="T90" i="6"/>
  <c r="AB90" i="6" s="1"/>
  <c r="R90" i="6"/>
  <c r="P90" i="6"/>
  <c r="M90" i="6"/>
  <c r="J90" i="6"/>
  <c r="H90" i="6"/>
  <c r="G90" i="6"/>
  <c r="E90" i="6"/>
  <c r="C90" i="6"/>
  <c r="A90" i="6"/>
  <c r="AJ89" i="6"/>
  <c r="AI89" i="6"/>
  <c r="AG89" i="6"/>
  <c r="AE89" i="6"/>
  <c r="X89" i="6"/>
  <c r="V89" i="6"/>
  <c r="T89" i="6"/>
  <c r="AB89" i="6" s="1"/>
  <c r="R89" i="6"/>
  <c r="P89" i="6"/>
  <c r="M89" i="6"/>
  <c r="J89" i="6"/>
  <c r="H89" i="6"/>
  <c r="G89" i="6"/>
  <c r="E89" i="6"/>
  <c r="C89" i="6"/>
  <c r="A89" i="6"/>
  <c r="AJ88" i="6"/>
  <c r="AI88" i="6"/>
  <c r="AG88" i="6"/>
  <c r="AE88" i="6"/>
  <c r="X88" i="6"/>
  <c r="V88" i="6"/>
  <c r="T88" i="6"/>
  <c r="AB88" i="6" s="1"/>
  <c r="R88" i="6"/>
  <c r="P88" i="6"/>
  <c r="M88" i="6"/>
  <c r="J88" i="6"/>
  <c r="H88" i="6"/>
  <c r="G88" i="6"/>
  <c r="E88" i="6"/>
  <c r="C88" i="6"/>
  <c r="A88" i="6"/>
  <c r="AJ87" i="6"/>
  <c r="AI87" i="6"/>
  <c r="AG87" i="6"/>
  <c r="AE87" i="6"/>
  <c r="AB87" i="6"/>
  <c r="X87" i="6"/>
  <c r="V87" i="6"/>
  <c r="T87" i="6"/>
  <c r="R87" i="6"/>
  <c r="P87" i="6"/>
  <c r="M87" i="6"/>
  <c r="J87" i="6"/>
  <c r="H87" i="6"/>
  <c r="G87" i="6"/>
  <c r="E87" i="6"/>
  <c r="C87" i="6"/>
  <c r="A87" i="6"/>
  <c r="AJ86" i="6"/>
  <c r="AI86" i="6"/>
  <c r="AG86" i="6"/>
  <c r="AE86" i="6"/>
  <c r="AB86" i="6"/>
  <c r="X86" i="6"/>
  <c r="V86" i="6"/>
  <c r="T86" i="6"/>
  <c r="R86" i="6"/>
  <c r="P86" i="6"/>
  <c r="M86" i="6"/>
  <c r="J86" i="6"/>
  <c r="H86" i="6"/>
  <c r="G86" i="6"/>
  <c r="E86" i="6"/>
  <c r="C86" i="6"/>
  <c r="A86" i="6"/>
  <c r="AJ85" i="6"/>
  <c r="AI85" i="6"/>
  <c r="AG85" i="6"/>
  <c r="AE85" i="6"/>
  <c r="AB85" i="6"/>
  <c r="X85" i="6"/>
  <c r="V85" i="6"/>
  <c r="T85" i="6"/>
  <c r="R85" i="6"/>
  <c r="P85" i="6"/>
  <c r="M85" i="6"/>
  <c r="J85" i="6"/>
  <c r="H85" i="6"/>
  <c r="G85" i="6"/>
  <c r="E85" i="6"/>
  <c r="C85" i="6"/>
  <c r="A85" i="6"/>
  <c r="AJ84" i="6"/>
  <c r="AI84" i="6"/>
  <c r="AG84" i="6"/>
  <c r="AE84" i="6"/>
  <c r="X84" i="6"/>
  <c r="V84" i="6"/>
  <c r="T84" i="6"/>
  <c r="AB84" i="6" s="1"/>
  <c r="R84" i="6"/>
  <c r="P84" i="6"/>
  <c r="M84" i="6"/>
  <c r="J84" i="6"/>
  <c r="H84" i="6"/>
  <c r="G84" i="6"/>
  <c r="E84" i="6"/>
  <c r="C84" i="6"/>
  <c r="A84" i="6"/>
  <c r="AJ83" i="6"/>
  <c r="AI83" i="6"/>
  <c r="AG83" i="6"/>
  <c r="AE83" i="6"/>
  <c r="X83" i="6"/>
  <c r="V83" i="6"/>
  <c r="T83" i="6"/>
  <c r="AB83" i="6" s="1"/>
  <c r="R83" i="6"/>
  <c r="P83" i="6"/>
  <c r="M83" i="6"/>
  <c r="J83" i="6"/>
  <c r="H83" i="6"/>
  <c r="G83" i="6"/>
  <c r="E83" i="6"/>
  <c r="C83" i="6"/>
  <c r="A83" i="6"/>
  <c r="AJ82" i="6"/>
  <c r="AI82" i="6"/>
  <c r="AG82" i="6"/>
  <c r="AE82" i="6"/>
  <c r="X82" i="6"/>
  <c r="V82" i="6"/>
  <c r="T82" i="6"/>
  <c r="AB82" i="6" s="1"/>
  <c r="R82" i="6"/>
  <c r="P82" i="6"/>
  <c r="M82" i="6"/>
  <c r="J82" i="6"/>
  <c r="H82" i="6"/>
  <c r="G82" i="6"/>
  <c r="E82" i="6"/>
  <c r="C82" i="6"/>
  <c r="A82" i="6"/>
  <c r="AJ81" i="6"/>
  <c r="AI81" i="6"/>
  <c r="AG81" i="6"/>
  <c r="AE81" i="6"/>
  <c r="X81" i="6"/>
  <c r="V81" i="6"/>
  <c r="T81" i="6"/>
  <c r="AB81" i="6" s="1"/>
  <c r="R81" i="6"/>
  <c r="P81" i="6"/>
  <c r="M81" i="6"/>
  <c r="J81" i="6"/>
  <c r="H81" i="6"/>
  <c r="G81" i="6"/>
  <c r="E81" i="6"/>
  <c r="C81" i="6"/>
  <c r="A81" i="6"/>
  <c r="AJ80" i="6"/>
  <c r="AI80" i="6"/>
  <c r="AG80" i="6"/>
  <c r="AE80" i="6"/>
  <c r="X80" i="6"/>
  <c r="V80" i="6"/>
  <c r="T80" i="6"/>
  <c r="AB80" i="6" s="1"/>
  <c r="R80" i="6"/>
  <c r="P80" i="6"/>
  <c r="M80" i="6"/>
  <c r="J80" i="6"/>
  <c r="H80" i="6"/>
  <c r="G80" i="6"/>
  <c r="E80" i="6"/>
  <c r="C80" i="6"/>
  <c r="A80" i="6"/>
  <c r="AJ79" i="6"/>
  <c r="AI79" i="6"/>
  <c r="AG79" i="6"/>
  <c r="AE79" i="6"/>
  <c r="X79" i="6"/>
  <c r="V79" i="6"/>
  <c r="T79" i="6"/>
  <c r="AB79" i="6" s="1"/>
  <c r="R79" i="6"/>
  <c r="P79" i="6"/>
  <c r="M79" i="6"/>
  <c r="J79" i="6"/>
  <c r="H79" i="6"/>
  <c r="G79" i="6"/>
  <c r="E79" i="6"/>
  <c r="C79" i="6"/>
  <c r="A79" i="6"/>
  <c r="AJ78" i="6"/>
  <c r="AI78" i="6"/>
  <c r="AG78" i="6"/>
  <c r="AE78" i="6"/>
  <c r="X78" i="6"/>
  <c r="V78" i="6"/>
  <c r="T78" i="6"/>
  <c r="AB78" i="6" s="1"/>
  <c r="R78" i="6"/>
  <c r="P78" i="6"/>
  <c r="M78" i="6"/>
  <c r="J78" i="6"/>
  <c r="H78" i="6"/>
  <c r="G78" i="6"/>
  <c r="E78" i="6"/>
  <c r="C78" i="6"/>
  <c r="A78" i="6"/>
  <c r="AJ77" i="6"/>
  <c r="AI77" i="6"/>
  <c r="AG77" i="6"/>
  <c r="AE77" i="6"/>
  <c r="X77" i="6"/>
  <c r="V77" i="6"/>
  <c r="T77" i="6"/>
  <c r="AB77" i="6" s="1"/>
  <c r="R77" i="6"/>
  <c r="P77" i="6"/>
  <c r="M77" i="6"/>
  <c r="J77" i="6"/>
  <c r="H77" i="6"/>
  <c r="G77" i="6"/>
  <c r="E77" i="6"/>
  <c r="C77" i="6"/>
  <c r="A77" i="6"/>
  <c r="K72" i="6"/>
  <c r="B72" i="6"/>
  <c r="AE66" i="6"/>
  <c r="X66" i="6"/>
  <c r="S66" i="6"/>
  <c r="AJ376" i="5"/>
  <c r="AI376" i="5"/>
  <c r="AG376" i="5"/>
  <c r="AE376" i="5"/>
  <c r="X376" i="5"/>
  <c r="V376" i="5"/>
  <c r="T376" i="5"/>
  <c r="AB376" i="5" s="1"/>
  <c r="R376" i="5"/>
  <c r="P376" i="5"/>
  <c r="M376" i="5"/>
  <c r="J376" i="5"/>
  <c r="H376" i="5"/>
  <c r="G376" i="5"/>
  <c r="E376" i="5"/>
  <c r="C376" i="5"/>
  <c r="A376" i="5"/>
  <c r="AJ375" i="5"/>
  <c r="AI375" i="5"/>
  <c r="AG375" i="5"/>
  <c r="AE375" i="5"/>
  <c r="X375" i="5"/>
  <c r="V375" i="5"/>
  <c r="T375" i="5"/>
  <c r="AB375" i="5" s="1"/>
  <c r="R375" i="5"/>
  <c r="P375" i="5"/>
  <c r="M375" i="5"/>
  <c r="J375" i="5"/>
  <c r="H375" i="5"/>
  <c r="G375" i="5"/>
  <c r="E375" i="5"/>
  <c r="C375" i="5"/>
  <c r="A375" i="5"/>
  <c r="AJ374" i="5"/>
  <c r="AI374" i="5"/>
  <c r="AG374" i="5"/>
  <c r="AE374" i="5"/>
  <c r="X374" i="5"/>
  <c r="V374" i="5"/>
  <c r="T374" i="5"/>
  <c r="AB374" i="5" s="1"/>
  <c r="R374" i="5"/>
  <c r="P374" i="5"/>
  <c r="M374" i="5"/>
  <c r="J374" i="5"/>
  <c r="H374" i="5"/>
  <c r="G374" i="5"/>
  <c r="E374" i="5"/>
  <c r="C374" i="5"/>
  <c r="A374" i="5"/>
  <c r="AJ373" i="5"/>
  <c r="AI373" i="5"/>
  <c r="AG373" i="5"/>
  <c r="AE373" i="5"/>
  <c r="X373" i="5"/>
  <c r="V373" i="5"/>
  <c r="T373" i="5"/>
  <c r="AB373" i="5" s="1"/>
  <c r="R373" i="5"/>
  <c r="P373" i="5"/>
  <c r="M373" i="5"/>
  <c r="J373" i="5"/>
  <c r="H373" i="5"/>
  <c r="G373" i="5"/>
  <c r="E373" i="5"/>
  <c r="C373" i="5"/>
  <c r="A373" i="5"/>
  <c r="AJ372" i="5"/>
  <c r="AI372" i="5"/>
  <c r="AG372" i="5"/>
  <c r="AE372" i="5"/>
  <c r="X372" i="5"/>
  <c r="V372" i="5"/>
  <c r="T372" i="5"/>
  <c r="AB372" i="5" s="1"/>
  <c r="R372" i="5"/>
  <c r="P372" i="5"/>
  <c r="M372" i="5"/>
  <c r="J372" i="5"/>
  <c r="H372" i="5"/>
  <c r="G372" i="5"/>
  <c r="E372" i="5"/>
  <c r="C372" i="5"/>
  <c r="A372" i="5"/>
  <c r="AJ371" i="5"/>
  <c r="AI371" i="5"/>
  <c r="AG371" i="5"/>
  <c r="AE371" i="5"/>
  <c r="X371" i="5"/>
  <c r="V371" i="5"/>
  <c r="T371" i="5"/>
  <c r="AB371" i="5" s="1"/>
  <c r="R371" i="5"/>
  <c r="P371" i="5"/>
  <c r="M371" i="5"/>
  <c r="J371" i="5"/>
  <c r="H371" i="5"/>
  <c r="G371" i="5"/>
  <c r="E371" i="5"/>
  <c r="C371" i="5"/>
  <c r="A371" i="5"/>
  <c r="AJ370" i="5"/>
  <c r="AI370" i="5"/>
  <c r="AG370" i="5"/>
  <c r="AE370" i="5"/>
  <c r="X370" i="5"/>
  <c r="V370" i="5"/>
  <c r="T370" i="5"/>
  <c r="AB370" i="5" s="1"/>
  <c r="R370" i="5"/>
  <c r="P370" i="5"/>
  <c r="M370" i="5"/>
  <c r="J370" i="5"/>
  <c r="H370" i="5"/>
  <c r="G370" i="5"/>
  <c r="E370" i="5"/>
  <c r="C370" i="5"/>
  <c r="A370" i="5"/>
  <c r="AJ369" i="5"/>
  <c r="AI369" i="5"/>
  <c r="AG369" i="5"/>
  <c r="AE369" i="5"/>
  <c r="X369" i="5"/>
  <c r="V369" i="5"/>
  <c r="T369" i="5"/>
  <c r="AB369" i="5" s="1"/>
  <c r="R369" i="5"/>
  <c r="P369" i="5"/>
  <c r="M369" i="5"/>
  <c r="J369" i="5"/>
  <c r="H369" i="5"/>
  <c r="G369" i="5"/>
  <c r="E369" i="5"/>
  <c r="C369" i="5"/>
  <c r="A369" i="5"/>
  <c r="AJ368" i="5"/>
  <c r="AI368" i="5"/>
  <c r="AG368" i="5"/>
  <c r="AE368" i="5"/>
  <c r="AB368" i="5"/>
  <c r="X368" i="5"/>
  <c r="V368" i="5"/>
  <c r="T368" i="5"/>
  <c r="R368" i="5"/>
  <c r="P368" i="5"/>
  <c r="M368" i="5"/>
  <c r="J368" i="5"/>
  <c r="H368" i="5"/>
  <c r="G368" i="5"/>
  <c r="E368" i="5"/>
  <c r="C368" i="5"/>
  <c r="A368" i="5"/>
  <c r="AJ367" i="5"/>
  <c r="AI367" i="5"/>
  <c r="AG367" i="5"/>
  <c r="AE367" i="5"/>
  <c r="AB367" i="5"/>
  <c r="X367" i="5"/>
  <c r="V367" i="5"/>
  <c r="T367" i="5"/>
  <c r="R367" i="5"/>
  <c r="P367" i="5"/>
  <c r="M367" i="5"/>
  <c r="J367" i="5"/>
  <c r="H367" i="5"/>
  <c r="G367" i="5"/>
  <c r="E367" i="5"/>
  <c r="C367" i="5"/>
  <c r="A367" i="5"/>
  <c r="AJ366" i="5"/>
  <c r="AI366" i="5"/>
  <c r="AG366" i="5"/>
  <c r="AE366" i="5"/>
  <c r="AB366" i="5"/>
  <c r="X366" i="5"/>
  <c r="V366" i="5"/>
  <c r="T366" i="5"/>
  <c r="R366" i="5"/>
  <c r="P366" i="5"/>
  <c r="M366" i="5"/>
  <c r="J366" i="5"/>
  <c r="H366" i="5"/>
  <c r="G366" i="5"/>
  <c r="E366" i="5"/>
  <c r="C366" i="5"/>
  <c r="A366" i="5"/>
  <c r="AJ365" i="5"/>
  <c r="AI365" i="5"/>
  <c r="AG365" i="5"/>
  <c r="AE365" i="5"/>
  <c r="X365" i="5"/>
  <c r="V365" i="5"/>
  <c r="T365" i="5"/>
  <c r="AB365" i="5" s="1"/>
  <c r="R365" i="5"/>
  <c r="P365" i="5"/>
  <c r="M365" i="5"/>
  <c r="J365" i="5"/>
  <c r="H365" i="5"/>
  <c r="G365" i="5"/>
  <c r="E365" i="5"/>
  <c r="C365" i="5"/>
  <c r="A365" i="5"/>
  <c r="AJ364" i="5"/>
  <c r="AI364" i="5"/>
  <c r="AG364" i="5"/>
  <c r="AE364" i="5"/>
  <c r="X364" i="5"/>
  <c r="V364" i="5"/>
  <c r="T364" i="5"/>
  <c r="AB364" i="5" s="1"/>
  <c r="R364" i="5"/>
  <c r="P364" i="5"/>
  <c r="M364" i="5"/>
  <c r="J364" i="5"/>
  <c r="H364" i="5"/>
  <c r="G364" i="5"/>
  <c r="E364" i="5"/>
  <c r="C364" i="5"/>
  <c r="A364" i="5"/>
  <c r="AJ363" i="5"/>
  <c r="AI363" i="5"/>
  <c r="AG363" i="5"/>
  <c r="AE363" i="5"/>
  <c r="X363" i="5"/>
  <c r="V363" i="5"/>
  <c r="T363" i="5"/>
  <c r="AB363" i="5" s="1"/>
  <c r="R363" i="5"/>
  <c r="P363" i="5"/>
  <c r="M363" i="5"/>
  <c r="J363" i="5"/>
  <c r="H363" i="5"/>
  <c r="G363" i="5"/>
  <c r="E363" i="5"/>
  <c r="C363" i="5"/>
  <c r="A363" i="5"/>
  <c r="AJ362" i="5"/>
  <c r="AI362" i="5"/>
  <c r="AG362" i="5"/>
  <c r="AE362" i="5"/>
  <c r="X362" i="5"/>
  <c r="V362" i="5"/>
  <c r="T362" i="5"/>
  <c r="AB362" i="5" s="1"/>
  <c r="R362" i="5"/>
  <c r="P362" i="5"/>
  <c r="M362" i="5"/>
  <c r="J362" i="5"/>
  <c r="H362" i="5"/>
  <c r="G362" i="5"/>
  <c r="E362" i="5"/>
  <c r="C362" i="5"/>
  <c r="A362" i="5"/>
  <c r="AJ361" i="5"/>
  <c r="AI361" i="5"/>
  <c r="AG361" i="5"/>
  <c r="AE361" i="5"/>
  <c r="X361" i="5"/>
  <c r="V361" i="5"/>
  <c r="T361" i="5"/>
  <c r="AB361" i="5" s="1"/>
  <c r="R361" i="5"/>
  <c r="P361" i="5"/>
  <c r="M361" i="5"/>
  <c r="J361" i="5"/>
  <c r="H361" i="5"/>
  <c r="G361" i="5"/>
  <c r="E361" i="5"/>
  <c r="C361" i="5"/>
  <c r="A361" i="5"/>
  <c r="AJ360" i="5"/>
  <c r="AI360" i="5"/>
  <c r="AG360" i="5"/>
  <c r="AE360" i="5"/>
  <c r="X360" i="5"/>
  <c r="V360" i="5"/>
  <c r="T360" i="5"/>
  <c r="AB360" i="5" s="1"/>
  <c r="R360" i="5"/>
  <c r="P360" i="5"/>
  <c r="M360" i="5"/>
  <c r="J360" i="5"/>
  <c r="H360" i="5"/>
  <c r="G360" i="5"/>
  <c r="E360" i="5"/>
  <c r="C360" i="5"/>
  <c r="A360" i="5"/>
  <c r="AJ359" i="5"/>
  <c r="AI359" i="5"/>
  <c r="AG359" i="5"/>
  <c r="AE359" i="5"/>
  <c r="X359" i="5"/>
  <c r="V359" i="5"/>
  <c r="T359" i="5"/>
  <c r="AB359" i="5" s="1"/>
  <c r="R359" i="5"/>
  <c r="P359" i="5"/>
  <c r="M359" i="5"/>
  <c r="J359" i="5"/>
  <c r="H359" i="5"/>
  <c r="G359" i="5"/>
  <c r="E359" i="5"/>
  <c r="C359" i="5"/>
  <c r="A359" i="5"/>
  <c r="AJ358" i="5"/>
  <c r="AI358" i="5"/>
  <c r="AG358" i="5"/>
  <c r="AE358" i="5"/>
  <c r="X358" i="5"/>
  <c r="V358" i="5"/>
  <c r="T358" i="5"/>
  <c r="AB358" i="5" s="1"/>
  <c r="R358" i="5"/>
  <c r="P358" i="5"/>
  <c r="M358" i="5"/>
  <c r="J358" i="5"/>
  <c r="H358" i="5"/>
  <c r="G358" i="5"/>
  <c r="E358" i="5"/>
  <c r="C358" i="5"/>
  <c r="A358" i="5"/>
  <c r="AJ357" i="5"/>
  <c r="AI357" i="5"/>
  <c r="AG357" i="5"/>
  <c r="AE357" i="5"/>
  <c r="X357" i="5"/>
  <c r="V357" i="5"/>
  <c r="T357" i="5"/>
  <c r="AB357" i="5" s="1"/>
  <c r="R357" i="5"/>
  <c r="P357" i="5"/>
  <c r="M357" i="5"/>
  <c r="J357" i="5"/>
  <c r="H357" i="5"/>
  <c r="G357" i="5"/>
  <c r="E357" i="5"/>
  <c r="C357" i="5"/>
  <c r="A357" i="5"/>
  <c r="AJ356" i="5"/>
  <c r="AI356" i="5"/>
  <c r="AG356" i="5"/>
  <c r="AE356" i="5"/>
  <c r="X356" i="5"/>
  <c r="V356" i="5"/>
  <c r="T356" i="5"/>
  <c r="AB356" i="5" s="1"/>
  <c r="R356" i="5"/>
  <c r="P356" i="5"/>
  <c r="M356" i="5"/>
  <c r="J356" i="5"/>
  <c r="H356" i="5"/>
  <c r="G356" i="5"/>
  <c r="E356" i="5"/>
  <c r="C356" i="5"/>
  <c r="A356" i="5"/>
  <c r="AJ355" i="5"/>
  <c r="AI355" i="5"/>
  <c r="AG355" i="5"/>
  <c r="AE355" i="5"/>
  <c r="X355" i="5"/>
  <c r="V355" i="5"/>
  <c r="T355" i="5"/>
  <c r="AB355" i="5" s="1"/>
  <c r="R355" i="5"/>
  <c r="P355" i="5"/>
  <c r="M355" i="5"/>
  <c r="J355" i="5"/>
  <c r="H355" i="5"/>
  <c r="G355" i="5"/>
  <c r="E355" i="5"/>
  <c r="C355" i="5"/>
  <c r="A355" i="5"/>
  <c r="AJ354" i="5"/>
  <c r="AI354" i="5"/>
  <c r="AG354" i="5"/>
  <c r="AE354" i="5"/>
  <c r="X354" i="5"/>
  <c r="V354" i="5"/>
  <c r="T354" i="5"/>
  <c r="AB354" i="5" s="1"/>
  <c r="R354" i="5"/>
  <c r="P354" i="5"/>
  <c r="M354" i="5"/>
  <c r="J354" i="5"/>
  <c r="H354" i="5"/>
  <c r="G354" i="5"/>
  <c r="E354" i="5"/>
  <c r="C354" i="5"/>
  <c r="A354" i="5"/>
  <c r="AJ353" i="5"/>
  <c r="AI353" i="5"/>
  <c r="AG353" i="5"/>
  <c r="AE353" i="5"/>
  <c r="X353" i="5"/>
  <c r="V353" i="5"/>
  <c r="T353" i="5"/>
  <c r="AB353" i="5" s="1"/>
  <c r="R353" i="5"/>
  <c r="P353" i="5"/>
  <c r="M353" i="5"/>
  <c r="J353" i="5"/>
  <c r="H353" i="5"/>
  <c r="G353" i="5"/>
  <c r="E353" i="5"/>
  <c r="C353" i="5"/>
  <c r="A353" i="5"/>
  <c r="AJ352" i="5"/>
  <c r="AI352" i="5"/>
  <c r="AG352" i="5"/>
  <c r="AE352" i="5"/>
  <c r="AB352" i="5"/>
  <c r="X352" i="5"/>
  <c r="V352" i="5"/>
  <c r="T352" i="5"/>
  <c r="R352" i="5"/>
  <c r="P352" i="5"/>
  <c r="M352" i="5"/>
  <c r="J352" i="5"/>
  <c r="H352" i="5"/>
  <c r="G352" i="5"/>
  <c r="E352" i="5"/>
  <c r="C352" i="5"/>
  <c r="A352" i="5"/>
  <c r="AJ351" i="5"/>
  <c r="AI351" i="5"/>
  <c r="AG351" i="5"/>
  <c r="AE351" i="5"/>
  <c r="AB351" i="5"/>
  <c r="X351" i="5"/>
  <c r="V351" i="5"/>
  <c r="T351" i="5"/>
  <c r="R351" i="5"/>
  <c r="P351" i="5"/>
  <c r="M351" i="5"/>
  <c r="J351" i="5"/>
  <c r="H351" i="5"/>
  <c r="G351" i="5"/>
  <c r="E351" i="5"/>
  <c r="C351" i="5"/>
  <c r="A351" i="5"/>
  <c r="AJ350" i="5"/>
  <c r="AI350" i="5"/>
  <c r="AG350" i="5"/>
  <c r="AE350" i="5"/>
  <c r="AB350" i="5"/>
  <c r="X350" i="5"/>
  <c r="V350" i="5"/>
  <c r="T350" i="5"/>
  <c r="R350" i="5"/>
  <c r="P350" i="5"/>
  <c r="M350" i="5"/>
  <c r="J350" i="5"/>
  <c r="H350" i="5"/>
  <c r="G350" i="5"/>
  <c r="E350" i="5"/>
  <c r="C350" i="5"/>
  <c r="A350" i="5"/>
  <c r="AJ349" i="5"/>
  <c r="AI349" i="5"/>
  <c r="AG349" i="5"/>
  <c r="AE349" i="5"/>
  <c r="X349" i="5"/>
  <c r="V349" i="5"/>
  <c r="T349" i="5"/>
  <c r="AB349" i="5" s="1"/>
  <c r="R349" i="5"/>
  <c r="P349" i="5"/>
  <c r="M349" i="5"/>
  <c r="J349" i="5"/>
  <c r="H349" i="5"/>
  <c r="G349" i="5"/>
  <c r="E349" i="5"/>
  <c r="C349" i="5"/>
  <c r="A349" i="5"/>
  <c r="AJ348" i="5"/>
  <c r="AI348" i="5"/>
  <c r="AG348" i="5"/>
  <c r="AE348" i="5"/>
  <c r="X348" i="5"/>
  <c r="V348" i="5"/>
  <c r="T348" i="5"/>
  <c r="AB348" i="5" s="1"/>
  <c r="R348" i="5"/>
  <c r="P348" i="5"/>
  <c r="M348" i="5"/>
  <c r="J348" i="5"/>
  <c r="H348" i="5"/>
  <c r="G348" i="5"/>
  <c r="E348" i="5"/>
  <c r="C348" i="5"/>
  <c r="A348" i="5"/>
  <c r="AJ347" i="5"/>
  <c r="AI347" i="5"/>
  <c r="AG347" i="5"/>
  <c r="AE347" i="5"/>
  <c r="X347" i="5"/>
  <c r="V347" i="5"/>
  <c r="T347" i="5"/>
  <c r="AB347" i="5" s="1"/>
  <c r="R347" i="5"/>
  <c r="P347" i="5"/>
  <c r="M347" i="5"/>
  <c r="J347" i="5"/>
  <c r="H347" i="5"/>
  <c r="G347" i="5"/>
  <c r="E347" i="5"/>
  <c r="C347" i="5"/>
  <c r="A347" i="5"/>
  <c r="AJ346" i="5"/>
  <c r="AI346" i="5"/>
  <c r="AG346" i="5"/>
  <c r="AE346" i="5"/>
  <c r="X346" i="5"/>
  <c r="V346" i="5"/>
  <c r="T346" i="5"/>
  <c r="AB346" i="5" s="1"/>
  <c r="R346" i="5"/>
  <c r="P346" i="5"/>
  <c r="M346" i="5"/>
  <c r="J346" i="5"/>
  <c r="H346" i="5"/>
  <c r="G346" i="5"/>
  <c r="E346" i="5"/>
  <c r="C346" i="5"/>
  <c r="A346" i="5"/>
  <c r="AJ345" i="5"/>
  <c r="AI345" i="5"/>
  <c r="AG345" i="5"/>
  <c r="AE345" i="5"/>
  <c r="X345" i="5"/>
  <c r="V345" i="5"/>
  <c r="T345" i="5"/>
  <c r="AB345" i="5" s="1"/>
  <c r="R345" i="5"/>
  <c r="P345" i="5"/>
  <c r="M345" i="5"/>
  <c r="J345" i="5"/>
  <c r="H345" i="5"/>
  <c r="G345" i="5"/>
  <c r="E345" i="5"/>
  <c r="C345" i="5"/>
  <c r="A345" i="5"/>
  <c r="AJ344" i="5"/>
  <c r="AI344" i="5"/>
  <c r="AG344" i="5"/>
  <c r="AE344" i="5"/>
  <c r="X344" i="5"/>
  <c r="V344" i="5"/>
  <c r="T344" i="5"/>
  <c r="AB344" i="5" s="1"/>
  <c r="R344" i="5"/>
  <c r="P344" i="5"/>
  <c r="M344" i="5"/>
  <c r="J344" i="5"/>
  <c r="H344" i="5"/>
  <c r="G344" i="5"/>
  <c r="E344" i="5"/>
  <c r="C344" i="5"/>
  <c r="A344" i="5"/>
  <c r="AJ343" i="5"/>
  <c r="AI343" i="5"/>
  <c r="AG343" i="5"/>
  <c r="AE343" i="5"/>
  <c r="X343" i="5"/>
  <c r="V343" i="5"/>
  <c r="T343" i="5"/>
  <c r="AB343" i="5" s="1"/>
  <c r="R343" i="5"/>
  <c r="P343" i="5"/>
  <c r="M343" i="5"/>
  <c r="J343" i="5"/>
  <c r="H343" i="5"/>
  <c r="G343" i="5"/>
  <c r="E343" i="5"/>
  <c r="C343" i="5"/>
  <c r="A343" i="5"/>
  <c r="AJ342" i="5"/>
  <c r="AI342" i="5"/>
  <c r="AG342" i="5"/>
  <c r="AE342" i="5"/>
  <c r="X342" i="5"/>
  <c r="V342" i="5"/>
  <c r="T342" i="5"/>
  <c r="AB342" i="5" s="1"/>
  <c r="R342" i="5"/>
  <c r="P342" i="5"/>
  <c r="M342" i="5"/>
  <c r="J342" i="5"/>
  <c r="H342" i="5"/>
  <c r="G342" i="5"/>
  <c r="E342" i="5"/>
  <c r="C342" i="5"/>
  <c r="A342" i="5"/>
  <c r="AJ341" i="5"/>
  <c r="AI341" i="5"/>
  <c r="AG341" i="5"/>
  <c r="AE341" i="5"/>
  <c r="X341" i="5"/>
  <c r="V341" i="5"/>
  <c r="T341" i="5"/>
  <c r="AB341" i="5" s="1"/>
  <c r="R341" i="5"/>
  <c r="P341" i="5"/>
  <c r="M341" i="5"/>
  <c r="J341" i="5"/>
  <c r="H341" i="5"/>
  <c r="G341" i="5"/>
  <c r="E341" i="5"/>
  <c r="C341" i="5"/>
  <c r="A341" i="5"/>
  <c r="AJ340" i="5"/>
  <c r="AI340" i="5"/>
  <c r="AG340" i="5"/>
  <c r="AE340" i="5"/>
  <c r="X340" i="5"/>
  <c r="V340" i="5"/>
  <c r="T340" i="5"/>
  <c r="AB340" i="5" s="1"/>
  <c r="R340" i="5"/>
  <c r="P340" i="5"/>
  <c r="M340" i="5"/>
  <c r="J340" i="5"/>
  <c r="H340" i="5"/>
  <c r="G340" i="5"/>
  <c r="E340" i="5"/>
  <c r="C340" i="5"/>
  <c r="A340" i="5"/>
  <c r="AJ339" i="5"/>
  <c r="AI339" i="5"/>
  <c r="AG339" i="5"/>
  <c r="AE339" i="5"/>
  <c r="X339" i="5"/>
  <c r="V339" i="5"/>
  <c r="T339" i="5"/>
  <c r="AB339" i="5" s="1"/>
  <c r="R339" i="5"/>
  <c r="P339" i="5"/>
  <c r="M339" i="5"/>
  <c r="J339" i="5"/>
  <c r="H339" i="5"/>
  <c r="G339" i="5"/>
  <c r="E339" i="5"/>
  <c r="C339" i="5"/>
  <c r="A339" i="5"/>
  <c r="AJ338" i="5"/>
  <c r="AI338" i="5"/>
  <c r="AG338" i="5"/>
  <c r="AE338" i="5"/>
  <c r="X338" i="5"/>
  <c r="V338" i="5"/>
  <c r="T338" i="5"/>
  <c r="AB338" i="5" s="1"/>
  <c r="R338" i="5"/>
  <c r="P338" i="5"/>
  <c r="M338" i="5"/>
  <c r="J338" i="5"/>
  <c r="H338" i="5"/>
  <c r="G338" i="5"/>
  <c r="E338" i="5"/>
  <c r="C338" i="5"/>
  <c r="A338" i="5"/>
  <c r="AJ337" i="5"/>
  <c r="AI337" i="5"/>
  <c r="AG337" i="5"/>
  <c r="AE337" i="5"/>
  <c r="X337" i="5"/>
  <c r="V337" i="5"/>
  <c r="T337" i="5"/>
  <c r="AB337" i="5" s="1"/>
  <c r="R337" i="5"/>
  <c r="P337" i="5"/>
  <c r="M337" i="5"/>
  <c r="J337" i="5"/>
  <c r="H337" i="5"/>
  <c r="G337" i="5"/>
  <c r="E337" i="5"/>
  <c r="C337" i="5"/>
  <c r="A337" i="5"/>
  <c r="AJ336" i="5"/>
  <c r="AI336" i="5"/>
  <c r="AG336" i="5"/>
  <c r="AE336" i="5"/>
  <c r="AB336" i="5"/>
  <c r="X336" i="5"/>
  <c r="V336" i="5"/>
  <c r="T336" i="5"/>
  <c r="R336" i="5"/>
  <c r="P336" i="5"/>
  <c r="M336" i="5"/>
  <c r="J336" i="5"/>
  <c r="H336" i="5"/>
  <c r="G336" i="5"/>
  <c r="E336" i="5"/>
  <c r="C336" i="5"/>
  <c r="A336" i="5"/>
  <c r="AJ335" i="5"/>
  <c r="AI335" i="5"/>
  <c r="AG335" i="5"/>
  <c r="AE335" i="5"/>
  <c r="AB335" i="5"/>
  <c r="X335" i="5"/>
  <c r="V335" i="5"/>
  <c r="T335" i="5"/>
  <c r="R335" i="5"/>
  <c r="P335" i="5"/>
  <c r="M335" i="5"/>
  <c r="J335" i="5"/>
  <c r="H335" i="5"/>
  <c r="G335" i="5"/>
  <c r="E335" i="5"/>
  <c r="C335" i="5"/>
  <c r="A335" i="5"/>
  <c r="AJ334" i="5"/>
  <c r="AI334" i="5"/>
  <c r="AG334" i="5"/>
  <c r="AE334" i="5"/>
  <c r="AB334" i="5"/>
  <c r="X334" i="5"/>
  <c r="V334" i="5"/>
  <c r="T334" i="5"/>
  <c r="R334" i="5"/>
  <c r="P334" i="5"/>
  <c r="M334" i="5"/>
  <c r="J334" i="5"/>
  <c r="H334" i="5"/>
  <c r="G334" i="5"/>
  <c r="E334" i="5"/>
  <c r="C334" i="5"/>
  <c r="A334" i="5"/>
  <c r="AJ333" i="5"/>
  <c r="AI333" i="5"/>
  <c r="AG333" i="5"/>
  <c r="AE333" i="5"/>
  <c r="X333" i="5"/>
  <c r="V333" i="5"/>
  <c r="T333" i="5"/>
  <c r="AB333" i="5" s="1"/>
  <c r="R333" i="5"/>
  <c r="P333" i="5"/>
  <c r="M333" i="5"/>
  <c r="J333" i="5"/>
  <c r="H333" i="5"/>
  <c r="G333" i="5"/>
  <c r="E333" i="5"/>
  <c r="C333" i="5"/>
  <c r="A333" i="5"/>
  <c r="AJ332" i="5"/>
  <c r="AI332" i="5"/>
  <c r="AG332" i="5"/>
  <c r="AE332" i="5"/>
  <c r="X332" i="5"/>
  <c r="V332" i="5"/>
  <c r="T332" i="5"/>
  <c r="AB332" i="5" s="1"/>
  <c r="R332" i="5"/>
  <c r="P332" i="5"/>
  <c r="M332" i="5"/>
  <c r="J332" i="5"/>
  <c r="H332" i="5"/>
  <c r="G332" i="5"/>
  <c r="E332" i="5"/>
  <c r="C332" i="5"/>
  <c r="A332" i="5"/>
  <c r="AJ331" i="5"/>
  <c r="AI331" i="5"/>
  <c r="AG331" i="5"/>
  <c r="AE331" i="5"/>
  <c r="X331" i="5"/>
  <c r="V331" i="5"/>
  <c r="T331" i="5"/>
  <c r="AB331" i="5" s="1"/>
  <c r="R331" i="5"/>
  <c r="P331" i="5"/>
  <c r="M331" i="5"/>
  <c r="J331" i="5"/>
  <c r="H331" i="5"/>
  <c r="G331" i="5"/>
  <c r="E331" i="5"/>
  <c r="C331" i="5"/>
  <c r="A331" i="5"/>
  <c r="AJ330" i="5"/>
  <c r="AI330" i="5"/>
  <c r="AG330" i="5"/>
  <c r="AE330" i="5"/>
  <c r="X330" i="5"/>
  <c r="V330" i="5"/>
  <c r="T330" i="5"/>
  <c r="AB330" i="5" s="1"/>
  <c r="R330" i="5"/>
  <c r="P330" i="5"/>
  <c r="M330" i="5"/>
  <c r="J330" i="5"/>
  <c r="H330" i="5"/>
  <c r="G330" i="5"/>
  <c r="E330" i="5"/>
  <c r="C330" i="5"/>
  <c r="A330" i="5"/>
  <c r="AJ329" i="5"/>
  <c r="AI329" i="5"/>
  <c r="AG329" i="5"/>
  <c r="AE329" i="5"/>
  <c r="X329" i="5"/>
  <c r="V329" i="5"/>
  <c r="T329" i="5"/>
  <c r="AB329" i="5" s="1"/>
  <c r="R329" i="5"/>
  <c r="P329" i="5"/>
  <c r="M329" i="5"/>
  <c r="J329" i="5"/>
  <c r="H329" i="5"/>
  <c r="G329" i="5"/>
  <c r="E329" i="5"/>
  <c r="C329" i="5"/>
  <c r="A329" i="5"/>
  <c r="AJ328" i="5"/>
  <c r="AI328" i="5"/>
  <c r="AG328" i="5"/>
  <c r="AE328" i="5"/>
  <c r="X328" i="5"/>
  <c r="V328" i="5"/>
  <c r="T328" i="5"/>
  <c r="AB328" i="5" s="1"/>
  <c r="R328" i="5"/>
  <c r="P328" i="5"/>
  <c r="M328" i="5"/>
  <c r="J328" i="5"/>
  <c r="H328" i="5"/>
  <c r="G328" i="5"/>
  <c r="E328" i="5"/>
  <c r="C328" i="5"/>
  <c r="A328" i="5"/>
  <c r="AJ327" i="5"/>
  <c r="AI327" i="5"/>
  <c r="AG327" i="5"/>
  <c r="AE327" i="5"/>
  <c r="X327" i="5"/>
  <c r="V327" i="5"/>
  <c r="T327" i="5"/>
  <c r="AB327" i="5" s="1"/>
  <c r="R327" i="5"/>
  <c r="P327" i="5"/>
  <c r="M327" i="5"/>
  <c r="J327" i="5"/>
  <c r="H327" i="5"/>
  <c r="G327" i="5"/>
  <c r="E327" i="5"/>
  <c r="C327" i="5"/>
  <c r="A327" i="5"/>
  <c r="AJ326" i="5"/>
  <c r="AI326" i="5"/>
  <c r="AG326" i="5"/>
  <c r="AE326" i="5"/>
  <c r="X326" i="5"/>
  <c r="V326" i="5"/>
  <c r="T326" i="5"/>
  <c r="AB326" i="5" s="1"/>
  <c r="R326" i="5"/>
  <c r="P326" i="5"/>
  <c r="M326" i="5"/>
  <c r="J326" i="5"/>
  <c r="H326" i="5"/>
  <c r="G326" i="5"/>
  <c r="E326" i="5"/>
  <c r="C326" i="5"/>
  <c r="A326" i="5"/>
  <c r="AJ325" i="5"/>
  <c r="AI325" i="5"/>
  <c r="AG325" i="5"/>
  <c r="AE325" i="5"/>
  <c r="X325" i="5"/>
  <c r="V325" i="5"/>
  <c r="T325" i="5"/>
  <c r="AB325" i="5" s="1"/>
  <c r="R325" i="5"/>
  <c r="P325" i="5"/>
  <c r="M325" i="5"/>
  <c r="J325" i="5"/>
  <c r="H325" i="5"/>
  <c r="G325" i="5"/>
  <c r="E325" i="5"/>
  <c r="C325" i="5"/>
  <c r="A325" i="5"/>
  <c r="AJ324" i="5"/>
  <c r="AI324" i="5"/>
  <c r="AG324" i="5"/>
  <c r="AE324" i="5"/>
  <c r="X324" i="5"/>
  <c r="V324" i="5"/>
  <c r="T324" i="5"/>
  <c r="AB324" i="5" s="1"/>
  <c r="R324" i="5"/>
  <c r="P324" i="5"/>
  <c r="M324" i="5"/>
  <c r="J324" i="5"/>
  <c r="H324" i="5"/>
  <c r="G324" i="5"/>
  <c r="E324" i="5"/>
  <c r="C324" i="5"/>
  <c r="A324" i="5"/>
  <c r="AJ323" i="5"/>
  <c r="AI323" i="5"/>
  <c r="AG323" i="5"/>
  <c r="AE323" i="5"/>
  <c r="X323" i="5"/>
  <c r="V323" i="5"/>
  <c r="T323" i="5"/>
  <c r="AB323" i="5" s="1"/>
  <c r="R323" i="5"/>
  <c r="P323" i="5"/>
  <c r="M323" i="5"/>
  <c r="J323" i="5"/>
  <c r="H323" i="5"/>
  <c r="G323" i="5"/>
  <c r="E323" i="5"/>
  <c r="C323" i="5"/>
  <c r="A323" i="5"/>
  <c r="AJ322" i="5"/>
  <c r="AI322" i="5"/>
  <c r="AG322" i="5"/>
  <c r="AE322" i="5"/>
  <c r="X322" i="5"/>
  <c r="V322" i="5"/>
  <c r="T322" i="5"/>
  <c r="AB322" i="5" s="1"/>
  <c r="R322" i="5"/>
  <c r="P322" i="5"/>
  <c r="M322" i="5"/>
  <c r="J322" i="5"/>
  <c r="H322" i="5"/>
  <c r="G322" i="5"/>
  <c r="E322" i="5"/>
  <c r="C322" i="5"/>
  <c r="A322" i="5"/>
  <c r="AJ321" i="5"/>
  <c r="AI321" i="5"/>
  <c r="AG321" i="5"/>
  <c r="AE321" i="5"/>
  <c r="X321" i="5"/>
  <c r="V321" i="5"/>
  <c r="T321" i="5"/>
  <c r="AB321" i="5" s="1"/>
  <c r="R321" i="5"/>
  <c r="P321" i="5"/>
  <c r="M321" i="5"/>
  <c r="J321" i="5"/>
  <c r="H321" i="5"/>
  <c r="G321" i="5"/>
  <c r="E321" i="5"/>
  <c r="C321" i="5"/>
  <c r="A321" i="5"/>
  <c r="AJ320" i="5"/>
  <c r="AI320" i="5"/>
  <c r="AG320" i="5"/>
  <c r="AE320" i="5"/>
  <c r="AB320" i="5"/>
  <c r="X320" i="5"/>
  <c r="V320" i="5"/>
  <c r="T320" i="5"/>
  <c r="R320" i="5"/>
  <c r="P320" i="5"/>
  <c r="M320" i="5"/>
  <c r="J320" i="5"/>
  <c r="H320" i="5"/>
  <c r="G320" i="5"/>
  <c r="E320" i="5"/>
  <c r="C320" i="5"/>
  <c r="A320" i="5"/>
  <c r="AJ319" i="5"/>
  <c r="AI319" i="5"/>
  <c r="AG319" i="5"/>
  <c r="AE319" i="5"/>
  <c r="AB319" i="5"/>
  <c r="X319" i="5"/>
  <c r="V319" i="5"/>
  <c r="T319" i="5"/>
  <c r="R319" i="5"/>
  <c r="P319" i="5"/>
  <c r="M319" i="5"/>
  <c r="J319" i="5"/>
  <c r="H319" i="5"/>
  <c r="G319" i="5"/>
  <c r="E319" i="5"/>
  <c r="C319" i="5"/>
  <c r="A319" i="5"/>
  <c r="AJ318" i="5"/>
  <c r="AI318" i="5"/>
  <c r="AG318" i="5"/>
  <c r="AE318" i="5"/>
  <c r="AB318" i="5"/>
  <c r="X318" i="5"/>
  <c r="V318" i="5"/>
  <c r="T318" i="5"/>
  <c r="R318" i="5"/>
  <c r="P318" i="5"/>
  <c r="M318" i="5"/>
  <c r="J318" i="5"/>
  <c r="H318" i="5"/>
  <c r="G318" i="5"/>
  <c r="E318" i="5"/>
  <c r="C318" i="5"/>
  <c r="A318" i="5"/>
  <c r="AJ317" i="5"/>
  <c r="AI317" i="5"/>
  <c r="AG317" i="5"/>
  <c r="AE317" i="5"/>
  <c r="X317" i="5"/>
  <c r="V317" i="5"/>
  <c r="T317" i="5"/>
  <c r="AB317" i="5" s="1"/>
  <c r="R317" i="5"/>
  <c r="P317" i="5"/>
  <c r="M317" i="5"/>
  <c r="J317" i="5"/>
  <c r="H317" i="5"/>
  <c r="G317" i="5"/>
  <c r="E317" i="5"/>
  <c r="C317" i="5"/>
  <c r="A317" i="5"/>
  <c r="AJ316" i="5"/>
  <c r="AI316" i="5"/>
  <c r="AG316" i="5"/>
  <c r="AE316" i="5"/>
  <c r="X316" i="5"/>
  <c r="V316" i="5"/>
  <c r="T316" i="5"/>
  <c r="AB316" i="5" s="1"/>
  <c r="R316" i="5"/>
  <c r="P316" i="5"/>
  <c r="M316" i="5"/>
  <c r="J316" i="5"/>
  <c r="H316" i="5"/>
  <c r="G316" i="5"/>
  <c r="E316" i="5"/>
  <c r="C316" i="5"/>
  <c r="A316" i="5"/>
  <c r="AJ315" i="5"/>
  <c r="AI315" i="5"/>
  <c r="AG315" i="5"/>
  <c r="AE315" i="5"/>
  <c r="X315" i="5"/>
  <c r="V315" i="5"/>
  <c r="T315" i="5"/>
  <c r="AB315" i="5" s="1"/>
  <c r="R315" i="5"/>
  <c r="P315" i="5"/>
  <c r="M315" i="5"/>
  <c r="J315" i="5"/>
  <c r="H315" i="5"/>
  <c r="G315" i="5"/>
  <c r="E315" i="5"/>
  <c r="C315" i="5"/>
  <c r="A315" i="5"/>
  <c r="AJ314" i="5"/>
  <c r="AI314" i="5"/>
  <c r="AG314" i="5"/>
  <c r="AE314" i="5"/>
  <c r="X314" i="5"/>
  <c r="V314" i="5"/>
  <c r="T314" i="5"/>
  <c r="AB314" i="5" s="1"/>
  <c r="R314" i="5"/>
  <c r="P314" i="5"/>
  <c r="M314" i="5"/>
  <c r="J314" i="5"/>
  <c r="H314" i="5"/>
  <c r="G314" i="5"/>
  <c r="E314" i="5"/>
  <c r="C314" i="5"/>
  <c r="A314" i="5"/>
  <c r="AJ313" i="5"/>
  <c r="AI313" i="5"/>
  <c r="AG313" i="5"/>
  <c r="AE313" i="5"/>
  <c r="X313" i="5"/>
  <c r="V313" i="5"/>
  <c r="T313" i="5"/>
  <c r="AB313" i="5" s="1"/>
  <c r="R313" i="5"/>
  <c r="P313" i="5"/>
  <c r="M313" i="5"/>
  <c r="J313" i="5"/>
  <c r="H313" i="5"/>
  <c r="G313" i="5"/>
  <c r="E313" i="5"/>
  <c r="C313" i="5"/>
  <c r="A313" i="5"/>
  <c r="AJ312" i="5"/>
  <c r="AI312" i="5"/>
  <c r="AG312" i="5"/>
  <c r="AE312" i="5"/>
  <c r="X312" i="5"/>
  <c r="V312" i="5"/>
  <c r="T312" i="5"/>
  <c r="AB312" i="5" s="1"/>
  <c r="R312" i="5"/>
  <c r="P312" i="5"/>
  <c r="M312" i="5"/>
  <c r="J312" i="5"/>
  <c r="H312" i="5"/>
  <c r="G312" i="5"/>
  <c r="E312" i="5"/>
  <c r="C312" i="5"/>
  <c r="A312" i="5"/>
  <c r="AJ311" i="5"/>
  <c r="AI311" i="5"/>
  <c r="AG311" i="5"/>
  <c r="AE311" i="5"/>
  <c r="X311" i="5"/>
  <c r="V311" i="5"/>
  <c r="T311" i="5"/>
  <c r="AB311" i="5" s="1"/>
  <c r="R311" i="5"/>
  <c r="P311" i="5"/>
  <c r="M311" i="5"/>
  <c r="J311" i="5"/>
  <c r="H311" i="5"/>
  <c r="G311" i="5"/>
  <c r="E311" i="5"/>
  <c r="C311" i="5"/>
  <c r="A311" i="5"/>
  <c r="AJ310" i="5"/>
  <c r="AI310" i="5"/>
  <c r="AG310" i="5"/>
  <c r="AE310" i="5"/>
  <c r="X310" i="5"/>
  <c r="V310" i="5"/>
  <c r="T310" i="5"/>
  <c r="AB310" i="5" s="1"/>
  <c r="R310" i="5"/>
  <c r="P310" i="5"/>
  <c r="M310" i="5"/>
  <c r="J310" i="5"/>
  <c r="H310" i="5"/>
  <c r="G310" i="5"/>
  <c r="E310" i="5"/>
  <c r="C310" i="5"/>
  <c r="A310" i="5"/>
  <c r="AJ309" i="5"/>
  <c r="AI309" i="5"/>
  <c r="AG309" i="5"/>
  <c r="AE309" i="5"/>
  <c r="X309" i="5"/>
  <c r="V309" i="5"/>
  <c r="T309" i="5"/>
  <c r="AB309" i="5" s="1"/>
  <c r="R309" i="5"/>
  <c r="P309" i="5"/>
  <c r="M309" i="5"/>
  <c r="J309" i="5"/>
  <c r="H309" i="5"/>
  <c r="G309" i="5"/>
  <c r="E309" i="5"/>
  <c r="C309" i="5"/>
  <c r="A309" i="5"/>
  <c r="AJ308" i="5"/>
  <c r="AI308" i="5"/>
  <c r="AG308" i="5"/>
  <c r="AE308" i="5"/>
  <c r="X308" i="5"/>
  <c r="V308" i="5"/>
  <c r="T308" i="5"/>
  <c r="AB308" i="5" s="1"/>
  <c r="R308" i="5"/>
  <c r="P308" i="5"/>
  <c r="M308" i="5"/>
  <c r="J308" i="5"/>
  <c r="H308" i="5"/>
  <c r="G308" i="5"/>
  <c r="E308" i="5"/>
  <c r="C308" i="5"/>
  <c r="A308" i="5"/>
  <c r="AJ307" i="5"/>
  <c r="AI307" i="5"/>
  <c r="AG307" i="5"/>
  <c r="AE307" i="5"/>
  <c r="X307" i="5"/>
  <c r="V307" i="5"/>
  <c r="T307" i="5"/>
  <c r="AB307" i="5" s="1"/>
  <c r="R307" i="5"/>
  <c r="P307" i="5"/>
  <c r="M307" i="5"/>
  <c r="J307" i="5"/>
  <c r="H307" i="5"/>
  <c r="G307" i="5"/>
  <c r="E307" i="5"/>
  <c r="C307" i="5"/>
  <c r="A307" i="5"/>
  <c r="AJ306" i="5"/>
  <c r="AI306" i="5"/>
  <c r="AG306" i="5"/>
  <c r="AE306" i="5"/>
  <c r="X306" i="5"/>
  <c r="V306" i="5"/>
  <c r="T306" i="5"/>
  <c r="AB306" i="5" s="1"/>
  <c r="R306" i="5"/>
  <c r="P306" i="5"/>
  <c r="M306" i="5"/>
  <c r="J306" i="5"/>
  <c r="H306" i="5"/>
  <c r="G306" i="5"/>
  <c r="E306" i="5"/>
  <c r="C306" i="5"/>
  <c r="A306" i="5"/>
  <c r="AJ305" i="5"/>
  <c r="AI305" i="5"/>
  <c r="AG305" i="5"/>
  <c r="AE305" i="5"/>
  <c r="X305" i="5"/>
  <c r="V305" i="5"/>
  <c r="T305" i="5"/>
  <c r="AB305" i="5" s="1"/>
  <c r="R305" i="5"/>
  <c r="P305" i="5"/>
  <c r="M305" i="5"/>
  <c r="J305" i="5"/>
  <c r="H305" i="5"/>
  <c r="G305" i="5"/>
  <c r="E305" i="5"/>
  <c r="C305" i="5"/>
  <c r="A305" i="5"/>
  <c r="AJ304" i="5"/>
  <c r="AI304" i="5"/>
  <c r="AG304" i="5"/>
  <c r="AE304" i="5"/>
  <c r="AB304" i="5"/>
  <c r="X304" i="5"/>
  <c r="V304" i="5"/>
  <c r="T304" i="5"/>
  <c r="R304" i="5"/>
  <c r="P304" i="5"/>
  <c r="M304" i="5"/>
  <c r="J304" i="5"/>
  <c r="H304" i="5"/>
  <c r="G304" i="5"/>
  <c r="E304" i="5"/>
  <c r="C304" i="5"/>
  <c r="A304" i="5"/>
  <c r="AJ303" i="5"/>
  <c r="AI303" i="5"/>
  <c r="AG303" i="5"/>
  <c r="AE303" i="5"/>
  <c r="AB303" i="5"/>
  <c r="X303" i="5"/>
  <c r="V303" i="5"/>
  <c r="T303" i="5"/>
  <c r="R303" i="5"/>
  <c r="P303" i="5"/>
  <c r="M303" i="5"/>
  <c r="J303" i="5"/>
  <c r="H303" i="5"/>
  <c r="G303" i="5"/>
  <c r="E303" i="5"/>
  <c r="C303" i="5"/>
  <c r="A303" i="5"/>
  <c r="AJ302" i="5"/>
  <c r="AI302" i="5"/>
  <c r="AG302" i="5"/>
  <c r="AE302" i="5"/>
  <c r="AB302" i="5"/>
  <c r="X302" i="5"/>
  <c r="V302" i="5"/>
  <c r="T302" i="5"/>
  <c r="R302" i="5"/>
  <c r="P302" i="5"/>
  <c r="M302" i="5"/>
  <c r="J302" i="5"/>
  <c r="H302" i="5"/>
  <c r="G302" i="5"/>
  <c r="E302" i="5"/>
  <c r="C302" i="5"/>
  <c r="A302" i="5"/>
  <c r="AJ301" i="5"/>
  <c r="AI301" i="5"/>
  <c r="AG301" i="5"/>
  <c r="AE301" i="5"/>
  <c r="X301" i="5"/>
  <c r="V301" i="5"/>
  <c r="T301" i="5"/>
  <c r="AB301" i="5" s="1"/>
  <c r="R301" i="5"/>
  <c r="P301" i="5"/>
  <c r="M301" i="5"/>
  <c r="J301" i="5"/>
  <c r="H301" i="5"/>
  <c r="G301" i="5"/>
  <c r="E301" i="5"/>
  <c r="C301" i="5"/>
  <c r="A301" i="5"/>
  <c r="AJ300" i="5"/>
  <c r="AI300" i="5"/>
  <c r="AG300" i="5"/>
  <c r="AE300" i="5"/>
  <c r="X300" i="5"/>
  <c r="V300" i="5"/>
  <c r="T300" i="5"/>
  <c r="AB300" i="5" s="1"/>
  <c r="R300" i="5"/>
  <c r="P300" i="5"/>
  <c r="M300" i="5"/>
  <c r="J300" i="5"/>
  <c r="H300" i="5"/>
  <c r="G300" i="5"/>
  <c r="E300" i="5"/>
  <c r="C300" i="5"/>
  <c r="A300" i="5"/>
  <c r="AJ299" i="5"/>
  <c r="AI299" i="5"/>
  <c r="AG299" i="5"/>
  <c r="AE299" i="5"/>
  <c r="X299" i="5"/>
  <c r="V299" i="5"/>
  <c r="T299" i="5"/>
  <c r="AB299" i="5" s="1"/>
  <c r="R299" i="5"/>
  <c r="P299" i="5"/>
  <c r="M299" i="5"/>
  <c r="J299" i="5"/>
  <c r="H299" i="5"/>
  <c r="G299" i="5"/>
  <c r="E299" i="5"/>
  <c r="C299" i="5"/>
  <c r="A299" i="5"/>
  <c r="AJ298" i="5"/>
  <c r="AI298" i="5"/>
  <c r="AG298" i="5"/>
  <c r="AE298" i="5"/>
  <c r="X298" i="5"/>
  <c r="V298" i="5"/>
  <c r="T298" i="5"/>
  <c r="AB298" i="5" s="1"/>
  <c r="R298" i="5"/>
  <c r="P298" i="5"/>
  <c r="M298" i="5"/>
  <c r="J298" i="5"/>
  <c r="H298" i="5"/>
  <c r="G298" i="5"/>
  <c r="E298" i="5"/>
  <c r="C298" i="5"/>
  <c r="A298" i="5"/>
  <c r="AJ297" i="5"/>
  <c r="AI297" i="5"/>
  <c r="AG297" i="5"/>
  <c r="AE297" i="5"/>
  <c r="X297" i="5"/>
  <c r="V297" i="5"/>
  <c r="T297" i="5"/>
  <c r="AB297" i="5" s="1"/>
  <c r="R297" i="5"/>
  <c r="P297" i="5"/>
  <c r="M297" i="5"/>
  <c r="J297" i="5"/>
  <c r="H297" i="5"/>
  <c r="G297" i="5"/>
  <c r="E297" i="5"/>
  <c r="C297" i="5"/>
  <c r="A297" i="5"/>
  <c r="AJ296" i="5"/>
  <c r="AI296" i="5"/>
  <c r="AG296" i="5"/>
  <c r="AE296" i="5"/>
  <c r="X296" i="5"/>
  <c r="V296" i="5"/>
  <c r="T296" i="5"/>
  <c r="AB296" i="5" s="1"/>
  <c r="R296" i="5"/>
  <c r="P296" i="5"/>
  <c r="M296" i="5"/>
  <c r="J296" i="5"/>
  <c r="H296" i="5"/>
  <c r="G296" i="5"/>
  <c r="E296" i="5"/>
  <c r="C296" i="5"/>
  <c r="A296" i="5"/>
  <c r="AJ295" i="5"/>
  <c r="AI295" i="5"/>
  <c r="AG295" i="5"/>
  <c r="AE295" i="5"/>
  <c r="X295" i="5"/>
  <c r="V295" i="5"/>
  <c r="T295" i="5"/>
  <c r="AB295" i="5" s="1"/>
  <c r="R295" i="5"/>
  <c r="P295" i="5"/>
  <c r="M295" i="5"/>
  <c r="J295" i="5"/>
  <c r="H295" i="5"/>
  <c r="G295" i="5"/>
  <c r="E295" i="5"/>
  <c r="C295" i="5"/>
  <c r="A295" i="5"/>
  <c r="AJ294" i="5"/>
  <c r="AI294" i="5"/>
  <c r="AG294" i="5"/>
  <c r="AE294" i="5"/>
  <c r="X294" i="5"/>
  <c r="V294" i="5"/>
  <c r="T294" i="5"/>
  <c r="AB294" i="5" s="1"/>
  <c r="R294" i="5"/>
  <c r="P294" i="5"/>
  <c r="M294" i="5"/>
  <c r="J294" i="5"/>
  <c r="H294" i="5"/>
  <c r="G294" i="5"/>
  <c r="E294" i="5"/>
  <c r="C294" i="5"/>
  <c r="A294" i="5"/>
  <c r="AJ293" i="5"/>
  <c r="AI293" i="5"/>
  <c r="AG293" i="5"/>
  <c r="AE293" i="5"/>
  <c r="X293" i="5"/>
  <c r="V293" i="5"/>
  <c r="T293" i="5"/>
  <c r="AB293" i="5" s="1"/>
  <c r="R293" i="5"/>
  <c r="P293" i="5"/>
  <c r="M293" i="5"/>
  <c r="J293" i="5"/>
  <c r="H293" i="5"/>
  <c r="G293" i="5"/>
  <c r="E293" i="5"/>
  <c r="C293" i="5"/>
  <c r="A293" i="5"/>
  <c r="AJ292" i="5"/>
  <c r="AI292" i="5"/>
  <c r="AG292" i="5"/>
  <c r="AE292" i="5"/>
  <c r="X292" i="5"/>
  <c r="V292" i="5"/>
  <c r="T292" i="5"/>
  <c r="AB292" i="5" s="1"/>
  <c r="R292" i="5"/>
  <c r="P292" i="5"/>
  <c r="M292" i="5"/>
  <c r="J292" i="5"/>
  <c r="H292" i="5"/>
  <c r="G292" i="5"/>
  <c r="E292" i="5"/>
  <c r="C292" i="5"/>
  <c r="A292" i="5"/>
  <c r="AJ291" i="5"/>
  <c r="AI291" i="5"/>
  <c r="AG291" i="5"/>
  <c r="AE291" i="5"/>
  <c r="X291" i="5"/>
  <c r="V291" i="5"/>
  <c r="T291" i="5"/>
  <c r="AB291" i="5" s="1"/>
  <c r="R291" i="5"/>
  <c r="P291" i="5"/>
  <c r="M291" i="5"/>
  <c r="J291" i="5"/>
  <c r="H291" i="5"/>
  <c r="G291" i="5"/>
  <c r="E291" i="5"/>
  <c r="C291" i="5"/>
  <c r="A291" i="5"/>
  <c r="AJ290" i="5"/>
  <c r="AI290" i="5"/>
  <c r="AG290" i="5"/>
  <c r="AE290" i="5"/>
  <c r="X290" i="5"/>
  <c r="V290" i="5"/>
  <c r="T290" i="5"/>
  <c r="AB290" i="5" s="1"/>
  <c r="R290" i="5"/>
  <c r="P290" i="5"/>
  <c r="M290" i="5"/>
  <c r="J290" i="5"/>
  <c r="H290" i="5"/>
  <c r="G290" i="5"/>
  <c r="E290" i="5"/>
  <c r="C290" i="5"/>
  <c r="A290" i="5"/>
  <c r="AJ289" i="5"/>
  <c r="AI289" i="5"/>
  <c r="AG289" i="5"/>
  <c r="AE289" i="5"/>
  <c r="X289" i="5"/>
  <c r="V289" i="5"/>
  <c r="T289" i="5"/>
  <c r="AB289" i="5" s="1"/>
  <c r="R289" i="5"/>
  <c r="P289" i="5"/>
  <c r="M289" i="5"/>
  <c r="J289" i="5"/>
  <c r="H289" i="5"/>
  <c r="G289" i="5"/>
  <c r="E289" i="5"/>
  <c r="C289" i="5"/>
  <c r="A289" i="5"/>
  <c r="AJ288" i="5"/>
  <c r="AI288" i="5"/>
  <c r="AG288" i="5"/>
  <c r="AE288" i="5"/>
  <c r="AB288" i="5"/>
  <c r="X288" i="5"/>
  <c r="V288" i="5"/>
  <c r="T288" i="5"/>
  <c r="R288" i="5"/>
  <c r="P288" i="5"/>
  <c r="M288" i="5"/>
  <c r="J288" i="5"/>
  <c r="H288" i="5"/>
  <c r="G288" i="5"/>
  <c r="E288" i="5"/>
  <c r="C288" i="5"/>
  <c r="A288" i="5"/>
  <c r="AJ287" i="5"/>
  <c r="AI287" i="5"/>
  <c r="AG287" i="5"/>
  <c r="AE287" i="5"/>
  <c r="AB287" i="5"/>
  <c r="X287" i="5"/>
  <c r="V287" i="5"/>
  <c r="T287" i="5"/>
  <c r="R287" i="5"/>
  <c r="P287" i="5"/>
  <c r="M287" i="5"/>
  <c r="J287" i="5"/>
  <c r="H287" i="5"/>
  <c r="G287" i="5"/>
  <c r="E287" i="5"/>
  <c r="C287" i="5"/>
  <c r="A287" i="5"/>
  <c r="AJ286" i="5"/>
  <c r="AI286" i="5"/>
  <c r="AG286" i="5"/>
  <c r="AE286" i="5"/>
  <c r="AB286" i="5"/>
  <c r="X286" i="5"/>
  <c r="V286" i="5"/>
  <c r="T286" i="5"/>
  <c r="R286" i="5"/>
  <c r="P286" i="5"/>
  <c r="M286" i="5"/>
  <c r="J286" i="5"/>
  <c r="H286" i="5"/>
  <c r="G286" i="5"/>
  <c r="E286" i="5"/>
  <c r="C286" i="5"/>
  <c r="A286" i="5"/>
  <c r="AJ285" i="5"/>
  <c r="AI285" i="5"/>
  <c r="AG285" i="5"/>
  <c r="AE285" i="5"/>
  <c r="X285" i="5"/>
  <c r="V285" i="5"/>
  <c r="T285" i="5"/>
  <c r="AB285" i="5" s="1"/>
  <c r="R285" i="5"/>
  <c r="P285" i="5"/>
  <c r="M285" i="5"/>
  <c r="J285" i="5"/>
  <c r="H285" i="5"/>
  <c r="G285" i="5"/>
  <c r="E285" i="5"/>
  <c r="C285" i="5"/>
  <c r="A285" i="5"/>
  <c r="AJ284" i="5"/>
  <c r="AI284" i="5"/>
  <c r="AG284" i="5"/>
  <c r="AE284" i="5"/>
  <c r="X284" i="5"/>
  <c r="V284" i="5"/>
  <c r="T284" i="5"/>
  <c r="AB284" i="5" s="1"/>
  <c r="R284" i="5"/>
  <c r="P284" i="5"/>
  <c r="M284" i="5"/>
  <c r="J284" i="5"/>
  <c r="H284" i="5"/>
  <c r="G284" i="5"/>
  <c r="E284" i="5"/>
  <c r="C284" i="5"/>
  <c r="A284" i="5"/>
  <c r="AJ283" i="5"/>
  <c r="AI283" i="5"/>
  <c r="AG283" i="5"/>
  <c r="AE283" i="5"/>
  <c r="X283" i="5"/>
  <c r="V283" i="5"/>
  <c r="T283" i="5"/>
  <c r="AB283" i="5" s="1"/>
  <c r="R283" i="5"/>
  <c r="P283" i="5"/>
  <c r="M283" i="5"/>
  <c r="J283" i="5"/>
  <c r="H283" i="5"/>
  <c r="G283" i="5"/>
  <c r="E283" i="5"/>
  <c r="C283" i="5"/>
  <c r="A283" i="5"/>
  <c r="AJ282" i="5"/>
  <c r="AI282" i="5"/>
  <c r="AG282" i="5"/>
  <c r="AE282" i="5"/>
  <c r="X282" i="5"/>
  <c r="V282" i="5"/>
  <c r="T282" i="5"/>
  <c r="AB282" i="5" s="1"/>
  <c r="R282" i="5"/>
  <c r="P282" i="5"/>
  <c r="M282" i="5"/>
  <c r="J282" i="5"/>
  <c r="H282" i="5"/>
  <c r="G282" i="5"/>
  <c r="E282" i="5"/>
  <c r="C282" i="5"/>
  <c r="A282" i="5"/>
  <c r="AJ281" i="5"/>
  <c r="AI281" i="5"/>
  <c r="AG281" i="5"/>
  <c r="AE281" i="5"/>
  <c r="X281" i="5"/>
  <c r="V281" i="5"/>
  <c r="T281" i="5"/>
  <c r="AB281" i="5" s="1"/>
  <c r="R281" i="5"/>
  <c r="P281" i="5"/>
  <c r="M281" i="5"/>
  <c r="J281" i="5"/>
  <c r="H281" i="5"/>
  <c r="G281" i="5"/>
  <c r="E281" i="5"/>
  <c r="C281" i="5"/>
  <c r="A281" i="5"/>
  <c r="AJ280" i="5"/>
  <c r="AI280" i="5"/>
  <c r="AG280" i="5"/>
  <c r="AE280" i="5"/>
  <c r="X280" i="5"/>
  <c r="V280" i="5"/>
  <c r="T280" i="5"/>
  <c r="AB280" i="5" s="1"/>
  <c r="R280" i="5"/>
  <c r="P280" i="5"/>
  <c r="M280" i="5"/>
  <c r="J280" i="5"/>
  <c r="H280" i="5"/>
  <c r="G280" i="5"/>
  <c r="E280" i="5"/>
  <c r="C280" i="5"/>
  <c r="A280" i="5"/>
  <c r="AJ279" i="5"/>
  <c r="AI279" i="5"/>
  <c r="AG279" i="5"/>
  <c r="AE279" i="5"/>
  <c r="X279" i="5"/>
  <c r="V279" i="5"/>
  <c r="T279" i="5"/>
  <c r="AB279" i="5" s="1"/>
  <c r="R279" i="5"/>
  <c r="P279" i="5"/>
  <c r="M279" i="5"/>
  <c r="J279" i="5"/>
  <c r="H279" i="5"/>
  <c r="G279" i="5"/>
  <c r="E279" i="5"/>
  <c r="C279" i="5"/>
  <c r="A279" i="5"/>
  <c r="AJ278" i="5"/>
  <c r="AI278" i="5"/>
  <c r="AG278" i="5"/>
  <c r="AE278" i="5"/>
  <c r="X278" i="5"/>
  <c r="V278" i="5"/>
  <c r="T278" i="5"/>
  <c r="AB278" i="5" s="1"/>
  <c r="R278" i="5"/>
  <c r="P278" i="5"/>
  <c r="M278" i="5"/>
  <c r="J278" i="5"/>
  <c r="H278" i="5"/>
  <c r="G278" i="5"/>
  <c r="E278" i="5"/>
  <c r="C278" i="5"/>
  <c r="A278" i="5"/>
  <c r="AJ277" i="5"/>
  <c r="AI277" i="5"/>
  <c r="AG277" i="5"/>
  <c r="AE277" i="5"/>
  <c r="X277" i="5"/>
  <c r="V277" i="5"/>
  <c r="T277" i="5"/>
  <c r="AB277" i="5" s="1"/>
  <c r="R277" i="5"/>
  <c r="P277" i="5"/>
  <c r="M277" i="5"/>
  <c r="J277" i="5"/>
  <c r="H277" i="5"/>
  <c r="G277" i="5"/>
  <c r="E277" i="5"/>
  <c r="C277" i="5"/>
  <c r="A277" i="5"/>
  <c r="AJ276" i="5"/>
  <c r="AI276" i="5"/>
  <c r="AG276" i="5"/>
  <c r="AE276" i="5"/>
  <c r="X276" i="5"/>
  <c r="V276" i="5"/>
  <c r="T276" i="5"/>
  <c r="AB276" i="5" s="1"/>
  <c r="R276" i="5"/>
  <c r="P276" i="5"/>
  <c r="M276" i="5"/>
  <c r="J276" i="5"/>
  <c r="H276" i="5"/>
  <c r="G276" i="5"/>
  <c r="E276" i="5"/>
  <c r="C276" i="5"/>
  <c r="A276" i="5"/>
  <c r="AJ275" i="5"/>
  <c r="AI275" i="5"/>
  <c r="AG275" i="5"/>
  <c r="AE275" i="5"/>
  <c r="X275" i="5"/>
  <c r="V275" i="5"/>
  <c r="T275" i="5"/>
  <c r="AB275" i="5" s="1"/>
  <c r="R275" i="5"/>
  <c r="P275" i="5"/>
  <c r="M275" i="5"/>
  <c r="J275" i="5"/>
  <c r="H275" i="5"/>
  <c r="G275" i="5"/>
  <c r="E275" i="5"/>
  <c r="C275" i="5"/>
  <c r="A275" i="5"/>
  <c r="AJ274" i="5"/>
  <c r="AI274" i="5"/>
  <c r="AG274" i="5"/>
  <c r="AE274" i="5"/>
  <c r="X274" i="5"/>
  <c r="V274" i="5"/>
  <c r="T274" i="5"/>
  <c r="AB274" i="5" s="1"/>
  <c r="R274" i="5"/>
  <c r="P274" i="5"/>
  <c r="M274" i="5"/>
  <c r="J274" i="5"/>
  <c r="H274" i="5"/>
  <c r="G274" i="5"/>
  <c r="E274" i="5"/>
  <c r="C274" i="5"/>
  <c r="A274" i="5"/>
  <c r="AJ273" i="5"/>
  <c r="AI273" i="5"/>
  <c r="AG273" i="5"/>
  <c r="AE273" i="5"/>
  <c r="X273" i="5"/>
  <c r="V273" i="5"/>
  <c r="T273" i="5"/>
  <c r="AB273" i="5" s="1"/>
  <c r="R273" i="5"/>
  <c r="P273" i="5"/>
  <c r="M273" i="5"/>
  <c r="J273" i="5"/>
  <c r="H273" i="5"/>
  <c r="G273" i="5"/>
  <c r="E273" i="5"/>
  <c r="C273" i="5"/>
  <c r="A273" i="5"/>
  <c r="AJ272" i="5"/>
  <c r="AI272" i="5"/>
  <c r="AG272" i="5"/>
  <c r="AE272" i="5"/>
  <c r="AB272" i="5"/>
  <c r="X272" i="5"/>
  <c r="V272" i="5"/>
  <c r="T272" i="5"/>
  <c r="R272" i="5"/>
  <c r="P272" i="5"/>
  <c r="M272" i="5"/>
  <c r="J272" i="5"/>
  <c r="H272" i="5"/>
  <c r="G272" i="5"/>
  <c r="E272" i="5"/>
  <c r="C272" i="5"/>
  <c r="A272" i="5"/>
  <c r="AJ271" i="5"/>
  <c r="AI271" i="5"/>
  <c r="AG271" i="5"/>
  <c r="AE271" i="5"/>
  <c r="AB271" i="5"/>
  <c r="X271" i="5"/>
  <c r="V271" i="5"/>
  <c r="T271" i="5"/>
  <c r="R271" i="5"/>
  <c r="P271" i="5"/>
  <c r="M271" i="5"/>
  <c r="J271" i="5"/>
  <c r="H271" i="5"/>
  <c r="G271" i="5"/>
  <c r="E271" i="5"/>
  <c r="C271" i="5"/>
  <c r="A271" i="5"/>
  <c r="AJ270" i="5"/>
  <c r="AI270" i="5"/>
  <c r="AG270" i="5"/>
  <c r="AE270" i="5"/>
  <c r="AB270" i="5"/>
  <c r="X270" i="5"/>
  <c r="V270" i="5"/>
  <c r="T270" i="5"/>
  <c r="R270" i="5"/>
  <c r="P270" i="5"/>
  <c r="M270" i="5"/>
  <c r="J270" i="5"/>
  <c r="H270" i="5"/>
  <c r="G270" i="5"/>
  <c r="E270" i="5"/>
  <c r="C270" i="5"/>
  <c r="A270" i="5"/>
  <c r="AJ269" i="5"/>
  <c r="AI269" i="5"/>
  <c r="AG269" i="5"/>
  <c r="AE269" i="5"/>
  <c r="X269" i="5"/>
  <c r="V269" i="5"/>
  <c r="T269" i="5"/>
  <c r="AB269" i="5" s="1"/>
  <c r="R269" i="5"/>
  <c r="P269" i="5"/>
  <c r="M269" i="5"/>
  <c r="J269" i="5"/>
  <c r="H269" i="5"/>
  <c r="G269" i="5"/>
  <c r="E269" i="5"/>
  <c r="C269" i="5"/>
  <c r="A269" i="5"/>
  <c r="AJ268" i="5"/>
  <c r="AI268" i="5"/>
  <c r="AG268" i="5"/>
  <c r="AE268" i="5"/>
  <c r="X268" i="5"/>
  <c r="V268" i="5"/>
  <c r="T268" i="5"/>
  <c r="AB268" i="5" s="1"/>
  <c r="R268" i="5"/>
  <c r="P268" i="5"/>
  <c r="M268" i="5"/>
  <c r="J268" i="5"/>
  <c r="H268" i="5"/>
  <c r="G268" i="5"/>
  <c r="E268" i="5"/>
  <c r="C268" i="5"/>
  <c r="A268" i="5"/>
  <c r="AJ267" i="5"/>
  <c r="AI267" i="5"/>
  <c r="AG267" i="5"/>
  <c r="AE267" i="5"/>
  <c r="X267" i="5"/>
  <c r="V267" i="5"/>
  <c r="T267" i="5"/>
  <c r="AB267" i="5" s="1"/>
  <c r="R267" i="5"/>
  <c r="P267" i="5"/>
  <c r="M267" i="5"/>
  <c r="J267" i="5"/>
  <c r="H267" i="5"/>
  <c r="G267" i="5"/>
  <c r="E267" i="5"/>
  <c r="C267" i="5"/>
  <c r="A267" i="5"/>
  <c r="AJ266" i="5"/>
  <c r="AI266" i="5"/>
  <c r="AG266" i="5"/>
  <c r="AE266" i="5"/>
  <c r="X266" i="5"/>
  <c r="V266" i="5"/>
  <c r="T266" i="5"/>
  <c r="AB266" i="5" s="1"/>
  <c r="R266" i="5"/>
  <c r="P266" i="5"/>
  <c r="M266" i="5"/>
  <c r="J266" i="5"/>
  <c r="H266" i="5"/>
  <c r="G266" i="5"/>
  <c r="E266" i="5"/>
  <c r="C266" i="5"/>
  <c r="A266" i="5"/>
  <c r="AJ265" i="5"/>
  <c r="AI265" i="5"/>
  <c r="AG265" i="5"/>
  <c r="AE265" i="5"/>
  <c r="X265" i="5"/>
  <c r="V265" i="5"/>
  <c r="T265" i="5"/>
  <c r="AB265" i="5" s="1"/>
  <c r="R265" i="5"/>
  <c r="P265" i="5"/>
  <c r="M265" i="5"/>
  <c r="J265" i="5"/>
  <c r="H265" i="5"/>
  <c r="G265" i="5"/>
  <c r="E265" i="5"/>
  <c r="C265" i="5"/>
  <c r="A265" i="5"/>
  <c r="AJ264" i="5"/>
  <c r="AI264" i="5"/>
  <c r="AG264" i="5"/>
  <c r="AE264" i="5"/>
  <c r="X264" i="5"/>
  <c r="V264" i="5"/>
  <c r="T264" i="5"/>
  <c r="AB264" i="5" s="1"/>
  <c r="R264" i="5"/>
  <c r="P264" i="5"/>
  <c r="M264" i="5"/>
  <c r="J264" i="5"/>
  <c r="H264" i="5"/>
  <c r="G264" i="5"/>
  <c r="E264" i="5"/>
  <c r="C264" i="5"/>
  <c r="A264" i="5"/>
  <c r="AJ263" i="5"/>
  <c r="AI263" i="5"/>
  <c r="AG263" i="5"/>
  <c r="AE263" i="5"/>
  <c r="X263" i="5"/>
  <c r="V263" i="5"/>
  <c r="T263" i="5"/>
  <c r="AB263" i="5" s="1"/>
  <c r="R263" i="5"/>
  <c r="P263" i="5"/>
  <c r="M263" i="5"/>
  <c r="J263" i="5"/>
  <c r="H263" i="5"/>
  <c r="G263" i="5"/>
  <c r="E263" i="5"/>
  <c r="C263" i="5"/>
  <c r="A263" i="5"/>
  <c r="AJ262" i="5"/>
  <c r="AI262" i="5"/>
  <c r="AG262" i="5"/>
  <c r="AE262" i="5"/>
  <c r="X262" i="5"/>
  <c r="V262" i="5"/>
  <c r="T262" i="5"/>
  <c r="AB262" i="5" s="1"/>
  <c r="R262" i="5"/>
  <c r="P262" i="5"/>
  <c r="M262" i="5"/>
  <c r="J262" i="5"/>
  <c r="H262" i="5"/>
  <c r="G262" i="5"/>
  <c r="E262" i="5"/>
  <c r="C262" i="5"/>
  <c r="A262" i="5"/>
  <c r="AJ261" i="5"/>
  <c r="AI261" i="5"/>
  <c r="AG261" i="5"/>
  <c r="AE261" i="5"/>
  <c r="X261" i="5"/>
  <c r="V261" i="5"/>
  <c r="T261" i="5"/>
  <c r="AB261" i="5" s="1"/>
  <c r="R261" i="5"/>
  <c r="P261" i="5"/>
  <c r="M261" i="5"/>
  <c r="J261" i="5"/>
  <c r="H261" i="5"/>
  <c r="G261" i="5"/>
  <c r="E261" i="5"/>
  <c r="C261" i="5"/>
  <c r="A261" i="5"/>
  <c r="AJ260" i="5"/>
  <c r="AI260" i="5"/>
  <c r="AG260" i="5"/>
  <c r="AE260" i="5"/>
  <c r="X260" i="5"/>
  <c r="V260" i="5"/>
  <c r="T260" i="5"/>
  <c r="AB260" i="5" s="1"/>
  <c r="R260" i="5"/>
  <c r="P260" i="5"/>
  <c r="M260" i="5"/>
  <c r="J260" i="5"/>
  <c r="H260" i="5"/>
  <c r="G260" i="5"/>
  <c r="E260" i="5"/>
  <c r="C260" i="5"/>
  <c r="A260" i="5"/>
  <c r="AJ259" i="5"/>
  <c r="AI259" i="5"/>
  <c r="AG259" i="5"/>
  <c r="AE259" i="5"/>
  <c r="X259" i="5"/>
  <c r="V259" i="5"/>
  <c r="T259" i="5"/>
  <c r="AB259" i="5" s="1"/>
  <c r="R259" i="5"/>
  <c r="P259" i="5"/>
  <c r="M259" i="5"/>
  <c r="J259" i="5"/>
  <c r="H259" i="5"/>
  <c r="G259" i="5"/>
  <c r="E259" i="5"/>
  <c r="C259" i="5"/>
  <c r="A259" i="5"/>
  <c r="AJ258" i="5"/>
  <c r="AI258" i="5"/>
  <c r="AG258" i="5"/>
  <c r="AE258" i="5"/>
  <c r="X258" i="5"/>
  <c r="V258" i="5"/>
  <c r="T258" i="5"/>
  <c r="AB258" i="5" s="1"/>
  <c r="R258" i="5"/>
  <c r="P258" i="5"/>
  <c r="M258" i="5"/>
  <c r="J258" i="5"/>
  <c r="H258" i="5"/>
  <c r="G258" i="5"/>
  <c r="E258" i="5"/>
  <c r="C258" i="5"/>
  <c r="A258" i="5"/>
  <c r="AJ257" i="5"/>
  <c r="AI257" i="5"/>
  <c r="AG257" i="5"/>
  <c r="AE257" i="5"/>
  <c r="X257" i="5"/>
  <c r="V257" i="5"/>
  <c r="T257" i="5"/>
  <c r="AB257" i="5" s="1"/>
  <c r="R257" i="5"/>
  <c r="P257" i="5"/>
  <c r="M257" i="5"/>
  <c r="J257" i="5"/>
  <c r="H257" i="5"/>
  <c r="G257" i="5"/>
  <c r="E257" i="5"/>
  <c r="C257" i="5"/>
  <c r="A257" i="5"/>
  <c r="AJ256" i="5"/>
  <c r="AI256" i="5"/>
  <c r="AG256" i="5"/>
  <c r="AE256" i="5"/>
  <c r="AB256" i="5"/>
  <c r="X256" i="5"/>
  <c r="V256" i="5"/>
  <c r="T256" i="5"/>
  <c r="R256" i="5"/>
  <c r="P256" i="5"/>
  <c r="M256" i="5"/>
  <c r="J256" i="5"/>
  <c r="H256" i="5"/>
  <c r="G256" i="5"/>
  <c r="E256" i="5"/>
  <c r="C256" i="5"/>
  <c r="A256" i="5"/>
  <c r="AJ255" i="5"/>
  <c r="AI255" i="5"/>
  <c r="AG255" i="5"/>
  <c r="AE255" i="5"/>
  <c r="AB255" i="5"/>
  <c r="X255" i="5"/>
  <c r="V255" i="5"/>
  <c r="T255" i="5"/>
  <c r="R255" i="5"/>
  <c r="P255" i="5"/>
  <c r="M255" i="5"/>
  <c r="J255" i="5"/>
  <c r="H255" i="5"/>
  <c r="G255" i="5"/>
  <c r="E255" i="5"/>
  <c r="C255" i="5"/>
  <c r="A255" i="5"/>
  <c r="AJ254" i="5"/>
  <c r="AI254" i="5"/>
  <c r="AG254" i="5"/>
  <c r="AE254" i="5"/>
  <c r="AB254" i="5"/>
  <c r="X254" i="5"/>
  <c r="V254" i="5"/>
  <c r="T254" i="5"/>
  <c r="R254" i="5"/>
  <c r="P254" i="5"/>
  <c r="M254" i="5"/>
  <c r="J254" i="5"/>
  <c r="H254" i="5"/>
  <c r="G254" i="5"/>
  <c r="E254" i="5"/>
  <c r="C254" i="5"/>
  <c r="A254" i="5"/>
  <c r="AJ253" i="5"/>
  <c r="AI253" i="5"/>
  <c r="AG253" i="5"/>
  <c r="AE253" i="5"/>
  <c r="X253" i="5"/>
  <c r="V253" i="5"/>
  <c r="T253" i="5"/>
  <c r="AB253" i="5" s="1"/>
  <c r="R253" i="5"/>
  <c r="P253" i="5"/>
  <c r="M253" i="5"/>
  <c r="J253" i="5"/>
  <c r="H253" i="5"/>
  <c r="G253" i="5"/>
  <c r="E253" i="5"/>
  <c r="C253" i="5"/>
  <c r="A253" i="5"/>
  <c r="AJ252" i="5"/>
  <c r="AI252" i="5"/>
  <c r="AG252" i="5"/>
  <c r="AE252" i="5"/>
  <c r="X252" i="5"/>
  <c r="V252" i="5"/>
  <c r="T252" i="5"/>
  <c r="AB252" i="5" s="1"/>
  <c r="R252" i="5"/>
  <c r="P252" i="5"/>
  <c r="M252" i="5"/>
  <c r="J252" i="5"/>
  <c r="H252" i="5"/>
  <c r="G252" i="5"/>
  <c r="E252" i="5"/>
  <c r="C252" i="5"/>
  <c r="A252" i="5"/>
  <c r="AJ251" i="5"/>
  <c r="AI251" i="5"/>
  <c r="AG251" i="5"/>
  <c r="AE251" i="5"/>
  <c r="X251" i="5"/>
  <c r="V251" i="5"/>
  <c r="T251" i="5"/>
  <c r="AB251" i="5" s="1"/>
  <c r="R251" i="5"/>
  <c r="P251" i="5"/>
  <c r="M251" i="5"/>
  <c r="J251" i="5"/>
  <c r="H251" i="5"/>
  <c r="G251" i="5"/>
  <c r="E251" i="5"/>
  <c r="C251" i="5"/>
  <c r="A251" i="5"/>
  <c r="AJ250" i="5"/>
  <c r="AI250" i="5"/>
  <c r="AG250" i="5"/>
  <c r="AE250" i="5"/>
  <c r="X250" i="5"/>
  <c r="V250" i="5"/>
  <c r="T250" i="5"/>
  <c r="AB250" i="5" s="1"/>
  <c r="R250" i="5"/>
  <c r="P250" i="5"/>
  <c r="M250" i="5"/>
  <c r="J250" i="5"/>
  <c r="H250" i="5"/>
  <c r="G250" i="5"/>
  <c r="E250" i="5"/>
  <c r="C250" i="5"/>
  <c r="A250" i="5"/>
  <c r="AJ249" i="5"/>
  <c r="AI249" i="5"/>
  <c r="AG249" i="5"/>
  <c r="AE249" i="5"/>
  <c r="X249" i="5"/>
  <c r="V249" i="5"/>
  <c r="T249" i="5"/>
  <c r="AB249" i="5" s="1"/>
  <c r="R249" i="5"/>
  <c r="P249" i="5"/>
  <c r="M249" i="5"/>
  <c r="J249" i="5"/>
  <c r="H249" i="5"/>
  <c r="G249" i="5"/>
  <c r="E249" i="5"/>
  <c r="C249" i="5"/>
  <c r="A249" i="5"/>
  <c r="AJ248" i="5"/>
  <c r="AI248" i="5"/>
  <c r="AG248" i="5"/>
  <c r="AE248" i="5"/>
  <c r="X248" i="5"/>
  <c r="V248" i="5"/>
  <c r="T248" i="5"/>
  <c r="AB248" i="5" s="1"/>
  <c r="R248" i="5"/>
  <c r="P248" i="5"/>
  <c r="M248" i="5"/>
  <c r="J248" i="5"/>
  <c r="H248" i="5"/>
  <c r="G248" i="5"/>
  <c r="E248" i="5"/>
  <c r="C248" i="5"/>
  <c r="A248" i="5"/>
  <c r="AJ247" i="5"/>
  <c r="AI247" i="5"/>
  <c r="AG247" i="5"/>
  <c r="AE247" i="5"/>
  <c r="X247" i="5"/>
  <c r="V247" i="5"/>
  <c r="T247" i="5"/>
  <c r="AB247" i="5" s="1"/>
  <c r="R247" i="5"/>
  <c r="P247" i="5"/>
  <c r="M247" i="5"/>
  <c r="J247" i="5"/>
  <c r="H247" i="5"/>
  <c r="G247" i="5"/>
  <c r="E247" i="5"/>
  <c r="C247" i="5"/>
  <c r="A247" i="5"/>
  <c r="AJ246" i="5"/>
  <c r="AI246" i="5"/>
  <c r="AG246" i="5"/>
  <c r="AE246" i="5"/>
  <c r="X246" i="5"/>
  <c r="V246" i="5"/>
  <c r="T246" i="5"/>
  <c r="AB246" i="5" s="1"/>
  <c r="R246" i="5"/>
  <c r="P246" i="5"/>
  <c r="M246" i="5"/>
  <c r="J246" i="5"/>
  <c r="H246" i="5"/>
  <c r="G246" i="5"/>
  <c r="E246" i="5"/>
  <c r="C246" i="5"/>
  <c r="A246" i="5"/>
  <c r="AJ245" i="5"/>
  <c r="AI245" i="5"/>
  <c r="AG245" i="5"/>
  <c r="AE245" i="5"/>
  <c r="X245" i="5"/>
  <c r="V245" i="5"/>
  <c r="T245" i="5"/>
  <c r="AB245" i="5" s="1"/>
  <c r="R245" i="5"/>
  <c r="P245" i="5"/>
  <c r="M245" i="5"/>
  <c r="J245" i="5"/>
  <c r="H245" i="5"/>
  <c r="G245" i="5"/>
  <c r="E245" i="5"/>
  <c r="C245" i="5"/>
  <c r="A245" i="5"/>
  <c r="AJ244" i="5"/>
  <c r="AI244" i="5"/>
  <c r="AG244" i="5"/>
  <c r="AE244" i="5"/>
  <c r="X244" i="5"/>
  <c r="V244" i="5"/>
  <c r="T244" i="5"/>
  <c r="AB244" i="5" s="1"/>
  <c r="R244" i="5"/>
  <c r="P244" i="5"/>
  <c r="M244" i="5"/>
  <c r="J244" i="5"/>
  <c r="H244" i="5"/>
  <c r="G244" i="5"/>
  <c r="E244" i="5"/>
  <c r="C244" i="5"/>
  <c r="A244" i="5"/>
  <c r="AJ243" i="5"/>
  <c r="AI243" i="5"/>
  <c r="AG243" i="5"/>
  <c r="AE243" i="5"/>
  <c r="X243" i="5"/>
  <c r="V243" i="5"/>
  <c r="T243" i="5"/>
  <c r="AB243" i="5" s="1"/>
  <c r="R243" i="5"/>
  <c r="P243" i="5"/>
  <c r="M243" i="5"/>
  <c r="J243" i="5"/>
  <c r="H243" i="5"/>
  <c r="G243" i="5"/>
  <c r="E243" i="5"/>
  <c r="C243" i="5"/>
  <c r="A243" i="5"/>
  <c r="AJ242" i="5"/>
  <c r="AI242" i="5"/>
  <c r="AG242" i="5"/>
  <c r="AE242" i="5"/>
  <c r="X242" i="5"/>
  <c r="V242" i="5"/>
  <c r="T242" i="5"/>
  <c r="AB242" i="5" s="1"/>
  <c r="R242" i="5"/>
  <c r="P242" i="5"/>
  <c r="M242" i="5"/>
  <c r="J242" i="5"/>
  <c r="H242" i="5"/>
  <c r="G242" i="5"/>
  <c r="E242" i="5"/>
  <c r="C242" i="5"/>
  <c r="A242" i="5"/>
  <c r="AJ241" i="5"/>
  <c r="AI241" i="5"/>
  <c r="AG241" i="5"/>
  <c r="AE241" i="5"/>
  <c r="X241" i="5"/>
  <c r="V241" i="5"/>
  <c r="T241" i="5"/>
  <c r="AB241" i="5" s="1"/>
  <c r="R241" i="5"/>
  <c r="P241" i="5"/>
  <c r="M241" i="5"/>
  <c r="J241" i="5"/>
  <c r="H241" i="5"/>
  <c r="G241" i="5"/>
  <c r="E241" i="5"/>
  <c r="C241" i="5"/>
  <c r="A241" i="5"/>
  <c r="AJ240" i="5"/>
  <c r="AI240" i="5"/>
  <c r="AG240" i="5"/>
  <c r="AE240" i="5"/>
  <c r="AB240" i="5"/>
  <c r="X240" i="5"/>
  <c r="V240" i="5"/>
  <c r="T240" i="5"/>
  <c r="R240" i="5"/>
  <c r="P240" i="5"/>
  <c r="M240" i="5"/>
  <c r="J240" i="5"/>
  <c r="H240" i="5"/>
  <c r="G240" i="5"/>
  <c r="E240" i="5"/>
  <c r="C240" i="5"/>
  <c r="A240" i="5"/>
  <c r="AJ239" i="5"/>
  <c r="AI239" i="5"/>
  <c r="AG239" i="5"/>
  <c r="AE239" i="5"/>
  <c r="AB239" i="5"/>
  <c r="X239" i="5"/>
  <c r="V239" i="5"/>
  <c r="T239" i="5"/>
  <c r="R239" i="5"/>
  <c r="P239" i="5"/>
  <c r="M239" i="5"/>
  <c r="J239" i="5"/>
  <c r="H239" i="5"/>
  <c r="G239" i="5"/>
  <c r="E239" i="5"/>
  <c r="C239" i="5"/>
  <c r="A239" i="5"/>
  <c r="AJ238" i="5"/>
  <c r="AI238" i="5"/>
  <c r="AG238" i="5"/>
  <c r="AE238" i="5"/>
  <c r="AB238" i="5"/>
  <c r="X238" i="5"/>
  <c r="V238" i="5"/>
  <c r="T238" i="5"/>
  <c r="R238" i="5"/>
  <c r="P238" i="5"/>
  <c r="M238" i="5"/>
  <c r="J238" i="5"/>
  <c r="H238" i="5"/>
  <c r="G238" i="5"/>
  <c r="E238" i="5"/>
  <c r="C238" i="5"/>
  <c r="A238" i="5"/>
  <c r="AJ237" i="5"/>
  <c r="AI237" i="5"/>
  <c r="AG237" i="5"/>
  <c r="AE237" i="5"/>
  <c r="X237" i="5"/>
  <c r="V237" i="5"/>
  <c r="T237" i="5"/>
  <c r="AB237" i="5" s="1"/>
  <c r="R237" i="5"/>
  <c r="P237" i="5"/>
  <c r="M237" i="5"/>
  <c r="J237" i="5"/>
  <c r="H237" i="5"/>
  <c r="G237" i="5"/>
  <c r="E237" i="5"/>
  <c r="C237" i="5"/>
  <c r="A237" i="5"/>
  <c r="AJ236" i="5"/>
  <c r="AI236" i="5"/>
  <c r="AG236" i="5"/>
  <c r="AE236" i="5"/>
  <c r="X236" i="5"/>
  <c r="V236" i="5"/>
  <c r="T236" i="5"/>
  <c r="AB236" i="5" s="1"/>
  <c r="R236" i="5"/>
  <c r="P236" i="5"/>
  <c r="M236" i="5"/>
  <c r="J236" i="5"/>
  <c r="H236" i="5"/>
  <c r="G236" i="5"/>
  <c r="E236" i="5"/>
  <c r="C236" i="5"/>
  <c r="A236" i="5"/>
  <c r="AJ235" i="5"/>
  <c r="AI235" i="5"/>
  <c r="AG235" i="5"/>
  <c r="AE235" i="5"/>
  <c r="X235" i="5"/>
  <c r="V235" i="5"/>
  <c r="T235" i="5"/>
  <c r="AB235" i="5" s="1"/>
  <c r="R235" i="5"/>
  <c r="P235" i="5"/>
  <c r="M235" i="5"/>
  <c r="J235" i="5"/>
  <c r="H235" i="5"/>
  <c r="G235" i="5"/>
  <c r="E235" i="5"/>
  <c r="C235" i="5"/>
  <c r="A235" i="5"/>
  <c r="AJ234" i="5"/>
  <c r="AI234" i="5"/>
  <c r="AG234" i="5"/>
  <c r="AE234" i="5"/>
  <c r="X234" i="5"/>
  <c r="V234" i="5"/>
  <c r="T234" i="5"/>
  <c r="AB234" i="5" s="1"/>
  <c r="R234" i="5"/>
  <c r="P234" i="5"/>
  <c r="M234" i="5"/>
  <c r="J234" i="5"/>
  <c r="H234" i="5"/>
  <c r="G234" i="5"/>
  <c r="E234" i="5"/>
  <c r="C234" i="5"/>
  <c r="A234" i="5"/>
  <c r="AJ233" i="5"/>
  <c r="AI233" i="5"/>
  <c r="AG233" i="5"/>
  <c r="AE233" i="5"/>
  <c r="X233" i="5"/>
  <c r="V233" i="5"/>
  <c r="T233" i="5"/>
  <c r="AB233" i="5" s="1"/>
  <c r="R233" i="5"/>
  <c r="P233" i="5"/>
  <c r="M233" i="5"/>
  <c r="J233" i="5"/>
  <c r="H233" i="5"/>
  <c r="G233" i="5"/>
  <c r="E233" i="5"/>
  <c r="C233" i="5"/>
  <c r="A233" i="5"/>
  <c r="AJ232" i="5"/>
  <c r="AI232" i="5"/>
  <c r="AG232" i="5"/>
  <c r="AE232" i="5"/>
  <c r="X232" i="5"/>
  <c r="V232" i="5"/>
  <c r="T232" i="5"/>
  <c r="AB232" i="5" s="1"/>
  <c r="R232" i="5"/>
  <c r="P232" i="5"/>
  <c r="M232" i="5"/>
  <c r="J232" i="5"/>
  <c r="H232" i="5"/>
  <c r="G232" i="5"/>
  <c r="E232" i="5"/>
  <c r="C232" i="5"/>
  <c r="A232" i="5"/>
  <c r="AJ231" i="5"/>
  <c r="AI231" i="5"/>
  <c r="AG231" i="5"/>
  <c r="AE231" i="5"/>
  <c r="X231" i="5"/>
  <c r="V231" i="5"/>
  <c r="T231" i="5"/>
  <c r="AB231" i="5" s="1"/>
  <c r="R231" i="5"/>
  <c r="P231" i="5"/>
  <c r="M231" i="5"/>
  <c r="J231" i="5"/>
  <c r="H231" i="5"/>
  <c r="G231" i="5"/>
  <c r="E231" i="5"/>
  <c r="C231" i="5"/>
  <c r="A231" i="5"/>
  <c r="AJ230" i="5"/>
  <c r="AI230" i="5"/>
  <c r="AG230" i="5"/>
  <c r="AE230" i="5"/>
  <c r="X230" i="5"/>
  <c r="V230" i="5"/>
  <c r="T230" i="5"/>
  <c r="AB230" i="5" s="1"/>
  <c r="R230" i="5"/>
  <c r="P230" i="5"/>
  <c r="M230" i="5"/>
  <c r="J230" i="5"/>
  <c r="H230" i="5"/>
  <c r="G230" i="5"/>
  <c r="E230" i="5"/>
  <c r="C230" i="5"/>
  <c r="A230" i="5"/>
  <c r="AJ229" i="5"/>
  <c r="AI229" i="5"/>
  <c r="AG229" i="5"/>
  <c r="AE229" i="5"/>
  <c r="X229" i="5"/>
  <c r="V229" i="5"/>
  <c r="T229" i="5"/>
  <c r="AB229" i="5" s="1"/>
  <c r="R229" i="5"/>
  <c r="P229" i="5"/>
  <c r="M229" i="5"/>
  <c r="J229" i="5"/>
  <c r="H229" i="5"/>
  <c r="G229" i="5"/>
  <c r="E229" i="5"/>
  <c r="C229" i="5"/>
  <c r="A229" i="5"/>
  <c r="AJ228" i="5"/>
  <c r="AI228" i="5"/>
  <c r="AG228" i="5"/>
  <c r="AE228" i="5"/>
  <c r="X228" i="5"/>
  <c r="V228" i="5"/>
  <c r="T228" i="5"/>
  <c r="AB228" i="5" s="1"/>
  <c r="R228" i="5"/>
  <c r="P228" i="5"/>
  <c r="M228" i="5"/>
  <c r="J228" i="5"/>
  <c r="H228" i="5"/>
  <c r="G228" i="5"/>
  <c r="E228" i="5"/>
  <c r="C228" i="5"/>
  <c r="A228" i="5"/>
  <c r="AJ227" i="5"/>
  <c r="AI227" i="5"/>
  <c r="AG227" i="5"/>
  <c r="AE227" i="5"/>
  <c r="X227" i="5"/>
  <c r="V227" i="5"/>
  <c r="T227" i="5"/>
  <c r="AB227" i="5" s="1"/>
  <c r="R227" i="5"/>
  <c r="P227" i="5"/>
  <c r="M227" i="5"/>
  <c r="J227" i="5"/>
  <c r="H227" i="5"/>
  <c r="G227" i="5"/>
  <c r="E227" i="5"/>
  <c r="C227" i="5"/>
  <c r="A227" i="5"/>
  <c r="AJ226" i="5"/>
  <c r="AI226" i="5"/>
  <c r="AG226" i="5"/>
  <c r="AE226" i="5"/>
  <c r="X226" i="5"/>
  <c r="V226" i="5"/>
  <c r="T226" i="5"/>
  <c r="AB226" i="5" s="1"/>
  <c r="R226" i="5"/>
  <c r="P226" i="5"/>
  <c r="M226" i="5"/>
  <c r="J226" i="5"/>
  <c r="H226" i="5"/>
  <c r="G226" i="5"/>
  <c r="E226" i="5"/>
  <c r="C226" i="5"/>
  <c r="A226" i="5"/>
  <c r="AJ225" i="5"/>
  <c r="AI225" i="5"/>
  <c r="AG225" i="5"/>
  <c r="AE225" i="5"/>
  <c r="X225" i="5"/>
  <c r="V225" i="5"/>
  <c r="T225" i="5"/>
  <c r="AB225" i="5" s="1"/>
  <c r="R225" i="5"/>
  <c r="P225" i="5"/>
  <c r="M225" i="5"/>
  <c r="J225" i="5"/>
  <c r="H225" i="5"/>
  <c r="G225" i="5"/>
  <c r="E225" i="5"/>
  <c r="C225" i="5"/>
  <c r="A225" i="5"/>
  <c r="AJ224" i="5"/>
  <c r="AI224" i="5"/>
  <c r="AG224" i="5"/>
  <c r="AE224" i="5"/>
  <c r="AB224" i="5"/>
  <c r="X224" i="5"/>
  <c r="V224" i="5"/>
  <c r="T224" i="5"/>
  <c r="R224" i="5"/>
  <c r="P224" i="5"/>
  <c r="M224" i="5"/>
  <c r="J224" i="5"/>
  <c r="H224" i="5"/>
  <c r="G224" i="5"/>
  <c r="E224" i="5"/>
  <c r="C224" i="5"/>
  <c r="A224" i="5"/>
  <c r="AJ223" i="5"/>
  <c r="AI223" i="5"/>
  <c r="AG223" i="5"/>
  <c r="AE223" i="5"/>
  <c r="AB223" i="5"/>
  <c r="X223" i="5"/>
  <c r="V223" i="5"/>
  <c r="T223" i="5"/>
  <c r="R223" i="5"/>
  <c r="P223" i="5"/>
  <c r="M223" i="5"/>
  <c r="J223" i="5"/>
  <c r="H223" i="5"/>
  <c r="G223" i="5"/>
  <c r="E223" i="5"/>
  <c r="C223" i="5"/>
  <c r="A223" i="5"/>
  <c r="AJ222" i="5"/>
  <c r="AI222" i="5"/>
  <c r="AG222" i="5"/>
  <c r="AE222" i="5"/>
  <c r="AB222" i="5"/>
  <c r="X222" i="5"/>
  <c r="V222" i="5"/>
  <c r="T222" i="5"/>
  <c r="R222" i="5"/>
  <c r="P222" i="5"/>
  <c r="M222" i="5"/>
  <c r="J222" i="5"/>
  <c r="H222" i="5"/>
  <c r="G222" i="5"/>
  <c r="E222" i="5"/>
  <c r="C222" i="5"/>
  <c r="A222" i="5"/>
  <c r="AJ221" i="5"/>
  <c r="AI221" i="5"/>
  <c r="AG221" i="5"/>
  <c r="AE221" i="5"/>
  <c r="X221" i="5"/>
  <c r="V221" i="5"/>
  <c r="T221" i="5"/>
  <c r="AB221" i="5" s="1"/>
  <c r="R221" i="5"/>
  <c r="P221" i="5"/>
  <c r="M221" i="5"/>
  <c r="J221" i="5"/>
  <c r="H221" i="5"/>
  <c r="G221" i="5"/>
  <c r="E221" i="5"/>
  <c r="C221" i="5"/>
  <c r="A221" i="5"/>
  <c r="AJ220" i="5"/>
  <c r="AI220" i="5"/>
  <c r="AG220" i="5"/>
  <c r="AE220" i="5"/>
  <c r="X220" i="5"/>
  <c r="V220" i="5"/>
  <c r="T220" i="5"/>
  <c r="AB220" i="5" s="1"/>
  <c r="R220" i="5"/>
  <c r="P220" i="5"/>
  <c r="M220" i="5"/>
  <c r="J220" i="5"/>
  <c r="H220" i="5"/>
  <c r="G220" i="5"/>
  <c r="E220" i="5"/>
  <c r="C220" i="5"/>
  <c r="A220" i="5"/>
  <c r="AJ219" i="5"/>
  <c r="AI219" i="5"/>
  <c r="AG219" i="5"/>
  <c r="AE219" i="5"/>
  <c r="X219" i="5"/>
  <c r="V219" i="5"/>
  <c r="T219" i="5"/>
  <c r="AB219" i="5" s="1"/>
  <c r="R219" i="5"/>
  <c r="P219" i="5"/>
  <c r="M219" i="5"/>
  <c r="J219" i="5"/>
  <c r="H219" i="5"/>
  <c r="G219" i="5"/>
  <c r="E219" i="5"/>
  <c r="C219" i="5"/>
  <c r="A219" i="5"/>
  <c r="AJ218" i="5"/>
  <c r="AI218" i="5"/>
  <c r="AG218" i="5"/>
  <c r="AE218" i="5"/>
  <c r="X218" i="5"/>
  <c r="V218" i="5"/>
  <c r="T218" i="5"/>
  <c r="AB218" i="5" s="1"/>
  <c r="R218" i="5"/>
  <c r="P218" i="5"/>
  <c r="M218" i="5"/>
  <c r="J218" i="5"/>
  <c r="H218" i="5"/>
  <c r="G218" i="5"/>
  <c r="E218" i="5"/>
  <c r="C218" i="5"/>
  <c r="A218" i="5"/>
  <c r="AJ217" i="5"/>
  <c r="AI217" i="5"/>
  <c r="AG217" i="5"/>
  <c r="AE217" i="5"/>
  <c r="X217" i="5"/>
  <c r="V217" i="5"/>
  <c r="T217" i="5"/>
  <c r="AB217" i="5" s="1"/>
  <c r="R217" i="5"/>
  <c r="P217" i="5"/>
  <c r="M217" i="5"/>
  <c r="J217" i="5"/>
  <c r="H217" i="5"/>
  <c r="G217" i="5"/>
  <c r="E217" i="5"/>
  <c r="C217" i="5"/>
  <c r="A217" i="5"/>
  <c r="AJ216" i="5"/>
  <c r="AI216" i="5"/>
  <c r="AG216" i="5"/>
  <c r="AE216" i="5"/>
  <c r="X216" i="5"/>
  <c r="V216" i="5"/>
  <c r="T216" i="5"/>
  <c r="AB216" i="5" s="1"/>
  <c r="R216" i="5"/>
  <c r="P216" i="5"/>
  <c r="M216" i="5"/>
  <c r="J216" i="5"/>
  <c r="H216" i="5"/>
  <c r="G216" i="5"/>
  <c r="E216" i="5"/>
  <c r="C216" i="5"/>
  <c r="A216" i="5"/>
  <c r="AJ215" i="5"/>
  <c r="AI215" i="5"/>
  <c r="AG215" i="5"/>
  <c r="AE215" i="5"/>
  <c r="X215" i="5"/>
  <c r="V215" i="5"/>
  <c r="T215" i="5"/>
  <c r="AB215" i="5" s="1"/>
  <c r="R215" i="5"/>
  <c r="P215" i="5"/>
  <c r="M215" i="5"/>
  <c r="J215" i="5"/>
  <c r="H215" i="5"/>
  <c r="G215" i="5"/>
  <c r="E215" i="5"/>
  <c r="C215" i="5"/>
  <c r="A215" i="5"/>
  <c r="AJ214" i="5"/>
  <c r="AI214" i="5"/>
  <c r="AG214" i="5"/>
  <c r="AE214" i="5"/>
  <c r="X214" i="5"/>
  <c r="V214" i="5"/>
  <c r="T214" i="5"/>
  <c r="AB214" i="5" s="1"/>
  <c r="R214" i="5"/>
  <c r="P214" i="5"/>
  <c r="M214" i="5"/>
  <c r="J214" i="5"/>
  <c r="H214" i="5"/>
  <c r="G214" i="5"/>
  <c r="E214" i="5"/>
  <c r="C214" i="5"/>
  <c r="A214" i="5"/>
  <c r="AJ213" i="5"/>
  <c r="AI213" i="5"/>
  <c r="AG213" i="5"/>
  <c r="AE213" i="5"/>
  <c r="X213" i="5"/>
  <c r="V213" i="5"/>
  <c r="T213" i="5"/>
  <c r="AB213" i="5" s="1"/>
  <c r="R213" i="5"/>
  <c r="P213" i="5"/>
  <c r="M213" i="5"/>
  <c r="J213" i="5"/>
  <c r="H213" i="5"/>
  <c r="G213" i="5"/>
  <c r="E213" i="5"/>
  <c r="C213" i="5"/>
  <c r="A213" i="5"/>
  <c r="AJ212" i="5"/>
  <c r="AI212" i="5"/>
  <c r="AG212" i="5"/>
  <c r="AE212" i="5"/>
  <c r="X212" i="5"/>
  <c r="V212" i="5"/>
  <c r="T212" i="5"/>
  <c r="AB212" i="5" s="1"/>
  <c r="R212" i="5"/>
  <c r="P212" i="5"/>
  <c r="M212" i="5"/>
  <c r="J212" i="5"/>
  <c r="H212" i="5"/>
  <c r="G212" i="5"/>
  <c r="E212" i="5"/>
  <c r="C212" i="5"/>
  <c r="A212" i="5"/>
  <c r="AJ211" i="5"/>
  <c r="AI211" i="5"/>
  <c r="AG211" i="5"/>
  <c r="AE211" i="5"/>
  <c r="X211" i="5"/>
  <c r="V211" i="5"/>
  <c r="T211" i="5"/>
  <c r="AB211" i="5" s="1"/>
  <c r="R211" i="5"/>
  <c r="P211" i="5"/>
  <c r="M211" i="5"/>
  <c r="J211" i="5"/>
  <c r="H211" i="5"/>
  <c r="G211" i="5"/>
  <c r="E211" i="5"/>
  <c r="C211" i="5"/>
  <c r="A211" i="5"/>
  <c r="AJ210" i="5"/>
  <c r="AI210" i="5"/>
  <c r="AG210" i="5"/>
  <c r="AE210" i="5"/>
  <c r="X210" i="5"/>
  <c r="V210" i="5"/>
  <c r="T210" i="5"/>
  <c r="AB210" i="5" s="1"/>
  <c r="R210" i="5"/>
  <c r="P210" i="5"/>
  <c r="M210" i="5"/>
  <c r="J210" i="5"/>
  <c r="H210" i="5"/>
  <c r="G210" i="5"/>
  <c r="E210" i="5"/>
  <c r="C210" i="5"/>
  <c r="A210" i="5"/>
  <c r="AJ209" i="5"/>
  <c r="AI209" i="5"/>
  <c r="AG209" i="5"/>
  <c r="AE209" i="5"/>
  <c r="X209" i="5"/>
  <c r="V209" i="5"/>
  <c r="T209" i="5"/>
  <c r="AB209" i="5" s="1"/>
  <c r="R209" i="5"/>
  <c r="P209" i="5"/>
  <c r="M209" i="5"/>
  <c r="J209" i="5"/>
  <c r="H209" i="5"/>
  <c r="G209" i="5"/>
  <c r="E209" i="5"/>
  <c r="C209" i="5"/>
  <c r="A209" i="5"/>
  <c r="AJ208" i="5"/>
  <c r="AI208" i="5"/>
  <c r="AG208" i="5"/>
  <c r="AE208" i="5"/>
  <c r="AB208" i="5"/>
  <c r="X208" i="5"/>
  <c r="V208" i="5"/>
  <c r="T208" i="5"/>
  <c r="R208" i="5"/>
  <c r="P208" i="5"/>
  <c r="M208" i="5"/>
  <c r="J208" i="5"/>
  <c r="H208" i="5"/>
  <c r="G208" i="5"/>
  <c r="E208" i="5"/>
  <c r="C208" i="5"/>
  <c r="A208" i="5"/>
  <c r="AJ207" i="5"/>
  <c r="AI207" i="5"/>
  <c r="AG207" i="5"/>
  <c r="AE207" i="5"/>
  <c r="AB207" i="5"/>
  <c r="X207" i="5"/>
  <c r="V207" i="5"/>
  <c r="T207" i="5"/>
  <c r="R207" i="5"/>
  <c r="P207" i="5"/>
  <c r="M207" i="5"/>
  <c r="J207" i="5"/>
  <c r="H207" i="5"/>
  <c r="G207" i="5"/>
  <c r="E207" i="5"/>
  <c r="C207" i="5"/>
  <c r="A207" i="5"/>
  <c r="AJ206" i="5"/>
  <c r="AI206" i="5"/>
  <c r="AG206" i="5"/>
  <c r="AE206" i="5"/>
  <c r="AB206" i="5"/>
  <c r="X206" i="5"/>
  <c r="V206" i="5"/>
  <c r="T206" i="5"/>
  <c r="R206" i="5"/>
  <c r="P206" i="5"/>
  <c r="M206" i="5"/>
  <c r="J206" i="5"/>
  <c r="H206" i="5"/>
  <c r="G206" i="5"/>
  <c r="E206" i="5"/>
  <c r="C206" i="5"/>
  <c r="A206" i="5"/>
  <c r="AJ205" i="5"/>
  <c r="AI205" i="5"/>
  <c r="AG205" i="5"/>
  <c r="AE205" i="5"/>
  <c r="X205" i="5"/>
  <c r="V205" i="5"/>
  <c r="T205" i="5"/>
  <c r="AB205" i="5" s="1"/>
  <c r="R205" i="5"/>
  <c r="P205" i="5"/>
  <c r="M205" i="5"/>
  <c r="J205" i="5"/>
  <c r="H205" i="5"/>
  <c r="G205" i="5"/>
  <c r="E205" i="5"/>
  <c r="C205" i="5"/>
  <c r="A205" i="5"/>
  <c r="AJ204" i="5"/>
  <c r="AI204" i="5"/>
  <c r="AG204" i="5"/>
  <c r="AE204" i="5"/>
  <c r="X204" i="5"/>
  <c r="V204" i="5"/>
  <c r="T204" i="5"/>
  <c r="AB204" i="5" s="1"/>
  <c r="R204" i="5"/>
  <c r="P204" i="5"/>
  <c r="M204" i="5"/>
  <c r="J204" i="5"/>
  <c r="H204" i="5"/>
  <c r="G204" i="5"/>
  <c r="E204" i="5"/>
  <c r="C204" i="5"/>
  <c r="A204" i="5"/>
  <c r="AJ203" i="5"/>
  <c r="AI203" i="5"/>
  <c r="AG203" i="5"/>
  <c r="AE203" i="5"/>
  <c r="X203" i="5"/>
  <c r="V203" i="5"/>
  <c r="T203" i="5"/>
  <c r="AB203" i="5" s="1"/>
  <c r="R203" i="5"/>
  <c r="P203" i="5"/>
  <c r="M203" i="5"/>
  <c r="J203" i="5"/>
  <c r="H203" i="5"/>
  <c r="G203" i="5"/>
  <c r="E203" i="5"/>
  <c r="C203" i="5"/>
  <c r="A203" i="5"/>
  <c r="AJ202" i="5"/>
  <c r="AI202" i="5"/>
  <c r="AG202" i="5"/>
  <c r="AE202" i="5"/>
  <c r="X202" i="5"/>
  <c r="V202" i="5"/>
  <c r="T202" i="5"/>
  <c r="AB202" i="5" s="1"/>
  <c r="R202" i="5"/>
  <c r="P202" i="5"/>
  <c r="M202" i="5"/>
  <c r="J202" i="5"/>
  <c r="H202" i="5"/>
  <c r="G202" i="5"/>
  <c r="E202" i="5"/>
  <c r="C202" i="5"/>
  <c r="A202" i="5"/>
  <c r="AJ201" i="5"/>
  <c r="AI201" i="5"/>
  <c r="AG201" i="5"/>
  <c r="AE201" i="5"/>
  <c r="X201" i="5"/>
  <c r="V201" i="5"/>
  <c r="T201" i="5"/>
  <c r="AB201" i="5" s="1"/>
  <c r="R201" i="5"/>
  <c r="P201" i="5"/>
  <c r="M201" i="5"/>
  <c r="J201" i="5"/>
  <c r="H201" i="5"/>
  <c r="G201" i="5"/>
  <c r="E201" i="5"/>
  <c r="C201" i="5"/>
  <c r="A201" i="5"/>
  <c r="AJ200" i="5"/>
  <c r="AI200" i="5"/>
  <c r="AG200" i="5"/>
  <c r="AE200" i="5"/>
  <c r="X200" i="5"/>
  <c r="V200" i="5"/>
  <c r="T200" i="5"/>
  <c r="AB200" i="5" s="1"/>
  <c r="R200" i="5"/>
  <c r="P200" i="5"/>
  <c r="M200" i="5"/>
  <c r="J200" i="5"/>
  <c r="H200" i="5"/>
  <c r="G200" i="5"/>
  <c r="E200" i="5"/>
  <c r="C200" i="5"/>
  <c r="A200" i="5"/>
  <c r="AJ199" i="5"/>
  <c r="AI199" i="5"/>
  <c r="AG199" i="5"/>
  <c r="AE199" i="5"/>
  <c r="X199" i="5"/>
  <c r="V199" i="5"/>
  <c r="T199" i="5"/>
  <c r="AB199" i="5" s="1"/>
  <c r="R199" i="5"/>
  <c r="P199" i="5"/>
  <c r="M199" i="5"/>
  <c r="J199" i="5"/>
  <c r="H199" i="5"/>
  <c r="G199" i="5"/>
  <c r="E199" i="5"/>
  <c r="C199" i="5"/>
  <c r="A199" i="5"/>
  <c r="AJ198" i="5"/>
  <c r="AI198" i="5"/>
  <c r="AG198" i="5"/>
  <c r="AE198" i="5"/>
  <c r="X198" i="5"/>
  <c r="V198" i="5"/>
  <c r="T198" i="5"/>
  <c r="AB198" i="5" s="1"/>
  <c r="R198" i="5"/>
  <c r="P198" i="5"/>
  <c r="M198" i="5"/>
  <c r="J198" i="5"/>
  <c r="H198" i="5"/>
  <c r="G198" i="5"/>
  <c r="E198" i="5"/>
  <c r="C198" i="5"/>
  <c r="A198" i="5"/>
  <c r="AJ197" i="5"/>
  <c r="AI197" i="5"/>
  <c r="AG197" i="5"/>
  <c r="AE197" i="5"/>
  <c r="X197" i="5"/>
  <c r="V197" i="5"/>
  <c r="T197" i="5"/>
  <c r="AB197" i="5" s="1"/>
  <c r="R197" i="5"/>
  <c r="P197" i="5"/>
  <c r="M197" i="5"/>
  <c r="J197" i="5"/>
  <c r="H197" i="5"/>
  <c r="G197" i="5"/>
  <c r="E197" i="5"/>
  <c r="C197" i="5"/>
  <c r="A197" i="5"/>
  <c r="AJ196" i="5"/>
  <c r="AI196" i="5"/>
  <c r="AG196" i="5"/>
  <c r="AE196" i="5"/>
  <c r="X196" i="5"/>
  <c r="V196" i="5"/>
  <c r="T196" i="5"/>
  <c r="AB196" i="5" s="1"/>
  <c r="R196" i="5"/>
  <c r="P196" i="5"/>
  <c r="M196" i="5"/>
  <c r="J196" i="5"/>
  <c r="H196" i="5"/>
  <c r="G196" i="5"/>
  <c r="E196" i="5"/>
  <c r="C196" i="5"/>
  <c r="A196" i="5"/>
  <c r="AJ195" i="5"/>
  <c r="AI195" i="5"/>
  <c r="AG195" i="5"/>
  <c r="AE195" i="5"/>
  <c r="X195" i="5"/>
  <c r="V195" i="5"/>
  <c r="T195" i="5"/>
  <c r="AB195" i="5" s="1"/>
  <c r="R195" i="5"/>
  <c r="P195" i="5"/>
  <c r="M195" i="5"/>
  <c r="J195" i="5"/>
  <c r="H195" i="5"/>
  <c r="G195" i="5"/>
  <c r="E195" i="5"/>
  <c r="C195" i="5"/>
  <c r="A195" i="5"/>
  <c r="AJ194" i="5"/>
  <c r="AI194" i="5"/>
  <c r="AG194" i="5"/>
  <c r="AE194" i="5"/>
  <c r="X194" i="5"/>
  <c r="V194" i="5"/>
  <c r="T194" i="5"/>
  <c r="AB194" i="5" s="1"/>
  <c r="R194" i="5"/>
  <c r="P194" i="5"/>
  <c r="M194" i="5"/>
  <c r="J194" i="5"/>
  <c r="H194" i="5"/>
  <c r="G194" i="5"/>
  <c r="E194" i="5"/>
  <c r="C194" i="5"/>
  <c r="A194" i="5"/>
  <c r="AJ193" i="5"/>
  <c r="AI193" i="5"/>
  <c r="AG193" i="5"/>
  <c r="AE193" i="5"/>
  <c r="X193" i="5"/>
  <c r="V193" i="5"/>
  <c r="T193" i="5"/>
  <c r="AB193" i="5" s="1"/>
  <c r="R193" i="5"/>
  <c r="P193" i="5"/>
  <c r="M193" i="5"/>
  <c r="J193" i="5"/>
  <c r="H193" i="5"/>
  <c r="G193" i="5"/>
  <c r="E193" i="5"/>
  <c r="C193" i="5"/>
  <c r="A193" i="5"/>
  <c r="AJ192" i="5"/>
  <c r="AI192" i="5"/>
  <c r="AG192" i="5"/>
  <c r="AE192" i="5"/>
  <c r="AB192" i="5"/>
  <c r="X192" i="5"/>
  <c r="V192" i="5"/>
  <c r="T192" i="5"/>
  <c r="R192" i="5"/>
  <c r="P192" i="5"/>
  <c r="M192" i="5"/>
  <c r="J192" i="5"/>
  <c r="H192" i="5"/>
  <c r="G192" i="5"/>
  <c r="E192" i="5"/>
  <c r="C192" i="5"/>
  <c r="A192" i="5"/>
  <c r="AJ191" i="5"/>
  <c r="AI191" i="5"/>
  <c r="AG191" i="5"/>
  <c r="AE191" i="5"/>
  <c r="AB191" i="5"/>
  <c r="X191" i="5"/>
  <c r="V191" i="5"/>
  <c r="T191" i="5"/>
  <c r="R191" i="5"/>
  <c r="P191" i="5"/>
  <c r="M191" i="5"/>
  <c r="J191" i="5"/>
  <c r="H191" i="5"/>
  <c r="G191" i="5"/>
  <c r="E191" i="5"/>
  <c r="C191" i="5"/>
  <c r="A191" i="5"/>
  <c r="AJ190" i="5"/>
  <c r="AI190" i="5"/>
  <c r="AG190" i="5"/>
  <c r="AE190" i="5"/>
  <c r="AB190" i="5"/>
  <c r="X190" i="5"/>
  <c r="V190" i="5"/>
  <c r="T190" i="5"/>
  <c r="R190" i="5"/>
  <c r="P190" i="5"/>
  <c r="M190" i="5"/>
  <c r="J190" i="5"/>
  <c r="H190" i="5"/>
  <c r="G190" i="5"/>
  <c r="E190" i="5"/>
  <c r="C190" i="5"/>
  <c r="A190" i="5"/>
  <c r="AJ189" i="5"/>
  <c r="AI189" i="5"/>
  <c r="AG189" i="5"/>
  <c r="AE189" i="5"/>
  <c r="X189" i="5"/>
  <c r="V189" i="5"/>
  <c r="T189" i="5"/>
  <c r="AB189" i="5" s="1"/>
  <c r="R189" i="5"/>
  <c r="P189" i="5"/>
  <c r="M189" i="5"/>
  <c r="J189" i="5"/>
  <c r="H189" i="5"/>
  <c r="G189" i="5"/>
  <c r="E189" i="5"/>
  <c r="C189" i="5"/>
  <c r="A189" i="5"/>
  <c r="AJ188" i="5"/>
  <c r="AI188" i="5"/>
  <c r="AG188" i="5"/>
  <c r="AE188" i="5"/>
  <c r="X188" i="5"/>
  <c r="V188" i="5"/>
  <c r="T188" i="5"/>
  <c r="AB188" i="5" s="1"/>
  <c r="R188" i="5"/>
  <c r="P188" i="5"/>
  <c r="M188" i="5"/>
  <c r="J188" i="5"/>
  <c r="H188" i="5"/>
  <c r="G188" i="5"/>
  <c r="E188" i="5"/>
  <c r="C188" i="5"/>
  <c r="A188" i="5"/>
  <c r="AJ187" i="5"/>
  <c r="AI187" i="5"/>
  <c r="AG187" i="5"/>
  <c r="AE187" i="5"/>
  <c r="X187" i="5"/>
  <c r="V187" i="5"/>
  <c r="T187" i="5"/>
  <c r="AB187" i="5" s="1"/>
  <c r="R187" i="5"/>
  <c r="P187" i="5"/>
  <c r="M187" i="5"/>
  <c r="J187" i="5"/>
  <c r="H187" i="5"/>
  <c r="G187" i="5"/>
  <c r="E187" i="5"/>
  <c r="C187" i="5"/>
  <c r="A187" i="5"/>
  <c r="AJ186" i="5"/>
  <c r="AI186" i="5"/>
  <c r="AG186" i="5"/>
  <c r="AE186" i="5"/>
  <c r="X186" i="5"/>
  <c r="V186" i="5"/>
  <c r="T186" i="5"/>
  <c r="AB186" i="5" s="1"/>
  <c r="R186" i="5"/>
  <c r="P186" i="5"/>
  <c r="M186" i="5"/>
  <c r="J186" i="5"/>
  <c r="H186" i="5"/>
  <c r="G186" i="5"/>
  <c r="E186" i="5"/>
  <c r="C186" i="5"/>
  <c r="A186" i="5"/>
  <c r="AJ185" i="5"/>
  <c r="AI185" i="5"/>
  <c r="AG185" i="5"/>
  <c r="AE185" i="5"/>
  <c r="X185" i="5"/>
  <c r="V185" i="5"/>
  <c r="T185" i="5"/>
  <c r="AB185" i="5" s="1"/>
  <c r="R185" i="5"/>
  <c r="P185" i="5"/>
  <c r="M185" i="5"/>
  <c r="J185" i="5"/>
  <c r="H185" i="5"/>
  <c r="G185" i="5"/>
  <c r="E185" i="5"/>
  <c r="C185" i="5"/>
  <c r="A185" i="5"/>
  <c r="AJ184" i="5"/>
  <c r="AI184" i="5"/>
  <c r="AG184" i="5"/>
  <c r="AE184" i="5"/>
  <c r="X184" i="5"/>
  <c r="V184" i="5"/>
  <c r="T184" i="5"/>
  <c r="AB184" i="5" s="1"/>
  <c r="R184" i="5"/>
  <c r="P184" i="5"/>
  <c r="M184" i="5"/>
  <c r="J184" i="5"/>
  <c r="H184" i="5"/>
  <c r="G184" i="5"/>
  <c r="E184" i="5"/>
  <c r="C184" i="5"/>
  <c r="A184" i="5"/>
  <c r="AJ183" i="5"/>
  <c r="AI183" i="5"/>
  <c r="AG183" i="5"/>
  <c r="AE183" i="5"/>
  <c r="X183" i="5"/>
  <c r="V183" i="5"/>
  <c r="T183" i="5"/>
  <c r="AB183" i="5" s="1"/>
  <c r="R183" i="5"/>
  <c r="P183" i="5"/>
  <c r="M183" i="5"/>
  <c r="J183" i="5"/>
  <c r="H183" i="5"/>
  <c r="G183" i="5"/>
  <c r="E183" i="5"/>
  <c r="C183" i="5"/>
  <c r="A183" i="5"/>
  <c r="AJ182" i="5"/>
  <c r="AI182" i="5"/>
  <c r="AG182" i="5"/>
  <c r="AE182" i="5"/>
  <c r="X182" i="5"/>
  <c r="V182" i="5"/>
  <c r="T182" i="5"/>
  <c r="AB182" i="5" s="1"/>
  <c r="R182" i="5"/>
  <c r="P182" i="5"/>
  <c r="M182" i="5"/>
  <c r="J182" i="5"/>
  <c r="H182" i="5"/>
  <c r="G182" i="5"/>
  <c r="E182" i="5"/>
  <c r="C182" i="5"/>
  <c r="A182" i="5"/>
  <c r="AJ181" i="5"/>
  <c r="AI181" i="5"/>
  <c r="AG181" i="5"/>
  <c r="AE181" i="5"/>
  <c r="X181" i="5"/>
  <c r="V181" i="5"/>
  <c r="T181" i="5"/>
  <c r="AB181" i="5" s="1"/>
  <c r="R181" i="5"/>
  <c r="P181" i="5"/>
  <c r="M181" i="5"/>
  <c r="J181" i="5"/>
  <c r="H181" i="5"/>
  <c r="G181" i="5"/>
  <c r="E181" i="5"/>
  <c r="C181" i="5"/>
  <c r="A181" i="5"/>
  <c r="AJ180" i="5"/>
  <c r="AI180" i="5"/>
  <c r="AG180" i="5"/>
  <c r="AE180" i="5"/>
  <c r="X180" i="5"/>
  <c r="V180" i="5"/>
  <c r="T180" i="5"/>
  <c r="AB180" i="5" s="1"/>
  <c r="R180" i="5"/>
  <c r="P180" i="5"/>
  <c r="M180" i="5"/>
  <c r="J180" i="5"/>
  <c r="H180" i="5"/>
  <c r="G180" i="5"/>
  <c r="E180" i="5"/>
  <c r="C180" i="5"/>
  <c r="A180" i="5"/>
  <c r="AJ179" i="5"/>
  <c r="AI179" i="5"/>
  <c r="AG179" i="5"/>
  <c r="AE179" i="5"/>
  <c r="X179" i="5"/>
  <c r="V179" i="5"/>
  <c r="T179" i="5"/>
  <c r="AB179" i="5" s="1"/>
  <c r="R179" i="5"/>
  <c r="P179" i="5"/>
  <c r="M179" i="5"/>
  <c r="J179" i="5"/>
  <c r="H179" i="5"/>
  <c r="G179" i="5"/>
  <c r="E179" i="5"/>
  <c r="C179" i="5"/>
  <c r="A179" i="5"/>
  <c r="AJ178" i="5"/>
  <c r="AI178" i="5"/>
  <c r="AG178" i="5"/>
  <c r="AE178" i="5"/>
  <c r="X178" i="5"/>
  <c r="V178" i="5"/>
  <c r="T178" i="5"/>
  <c r="AB178" i="5" s="1"/>
  <c r="R178" i="5"/>
  <c r="P178" i="5"/>
  <c r="M178" i="5"/>
  <c r="J178" i="5"/>
  <c r="H178" i="5"/>
  <c r="G178" i="5"/>
  <c r="E178" i="5"/>
  <c r="C178" i="5"/>
  <c r="A178" i="5"/>
  <c r="AJ177" i="5"/>
  <c r="AI177" i="5"/>
  <c r="AG177" i="5"/>
  <c r="AE177" i="5"/>
  <c r="X177" i="5"/>
  <c r="V177" i="5"/>
  <c r="T177" i="5"/>
  <c r="AB177" i="5" s="1"/>
  <c r="R177" i="5"/>
  <c r="P177" i="5"/>
  <c r="M177" i="5"/>
  <c r="J177" i="5"/>
  <c r="H177" i="5"/>
  <c r="G177" i="5"/>
  <c r="E177" i="5"/>
  <c r="C177" i="5"/>
  <c r="A177" i="5"/>
  <c r="AJ176" i="5"/>
  <c r="AI176" i="5"/>
  <c r="AG176" i="5"/>
  <c r="AE176" i="5"/>
  <c r="AB176" i="5"/>
  <c r="X176" i="5"/>
  <c r="V176" i="5"/>
  <c r="T176" i="5"/>
  <c r="R176" i="5"/>
  <c r="P176" i="5"/>
  <c r="M176" i="5"/>
  <c r="J176" i="5"/>
  <c r="H176" i="5"/>
  <c r="G176" i="5"/>
  <c r="E176" i="5"/>
  <c r="C176" i="5"/>
  <c r="A176" i="5"/>
  <c r="AJ175" i="5"/>
  <c r="AI175" i="5"/>
  <c r="AG175" i="5"/>
  <c r="AE175" i="5"/>
  <c r="AB175" i="5"/>
  <c r="X175" i="5"/>
  <c r="V175" i="5"/>
  <c r="T175" i="5"/>
  <c r="R175" i="5"/>
  <c r="P175" i="5"/>
  <c r="M175" i="5"/>
  <c r="J175" i="5"/>
  <c r="H175" i="5"/>
  <c r="G175" i="5"/>
  <c r="E175" i="5"/>
  <c r="C175" i="5"/>
  <c r="A175" i="5"/>
  <c r="AJ174" i="5"/>
  <c r="AI174" i="5"/>
  <c r="AG174" i="5"/>
  <c r="AE174" i="5"/>
  <c r="AB174" i="5"/>
  <c r="X174" i="5"/>
  <c r="V174" i="5"/>
  <c r="T174" i="5"/>
  <c r="R174" i="5"/>
  <c r="P174" i="5"/>
  <c r="M174" i="5"/>
  <c r="J174" i="5"/>
  <c r="H174" i="5"/>
  <c r="G174" i="5"/>
  <c r="E174" i="5"/>
  <c r="C174" i="5"/>
  <c r="A174" i="5"/>
  <c r="AJ173" i="5"/>
  <c r="AI173" i="5"/>
  <c r="AG173" i="5"/>
  <c r="AE173" i="5"/>
  <c r="X173" i="5"/>
  <c r="V173" i="5"/>
  <c r="T173" i="5"/>
  <c r="AB173" i="5" s="1"/>
  <c r="R173" i="5"/>
  <c r="P173" i="5"/>
  <c r="M173" i="5"/>
  <c r="J173" i="5"/>
  <c r="H173" i="5"/>
  <c r="G173" i="5"/>
  <c r="E173" i="5"/>
  <c r="C173" i="5"/>
  <c r="A173" i="5"/>
  <c r="AJ172" i="5"/>
  <c r="AI172" i="5"/>
  <c r="AG172" i="5"/>
  <c r="AE172" i="5"/>
  <c r="X172" i="5"/>
  <c r="V172" i="5"/>
  <c r="T172" i="5"/>
  <c r="AB172" i="5" s="1"/>
  <c r="R172" i="5"/>
  <c r="P172" i="5"/>
  <c r="M172" i="5"/>
  <c r="J172" i="5"/>
  <c r="H172" i="5"/>
  <c r="G172" i="5"/>
  <c r="E172" i="5"/>
  <c r="C172" i="5"/>
  <c r="A172" i="5"/>
  <c r="AJ171" i="5"/>
  <c r="AI171" i="5"/>
  <c r="AG171" i="5"/>
  <c r="AE171" i="5"/>
  <c r="X171" i="5"/>
  <c r="V171" i="5"/>
  <c r="T171" i="5"/>
  <c r="AB171" i="5" s="1"/>
  <c r="R171" i="5"/>
  <c r="P171" i="5"/>
  <c r="M171" i="5"/>
  <c r="J171" i="5"/>
  <c r="H171" i="5"/>
  <c r="G171" i="5"/>
  <c r="E171" i="5"/>
  <c r="C171" i="5"/>
  <c r="A171" i="5"/>
  <c r="AJ170" i="5"/>
  <c r="AI170" i="5"/>
  <c r="AG170" i="5"/>
  <c r="AE170" i="5"/>
  <c r="X170" i="5"/>
  <c r="V170" i="5"/>
  <c r="T170" i="5"/>
  <c r="AB170" i="5" s="1"/>
  <c r="R170" i="5"/>
  <c r="P170" i="5"/>
  <c r="M170" i="5"/>
  <c r="J170" i="5"/>
  <c r="H170" i="5"/>
  <c r="G170" i="5"/>
  <c r="E170" i="5"/>
  <c r="C170" i="5"/>
  <c r="A170" i="5"/>
  <c r="AJ169" i="5"/>
  <c r="AI169" i="5"/>
  <c r="AG169" i="5"/>
  <c r="AE169" i="5"/>
  <c r="X169" i="5"/>
  <c r="V169" i="5"/>
  <c r="T169" i="5"/>
  <c r="AB169" i="5" s="1"/>
  <c r="R169" i="5"/>
  <c r="P169" i="5"/>
  <c r="M169" i="5"/>
  <c r="J169" i="5"/>
  <c r="H169" i="5"/>
  <c r="G169" i="5"/>
  <c r="E169" i="5"/>
  <c r="C169" i="5"/>
  <c r="A169" i="5"/>
  <c r="AJ168" i="5"/>
  <c r="AI168" i="5"/>
  <c r="AG168" i="5"/>
  <c r="AE168" i="5"/>
  <c r="X168" i="5"/>
  <c r="V168" i="5"/>
  <c r="T168" i="5"/>
  <c r="AB168" i="5" s="1"/>
  <c r="R168" i="5"/>
  <c r="P168" i="5"/>
  <c r="M168" i="5"/>
  <c r="J168" i="5"/>
  <c r="H168" i="5"/>
  <c r="G168" i="5"/>
  <c r="E168" i="5"/>
  <c r="C168" i="5"/>
  <c r="A168" i="5"/>
  <c r="AJ167" i="5"/>
  <c r="AI167" i="5"/>
  <c r="AG167" i="5"/>
  <c r="AE167" i="5"/>
  <c r="X167" i="5"/>
  <c r="V167" i="5"/>
  <c r="T167" i="5"/>
  <c r="AB167" i="5" s="1"/>
  <c r="R167" i="5"/>
  <c r="P167" i="5"/>
  <c r="M167" i="5"/>
  <c r="J167" i="5"/>
  <c r="H167" i="5"/>
  <c r="G167" i="5"/>
  <c r="E167" i="5"/>
  <c r="C167" i="5"/>
  <c r="A167" i="5"/>
  <c r="AJ166" i="5"/>
  <c r="AI166" i="5"/>
  <c r="AG166" i="5"/>
  <c r="AE166" i="5"/>
  <c r="X166" i="5"/>
  <c r="V166" i="5"/>
  <c r="T166" i="5"/>
  <c r="AB166" i="5" s="1"/>
  <c r="R166" i="5"/>
  <c r="P166" i="5"/>
  <c r="M166" i="5"/>
  <c r="J166" i="5"/>
  <c r="H166" i="5"/>
  <c r="G166" i="5"/>
  <c r="E166" i="5"/>
  <c r="C166" i="5"/>
  <c r="A166" i="5"/>
  <c r="AJ165" i="5"/>
  <c r="AI165" i="5"/>
  <c r="AG165" i="5"/>
  <c r="AE165" i="5"/>
  <c r="X165" i="5"/>
  <c r="V165" i="5"/>
  <c r="T165" i="5"/>
  <c r="AB165" i="5" s="1"/>
  <c r="R165" i="5"/>
  <c r="P165" i="5"/>
  <c r="M165" i="5"/>
  <c r="J165" i="5"/>
  <c r="H165" i="5"/>
  <c r="G165" i="5"/>
  <c r="E165" i="5"/>
  <c r="C165" i="5"/>
  <c r="A165" i="5"/>
  <c r="AJ164" i="5"/>
  <c r="AI164" i="5"/>
  <c r="AG164" i="5"/>
  <c r="AE164" i="5"/>
  <c r="X164" i="5"/>
  <c r="V164" i="5"/>
  <c r="T164" i="5"/>
  <c r="AB164" i="5" s="1"/>
  <c r="R164" i="5"/>
  <c r="P164" i="5"/>
  <c r="M164" i="5"/>
  <c r="J164" i="5"/>
  <c r="H164" i="5"/>
  <c r="G164" i="5"/>
  <c r="E164" i="5"/>
  <c r="C164" i="5"/>
  <c r="A164" i="5"/>
  <c r="AJ163" i="5"/>
  <c r="AI163" i="5"/>
  <c r="AG163" i="5"/>
  <c r="AE163" i="5"/>
  <c r="X163" i="5"/>
  <c r="V163" i="5"/>
  <c r="T163" i="5"/>
  <c r="AB163" i="5" s="1"/>
  <c r="R163" i="5"/>
  <c r="P163" i="5"/>
  <c r="M163" i="5"/>
  <c r="J163" i="5"/>
  <c r="H163" i="5"/>
  <c r="G163" i="5"/>
  <c r="E163" i="5"/>
  <c r="C163" i="5"/>
  <c r="A163" i="5"/>
  <c r="AJ162" i="5"/>
  <c r="AI162" i="5"/>
  <c r="AG162" i="5"/>
  <c r="AE162" i="5"/>
  <c r="X162" i="5"/>
  <c r="V162" i="5"/>
  <c r="T162" i="5"/>
  <c r="AB162" i="5" s="1"/>
  <c r="R162" i="5"/>
  <c r="P162" i="5"/>
  <c r="M162" i="5"/>
  <c r="J162" i="5"/>
  <c r="H162" i="5"/>
  <c r="G162" i="5"/>
  <c r="E162" i="5"/>
  <c r="C162" i="5"/>
  <c r="A162" i="5"/>
  <c r="AJ161" i="5"/>
  <c r="AI161" i="5"/>
  <c r="AG161" i="5"/>
  <c r="AE161" i="5"/>
  <c r="X161" i="5"/>
  <c r="V161" i="5"/>
  <c r="T161" i="5"/>
  <c r="AB161" i="5" s="1"/>
  <c r="R161" i="5"/>
  <c r="P161" i="5"/>
  <c r="M161" i="5"/>
  <c r="J161" i="5"/>
  <c r="H161" i="5"/>
  <c r="G161" i="5"/>
  <c r="E161" i="5"/>
  <c r="C161" i="5"/>
  <c r="A161" i="5"/>
  <c r="AJ160" i="5"/>
  <c r="AI160" i="5"/>
  <c r="AG160" i="5"/>
  <c r="AE160" i="5"/>
  <c r="AB160" i="5"/>
  <c r="X160" i="5"/>
  <c r="V160" i="5"/>
  <c r="T160" i="5"/>
  <c r="R160" i="5"/>
  <c r="P160" i="5"/>
  <c r="M160" i="5"/>
  <c r="J160" i="5"/>
  <c r="H160" i="5"/>
  <c r="G160" i="5"/>
  <c r="E160" i="5"/>
  <c r="C160" i="5"/>
  <c r="A160" i="5"/>
  <c r="AJ159" i="5"/>
  <c r="AI159" i="5"/>
  <c r="AG159" i="5"/>
  <c r="AE159" i="5"/>
  <c r="AB159" i="5"/>
  <c r="X159" i="5"/>
  <c r="V159" i="5"/>
  <c r="T159" i="5"/>
  <c r="R159" i="5"/>
  <c r="P159" i="5"/>
  <c r="M159" i="5"/>
  <c r="J159" i="5"/>
  <c r="H159" i="5"/>
  <c r="G159" i="5"/>
  <c r="E159" i="5"/>
  <c r="C159" i="5"/>
  <c r="A159" i="5"/>
  <c r="AJ158" i="5"/>
  <c r="AI158" i="5"/>
  <c r="AG158" i="5"/>
  <c r="AE158" i="5"/>
  <c r="AB158" i="5"/>
  <c r="X158" i="5"/>
  <c r="V158" i="5"/>
  <c r="T158" i="5"/>
  <c r="R158" i="5"/>
  <c r="P158" i="5"/>
  <c r="M158" i="5"/>
  <c r="J158" i="5"/>
  <c r="H158" i="5"/>
  <c r="G158" i="5"/>
  <c r="E158" i="5"/>
  <c r="C158" i="5"/>
  <c r="A158" i="5"/>
  <c r="AJ157" i="5"/>
  <c r="AI157" i="5"/>
  <c r="AG157" i="5"/>
  <c r="AE157" i="5"/>
  <c r="X157" i="5"/>
  <c r="V157" i="5"/>
  <c r="T157" i="5"/>
  <c r="AB157" i="5" s="1"/>
  <c r="R157" i="5"/>
  <c r="P157" i="5"/>
  <c r="M157" i="5"/>
  <c r="J157" i="5"/>
  <c r="H157" i="5"/>
  <c r="G157" i="5"/>
  <c r="E157" i="5"/>
  <c r="C157" i="5"/>
  <c r="A157" i="5"/>
  <c r="AJ156" i="5"/>
  <c r="AI156" i="5"/>
  <c r="AG156" i="5"/>
  <c r="AE156" i="5"/>
  <c r="X156" i="5"/>
  <c r="V156" i="5"/>
  <c r="T156" i="5"/>
  <c r="AB156" i="5" s="1"/>
  <c r="R156" i="5"/>
  <c r="P156" i="5"/>
  <c r="M156" i="5"/>
  <c r="J156" i="5"/>
  <c r="H156" i="5"/>
  <c r="G156" i="5"/>
  <c r="E156" i="5"/>
  <c r="C156" i="5"/>
  <c r="A156" i="5"/>
  <c r="AJ155" i="5"/>
  <c r="AI155" i="5"/>
  <c r="AG155" i="5"/>
  <c r="AE155" i="5"/>
  <c r="X155" i="5"/>
  <c r="V155" i="5"/>
  <c r="T155" i="5"/>
  <c r="AB155" i="5" s="1"/>
  <c r="R155" i="5"/>
  <c r="P155" i="5"/>
  <c r="M155" i="5"/>
  <c r="J155" i="5"/>
  <c r="H155" i="5"/>
  <c r="G155" i="5"/>
  <c r="E155" i="5"/>
  <c r="C155" i="5"/>
  <c r="A155" i="5"/>
  <c r="AJ154" i="5"/>
  <c r="AI154" i="5"/>
  <c r="AG154" i="5"/>
  <c r="AE154" i="5"/>
  <c r="X154" i="5"/>
  <c r="V154" i="5"/>
  <c r="T154" i="5"/>
  <c r="AB154" i="5" s="1"/>
  <c r="R154" i="5"/>
  <c r="P154" i="5"/>
  <c r="M154" i="5"/>
  <c r="J154" i="5"/>
  <c r="H154" i="5"/>
  <c r="G154" i="5"/>
  <c r="E154" i="5"/>
  <c r="C154" i="5"/>
  <c r="A154" i="5"/>
  <c r="AJ153" i="5"/>
  <c r="AI153" i="5"/>
  <c r="AG153" i="5"/>
  <c r="AE153" i="5"/>
  <c r="X153" i="5"/>
  <c r="V153" i="5"/>
  <c r="T153" i="5"/>
  <c r="AB153" i="5" s="1"/>
  <c r="R153" i="5"/>
  <c r="P153" i="5"/>
  <c r="M153" i="5"/>
  <c r="J153" i="5"/>
  <c r="H153" i="5"/>
  <c r="G153" i="5"/>
  <c r="E153" i="5"/>
  <c r="C153" i="5"/>
  <c r="A153" i="5"/>
  <c r="AJ152" i="5"/>
  <c r="AI152" i="5"/>
  <c r="AG152" i="5"/>
  <c r="AE152" i="5"/>
  <c r="X152" i="5"/>
  <c r="V152" i="5"/>
  <c r="T152" i="5"/>
  <c r="AB152" i="5" s="1"/>
  <c r="R152" i="5"/>
  <c r="P152" i="5"/>
  <c r="M152" i="5"/>
  <c r="J152" i="5"/>
  <c r="H152" i="5"/>
  <c r="G152" i="5"/>
  <c r="E152" i="5"/>
  <c r="C152" i="5"/>
  <c r="A152" i="5"/>
  <c r="AJ151" i="5"/>
  <c r="AI151" i="5"/>
  <c r="AG151" i="5"/>
  <c r="AE151" i="5"/>
  <c r="X151" i="5"/>
  <c r="V151" i="5"/>
  <c r="T151" i="5"/>
  <c r="AB151" i="5" s="1"/>
  <c r="R151" i="5"/>
  <c r="P151" i="5"/>
  <c r="M151" i="5"/>
  <c r="J151" i="5"/>
  <c r="H151" i="5"/>
  <c r="G151" i="5"/>
  <c r="E151" i="5"/>
  <c r="C151" i="5"/>
  <c r="A151" i="5"/>
  <c r="AJ150" i="5"/>
  <c r="AI150" i="5"/>
  <c r="AG150" i="5"/>
  <c r="AE150" i="5"/>
  <c r="X150" i="5"/>
  <c r="V150" i="5"/>
  <c r="T150" i="5"/>
  <c r="AB150" i="5" s="1"/>
  <c r="R150" i="5"/>
  <c r="P150" i="5"/>
  <c r="M150" i="5"/>
  <c r="J150" i="5"/>
  <c r="H150" i="5"/>
  <c r="G150" i="5"/>
  <c r="E150" i="5"/>
  <c r="C150" i="5"/>
  <c r="A150" i="5"/>
  <c r="AJ149" i="5"/>
  <c r="AI149" i="5"/>
  <c r="AG149" i="5"/>
  <c r="AE149" i="5"/>
  <c r="X149" i="5"/>
  <c r="V149" i="5"/>
  <c r="T149" i="5"/>
  <c r="AB149" i="5" s="1"/>
  <c r="R149" i="5"/>
  <c r="P149" i="5"/>
  <c r="M149" i="5"/>
  <c r="J149" i="5"/>
  <c r="H149" i="5"/>
  <c r="G149" i="5"/>
  <c r="E149" i="5"/>
  <c r="C149" i="5"/>
  <c r="A149" i="5"/>
  <c r="AJ148" i="5"/>
  <c r="AI148" i="5"/>
  <c r="AG148" i="5"/>
  <c r="AE148" i="5"/>
  <c r="X148" i="5"/>
  <c r="V148" i="5"/>
  <c r="T148" i="5"/>
  <c r="AB148" i="5" s="1"/>
  <c r="R148" i="5"/>
  <c r="P148" i="5"/>
  <c r="M148" i="5"/>
  <c r="J148" i="5"/>
  <c r="H148" i="5"/>
  <c r="G148" i="5"/>
  <c r="E148" i="5"/>
  <c r="C148" i="5"/>
  <c r="A148" i="5"/>
  <c r="AJ147" i="5"/>
  <c r="AI147" i="5"/>
  <c r="AG147" i="5"/>
  <c r="AE147" i="5"/>
  <c r="X147" i="5"/>
  <c r="V147" i="5"/>
  <c r="T147" i="5"/>
  <c r="AB147" i="5" s="1"/>
  <c r="R147" i="5"/>
  <c r="P147" i="5"/>
  <c r="M147" i="5"/>
  <c r="J147" i="5"/>
  <c r="H147" i="5"/>
  <c r="G147" i="5"/>
  <c r="E147" i="5"/>
  <c r="C147" i="5"/>
  <c r="A147" i="5"/>
  <c r="AJ146" i="5"/>
  <c r="AI146" i="5"/>
  <c r="AG146" i="5"/>
  <c r="AE146" i="5"/>
  <c r="X146" i="5"/>
  <c r="V146" i="5"/>
  <c r="T146" i="5"/>
  <c r="AB146" i="5" s="1"/>
  <c r="R146" i="5"/>
  <c r="P146" i="5"/>
  <c r="M146" i="5"/>
  <c r="J146" i="5"/>
  <c r="H146" i="5"/>
  <c r="G146" i="5"/>
  <c r="E146" i="5"/>
  <c r="C146" i="5"/>
  <c r="A146" i="5"/>
  <c r="AJ145" i="5"/>
  <c r="AI145" i="5"/>
  <c r="AG145" i="5"/>
  <c r="AE145" i="5"/>
  <c r="X145" i="5"/>
  <c r="V145" i="5"/>
  <c r="T145" i="5"/>
  <c r="AB145" i="5" s="1"/>
  <c r="R145" i="5"/>
  <c r="P145" i="5"/>
  <c r="M145" i="5"/>
  <c r="J145" i="5"/>
  <c r="H145" i="5"/>
  <c r="G145" i="5"/>
  <c r="E145" i="5"/>
  <c r="C145" i="5"/>
  <c r="A145" i="5"/>
  <c r="AJ144" i="5"/>
  <c r="AI144" i="5"/>
  <c r="AG144" i="5"/>
  <c r="AE144" i="5"/>
  <c r="AB144" i="5"/>
  <c r="X144" i="5"/>
  <c r="V144" i="5"/>
  <c r="T144" i="5"/>
  <c r="R144" i="5"/>
  <c r="P144" i="5"/>
  <c r="M144" i="5"/>
  <c r="J144" i="5"/>
  <c r="H144" i="5"/>
  <c r="G144" i="5"/>
  <c r="E144" i="5"/>
  <c r="C144" i="5"/>
  <c r="A144" i="5"/>
  <c r="AJ143" i="5"/>
  <c r="AI143" i="5"/>
  <c r="AG143" i="5"/>
  <c r="AE143" i="5"/>
  <c r="AB143" i="5"/>
  <c r="X143" i="5"/>
  <c r="V143" i="5"/>
  <c r="T143" i="5"/>
  <c r="R143" i="5"/>
  <c r="P143" i="5"/>
  <c r="M143" i="5"/>
  <c r="J143" i="5"/>
  <c r="H143" i="5"/>
  <c r="G143" i="5"/>
  <c r="E143" i="5"/>
  <c r="C143" i="5"/>
  <c r="A143" i="5"/>
  <c r="AJ142" i="5"/>
  <c r="AI142" i="5"/>
  <c r="AG142" i="5"/>
  <c r="AE142" i="5"/>
  <c r="AB142" i="5"/>
  <c r="X142" i="5"/>
  <c r="V142" i="5"/>
  <c r="T142" i="5"/>
  <c r="R142" i="5"/>
  <c r="P142" i="5"/>
  <c r="M142" i="5"/>
  <c r="J142" i="5"/>
  <c r="H142" i="5"/>
  <c r="G142" i="5"/>
  <c r="E142" i="5"/>
  <c r="C142" i="5"/>
  <c r="A142" i="5"/>
  <c r="AJ141" i="5"/>
  <c r="AI141" i="5"/>
  <c r="AG141" i="5"/>
  <c r="AE141" i="5"/>
  <c r="X141" i="5"/>
  <c r="V141" i="5"/>
  <c r="T141" i="5"/>
  <c r="AB141" i="5" s="1"/>
  <c r="R141" i="5"/>
  <c r="P141" i="5"/>
  <c r="M141" i="5"/>
  <c r="J141" i="5"/>
  <c r="H141" i="5"/>
  <c r="G141" i="5"/>
  <c r="E141" i="5"/>
  <c r="C141" i="5"/>
  <c r="A141" i="5"/>
  <c r="AJ140" i="5"/>
  <c r="AI140" i="5"/>
  <c r="AG140" i="5"/>
  <c r="AE140" i="5"/>
  <c r="X140" i="5"/>
  <c r="V140" i="5"/>
  <c r="T140" i="5"/>
  <c r="AB140" i="5" s="1"/>
  <c r="R140" i="5"/>
  <c r="P140" i="5"/>
  <c r="M140" i="5"/>
  <c r="J140" i="5"/>
  <c r="H140" i="5"/>
  <c r="G140" i="5"/>
  <c r="E140" i="5"/>
  <c r="C140" i="5"/>
  <c r="A140" i="5"/>
  <c r="AJ139" i="5"/>
  <c r="AI139" i="5"/>
  <c r="AG139" i="5"/>
  <c r="AE139" i="5"/>
  <c r="X139" i="5"/>
  <c r="V139" i="5"/>
  <c r="T139" i="5"/>
  <c r="AB139" i="5" s="1"/>
  <c r="R139" i="5"/>
  <c r="P139" i="5"/>
  <c r="M139" i="5"/>
  <c r="J139" i="5"/>
  <c r="H139" i="5"/>
  <c r="G139" i="5"/>
  <c r="E139" i="5"/>
  <c r="C139" i="5"/>
  <c r="A139" i="5"/>
  <c r="AJ138" i="5"/>
  <c r="AI138" i="5"/>
  <c r="AG138" i="5"/>
  <c r="AE138" i="5"/>
  <c r="X138" i="5"/>
  <c r="V138" i="5"/>
  <c r="T138" i="5"/>
  <c r="AB138" i="5" s="1"/>
  <c r="R138" i="5"/>
  <c r="P138" i="5"/>
  <c r="M138" i="5"/>
  <c r="J138" i="5"/>
  <c r="H138" i="5"/>
  <c r="G138" i="5"/>
  <c r="E138" i="5"/>
  <c r="C138" i="5"/>
  <c r="A138" i="5"/>
  <c r="AJ137" i="5"/>
  <c r="AI137" i="5"/>
  <c r="AG137" i="5"/>
  <c r="AE137" i="5"/>
  <c r="X137" i="5"/>
  <c r="V137" i="5"/>
  <c r="T137" i="5"/>
  <c r="AB137" i="5" s="1"/>
  <c r="R137" i="5"/>
  <c r="P137" i="5"/>
  <c r="M137" i="5"/>
  <c r="J137" i="5"/>
  <c r="H137" i="5"/>
  <c r="G137" i="5"/>
  <c r="E137" i="5"/>
  <c r="C137" i="5"/>
  <c r="A137" i="5"/>
  <c r="AJ136" i="5"/>
  <c r="AI136" i="5"/>
  <c r="AG136" i="5"/>
  <c r="AE136" i="5"/>
  <c r="X136" i="5"/>
  <c r="V136" i="5"/>
  <c r="T136" i="5"/>
  <c r="AB136" i="5" s="1"/>
  <c r="R136" i="5"/>
  <c r="P136" i="5"/>
  <c r="M136" i="5"/>
  <c r="J136" i="5"/>
  <c r="H136" i="5"/>
  <c r="G136" i="5"/>
  <c r="E136" i="5"/>
  <c r="C136" i="5"/>
  <c r="A136" i="5"/>
  <c r="AJ135" i="5"/>
  <c r="AI135" i="5"/>
  <c r="AG135" i="5"/>
  <c r="AE135" i="5"/>
  <c r="X135" i="5"/>
  <c r="V135" i="5"/>
  <c r="T135" i="5"/>
  <c r="AB135" i="5" s="1"/>
  <c r="R135" i="5"/>
  <c r="P135" i="5"/>
  <c r="M135" i="5"/>
  <c r="J135" i="5"/>
  <c r="H135" i="5"/>
  <c r="G135" i="5"/>
  <c r="E135" i="5"/>
  <c r="C135" i="5"/>
  <c r="A135" i="5"/>
  <c r="AJ134" i="5"/>
  <c r="AI134" i="5"/>
  <c r="AG134" i="5"/>
  <c r="AE134" i="5"/>
  <c r="X134" i="5"/>
  <c r="V134" i="5"/>
  <c r="T134" i="5"/>
  <c r="AB134" i="5" s="1"/>
  <c r="R134" i="5"/>
  <c r="P134" i="5"/>
  <c r="M134" i="5"/>
  <c r="J134" i="5"/>
  <c r="H134" i="5"/>
  <c r="G134" i="5"/>
  <c r="E134" i="5"/>
  <c r="C134" i="5"/>
  <c r="A134" i="5"/>
  <c r="AJ133" i="5"/>
  <c r="AI133" i="5"/>
  <c r="AG133" i="5"/>
  <c r="AE133" i="5"/>
  <c r="X133" i="5"/>
  <c r="V133" i="5"/>
  <c r="T133" i="5"/>
  <c r="AB133" i="5" s="1"/>
  <c r="R133" i="5"/>
  <c r="P133" i="5"/>
  <c r="M133" i="5"/>
  <c r="J133" i="5"/>
  <c r="H133" i="5"/>
  <c r="G133" i="5"/>
  <c r="E133" i="5"/>
  <c r="C133" i="5"/>
  <c r="A133" i="5"/>
  <c r="AJ132" i="5"/>
  <c r="AI132" i="5"/>
  <c r="AG132" i="5"/>
  <c r="AE132" i="5"/>
  <c r="X132" i="5"/>
  <c r="V132" i="5"/>
  <c r="T132" i="5"/>
  <c r="AB132" i="5" s="1"/>
  <c r="R132" i="5"/>
  <c r="P132" i="5"/>
  <c r="M132" i="5"/>
  <c r="J132" i="5"/>
  <c r="H132" i="5"/>
  <c r="G132" i="5"/>
  <c r="E132" i="5"/>
  <c r="C132" i="5"/>
  <c r="A132" i="5"/>
  <c r="AJ131" i="5"/>
  <c r="AI131" i="5"/>
  <c r="AG131" i="5"/>
  <c r="AE131" i="5"/>
  <c r="X131" i="5"/>
  <c r="V131" i="5"/>
  <c r="T131" i="5"/>
  <c r="AB131" i="5" s="1"/>
  <c r="R131" i="5"/>
  <c r="P131" i="5"/>
  <c r="M131" i="5"/>
  <c r="J131" i="5"/>
  <c r="H131" i="5"/>
  <c r="G131" i="5"/>
  <c r="E131" i="5"/>
  <c r="C131" i="5"/>
  <c r="A131" i="5"/>
  <c r="AJ130" i="5"/>
  <c r="AI130" i="5"/>
  <c r="AG130" i="5"/>
  <c r="AE130" i="5"/>
  <c r="X130" i="5"/>
  <c r="V130" i="5"/>
  <c r="T130" i="5"/>
  <c r="AB130" i="5" s="1"/>
  <c r="R130" i="5"/>
  <c r="P130" i="5"/>
  <c r="M130" i="5"/>
  <c r="J130" i="5"/>
  <c r="H130" i="5"/>
  <c r="G130" i="5"/>
  <c r="E130" i="5"/>
  <c r="C130" i="5"/>
  <c r="A130" i="5"/>
  <c r="AJ129" i="5"/>
  <c r="AI129" i="5"/>
  <c r="AG129" i="5"/>
  <c r="AE129" i="5"/>
  <c r="X129" i="5"/>
  <c r="V129" i="5"/>
  <c r="T129" i="5"/>
  <c r="AB129" i="5" s="1"/>
  <c r="R129" i="5"/>
  <c r="P129" i="5"/>
  <c r="M129" i="5"/>
  <c r="J129" i="5"/>
  <c r="H129" i="5"/>
  <c r="G129" i="5"/>
  <c r="E129" i="5"/>
  <c r="C129" i="5"/>
  <c r="A129" i="5"/>
  <c r="AJ128" i="5"/>
  <c r="AI128" i="5"/>
  <c r="AG128" i="5"/>
  <c r="AE128" i="5"/>
  <c r="AB128" i="5"/>
  <c r="X128" i="5"/>
  <c r="V128" i="5"/>
  <c r="T128" i="5"/>
  <c r="R128" i="5"/>
  <c r="P128" i="5"/>
  <c r="M128" i="5"/>
  <c r="J128" i="5"/>
  <c r="H128" i="5"/>
  <c r="G128" i="5"/>
  <c r="E128" i="5"/>
  <c r="C128" i="5"/>
  <c r="A128" i="5"/>
  <c r="AJ127" i="5"/>
  <c r="AI127" i="5"/>
  <c r="AG127" i="5"/>
  <c r="AE127" i="5"/>
  <c r="AB127" i="5"/>
  <c r="X127" i="5"/>
  <c r="V127" i="5"/>
  <c r="T127" i="5"/>
  <c r="R127" i="5"/>
  <c r="P127" i="5"/>
  <c r="M127" i="5"/>
  <c r="J127" i="5"/>
  <c r="H127" i="5"/>
  <c r="G127" i="5"/>
  <c r="E127" i="5"/>
  <c r="C127" i="5"/>
  <c r="A127" i="5"/>
  <c r="AJ126" i="5"/>
  <c r="AI126" i="5"/>
  <c r="AG126" i="5"/>
  <c r="AE126" i="5"/>
  <c r="AB126" i="5"/>
  <c r="X126" i="5"/>
  <c r="V126" i="5"/>
  <c r="T126" i="5"/>
  <c r="R126" i="5"/>
  <c r="P126" i="5"/>
  <c r="M126" i="5"/>
  <c r="J126" i="5"/>
  <c r="H126" i="5"/>
  <c r="G126" i="5"/>
  <c r="E126" i="5"/>
  <c r="C126" i="5"/>
  <c r="A126" i="5"/>
  <c r="AJ125" i="5"/>
  <c r="AI125" i="5"/>
  <c r="AG125" i="5"/>
  <c r="AE125" i="5"/>
  <c r="X125" i="5"/>
  <c r="V125" i="5"/>
  <c r="T125" i="5"/>
  <c r="AB125" i="5" s="1"/>
  <c r="R125" i="5"/>
  <c r="P125" i="5"/>
  <c r="M125" i="5"/>
  <c r="J125" i="5"/>
  <c r="H125" i="5"/>
  <c r="G125" i="5"/>
  <c r="E125" i="5"/>
  <c r="C125" i="5"/>
  <c r="A125" i="5"/>
  <c r="AJ124" i="5"/>
  <c r="AI124" i="5"/>
  <c r="AG124" i="5"/>
  <c r="AE124" i="5"/>
  <c r="X124" i="5"/>
  <c r="V124" i="5"/>
  <c r="T124" i="5"/>
  <c r="AB124" i="5" s="1"/>
  <c r="R124" i="5"/>
  <c r="P124" i="5"/>
  <c r="M124" i="5"/>
  <c r="J124" i="5"/>
  <c r="H124" i="5"/>
  <c r="G124" i="5"/>
  <c r="E124" i="5"/>
  <c r="C124" i="5"/>
  <c r="A124" i="5"/>
  <c r="AJ123" i="5"/>
  <c r="AI123" i="5"/>
  <c r="AG123" i="5"/>
  <c r="AE123" i="5"/>
  <c r="X123" i="5"/>
  <c r="V123" i="5"/>
  <c r="T123" i="5"/>
  <c r="AB123" i="5" s="1"/>
  <c r="R123" i="5"/>
  <c r="P123" i="5"/>
  <c r="M123" i="5"/>
  <c r="J123" i="5"/>
  <c r="H123" i="5"/>
  <c r="G123" i="5"/>
  <c r="E123" i="5"/>
  <c r="C123" i="5"/>
  <c r="A123" i="5"/>
  <c r="AJ122" i="5"/>
  <c r="AI122" i="5"/>
  <c r="AG122" i="5"/>
  <c r="AE122" i="5"/>
  <c r="X122" i="5"/>
  <c r="V122" i="5"/>
  <c r="T122" i="5"/>
  <c r="AB122" i="5" s="1"/>
  <c r="R122" i="5"/>
  <c r="P122" i="5"/>
  <c r="M122" i="5"/>
  <c r="J122" i="5"/>
  <c r="H122" i="5"/>
  <c r="G122" i="5"/>
  <c r="E122" i="5"/>
  <c r="C122" i="5"/>
  <c r="A122" i="5"/>
  <c r="AJ121" i="5"/>
  <c r="AI121" i="5"/>
  <c r="AG121" i="5"/>
  <c r="AE121" i="5"/>
  <c r="X121" i="5"/>
  <c r="V121" i="5"/>
  <c r="T121" i="5"/>
  <c r="AB121" i="5" s="1"/>
  <c r="R121" i="5"/>
  <c r="P121" i="5"/>
  <c r="M121" i="5"/>
  <c r="J121" i="5"/>
  <c r="H121" i="5"/>
  <c r="G121" i="5"/>
  <c r="E121" i="5"/>
  <c r="C121" i="5"/>
  <c r="A121" i="5"/>
  <c r="AJ120" i="5"/>
  <c r="AI120" i="5"/>
  <c r="AG120" i="5"/>
  <c r="AE120" i="5"/>
  <c r="X120" i="5"/>
  <c r="V120" i="5"/>
  <c r="T120" i="5"/>
  <c r="AB120" i="5" s="1"/>
  <c r="R120" i="5"/>
  <c r="P120" i="5"/>
  <c r="M120" i="5"/>
  <c r="J120" i="5"/>
  <c r="H120" i="5"/>
  <c r="G120" i="5"/>
  <c r="E120" i="5"/>
  <c r="C120" i="5"/>
  <c r="A120" i="5"/>
  <c r="AJ119" i="5"/>
  <c r="AI119" i="5"/>
  <c r="AG119" i="5"/>
  <c r="AE119" i="5"/>
  <c r="X119" i="5"/>
  <c r="V119" i="5"/>
  <c r="T119" i="5"/>
  <c r="AB119" i="5" s="1"/>
  <c r="R119" i="5"/>
  <c r="P119" i="5"/>
  <c r="M119" i="5"/>
  <c r="J119" i="5"/>
  <c r="H119" i="5"/>
  <c r="G119" i="5"/>
  <c r="E119" i="5"/>
  <c r="C119" i="5"/>
  <c r="A119" i="5"/>
  <c r="AJ118" i="5"/>
  <c r="AI118" i="5"/>
  <c r="AG118" i="5"/>
  <c r="AE118" i="5"/>
  <c r="X118" i="5"/>
  <c r="V118" i="5"/>
  <c r="T118" i="5"/>
  <c r="AB118" i="5" s="1"/>
  <c r="R118" i="5"/>
  <c r="P118" i="5"/>
  <c r="M118" i="5"/>
  <c r="J118" i="5"/>
  <c r="H118" i="5"/>
  <c r="G118" i="5"/>
  <c r="E118" i="5"/>
  <c r="C118" i="5"/>
  <c r="A118" i="5"/>
  <c r="AJ117" i="5"/>
  <c r="AI117" i="5"/>
  <c r="AG117" i="5"/>
  <c r="AE117" i="5"/>
  <c r="X117" i="5"/>
  <c r="V117" i="5"/>
  <c r="T117" i="5"/>
  <c r="AB117" i="5" s="1"/>
  <c r="R117" i="5"/>
  <c r="P117" i="5"/>
  <c r="M117" i="5"/>
  <c r="J117" i="5"/>
  <c r="H117" i="5"/>
  <c r="G117" i="5"/>
  <c r="E117" i="5"/>
  <c r="C117" i="5"/>
  <c r="A117" i="5"/>
  <c r="AJ116" i="5"/>
  <c r="AI116" i="5"/>
  <c r="AG116" i="5"/>
  <c r="AE116" i="5"/>
  <c r="X116" i="5"/>
  <c r="V116" i="5"/>
  <c r="T116" i="5"/>
  <c r="AB116" i="5" s="1"/>
  <c r="R116" i="5"/>
  <c r="P116" i="5"/>
  <c r="M116" i="5"/>
  <c r="J116" i="5"/>
  <c r="H116" i="5"/>
  <c r="G116" i="5"/>
  <c r="E116" i="5"/>
  <c r="C116" i="5"/>
  <c r="A116" i="5"/>
  <c r="AJ115" i="5"/>
  <c r="AI115" i="5"/>
  <c r="AG115" i="5"/>
  <c r="AE115" i="5"/>
  <c r="AB115" i="5"/>
  <c r="X115" i="5"/>
  <c r="V115" i="5"/>
  <c r="T115" i="5"/>
  <c r="R115" i="5"/>
  <c r="P115" i="5"/>
  <c r="M115" i="5"/>
  <c r="J115" i="5"/>
  <c r="H115" i="5"/>
  <c r="G115" i="5"/>
  <c r="E115" i="5"/>
  <c r="C115" i="5"/>
  <c r="A115" i="5"/>
  <c r="AJ114" i="5"/>
  <c r="AI114" i="5"/>
  <c r="AG114" i="5"/>
  <c r="AE114" i="5"/>
  <c r="X114" i="5"/>
  <c r="V114" i="5"/>
  <c r="T114" i="5"/>
  <c r="AB114" i="5" s="1"/>
  <c r="R114" i="5"/>
  <c r="P114" i="5"/>
  <c r="M114" i="5"/>
  <c r="J114" i="5"/>
  <c r="H114" i="5"/>
  <c r="G114" i="5"/>
  <c r="E114" i="5"/>
  <c r="C114" i="5"/>
  <c r="A114" i="5"/>
  <c r="AJ113" i="5"/>
  <c r="AI113" i="5"/>
  <c r="AG113" i="5"/>
  <c r="AE113" i="5"/>
  <c r="X113" i="5"/>
  <c r="V113" i="5"/>
  <c r="T113" i="5"/>
  <c r="AB113" i="5" s="1"/>
  <c r="R113" i="5"/>
  <c r="P113" i="5"/>
  <c r="M113" i="5"/>
  <c r="J113" i="5"/>
  <c r="H113" i="5"/>
  <c r="G113" i="5"/>
  <c r="E113" i="5"/>
  <c r="C113" i="5"/>
  <c r="A113" i="5"/>
  <c r="AJ112" i="5"/>
  <c r="AI112" i="5"/>
  <c r="AG112" i="5"/>
  <c r="AE112" i="5"/>
  <c r="AB112" i="5"/>
  <c r="X112" i="5"/>
  <c r="V112" i="5"/>
  <c r="T112" i="5"/>
  <c r="R112" i="5"/>
  <c r="P112" i="5"/>
  <c r="M112" i="5"/>
  <c r="J112" i="5"/>
  <c r="H112" i="5"/>
  <c r="G112" i="5"/>
  <c r="E112" i="5"/>
  <c r="C112" i="5"/>
  <c r="A112" i="5"/>
  <c r="AJ111" i="5"/>
  <c r="AI111" i="5"/>
  <c r="AG111" i="5"/>
  <c r="AE111" i="5"/>
  <c r="AB111" i="5"/>
  <c r="X111" i="5"/>
  <c r="V111" i="5"/>
  <c r="T111" i="5"/>
  <c r="R111" i="5"/>
  <c r="P111" i="5"/>
  <c r="M111" i="5"/>
  <c r="J111" i="5"/>
  <c r="H111" i="5"/>
  <c r="G111" i="5"/>
  <c r="E111" i="5"/>
  <c r="C111" i="5"/>
  <c r="A111" i="5"/>
  <c r="AJ110" i="5"/>
  <c r="AI110" i="5"/>
  <c r="AG110" i="5"/>
  <c r="AE110" i="5"/>
  <c r="X110" i="5"/>
  <c r="V110" i="5"/>
  <c r="T110" i="5"/>
  <c r="AB110" i="5" s="1"/>
  <c r="R110" i="5"/>
  <c r="P110" i="5"/>
  <c r="M110" i="5"/>
  <c r="J110" i="5"/>
  <c r="H110" i="5"/>
  <c r="G110" i="5"/>
  <c r="E110" i="5"/>
  <c r="C110" i="5"/>
  <c r="A110" i="5"/>
  <c r="AJ109" i="5"/>
  <c r="AI109" i="5"/>
  <c r="AG109" i="5"/>
  <c r="AE109" i="5"/>
  <c r="X109" i="5"/>
  <c r="V109" i="5"/>
  <c r="T109" i="5"/>
  <c r="AB109" i="5" s="1"/>
  <c r="R109" i="5"/>
  <c r="P109" i="5"/>
  <c r="M109" i="5"/>
  <c r="J109" i="5"/>
  <c r="H109" i="5"/>
  <c r="G109" i="5"/>
  <c r="E109" i="5"/>
  <c r="C109" i="5"/>
  <c r="A109" i="5"/>
  <c r="AJ108" i="5"/>
  <c r="AI108" i="5"/>
  <c r="AG108" i="5"/>
  <c r="AE108" i="5"/>
  <c r="X108" i="5"/>
  <c r="V108" i="5"/>
  <c r="T108" i="5"/>
  <c r="AB108" i="5" s="1"/>
  <c r="R108" i="5"/>
  <c r="P108" i="5"/>
  <c r="M108" i="5"/>
  <c r="J108" i="5"/>
  <c r="H108" i="5"/>
  <c r="G108" i="5"/>
  <c r="E108" i="5"/>
  <c r="C108" i="5"/>
  <c r="A108" i="5"/>
  <c r="AJ107" i="5"/>
  <c r="AI107" i="5"/>
  <c r="AG107" i="5"/>
  <c r="AE107" i="5"/>
  <c r="X107" i="5"/>
  <c r="V107" i="5"/>
  <c r="T107" i="5"/>
  <c r="AB107" i="5" s="1"/>
  <c r="R107" i="5"/>
  <c r="P107" i="5"/>
  <c r="M107" i="5"/>
  <c r="J107" i="5"/>
  <c r="H107" i="5"/>
  <c r="G107" i="5"/>
  <c r="E107" i="5"/>
  <c r="C107" i="5"/>
  <c r="A107" i="5"/>
  <c r="AJ106" i="5"/>
  <c r="AI106" i="5"/>
  <c r="AG106" i="5"/>
  <c r="AE106" i="5"/>
  <c r="X106" i="5"/>
  <c r="V106" i="5"/>
  <c r="T106" i="5"/>
  <c r="AB106" i="5" s="1"/>
  <c r="R106" i="5"/>
  <c r="P106" i="5"/>
  <c r="M106" i="5"/>
  <c r="J106" i="5"/>
  <c r="H106" i="5"/>
  <c r="G106" i="5"/>
  <c r="E106" i="5"/>
  <c r="C106" i="5"/>
  <c r="A106" i="5"/>
  <c r="AJ105" i="5"/>
  <c r="AI105" i="5"/>
  <c r="AG105" i="5"/>
  <c r="AE105" i="5"/>
  <c r="X105" i="5"/>
  <c r="V105" i="5"/>
  <c r="T105" i="5"/>
  <c r="AB105" i="5" s="1"/>
  <c r="R105" i="5"/>
  <c r="P105" i="5"/>
  <c r="M105" i="5"/>
  <c r="J105" i="5"/>
  <c r="H105" i="5"/>
  <c r="G105" i="5"/>
  <c r="E105" i="5"/>
  <c r="C105" i="5"/>
  <c r="A105" i="5"/>
  <c r="AJ104" i="5"/>
  <c r="AI104" i="5"/>
  <c r="AG104" i="5"/>
  <c r="AE104" i="5"/>
  <c r="X104" i="5"/>
  <c r="V104" i="5"/>
  <c r="T104" i="5"/>
  <c r="AB104" i="5" s="1"/>
  <c r="R104" i="5"/>
  <c r="P104" i="5"/>
  <c r="M104" i="5"/>
  <c r="J104" i="5"/>
  <c r="H104" i="5"/>
  <c r="G104" i="5"/>
  <c r="E104" i="5"/>
  <c r="C104" i="5"/>
  <c r="A104" i="5"/>
  <c r="AJ103" i="5"/>
  <c r="AI103" i="5"/>
  <c r="AG103" i="5"/>
  <c r="AE103" i="5"/>
  <c r="X103" i="5"/>
  <c r="V103" i="5"/>
  <c r="T103" i="5"/>
  <c r="AB103" i="5" s="1"/>
  <c r="R103" i="5"/>
  <c r="P103" i="5"/>
  <c r="M103" i="5"/>
  <c r="J103" i="5"/>
  <c r="H103" i="5"/>
  <c r="G103" i="5"/>
  <c r="E103" i="5"/>
  <c r="C103" i="5"/>
  <c r="A103" i="5"/>
  <c r="AJ102" i="5"/>
  <c r="AI102" i="5"/>
  <c r="AG102" i="5"/>
  <c r="AE102" i="5"/>
  <c r="AB102" i="5"/>
  <c r="X102" i="5"/>
  <c r="V102" i="5"/>
  <c r="T102" i="5"/>
  <c r="R102" i="5"/>
  <c r="P102" i="5"/>
  <c r="M102" i="5"/>
  <c r="J102" i="5"/>
  <c r="H102" i="5"/>
  <c r="G102" i="5"/>
  <c r="E102" i="5"/>
  <c r="C102" i="5"/>
  <c r="A102" i="5"/>
  <c r="AJ101" i="5"/>
  <c r="AI101" i="5"/>
  <c r="AG101" i="5"/>
  <c r="AE101" i="5"/>
  <c r="X101" i="5"/>
  <c r="V101" i="5"/>
  <c r="T101" i="5"/>
  <c r="AB101" i="5" s="1"/>
  <c r="R101" i="5"/>
  <c r="P101" i="5"/>
  <c r="M101" i="5"/>
  <c r="J101" i="5"/>
  <c r="H101" i="5"/>
  <c r="G101" i="5"/>
  <c r="E101" i="5"/>
  <c r="C101" i="5"/>
  <c r="A101" i="5"/>
  <c r="AJ100" i="5"/>
  <c r="AI100" i="5"/>
  <c r="AG100" i="5"/>
  <c r="AE100" i="5"/>
  <c r="AB100" i="5"/>
  <c r="X100" i="5"/>
  <c r="V100" i="5"/>
  <c r="T100" i="5"/>
  <c r="R100" i="5"/>
  <c r="P100" i="5"/>
  <c r="M100" i="5"/>
  <c r="J100" i="5"/>
  <c r="H100" i="5"/>
  <c r="G100" i="5"/>
  <c r="E100" i="5"/>
  <c r="C100" i="5"/>
  <c r="A100" i="5"/>
  <c r="AJ99" i="5"/>
  <c r="AI99" i="5"/>
  <c r="AG99" i="5"/>
  <c r="AE99" i="5"/>
  <c r="AB99" i="5"/>
  <c r="X99" i="5"/>
  <c r="V99" i="5"/>
  <c r="T99" i="5"/>
  <c r="R99" i="5"/>
  <c r="P99" i="5"/>
  <c r="M99" i="5"/>
  <c r="J99" i="5"/>
  <c r="H99" i="5"/>
  <c r="G99" i="5"/>
  <c r="E99" i="5"/>
  <c r="C99" i="5"/>
  <c r="A99" i="5"/>
  <c r="AJ98" i="5"/>
  <c r="AI98" i="5"/>
  <c r="AG98" i="5"/>
  <c r="AE98" i="5"/>
  <c r="X98" i="5"/>
  <c r="V98" i="5"/>
  <c r="T98" i="5"/>
  <c r="AB98" i="5" s="1"/>
  <c r="R98" i="5"/>
  <c r="P98" i="5"/>
  <c r="M98" i="5"/>
  <c r="J98" i="5"/>
  <c r="H98" i="5"/>
  <c r="G98" i="5"/>
  <c r="E98" i="5"/>
  <c r="C98" i="5"/>
  <c r="A98" i="5"/>
  <c r="AJ97" i="5"/>
  <c r="AI97" i="5"/>
  <c r="AG97" i="5"/>
  <c r="AE97" i="5"/>
  <c r="X97" i="5"/>
  <c r="V97" i="5"/>
  <c r="T97" i="5"/>
  <c r="AB97" i="5" s="1"/>
  <c r="R97" i="5"/>
  <c r="P97" i="5"/>
  <c r="M97" i="5"/>
  <c r="J97" i="5"/>
  <c r="H97" i="5"/>
  <c r="G97" i="5"/>
  <c r="E97" i="5"/>
  <c r="C97" i="5"/>
  <c r="A97" i="5"/>
  <c r="AJ96" i="5"/>
  <c r="AI96" i="5"/>
  <c r="AG96" i="5"/>
  <c r="AE96" i="5"/>
  <c r="X96" i="5"/>
  <c r="V96" i="5"/>
  <c r="T96" i="5"/>
  <c r="AB96" i="5" s="1"/>
  <c r="R96" i="5"/>
  <c r="P96" i="5"/>
  <c r="M96" i="5"/>
  <c r="J96" i="5"/>
  <c r="H96" i="5"/>
  <c r="G96" i="5"/>
  <c r="E96" i="5"/>
  <c r="C96" i="5"/>
  <c r="A96" i="5"/>
  <c r="AJ95" i="5"/>
  <c r="AI95" i="5"/>
  <c r="AG95" i="5"/>
  <c r="AE95" i="5"/>
  <c r="X95" i="5"/>
  <c r="V95" i="5"/>
  <c r="T95" i="5"/>
  <c r="AB95" i="5" s="1"/>
  <c r="R95" i="5"/>
  <c r="P95" i="5"/>
  <c r="M95" i="5"/>
  <c r="J95" i="5"/>
  <c r="H95" i="5"/>
  <c r="G95" i="5"/>
  <c r="E95" i="5"/>
  <c r="C95" i="5"/>
  <c r="A95" i="5"/>
  <c r="AJ94" i="5"/>
  <c r="AI94" i="5"/>
  <c r="AG94" i="5"/>
  <c r="AE94" i="5"/>
  <c r="X94" i="5"/>
  <c r="V94" i="5"/>
  <c r="T94" i="5"/>
  <c r="AB94" i="5" s="1"/>
  <c r="R94" i="5"/>
  <c r="P94" i="5"/>
  <c r="M94" i="5"/>
  <c r="J94" i="5"/>
  <c r="H94" i="5"/>
  <c r="G94" i="5"/>
  <c r="E94" i="5"/>
  <c r="C94" i="5"/>
  <c r="A94" i="5"/>
  <c r="AJ93" i="5"/>
  <c r="AI93" i="5"/>
  <c r="AG93" i="5"/>
  <c r="AE93" i="5"/>
  <c r="X93" i="5"/>
  <c r="V93" i="5"/>
  <c r="T93" i="5"/>
  <c r="AB93" i="5" s="1"/>
  <c r="R93" i="5"/>
  <c r="P93" i="5"/>
  <c r="M93" i="5"/>
  <c r="J93" i="5"/>
  <c r="H93" i="5"/>
  <c r="G93" i="5"/>
  <c r="E93" i="5"/>
  <c r="C93" i="5"/>
  <c r="A93" i="5"/>
  <c r="AJ92" i="5"/>
  <c r="AI92" i="5"/>
  <c r="AG92" i="5"/>
  <c r="AE92" i="5"/>
  <c r="X92" i="5"/>
  <c r="V92" i="5"/>
  <c r="T92" i="5"/>
  <c r="AB92" i="5" s="1"/>
  <c r="R92" i="5"/>
  <c r="P92" i="5"/>
  <c r="M92" i="5"/>
  <c r="J92" i="5"/>
  <c r="H92" i="5"/>
  <c r="G92" i="5"/>
  <c r="E92" i="5"/>
  <c r="C92" i="5"/>
  <c r="A92" i="5"/>
  <c r="AJ91" i="5"/>
  <c r="AI91" i="5"/>
  <c r="AG91" i="5"/>
  <c r="AE91" i="5"/>
  <c r="X91" i="5"/>
  <c r="V91" i="5"/>
  <c r="T91" i="5"/>
  <c r="AB91" i="5" s="1"/>
  <c r="R91" i="5"/>
  <c r="P91" i="5"/>
  <c r="M91" i="5"/>
  <c r="J91" i="5"/>
  <c r="H91" i="5"/>
  <c r="G91" i="5"/>
  <c r="E91" i="5"/>
  <c r="C91" i="5"/>
  <c r="A91" i="5"/>
  <c r="AJ90" i="5"/>
  <c r="AI90" i="5"/>
  <c r="AG90" i="5"/>
  <c r="AE90" i="5"/>
  <c r="X90" i="5"/>
  <c r="V90" i="5"/>
  <c r="T90" i="5"/>
  <c r="AB90" i="5" s="1"/>
  <c r="R90" i="5"/>
  <c r="P90" i="5"/>
  <c r="M90" i="5"/>
  <c r="J90" i="5"/>
  <c r="H90" i="5"/>
  <c r="G90" i="5"/>
  <c r="E90" i="5"/>
  <c r="C90" i="5"/>
  <c r="A90" i="5"/>
  <c r="AJ89" i="5"/>
  <c r="AI89" i="5"/>
  <c r="AG89" i="5"/>
  <c r="AE89" i="5"/>
  <c r="X89" i="5"/>
  <c r="V89" i="5"/>
  <c r="T89" i="5"/>
  <c r="AB89" i="5" s="1"/>
  <c r="R89" i="5"/>
  <c r="P89" i="5"/>
  <c r="M89" i="5"/>
  <c r="J89" i="5"/>
  <c r="H89" i="5"/>
  <c r="G89" i="5"/>
  <c r="E89" i="5"/>
  <c r="C89" i="5"/>
  <c r="A89" i="5"/>
  <c r="AJ88" i="5"/>
  <c r="AI88" i="5"/>
  <c r="AG88" i="5"/>
  <c r="AE88" i="5"/>
  <c r="AB88" i="5"/>
  <c r="X88" i="5"/>
  <c r="V88" i="5"/>
  <c r="T88" i="5"/>
  <c r="R88" i="5"/>
  <c r="P88" i="5"/>
  <c r="M88" i="5"/>
  <c r="J88" i="5"/>
  <c r="H88" i="5"/>
  <c r="G88" i="5"/>
  <c r="E88" i="5"/>
  <c r="C88" i="5"/>
  <c r="A88" i="5"/>
  <c r="AJ87" i="5"/>
  <c r="AI87" i="5"/>
  <c r="AG87" i="5"/>
  <c r="AE87" i="5"/>
  <c r="AB87" i="5"/>
  <c r="X87" i="5"/>
  <c r="V87" i="5"/>
  <c r="T87" i="5"/>
  <c r="R87" i="5"/>
  <c r="P87" i="5"/>
  <c r="M87" i="5"/>
  <c r="J87" i="5"/>
  <c r="H87" i="5"/>
  <c r="G87" i="5"/>
  <c r="E87" i="5"/>
  <c r="C87" i="5"/>
  <c r="A87" i="5"/>
  <c r="AJ86" i="5"/>
  <c r="AI86" i="5"/>
  <c r="AG86" i="5"/>
  <c r="AE86" i="5"/>
  <c r="AB86" i="5"/>
  <c r="X86" i="5"/>
  <c r="V86" i="5"/>
  <c r="T86" i="5"/>
  <c r="R86" i="5"/>
  <c r="P86" i="5"/>
  <c r="M86" i="5"/>
  <c r="J86" i="5"/>
  <c r="H86" i="5"/>
  <c r="G86" i="5"/>
  <c r="E86" i="5"/>
  <c r="C86" i="5"/>
  <c r="A86" i="5"/>
  <c r="AJ85" i="5"/>
  <c r="AI85" i="5"/>
  <c r="AG85" i="5"/>
  <c r="AE85" i="5"/>
  <c r="X85" i="5"/>
  <c r="V85" i="5"/>
  <c r="T85" i="5"/>
  <c r="AB85" i="5" s="1"/>
  <c r="R85" i="5"/>
  <c r="P85" i="5"/>
  <c r="M85" i="5"/>
  <c r="J85" i="5"/>
  <c r="H85" i="5"/>
  <c r="G85" i="5"/>
  <c r="E85" i="5"/>
  <c r="C85" i="5"/>
  <c r="A85" i="5"/>
  <c r="AJ84" i="5"/>
  <c r="AI84" i="5"/>
  <c r="AG84" i="5"/>
  <c r="AE84" i="5"/>
  <c r="X84" i="5"/>
  <c r="V84" i="5"/>
  <c r="T84" i="5"/>
  <c r="AB84" i="5" s="1"/>
  <c r="R84" i="5"/>
  <c r="P84" i="5"/>
  <c r="M84" i="5"/>
  <c r="J84" i="5"/>
  <c r="H84" i="5"/>
  <c r="G84" i="5"/>
  <c r="E84" i="5"/>
  <c r="C84" i="5"/>
  <c r="A84" i="5"/>
  <c r="AJ83" i="5"/>
  <c r="AI83" i="5"/>
  <c r="AG83" i="5"/>
  <c r="AE83" i="5"/>
  <c r="X83" i="5"/>
  <c r="V83" i="5"/>
  <c r="T83" i="5"/>
  <c r="AB83" i="5" s="1"/>
  <c r="R83" i="5"/>
  <c r="P83" i="5"/>
  <c r="M83" i="5"/>
  <c r="J83" i="5"/>
  <c r="H83" i="5"/>
  <c r="G83" i="5"/>
  <c r="E83" i="5"/>
  <c r="C83" i="5"/>
  <c r="A83" i="5"/>
  <c r="AJ82" i="5"/>
  <c r="AI82" i="5"/>
  <c r="AG82" i="5"/>
  <c r="AE82" i="5"/>
  <c r="X82" i="5"/>
  <c r="V82" i="5"/>
  <c r="T82" i="5"/>
  <c r="AB82" i="5" s="1"/>
  <c r="R82" i="5"/>
  <c r="P82" i="5"/>
  <c r="M82" i="5"/>
  <c r="J82" i="5"/>
  <c r="H82" i="5"/>
  <c r="G82" i="5"/>
  <c r="E82" i="5"/>
  <c r="C82" i="5"/>
  <c r="A82" i="5"/>
  <c r="AJ81" i="5"/>
  <c r="AI81" i="5"/>
  <c r="AG81" i="5"/>
  <c r="AE81" i="5"/>
  <c r="X81" i="5"/>
  <c r="V81" i="5"/>
  <c r="T81" i="5"/>
  <c r="AB81" i="5" s="1"/>
  <c r="R81" i="5"/>
  <c r="P81" i="5"/>
  <c r="M81" i="5"/>
  <c r="J81" i="5"/>
  <c r="H81" i="5"/>
  <c r="G81" i="5"/>
  <c r="E81" i="5"/>
  <c r="C81" i="5"/>
  <c r="A81" i="5"/>
  <c r="AJ80" i="5"/>
  <c r="AI80" i="5"/>
  <c r="AG80" i="5"/>
  <c r="AE80" i="5"/>
  <c r="X80" i="5"/>
  <c r="V80" i="5"/>
  <c r="T80" i="5"/>
  <c r="AB80" i="5" s="1"/>
  <c r="R80" i="5"/>
  <c r="P80" i="5"/>
  <c r="M80" i="5"/>
  <c r="J80" i="5"/>
  <c r="H80" i="5"/>
  <c r="G80" i="5"/>
  <c r="E80" i="5"/>
  <c r="C80" i="5"/>
  <c r="A80" i="5"/>
  <c r="AJ79" i="5"/>
  <c r="AI79" i="5"/>
  <c r="AG79" i="5"/>
  <c r="AE79" i="5"/>
  <c r="X79" i="5"/>
  <c r="V79" i="5"/>
  <c r="T79" i="5"/>
  <c r="AB79" i="5" s="1"/>
  <c r="R79" i="5"/>
  <c r="P79" i="5"/>
  <c r="M79" i="5"/>
  <c r="J79" i="5"/>
  <c r="H79" i="5"/>
  <c r="G79" i="5"/>
  <c r="E79" i="5"/>
  <c r="C79" i="5"/>
  <c r="A79" i="5"/>
  <c r="AJ78" i="5"/>
  <c r="AI78" i="5"/>
  <c r="AG78" i="5"/>
  <c r="AE78" i="5"/>
  <c r="X78" i="5"/>
  <c r="V78" i="5"/>
  <c r="T78" i="5"/>
  <c r="AB78" i="5" s="1"/>
  <c r="R78" i="5"/>
  <c r="P78" i="5"/>
  <c r="M78" i="5"/>
  <c r="J78" i="5"/>
  <c r="H78" i="5"/>
  <c r="G78" i="5"/>
  <c r="E78" i="5"/>
  <c r="C78" i="5"/>
  <c r="A78" i="5"/>
  <c r="AJ77" i="5"/>
  <c r="AI77" i="5"/>
  <c r="AG77" i="5"/>
  <c r="AE77" i="5"/>
  <c r="X77" i="5"/>
  <c r="V77" i="5"/>
  <c r="T77" i="5"/>
  <c r="AB77" i="5" s="1"/>
  <c r="R77" i="5"/>
  <c r="P77" i="5"/>
  <c r="M77" i="5"/>
  <c r="J77" i="5"/>
  <c r="H77" i="5"/>
  <c r="G77" i="5"/>
  <c r="E77" i="5"/>
  <c r="C77" i="5"/>
  <c r="A77" i="5"/>
  <c r="K72" i="5"/>
  <c r="B72" i="5"/>
  <c r="AE66" i="5"/>
  <c r="X66" i="5"/>
  <c r="S66" i="5"/>
</calcChain>
</file>

<file path=xl/sharedStrings.xml><?xml version="1.0" encoding="utf-8"?>
<sst xmlns="http://schemas.openxmlformats.org/spreadsheetml/2006/main" count="476" uniqueCount="151">
  <si>
    <t>様式第3号</t>
    <rPh sb="0" eb="2">
      <t>ヨウシキ</t>
    </rPh>
    <rPh sb="2" eb="3">
      <t>ダイ</t>
    </rPh>
    <phoneticPr fontId="5"/>
  </si>
  <si>
    <t>整理番号</t>
    <rPh sb="0" eb="2">
      <t>セイリ</t>
    </rPh>
    <rPh sb="2" eb="4">
      <t>バンゴウ</t>
    </rPh>
    <phoneticPr fontId="5"/>
  </si>
  <si>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</si>
  <si>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5"/>
  </si>
  <si>
    <t>氏名又は名称</t>
    <rPh sb="0" eb="2">
      <t>シメイ</t>
    </rPh>
    <rPh sb="2" eb="3">
      <t>マタ</t>
    </rPh>
    <rPh sb="4" eb="6">
      <t>メイショウ</t>
    </rPh>
    <phoneticPr fontId="5"/>
  </si>
  <si>
    <t>公益財団法人　群馬県農業公社
理事長　横室　光良</t>
    <rPh sb="0" eb="2">
      <t>コウエキ</t>
    </rPh>
    <rPh sb="2" eb="4">
      <t>ザイダン</t>
    </rPh>
    <rPh sb="4" eb="6">
      <t>ホウジン</t>
    </rPh>
    <rPh sb="7" eb="10">
      <t>グンマケン</t>
    </rPh>
    <rPh sb="10" eb="12">
      <t>ノウギョウ</t>
    </rPh>
    <rPh sb="12" eb="14">
      <t>コウシャ</t>
    </rPh>
    <rPh sb="15" eb="18">
      <t>リジチョウ</t>
    </rPh>
    <rPh sb="19" eb="21">
      <t>ヨコムロ</t>
    </rPh>
    <rPh sb="22" eb="24">
      <t>ミツヨシ</t>
    </rPh>
    <phoneticPr fontId="5"/>
  </si>
  <si>
    <t>住所</t>
    <rPh sb="0" eb="2">
      <t>ジュウショ</t>
    </rPh>
    <phoneticPr fontId="5"/>
  </si>
  <si>
    <t>〒371-0852</t>
    <phoneticPr fontId="5"/>
  </si>
  <si>
    <t>電話番号</t>
    <rPh sb="0" eb="2">
      <t>デンワ</t>
    </rPh>
    <rPh sb="2" eb="4">
      <t>バンゴウ</t>
    </rPh>
    <phoneticPr fontId="5"/>
  </si>
  <si>
    <t>027-251-1220</t>
    <phoneticPr fontId="5"/>
  </si>
  <si>
    <t>前橋市総社町総社2326-2</t>
    <phoneticPr fontId="5"/>
  </si>
  <si>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5"/>
  </si>
  <si>
    <t>権利対象の土地（Ｃ）</t>
    <rPh sb="0" eb="2">
      <t>ケンリ</t>
    </rPh>
    <rPh sb="2" eb="4">
      <t>タイショウ</t>
    </rPh>
    <rPh sb="5" eb="7">
      <t>トチ</t>
    </rPh>
    <phoneticPr fontId="5"/>
  </si>
  <si>
    <t>（Ｄ）及び（Ｅ）の共通事項（Ｆ）</t>
    <phoneticPr fontId="5"/>
  </si>
  <si>
    <t>備考</t>
    <rPh sb="0" eb="2">
      <t>ビコウ</t>
    </rPh>
    <phoneticPr fontId="5"/>
  </si>
  <si>
    <t>所在</t>
    <rPh sb="0" eb="2">
      <t>ショザイ</t>
    </rPh>
    <phoneticPr fontId="5"/>
  </si>
  <si>
    <t>現況
地目</t>
    <rPh sb="0" eb="2">
      <t>ゲンキョウ</t>
    </rPh>
    <rPh sb="3" eb="5">
      <t>チモク</t>
    </rPh>
    <phoneticPr fontId="5"/>
  </si>
  <si>
    <t>面積
（㎡）</t>
    <rPh sb="0" eb="2">
      <t>メンセキ</t>
    </rPh>
    <phoneticPr fontId="5"/>
  </si>
  <si>
    <t>中間管理権を
設定する者</t>
    <rPh sb="0" eb="2">
      <t>チュウカン</t>
    </rPh>
    <rPh sb="2" eb="4">
      <t>カンリ</t>
    </rPh>
    <rPh sb="4" eb="5">
      <t>ケン</t>
    </rPh>
    <rPh sb="7" eb="9">
      <t>セッテイ</t>
    </rPh>
    <rPh sb="11" eb="12">
      <t>シャ</t>
    </rPh>
    <phoneticPr fontId="5"/>
  </si>
  <si>
    <t>転貸を
受ける者</t>
    <phoneticPr fontId="5"/>
  </si>
  <si>
    <t>始期</t>
    <rPh sb="0" eb="2">
      <t>シキ</t>
    </rPh>
    <phoneticPr fontId="5"/>
  </si>
  <si>
    <t>存続期間
（終期）</t>
    <rPh sb="0" eb="2">
      <t>ソンゾク</t>
    </rPh>
    <rPh sb="2" eb="4">
      <t>キカン</t>
    </rPh>
    <rPh sb="6" eb="8">
      <t>シュウキ</t>
    </rPh>
    <phoneticPr fontId="5"/>
  </si>
  <si>
    <t>権利の
種類</t>
    <rPh sb="0" eb="2">
      <t>ケンリ</t>
    </rPh>
    <rPh sb="4" eb="6">
      <t>シュルイ</t>
    </rPh>
    <phoneticPr fontId="5"/>
  </si>
  <si>
    <t>利用内容</t>
    <rPh sb="0" eb="2">
      <t>リヨウ</t>
    </rPh>
    <rPh sb="2" eb="4">
      <t>ナイヨウ</t>
    </rPh>
    <phoneticPr fontId="5"/>
  </si>
  <si>
    <t>借賃
（円）</t>
    <rPh sb="0" eb="1">
      <t>シャク</t>
    </rPh>
    <rPh sb="1" eb="2">
      <t>チン</t>
    </rPh>
    <rPh sb="4" eb="5">
      <t>エン</t>
    </rPh>
    <phoneticPr fontId="5"/>
  </si>
  <si>
    <t>大字</t>
    <rPh sb="0" eb="2">
      <t>オオアザ</t>
    </rPh>
    <phoneticPr fontId="5"/>
  </si>
  <si>
    <t>字</t>
    <phoneticPr fontId="5"/>
  </si>
  <si>
    <t>地番</t>
    <rPh sb="0" eb="2">
      <t>チバン</t>
    </rPh>
    <phoneticPr fontId="5"/>
  </si>
  <si>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5"/>
  </si>
  <si>
    <t>別表２　</t>
    <rPh sb="0" eb="2">
      <t>ベッピョウ</t>
    </rPh>
    <phoneticPr fontId="5"/>
  </si>
  <si>
    <t>改良費又は
改良工事</t>
    <rPh sb="0" eb="3">
      <t>カイリョウヒ</t>
    </rPh>
    <rPh sb="3" eb="4">
      <t>マタ</t>
    </rPh>
    <phoneticPr fontId="5"/>
  </si>
  <si>
    <t>機構及び農地耕作者並びに
土地所有者の費用に関する
支払い区分の内容</t>
    <rPh sb="0" eb="2">
      <t>キコウ</t>
    </rPh>
    <rPh sb="2" eb="3">
      <t>オヨ</t>
    </rPh>
    <rPh sb="4" eb="6">
      <t>ノウチ</t>
    </rPh>
    <rPh sb="6" eb="9">
      <t>コウサクシャ</t>
    </rPh>
    <rPh sb="19" eb="21">
      <t>ヒヨウ</t>
    </rPh>
    <phoneticPr fontId="5"/>
  </si>
  <si>
    <t>機構及び農地耕作者の
支払額について土地所有者が
償還すべき額及び方法</t>
    <rPh sb="0" eb="2">
      <t>キコウ</t>
    </rPh>
    <rPh sb="2" eb="3">
      <t>オヨ</t>
    </rPh>
    <rPh sb="4" eb="6">
      <t>ノウチ</t>
    </rPh>
    <rPh sb="6" eb="9">
      <t>コウサクシャ</t>
    </rPh>
    <phoneticPr fontId="5"/>
  </si>
  <si>
    <t>賦課金等の種類</t>
    <rPh sb="0" eb="3">
      <t>フカキン</t>
    </rPh>
    <rPh sb="3" eb="4">
      <t>トウ</t>
    </rPh>
    <rPh sb="5" eb="7">
      <t>シュルイ</t>
    </rPh>
    <phoneticPr fontId="5"/>
  </si>
  <si>
    <t>負担区分の内容</t>
    <rPh sb="0" eb="2">
      <t>フタン</t>
    </rPh>
    <rPh sb="2" eb="4">
      <t>クブン</t>
    </rPh>
    <rPh sb="5" eb="7">
      <t>ナイヨウ</t>
    </rPh>
    <phoneticPr fontId="5"/>
  </si>
  <si>
    <t>【別紙】</t>
    <rPh sb="1" eb="3">
      <t>ベッシ</t>
    </rPh>
    <phoneticPr fontId="3"/>
  </si>
  <si>
    <t>借賃</t>
    <rPh sb="0" eb="1">
      <t>シャク</t>
    </rPh>
    <rPh sb="1" eb="2">
      <t>チン</t>
    </rPh>
    <phoneticPr fontId="5"/>
  </si>
  <si>
    <t>物納</t>
    <rPh sb="0" eb="2">
      <t>ブツノウ</t>
    </rPh>
    <phoneticPr fontId="2"/>
  </si>
  <si>
    <t>使用
貸借</t>
    <rPh sb="0" eb="2">
      <t>シヨウ</t>
    </rPh>
    <rPh sb="3" eb="5">
      <t>タイシャク</t>
    </rPh>
    <phoneticPr fontId="2"/>
  </si>
  <si>
    <t>口座
12月</t>
    <rPh sb="0" eb="2">
      <t>コウザ</t>
    </rPh>
    <rPh sb="5" eb="6">
      <t>ガツ</t>
    </rPh>
    <phoneticPr fontId="2"/>
  </si>
  <si>
    <t>△△</t>
    <phoneticPr fontId="2"/>
  </si>
  <si>
    <t>123-1</t>
    <phoneticPr fontId="2"/>
  </si>
  <si>
    <t>田</t>
    <rPh sb="0" eb="1">
      <t>タ</t>
    </rPh>
    <phoneticPr fontId="2"/>
  </si>
  <si>
    <t>〃</t>
    <phoneticPr fontId="2"/>
  </si>
  <si>
    <t>456-1</t>
    <phoneticPr fontId="2"/>
  </si>
  <si>
    <t>水田</t>
    <rPh sb="0" eb="2">
      <t>スイデン</t>
    </rPh>
    <phoneticPr fontId="2"/>
  </si>
  <si>
    <t>畑</t>
    <rPh sb="0" eb="1">
      <t>ハタケ</t>
    </rPh>
    <phoneticPr fontId="2"/>
  </si>
  <si>
    <t>陸田</t>
    <rPh sb="0" eb="2">
      <t>リクデン</t>
    </rPh>
    <phoneticPr fontId="2"/>
  </si>
  <si>
    <t>普通畑</t>
    <rPh sb="0" eb="3">
      <t>フツウハタ</t>
    </rPh>
    <phoneticPr fontId="2"/>
  </si>
  <si>
    <t>0円</t>
    <rPh sb="1" eb="2">
      <t>エン</t>
    </rPh>
    <phoneticPr fontId="2"/>
  </si>
  <si>
    <t>◇◇</t>
    <phoneticPr fontId="2"/>
  </si>
  <si>
    <t>米●●㎏</t>
    <rPh sb="0" eb="1">
      <t>コメ</t>
    </rPh>
    <phoneticPr fontId="2"/>
  </si>
  <si>
    <t>◆◆</t>
    <phoneticPr fontId="2"/>
  </si>
  <si>
    <t>●●円</t>
    <rPh sb="2" eb="3">
      <t>エン</t>
    </rPh>
    <phoneticPr fontId="2"/>
  </si>
  <si>
    <t>〒</t>
    <phoneticPr fontId="5"/>
  </si>
  <si>
    <t>賃借権又は使用貸借による権利の設定関係【群馬県農業公社→借り手（耕作者）】</t>
    <rPh sb="0" eb="3">
      <t>チンシャクケン</t>
    </rPh>
    <rPh sb="2" eb="3">
      <t>ケン</t>
    </rPh>
    <rPh sb="3" eb="4">
      <t>マタ</t>
    </rPh>
    <rPh sb="5" eb="7">
      <t>シヨウ</t>
    </rPh>
    <rPh sb="7" eb="9">
      <t>タイシャク</t>
    </rPh>
    <rPh sb="12" eb="14">
      <t>ケンリ</t>
    </rPh>
    <rPh sb="15" eb="17">
      <t>セッテイ</t>
    </rPh>
    <rPh sb="17" eb="19">
      <t>カンケイ</t>
    </rPh>
    <rPh sb="20" eb="23">
      <t>グンマケン</t>
    </rPh>
    <rPh sb="23" eb="25">
      <t>ノウギョウ</t>
    </rPh>
    <rPh sb="25" eb="27">
      <t>コウシャ</t>
    </rPh>
    <rPh sb="28" eb="29">
      <t>カ</t>
    </rPh>
    <rPh sb="30" eb="31">
      <t>テ</t>
    </rPh>
    <rPh sb="32" eb="35">
      <t>コウサクシャ</t>
    </rPh>
    <phoneticPr fontId="5"/>
  </si>
  <si>
    <r>
      <t xml:space="preserve">同意欄
</t>
    </r>
    <r>
      <rPr>
        <sz val="8"/>
        <color theme="1"/>
        <rFont val="UD デジタル 教科書体 NK-R"/>
        <family val="1"/>
        <charset val="128"/>
      </rPr>
      <t>※自署又は
押印</t>
    </r>
    <rPh sb="0" eb="2">
      <t>ドウイ</t>
    </rPh>
    <rPh sb="2" eb="3">
      <t>ラン</t>
    </rPh>
    <phoneticPr fontId="5"/>
  </si>
  <si>
    <t>㊞</t>
    <phoneticPr fontId="2"/>
  </si>
  <si>
    <t>（Ｂ）に設定する権利
の内容（Ｄ）</t>
    <rPh sb="4" eb="6">
      <t>セッテイ</t>
    </rPh>
    <rPh sb="8" eb="10">
      <t>ケンリ</t>
    </rPh>
    <rPh sb="12" eb="14">
      <t>ナイヨウ</t>
    </rPh>
    <phoneticPr fontId="5"/>
  </si>
  <si>
    <t>（Ｂ）から転貸される
権利の内容（Ｅ）</t>
    <phoneticPr fontId="5"/>
  </si>
  <si>
    <r>
      <t>借賃の支払
方法（G）
いずれかに</t>
    </r>
    <r>
      <rPr>
        <sz val="11"/>
        <color theme="1"/>
        <rFont val="Segoe UI Symbol"/>
        <family val="1"/>
      </rPr>
      <t>☑</t>
    </r>
    <phoneticPr fontId="5"/>
  </si>
  <si>
    <t>※関係機関記入</t>
    <phoneticPr fontId="2"/>
  </si>
  <si>
    <t>中間管理権を
設定する者
（所有者）</t>
    <rPh sb="0" eb="2">
      <t>チュウカン</t>
    </rPh>
    <rPh sb="2" eb="4">
      <t>カンリ</t>
    </rPh>
    <rPh sb="4" eb="5">
      <t>ケン</t>
    </rPh>
    <rPh sb="7" eb="9">
      <t>セッテイ</t>
    </rPh>
    <rPh sb="11" eb="12">
      <t>シャ</t>
    </rPh>
    <rPh sb="14" eb="17">
      <t>ショユウシャ</t>
    </rPh>
    <phoneticPr fontId="5"/>
  </si>
  <si>
    <t>転貸を
受ける者
（耕作者）</t>
    <rPh sb="10" eb="13">
      <t>コウサクシャ</t>
    </rPh>
    <phoneticPr fontId="5"/>
  </si>
  <si>
    <r>
      <t>存続期間（終期）
いずれかに</t>
    </r>
    <r>
      <rPr>
        <sz val="11"/>
        <color theme="1"/>
        <rFont val="Segoe UI Symbol"/>
        <family val="1"/>
      </rPr>
      <t>☑</t>
    </r>
    <rPh sb="0" eb="2">
      <t>ソンゾク</t>
    </rPh>
    <rPh sb="2" eb="4">
      <t>キカン</t>
    </rPh>
    <rPh sb="5" eb="7">
      <t>シュウキ</t>
    </rPh>
    <phoneticPr fontId="5"/>
  </si>
  <si>
    <r>
      <t>権利の種類
いずれかに</t>
    </r>
    <r>
      <rPr>
        <sz val="11"/>
        <color theme="1"/>
        <rFont val="Segoe UI Symbol"/>
        <family val="1"/>
      </rPr>
      <t>☑</t>
    </r>
    <rPh sb="0" eb="2">
      <t>ケンリ</t>
    </rPh>
    <rPh sb="3" eb="5">
      <t>シュルイ</t>
    </rPh>
    <phoneticPr fontId="5"/>
  </si>
  <si>
    <r>
      <t>賃貸借の場合
いずれかに</t>
    </r>
    <r>
      <rPr>
        <sz val="11"/>
        <color theme="1"/>
        <rFont val="Segoe UI Symbol"/>
        <family val="1"/>
      </rPr>
      <t>☑</t>
    </r>
    <rPh sb="0" eb="3">
      <t>チンタイシャク</t>
    </rPh>
    <rPh sb="4" eb="6">
      <t>バアイ</t>
    </rPh>
    <phoneticPr fontId="2"/>
  </si>
  <si>
    <t>（Ｃ）の地域
計画区域
内外の状況
（Ｈ）</t>
    <phoneticPr fontId="2"/>
  </si>
  <si>
    <t>（Ｅ）の権利
設定状況
（再設定）
（I）</t>
    <phoneticPr fontId="2"/>
  </si>
  <si>
    <r>
      <rPr>
        <sz val="10"/>
        <color theme="1"/>
        <rFont val="UD デジタル 教科書体 NK-R"/>
        <family val="1"/>
        <charset val="128"/>
      </rPr>
      <t>R　　　.　　　　.　　　　</t>
    </r>
    <r>
      <rPr>
        <b/>
        <sz val="14"/>
        <color theme="1"/>
        <rFont val="UD デジタル 教科書体 NK-R"/>
        <family val="1"/>
        <charset val="128"/>
      </rPr>
      <t xml:space="preserve">
　　　5年</t>
    </r>
    <rPh sb="19" eb="20">
      <t>ネン</t>
    </rPh>
    <phoneticPr fontId="2"/>
  </si>
  <si>
    <r>
      <t>R　　　.　　　　.　　　　</t>
    </r>
    <r>
      <rPr>
        <b/>
        <sz val="14"/>
        <color theme="1"/>
        <rFont val="UD デジタル 教科書体 NK-R"/>
        <family val="1"/>
        <charset val="128"/>
      </rPr>
      <t xml:space="preserve">
　　10年</t>
    </r>
    <rPh sb="19" eb="20">
      <t>ネン</t>
    </rPh>
    <phoneticPr fontId="2"/>
  </si>
  <si>
    <t>賃
貸借</t>
    <rPh sb="0" eb="1">
      <t>チン</t>
    </rPh>
    <rPh sb="2" eb="4">
      <t>タイシャク</t>
    </rPh>
    <phoneticPr fontId="2"/>
  </si>
  <si>
    <t>（円）</t>
    <rPh sb="1" eb="2">
      <t>エン</t>
    </rPh>
    <phoneticPr fontId="2"/>
  </si>
  <si>
    <t>1筆
あたり</t>
    <rPh sb="1" eb="2">
      <t>フデ</t>
    </rPh>
    <phoneticPr fontId="2"/>
  </si>
  <si>
    <t>10a
あたり</t>
    <phoneticPr fontId="2"/>
  </si>
  <si>
    <t>町</t>
    <rPh sb="0" eb="1">
      <t>チョウ</t>
    </rPh>
    <phoneticPr fontId="2"/>
  </si>
  <si>
    <t>□</t>
    <phoneticPr fontId="2"/>
  </si>
  <si>
    <r>
      <t>２．借り手（耕作者）の営農状況</t>
    </r>
    <r>
      <rPr>
        <u/>
        <sz val="11"/>
        <color theme="1"/>
        <rFont val="UD デジタル 教科書体 NK-R"/>
        <family val="1"/>
        <charset val="128"/>
      </rPr>
      <t>（記載を省略する場合は右記省略理由に</t>
    </r>
    <r>
      <rPr>
        <u/>
        <sz val="11"/>
        <color theme="1"/>
        <rFont val="Segoe UI Symbol"/>
        <family val="1"/>
      </rPr>
      <t>☑</t>
    </r>
    <r>
      <rPr>
        <u/>
        <sz val="11"/>
        <color theme="1"/>
        <rFont val="UD デジタル 教科書体 NK-R"/>
        <family val="1"/>
        <charset val="128"/>
      </rPr>
      <t>チェックを入れてください）</t>
    </r>
    <r>
      <rPr>
        <sz val="11"/>
        <color theme="1"/>
        <rFont val="UD デジタル 教科書体 NK-R"/>
        <family val="1"/>
        <charset val="128"/>
      </rPr>
      <t>　　　□（H)により記載を省略。　　　□（I）により記載を省略。</t>
    </r>
    <rPh sb="2" eb="3">
      <t>カ</t>
    </rPh>
    <rPh sb="4" eb="5">
      <t>テ</t>
    </rPh>
    <rPh sb="6" eb="8">
      <t>コウサク</t>
    </rPh>
    <rPh sb="8" eb="9">
      <t>シャ</t>
    </rPh>
    <rPh sb="11" eb="13">
      <t>エイノウ</t>
    </rPh>
    <rPh sb="13" eb="15">
      <t>ジョウキョウ</t>
    </rPh>
    <rPh sb="16" eb="18">
      <t>キサイ</t>
    </rPh>
    <rPh sb="19" eb="21">
      <t>ショウリャク</t>
    </rPh>
    <rPh sb="23" eb="25">
      <t>バアイ</t>
    </rPh>
    <rPh sb="26" eb="28">
      <t>ウキ</t>
    </rPh>
    <rPh sb="28" eb="30">
      <t>ショウリャク</t>
    </rPh>
    <rPh sb="30" eb="32">
      <t>リユウ</t>
    </rPh>
    <rPh sb="39" eb="40">
      <t>イ</t>
    </rPh>
    <rPh sb="57" eb="59">
      <t>キサイ</t>
    </rPh>
    <rPh sb="60" eb="62">
      <t>ショウリャク</t>
    </rPh>
    <rPh sb="73" eb="75">
      <t>キサイ</t>
    </rPh>
    <rPh sb="76" eb="78">
      <t>ショウリャク</t>
    </rPh>
    <phoneticPr fontId="5"/>
  </si>
  <si>
    <t>※（H）（I）は、関係機関の記入欄。</t>
    <phoneticPr fontId="5"/>
  </si>
  <si>
    <t>氏名
又は名称</t>
    <rPh sb="0" eb="2">
      <t>シメイ</t>
    </rPh>
    <rPh sb="3" eb="4">
      <t>マタ</t>
    </rPh>
    <rPh sb="5" eb="7">
      <t>メイショウ</t>
    </rPh>
    <phoneticPr fontId="5"/>
  </si>
  <si>
    <t>（A)と同様</t>
    <rPh sb="4" eb="6">
      <t>ドウヨウ</t>
    </rPh>
    <phoneticPr fontId="5"/>
  </si>
  <si>
    <t>（A）の農作業に従事する者の配置の状況及び
耕作又は養畜の事業に供している農用地の面積(K)</t>
    <phoneticPr fontId="5"/>
  </si>
  <si>
    <t>主たる
経営作目(L)</t>
    <rPh sb="0" eb="1">
      <t>シュ</t>
    </rPh>
    <rPh sb="4" eb="6">
      <t>ケイエイ</t>
    </rPh>
    <rPh sb="6" eb="8">
      <t>サクモク</t>
    </rPh>
    <phoneticPr fontId="5"/>
  </si>
  <si>
    <t>世帯員の農作業従事及び雇用労働力の状況(M)</t>
    <rPh sb="0" eb="3">
      <t>セタイイン</t>
    </rPh>
    <rPh sb="4" eb="7">
      <t>ノウサギョウ</t>
    </rPh>
    <rPh sb="7" eb="9">
      <t>ジュウジ</t>
    </rPh>
    <rPh sb="9" eb="10">
      <t>オヨ</t>
    </rPh>
    <rPh sb="11" eb="13">
      <t>コヨウ</t>
    </rPh>
    <rPh sb="13" eb="16">
      <t>ロウドウリョク</t>
    </rPh>
    <rPh sb="17" eb="19">
      <t>ジョウキョウ</t>
    </rPh>
    <phoneticPr fontId="5"/>
  </si>
  <si>
    <t>主な家畜の飼育状況(N)</t>
    <rPh sb="0" eb="1">
      <t>オモ</t>
    </rPh>
    <rPh sb="2" eb="4">
      <t>カチク</t>
    </rPh>
    <rPh sb="5" eb="7">
      <t>シイク</t>
    </rPh>
    <rPh sb="7" eb="9">
      <t>ジョウキョウ</t>
    </rPh>
    <phoneticPr fontId="5"/>
  </si>
  <si>
    <t>農業従事日数
※150日以上</t>
    <rPh sb="0" eb="2">
      <t>ノウギョウ</t>
    </rPh>
    <rPh sb="2" eb="4">
      <t>ジュウジ</t>
    </rPh>
    <rPh sb="4" eb="6">
      <t>ニッスウ</t>
    </rPh>
    <rPh sb="11" eb="12">
      <t>ニチ</t>
    </rPh>
    <rPh sb="12" eb="14">
      <t>イジョウ</t>
    </rPh>
    <phoneticPr fontId="5"/>
  </si>
  <si>
    <t>日</t>
    <rPh sb="0" eb="1">
      <t>ニチ</t>
    </rPh>
    <phoneticPr fontId="5"/>
  </si>
  <si>
    <t>世帯員</t>
    <phoneticPr fontId="5"/>
  </si>
  <si>
    <t>農業従事者</t>
    <rPh sb="0" eb="2">
      <t>ノウギョウ</t>
    </rPh>
    <rPh sb="2" eb="5">
      <t>ジュウジシャ</t>
    </rPh>
    <phoneticPr fontId="5"/>
  </si>
  <si>
    <t>雇用労働力
年間延日数</t>
    <rPh sb="0" eb="2">
      <t>コヨウ</t>
    </rPh>
    <rPh sb="2" eb="5">
      <t>ロウドウリョク</t>
    </rPh>
    <rPh sb="6" eb="8">
      <t>ネンカン</t>
    </rPh>
    <rPh sb="8" eb="9">
      <t>ノ</t>
    </rPh>
    <rPh sb="9" eb="11">
      <t>ニッスウ</t>
    </rPh>
    <phoneticPr fontId="5"/>
  </si>
  <si>
    <t>今回利用権設定面積(J）</t>
    <rPh sb="0" eb="2">
      <t>コンカイ</t>
    </rPh>
    <rPh sb="2" eb="5">
      <t>リヨウケン</t>
    </rPh>
    <rPh sb="5" eb="7">
      <t>セッテイ</t>
    </rPh>
    <rPh sb="7" eb="9">
      <t>メンセキ</t>
    </rPh>
    <phoneticPr fontId="5"/>
  </si>
  <si>
    <t>市町村</t>
    <rPh sb="0" eb="3">
      <t>シチョウソン</t>
    </rPh>
    <phoneticPr fontId="5"/>
  </si>
  <si>
    <t>耕作者氏名</t>
    <rPh sb="0" eb="3">
      <t>コウサクシャ</t>
    </rPh>
    <rPh sb="3" eb="5">
      <t>シメイ</t>
    </rPh>
    <phoneticPr fontId="5"/>
  </si>
  <si>
    <t>住所地等</t>
    <phoneticPr fontId="5"/>
  </si>
  <si>
    <t>耕作面積(㎡）</t>
    <rPh sb="0" eb="2">
      <t>コウサク</t>
    </rPh>
    <rPh sb="2" eb="4">
      <t>メンセキ</t>
    </rPh>
    <phoneticPr fontId="5"/>
  </si>
  <si>
    <t>主な農機具の保有状況(O)</t>
    <rPh sb="0" eb="1">
      <t>オモ</t>
    </rPh>
    <rPh sb="2" eb="5">
      <t>ノウキグ</t>
    </rPh>
    <rPh sb="6" eb="8">
      <t>ホユウ</t>
    </rPh>
    <rPh sb="8" eb="10">
      <t>ジョウキョウ</t>
    </rPh>
    <phoneticPr fontId="5"/>
  </si>
  <si>
    <t>館林市</t>
    <rPh sb="0" eb="3">
      <t>タテバヤシシ</t>
    </rPh>
    <phoneticPr fontId="2"/>
  </si>
  <si>
    <t>農地</t>
    <rPh sb="0" eb="2">
      <t>ノウチ</t>
    </rPh>
    <phoneticPr fontId="5"/>
  </si>
  <si>
    <t>㎡</t>
    <phoneticPr fontId="2"/>
  </si>
  <si>
    <t>人</t>
    <rPh sb="0" eb="1">
      <t>ニン</t>
    </rPh>
    <phoneticPr fontId="5"/>
  </si>
  <si>
    <r>
      <t xml:space="preserve">農業専従者
</t>
    </r>
    <r>
      <rPr>
        <b/>
        <sz val="8"/>
        <color theme="1"/>
        <rFont val="UD デジタル 教科書体 NK-R"/>
        <family val="1"/>
        <charset val="128"/>
      </rPr>
      <t>※年間150日以上農業に従事</t>
    </r>
    <rPh sb="0" eb="2">
      <t>ノウギョウ</t>
    </rPh>
    <rPh sb="2" eb="5">
      <t>センジュウシャ</t>
    </rPh>
    <phoneticPr fontId="5"/>
  </si>
  <si>
    <t>人</t>
    <rPh sb="0" eb="1">
      <t>ニン</t>
    </rPh>
    <phoneticPr fontId="2"/>
  </si>
  <si>
    <t>日</t>
    <rPh sb="0" eb="1">
      <t>ニチ</t>
    </rPh>
    <phoneticPr fontId="2"/>
  </si>
  <si>
    <t>種類</t>
    <rPh sb="0" eb="2">
      <t>シュルイ</t>
    </rPh>
    <phoneticPr fontId="5"/>
  </si>
  <si>
    <t>数量</t>
    <rPh sb="0" eb="2">
      <t>スウリョウ</t>
    </rPh>
    <phoneticPr fontId="5"/>
  </si>
  <si>
    <t>採草放牧地</t>
    <rPh sb="0" eb="5">
      <t>サイソウホウボクチ</t>
    </rPh>
    <phoneticPr fontId="5"/>
  </si>
  <si>
    <t>和牛</t>
    <phoneticPr fontId="5"/>
  </si>
  <si>
    <t>頭</t>
    <rPh sb="0" eb="1">
      <t>トウ</t>
    </rPh>
    <phoneticPr fontId="5"/>
  </si>
  <si>
    <t>田</t>
    <rPh sb="0" eb="1">
      <t>タ</t>
    </rPh>
    <phoneticPr fontId="5"/>
  </si>
  <si>
    <t>乳牛</t>
    <phoneticPr fontId="5"/>
  </si>
  <si>
    <t>トラクター</t>
    <phoneticPr fontId="5"/>
  </si>
  <si>
    <t>台</t>
    <rPh sb="0" eb="1">
      <t>ダイ</t>
    </rPh>
    <phoneticPr fontId="5"/>
  </si>
  <si>
    <t>畑</t>
    <rPh sb="0" eb="1">
      <t>ハタ</t>
    </rPh>
    <phoneticPr fontId="5"/>
  </si>
  <si>
    <r>
      <t xml:space="preserve">農業補助者
</t>
    </r>
    <r>
      <rPr>
        <sz val="6.5"/>
        <color theme="1"/>
        <rFont val="UD デジタル 教科書体 NK-R"/>
        <family val="1"/>
        <charset val="128"/>
      </rPr>
      <t>※年間60日以上149日以下農業に従事</t>
    </r>
    <rPh sb="0" eb="2">
      <t>ノウギョウ</t>
    </rPh>
    <rPh sb="2" eb="4">
      <t>ホジョ</t>
    </rPh>
    <rPh sb="4" eb="5">
      <t>シャ</t>
    </rPh>
    <phoneticPr fontId="5"/>
  </si>
  <si>
    <t>豚</t>
    <phoneticPr fontId="5"/>
  </si>
  <si>
    <t>コンバイン</t>
    <phoneticPr fontId="5"/>
  </si>
  <si>
    <t>その他</t>
    <rPh sb="2" eb="3">
      <t>タ</t>
    </rPh>
    <phoneticPr fontId="5"/>
  </si>
  <si>
    <t>計</t>
    <rPh sb="0" eb="1">
      <t>ケイ</t>
    </rPh>
    <phoneticPr fontId="5"/>
  </si>
  <si>
    <t>その他</t>
    <phoneticPr fontId="5"/>
  </si>
  <si>
    <t>田植え機</t>
    <phoneticPr fontId="5"/>
  </si>
  <si>
    <t>（　　　　　　）</t>
    <phoneticPr fontId="2"/>
  </si>
  <si>
    <t>軽トラック</t>
    <phoneticPr fontId="5"/>
  </si>
  <si>
    <t/>
  </si>
  <si>
    <t>　</t>
    <phoneticPr fontId="5"/>
  </si>
  <si>
    <t>（Ｂ）に設定する権利の内容（Ｄ）</t>
    <rPh sb="4" eb="6">
      <t>セッテイ</t>
    </rPh>
    <rPh sb="8" eb="10">
      <t>ケンリ</t>
    </rPh>
    <rPh sb="11" eb="13">
      <t>ナイヨウ</t>
    </rPh>
    <phoneticPr fontId="5"/>
  </si>
  <si>
    <t>（Ｂ）から転貸される権利の内容（Ｅ）</t>
    <phoneticPr fontId="5"/>
  </si>
  <si>
    <t>借賃の
支払方法
（G）</t>
    <phoneticPr fontId="5"/>
  </si>
  <si>
    <t>（Ｃ）の地域
計画区域
内外の状況
（Ｈ）</t>
    <rPh sb="4" eb="6">
      <t>チイキ</t>
    </rPh>
    <rPh sb="7" eb="9">
      <t>ケイカク</t>
    </rPh>
    <rPh sb="9" eb="11">
      <t>クイキ</t>
    </rPh>
    <rPh sb="12" eb="14">
      <t>ナイガイ</t>
    </rPh>
    <rPh sb="13" eb="14">
      <t>ガイ</t>
    </rPh>
    <rPh sb="15" eb="17">
      <t>ジョウキョウ</t>
    </rPh>
    <phoneticPr fontId="5"/>
  </si>
  <si>
    <t>（Ｅ）の権利
設定状況
（再設定）
（I）</t>
    <phoneticPr fontId="5"/>
  </si>
  <si>
    <t>城　沼　　二　郎</t>
    <phoneticPr fontId="2"/>
  </si>
  <si>
    <r>
      <t>〒</t>
    </r>
    <r>
      <rPr>
        <sz val="11"/>
        <color rgb="FFFF0000"/>
        <rFont val="UD デジタル 教科書体 NK-R"/>
        <family val="1"/>
        <charset val="128"/>
      </rPr>
      <t>374-0000</t>
    </r>
    <phoneticPr fontId="5"/>
  </si>
  <si>
    <t>0276-00-4567
080-1234-0000</t>
    <phoneticPr fontId="2"/>
  </si>
  <si>
    <t>館林市つつじ町1234</t>
    <phoneticPr fontId="2"/>
  </si>
  <si>
    <r>
      <rPr>
        <b/>
        <sz val="16"/>
        <color rgb="FFFF0000"/>
        <rFont val="UD デジタル 教科書体 NK-R"/>
        <family val="1"/>
        <charset val="128"/>
      </rPr>
      <t>〇〇</t>
    </r>
    <r>
      <rPr>
        <sz val="11"/>
        <color theme="1"/>
        <rFont val="UD デジタル 教科書体 NK-R"/>
        <family val="1"/>
        <charset val="128"/>
      </rPr>
      <t>　　町</t>
    </r>
    <rPh sb="4" eb="5">
      <t>チョウ</t>
    </rPh>
    <phoneticPr fontId="2"/>
  </si>
  <si>
    <t>館林　太郎</t>
    <rPh sb="0" eb="2">
      <t>タテバヤシ</t>
    </rPh>
    <rPh sb="3" eb="5">
      <t>タロウ</t>
    </rPh>
    <phoneticPr fontId="2"/>
  </si>
  <si>
    <t>城沼　二郎</t>
    <rPh sb="0" eb="2">
      <t>ジョウヌマ</t>
    </rPh>
    <rPh sb="3" eb="5">
      <t>ジロウ</t>
    </rPh>
    <phoneticPr fontId="2"/>
  </si>
  <si>
    <t>R●.●.●</t>
    <phoneticPr fontId="2"/>
  </si>
  <si>
    <t>米価60</t>
    <rPh sb="0" eb="2">
      <t>ベイカ</t>
    </rPh>
    <phoneticPr fontId="2"/>
  </si>
  <si>
    <r>
      <rPr>
        <b/>
        <sz val="16"/>
        <color rgb="FFFF0000"/>
        <rFont val="UD デジタル 教科書体 NK-R"/>
        <family val="1"/>
        <charset val="128"/>
      </rPr>
      <t>〃</t>
    </r>
    <r>
      <rPr>
        <sz val="11"/>
        <color theme="1"/>
        <rFont val="UD デジタル 教科書体 NK-R"/>
        <family val="1"/>
        <charset val="128"/>
      </rPr>
      <t>　　　町</t>
    </r>
    <rPh sb="4" eb="5">
      <t>チョウ</t>
    </rPh>
    <phoneticPr fontId="2"/>
  </si>
  <si>
    <t>1000㎡の内700㎡</t>
    <rPh sb="6" eb="7">
      <t>ウチ</t>
    </rPh>
    <phoneticPr fontId="2"/>
  </si>
  <si>
    <r>
      <rPr>
        <b/>
        <sz val="16"/>
        <color rgb="FFFF0000"/>
        <rFont val="UD デジタル 教科書体 NK-R"/>
        <family val="1"/>
        <charset val="128"/>
      </rPr>
      <t>▲▲</t>
    </r>
    <r>
      <rPr>
        <sz val="11"/>
        <color theme="1"/>
        <rFont val="UD デジタル 教科書体 NK-R"/>
        <family val="1"/>
        <charset val="128"/>
      </rPr>
      <t>　町</t>
    </r>
    <rPh sb="3" eb="4">
      <t>チョウ</t>
    </rPh>
    <phoneticPr fontId="2"/>
  </si>
  <si>
    <t>××</t>
    <phoneticPr fontId="2"/>
  </si>
  <si>
    <t>12-3</t>
    <phoneticPr fontId="2"/>
  </si>
  <si>
    <t>館林　花子</t>
    <rPh sb="0" eb="2">
      <t>タテバヤシ</t>
    </rPh>
    <rPh sb="3" eb="5">
      <t>ハナコ</t>
    </rPh>
    <phoneticPr fontId="2"/>
  </si>
  <si>
    <t>現金●●円</t>
    <rPh sb="0" eb="2">
      <t>ゲンキン</t>
    </rPh>
    <rPh sb="4" eb="5">
      <t>エン</t>
    </rPh>
    <phoneticPr fontId="2"/>
  </si>
  <si>
    <t>城町　一子</t>
    <rPh sb="0" eb="2">
      <t>シロマチ</t>
    </rPh>
    <rPh sb="3" eb="5">
      <t>イチコ</t>
    </rPh>
    <phoneticPr fontId="2"/>
  </si>
  <si>
    <t>米麦
野菜</t>
    <rPh sb="0" eb="2">
      <t>ベイバク</t>
    </rPh>
    <rPh sb="3" eb="5">
      <t>ヤサイ</t>
    </rPh>
    <phoneticPr fontId="2"/>
  </si>
  <si>
    <r>
      <rPr>
        <b/>
        <sz val="16"/>
        <color rgb="FFFF0000"/>
        <rFont val="UD デジタル 教科書体 NK-R"/>
        <family val="1"/>
        <charset val="128"/>
      </rPr>
      <t>2</t>
    </r>
    <r>
      <rPr>
        <sz val="11"/>
        <color theme="1"/>
        <rFont val="UD デジタル 教科書体 NK-R"/>
        <family val="1"/>
        <charset val="128"/>
      </rPr>
      <t>人</t>
    </r>
    <rPh sb="1" eb="2">
      <t>ニン</t>
    </rPh>
    <phoneticPr fontId="2"/>
  </si>
  <si>
    <r>
      <rPr>
        <b/>
        <sz val="16"/>
        <color rgb="FFFF0000"/>
        <rFont val="UD デジタル 教科書体 NK-R"/>
        <family val="1"/>
        <charset val="128"/>
      </rPr>
      <t>300</t>
    </r>
    <r>
      <rPr>
        <sz val="11"/>
        <color theme="1"/>
        <rFont val="UD デジタル 教科書体 NK-R"/>
        <family val="1"/>
        <charset val="128"/>
      </rPr>
      <t>日</t>
    </r>
    <rPh sb="3" eb="4">
      <t>ニチ</t>
    </rPh>
    <phoneticPr fontId="2"/>
  </si>
  <si>
    <t>●●町</t>
    <rPh sb="2" eb="3">
      <t>マチ</t>
    </rPh>
    <phoneticPr fontId="2"/>
  </si>
  <si>
    <r>
      <rPr>
        <b/>
        <sz val="16"/>
        <color rgb="FFFF0000"/>
        <rFont val="UD デジタル 教科書体 NK-R"/>
        <family val="1"/>
        <charset val="128"/>
      </rPr>
      <t>1</t>
    </r>
    <r>
      <rPr>
        <sz val="11"/>
        <color theme="1"/>
        <rFont val="UD デジタル 教科書体 NK-R"/>
        <family val="1"/>
        <charset val="128"/>
      </rPr>
      <t>人</t>
    </r>
    <rPh sb="1" eb="2">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</si>
</sst>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d"/>
    <numFmt numFmtId="177" formatCode="#"/>
  </numFmts>
  <fonts count="34" x14ac:knownFonts="1">
    <font>
      <sz val="11"/>
      <color theme="1"/>
      <name val="ＭＳ 明朝"/>
      <family val="2"/>
      <charset val="128"/>
    </font>
    <font>
      <sz val="11"/>
      <color theme="1"/>
      <name val="游ゴシック"/>
      <family val="2"/>
      <charset val="128"/>
      <scheme val="minor"/>
    </font>
    <font>
      <sz val="6"/>
      <name val="ＭＳ 明朝"/>
      <family val="2"/>
      <charset val="128"/>
    </font>
    <font>
      <sz val="6"/>
      <name val="ＭＳ Ｐゴシック"/>
      <family val="3"/>
      <charset val="128"/>
    </font>
    <font>
      <sz val="11"/>
      <color theme="1"/>
      <name val="UD デジタル 教科書体 NK-R"/>
      <family val="1"/>
      <charset val="128"/>
    </font>
    <font>
      <sz val="6"/>
      <name val="游ゴシック"/>
      <family val="2"/>
      <charset val="128"/>
      <scheme val="minor"/>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b/>
      <sz val="11"/>
      <color theme="1"/>
      <name val="UD デジタル 教科書体 NK-R"/>
      <family val="1"/>
      <charset val="128"/>
    </font>
    <font>
      <sz val="16"/>
      <color theme="1"/>
      <name val="游ゴシック"/>
      <family val="2"/>
      <charset val="128"/>
      <scheme val="minor"/>
    </font>
    <font>
      <b/>
      <sz val="14"/>
      <color theme="1"/>
      <name val="UD デジタル 教科書体 NK-R"/>
      <family val="1"/>
      <charset val="128"/>
    </font>
    <font>
      <sz val="9"/>
      <color theme="1"/>
      <name val="UD デジタル 教科書体 NK-R"/>
      <family val="1"/>
      <charset val="128"/>
    </font>
    <font>
      <sz val="11"/>
      <name val="UD デジタル 教科書体 NK-R"/>
      <family val="1"/>
      <charset val="128"/>
    </font>
    <font>
      <b/>
      <sz val="12"/>
      <color theme="1"/>
      <name val="UD デジタル 教科書体 NK-R"/>
      <family val="1"/>
      <charset val="128"/>
    </font>
    <font>
      <sz val="11"/>
      <color rgb="FFFF0000"/>
      <name val="UD デジタル 教科書体 NK-R"/>
      <family val="1"/>
      <charset val="128"/>
    </font>
    <font>
      <sz val="11"/>
      <color theme="0" tint="-0.499984740745262"/>
      <name val="UD デジタル 教科書体 NK-R"/>
      <family val="1"/>
      <charset val="128"/>
    </font>
    <font>
      <b/>
      <sz val="8"/>
      <color theme="1"/>
      <name val="UD デジタル 教科書体 NK-R"/>
      <family val="1"/>
      <charset val="128"/>
    </font>
    <font>
      <sz val="11"/>
      <color theme="1"/>
      <name val="Segoe UI Symbol"/>
      <family val="1"/>
    </font>
    <font>
      <b/>
      <sz val="12"/>
      <name val="UD デジタル 教科書体 NK-R"/>
      <family val="1"/>
      <charset val="128"/>
    </font>
    <font>
      <sz val="14"/>
      <name val="UD デジタル 教科書体 NK-R"/>
      <family val="1"/>
      <charset val="128"/>
    </font>
    <font>
      <u/>
      <sz val="11"/>
      <color theme="1"/>
      <name val="UD デジタル 教科書体 NK-R"/>
      <family val="1"/>
      <charset val="128"/>
    </font>
    <font>
      <u/>
      <sz val="11"/>
      <color theme="1"/>
      <name val="Segoe UI Symbol"/>
      <family val="1"/>
    </font>
    <font>
      <b/>
      <sz val="11"/>
      <name val="UD デジタル 教科書体 NK-R"/>
      <family val="1"/>
      <charset val="128"/>
    </font>
    <font>
      <sz val="6.5"/>
      <color theme="1"/>
      <name val="UD デジタル 教科書体 NK-R"/>
      <family val="1"/>
      <charset val="128"/>
    </font>
    <font>
      <sz val="8"/>
      <color theme="1"/>
      <name val="UD デジタル 教科書体 NK-R"/>
      <family val="2"/>
      <charset val="128"/>
    </font>
    <font>
      <sz val="7"/>
      <color theme="1"/>
      <name val="UD デジタル 教科書体 NK-R"/>
      <family val="1"/>
      <charset val="128"/>
    </font>
    <font>
      <sz val="14"/>
      <name val="ＭＳ 明朝"/>
      <family val="1"/>
      <charset val="128"/>
    </font>
    <font>
      <b/>
      <sz val="16"/>
      <color rgb="FFFF0000"/>
      <name val="UD デジタル 教科書体 NK-R"/>
      <family val="1"/>
      <charset val="128"/>
    </font>
    <font>
      <sz val="12"/>
      <color rgb="FFFF0000"/>
      <name val="UD デジタル 教科書体 NK-R"/>
      <family val="1"/>
      <charset val="128"/>
    </font>
    <font>
      <b/>
      <sz val="12"/>
      <color rgb="FFFF0000"/>
      <name val="UD デジタル 教科書体 NK-R"/>
      <family val="1"/>
      <charset val="128"/>
    </font>
    <font>
      <b/>
      <sz val="10"/>
      <color rgb="FFFF0000"/>
      <name val="UD デジタル 教科書体 NK-R"/>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them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auto="1"/>
      </top>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dotted">
        <color indexed="64"/>
      </right>
      <top style="thin">
        <color auto="1"/>
      </top>
      <bottom/>
      <diagonal/>
    </border>
    <border>
      <left style="medium">
        <color indexed="64"/>
      </left>
      <right/>
      <top style="medium">
        <color indexed="64"/>
      </top>
      <bottom style="thin">
        <color auto="1"/>
      </bottom>
      <diagonal/>
    </border>
    <border>
      <left style="thin">
        <color auto="1"/>
      </left>
      <right style="dotted">
        <color indexed="64"/>
      </right>
      <top style="medium">
        <color indexed="64"/>
      </top>
      <bottom style="thin">
        <color auto="1"/>
      </bottom>
      <diagonal/>
    </border>
    <border>
      <left style="thin">
        <color auto="1"/>
      </left>
      <right/>
      <top style="medium">
        <color indexed="64"/>
      </top>
      <bottom style="thin">
        <color auto="1"/>
      </bottom>
      <diagonal/>
    </border>
    <border>
      <left/>
      <right style="dotted">
        <color indexed="64"/>
      </right>
      <top style="medium">
        <color indexed="64"/>
      </top>
      <bottom style="thin">
        <color auto="1"/>
      </bottom>
      <diagonal/>
    </border>
    <border>
      <left style="medium">
        <color indexed="64"/>
      </left>
      <right/>
      <top style="thin">
        <color indexed="64"/>
      </top>
      <bottom style="thin">
        <color indexed="64"/>
      </bottom>
      <diagonal/>
    </border>
    <border>
      <left style="thin">
        <color auto="1"/>
      </left>
      <right style="dotted">
        <color indexed="64"/>
      </right>
      <top style="thin">
        <color auto="1"/>
      </top>
      <bottom style="thin">
        <color auto="1"/>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thin">
        <color auto="1"/>
      </left>
      <right style="dotted">
        <color indexed="64"/>
      </right>
      <top style="thin">
        <color auto="1"/>
      </top>
      <bottom style="medium">
        <color indexed="64"/>
      </bottom>
      <diagonal/>
    </border>
    <border>
      <left style="thin">
        <color auto="1"/>
      </left>
      <right/>
      <top style="thin">
        <color indexed="64"/>
      </top>
      <bottom style="medium">
        <color indexed="64"/>
      </bottom>
      <diagonal/>
    </border>
    <border>
      <left/>
      <right style="dotted">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auto="1"/>
      </bottom>
      <diagonal/>
    </border>
  </borders>
  <cellStyleXfs count="5">
    <xf numFmtId="0" fontId="0" fillId="0" borderId="0">
      <alignment vertical="center"/>
    </xf>
    <xf numFmtId="0" fontId="1" fillId="0" borderId="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0" fontId="10" fillId="0" borderId="0"/>
  </cellStyleXfs>
  <cellXfs count="340">
    <xf numFmtId="0" fontId="0" fillId="0" borderId="0" xfId="0">
      <alignment vertical="center"/>
    </xf>
    <xf numFmtId="0" fontId="1" fillId="2" borderId="0" xfId="1" applyFill="1">
      <alignment vertical="center"/>
    </xf>
    <xf numFmtId="0" fontId="1" fillId="0" borderId="0" xfId="1">
      <alignment vertical="center"/>
    </xf>
    <xf numFmtId="0" fontId="4" fillId="0" borderId="0" xfId="1" applyFont="1">
      <alignment vertical="center"/>
    </xf>
    <xf numFmtId="0" fontId="11" fillId="0" borderId="0" xfId="1" applyFont="1">
      <alignment vertical="center"/>
    </xf>
    <xf numFmtId="0" fontId="11" fillId="0" borderId="0" xfId="1" quotePrefix="1" applyFont="1">
      <alignment vertical="center"/>
    </xf>
    <xf numFmtId="0" fontId="1" fillId="0" borderId="0" xfId="1" applyProtection="1">
      <alignment vertical="center"/>
      <protection locked="0"/>
    </xf>
    <xf numFmtId="0" fontId="12" fillId="0" borderId="0" xfId="1" applyFont="1" applyProtection="1">
      <alignment vertical="center"/>
      <protection locked="0"/>
    </xf>
    <xf numFmtId="0" fontId="4" fillId="0" borderId="1" xfId="1" applyFont="1" applyBorder="1" applyAlignment="1" applyProtection="1">
      <alignment horizontal="center" vertical="center" shrinkToFit="1"/>
      <protection locked="0"/>
    </xf>
    <xf numFmtId="38" fontId="4" fillId="0" borderId="9" xfId="3" applyFont="1" applyBorder="1" applyAlignment="1" applyProtection="1">
      <alignment horizontal="center" vertical="center" shrinkToFit="1"/>
      <protection locked="0"/>
    </xf>
    <xf numFmtId="0" fontId="4" fillId="0" borderId="0" xfId="1" applyFont="1" applyAlignment="1">
      <alignment horizontal="center" vertical="center"/>
    </xf>
    <xf numFmtId="0" fontId="4" fillId="0" borderId="5" xfId="1" applyFont="1" applyBorder="1" applyAlignment="1">
      <alignment horizontal="center" vertical="center" wrapText="1"/>
    </xf>
    <xf numFmtId="0" fontId="4" fillId="0" borderId="4" xfId="1" applyFont="1" applyBorder="1" applyAlignment="1">
      <alignment horizontal="center" vertical="center"/>
    </xf>
    <xf numFmtId="0" fontId="4" fillId="0" borderId="11" xfId="1" applyFont="1" applyBorder="1" applyAlignment="1" applyProtection="1">
      <alignment horizontal="center" vertical="center" wrapText="1"/>
      <protection locked="0"/>
    </xf>
    <xf numFmtId="0" fontId="4" fillId="0" borderId="6" xfId="1" applyFont="1" applyBorder="1" applyAlignment="1" applyProtection="1">
      <alignment horizontal="center" vertical="center" wrapText="1"/>
      <protection locked="0"/>
    </xf>
    <xf numFmtId="0" fontId="8" fillId="0" borderId="4" xfId="1" applyFont="1" applyBorder="1" applyAlignment="1" applyProtection="1">
      <alignment horizontal="center" vertical="center"/>
      <protection locked="0"/>
    </xf>
    <xf numFmtId="0" fontId="6"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horizontal="left"/>
    </xf>
    <xf numFmtId="0" fontId="19" fillId="0" borderId="0" xfId="1" applyFont="1" applyAlignment="1">
      <alignment horizontal="left" vertical="center"/>
    </xf>
    <xf numFmtId="57" fontId="4" fillId="0" borderId="33" xfId="1" applyNumberFormat="1" applyFont="1" applyBorder="1" applyAlignment="1">
      <alignment horizontal="left" vertical="center" wrapText="1"/>
    </xf>
    <xf numFmtId="57" fontId="4" fillId="0" borderId="5" xfId="1" applyNumberFormat="1" applyFont="1" applyBorder="1" applyAlignment="1">
      <alignment horizontal="left" vertical="center" wrapText="1"/>
    </xf>
    <xf numFmtId="0" fontId="11" fillId="0" borderId="33" xfId="1" applyFont="1" applyBorder="1" applyAlignment="1">
      <alignment horizontal="center" vertical="center" wrapText="1"/>
    </xf>
    <xf numFmtId="0" fontId="16" fillId="0" borderId="5" xfId="1" applyFont="1" applyBorder="1" applyAlignment="1">
      <alignment horizontal="center" vertical="center" wrapText="1"/>
    </xf>
    <xf numFmtId="49" fontId="21" fillId="0" borderId="33" xfId="3" applyNumberFormat="1" applyFont="1" applyBorder="1" applyAlignment="1" applyProtection="1">
      <alignment horizontal="center" vertical="center" wrapText="1" shrinkToFit="1"/>
      <protection locked="0"/>
    </xf>
    <xf numFmtId="49" fontId="21" fillId="0" borderId="5" xfId="3" applyNumberFormat="1" applyFont="1" applyBorder="1" applyAlignment="1" applyProtection="1">
      <alignment horizontal="center" vertical="center" wrapText="1" shrinkToFit="1"/>
      <protection locked="0"/>
    </xf>
    <xf numFmtId="177" fontId="4" fillId="0" borderId="22" xfId="1" applyNumberFormat="1" applyFont="1" applyBorder="1" applyAlignment="1">
      <alignment horizontal="center" vertical="center" shrinkToFit="1"/>
    </xf>
    <xf numFmtId="0" fontId="22" fillId="0" borderId="35" xfId="1" applyFont="1" applyBorder="1" applyAlignment="1" applyProtection="1">
      <alignment horizontal="center" vertical="center" wrapText="1" shrinkToFit="1"/>
      <protection locked="0"/>
    </xf>
    <xf numFmtId="0" fontId="22" fillId="0" borderId="24" xfId="1" applyFont="1" applyBorder="1" applyAlignment="1" applyProtection="1">
      <alignment horizontal="center" vertical="center" shrinkToFit="1"/>
      <protection locked="0"/>
    </xf>
    <xf numFmtId="177" fontId="6" fillId="0" borderId="24" xfId="1" applyNumberFormat="1" applyFont="1" applyBorder="1" applyAlignment="1" applyProtection="1">
      <alignment horizontal="center" vertical="center" shrinkToFit="1"/>
      <protection locked="0"/>
    </xf>
    <xf numFmtId="0" fontId="4" fillId="0" borderId="25" xfId="2" applyNumberFormat="1" applyFont="1" applyFill="1" applyBorder="1" applyAlignment="1">
      <alignment vertical="center" shrinkToFit="1"/>
    </xf>
    <xf numFmtId="177" fontId="4" fillId="0" borderId="1" xfId="1" applyNumberFormat="1" applyFont="1" applyBorder="1" applyAlignment="1">
      <alignment horizontal="center" vertical="center" shrinkToFit="1"/>
    </xf>
    <xf numFmtId="0" fontId="22" fillId="0" borderId="39" xfId="1" applyFont="1" applyBorder="1" applyAlignment="1" applyProtection="1">
      <alignment horizontal="center" vertical="center" wrapText="1" shrinkToFit="1"/>
      <protection locked="0"/>
    </xf>
    <xf numFmtId="0" fontId="22" fillId="0" borderId="10" xfId="1" applyFont="1" applyBorder="1" applyAlignment="1" applyProtection="1">
      <alignment horizontal="center" vertical="center" shrinkToFit="1"/>
      <protection locked="0"/>
    </xf>
    <xf numFmtId="177" fontId="6" fillId="0" borderId="10" xfId="1" applyNumberFormat="1" applyFont="1" applyBorder="1" applyAlignment="1" applyProtection="1">
      <alignment horizontal="center" vertical="center" shrinkToFit="1"/>
      <protection locked="0"/>
    </xf>
    <xf numFmtId="0" fontId="4" fillId="0" borderId="41" xfId="2" applyNumberFormat="1" applyFont="1" applyFill="1" applyBorder="1" applyAlignment="1">
      <alignment vertical="center" shrinkToFit="1"/>
    </xf>
    <xf numFmtId="177" fontId="4" fillId="0" borderId="27" xfId="1" applyNumberFormat="1" applyFont="1" applyBorder="1" applyAlignment="1">
      <alignment horizontal="center" vertical="center" shrinkToFit="1"/>
    </xf>
    <xf numFmtId="0" fontId="22" fillId="0" borderId="43" xfId="1" applyFont="1" applyBorder="1" applyAlignment="1" applyProtection="1">
      <alignment horizontal="center" vertical="center" wrapText="1" shrinkToFit="1"/>
      <protection locked="0"/>
    </xf>
    <xf numFmtId="0" fontId="22" fillId="0" borderId="29" xfId="1" applyFont="1" applyBorder="1" applyAlignment="1" applyProtection="1">
      <alignment horizontal="center" vertical="center" shrinkToFit="1"/>
      <protection locked="0"/>
    </xf>
    <xf numFmtId="177" fontId="6" fillId="0" borderId="29" xfId="1" applyNumberFormat="1" applyFont="1" applyBorder="1" applyAlignment="1" applyProtection="1">
      <alignment horizontal="center" vertical="center" shrinkToFit="1"/>
      <protection locked="0"/>
    </xf>
    <xf numFmtId="0" fontId="4" fillId="0" borderId="30" xfId="2" applyNumberFormat="1" applyFont="1" applyFill="1" applyBorder="1" applyAlignment="1">
      <alignment vertical="center" shrinkToFit="1"/>
    </xf>
    <xf numFmtId="0" fontId="4" fillId="0" borderId="8" xfId="1" applyFont="1" applyBorder="1">
      <alignment vertical="center"/>
    </xf>
    <xf numFmtId="0" fontId="4" fillId="0" borderId="9" xfId="1" applyFont="1" applyBorder="1">
      <alignment vertical="center"/>
    </xf>
    <xf numFmtId="0" fontId="4" fillId="0" borderId="9" xfId="1" applyFont="1" applyBorder="1" applyAlignment="1">
      <alignment horizontal="right" vertical="center"/>
    </xf>
    <xf numFmtId="0" fontId="14" fillId="0" borderId="8" xfId="1" applyFont="1" applyBorder="1">
      <alignment vertical="center"/>
    </xf>
    <xf numFmtId="0" fontId="14" fillId="0" borderId="9" xfId="1" applyFont="1" applyBorder="1">
      <alignment vertical="center"/>
    </xf>
    <xf numFmtId="0" fontId="4" fillId="0" borderId="9" xfId="1" applyFont="1" applyBorder="1" applyAlignment="1">
      <alignment horizontal="center" vertical="center"/>
    </xf>
    <xf numFmtId="0" fontId="4" fillId="0" borderId="10" xfId="1" applyFont="1" applyBorder="1" applyAlignment="1">
      <alignment horizontal="right" vertical="center"/>
    </xf>
    <xf numFmtId="0" fontId="4" fillId="0" borderId="41" xfId="1" applyFont="1" applyBorder="1" applyAlignment="1">
      <alignment horizontal="center" vertical="center"/>
    </xf>
    <xf numFmtId="0" fontId="4" fillId="0" borderId="30" xfId="1" applyFont="1" applyBorder="1" applyAlignment="1">
      <alignment horizontal="center" vertical="center"/>
    </xf>
    <xf numFmtId="0" fontId="27" fillId="0" borderId="0" xfId="1" applyFont="1" applyAlignment="1">
      <alignment horizontal="center" vertical="center"/>
    </xf>
    <xf numFmtId="0" fontId="28" fillId="0" borderId="0" xfId="1" applyFont="1">
      <alignment vertical="center"/>
    </xf>
    <xf numFmtId="0" fontId="28" fillId="0" borderId="0" xfId="1" quotePrefix="1" applyFont="1">
      <alignment vertical="center"/>
    </xf>
    <xf numFmtId="20" fontId="4" fillId="0" borderId="0" xfId="1" applyNumberFormat="1" applyFont="1">
      <alignment vertical="center"/>
    </xf>
    <xf numFmtId="0" fontId="4" fillId="0" borderId="10" xfId="2" applyNumberFormat="1" applyFont="1" applyFill="1" applyBorder="1" applyAlignment="1" applyProtection="1">
      <alignment vertical="center" shrinkToFit="1"/>
      <protection locked="0"/>
    </xf>
    <xf numFmtId="0" fontId="29" fillId="2" borderId="0" xfId="4" applyFont="1" applyFill="1" applyAlignment="1">
      <alignment horizontal="center" vertical="center"/>
    </xf>
    <xf numFmtId="177" fontId="30" fillId="0" borderId="22" xfId="1" applyNumberFormat="1" applyFont="1" applyBorder="1" applyAlignment="1">
      <alignment horizontal="center" vertical="center" shrinkToFit="1"/>
    </xf>
    <xf numFmtId="177" fontId="30" fillId="0" borderId="1" xfId="1" applyNumberFormat="1" applyFont="1" applyBorder="1" applyAlignment="1">
      <alignment horizontal="center" vertical="center" shrinkToFit="1"/>
    </xf>
    <xf numFmtId="0" fontId="17" fillId="0" borderId="9" xfId="1" applyFont="1" applyBorder="1">
      <alignment vertical="center"/>
    </xf>
    <xf numFmtId="0" fontId="17" fillId="0" borderId="8" xfId="1" applyFont="1" applyBorder="1">
      <alignment vertical="center"/>
    </xf>
    <xf numFmtId="0" fontId="1" fillId="2" borderId="0" xfId="1" applyFill="1" applyAlignment="1">
      <alignment horizontal="center" vertical="center" shrinkToFit="1"/>
    </xf>
    <xf numFmtId="176" fontId="4" fillId="0" borderId="8" xfId="1" applyNumberFormat="1" applyFont="1" applyBorder="1" applyAlignment="1" applyProtection="1">
      <alignment horizontal="center" vertical="center" shrinkToFit="1"/>
      <protection locked="0"/>
    </xf>
    <xf numFmtId="176" fontId="4" fillId="0" borderId="10" xfId="1" applyNumberFormat="1" applyFont="1" applyBorder="1" applyAlignment="1" applyProtection="1">
      <alignment horizontal="center" vertical="center" shrinkToFit="1"/>
      <protection locked="0"/>
    </xf>
    <xf numFmtId="0" fontId="4" fillId="0" borderId="8" xfId="1" applyFont="1" applyBorder="1" applyAlignment="1" applyProtection="1">
      <alignment horizontal="center" vertical="center" shrinkToFit="1"/>
      <protection locked="0"/>
    </xf>
    <xf numFmtId="0" fontId="4" fillId="0" borderId="10" xfId="1" applyFont="1" applyBorder="1" applyAlignment="1" applyProtection="1">
      <alignment horizontal="center" vertical="center" shrinkToFit="1"/>
      <protection locked="0"/>
    </xf>
    <xf numFmtId="38" fontId="4" fillId="0" borderId="8" xfId="3" applyFont="1" applyBorder="1" applyAlignment="1" applyProtection="1">
      <alignment horizontal="center" vertical="center" shrinkToFit="1"/>
      <protection locked="0"/>
    </xf>
    <xf numFmtId="38" fontId="4" fillId="0" borderId="10" xfId="3" applyFont="1" applyBorder="1" applyAlignment="1" applyProtection="1">
      <alignment horizontal="center" vertical="center" shrinkToFit="1"/>
      <protection locked="0"/>
    </xf>
    <xf numFmtId="0" fontId="4" fillId="0" borderId="9" xfId="1" applyFont="1" applyBorder="1" applyAlignment="1" applyProtection="1">
      <alignment horizontal="center" vertical="center" shrinkToFit="1"/>
      <protection locked="0"/>
    </xf>
    <xf numFmtId="0" fontId="6" fillId="0" borderId="38" xfId="2" applyNumberFormat="1" applyFont="1" applyBorder="1" applyAlignment="1" applyProtection="1">
      <alignment horizontal="center" vertical="center" shrinkToFit="1"/>
      <protection locked="0"/>
    </xf>
    <xf numFmtId="0" fontId="6" fillId="0" borderId="59" xfId="2" applyNumberFormat="1" applyFont="1" applyBorder="1" applyAlignment="1" applyProtection="1">
      <alignment horizontal="center" vertical="center" shrinkToFit="1"/>
      <protection locked="0"/>
    </xf>
    <xf numFmtId="0" fontId="4" fillId="0" borderId="8" xfId="2" applyNumberFormat="1" applyFont="1" applyBorder="1" applyAlignment="1" applyProtection="1">
      <alignment horizontal="center" vertical="center" wrapText="1"/>
      <protection locked="0"/>
    </xf>
    <xf numFmtId="0" fontId="4" fillId="0" borderId="10" xfId="2" applyNumberFormat="1" applyFont="1" applyBorder="1" applyAlignment="1" applyProtection="1">
      <alignment horizontal="center" vertical="center" wrapText="1"/>
      <protection locked="0"/>
    </xf>
    <xf numFmtId="0" fontId="8" fillId="0" borderId="1" xfId="1" applyFont="1" applyBorder="1" applyAlignment="1" applyProtection="1">
      <alignment horizontal="center" vertical="center" wrapText="1" shrinkToFit="1"/>
      <protection locked="0"/>
    </xf>
    <xf numFmtId="176" fontId="4" fillId="0" borderId="1" xfId="1" applyNumberFormat="1" applyFont="1" applyBorder="1" applyAlignment="1" applyProtection="1">
      <alignment horizontal="center" vertical="center" shrinkToFit="1"/>
      <protection locked="0"/>
    </xf>
    <xf numFmtId="0" fontId="4" fillId="0" borderId="3" xfId="1" applyFont="1" applyBorder="1" applyAlignment="1" applyProtection="1">
      <alignment horizontal="center" vertical="center" wrapText="1"/>
      <protection locked="0"/>
    </xf>
    <xf numFmtId="0" fontId="4" fillId="0" borderId="5" xfId="1" applyFont="1" applyBorder="1" applyAlignment="1" applyProtection="1">
      <alignment horizontal="center" vertical="center" wrapText="1"/>
      <protection locked="0"/>
    </xf>
    <xf numFmtId="0" fontId="4" fillId="0" borderId="6"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4" fillId="0" borderId="4" xfId="1" applyFont="1" applyBorder="1" applyAlignment="1" applyProtection="1">
      <alignment horizontal="center" vertical="center" wrapText="1"/>
      <protection locked="0"/>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protection locked="0"/>
    </xf>
    <xf numFmtId="0" fontId="4" fillId="0" borderId="1" xfId="1" applyFont="1" applyBorder="1" applyAlignment="1" applyProtection="1">
      <alignment horizontal="center" vertical="center" wrapText="1"/>
      <protection locked="0"/>
    </xf>
    <xf numFmtId="0" fontId="4" fillId="0" borderId="8"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4" fillId="0" borderId="11" xfId="1" applyFont="1" applyBorder="1" applyAlignment="1" applyProtection="1">
      <alignment horizontal="center" vertical="center" wrapText="1"/>
      <protection locked="0"/>
    </xf>
    <xf numFmtId="0" fontId="4" fillId="0" borderId="0" xfId="1" applyFont="1" applyAlignment="1" applyProtection="1">
      <alignment horizontal="center" vertical="center" wrapText="1"/>
      <protection locked="0"/>
    </xf>
    <xf numFmtId="0" fontId="4" fillId="0" borderId="13" xfId="1" applyFont="1" applyBorder="1" applyAlignment="1" applyProtection="1">
      <alignment horizontal="center" vertical="center" wrapText="1"/>
      <protection locked="0"/>
    </xf>
    <xf numFmtId="0" fontId="4" fillId="0" borderId="14" xfId="1" applyFont="1" applyBorder="1" applyAlignment="1" applyProtection="1">
      <alignment horizontal="center" vertical="center" wrapText="1"/>
      <protection locked="0"/>
    </xf>
    <xf numFmtId="0" fontId="4" fillId="0" borderId="16" xfId="1" applyFont="1" applyBorder="1" applyAlignment="1" applyProtection="1">
      <alignment horizontal="center" vertical="center" wrapText="1"/>
      <protection locked="0"/>
    </xf>
    <xf numFmtId="0" fontId="4" fillId="0" borderId="17" xfId="1" applyFont="1" applyBorder="1" applyAlignment="1" applyProtection="1">
      <alignment horizontal="center" vertical="center" wrapText="1"/>
      <protection locked="0"/>
    </xf>
    <xf numFmtId="0" fontId="4" fillId="0" borderId="57" xfId="1" applyFont="1" applyBorder="1" applyAlignment="1" applyProtection="1">
      <alignment horizontal="center" vertical="center" wrapText="1"/>
      <protection locked="0"/>
    </xf>
    <xf numFmtId="0" fontId="4" fillId="0" borderId="58" xfId="1" applyFont="1" applyBorder="1" applyAlignment="1" applyProtection="1">
      <alignment horizontal="center" vertical="center" wrapText="1"/>
      <protection locked="0"/>
    </xf>
    <xf numFmtId="0" fontId="4" fillId="0" borderId="24" xfId="1" applyFont="1" applyBorder="1" applyAlignment="1" applyProtection="1">
      <alignment horizontal="center" vertical="center" wrapText="1"/>
      <protection locked="0"/>
    </xf>
    <xf numFmtId="0" fontId="4" fillId="0" borderId="25" xfId="1" applyFont="1" applyBorder="1" applyAlignment="1" applyProtection="1">
      <alignment horizontal="center" vertical="center" wrapText="1"/>
      <protection locked="0"/>
    </xf>
    <xf numFmtId="0" fontId="4" fillId="0" borderId="10" xfId="1" applyFont="1" applyBorder="1" applyAlignment="1" applyProtection="1">
      <alignment horizontal="center" vertical="center" wrapText="1"/>
      <protection locked="0"/>
    </xf>
    <xf numFmtId="0" fontId="4" fillId="0" borderId="41" xfId="1" applyFont="1" applyBorder="1" applyAlignment="1" applyProtection="1">
      <alignment horizontal="center" vertical="center" wrapText="1"/>
      <protection locked="0"/>
    </xf>
    <xf numFmtId="0" fontId="4" fillId="0" borderId="4"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1" xfId="1" applyFont="1" applyBorder="1">
      <alignment vertical="center"/>
    </xf>
    <xf numFmtId="0" fontId="4" fillId="0" borderId="47" xfId="1" applyFont="1" applyBorder="1">
      <alignment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6" xfId="1" applyBorder="1" applyAlignment="1">
      <alignment horizontal="center" vertical="center"/>
    </xf>
    <xf numFmtId="0" fontId="1" fillId="0" borderId="2" xfId="1" applyBorder="1" applyAlignment="1">
      <alignment horizontal="center" vertical="center"/>
    </xf>
    <xf numFmtId="0" fontId="4" fillId="0" borderId="1" xfId="1" applyFont="1" applyBorder="1" applyAlignment="1" applyProtection="1">
      <alignment horizontal="center" vertical="center" shrinkToFit="1"/>
      <protection locked="0"/>
    </xf>
    <xf numFmtId="0" fontId="8" fillId="0" borderId="8" xfId="1" applyFont="1" applyBorder="1" applyAlignment="1" applyProtection="1">
      <alignment horizontal="center" vertical="center" wrapText="1"/>
      <protection locked="0"/>
    </xf>
    <xf numFmtId="0" fontId="8" fillId="0" borderId="9"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4" fillId="0" borderId="14" xfId="1" applyFont="1" applyBorder="1" applyAlignment="1">
      <alignment horizontal="center" vertical="center"/>
    </xf>
    <xf numFmtId="0" fontId="4" fillId="0" borderId="16" xfId="1" applyFont="1" applyBorder="1" applyAlignment="1">
      <alignment horizontal="center" vertical="center"/>
    </xf>
    <xf numFmtId="0" fontId="4" fillId="0" borderId="0" xfId="1" applyFont="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20" xfId="1" applyFont="1" applyBorder="1" applyAlignment="1">
      <alignment horizontal="center" vertical="center"/>
    </xf>
    <xf numFmtId="0" fontId="4" fillId="0" borderId="19" xfId="1" applyFont="1" applyBorder="1" applyAlignment="1">
      <alignment horizontal="center" vertical="center"/>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0" xfId="1" applyFont="1" applyAlignment="1">
      <alignment horizontal="center" vertical="center" wrapText="1"/>
    </xf>
    <xf numFmtId="0" fontId="4" fillId="0" borderId="20" xfId="1" applyFont="1" applyBorder="1" applyAlignment="1">
      <alignment horizontal="center" vertical="center" wrapText="1"/>
    </xf>
    <xf numFmtId="177" fontId="4" fillId="0" borderId="13" xfId="1" applyNumberFormat="1" applyFont="1" applyBorder="1" applyAlignment="1">
      <alignment horizontal="center" vertical="center" wrapText="1"/>
    </xf>
    <xf numFmtId="177" fontId="4" fillId="0" borderId="15" xfId="1" applyNumberFormat="1" applyFont="1" applyBorder="1" applyAlignment="1">
      <alignment horizontal="center" vertical="center" wrapText="1"/>
    </xf>
    <xf numFmtId="177" fontId="4" fillId="0" borderId="14" xfId="1" applyNumberFormat="1" applyFont="1" applyBorder="1" applyAlignment="1">
      <alignment horizontal="center" vertical="center" wrapText="1"/>
    </xf>
    <xf numFmtId="177" fontId="4" fillId="0" borderId="16" xfId="1" applyNumberFormat="1" applyFont="1" applyBorder="1" applyAlignment="1">
      <alignment horizontal="center" vertical="center" wrapText="1"/>
    </xf>
    <xf numFmtId="177" fontId="4" fillId="0" borderId="0" xfId="1" applyNumberFormat="1" applyFont="1" applyAlignment="1">
      <alignment horizontal="center" vertical="center" wrapText="1"/>
    </xf>
    <xf numFmtId="177" fontId="4" fillId="0" borderId="17" xfId="1" applyNumberFormat="1" applyFont="1" applyBorder="1" applyAlignment="1">
      <alignment horizontal="center" vertical="center" wrapText="1"/>
    </xf>
    <xf numFmtId="177" fontId="4" fillId="0" borderId="18" xfId="1" applyNumberFormat="1" applyFont="1" applyBorder="1" applyAlignment="1">
      <alignment horizontal="center" vertical="center" wrapText="1"/>
    </xf>
    <xf numFmtId="177" fontId="4" fillId="0" borderId="20" xfId="1" applyNumberFormat="1" applyFont="1" applyBorder="1" applyAlignment="1">
      <alignment horizontal="center" vertical="center" wrapText="1"/>
    </xf>
    <xf numFmtId="177" fontId="4" fillId="0" borderId="19" xfId="1" applyNumberFormat="1" applyFont="1" applyBorder="1" applyAlignment="1">
      <alignment horizontal="center" vertical="center" wrapText="1"/>
    </xf>
    <xf numFmtId="0" fontId="4" fillId="0" borderId="50" xfId="1" applyFont="1" applyBorder="1" applyAlignment="1">
      <alignment horizontal="center" vertical="center"/>
    </xf>
    <xf numFmtId="0" fontId="4" fillId="0" borderId="51" xfId="1" applyFont="1" applyBorder="1" applyAlignment="1">
      <alignment horizontal="center" vertical="center"/>
    </xf>
    <xf numFmtId="0" fontId="4" fillId="0" borderId="52" xfId="1" applyFont="1" applyBorder="1" applyAlignment="1">
      <alignment horizontal="center" vertical="center"/>
    </xf>
    <xf numFmtId="0" fontId="4" fillId="0" borderId="53" xfId="1" applyFont="1" applyBorder="1" applyAlignment="1">
      <alignment horizontal="center" vertical="center"/>
    </xf>
    <xf numFmtId="0" fontId="4" fillId="0" borderId="54" xfId="1" applyFont="1" applyBorder="1" applyAlignment="1">
      <alignment horizontal="center" vertical="center"/>
    </xf>
    <xf numFmtId="0" fontId="4" fillId="0" borderId="55" xfId="1" applyFont="1" applyBorder="1" applyAlignment="1">
      <alignment horizontal="center" vertical="center"/>
    </xf>
    <xf numFmtId="0" fontId="4" fillId="0" borderId="3" xfId="1" applyFont="1" applyBorder="1" applyAlignment="1">
      <alignment horizontal="center" vertical="center"/>
    </xf>
    <xf numFmtId="0" fontId="4" fillId="0" borderId="6"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right" vertical="center"/>
    </xf>
    <xf numFmtId="0" fontId="4" fillId="0" borderId="2" xfId="1" applyFont="1" applyBorder="1" applyAlignment="1">
      <alignment horizontal="right" vertical="center"/>
    </xf>
    <xf numFmtId="0" fontId="4" fillId="0" borderId="4" xfId="1" applyFont="1" applyBorder="1" applyAlignment="1">
      <alignment horizontal="center" vertical="center" shrinkToFit="1"/>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1" xfId="1" applyFont="1" applyBorder="1" applyAlignment="1">
      <alignment horizontal="right" vertical="center"/>
    </xf>
    <xf numFmtId="0" fontId="4" fillId="0" borderId="27" xfId="1" applyFont="1" applyBorder="1" applyAlignment="1">
      <alignment horizontal="right" vertical="center"/>
    </xf>
    <xf numFmtId="0" fontId="4" fillId="0" borderId="1" xfId="1" applyFont="1" applyBorder="1" applyAlignment="1">
      <alignment horizontal="right" vertical="center" wrapText="1"/>
    </xf>
    <xf numFmtId="0" fontId="4" fillId="0" borderId="41" xfId="1" applyFont="1" applyBorder="1" applyAlignment="1">
      <alignment horizontal="right" vertical="center" wrapText="1"/>
    </xf>
    <xf numFmtId="0" fontId="4" fillId="0" borderId="27" xfId="1" applyFont="1" applyBorder="1" applyAlignment="1">
      <alignment horizontal="right" vertical="center" wrapText="1"/>
    </xf>
    <xf numFmtId="0" fontId="4" fillId="0" borderId="30" xfId="1" applyFont="1" applyBorder="1" applyAlignment="1">
      <alignment horizontal="right" vertical="center" wrapText="1"/>
    </xf>
    <xf numFmtId="0" fontId="4" fillId="0" borderId="8" xfId="1" applyFont="1" applyBorder="1" applyAlignment="1">
      <alignment horizontal="center" vertical="center"/>
    </xf>
    <xf numFmtId="0" fontId="4" fillId="0" borderId="47" xfId="1" applyFont="1" applyBorder="1" applyAlignment="1">
      <alignment horizontal="center" vertical="center"/>
    </xf>
    <xf numFmtId="0" fontId="25" fillId="0" borderId="48" xfId="1" applyFont="1" applyBorder="1" applyAlignment="1">
      <alignment horizontal="center" vertical="center"/>
    </xf>
    <xf numFmtId="0" fontId="25" fillId="0" borderId="31" xfId="1" applyFont="1" applyBorder="1" applyAlignment="1">
      <alignment horizontal="center" vertical="center"/>
    </xf>
    <xf numFmtId="0" fontId="25" fillId="0" borderId="49" xfId="1" applyFont="1" applyBorder="1" applyAlignment="1">
      <alignment horizontal="center" vertical="center"/>
    </xf>
    <xf numFmtId="0" fontId="25" fillId="0" borderId="47" xfId="1" applyFont="1" applyBorder="1" applyAlignment="1">
      <alignment horizontal="center" vertical="center"/>
    </xf>
    <xf numFmtId="0" fontId="25" fillId="0" borderId="1" xfId="1" applyFont="1" applyBorder="1" applyAlignment="1">
      <alignment horizontal="center" vertical="center"/>
    </xf>
    <xf numFmtId="0" fontId="25" fillId="0" borderId="41" xfId="1" applyFont="1" applyBorder="1" applyAlignment="1">
      <alignment horizontal="center" vertical="center"/>
    </xf>
    <xf numFmtId="0" fontId="4" fillId="0" borderId="47" xfId="1" applyFont="1" applyBorder="1" applyAlignment="1">
      <alignment horizontal="center" vertical="center" wrapText="1"/>
    </xf>
    <xf numFmtId="0" fontId="4" fillId="0" borderId="56" xfId="1" applyFont="1" applyBorder="1" applyAlignment="1">
      <alignment horizontal="center" vertical="center"/>
    </xf>
    <xf numFmtId="0" fontId="4" fillId="0" borderId="27" xfId="1" applyFont="1" applyBorder="1" applyAlignment="1">
      <alignment horizontal="center" vertical="center"/>
    </xf>
    <xf numFmtId="0" fontId="4" fillId="0" borderId="44" xfId="1" applyFont="1" applyBorder="1" applyAlignment="1">
      <alignment horizontal="center" vertical="center"/>
    </xf>
    <xf numFmtId="0" fontId="4" fillId="0" borderId="29" xfId="1" applyFont="1" applyBorder="1" applyAlignment="1">
      <alignment horizontal="center" vertical="center"/>
    </xf>
    <xf numFmtId="0" fontId="11" fillId="0" borderId="1"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22" xfId="1" applyFont="1" applyBorder="1" applyAlignment="1">
      <alignment horizontal="center" vertical="center"/>
    </xf>
    <xf numFmtId="0" fontId="14" fillId="0" borderId="47" xfId="1" applyFont="1" applyBorder="1" applyAlignment="1">
      <alignment horizontal="center" vertical="center"/>
    </xf>
    <xf numFmtId="0" fontId="14" fillId="0" borderId="1" xfId="1" applyFont="1" applyBorder="1" applyAlignment="1">
      <alignment horizontal="center" vertical="center"/>
    </xf>
    <xf numFmtId="0" fontId="4" fillId="0" borderId="22" xfId="1" applyFont="1" applyBorder="1" applyAlignment="1">
      <alignment horizontal="center" vertical="center"/>
    </xf>
    <xf numFmtId="0" fontId="4" fillId="0" borderId="25" xfId="1" applyFont="1" applyBorder="1" applyAlignment="1">
      <alignment horizontal="center" vertical="center"/>
    </xf>
    <xf numFmtId="0" fontId="15" fillId="0" borderId="1" xfId="1" applyFont="1" applyBorder="1" applyAlignment="1">
      <alignment horizontal="center" vertical="center" wrapText="1"/>
    </xf>
    <xf numFmtId="0" fontId="4" fillId="0" borderId="41" xfId="1" applyFont="1" applyBorder="1" applyAlignment="1">
      <alignment horizontal="center" vertical="center" wrapText="1"/>
    </xf>
    <xf numFmtId="0" fontId="4" fillId="0" borderId="3" xfId="1" applyFont="1" applyBorder="1" applyAlignment="1">
      <alignment horizontal="center" vertical="center" wrapText="1"/>
    </xf>
    <xf numFmtId="0" fontId="4" fillId="0" borderId="8"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47"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5" xfId="1" applyFont="1" applyBorder="1" applyAlignment="1">
      <alignment horizontal="center" vertical="center" wrapText="1"/>
    </xf>
    <xf numFmtId="0" fontId="8" fillId="0" borderId="4" xfId="1" applyFont="1" applyBorder="1" applyAlignment="1">
      <alignment horizontal="center" vertical="center"/>
    </xf>
    <xf numFmtId="0" fontId="8" fillId="0" borderId="0" xfId="1" applyFont="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xf>
    <xf numFmtId="0" fontId="4" fillId="0" borderId="56" xfId="1" applyFont="1" applyBorder="1">
      <alignment vertical="center"/>
    </xf>
    <xf numFmtId="0" fontId="4" fillId="0" borderId="27" xfId="1" applyFont="1" applyBorder="1">
      <alignment vertical="center"/>
    </xf>
    <xf numFmtId="57" fontId="14" fillId="0" borderId="27" xfId="1" applyNumberFormat="1" applyFont="1" applyBorder="1" applyAlignment="1">
      <alignment horizontal="center" vertical="center" wrapText="1" shrinkToFit="1"/>
    </xf>
    <xf numFmtId="0" fontId="14" fillId="0" borderId="27" xfId="1" applyFont="1" applyBorder="1" applyAlignment="1">
      <alignment horizontal="center" vertical="center" wrapText="1" shrinkToFit="1"/>
    </xf>
    <xf numFmtId="177" fontId="4" fillId="0" borderId="27" xfId="1" applyNumberFormat="1" applyFont="1" applyBorder="1" applyAlignment="1" applyProtection="1">
      <alignment horizontal="center" vertical="center" shrinkToFit="1"/>
      <protection locked="0"/>
    </xf>
    <xf numFmtId="177" fontId="4" fillId="0" borderId="27" xfId="3" applyNumberFormat="1" applyFont="1" applyBorder="1" applyAlignment="1" applyProtection="1">
      <alignment horizontal="center" vertical="center" shrinkToFit="1"/>
      <protection locked="0"/>
    </xf>
    <xf numFmtId="177" fontId="6" fillId="0" borderId="44" xfId="1" applyNumberFormat="1" applyFont="1" applyBorder="1" applyAlignment="1" applyProtection="1">
      <alignment horizontal="center" vertical="center" shrinkToFit="1"/>
      <protection locked="0"/>
    </xf>
    <xf numFmtId="177" fontId="6" fillId="0" borderId="45" xfId="1" applyNumberFormat="1" applyFont="1" applyBorder="1" applyAlignment="1" applyProtection="1">
      <alignment horizontal="center" vertical="center" shrinkToFit="1"/>
      <protection locked="0"/>
    </xf>
    <xf numFmtId="0" fontId="6" fillId="3" borderId="29" xfId="2" applyNumberFormat="1" applyFont="1" applyFill="1" applyBorder="1" applyAlignment="1">
      <alignment horizontal="center" vertical="center" shrinkToFit="1"/>
    </xf>
    <xf numFmtId="0" fontId="6" fillId="3" borderId="27" xfId="2" applyNumberFormat="1" applyFont="1" applyFill="1" applyBorder="1" applyAlignment="1">
      <alignment horizontal="center" vertical="center" shrinkToFit="1"/>
    </xf>
    <xf numFmtId="177" fontId="4" fillId="0" borderId="42" xfId="1" applyNumberFormat="1" applyFont="1" applyBorder="1" applyAlignment="1">
      <alignment horizontal="right" vertical="center" shrinkToFit="1"/>
    </xf>
    <xf numFmtId="177" fontId="4" fillId="0" borderId="29" xfId="1" applyNumberFormat="1" applyFont="1" applyBorder="1" applyAlignment="1">
      <alignment horizontal="right" vertical="center" shrinkToFit="1"/>
    </xf>
    <xf numFmtId="177" fontId="4" fillId="0" borderId="27" xfId="1" applyNumberFormat="1" applyFont="1" applyBorder="1" applyAlignment="1">
      <alignment horizontal="center" vertical="center" shrinkToFit="1"/>
    </xf>
    <xf numFmtId="177" fontId="4" fillId="0" borderId="27" xfId="2" applyNumberFormat="1" applyFont="1" applyBorder="1" applyAlignment="1">
      <alignment horizontal="center" vertical="center" wrapText="1"/>
    </xf>
    <xf numFmtId="57" fontId="14" fillId="0" borderId="1" xfId="1" applyNumberFormat="1" applyFont="1" applyBorder="1" applyAlignment="1">
      <alignment horizontal="center" vertical="center" wrapText="1" shrinkToFit="1"/>
    </xf>
    <xf numFmtId="0" fontId="14" fillId="0" borderId="1" xfId="1" applyFont="1" applyBorder="1" applyAlignment="1">
      <alignment horizontal="center" vertical="center" wrapText="1" shrinkToFit="1"/>
    </xf>
    <xf numFmtId="177" fontId="4" fillId="0" borderId="1" xfId="1" applyNumberFormat="1" applyFont="1" applyBorder="1" applyAlignment="1" applyProtection="1">
      <alignment horizontal="center" vertical="center" shrinkToFit="1"/>
      <protection locked="0"/>
    </xf>
    <xf numFmtId="177" fontId="4" fillId="0" borderId="1" xfId="3" applyNumberFormat="1" applyFont="1" applyBorder="1" applyAlignment="1" applyProtection="1">
      <alignment horizontal="center" vertical="center" shrinkToFit="1"/>
      <protection locked="0"/>
    </xf>
    <xf numFmtId="177" fontId="6" fillId="0" borderId="8" xfId="1" applyNumberFormat="1" applyFont="1" applyBorder="1" applyAlignment="1" applyProtection="1">
      <alignment horizontal="center" vertical="center" shrinkToFit="1"/>
      <protection locked="0"/>
    </xf>
    <xf numFmtId="177" fontId="6" fillId="0" borderId="40" xfId="1" applyNumberFormat="1" applyFont="1" applyBorder="1" applyAlignment="1" applyProtection="1">
      <alignment horizontal="center" vertical="center" shrinkToFit="1"/>
      <protection locked="0"/>
    </xf>
    <xf numFmtId="0" fontId="6" fillId="3" borderId="10" xfId="2" applyNumberFormat="1" applyFont="1" applyFill="1" applyBorder="1" applyAlignment="1">
      <alignment horizontal="center" vertical="center" shrinkToFit="1"/>
    </xf>
    <xf numFmtId="0" fontId="6" fillId="3" borderId="1" xfId="2" applyNumberFormat="1" applyFont="1" applyFill="1" applyBorder="1" applyAlignment="1">
      <alignment horizontal="center" vertical="center" shrinkToFit="1"/>
    </xf>
    <xf numFmtId="177" fontId="4" fillId="0" borderId="38" xfId="1" applyNumberFormat="1" applyFont="1" applyBorder="1" applyAlignment="1">
      <alignment horizontal="right" vertical="center" shrinkToFit="1"/>
    </xf>
    <xf numFmtId="177" fontId="4" fillId="0" borderId="10" xfId="1" applyNumberFormat="1" applyFont="1" applyBorder="1" applyAlignment="1">
      <alignment horizontal="right" vertical="center" shrinkToFit="1"/>
    </xf>
    <xf numFmtId="177" fontId="4" fillId="0" borderId="1" xfId="1" applyNumberFormat="1" applyFont="1" applyBorder="1" applyAlignment="1">
      <alignment horizontal="center" vertical="center" shrinkToFit="1"/>
    </xf>
    <xf numFmtId="177" fontId="4" fillId="0" borderId="1" xfId="2" applyNumberFormat="1" applyFont="1" applyBorder="1" applyAlignment="1">
      <alignment horizontal="center" vertical="center" wrapText="1"/>
    </xf>
    <xf numFmtId="57" fontId="14" fillId="0" borderId="22" xfId="1" applyNumberFormat="1" applyFont="1" applyBorder="1" applyAlignment="1">
      <alignment horizontal="center" vertical="center" wrapText="1" shrinkToFit="1"/>
    </xf>
    <xf numFmtId="0" fontId="14" fillId="0" borderId="22" xfId="1" applyFont="1" applyBorder="1" applyAlignment="1">
      <alignment horizontal="center" vertical="center" wrapText="1" shrinkToFit="1"/>
    </xf>
    <xf numFmtId="177" fontId="4" fillId="0" borderId="22" xfId="1" applyNumberFormat="1" applyFont="1" applyBorder="1" applyAlignment="1" applyProtection="1">
      <alignment horizontal="center" vertical="center" shrinkToFit="1"/>
      <protection locked="0"/>
    </xf>
    <xf numFmtId="177" fontId="4" fillId="0" borderId="22" xfId="3" applyNumberFormat="1" applyFont="1" applyBorder="1" applyAlignment="1" applyProtection="1">
      <alignment horizontal="center" vertical="center" shrinkToFit="1"/>
      <protection locked="0"/>
    </xf>
    <xf numFmtId="177" fontId="6" fillId="0" borderId="36" xfId="1" applyNumberFormat="1" applyFont="1" applyBorder="1" applyAlignment="1" applyProtection="1">
      <alignment horizontal="center" vertical="center" shrinkToFit="1"/>
      <protection locked="0"/>
    </xf>
    <xf numFmtId="177" fontId="6" fillId="0" borderId="37" xfId="1" applyNumberFormat="1" applyFont="1" applyBorder="1" applyAlignment="1" applyProtection="1">
      <alignment horizontal="center" vertical="center" shrinkToFit="1"/>
      <protection locked="0"/>
    </xf>
    <xf numFmtId="0" fontId="6" fillId="3" borderId="24" xfId="2" applyNumberFormat="1" applyFont="1" applyFill="1" applyBorder="1" applyAlignment="1">
      <alignment horizontal="center" vertical="center" shrinkToFit="1"/>
    </xf>
    <xf numFmtId="0" fontId="6" fillId="3" borderId="22" xfId="2" applyNumberFormat="1" applyFont="1" applyFill="1" applyBorder="1" applyAlignment="1">
      <alignment horizontal="center" vertical="center" shrinkToFit="1"/>
    </xf>
    <xf numFmtId="177" fontId="4" fillId="0" borderId="34" xfId="1" applyNumberFormat="1" applyFont="1" applyBorder="1" applyAlignment="1">
      <alignment horizontal="right" vertical="center" shrinkToFit="1"/>
    </xf>
    <xf numFmtId="177" fontId="4" fillId="0" borderId="24" xfId="1" applyNumberFormat="1" applyFont="1" applyBorder="1" applyAlignment="1">
      <alignment horizontal="right" vertical="center" shrinkToFit="1"/>
    </xf>
    <xf numFmtId="177" fontId="4" fillId="0" borderId="22" xfId="1" applyNumberFormat="1" applyFont="1" applyBorder="1" applyAlignment="1">
      <alignment horizontal="center" vertical="center" shrinkToFit="1"/>
    </xf>
    <xf numFmtId="177" fontId="4" fillId="0" borderId="22" xfId="2" applyNumberFormat="1" applyFont="1" applyBorder="1" applyAlignment="1">
      <alignment horizontal="center" vertical="center" wrapText="1"/>
    </xf>
    <xf numFmtId="0" fontId="4" fillId="0" borderId="32" xfId="1" applyFont="1" applyBorder="1" applyAlignment="1">
      <alignment horizontal="center" vertical="center"/>
    </xf>
    <xf numFmtId="0" fontId="4" fillId="3" borderId="10"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2" xfId="1" applyFont="1" applyFill="1" applyBorder="1" applyAlignment="1">
      <alignment horizontal="center" vertical="center" wrapText="1"/>
    </xf>
    <xf numFmtId="0" fontId="4" fillId="3" borderId="0" xfId="1" applyFont="1" applyFill="1" applyAlignment="1">
      <alignment horizontal="center" vertical="center" wrapText="1"/>
    </xf>
    <xf numFmtId="0" fontId="4" fillId="3" borderId="12" xfId="1" applyFont="1" applyFill="1" applyBorder="1" applyAlignment="1">
      <alignment horizontal="center" vertical="center" wrapText="1"/>
    </xf>
    <xf numFmtId="0" fontId="4" fillId="0" borderId="32"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31" xfId="1" applyFont="1" applyBorder="1" applyAlignment="1">
      <alignment horizontal="center" vertical="center"/>
    </xf>
    <xf numFmtId="0" fontId="8" fillId="0" borderId="11" xfId="1" applyFont="1" applyBorder="1" applyAlignment="1">
      <alignment horizontal="center" vertical="center" wrapText="1"/>
    </xf>
    <xf numFmtId="0" fontId="8" fillId="0" borderId="0" xfId="1" applyFont="1" applyAlignment="1">
      <alignment horizontal="center" vertical="center" wrapText="1"/>
    </xf>
    <xf numFmtId="0" fontId="8" fillId="0" borderId="12" xfId="1" applyFont="1" applyBorder="1" applyAlignment="1">
      <alignment horizontal="center" vertical="center" wrapText="1"/>
    </xf>
    <xf numFmtId="0" fontId="8" fillId="0" borderId="6" xfId="1" applyFont="1" applyBorder="1" applyAlignment="1">
      <alignment horizontal="center" vertical="center" wrapText="1"/>
    </xf>
    <xf numFmtId="0" fontId="8" fillId="0" borderId="2" xfId="1" applyFont="1" applyBorder="1" applyAlignment="1">
      <alignment horizontal="center" vertical="center" wrapText="1"/>
    </xf>
    <xf numFmtId="0" fontId="8" fillId="0" borderId="7"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6" xfId="1" applyFont="1" applyBorder="1" applyAlignment="1">
      <alignment horizontal="left" vertical="center" indent="1"/>
    </xf>
    <xf numFmtId="0" fontId="4" fillId="0" borderId="2" xfId="1" applyFont="1" applyBorder="1" applyAlignment="1">
      <alignment horizontal="left" vertical="center" indent="1"/>
    </xf>
    <xf numFmtId="0" fontId="4" fillId="0" borderId="7" xfId="1" applyFont="1" applyBorder="1" applyAlignment="1">
      <alignment horizontal="left" vertical="center" indent="1"/>
    </xf>
    <xf numFmtId="0" fontId="8" fillId="0" borderId="1" xfId="1" applyFont="1" applyBorder="1" applyAlignment="1">
      <alignment horizontal="center" vertical="center" wrapText="1"/>
    </xf>
    <xf numFmtId="49" fontId="4" fillId="0" borderId="24" xfId="1" applyNumberFormat="1" applyFont="1" applyBorder="1" applyAlignment="1">
      <alignment horizontal="center" vertical="center"/>
    </xf>
    <xf numFmtId="49" fontId="4" fillId="0" borderId="22" xfId="1" applyNumberFormat="1" applyFont="1" applyBorder="1" applyAlignment="1">
      <alignment horizontal="center" vertical="center"/>
    </xf>
    <xf numFmtId="49" fontId="4" fillId="0" borderId="29" xfId="1" applyNumberFormat="1" applyFont="1" applyBorder="1" applyAlignment="1">
      <alignment horizontal="center" vertical="center"/>
    </xf>
    <xf numFmtId="49" fontId="4" fillId="0" borderId="27" xfId="1" applyNumberFormat="1" applyFont="1" applyBorder="1" applyAlignment="1">
      <alignment horizontal="center" vertical="center"/>
    </xf>
    <xf numFmtId="177" fontId="4" fillId="0" borderId="23" xfId="1" applyNumberFormat="1" applyFont="1" applyBorder="1" applyAlignment="1">
      <alignment horizontal="center" vertical="center"/>
    </xf>
    <xf numFmtId="177" fontId="4" fillId="0" borderId="15" xfId="1" applyNumberFormat="1" applyFont="1" applyBorder="1" applyAlignment="1">
      <alignment horizontal="center" vertical="center"/>
    </xf>
    <xf numFmtId="177" fontId="4" fillId="0" borderId="21" xfId="1" applyNumberFormat="1" applyFont="1" applyBorder="1" applyAlignment="1">
      <alignment horizontal="center" vertical="center"/>
    </xf>
    <xf numFmtId="177" fontId="4" fillId="0" borderId="28" xfId="1" applyNumberFormat="1" applyFont="1" applyBorder="1" applyAlignment="1">
      <alignment horizontal="center" vertical="center"/>
    </xf>
    <xf numFmtId="177" fontId="4" fillId="0" borderId="20" xfId="1" applyNumberFormat="1" applyFont="1" applyBorder="1" applyAlignment="1">
      <alignment horizontal="center" vertical="center"/>
    </xf>
    <xf numFmtId="177" fontId="4" fillId="0" borderId="26" xfId="1" applyNumberFormat="1" applyFont="1" applyBorder="1" applyAlignment="1">
      <alignment horizontal="center" vertical="center"/>
    </xf>
    <xf numFmtId="49" fontId="4" fillId="0" borderId="22" xfId="1" applyNumberFormat="1" applyFont="1" applyBorder="1" applyAlignment="1">
      <alignment horizontal="center" vertical="center" wrapText="1"/>
    </xf>
    <xf numFmtId="49" fontId="18" fillId="0" borderId="22" xfId="1" applyNumberFormat="1" applyFont="1" applyBorder="1" applyAlignment="1">
      <alignment horizontal="center" vertical="center"/>
    </xf>
    <xf numFmtId="49" fontId="18" fillId="0" borderId="25" xfId="1" applyNumberFormat="1" applyFont="1" applyBorder="1" applyAlignment="1">
      <alignment horizontal="center" vertical="center"/>
    </xf>
    <xf numFmtId="49" fontId="18" fillId="0" borderId="27" xfId="1" applyNumberFormat="1" applyFont="1" applyBorder="1" applyAlignment="1">
      <alignment horizontal="center" vertical="center"/>
    </xf>
    <xf numFmtId="49" fontId="18" fillId="0" borderId="30" xfId="1" applyNumberFormat="1" applyFont="1" applyBorder="1" applyAlignment="1">
      <alignment horizontal="center" vertical="center"/>
    </xf>
    <xf numFmtId="177" fontId="4" fillId="0" borderId="28" xfId="1" applyNumberFormat="1" applyFont="1" applyBorder="1" applyAlignment="1">
      <alignment horizontal="left" vertical="center" indent="1" shrinkToFit="1"/>
    </xf>
    <xf numFmtId="177" fontId="4" fillId="0" borderId="20" xfId="1" applyNumberFormat="1" applyFont="1" applyBorder="1" applyAlignment="1">
      <alignment horizontal="left" vertical="center" indent="1" shrinkToFit="1"/>
    </xf>
    <xf numFmtId="177" fontId="4" fillId="0" borderId="26" xfId="1" applyNumberFormat="1" applyFont="1" applyBorder="1" applyAlignment="1">
      <alignment horizontal="left" vertical="center" indent="1" shrinkToFi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6" xfId="1" applyFont="1" applyBorder="1" applyAlignment="1">
      <alignment horizontal="center" vertical="center" wrapText="1"/>
    </xf>
    <xf numFmtId="0" fontId="4" fillId="0" borderId="2"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1" xfId="1" applyFont="1" applyBorder="1" applyAlignment="1">
      <alignment horizontal="left" vertical="center" indent="1"/>
    </xf>
    <xf numFmtId="0" fontId="4" fillId="0" borderId="0" xfId="1" applyFont="1" applyAlignment="1">
      <alignment horizontal="left" vertical="center" indent="1"/>
    </xf>
    <xf numFmtId="0" fontId="4" fillId="0" borderId="12" xfId="1" applyFont="1" applyBorder="1" applyAlignment="1">
      <alignment horizontal="left" vertical="center" indent="1"/>
    </xf>
    <xf numFmtId="0" fontId="4" fillId="0" borderId="0" xfId="1" applyFont="1">
      <alignment vertical="center"/>
    </xf>
    <xf numFmtId="0" fontId="4" fillId="0" borderId="21" xfId="1" applyFont="1" applyBorder="1" applyAlignment="1">
      <alignment horizontal="center" vertical="center" wrapText="1"/>
    </xf>
    <xf numFmtId="0" fontId="4" fillId="0" borderId="26" xfId="1" applyFont="1" applyBorder="1" applyAlignment="1">
      <alignment horizontal="center" vertical="center" wrapText="1"/>
    </xf>
    <xf numFmtId="177" fontId="4" fillId="0" borderId="23" xfId="1" applyNumberFormat="1" applyFont="1" applyBorder="1" applyAlignment="1">
      <alignment horizontal="center" vertical="center" wrapText="1"/>
    </xf>
    <xf numFmtId="177" fontId="4" fillId="0" borderId="21" xfId="1" applyNumberFormat="1" applyFont="1" applyBorder="1" applyAlignment="1">
      <alignment horizontal="center" vertical="center" wrapText="1"/>
    </xf>
    <xf numFmtId="177" fontId="4" fillId="0" borderId="28" xfId="1" applyNumberFormat="1" applyFont="1" applyBorder="1" applyAlignment="1">
      <alignment horizontal="center" vertical="center" wrapText="1"/>
    </xf>
    <xf numFmtId="177" fontId="4" fillId="0" borderId="26" xfId="1" applyNumberFormat="1" applyFont="1" applyBorder="1" applyAlignment="1">
      <alignment horizontal="center" vertical="center" wrapText="1"/>
    </xf>
    <xf numFmtId="0" fontId="4" fillId="0" borderId="23" xfId="1" applyFont="1" applyBorder="1" applyAlignment="1">
      <alignment horizontal="left" vertical="center" indent="1" shrinkToFit="1"/>
    </xf>
    <xf numFmtId="0" fontId="4" fillId="0" borderId="15" xfId="1" applyFont="1" applyBorder="1" applyAlignment="1">
      <alignment horizontal="left" vertical="center" indent="1" shrinkToFit="1"/>
    </xf>
    <xf numFmtId="0" fontId="4" fillId="0" borderId="21" xfId="1" applyFont="1" applyBorder="1" applyAlignment="1">
      <alignment horizontal="left" vertical="center" indent="1" shrinkToFit="1"/>
    </xf>
    <xf numFmtId="0" fontId="30" fillId="0" borderId="1" xfId="1" applyFont="1" applyBorder="1">
      <alignment vertical="center"/>
    </xf>
    <xf numFmtId="0" fontId="17" fillId="0" borderId="4" xfId="1" applyFont="1" applyBorder="1" applyAlignment="1">
      <alignment horizontal="center" vertical="center"/>
    </xf>
    <xf numFmtId="0" fontId="17" fillId="0" borderId="2" xfId="1" applyFont="1" applyBorder="1" applyAlignment="1">
      <alignment horizontal="center" vertical="center"/>
    </xf>
    <xf numFmtId="0" fontId="17" fillId="0" borderId="1" xfId="1" applyFont="1" applyBorder="1" applyAlignment="1">
      <alignment horizontal="center" vertical="center"/>
    </xf>
    <xf numFmtId="0" fontId="30" fillId="0" borderId="47" xfId="1" applyFont="1" applyBorder="1" applyAlignment="1">
      <alignment horizontal="center" vertical="center" wrapText="1"/>
    </xf>
    <xf numFmtId="0" fontId="30" fillId="0" borderId="1" xfId="1" applyFont="1" applyBorder="1" applyAlignment="1">
      <alignment horizontal="center" vertical="center"/>
    </xf>
    <xf numFmtId="0" fontId="30" fillId="0" borderId="47" xfId="1" applyFont="1" applyBorder="1" applyAlignment="1">
      <alignment horizontal="center" vertical="center"/>
    </xf>
    <xf numFmtId="0" fontId="30" fillId="0" borderId="56" xfId="1" applyFont="1" applyBorder="1" applyAlignment="1">
      <alignment horizontal="center" vertical="center"/>
    </xf>
    <xf numFmtId="0" fontId="30" fillId="0" borderId="27" xfId="1" applyFont="1" applyBorder="1" applyAlignment="1">
      <alignment horizontal="center" vertical="center"/>
    </xf>
    <xf numFmtId="0" fontId="30" fillId="0" borderId="8" xfId="1" applyFont="1" applyBorder="1" applyAlignment="1">
      <alignment horizontal="center" vertical="center"/>
    </xf>
    <xf numFmtId="0" fontId="30" fillId="0" borderId="44" xfId="1" applyFont="1" applyBorder="1" applyAlignment="1">
      <alignment horizontal="center" vertical="center"/>
    </xf>
    <xf numFmtId="0" fontId="30" fillId="0" borderId="22" xfId="1" applyFont="1" applyBorder="1" applyAlignment="1">
      <alignment horizontal="center" vertical="center"/>
    </xf>
    <xf numFmtId="0" fontId="30" fillId="0" borderId="27" xfId="1" applyFont="1" applyBorder="1">
      <alignment vertical="center"/>
    </xf>
    <xf numFmtId="57" fontId="30" fillId="0" borderId="8" xfId="1" applyNumberFormat="1" applyFont="1" applyBorder="1" applyAlignment="1">
      <alignment horizontal="center" vertical="center" wrapText="1" shrinkToFit="1"/>
    </xf>
    <xf numFmtId="0" fontId="14" fillId="0" borderId="10" xfId="1" applyFont="1" applyBorder="1" applyAlignment="1">
      <alignment horizontal="center" vertical="center" wrapText="1" shrinkToFit="1"/>
    </xf>
    <xf numFmtId="177" fontId="30" fillId="0" borderId="1" xfId="1" applyNumberFormat="1" applyFont="1" applyBorder="1" applyAlignment="1" applyProtection="1">
      <alignment horizontal="center" vertical="center" shrinkToFit="1"/>
      <protection locked="0"/>
    </xf>
    <xf numFmtId="177" fontId="30" fillId="0" borderId="1" xfId="3" applyNumberFormat="1" applyFont="1" applyBorder="1" applyAlignment="1" applyProtection="1">
      <alignment horizontal="center" vertical="center" shrinkToFit="1"/>
      <protection locked="0"/>
    </xf>
    <xf numFmtId="177" fontId="4" fillId="0" borderId="57"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177" fontId="30" fillId="0" borderId="1" xfId="1" applyNumberFormat="1" applyFont="1" applyBorder="1" applyAlignment="1">
      <alignment horizontal="center" vertical="center" shrinkToFit="1"/>
    </xf>
    <xf numFmtId="177" fontId="30" fillId="0" borderId="1" xfId="2" applyNumberFormat="1" applyFont="1" applyBorder="1" applyAlignment="1">
      <alignment horizontal="center" vertical="center" wrapText="1"/>
    </xf>
    <xf numFmtId="177" fontId="30" fillId="0" borderId="8" xfId="1" applyNumberFormat="1" applyFont="1" applyBorder="1" applyAlignment="1">
      <alignment horizontal="center" vertical="center" shrinkToFit="1"/>
    </xf>
    <xf numFmtId="177" fontId="30" fillId="0" borderId="9" xfId="1" applyNumberFormat="1" applyFont="1" applyBorder="1" applyAlignment="1">
      <alignment horizontal="center" vertical="center" shrinkToFit="1"/>
    </xf>
    <xf numFmtId="177" fontId="30" fillId="0" borderId="10" xfId="1" applyNumberFormat="1" applyFont="1" applyBorder="1" applyAlignment="1">
      <alignment horizontal="center" vertical="center" shrinkToFit="1"/>
    </xf>
    <xf numFmtId="177" fontId="30" fillId="0" borderId="1" xfId="1" quotePrefix="1" applyNumberFormat="1" applyFont="1" applyBorder="1" applyAlignment="1">
      <alignment horizontal="center" vertical="center" shrinkToFit="1"/>
    </xf>
    <xf numFmtId="177" fontId="30" fillId="0" borderId="8" xfId="3" applyNumberFormat="1" applyFont="1" applyBorder="1" applyAlignment="1" applyProtection="1">
      <alignment horizontal="center" vertical="center" shrinkToFit="1"/>
    </xf>
    <xf numFmtId="177" fontId="30" fillId="0" borderId="10" xfId="3" applyNumberFormat="1" applyFont="1" applyBorder="1" applyAlignment="1" applyProtection="1">
      <alignment horizontal="center" vertical="center" shrinkToFit="1"/>
    </xf>
    <xf numFmtId="177" fontId="33" fillId="0" borderId="8" xfId="2" applyNumberFormat="1" applyFont="1" applyBorder="1" applyAlignment="1">
      <alignment horizontal="center" vertical="center" wrapText="1"/>
    </xf>
    <xf numFmtId="177" fontId="33" fillId="0" borderId="10" xfId="2" applyNumberFormat="1" applyFont="1" applyBorder="1" applyAlignment="1">
      <alignment horizontal="center" vertical="center" wrapText="1"/>
    </xf>
    <xf numFmtId="177" fontId="30" fillId="0" borderId="8" xfId="2" applyNumberFormat="1" applyFont="1" applyBorder="1" applyAlignment="1">
      <alignment horizontal="center" vertical="center" wrapText="1"/>
    </xf>
    <xf numFmtId="177" fontId="30" fillId="0" borderId="10" xfId="2" applyNumberFormat="1" applyFont="1" applyBorder="1" applyAlignment="1">
      <alignment horizontal="center" vertical="center" wrapText="1"/>
    </xf>
    <xf numFmtId="57" fontId="7" fillId="0" borderId="36" xfId="1" applyNumberFormat="1" applyFont="1" applyBorder="1" applyAlignment="1">
      <alignment horizontal="center" vertical="center" wrapText="1" shrinkToFit="1"/>
    </xf>
    <xf numFmtId="0" fontId="7" fillId="0" borderId="24" xfId="1" applyFont="1" applyBorder="1" applyAlignment="1">
      <alignment horizontal="center" vertical="center" wrapText="1" shrinkToFit="1"/>
    </xf>
    <xf numFmtId="177" fontId="30" fillId="0" borderId="36" xfId="1" applyNumberFormat="1" applyFont="1" applyBorder="1" applyAlignment="1">
      <alignment horizontal="center" vertical="center" shrinkToFit="1"/>
    </xf>
    <xf numFmtId="177" fontId="30" fillId="0" borderId="24" xfId="1" applyNumberFormat="1" applyFont="1" applyBorder="1" applyAlignment="1">
      <alignment horizontal="center" vertical="center" shrinkToFit="1"/>
    </xf>
    <xf numFmtId="177" fontId="30" fillId="0" borderId="36" xfId="3" applyNumberFormat="1" applyFont="1" applyBorder="1" applyAlignment="1" applyProtection="1">
      <alignment horizontal="center" vertical="center" shrinkToFit="1"/>
    </xf>
    <xf numFmtId="177" fontId="4" fillId="0" borderId="24" xfId="3" applyNumberFormat="1" applyFont="1" applyBorder="1" applyAlignment="1" applyProtection="1">
      <alignment horizontal="center" vertical="center" shrinkToFit="1"/>
    </xf>
    <xf numFmtId="177" fontId="30" fillId="0" borderId="36" xfId="2" applyNumberFormat="1" applyFont="1" applyBorder="1" applyAlignment="1">
      <alignment horizontal="center" vertical="center" wrapText="1"/>
    </xf>
    <xf numFmtId="177" fontId="30" fillId="0" borderId="24" xfId="2" applyNumberFormat="1" applyFont="1" applyBorder="1" applyAlignment="1">
      <alignment horizontal="center" vertical="center" wrapText="1"/>
    </xf>
    <xf numFmtId="177" fontId="30" fillId="0" borderId="60" xfId="1" applyNumberFormat="1" applyFont="1" applyBorder="1" applyAlignment="1">
      <alignment horizontal="center" vertical="center" shrinkToFit="1"/>
    </xf>
    <xf numFmtId="177" fontId="30" fillId="0" borderId="36" xfId="1" applyNumberFormat="1" applyFont="1" applyBorder="1" applyAlignment="1">
      <alignment horizontal="center" vertical="center" wrapText="1" shrinkToFit="1"/>
    </xf>
    <xf numFmtId="177" fontId="30" fillId="0" borderId="60" xfId="1" applyNumberFormat="1" applyFont="1" applyBorder="1" applyAlignment="1">
      <alignment horizontal="center" vertical="center" wrapText="1" shrinkToFit="1"/>
    </xf>
    <xf numFmtId="177" fontId="31" fillId="0" borderId="23" xfId="1" applyNumberFormat="1" applyFont="1" applyBorder="1" applyAlignment="1">
      <alignment horizontal="center" vertical="center" wrapText="1"/>
    </xf>
    <xf numFmtId="177" fontId="32" fillId="0" borderId="28" xfId="1" applyNumberFormat="1" applyFont="1" applyBorder="1" applyAlignment="1">
      <alignment horizontal="left" vertical="center" indent="1" shrinkToFit="1"/>
    </xf>
    <xf numFmtId="177" fontId="30" fillId="0" borderId="23" xfId="1" applyNumberFormat="1" applyFont="1" applyBorder="1" applyAlignment="1">
      <alignment horizontal="center" vertical="center" wrapText="1"/>
    </xf>
  </cellXfs>
  <cellStyles count="5">
    <cellStyle name="桁区切り 2" xfId="2" xr:uid="{F1850C77-8243-42D0-AB36-4D252AC8E147}"/>
    <cellStyle name="桁区切り 3" xfId="3" xr:uid="{81DB214B-678B-496F-9F72-9DB169CEBE34}"/>
    <cellStyle name="標準" xfId="0" builtinId="0"/>
    <cellStyle name="標準 2 2" xfId="1" xr:uid="{D99464B0-AA96-449E-BB2E-E669B6843DEA}"/>
    <cellStyle name="標準 3" xfId="4" xr:uid="{70D8AF02-8718-4009-9B99-C945B68247E1}"/>
  </cellStyles>
  <dxfs count="0"/>
  <tableStyles count="0" defaultTableStyle="TableStyleMedium2" defaultPivotStyle="PivotStyleLight16"/>
  <colors>
    <mruColors>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11</xdr:row>
      <xdr:rowOff>47625</xdr:rowOff>
    </xdr:from>
    <xdr:to>
      <xdr:col>32</xdr:col>
      <xdr:colOff>35298</xdr:colOff>
      <xdr:row>12</xdr:row>
      <xdr:rowOff>152400</xdr:rowOff>
    </xdr:to>
    <xdr:sp macro="" textlink="">
      <xdr:nvSpPr>
        <xdr:cNvPr id="2" name="Label1" hidden="1">
          <a:extLst>
            <a:ext uri="{63B3BB69-23CF-44E3-9099-C40C66FF867C}">
              <a14:compatExt xmlns:a14="http://schemas.microsoft.com/office/drawing/2010/main" spid="_x0000_s240645"/>
            </a:ext>
            <a:ext uri="{FF2B5EF4-FFF2-40B4-BE49-F238E27FC236}">
              <a16:creationId xmlns:a16="http://schemas.microsoft.com/office/drawing/2014/main" id="{67D5BAFF-1433-4010-93BC-AA71F076339D}"/>
            </a:ext>
          </a:extLst>
        </xdr:cNvPr>
        <xdr:cNvSpPr/>
      </xdr:nvSpPr>
      <xdr:spPr bwMode="auto">
        <a:xfrm>
          <a:off x="19050" y="3924300"/>
          <a:ext cx="14827623" cy="4857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54433</xdr:colOff>
      <xdr:row>29</xdr:row>
      <xdr:rowOff>92049</xdr:rowOff>
    </xdr:from>
    <xdr:to>
      <xdr:col>35</xdr:col>
      <xdr:colOff>0</xdr:colOff>
      <xdr:row>33</xdr:row>
      <xdr:rowOff>127544</xdr:rowOff>
    </xdr:to>
    <xdr:grpSp>
      <xdr:nvGrpSpPr>
        <xdr:cNvPr id="3" name="グループ化 2">
          <a:extLst>
            <a:ext uri="{FF2B5EF4-FFF2-40B4-BE49-F238E27FC236}">
              <a16:creationId xmlns:a16="http://schemas.microsoft.com/office/drawing/2014/main" id="{F65D15F4-40CD-457C-BC7E-BE809545D51F}"/>
            </a:ext>
          </a:extLst>
        </xdr:cNvPr>
        <xdr:cNvGrpSpPr/>
      </xdr:nvGrpSpPr>
      <xdr:grpSpPr>
        <a:xfrm>
          <a:off x="54433" y="8698167"/>
          <a:ext cx="16283743" cy="1873259"/>
          <a:chOff x="681963" y="7913154"/>
          <a:chExt cx="13733867" cy="1868461"/>
        </a:xfrm>
      </xdr:grpSpPr>
      <xdr:sp macro="" textlink="">
        <xdr:nvSpPr>
          <xdr:cNvPr id="4" name="テキスト ボックス 3">
            <a:extLst>
              <a:ext uri="{FF2B5EF4-FFF2-40B4-BE49-F238E27FC236}">
                <a16:creationId xmlns:a16="http://schemas.microsoft.com/office/drawing/2014/main" id="{FE678CBB-1EEE-4429-8825-FA43194B1A34}"/>
              </a:ext>
            </a:extLst>
          </xdr:cNvPr>
          <xdr:cNvSpPr txBox="1"/>
        </xdr:nvSpPr>
        <xdr:spPr>
          <a:xfrm>
            <a:off x="681963" y="7961379"/>
            <a:ext cx="8828814" cy="182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実測面積を（　）書きで下段に２段書きする。 なお、１筆の一部について利用権が設定される場合には、</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○○○○㎡の内○○○㎡と記載し、当該部分を特定することのできる 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し、「利用内容」は、賃借権の設定等による当該土地の利用目的（例：水田、普通畑、樹園地、農業用施設用地）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「借賃」は、設定又は移転を受ける権利が賃借権である場合に、当該土地の１年分の借賃の額を記載する。物納の場合には、（Ｆ）欄の「権利の種類」に「賃借権」、「借賃」に「米○○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（４）（Ｇ）欄の「借賃の支払方法」は、借賃の支払期限（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月）と支払方法（口座）を記載する。物納の場合は、（Ｇ）欄の「借賃の支払方法」に物納と記載する。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Ｈ）欄の「（Ｃ）の地域計画区域内外の状況」は、（Ｃ）が地域計画区域内の場合は、（内）、（Ｃ）に事後的に権利の設定等を受ける者を位置付ける見込みの場合は（内・予）、（Ｃ）が地域計画区域外のは場合（外）と記載す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I</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Ｅ）の権利設定状況（再設定）」は、中間管理事業により期間が空かず継続して権利設定する場合又は、中間管理事業により、期間が空いて再度権利設定する場合は（再）と記載する。その他の場合は（－）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）２．借り手（耕作者）の営農状況の記載を省略する場合は該当する省略理由に☑チェックを入れる。（農地中間管理事業の推進に関する法律施行規則（平成２６年農林水産省令第１５号）第１２条３項）</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a:t>
            </a:r>
          </a:p>
        </xdr:txBody>
      </xdr:sp>
      <xdr:grpSp>
        <xdr:nvGrpSpPr>
          <xdr:cNvPr id="5" name="グループ化 4">
            <a:extLst>
              <a:ext uri="{FF2B5EF4-FFF2-40B4-BE49-F238E27FC236}">
                <a16:creationId xmlns:a16="http://schemas.microsoft.com/office/drawing/2014/main" id="{D4D403E9-B978-47A1-A0A3-16A51E4DD10E}"/>
              </a:ext>
            </a:extLst>
          </xdr:cNvPr>
          <xdr:cNvGrpSpPr/>
        </xdr:nvGrpSpPr>
        <xdr:grpSpPr>
          <a:xfrm>
            <a:off x="9276585" y="7913154"/>
            <a:ext cx="5139245" cy="1691088"/>
            <a:chOff x="9292322" y="7928556"/>
            <a:chExt cx="5116076" cy="1708859"/>
          </a:xfrm>
        </xdr:grpSpPr>
        <xdr:sp macro="" textlink="">
          <xdr:nvSpPr>
            <xdr:cNvPr id="6" name="テキスト ボックス 5">
              <a:extLst>
                <a:ext uri="{FF2B5EF4-FFF2-40B4-BE49-F238E27FC236}">
                  <a16:creationId xmlns:a16="http://schemas.microsoft.com/office/drawing/2014/main" id="{6483FFB7-634F-4714-B0AE-F9EBF3AD4F3A}"/>
                </a:ext>
              </a:extLst>
            </xdr:cNvPr>
            <xdr:cNvSpPr txBox="1"/>
          </xdr:nvSpPr>
          <xdr:spPr>
            <a:xfrm>
              <a:off x="9292322" y="7928556"/>
              <a:ext cx="4112208" cy="80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7" name="テキスト ボックス 6">
              <a:extLst>
                <a:ext uri="{FF2B5EF4-FFF2-40B4-BE49-F238E27FC236}">
                  <a16:creationId xmlns:a16="http://schemas.microsoft.com/office/drawing/2014/main" id="{835BFE7E-68BF-49C9-9F2E-5A76298F115E}"/>
                </a:ext>
              </a:extLst>
            </xdr:cNvPr>
            <xdr:cNvSpPr txBox="1"/>
          </xdr:nvSpPr>
          <xdr:spPr>
            <a:xfrm>
              <a:off x="9303195" y="8400845"/>
              <a:ext cx="5105203" cy="1236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（２）物納の引き渡しについては、権利を設定する者（公益財団法人群馬県農業公社）を介せず転貸を受ける者（農地耕作者）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自らの責任により、毎年</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日までに直接、中間管理権を設定する者（土地所有者）に対して行う。</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が責任をもって協議し解決する。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（４）転貸を受ける者（農地耕作者）とやむを得ず権利を解除する場合は、中間管理権を設定する者（土地所有者）との権利も</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解除する。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grpSp>
    <xdr:clientData/>
  </xdr:twoCellAnchor>
  <xdr:twoCellAnchor>
    <xdr:from>
      <xdr:col>0</xdr:col>
      <xdr:colOff>61529</xdr:colOff>
      <xdr:row>33</xdr:row>
      <xdr:rowOff>57384</xdr:rowOff>
    </xdr:from>
    <xdr:to>
      <xdr:col>16</xdr:col>
      <xdr:colOff>44691</xdr:colOff>
      <xdr:row>61</xdr:row>
      <xdr:rowOff>95249</xdr:rowOff>
    </xdr:to>
    <xdr:sp macro="" textlink="">
      <xdr:nvSpPr>
        <xdr:cNvPr id="8" name="テキスト ボックス 1">
          <a:extLst>
            <a:ext uri="{FF2B5EF4-FFF2-40B4-BE49-F238E27FC236}">
              <a16:creationId xmlns:a16="http://schemas.microsoft.com/office/drawing/2014/main" id="{34B41DD3-E1F0-47A8-9E96-773BD736E60C}"/>
            </a:ext>
          </a:extLst>
        </xdr:cNvPr>
        <xdr:cNvSpPr txBox="1"/>
      </xdr:nvSpPr>
      <xdr:spPr>
        <a:xfrm>
          <a:off x="61529" y="10515834"/>
          <a:ext cx="6974512" cy="81531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15</xdr:col>
      <xdr:colOff>386665</xdr:colOff>
      <xdr:row>33</xdr:row>
      <xdr:rowOff>57384</xdr:rowOff>
    </xdr:from>
    <xdr:to>
      <xdr:col>35</xdr:col>
      <xdr:colOff>0</xdr:colOff>
      <xdr:row>63</xdr:row>
      <xdr:rowOff>122439</xdr:rowOff>
    </xdr:to>
    <xdr:sp macro="" textlink="">
      <xdr:nvSpPr>
        <xdr:cNvPr id="9" name="テキスト ボックス 2">
          <a:extLst>
            <a:ext uri="{FF2B5EF4-FFF2-40B4-BE49-F238E27FC236}">
              <a16:creationId xmlns:a16="http://schemas.microsoft.com/office/drawing/2014/main" id="{FEFD1D39-8E89-4D45-A0CB-7A7217F23D75}"/>
            </a:ext>
          </a:extLst>
        </xdr:cNvPr>
        <xdr:cNvSpPr txBox="1"/>
      </xdr:nvSpPr>
      <xdr:spPr>
        <a:xfrm>
          <a:off x="6968440" y="10515834"/>
          <a:ext cx="9405035" cy="867565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xdr:from>
      <xdr:col>0</xdr:col>
      <xdr:colOff>61529</xdr:colOff>
      <xdr:row>33</xdr:row>
      <xdr:rowOff>57384</xdr:rowOff>
    </xdr:from>
    <xdr:to>
      <xdr:col>16</xdr:col>
      <xdr:colOff>44691</xdr:colOff>
      <xdr:row>61</xdr:row>
      <xdr:rowOff>95249</xdr:rowOff>
    </xdr:to>
    <xdr:sp macro="" textlink="">
      <xdr:nvSpPr>
        <xdr:cNvPr id="10" name="テキスト ボックス 1">
          <a:extLst>
            <a:ext uri="{FF2B5EF4-FFF2-40B4-BE49-F238E27FC236}">
              <a16:creationId xmlns:a16="http://schemas.microsoft.com/office/drawing/2014/main" id="{2686248A-599D-4B3C-A866-040DA1D1C795}"/>
            </a:ext>
          </a:extLst>
        </xdr:cNvPr>
        <xdr:cNvSpPr txBox="1"/>
      </xdr:nvSpPr>
      <xdr:spPr>
        <a:xfrm>
          <a:off x="61529" y="10515834"/>
          <a:ext cx="6974512" cy="81531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15</xdr:col>
      <xdr:colOff>386665</xdr:colOff>
      <xdr:row>33</xdr:row>
      <xdr:rowOff>57384</xdr:rowOff>
    </xdr:from>
    <xdr:to>
      <xdr:col>35</xdr:col>
      <xdr:colOff>0</xdr:colOff>
      <xdr:row>63</xdr:row>
      <xdr:rowOff>122439</xdr:rowOff>
    </xdr:to>
    <xdr:sp macro="" textlink="">
      <xdr:nvSpPr>
        <xdr:cNvPr id="11" name="テキスト ボックス 2">
          <a:extLst>
            <a:ext uri="{FF2B5EF4-FFF2-40B4-BE49-F238E27FC236}">
              <a16:creationId xmlns:a16="http://schemas.microsoft.com/office/drawing/2014/main" id="{4E027E1D-3CB3-48BA-96B7-74F8E6F37356}"/>
            </a:ext>
          </a:extLst>
        </xdr:cNvPr>
        <xdr:cNvSpPr txBox="1"/>
      </xdr:nvSpPr>
      <xdr:spPr>
        <a:xfrm>
          <a:off x="6968440" y="10515834"/>
          <a:ext cx="9405035" cy="867565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editAs="oneCell">
    <xdr:from>
      <xdr:col>19</xdr:col>
      <xdr:colOff>89646</xdr:colOff>
      <xdr:row>0</xdr:row>
      <xdr:rowOff>257735</xdr:rowOff>
    </xdr:from>
    <xdr:to>
      <xdr:col>20</xdr:col>
      <xdr:colOff>503828</xdr:colOff>
      <xdr:row>1</xdr:row>
      <xdr:rowOff>502336</xdr:rowOff>
    </xdr:to>
    <xdr:pic>
      <xdr:nvPicPr>
        <xdr:cNvPr id="12" name="図 11">
          <a:extLst>
            <a:ext uri="{FF2B5EF4-FFF2-40B4-BE49-F238E27FC236}">
              <a16:creationId xmlns:a16="http://schemas.microsoft.com/office/drawing/2014/main" id="{D232F1F2-1A31-4485-AE35-2063BBC57A0C}"/>
            </a:ext>
          </a:extLst>
        </xdr:cNvPr>
        <xdr:cNvPicPr>
          <a:picLocks noChangeAspect="1"/>
        </xdr:cNvPicPr>
      </xdr:nvPicPr>
      <xdr:blipFill>
        <a:blip xmlns:r="http://schemas.openxmlformats.org/officeDocument/2006/relationships" r:embed="rId1">
          <a:duotone>
            <a:schemeClr val="accent3">
              <a:shade val="45000"/>
              <a:satMod val="135000"/>
            </a:schemeClr>
            <a:prstClr val="white"/>
          </a:duotone>
          <a:extLst>
            <a:ext uri="{BEBA8EAE-BF5A-486C-A8C5-ECC9F3942E4B}">
              <a14:imgProps xmlns:a14="http://schemas.microsoft.com/office/drawing/2010/main">
                <a14:imgLayer r:embed="rId2">
                  <a14:imgEffect>
                    <a14:sharpenSoften amount="68000"/>
                  </a14:imgEffect>
                  <a14:imgEffect>
                    <a14:brightnessContrast bright="-100000" contrast="40000"/>
                  </a14:imgEffect>
                </a14:imgLayer>
              </a14:imgProps>
            </a:ext>
          </a:extLst>
        </a:blip>
        <a:stretch>
          <a:fillRect/>
        </a:stretch>
      </xdr:blipFill>
      <xdr:spPr>
        <a:xfrm>
          <a:off x="9262221" y="257735"/>
          <a:ext cx="919007" cy="787526"/>
        </a:xfrm>
        <a:prstGeom prst="rect">
          <a:avLst/>
        </a:prstGeom>
        <a:ln>
          <a:noFill/>
        </a:ln>
      </xdr:spPr>
    </xdr:pic>
    <xdr:clientData/>
  </xdr:twoCellAnchor>
  <xdr:twoCellAnchor>
    <xdr:from>
      <xdr:col>36</xdr:col>
      <xdr:colOff>515471</xdr:colOff>
      <xdr:row>4</xdr:row>
      <xdr:rowOff>44823</xdr:rowOff>
    </xdr:from>
    <xdr:to>
      <xdr:col>43</xdr:col>
      <xdr:colOff>235324</xdr:colOff>
      <xdr:row>7</xdr:row>
      <xdr:rowOff>89646</xdr:rowOff>
    </xdr:to>
    <xdr:sp macro="" textlink="">
      <xdr:nvSpPr>
        <xdr:cNvPr id="13" name="テキスト ボックス 12">
          <a:extLst>
            <a:ext uri="{FF2B5EF4-FFF2-40B4-BE49-F238E27FC236}">
              <a16:creationId xmlns:a16="http://schemas.microsoft.com/office/drawing/2014/main" id="{FA94AE5C-F8FD-4D4F-86B8-9942940CD4BF}"/>
            </a:ext>
          </a:extLst>
        </xdr:cNvPr>
        <xdr:cNvSpPr txBox="1"/>
      </xdr:nvSpPr>
      <xdr:spPr>
        <a:xfrm>
          <a:off x="16888946" y="1768848"/>
          <a:ext cx="4244228" cy="7306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800"/>
            <a:t>別紙のとおり</a:t>
          </a:r>
        </a:p>
      </xdr:txBody>
    </xdr:sp>
    <xdr:clientData/>
  </xdr:twoCellAnchor>
  <xdr:twoCellAnchor>
    <xdr:from>
      <xdr:col>0</xdr:col>
      <xdr:colOff>0</xdr:colOff>
      <xdr:row>0</xdr:row>
      <xdr:rowOff>44824</xdr:rowOff>
    </xdr:from>
    <xdr:to>
      <xdr:col>3</xdr:col>
      <xdr:colOff>389404</xdr:colOff>
      <xdr:row>1</xdr:row>
      <xdr:rowOff>46692</xdr:rowOff>
    </xdr:to>
    <xdr:sp macro="" textlink="">
      <xdr:nvSpPr>
        <xdr:cNvPr id="14" name="テキスト ボックス 13">
          <a:extLst>
            <a:ext uri="{FF2B5EF4-FFF2-40B4-BE49-F238E27FC236}">
              <a16:creationId xmlns:a16="http://schemas.microsoft.com/office/drawing/2014/main" id="{1EEE062E-88C5-4C5E-BB2E-E5BD46B33D70}"/>
            </a:ext>
          </a:extLst>
        </xdr:cNvPr>
        <xdr:cNvSpPr txBox="1"/>
      </xdr:nvSpPr>
      <xdr:spPr>
        <a:xfrm>
          <a:off x="0" y="44824"/>
          <a:ext cx="1741954" cy="544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latin typeface="ＭＳ ゴシック" panose="020B0609070205080204" pitchFamily="49" charset="-128"/>
              <a:ea typeface="ＭＳ ゴシック" panose="020B0609070205080204" pitchFamily="49" charset="-128"/>
            </a:rPr>
            <a:t>耕作者</a:t>
          </a:r>
        </a:p>
      </xdr:txBody>
    </xdr:sp>
    <xdr:clientData/>
  </xdr:twoCellAnchor>
  <xdr:twoCellAnchor>
    <xdr:from>
      <xdr:col>36</xdr:col>
      <xdr:colOff>336177</xdr:colOff>
      <xdr:row>10</xdr:row>
      <xdr:rowOff>22410</xdr:rowOff>
    </xdr:from>
    <xdr:to>
      <xdr:col>36</xdr:col>
      <xdr:colOff>705970</xdr:colOff>
      <xdr:row>10</xdr:row>
      <xdr:rowOff>380999</xdr:rowOff>
    </xdr:to>
    <xdr:sp macro="" textlink="">
      <xdr:nvSpPr>
        <xdr:cNvPr id="15" name="楕円 14">
          <a:extLst>
            <a:ext uri="{FF2B5EF4-FFF2-40B4-BE49-F238E27FC236}">
              <a16:creationId xmlns:a16="http://schemas.microsoft.com/office/drawing/2014/main" id="{B208CAF5-721A-4920-89FA-5FA2C26ECD5E}"/>
            </a:ext>
          </a:extLst>
        </xdr:cNvPr>
        <xdr:cNvSpPr/>
      </xdr:nvSpPr>
      <xdr:spPr>
        <a:xfrm>
          <a:off x="16709652" y="3451410"/>
          <a:ext cx="369793" cy="35858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1232646</xdr:colOff>
      <xdr:row>10</xdr:row>
      <xdr:rowOff>380999</xdr:rowOff>
    </xdr:from>
    <xdr:to>
      <xdr:col>36</xdr:col>
      <xdr:colOff>1647263</xdr:colOff>
      <xdr:row>11</xdr:row>
      <xdr:rowOff>358588</xdr:rowOff>
    </xdr:to>
    <xdr:sp macro="" textlink="">
      <xdr:nvSpPr>
        <xdr:cNvPr id="16" name="楕円 15">
          <a:extLst>
            <a:ext uri="{FF2B5EF4-FFF2-40B4-BE49-F238E27FC236}">
              <a16:creationId xmlns:a16="http://schemas.microsoft.com/office/drawing/2014/main" id="{8814B819-CBB8-4B74-AAB5-8D88313A70FC}"/>
            </a:ext>
          </a:extLst>
        </xdr:cNvPr>
        <xdr:cNvSpPr/>
      </xdr:nvSpPr>
      <xdr:spPr>
        <a:xfrm>
          <a:off x="17606121" y="3809999"/>
          <a:ext cx="414617" cy="42526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67236</xdr:colOff>
      <xdr:row>2</xdr:row>
      <xdr:rowOff>347382</xdr:rowOff>
    </xdr:from>
    <xdr:to>
      <xdr:col>34</xdr:col>
      <xdr:colOff>257736</xdr:colOff>
      <xdr:row>5</xdr:row>
      <xdr:rowOff>11206</xdr:rowOff>
    </xdr:to>
    <xdr:sp macro="" textlink="">
      <xdr:nvSpPr>
        <xdr:cNvPr id="17" name="楕円 16">
          <a:extLst>
            <a:ext uri="{FF2B5EF4-FFF2-40B4-BE49-F238E27FC236}">
              <a16:creationId xmlns:a16="http://schemas.microsoft.com/office/drawing/2014/main" id="{912061B1-9B05-4328-89A7-72875B4F11BD}"/>
            </a:ext>
          </a:extLst>
        </xdr:cNvPr>
        <xdr:cNvSpPr/>
      </xdr:nvSpPr>
      <xdr:spPr>
        <a:xfrm>
          <a:off x="15307236" y="1404657"/>
          <a:ext cx="619125" cy="559174"/>
        </a:xfrm>
        <a:prstGeom prst="ellipse">
          <a:avLst/>
        </a:prstGeom>
        <a:noFill/>
        <a:ln w="19050">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145677</xdr:colOff>
      <xdr:row>2</xdr:row>
      <xdr:rowOff>89647</xdr:rowOff>
    </xdr:from>
    <xdr:to>
      <xdr:col>33</xdr:col>
      <xdr:colOff>66436</xdr:colOff>
      <xdr:row>3</xdr:row>
      <xdr:rowOff>152881</xdr:rowOff>
    </xdr:to>
    <xdr:cxnSp macro="">
      <xdr:nvCxnSpPr>
        <xdr:cNvPr id="49" name="直線矢印コネクタ 48">
          <a:extLst>
            <a:ext uri="{FF2B5EF4-FFF2-40B4-BE49-F238E27FC236}">
              <a16:creationId xmlns:a16="http://schemas.microsoft.com/office/drawing/2014/main" id="{C457CB17-17FE-4313-8FB9-E78E7CC89EA4}"/>
            </a:ext>
          </a:extLst>
        </xdr:cNvPr>
        <xdr:cNvCxnSpPr/>
      </xdr:nvCxnSpPr>
      <xdr:spPr>
        <a:xfrm>
          <a:off x="13570324" y="1143000"/>
          <a:ext cx="1702494" cy="500263"/>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381000</xdr:colOff>
      <xdr:row>29</xdr:row>
      <xdr:rowOff>11206</xdr:rowOff>
    </xdr:from>
    <xdr:to>
      <xdr:col>21</xdr:col>
      <xdr:colOff>212912</xdr:colOff>
      <xdr:row>30</xdr:row>
      <xdr:rowOff>0</xdr:rowOff>
    </xdr:to>
    <xdr:cxnSp macro="">
      <xdr:nvCxnSpPr>
        <xdr:cNvPr id="2" name="直線矢印コネクタ 1">
          <a:extLst>
            <a:ext uri="{FF2B5EF4-FFF2-40B4-BE49-F238E27FC236}">
              <a16:creationId xmlns:a16="http://schemas.microsoft.com/office/drawing/2014/main" id="{C6DCAD0B-9F3D-4CFC-9B52-31169B53C7E8}"/>
            </a:ext>
          </a:extLst>
        </xdr:cNvPr>
        <xdr:cNvCxnSpPr/>
      </xdr:nvCxnSpPr>
      <xdr:spPr>
        <a:xfrm flipH="1" flipV="1">
          <a:off x="10058400" y="8640856"/>
          <a:ext cx="336737" cy="445994"/>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201706</xdr:colOff>
      <xdr:row>16</xdr:row>
      <xdr:rowOff>11205</xdr:rowOff>
    </xdr:from>
    <xdr:to>
      <xdr:col>11</xdr:col>
      <xdr:colOff>33618</xdr:colOff>
      <xdr:row>18</xdr:row>
      <xdr:rowOff>67235</xdr:rowOff>
    </xdr:to>
    <xdr:cxnSp macro="">
      <xdr:nvCxnSpPr>
        <xdr:cNvPr id="3" name="直線矢印コネクタ 2">
          <a:extLst>
            <a:ext uri="{FF2B5EF4-FFF2-40B4-BE49-F238E27FC236}">
              <a16:creationId xmlns:a16="http://schemas.microsoft.com/office/drawing/2014/main" id="{87B0A33F-1991-40BE-8C8D-92D9485BC228}"/>
            </a:ext>
          </a:extLst>
        </xdr:cNvPr>
        <xdr:cNvCxnSpPr/>
      </xdr:nvCxnSpPr>
      <xdr:spPr>
        <a:xfrm flipV="1">
          <a:off x="4459381" y="5792880"/>
          <a:ext cx="270062" cy="818030"/>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19050</xdr:colOff>
      <xdr:row>11</xdr:row>
      <xdr:rowOff>47625</xdr:rowOff>
    </xdr:from>
    <xdr:to>
      <xdr:col>32</xdr:col>
      <xdr:colOff>35298</xdr:colOff>
      <xdr:row>12</xdr:row>
      <xdr:rowOff>152400</xdr:rowOff>
    </xdr:to>
    <xdr:sp macro="" textlink="">
      <xdr:nvSpPr>
        <xdr:cNvPr id="4" name="Label1" hidden="1">
          <a:extLst>
            <a:ext uri="{63B3BB69-23CF-44E3-9099-C40C66FF867C}">
              <a14:compatExt xmlns:a14="http://schemas.microsoft.com/office/drawing/2010/main" spid="_x0000_s240645"/>
            </a:ext>
            <a:ext uri="{FF2B5EF4-FFF2-40B4-BE49-F238E27FC236}">
              <a16:creationId xmlns:a16="http://schemas.microsoft.com/office/drawing/2014/main" id="{84BDFE28-AD15-4812-BA6D-9DB4F8F20CB3}"/>
            </a:ext>
          </a:extLst>
        </xdr:cNvPr>
        <xdr:cNvSpPr/>
      </xdr:nvSpPr>
      <xdr:spPr bwMode="auto">
        <a:xfrm>
          <a:off x="19050" y="3924300"/>
          <a:ext cx="14827623" cy="4857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54433</xdr:colOff>
      <xdr:row>29</xdr:row>
      <xdr:rowOff>92049</xdr:rowOff>
    </xdr:from>
    <xdr:to>
      <xdr:col>35</xdr:col>
      <xdr:colOff>0</xdr:colOff>
      <xdr:row>33</xdr:row>
      <xdr:rowOff>127544</xdr:rowOff>
    </xdr:to>
    <xdr:grpSp>
      <xdr:nvGrpSpPr>
        <xdr:cNvPr id="5" name="グループ化 4">
          <a:extLst>
            <a:ext uri="{FF2B5EF4-FFF2-40B4-BE49-F238E27FC236}">
              <a16:creationId xmlns:a16="http://schemas.microsoft.com/office/drawing/2014/main" id="{6A8EFCD6-7DD5-4A8A-B10F-E8E9DAEA4C44}"/>
            </a:ext>
          </a:extLst>
        </xdr:cNvPr>
        <xdr:cNvGrpSpPr/>
      </xdr:nvGrpSpPr>
      <xdr:grpSpPr>
        <a:xfrm>
          <a:off x="54433" y="8698167"/>
          <a:ext cx="16283743" cy="1873259"/>
          <a:chOff x="681963" y="7913154"/>
          <a:chExt cx="13733867" cy="1868461"/>
        </a:xfrm>
      </xdr:grpSpPr>
      <xdr:sp macro="" textlink="">
        <xdr:nvSpPr>
          <xdr:cNvPr id="6" name="テキスト ボックス 5">
            <a:extLst>
              <a:ext uri="{FF2B5EF4-FFF2-40B4-BE49-F238E27FC236}">
                <a16:creationId xmlns:a16="http://schemas.microsoft.com/office/drawing/2014/main" id="{747068B1-0345-410A-8C23-72B9C7B4D5CE}"/>
              </a:ext>
            </a:extLst>
          </xdr:cNvPr>
          <xdr:cNvSpPr txBox="1"/>
        </xdr:nvSpPr>
        <xdr:spPr>
          <a:xfrm>
            <a:off x="681963" y="7961379"/>
            <a:ext cx="8828814" cy="182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実測面積を（　）書きで下段に２段書きする。 なお、１筆の一部について利用権が設定される場合には、</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○○○○㎡の内○○○㎡と記載し、当該部分を特定することのできる 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し、「利用内容」は、賃借権の設定等による当該土地の利用目的（例：水田、普通畑、樹園地、農業用施設用地）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「借賃」は、設定又は移転を受ける権利が賃借権である場合に、当該土地の１年分の借賃の額を記載する。物納の場合には、（Ｆ）欄の「権利の種類」に「賃借権」、「借賃」に「米○○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（４）（Ｇ）欄の「借賃の支払方法」は、借賃の支払期限（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月）と支払方法（口座）を記載する。物納の場合は、（Ｇ）欄の「借賃の支払方法」に物納と記載する。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Ｈ）欄の「（Ｃ）の地域計画区域内外の状況」は、（Ｃ）が地域計画区域内の場合は、（内）、（Ｃ）に事後的に権利の設定等を受ける者を位置付ける見込みの場合は（内・予）、（Ｃ）が地域計画区域外のは場合（外）と記載す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I</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Ｅ）の権利設定状況（再設定）」は、中間管理事業により期間が空かず継続して権利設定する場合又は、中間管理事業により、期間が空いて再度権利設定する場合は（再）と記載する。その他の場合は（－）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）２．借り手（耕作者）の営農状況の記載を省略する場合は該当する省略理由に☑チェックを入れる。（農地中間管理事業の推進に関する法律施行規則（平成２６年農林水産省令第１５号）第１２条３項）</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a:t>
            </a:r>
          </a:p>
        </xdr:txBody>
      </xdr:sp>
      <xdr:grpSp>
        <xdr:nvGrpSpPr>
          <xdr:cNvPr id="7" name="グループ化 6">
            <a:extLst>
              <a:ext uri="{FF2B5EF4-FFF2-40B4-BE49-F238E27FC236}">
                <a16:creationId xmlns:a16="http://schemas.microsoft.com/office/drawing/2014/main" id="{F6E5E5C4-58B4-44E1-9C5E-F55EB068623F}"/>
              </a:ext>
            </a:extLst>
          </xdr:cNvPr>
          <xdr:cNvGrpSpPr/>
        </xdr:nvGrpSpPr>
        <xdr:grpSpPr>
          <a:xfrm>
            <a:off x="9276585" y="7913154"/>
            <a:ext cx="5139245" cy="1691088"/>
            <a:chOff x="9292322" y="7928556"/>
            <a:chExt cx="5116076" cy="1708859"/>
          </a:xfrm>
        </xdr:grpSpPr>
        <xdr:sp macro="" textlink="">
          <xdr:nvSpPr>
            <xdr:cNvPr id="8" name="テキスト ボックス 7">
              <a:extLst>
                <a:ext uri="{FF2B5EF4-FFF2-40B4-BE49-F238E27FC236}">
                  <a16:creationId xmlns:a16="http://schemas.microsoft.com/office/drawing/2014/main" id="{0CDBAF00-BA42-4CC9-8822-1BFA35B14FCB}"/>
                </a:ext>
              </a:extLst>
            </xdr:cNvPr>
            <xdr:cNvSpPr txBox="1"/>
          </xdr:nvSpPr>
          <xdr:spPr>
            <a:xfrm>
              <a:off x="9292322" y="7928556"/>
              <a:ext cx="4112208" cy="80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9" name="テキスト ボックス 8">
              <a:extLst>
                <a:ext uri="{FF2B5EF4-FFF2-40B4-BE49-F238E27FC236}">
                  <a16:creationId xmlns:a16="http://schemas.microsoft.com/office/drawing/2014/main" id="{1F4961A2-6F80-449E-8221-336045A56DA1}"/>
                </a:ext>
              </a:extLst>
            </xdr:cNvPr>
            <xdr:cNvSpPr txBox="1"/>
          </xdr:nvSpPr>
          <xdr:spPr>
            <a:xfrm>
              <a:off x="9303195" y="8400845"/>
              <a:ext cx="5105203" cy="1236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（２）物納の引き渡しについては、権利を設定する者（公益財団法人群馬県農業公社）を介せず転貸を受ける者（農地耕作者）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自らの責任により、毎年</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日までに直接、中間管理権を設定する者（土地所有者）に対して行う。</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が責任をもって協議し解決する。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（４）転貸を受ける者（農地耕作者）とやむを得ず権利を解除する場合は、中間管理権を設定する者（土地所有者）との権利も</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解除する。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grpSp>
    <xdr:clientData/>
  </xdr:twoCellAnchor>
  <xdr:twoCellAnchor>
    <xdr:from>
      <xdr:col>0</xdr:col>
      <xdr:colOff>61529</xdr:colOff>
      <xdr:row>33</xdr:row>
      <xdr:rowOff>57384</xdr:rowOff>
    </xdr:from>
    <xdr:to>
      <xdr:col>16</xdr:col>
      <xdr:colOff>44691</xdr:colOff>
      <xdr:row>61</xdr:row>
      <xdr:rowOff>95249</xdr:rowOff>
    </xdr:to>
    <xdr:sp macro="" textlink="">
      <xdr:nvSpPr>
        <xdr:cNvPr id="10" name="テキスト ボックス 1">
          <a:extLst>
            <a:ext uri="{FF2B5EF4-FFF2-40B4-BE49-F238E27FC236}">
              <a16:creationId xmlns:a16="http://schemas.microsoft.com/office/drawing/2014/main" id="{BF73B511-5F75-4C4F-AC57-92E0A51ED283}"/>
            </a:ext>
          </a:extLst>
        </xdr:cNvPr>
        <xdr:cNvSpPr txBox="1"/>
      </xdr:nvSpPr>
      <xdr:spPr>
        <a:xfrm>
          <a:off x="61529" y="10515834"/>
          <a:ext cx="6974512" cy="81531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15</xdr:col>
      <xdr:colOff>386665</xdr:colOff>
      <xdr:row>33</xdr:row>
      <xdr:rowOff>57384</xdr:rowOff>
    </xdr:from>
    <xdr:to>
      <xdr:col>35</xdr:col>
      <xdr:colOff>0</xdr:colOff>
      <xdr:row>63</xdr:row>
      <xdr:rowOff>122439</xdr:rowOff>
    </xdr:to>
    <xdr:sp macro="" textlink="">
      <xdr:nvSpPr>
        <xdr:cNvPr id="11" name="テキスト ボックス 2">
          <a:extLst>
            <a:ext uri="{FF2B5EF4-FFF2-40B4-BE49-F238E27FC236}">
              <a16:creationId xmlns:a16="http://schemas.microsoft.com/office/drawing/2014/main" id="{3916EBC0-4DB4-4F2D-85F6-3708AFC56F08}"/>
            </a:ext>
          </a:extLst>
        </xdr:cNvPr>
        <xdr:cNvSpPr txBox="1"/>
      </xdr:nvSpPr>
      <xdr:spPr>
        <a:xfrm>
          <a:off x="6968440" y="10515834"/>
          <a:ext cx="9405035" cy="867565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xdr:from>
      <xdr:col>0</xdr:col>
      <xdr:colOff>61529</xdr:colOff>
      <xdr:row>33</xdr:row>
      <xdr:rowOff>57384</xdr:rowOff>
    </xdr:from>
    <xdr:to>
      <xdr:col>16</xdr:col>
      <xdr:colOff>44691</xdr:colOff>
      <xdr:row>61</xdr:row>
      <xdr:rowOff>95249</xdr:rowOff>
    </xdr:to>
    <xdr:sp macro="" textlink="">
      <xdr:nvSpPr>
        <xdr:cNvPr id="12" name="テキスト ボックス 1">
          <a:extLst>
            <a:ext uri="{FF2B5EF4-FFF2-40B4-BE49-F238E27FC236}">
              <a16:creationId xmlns:a16="http://schemas.microsoft.com/office/drawing/2014/main" id="{554386F2-7EB2-4940-B38D-DD659CE9D9D7}"/>
            </a:ext>
          </a:extLst>
        </xdr:cNvPr>
        <xdr:cNvSpPr txBox="1"/>
      </xdr:nvSpPr>
      <xdr:spPr>
        <a:xfrm>
          <a:off x="61529" y="10515834"/>
          <a:ext cx="6974512" cy="81531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15</xdr:col>
      <xdr:colOff>386665</xdr:colOff>
      <xdr:row>33</xdr:row>
      <xdr:rowOff>57384</xdr:rowOff>
    </xdr:from>
    <xdr:to>
      <xdr:col>35</xdr:col>
      <xdr:colOff>0</xdr:colOff>
      <xdr:row>63</xdr:row>
      <xdr:rowOff>122439</xdr:rowOff>
    </xdr:to>
    <xdr:sp macro="" textlink="">
      <xdr:nvSpPr>
        <xdr:cNvPr id="13" name="テキスト ボックス 2">
          <a:extLst>
            <a:ext uri="{FF2B5EF4-FFF2-40B4-BE49-F238E27FC236}">
              <a16:creationId xmlns:a16="http://schemas.microsoft.com/office/drawing/2014/main" id="{DB177F33-1268-4DE8-88EF-AE5EBAD4975B}"/>
            </a:ext>
          </a:extLst>
        </xdr:cNvPr>
        <xdr:cNvSpPr txBox="1"/>
      </xdr:nvSpPr>
      <xdr:spPr>
        <a:xfrm>
          <a:off x="6968440" y="10515834"/>
          <a:ext cx="9405035" cy="867565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editAs="oneCell">
    <xdr:from>
      <xdr:col>19</xdr:col>
      <xdr:colOff>89646</xdr:colOff>
      <xdr:row>0</xdr:row>
      <xdr:rowOff>257735</xdr:rowOff>
    </xdr:from>
    <xdr:to>
      <xdr:col>20</xdr:col>
      <xdr:colOff>503828</xdr:colOff>
      <xdr:row>1</xdr:row>
      <xdr:rowOff>502336</xdr:rowOff>
    </xdr:to>
    <xdr:pic>
      <xdr:nvPicPr>
        <xdr:cNvPr id="14" name="図 13">
          <a:extLst>
            <a:ext uri="{FF2B5EF4-FFF2-40B4-BE49-F238E27FC236}">
              <a16:creationId xmlns:a16="http://schemas.microsoft.com/office/drawing/2014/main" id="{0DEE56B9-4863-4426-AE59-12AEE019DB27}"/>
            </a:ext>
          </a:extLst>
        </xdr:cNvPr>
        <xdr:cNvPicPr>
          <a:picLocks noChangeAspect="1"/>
        </xdr:cNvPicPr>
      </xdr:nvPicPr>
      <xdr:blipFill>
        <a:blip xmlns:r="http://schemas.openxmlformats.org/officeDocument/2006/relationships" r:embed="rId1">
          <a:duotone>
            <a:schemeClr val="accent3">
              <a:shade val="45000"/>
              <a:satMod val="135000"/>
            </a:schemeClr>
            <a:prstClr val="white"/>
          </a:duotone>
          <a:extLst>
            <a:ext uri="{BEBA8EAE-BF5A-486C-A8C5-ECC9F3942E4B}">
              <a14:imgProps xmlns:a14="http://schemas.microsoft.com/office/drawing/2010/main">
                <a14:imgLayer r:embed="rId2">
                  <a14:imgEffect>
                    <a14:sharpenSoften amount="68000"/>
                  </a14:imgEffect>
                  <a14:imgEffect>
                    <a14:brightnessContrast bright="-100000" contrast="40000"/>
                  </a14:imgEffect>
                </a14:imgLayer>
              </a14:imgProps>
            </a:ext>
          </a:extLst>
        </a:blip>
        <a:stretch>
          <a:fillRect/>
        </a:stretch>
      </xdr:blipFill>
      <xdr:spPr>
        <a:xfrm>
          <a:off x="9262221" y="257735"/>
          <a:ext cx="919007" cy="787526"/>
        </a:xfrm>
        <a:prstGeom prst="rect">
          <a:avLst/>
        </a:prstGeom>
        <a:ln>
          <a:noFill/>
        </a:ln>
      </xdr:spPr>
    </xdr:pic>
    <xdr:clientData/>
  </xdr:twoCellAnchor>
  <xdr:twoCellAnchor>
    <xdr:from>
      <xdr:col>36</xdr:col>
      <xdr:colOff>515471</xdr:colOff>
      <xdr:row>4</xdr:row>
      <xdr:rowOff>44823</xdr:rowOff>
    </xdr:from>
    <xdr:to>
      <xdr:col>43</xdr:col>
      <xdr:colOff>235324</xdr:colOff>
      <xdr:row>7</xdr:row>
      <xdr:rowOff>89646</xdr:rowOff>
    </xdr:to>
    <xdr:sp macro="" textlink="">
      <xdr:nvSpPr>
        <xdr:cNvPr id="15" name="テキスト ボックス 14">
          <a:extLst>
            <a:ext uri="{FF2B5EF4-FFF2-40B4-BE49-F238E27FC236}">
              <a16:creationId xmlns:a16="http://schemas.microsoft.com/office/drawing/2014/main" id="{D7A3A073-E6A6-4192-9ED1-1AA21731561F}"/>
            </a:ext>
          </a:extLst>
        </xdr:cNvPr>
        <xdr:cNvSpPr txBox="1"/>
      </xdr:nvSpPr>
      <xdr:spPr>
        <a:xfrm>
          <a:off x="16888946" y="1768848"/>
          <a:ext cx="4244228" cy="7306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800"/>
            <a:t>別紙のとおり</a:t>
          </a:r>
        </a:p>
      </xdr:txBody>
    </xdr:sp>
    <xdr:clientData/>
  </xdr:twoCellAnchor>
  <xdr:twoCellAnchor>
    <xdr:from>
      <xdr:col>0</xdr:col>
      <xdr:colOff>0</xdr:colOff>
      <xdr:row>0</xdr:row>
      <xdr:rowOff>44824</xdr:rowOff>
    </xdr:from>
    <xdr:to>
      <xdr:col>3</xdr:col>
      <xdr:colOff>389404</xdr:colOff>
      <xdr:row>1</xdr:row>
      <xdr:rowOff>46692</xdr:rowOff>
    </xdr:to>
    <xdr:sp macro="" textlink="">
      <xdr:nvSpPr>
        <xdr:cNvPr id="16" name="テキスト ボックス 15">
          <a:extLst>
            <a:ext uri="{FF2B5EF4-FFF2-40B4-BE49-F238E27FC236}">
              <a16:creationId xmlns:a16="http://schemas.microsoft.com/office/drawing/2014/main" id="{8BDBD539-24B8-49F1-A185-133D0CCFC21E}"/>
            </a:ext>
          </a:extLst>
        </xdr:cNvPr>
        <xdr:cNvSpPr txBox="1"/>
      </xdr:nvSpPr>
      <xdr:spPr>
        <a:xfrm>
          <a:off x="0" y="44824"/>
          <a:ext cx="1741954" cy="544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ゴシック" panose="020B0609070205080204" pitchFamily="49" charset="-128"/>
              <a:ea typeface="ＭＳ ゴシック" panose="020B0609070205080204" pitchFamily="49" charset="-128"/>
            </a:rPr>
            <a:t>耕作者</a:t>
          </a:r>
        </a:p>
      </xdr:txBody>
    </xdr:sp>
    <xdr:clientData/>
  </xdr:twoCellAnchor>
  <xdr:twoCellAnchor>
    <xdr:from>
      <xdr:col>36</xdr:col>
      <xdr:colOff>336177</xdr:colOff>
      <xdr:row>10</xdr:row>
      <xdr:rowOff>22410</xdr:rowOff>
    </xdr:from>
    <xdr:to>
      <xdr:col>36</xdr:col>
      <xdr:colOff>705970</xdr:colOff>
      <xdr:row>10</xdr:row>
      <xdr:rowOff>380999</xdr:rowOff>
    </xdr:to>
    <xdr:sp macro="" textlink="">
      <xdr:nvSpPr>
        <xdr:cNvPr id="17" name="楕円 16">
          <a:extLst>
            <a:ext uri="{FF2B5EF4-FFF2-40B4-BE49-F238E27FC236}">
              <a16:creationId xmlns:a16="http://schemas.microsoft.com/office/drawing/2014/main" id="{9BF59295-AF12-4C32-87E4-866B8FB7708A}"/>
            </a:ext>
          </a:extLst>
        </xdr:cNvPr>
        <xdr:cNvSpPr/>
      </xdr:nvSpPr>
      <xdr:spPr>
        <a:xfrm>
          <a:off x="16709652" y="3451410"/>
          <a:ext cx="369793" cy="35858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1232646</xdr:colOff>
      <xdr:row>10</xdr:row>
      <xdr:rowOff>380999</xdr:rowOff>
    </xdr:from>
    <xdr:to>
      <xdr:col>36</xdr:col>
      <xdr:colOff>1647263</xdr:colOff>
      <xdr:row>11</xdr:row>
      <xdr:rowOff>358588</xdr:rowOff>
    </xdr:to>
    <xdr:sp macro="" textlink="">
      <xdr:nvSpPr>
        <xdr:cNvPr id="18" name="楕円 17">
          <a:extLst>
            <a:ext uri="{FF2B5EF4-FFF2-40B4-BE49-F238E27FC236}">
              <a16:creationId xmlns:a16="http://schemas.microsoft.com/office/drawing/2014/main" id="{62C70755-4584-49E0-A0DB-6D9ACB0B0181}"/>
            </a:ext>
          </a:extLst>
        </xdr:cNvPr>
        <xdr:cNvSpPr/>
      </xdr:nvSpPr>
      <xdr:spPr>
        <a:xfrm>
          <a:off x="17606121" y="3809999"/>
          <a:ext cx="414617" cy="42526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67236</xdr:colOff>
      <xdr:row>2</xdr:row>
      <xdr:rowOff>347382</xdr:rowOff>
    </xdr:from>
    <xdr:to>
      <xdr:col>34</xdr:col>
      <xdr:colOff>257736</xdr:colOff>
      <xdr:row>5</xdr:row>
      <xdr:rowOff>11206</xdr:rowOff>
    </xdr:to>
    <xdr:sp macro="" textlink="">
      <xdr:nvSpPr>
        <xdr:cNvPr id="19" name="楕円 18">
          <a:extLst>
            <a:ext uri="{FF2B5EF4-FFF2-40B4-BE49-F238E27FC236}">
              <a16:creationId xmlns:a16="http://schemas.microsoft.com/office/drawing/2014/main" id="{FF36EBFC-DDA9-4AC4-ACEB-B896102F84A4}"/>
            </a:ext>
          </a:extLst>
        </xdr:cNvPr>
        <xdr:cNvSpPr/>
      </xdr:nvSpPr>
      <xdr:spPr>
        <a:xfrm>
          <a:off x="15307236" y="1404657"/>
          <a:ext cx="619125" cy="559174"/>
        </a:xfrm>
        <a:prstGeom prst="ellipse">
          <a:avLst/>
        </a:prstGeom>
        <a:noFill/>
        <a:ln w="19050">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425823</xdr:colOff>
      <xdr:row>11</xdr:row>
      <xdr:rowOff>56029</xdr:rowOff>
    </xdr:from>
    <xdr:to>
      <xdr:col>18</xdr:col>
      <xdr:colOff>502748</xdr:colOff>
      <xdr:row>11</xdr:row>
      <xdr:rowOff>222158</xdr:rowOff>
    </xdr:to>
    <xdr:sp macro="" textlink="">
      <xdr:nvSpPr>
        <xdr:cNvPr id="20" name="L 字 19">
          <a:extLst>
            <a:ext uri="{FF2B5EF4-FFF2-40B4-BE49-F238E27FC236}">
              <a16:creationId xmlns:a16="http://schemas.microsoft.com/office/drawing/2014/main" id="{2A53C9F6-247E-49B9-A0AE-D4437F38598F}"/>
            </a:ext>
          </a:extLst>
        </xdr:cNvPr>
        <xdr:cNvSpPr/>
      </xdr:nvSpPr>
      <xdr:spPr>
        <a:xfrm rot="18735489">
          <a:off x="8667971" y="3977306"/>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437029</xdr:colOff>
      <xdr:row>12</xdr:row>
      <xdr:rowOff>100853</xdr:rowOff>
    </xdr:from>
    <xdr:to>
      <xdr:col>18</xdr:col>
      <xdr:colOff>513954</xdr:colOff>
      <xdr:row>12</xdr:row>
      <xdr:rowOff>266982</xdr:rowOff>
    </xdr:to>
    <xdr:sp macro="" textlink="">
      <xdr:nvSpPr>
        <xdr:cNvPr id="21" name="L 字 20">
          <a:extLst>
            <a:ext uri="{FF2B5EF4-FFF2-40B4-BE49-F238E27FC236}">
              <a16:creationId xmlns:a16="http://schemas.microsoft.com/office/drawing/2014/main" id="{CA9184B3-9BAC-4AE2-9BD3-B386E86BF5A4}"/>
            </a:ext>
          </a:extLst>
        </xdr:cNvPr>
        <xdr:cNvSpPr/>
      </xdr:nvSpPr>
      <xdr:spPr>
        <a:xfrm rot="18735489">
          <a:off x="8679177" y="4403130"/>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425824</xdr:colOff>
      <xdr:row>13</xdr:row>
      <xdr:rowOff>78441</xdr:rowOff>
    </xdr:from>
    <xdr:to>
      <xdr:col>17</xdr:col>
      <xdr:colOff>502749</xdr:colOff>
      <xdr:row>13</xdr:row>
      <xdr:rowOff>244570</xdr:rowOff>
    </xdr:to>
    <xdr:sp macro="" textlink="">
      <xdr:nvSpPr>
        <xdr:cNvPr id="22" name="L 字 21">
          <a:extLst>
            <a:ext uri="{FF2B5EF4-FFF2-40B4-BE49-F238E27FC236}">
              <a16:creationId xmlns:a16="http://schemas.microsoft.com/office/drawing/2014/main" id="{1AB4E018-313D-47FD-B7B3-A15AA51B86D3}"/>
            </a:ext>
          </a:extLst>
        </xdr:cNvPr>
        <xdr:cNvSpPr/>
      </xdr:nvSpPr>
      <xdr:spPr>
        <a:xfrm rot="18735489">
          <a:off x="7782147" y="4761718"/>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246529</xdr:colOff>
      <xdr:row>11</xdr:row>
      <xdr:rowOff>67236</xdr:rowOff>
    </xdr:from>
    <xdr:to>
      <xdr:col>20</xdr:col>
      <xdr:colOff>323454</xdr:colOff>
      <xdr:row>11</xdr:row>
      <xdr:rowOff>233365</xdr:rowOff>
    </xdr:to>
    <xdr:sp macro="" textlink="">
      <xdr:nvSpPr>
        <xdr:cNvPr id="23" name="L 字 22">
          <a:extLst>
            <a:ext uri="{FF2B5EF4-FFF2-40B4-BE49-F238E27FC236}">
              <a16:creationId xmlns:a16="http://schemas.microsoft.com/office/drawing/2014/main" id="{C067EBD9-1469-4414-8FA6-24FCC20A3198}"/>
            </a:ext>
          </a:extLst>
        </xdr:cNvPr>
        <xdr:cNvSpPr/>
      </xdr:nvSpPr>
      <xdr:spPr>
        <a:xfrm rot="18735489">
          <a:off x="9879327" y="3988513"/>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257735</xdr:colOff>
      <xdr:row>12</xdr:row>
      <xdr:rowOff>78441</xdr:rowOff>
    </xdr:from>
    <xdr:to>
      <xdr:col>20</xdr:col>
      <xdr:colOff>334660</xdr:colOff>
      <xdr:row>12</xdr:row>
      <xdr:rowOff>244570</xdr:rowOff>
    </xdr:to>
    <xdr:sp macro="" textlink="">
      <xdr:nvSpPr>
        <xdr:cNvPr id="24" name="L 字 23">
          <a:extLst>
            <a:ext uri="{FF2B5EF4-FFF2-40B4-BE49-F238E27FC236}">
              <a16:creationId xmlns:a16="http://schemas.microsoft.com/office/drawing/2014/main" id="{CDBFE76C-EFCC-429E-AEA5-061E1A74FC16}"/>
            </a:ext>
          </a:extLst>
        </xdr:cNvPr>
        <xdr:cNvSpPr/>
      </xdr:nvSpPr>
      <xdr:spPr>
        <a:xfrm rot="18735489">
          <a:off x="9890533" y="4380718"/>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235325</xdr:colOff>
      <xdr:row>13</xdr:row>
      <xdr:rowOff>67235</xdr:rowOff>
    </xdr:from>
    <xdr:to>
      <xdr:col>19</xdr:col>
      <xdr:colOff>312250</xdr:colOff>
      <xdr:row>13</xdr:row>
      <xdr:rowOff>233364</xdr:rowOff>
    </xdr:to>
    <xdr:sp macro="" textlink="">
      <xdr:nvSpPr>
        <xdr:cNvPr id="25" name="L 字 24">
          <a:extLst>
            <a:ext uri="{FF2B5EF4-FFF2-40B4-BE49-F238E27FC236}">
              <a16:creationId xmlns:a16="http://schemas.microsoft.com/office/drawing/2014/main" id="{DAFF8C66-8BA1-4731-B682-5A78A8AEB2AD}"/>
            </a:ext>
          </a:extLst>
        </xdr:cNvPr>
        <xdr:cNvSpPr/>
      </xdr:nvSpPr>
      <xdr:spPr>
        <a:xfrm rot="18735489">
          <a:off x="9363298" y="4750512"/>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268941</xdr:colOff>
      <xdr:row>11</xdr:row>
      <xdr:rowOff>78442</xdr:rowOff>
    </xdr:from>
    <xdr:to>
      <xdr:col>26</xdr:col>
      <xdr:colOff>345866</xdr:colOff>
      <xdr:row>11</xdr:row>
      <xdr:rowOff>244571</xdr:rowOff>
    </xdr:to>
    <xdr:sp macro="" textlink="">
      <xdr:nvSpPr>
        <xdr:cNvPr id="26" name="L 字 25">
          <a:extLst>
            <a:ext uri="{FF2B5EF4-FFF2-40B4-BE49-F238E27FC236}">
              <a16:creationId xmlns:a16="http://schemas.microsoft.com/office/drawing/2014/main" id="{DB0A59A2-14A4-4688-969D-C23C3151C0D5}"/>
            </a:ext>
          </a:extLst>
        </xdr:cNvPr>
        <xdr:cNvSpPr/>
      </xdr:nvSpPr>
      <xdr:spPr>
        <a:xfrm rot="18735489">
          <a:off x="12578264" y="3999719"/>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235325</xdr:colOff>
      <xdr:row>12</xdr:row>
      <xdr:rowOff>78440</xdr:rowOff>
    </xdr:from>
    <xdr:to>
      <xdr:col>25</xdr:col>
      <xdr:colOff>312250</xdr:colOff>
      <xdr:row>12</xdr:row>
      <xdr:rowOff>244569</xdr:rowOff>
    </xdr:to>
    <xdr:sp macro="" textlink="">
      <xdr:nvSpPr>
        <xdr:cNvPr id="27" name="L 字 26">
          <a:extLst>
            <a:ext uri="{FF2B5EF4-FFF2-40B4-BE49-F238E27FC236}">
              <a16:creationId xmlns:a16="http://schemas.microsoft.com/office/drawing/2014/main" id="{5EB22F01-7875-4C42-B48D-6888EA1E09FC}"/>
            </a:ext>
          </a:extLst>
        </xdr:cNvPr>
        <xdr:cNvSpPr/>
      </xdr:nvSpPr>
      <xdr:spPr>
        <a:xfrm rot="18735489">
          <a:off x="12001723" y="4380717"/>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0</xdr:colOff>
      <xdr:row>11</xdr:row>
      <xdr:rowOff>89648</xdr:rowOff>
    </xdr:from>
    <xdr:to>
      <xdr:col>28</xdr:col>
      <xdr:colOff>76925</xdr:colOff>
      <xdr:row>11</xdr:row>
      <xdr:rowOff>255777</xdr:rowOff>
    </xdr:to>
    <xdr:sp macro="" textlink="">
      <xdr:nvSpPr>
        <xdr:cNvPr id="28" name="L 字 27">
          <a:extLst>
            <a:ext uri="{FF2B5EF4-FFF2-40B4-BE49-F238E27FC236}">
              <a16:creationId xmlns:a16="http://schemas.microsoft.com/office/drawing/2014/main" id="{9869B4F3-EDE1-4AC0-AC9C-6567D3AFE975}"/>
            </a:ext>
          </a:extLst>
        </xdr:cNvPr>
        <xdr:cNvSpPr/>
      </xdr:nvSpPr>
      <xdr:spPr>
        <a:xfrm rot="18735489">
          <a:off x="13128473" y="401092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268942</xdr:colOff>
      <xdr:row>12</xdr:row>
      <xdr:rowOff>67236</xdr:rowOff>
    </xdr:from>
    <xdr:to>
      <xdr:col>28</xdr:col>
      <xdr:colOff>65720</xdr:colOff>
      <xdr:row>12</xdr:row>
      <xdr:rowOff>233365</xdr:rowOff>
    </xdr:to>
    <xdr:sp macro="" textlink="">
      <xdr:nvSpPr>
        <xdr:cNvPr id="29" name="L 字 28">
          <a:extLst>
            <a:ext uri="{FF2B5EF4-FFF2-40B4-BE49-F238E27FC236}">
              <a16:creationId xmlns:a16="http://schemas.microsoft.com/office/drawing/2014/main" id="{17D67B28-B960-4488-8102-AAC1FCE67672}"/>
            </a:ext>
          </a:extLst>
        </xdr:cNvPr>
        <xdr:cNvSpPr/>
      </xdr:nvSpPr>
      <xdr:spPr>
        <a:xfrm rot="18735489">
          <a:off x="13119229" y="4371474"/>
          <a:ext cx="166129" cy="73003"/>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168089</xdr:colOff>
      <xdr:row>3</xdr:row>
      <xdr:rowOff>11206</xdr:rowOff>
    </xdr:from>
    <xdr:to>
      <xdr:col>34</xdr:col>
      <xdr:colOff>156883</xdr:colOff>
      <xdr:row>4</xdr:row>
      <xdr:rowOff>156882</xdr:rowOff>
    </xdr:to>
    <xdr:sp macro="" textlink="">
      <xdr:nvSpPr>
        <xdr:cNvPr id="30" name="楕円 29">
          <a:extLst>
            <a:ext uri="{FF2B5EF4-FFF2-40B4-BE49-F238E27FC236}">
              <a16:creationId xmlns:a16="http://schemas.microsoft.com/office/drawing/2014/main" id="{C53CC021-FF22-4AF6-8A40-33D0E84008EC}"/>
            </a:ext>
          </a:extLst>
        </xdr:cNvPr>
        <xdr:cNvSpPr/>
      </xdr:nvSpPr>
      <xdr:spPr>
        <a:xfrm>
          <a:off x="15408089" y="1506631"/>
          <a:ext cx="417419" cy="374276"/>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rPr>
            <a:t>㊞</a:t>
          </a:r>
          <a:endParaRPr kumimoji="1" lang="en-US" altLang="ja-JP" sz="1100">
            <a:solidFill>
              <a:srgbClr val="FF0000"/>
            </a:solidFill>
          </a:endParaRPr>
        </a:p>
      </xdr:txBody>
    </xdr:sp>
    <xdr:clientData/>
  </xdr:twoCellAnchor>
  <xdr:twoCellAnchor>
    <xdr:from>
      <xdr:col>19</xdr:col>
      <xdr:colOff>324970</xdr:colOff>
      <xdr:row>0</xdr:row>
      <xdr:rowOff>369793</xdr:rowOff>
    </xdr:from>
    <xdr:to>
      <xdr:col>20</xdr:col>
      <xdr:colOff>235323</xdr:colOff>
      <xdr:row>1</xdr:row>
      <xdr:rowOff>201705</xdr:rowOff>
    </xdr:to>
    <xdr:sp macro="" textlink="">
      <xdr:nvSpPr>
        <xdr:cNvPr id="31" name="楕円 30">
          <a:extLst>
            <a:ext uri="{FF2B5EF4-FFF2-40B4-BE49-F238E27FC236}">
              <a16:creationId xmlns:a16="http://schemas.microsoft.com/office/drawing/2014/main" id="{33DB09F8-15D7-46F5-9992-D2C520C29B13}"/>
            </a:ext>
          </a:extLst>
        </xdr:cNvPr>
        <xdr:cNvSpPr/>
      </xdr:nvSpPr>
      <xdr:spPr>
        <a:xfrm>
          <a:off x="9497545" y="369793"/>
          <a:ext cx="415178" cy="374837"/>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rPr>
            <a:t>㊞</a:t>
          </a:r>
          <a:endParaRPr kumimoji="1" lang="en-US" altLang="ja-JP" sz="1100">
            <a:solidFill>
              <a:srgbClr val="FF0000"/>
            </a:solidFill>
          </a:endParaRPr>
        </a:p>
      </xdr:txBody>
    </xdr:sp>
    <xdr:clientData/>
  </xdr:twoCellAnchor>
  <xdr:twoCellAnchor>
    <xdr:from>
      <xdr:col>18</xdr:col>
      <xdr:colOff>437029</xdr:colOff>
      <xdr:row>14</xdr:row>
      <xdr:rowOff>100852</xdr:rowOff>
    </xdr:from>
    <xdr:to>
      <xdr:col>18</xdr:col>
      <xdr:colOff>513954</xdr:colOff>
      <xdr:row>14</xdr:row>
      <xdr:rowOff>266981</xdr:rowOff>
    </xdr:to>
    <xdr:sp macro="" textlink="">
      <xdr:nvSpPr>
        <xdr:cNvPr id="32" name="L 字 31">
          <a:extLst>
            <a:ext uri="{FF2B5EF4-FFF2-40B4-BE49-F238E27FC236}">
              <a16:creationId xmlns:a16="http://schemas.microsoft.com/office/drawing/2014/main" id="{CAA99EC5-741C-4A6E-B5DC-BBFCEDB478D5}"/>
            </a:ext>
          </a:extLst>
        </xdr:cNvPr>
        <xdr:cNvSpPr/>
      </xdr:nvSpPr>
      <xdr:spPr>
        <a:xfrm rot="18735489">
          <a:off x="8679177" y="5165129"/>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437029</xdr:colOff>
      <xdr:row>15</xdr:row>
      <xdr:rowOff>67233</xdr:rowOff>
    </xdr:from>
    <xdr:to>
      <xdr:col>17</xdr:col>
      <xdr:colOff>513954</xdr:colOff>
      <xdr:row>15</xdr:row>
      <xdr:rowOff>233362</xdr:rowOff>
    </xdr:to>
    <xdr:sp macro="" textlink="">
      <xdr:nvSpPr>
        <xdr:cNvPr id="33" name="L 字 32">
          <a:extLst>
            <a:ext uri="{FF2B5EF4-FFF2-40B4-BE49-F238E27FC236}">
              <a16:creationId xmlns:a16="http://schemas.microsoft.com/office/drawing/2014/main" id="{515AE7E5-FB64-42A8-8990-9987FF73B43A}"/>
            </a:ext>
          </a:extLst>
        </xdr:cNvPr>
        <xdr:cNvSpPr/>
      </xdr:nvSpPr>
      <xdr:spPr>
        <a:xfrm rot="18735489">
          <a:off x="7793352" y="5512510"/>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246529</xdr:colOff>
      <xdr:row>14</xdr:row>
      <xdr:rowOff>78441</xdr:rowOff>
    </xdr:from>
    <xdr:to>
      <xdr:col>20</xdr:col>
      <xdr:colOff>323454</xdr:colOff>
      <xdr:row>14</xdr:row>
      <xdr:rowOff>244570</xdr:rowOff>
    </xdr:to>
    <xdr:sp macro="" textlink="">
      <xdr:nvSpPr>
        <xdr:cNvPr id="34" name="L 字 33">
          <a:extLst>
            <a:ext uri="{FF2B5EF4-FFF2-40B4-BE49-F238E27FC236}">
              <a16:creationId xmlns:a16="http://schemas.microsoft.com/office/drawing/2014/main" id="{C62868BB-D331-4050-B06C-D59DFF42B0AC}"/>
            </a:ext>
          </a:extLst>
        </xdr:cNvPr>
        <xdr:cNvSpPr/>
      </xdr:nvSpPr>
      <xdr:spPr>
        <a:xfrm rot="18735489">
          <a:off x="9879327" y="5142718"/>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246529</xdr:colOff>
      <xdr:row>15</xdr:row>
      <xdr:rowOff>67235</xdr:rowOff>
    </xdr:from>
    <xdr:to>
      <xdr:col>20</xdr:col>
      <xdr:colOff>323454</xdr:colOff>
      <xdr:row>15</xdr:row>
      <xdr:rowOff>233364</xdr:rowOff>
    </xdr:to>
    <xdr:sp macro="" textlink="">
      <xdr:nvSpPr>
        <xdr:cNvPr id="35" name="L 字 34">
          <a:extLst>
            <a:ext uri="{FF2B5EF4-FFF2-40B4-BE49-F238E27FC236}">
              <a16:creationId xmlns:a16="http://schemas.microsoft.com/office/drawing/2014/main" id="{8B6D7D7D-9111-440F-B845-74AAEDA7F1AD}"/>
            </a:ext>
          </a:extLst>
        </xdr:cNvPr>
        <xdr:cNvSpPr/>
      </xdr:nvSpPr>
      <xdr:spPr>
        <a:xfrm rot="18735489">
          <a:off x="9879327" y="5512512"/>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268940</xdr:colOff>
      <xdr:row>14</xdr:row>
      <xdr:rowOff>89648</xdr:rowOff>
    </xdr:from>
    <xdr:to>
      <xdr:col>25</xdr:col>
      <xdr:colOff>345865</xdr:colOff>
      <xdr:row>14</xdr:row>
      <xdr:rowOff>255777</xdr:rowOff>
    </xdr:to>
    <xdr:sp macro="" textlink="">
      <xdr:nvSpPr>
        <xdr:cNvPr id="36" name="L 字 35">
          <a:extLst>
            <a:ext uri="{FF2B5EF4-FFF2-40B4-BE49-F238E27FC236}">
              <a16:creationId xmlns:a16="http://schemas.microsoft.com/office/drawing/2014/main" id="{E2C60B5D-2A4F-472F-81DD-CB51B8BC1352}"/>
            </a:ext>
          </a:extLst>
        </xdr:cNvPr>
        <xdr:cNvSpPr/>
      </xdr:nvSpPr>
      <xdr:spPr>
        <a:xfrm rot="18735489">
          <a:off x="12035338" y="5153925"/>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257735</xdr:colOff>
      <xdr:row>15</xdr:row>
      <xdr:rowOff>67236</xdr:rowOff>
    </xdr:from>
    <xdr:to>
      <xdr:col>25</xdr:col>
      <xdr:colOff>334660</xdr:colOff>
      <xdr:row>15</xdr:row>
      <xdr:rowOff>233365</xdr:rowOff>
    </xdr:to>
    <xdr:sp macro="" textlink="">
      <xdr:nvSpPr>
        <xdr:cNvPr id="37" name="L 字 36">
          <a:extLst>
            <a:ext uri="{FF2B5EF4-FFF2-40B4-BE49-F238E27FC236}">
              <a16:creationId xmlns:a16="http://schemas.microsoft.com/office/drawing/2014/main" id="{4BBCDEC8-D770-4569-9537-40B3B8B6D082}"/>
            </a:ext>
          </a:extLst>
        </xdr:cNvPr>
        <xdr:cNvSpPr/>
      </xdr:nvSpPr>
      <xdr:spPr>
        <a:xfrm rot="18735489">
          <a:off x="12024133" y="5512513"/>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246530</xdr:colOff>
      <xdr:row>14</xdr:row>
      <xdr:rowOff>89647</xdr:rowOff>
    </xdr:from>
    <xdr:to>
      <xdr:col>29</xdr:col>
      <xdr:colOff>323455</xdr:colOff>
      <xdr:row>14</xdr:row>
      <xdr:rowOff>255776</xdr:rowOff>
    </xdr:to>
    <xdr:sp macro="" textlink="">
      <xdr:nvSpPr>
        <xdr:cNvPr id="38" name="L 字 37">
          <a:extLst>
            <a:ext uri="{FF2B5EF4-FFF2-40B4-BE49-F238E27FC236}">
              <a16:creationId xmlns:a16="http://schemas.microsoft.com/office/drawing/2014/main" id="{CF43C02D-D36B-4CE5-8DCA-0256C0675605}"/>
            </a:ext>
          </a:extLst>
        </xdr:cNvPr>
        <xdr:cNvSpPr/>
      </xdr:nvSpPr>
      <xdr:spPr>
        <a:xfrm rot="18735489">
          <a:off x="13651228" y="5153924"/>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246529</xdr:colOff>
      <xdr:row>15</xdr:row>
      <xdr:rowOff>89647</xdr:rowOff>
    </xdr:from>
    <xdr:to>
      <xdr:col>29</xdr:col>
      <xdr:colOff>323454</xdr:colOff>
      <xdr:row>15</xdr:row>
      <xdr:rowOff>255776</xdr:rowOff>
    </xdr:to>
    <xdr:sp macro="" textlink="">
      <xdr:nvSpPr>
        <xdr:cNvPr id="39" name="L 字 38">
          <a:extLst>
            <a:ext uri="{FF2B5EF4-FFF2-40B4-BE49-F238E27FC236}">
              <a16:creationId xmlns:a16="http://schemas.microsoft.com/office/drawing/2014/main" id="{87BD1C21-B2EC-4FEC-9FCF-A64A2BDC7045}"/>
            </a:ext>
          </a:extLst>
        </xdr:cNvPr>
        <xdr:cNvSpPr/>
      </xdr:nvSpPr>
      <xdr:spPr>
        <a:xfrm rot="18735489">
          <a:off x="13651227" y="5534924"/>
          <a:ext cx="166129" cy="76925"/>
        </a:xfrm>
        <a:prstGeom prst="corner">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200110</xdr:colOff>
      <xdr:row>16</xdr:row>
      <xdr:rowOff>181696</xdr:rowOff>
    </xdr:from>
    <xdr:to>
      <xdr:col>10</xdr:col>
      <xdr:colOff>258542</xdr:colOff>
      <xdr:row>24</xdr:row>
      <xdr:rowOff>70437</xdr:rowOff>
    </xdr:to>
    <xdr:sp macro="" textlink="">
      <xdr:nvSpPr>
        <xdr:cNvPr id="40" name="テキスト ボックス 39">
          <a:extLst>
            <a:ext uri="{FF2B5EF4-FFF2-40B4-BE49-F238E27FC236}">
              <a16:creationId xmlns:a16="http://schemas.microsoft.com/office/drawing/2014/main" id="{23EF6E20-00F0-4943-9F2A-D6463298A270}"/>
            </a:ext>
          </a:extLst>
        </xdr:cNvPr>
        <xdr:cNvSpPr txBox="1"/>
      </xdr:nvSpPr>
      <xdr:spPr>
        <a:xfrm>
          <a:off x="200110" y="5963371"/>
          <a:ext cx="4316107" cy="1784216"/>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所有者が違う場合でも、耕作者が同じであれば耕作者側の用紙は同じ用紙に記入できます。</a:t>
          </a:r>
          <a:endParaRPr kumimoji="1" lang="en-US" altLang="ja-JP" sz="20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4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b="1">
              <a:solidFill>
                <a:sysClr val="windowText" lastClr="000000"/>
              </a:solidFill>
              <a:latin typeface="ＭＳ ゴシック" panose="020B0609070205080204" pitchFamily="49" charset="-128"/>
              <a:ea typeface="ＭＳ ゴシック" panose="020B0609070205080204" pitchFamily="49" charset="-128"/>
            </a:rPr>
            <a:t>貸し手側の用紙は別々になります。</a:t>
          </a:r>
        </a:p>
      </xdr:txBody>
    </xdr:sp>
    <xdr:clientData/>
  </xdr:twoCellAnchor>
  <xdr:twoCellAnchor>
    <xdr:from>
      <xdr:col>17</xdr:col>
      <xdr:colOff>750795</xdr:colOff>
      <xdr:row>29</xdr:row>
      <xdr:rowOff>324970</xdr:rowOff>
    </xdr:from>
    <xdr:to>
      <xdr:col>26</xdr:col>
      <xdr:colOff>100854</xdr:colOff>
      <xdr:row>32</xdr:row>
      <xdr:rowOff>201705</xdr:rowOff>
    </xdr:to>
    <xdr:sp macro="" textlink="">
      <xdr:nvSpPr>
        <xdr:cNvPr id="41" name="テキスト ボックス 40">
          <a:extLst>
            <a:ext uri="{FF2B5EF4-FFF2-40B4-BE49-F238E27FC236}">
              <a16:creationId xmlns:a16="http://schemas.microsoft.com/office/drawing/2014/main" id="{08CD7708-CEBC-4763-B486-6435C0671A30}"/>
            </a:ext>
          </a:extLst>
        </xdr:cNvPr>
        <xdr:cNvSpPr txBox="1"/>
      </xdr:nvSpPr>
      <xdr:spPr>
        <a:xfrm>
          <a:off x="8151720" y="8954620"/>
          <a:ext cx="4303059" cy="1248335"/>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太枠記入必須</a:t>
          </a:r>
          <a:endParaRPr kumimoji="1" lang="en-US" altLang="ja-JP" sz="20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複数枚ある場合は一枚のみで良いです。</a:t>
          </a: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他の箇所については記入できればかいてください。</a:t>
          </a:r>
        </a:p>
      </xdr:txBody>
    </xdr:sp>
    <xdr:clientData/>
  </xdr:twoCellAnchor>
  <xdr:twoCellAnchor>
    <xdr:from>
      <xdr:col>26</xdr:col>
      <xdr:colOff>22411</xdr:colOff>
      <xdr:row>29</xdr:row>
      <xdr:rowOff>44823</xdr:rowOff>
    </xdr:from>
    <xdr:to>
      <xdr:col>29</xdr:col>
      <xdr:colOff>44824</xdr:colOff>
      <xdr:row>30</xdr:row>
      <xdr:rowOff>336176</xdr:rowOff>
    </xdr:to>
    <xdr:cxnSp macro="">
      <xdr:nvCxnSpPr>
        <xdr:cNvPr id="42" name="直線矢印コネクタ 41">
          <a:extLst>
            <a:ext uri="{FF2B5EF4-FFF2-40B4-BE49-F238E27FC236}">
              <a16:creationId xmlns:a16="http://schemas.microsoft.com/office/drawing/2014/main" id="{C47954F5-E795-4E4F-8678-9E0ADAC08325}"/>
            </a:ext>
          </a:extLst>
        </xdr:cNvPr>
        <xdr:cNvCxnSpPr/>
      </xdr:nvCxnSpPr>
      <xdr:spPr>
        <a:xfrm flipV="1">
          <a:off x="12376336" y="8674473"/>
          <a:ext cx="1117788" cy="748553"/>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0</xdr:colOff>
      <xdr:row>13</xdr:row>
      <xdr:rowOff>336176</xdr:rowOff>
    </xdr:from>
    <xdr:to>
      <xdr:col>32</xdr:col>
      <xdr:colOff>201706</xdr:colOff>
      <xdr:row>14</xdr:row>
      <xdr:rowOff>358588</xdr:rowOff>
    </xdr:to>
    <xdr:cxnSp macro="">
      <xdr:nvCxnSpPr>
        <xdr:cNvPr id="43" name="直線矢印コネクタ 42">
          <a:extLst>
            <a:ext uri="{FF2B5EF4-FFF2-40B4-BE49-F238E27FC236}">
              <a16:creationId xmlns:a16="http://schemas.microsoft.com/office/drawing/2014/main" id="{D8AF54AC-F5FE-4A31-B7CD-AEC813C19D16}"/>
            </a:ext>
          </a:extLst>
        </xdr:cNvPr>
        <xdr:cNvCxnSpPr/>
      </xdr:nvCxnSpPr>
      <xdr:spPr>
        <a:xfrm flipH="1">
          <a:off x="13954125" y="4974851"/>
          <a:ext cx="1058956" cy="403412"/>
        </a:xfrm>
        <a:prstGeom prst="straightConnector1">
          <a:avLst/>
        </a:prstGeom>
        <a:ln w="381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324970</xdr:colOff>
      <xdr:row>5</xdr:row>
      <xdr:rowOff>78442</xdr:rowOff>
    </xdr:from>
    <xdr:to>
      <xdr:col>34</xdr:col>
      <xdr:colOff>526676</xdr:colOff>
      <xdr:row>14</xdr:row>
      <xdr:rowOff>22412</xdr:rowOff>
    </xdr:to>
    <xdr:sp macro="" textlink="">
      <xdr:nvSpPr>
        <xdr:cNvPr id="44" name="テキスト ボックス 43">
          <a:extLst>
            <a:ext uri="{FF2B5EF4-FFF2-40B4-BE49-F238E27FC236}">
              <a16:creationId xmlns:a16="http://schemas.microsoft.com/office/drawing/2014/main" id="{81DEC3C7-9457-42AA-BBB7-F596D56B38ED}"/>
            </a:ext>
          </a:extLst>
        </xdr:cNvPr>
        <xdr:cNvSpPr txBox="1"/>
      </xdr:nvSpPr>
      <xdr:spPr>
        <a:xfrm>
          <a:off x="13774270" y="2031067"/>
          <a:ext cx="2421031" cy="3011020"/>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物納</a:t>
          </a:r>
          <a:r>
            <a:rPr kumimoji="1" lang="en-US" altLang="ja-JP" sz="20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米・現金</a:t>
          </a:r>
          <a:r>
            <a:rPr kumimoji="1" lang="en-US" altLang="ja-JP" sz="20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は別紙申出書があるので農業委員会まで来庁またはご連絡ください。</a:t>
          </a:r>
        </a:p>
      </xdr:txBody>
    </xdr:sp>
    <xdr:clientData/>
  </xdr:twoCellAnchor>
  <xdr:twoCellAnchor>
    <xdr:from>
      <xdr:col>2</xdr:col>
      <xdr:colOff>549089</xdr:colOff>
      <xdr:row>0</xdr:row>
      <xdr:rowOff>56030</xdr:rowOff>
    </xdr:from>
    <xdr:to>
      <xdr:col>7</xdr:col>
      <xdr:colOff>53229</xdr:colOff>
      <xdr:row>1</xdr:row>
      <xdr:rowOff>57899</xdr:rowOff>
    </xdr:to>
    <xdr:sp macro="" textlink="">
      <xdr:nvSpPr>
        <xdr:cNvPr id="45" name="テキスト ボックス 44">
          <a:extLst>
            <a:ext uri="{FF2B5EF4-FFF2-40B4-BE49-F238E27FC236}">
              <a16:creationId xmlns:a16="http://schemas.microsoft.com/office/drawing/2014/main" id="{5EB6B66C-37A2-4BA3-AF9D-A9891FFB5C5B}"/>
            </a:ext>
          </a:extLst>
        </xdr:cNvPr>
        <xdr:cNvSpPr txBox="1"/>
      </xdr:nvSpPr>
      <xdr:spPr>
        <a:xfrm>
          <a:off x="1406339" y="56030"/>
          <a:ext cx="1675840" cy="544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17</xdr:col>
      <xdr:colOff>224118</xdr:colOff>
      <xdr:row>16</xdr:row>
      <xdr:rowOff>156882</xdr:rowOff>
    </xdr:from>
    <xdr:to>
      <xdr:col>30</xdr:col>
      <xdr:colOff>388203</xdr:colOff>
      <xdr:row>19</xdr:row>
      <xdr:rowOff>75240</xdr:rowOff>
    </xdr:to>
    <xdr:sp macro="" textlink="">
      <xdr:nvSpPr>
        <xdr:cNvPr id="46" name="テキスト ボックス 45">
          <a:extLst>
            <a:ext uri="{FF2B5EF4-FFF2-40B4-BE49-F238E27FC236}">
              <a16:creationId xmlns:a16="http://schemas.microsoft.com/office/drawing/2014/main" id="{FCB98BF2-01ED-48FE-BD6A-587C9AB16D1D}"/>
            </a:ext>
          </a:extLst>
        </xdr:cNvPr>
        <xdr:cNvSpPr txBox="1"/>
      </xdr:nvSpPr>
      <xdr:spPr>
        <a:xfrm>
          <a:off x="7625043" y="5938557"/>
          <a:ext cx="6717285" cy="785133"/>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所有者と話し合って期間と金額を決めてください。</a:t>
          </a:r>
        </a:p>
      </xdr:txBody>
    </xdr:sp>
    <xdr:clientData/>
  </xdr:twoCellAnchor>
  <xdr:twoCellAnchor>
    <xdr:from>
      <xdr:col>19</xdr:col>
      <xdr:colOff>67235</xdr:colOff>
      <xdr:row>58</xdr:row>
      <xdr:rowOff>190499</xdr:rowOff>
    </xdr:from>
    <xdr:to>
      <xdr:col>34</xdr:col>
      <xdr:colOff>94450</xdr:colOff>
      <xdr:row>61</xdr:row>
      <xdr:rowOff>55148</xdr:rowOff>
    </xdr:to>
    <xdr:sp macro="" textlink="">
      <xdr:nvSpPr>
        <xdr:cNvPr id="47" name="テキスト ボックス 46">
          <a:extLst>
            <a:ext uri="{FF2B5EF4-FFF2-40B4-BE49-F238E27FC236}">
              <a16:creationId xmlns:a16="http://schemas.microsoft.com/office/drawing/2014/main" id="{E62CD649-EEBE-4C45-B1C3-DFB32F5E2D2F}"/>
            </a:ext>
          </a:extLst>
        </xdr:cNvPr>
        <xdr:cNvSpPr txBox="1"/>
      </xdr:nvSpPr>
      <xdr:spPr>
        <a:xfrm>
          <a:off x="9239810" y="16840199"/>
          <a:ext cx="6523265" cy="1788699"/>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水道料金の負担など契約に関する備考等につきましては、別表２に記入してください。</a:t>
          </a:r>
          <a:endParaRPr kumimoji="1" lang="en-US" altLang="ja-JP" sz="20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22</xdr:col>
      <xdr:colOff>44823</xdr:colOff>
      <xdr:row>0</xdr:row>
      <xdr:rowOff>403412</xdr:rowOff>
    </xdr:from>
    <xdr:to>
      <xdr:col>30</xdr:col>
      <xdr:colOff>120862</xdr:colOff>
      <xdr:row>2</xdr:row>
      <xdr:rowOff>131269</xdr:rowOff>
    </xdr:to>
    <xdr:sp macro="" textlink="">
      <xdr:nvSpPr>
        <xdr:cNvPr id="48" name="テキスト ボックス 47">
          <a:extLst>
            <a:ext uri="{FF2B5EF4-FFF2-40B4-BE49-F238E27FC236}">
              <a16:creationId xmlns:a16="http://schemas.microsoft.com/office/drawing/2014/main" id="{B3E1A749-33FF-45CC-B8E0-820478E7DDC5}"/>
            </a:ext>
          </a:extLst>
        </xdr:cNvPr>
        <xdr:cNvSpPr txBox="1"/>
      </xdr:nvSpPr>
      <xdr:spPr>
        <a:xfrm>
          <a:off x="10634382" y="403412"/>
          <a:ext cx="3415392" cy="781210"/>
        </a:xfrm>
        <a:prstGeom prst="rect">
          <a:avLst/>
        </a:prstGeom>
        <a:solidFill>
          <a:srgbClr val="FFFFCD"/>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b="1">
              <a:solidFill>
                <a:sysClr val="windowText" lastClr="000000"/>
              </a:solidFill>
              <a:latin typeface="ＭＳ ゴシック" panose="020B0609070205080204" pitchFamily="49" charset="-128"/>
              <a:ea typeface="ＭＳ ゴシック" panose="020B0609070205080204" pitchFamily="49" charset="-128"/>
            </a:rPr>
            <a:t>必ず押印（又は自署）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ogyo\Desktop\&#9733;&#12304;&#20837;&#21147;&#29992;&#12305;&#36786;&#20013;&#35373;&#23450;&#29992;&#3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rage01\&#12304;&#20849;&#26377;&#65306;&#26360;&#39006;&#12305;&#36786;&#26989;&#22996;&#21729;&#20250;&#20107;&#21209;&#23616;\&#21033;&#29992;&#27177;&#35373;&#23450;&#38306;&#20418;\01&#12288;&#21033;&#29992;&#27177;&#35373;&#23450;&#65288;&#20844;&#21578;&#29992;&#65289;\&#9733;&#30003;&#20986;&#26360;&#27096;&#24335;\&#26032;&#27096;&#24335;&#65288;R7.4.1&#65289;\03_nouchi_forPromo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借受明細書"/>
      <sheetName val="促進計画（借り手）"/>
      <sheetName val="促進計画（貸し手）"/>
      <sheetName val="別紙"/>
      <sheetName val="米（貸し手）"/>
      <sheetName val="米（借り手）"/>
      <sheetName val="現金（貸し手）"/>
      <sheetName val="現金（借り手）"/>
      <sheetName val="（手書き用）促進計画（貸し手）"/>
      <sheetName val="（記入例）促進計画（貸し手）"/>
      <sheetName val="（手書き用）促進計画（借り手）"/>
      <sheetName val="（記入例）促進計画（借り手）"/>
      <sheetName val="（空）　米（貸し手）"/>
      <sheetName val="（空）米（借り手）"/>
      <sheetName val="（空）現金（貸し手）"/>
      <sheetName val="（空）現金（借り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CSV作成"/>
      <sheetName val="エラー"/>
      <sheetName val="耕作者営農情報"/>
      <sheetName val="入力シート（4号）"/>
      <sheetName val="ﾁｪｯｸﾘｽﾄ"/>
      <sheetName val="提出書類一覧"/>
      <sheetName val="年間スケ（促進）"/>
      <sheetName val="促進計画（出し手）"/>
      <sheetName val="促進計画（受け手）"/>
      <sheetName val="適格法人"/>
      <sheetName val="他法人"/>
      <sheetName val="適格法人の証明"/>
      <sheetName val="要請書（旧3号対応）"/>
      <sheetName val="要請書（新3号対応）"/>
      <sheetName val="意見書（旧3号対応）"/>
      <sheetName val="意見書（新3号対応）"/>
      <sheetName val="様式4号"/>
      <sheetName val="4号別紙"/>
      <sheetName val="口座収集通知文（貸手用）"/>
      <sheetName val="口座振込依頼書"/>
      <sheetName val="口座収集通知文（借手用）"/>
      <sheetName val="賃料お知らせ "/>
      <sheetName val="ワークシート"/>
      <sheetName val="採番シート"/>
      <sheetName val="ワークシート（4号）"/>
      <sheetName val="郵便番号マス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A2"/>
          <cell r="D2"/>
          <cell r="E2" t="str">
            <v/>
          </cell>
          <cell r="F2" t="str">
            <v/>
          </cell>
        </row>
        <row r="3">
          <cell r="D3"/>
          <cell r="E3" t="str">
            <v/>
          </cell>
          <cell r="F3" t="str">
            <v/>
          </cell>
        </row>
        <row r="4">
          <cell r="D4"/>
          <cell r="E4" t="str">
            <v/>
          </cell>
          <cell r="F4" t="str">
            <v/>
          </cell>
        </row>
        <row r="5">
          <cell r="D5"/>
          <cell r="E5" t="str">
            <v/>
          </cell>
          <cell r="F5" t="str">
            <v/>
          </cell>
        </row>
        <row r="6">
          <cell r="D6"/>
          <cell r="E6" t="str">
            <v/>
          </cell>
          <cell r="F6" t="str">
            <v/>
          </cell>
        </row>
        <row r="7">
          <cell r="D7"/>
          <cell r="E7" t="str">
            <v/>
          </cell>
          <cell r="F7" t="str">
            <v/>
          </cell>
        </row>
        <row r="8">
          <cell r="D8"/>
          <cell r="E8" t="str">
            <v/>
          </cell>
          <cell r="F8" t="str">
            <v/>
          </cell>
        </row>
        <row r="9">
          <cell r="D9"/>
          <cell r="E9" t="str">
            <v/>
          </cell>
          <cell r="F9" t="str">
            <v/>
          </cell>
        </row>
        <row r="10">
          <cell r="D10"/>
          <cell r="E10" t="str">
            <v/>
          </cell>
          <cell r="F10" t="str">
            <v/>
          </cell>
        </row>
        <row r="11">
          <cell r="D11"/>
          <cell r="E11" t="str">
            <v/>
          </cell>
          <cell r="F11" t="str">
            <v/>
          </cell>
        </row>
        <row r="12">
          <cell r="D12"/>
          <cell r="E12" t="str">
            <v/>
          </cell>
          <cell r="F12" t="str">
            <v/>
          </cell>
        </row>
        <row r="13">
          <cell r="D13"/>
          <cell r="E13" t="str">
            <v/>
          </cell>
          <cell r="F13" t="str">
            <v/>
          </cell>
        </row>
        <row r="14">
          <cell r="D14"/>
          <cell r="E14" t="str">
            <v/>
          </cell>
          <cell r="F14" t="str">
            <v/>
          </cell>
        </row>
        <row r="15">
          <cell r="D15"/>
          <cell r="E15" t="str">
            <v/>
          </cell>
          <cell r="F15" t="str">
            <v/>
          </cell>
        </row>
        <row r="16">
          <cell r="D16"/>
          <cell r="E16" t="str">
            <v/>
          </cell>
          <cell r="F16" t="str">
            <v/>
          </cell>
        </row>
        <row r="17">
          <cell r="D17"/>
          <cell r="E17" t="str">
            <v/>
          </cell>
          <cell r="F17" t="str">
            <v/>
          </cell>
        </row>
        <row r="18">
          <cell r="D18"/>
          <cell r="E18" t="str">
            <v/>
          </cell>
          <cell r="F18" t="str">
            <v/>
          </cell>
        </row>
        <row r="19">
          <cell r="D19"/>
          <cell r="E19" t="str">
            <v/>
          </cell>
          <cell r="F19" t="str">
            <v/>
          </cell>
        </row>
        <row r="20">
          <cell r="D20"/>
          <cell r="E20" t="str">
            <v/>
          </cell>
          <cell r="F20" t="str">
            <v/>
          </cell>
        </row>
        <row r="21">
          <cell r="D21"/>
          <cell r="E21" t="str">
            <v/>
          </cell>
          <cell r="F21" t="str">
            <v/>
          </cell>
        </row>
        <row r="22">
          <cell r="D22"/>
          <cell r="E22" t="str">
            <v/>
          </cell>
          <cell r="F22" t="str">
            <v/>
          </cell>
        </row>
        <row r="23">
          <cell r="D23"/>
          <cell r="E23" t="str">
            <v/>
          </cell>
          <cell r="F23" t="str">
            <v/>
          </cell>
        </row>
        <row r="24">
          <cell r="D24"/>
          <cell r="E24" t="str">
            <v/>
          </cell>
          <cell r="F24" t="str">
            <v/>
          </cell>
        </row>
        <row r="25">
          <cell r="D25"/>
          <cell r="E25" t="str">
            <v/>
          </cell>
          <cell r="F25" t="str">
            <v/>
          </cell>
        </row>
        <row r="26">
          <cell r="D26"/>
          <cell r="E26" t="str">
            <v/>
          </cell>
          <cell r="F26" t="str">
            <v/>
          </cell>
        </row>
        <row r="27">
          <cell r="D27"/>
          <cell r="E27" t="str">
            <v/>
          </cell>
          <cell r="F27" t="str">
            <v/>
          </cell>
        </row>
        <row r="28">
          <cell r="D28"/>
          <cell r="E28" t="str">
            <v/>
          </cell>
          <cell r="F28" t="str">
            <v/>
          </cell>
        </row>
        <row r="29">
          <cell r="D29"/>
          <cell r="E29" t="str">
            <v/>
          </cell>
          <cell r="F29" t="str">
            <v/>
          </cell>
        </row>
        <row r="30">
          <cell r="D30"/>
          <cell r="E30" t="str">
            <v/>
          </cell>
          <cell r="F30" t="str">
            <v/>
          </cell>
        </row>
        <row r="31">
          <cell r="D31"/>
          <cell r="E31" t="str">
            <v/>
          </cell>
          <cell r="F31" t="str">
            <v/>
          </cell>
        </row>
        <row r="32">
          <cell r="D32"/>
          <cell r="E32" t="str">
            <v/>
          </cell>
          <cell r="F32" t="str">
            <v/>
          </cell>
        </row>
        <row r="33">
          <cell r="D33"/>
          <cell r="E33" t="str">
            <v/>
          </cell>
          <cell r="F33" t="str">
            <v/>
          </cell>
        </row>
        <row r="34">
          <cell r="D34"/>
          <cell r="E34" t="str">
            <v/>
          </cell>
          <cell r="F34" t="str">
            <v/>
          </cell>
        </row>
        <row r="35">
          <cell r="D35"/>
          <cell r="E35" t="str">
            <v/>
          </cell>
          <cell r="F35" t="str">
            <v/>
          </cell>
        </row>
        <row r="36">
          <cell r="D36"/>
          <cell r="E36" t="str">
            <v/>
          </cell>
          <cell r="F36" t="str">
            <v/>
          </cell>
        </row>
        <row r="37">
          <cell r="D37"/>
          <cell r="E37" t="str">
            <v/>
          </cell>
          <cell r="F37" t="str">
            <v/>
          </cell>
        </row>
        <row r="38">
          <cell r="D38"/>
          <cell r="E38" t="str">
            <v/>
          </cell>
          <cell r="F38" t="str">
            <v/>
          </cell>
        </row>
        <row r="39">
          <cell r="D39"/>
          <cell r="E39" t="str">
            <v/>
          </cell>
          <cell r="F39" t="str">
            <v/>
          </cell>
        </row>
        <row r="40">
          <cell r="D40"/>
          <cell r="E40" t="str">
            <v/>
          </cell>
          <cell r="F40" t="str">
            <v/>
          </cell>
        </row>
        <row r="41">
          <cell r="D41"/>
          <cell r="E41" t="str">
            <v/>
          </cell>
          <cell r="F41" t="str">
            <v/>
          </cell>
        </row>
        <row r="42">
          <cell r="D42"/>
          <cell r="E42" t="str">
            <v/>
          </cell>
          <cell r="F42" t="str">
            <v/>
          </cell>
        </row>
        <row r="43">
          <cell r="D43"/>
          <cell r="E43" t="str">
            <v/>
          </cell>
          <cell r="F43" t="str">
            <v/>
          </cell>
        </row>
        <row r="44">
          <cell r="D44"/>
          <cell r="E44" t="str">
            <v/>
          </cell>
          <cell r="F44" t="str">
            <v/>
          </cell>
        </row>
        <row r="45">
          <cell r="D45"/>
          <cell r="E45" t="str">
            <v/>
          </cell>
          <cell r="F45" t="str">
            <v/>
          </cell>
        </row>
        <row r="46">
          <cell r="D46"/>
          <cell r="E46" t="str">
            <v/>
          </cell>
          <cell r="F46" t="str">
            <v/>
          </cell>
        </row>
        <row r="47">
          <cell r="D47"/>
          <cell r="E47" t="str">
            <v/>
          </cell>
          <cell r="F47" t="str">
            <v/>
          </cell>
        </row>
        <row r="48">
          <cell r="D48"/>
          <cell r="E48" t="str">
            <v/>
          </cell>
          <cell r="F48" t="str">
            <v/>
          </cell>
        </row>
        <row r="49">
          <cell r="D49"/>
          <cell r="E49" t="str">
            <v/>
          </cell>
          <cell r="F49" t="str">
            <v/>
          </cell>
        </row>
        <row r="50">
          <cell r="D50"/>
          <cell r="E50" t="str">
            <v/>
          </cell>
          <cell r="F50" t="str">
            <v/>
          </cell>
        </row>
        <row r="51">
          <cell r="D51"/>
          <cell r="E51" t="str">
            <v/>
          </cell>
          <cell r="F51" t="str">
            <v/>
          </cell>
        </row>
        <row r="52">
          <cell r="D52"/>
          <cell r="E52" t="str">
            <v/>
          </cell>
          <cell r="F52" t="str">
            <v/>
          </cell>
        </row>
        <row r="53">
          <cell r="D53"/>
          <cell r="E53" t="str">
            <v/>
          </cell>
          <cell r="F53" t="str">
            <v/>
          </cell>
        </row>
        <row r="54">
          <cell r="D54"/>
          <cell r="E54" t="str">
            <v/>
          </cell>
          <cell r="F54" t="str">
            <v/>
          </cell>
        </row>
        <row r="55">
          <cell r="D55"/>
          <cell r="E55" t="str">
            <v/>
          </cell>
          <cell r="F55" t="str">
            <v/>
          </cell>
        </row>
        <row r="56">
          <cell r="D56"/>
          <cell r="E56" t="str">
            <v/>
          </cell>
          <cell r="F56" t="str">
            <v/>
          </cell>
        </row>
        <row r="57">
          <cell r="D57"/>
          <cell r="E57" t="str">
            <v/>
          </cell>
          <cell r="F57" t="str">
            <v/>
          </cell>
        </row>
        <row r="58">
          <cell r="D58"/>
          <cell r="E58" t="str">
            <v/>
          </cell>
          <cell r="F58" t="str">
            <v/>
          </cell>
        </row>
        <row r="59">
          <cell r="D59"/>
          <cell r="E59" t="str">
            <v/>
          </cell>
          <cell r="F59" t="str">
            <v/>
          </cell>
        </row>
        <row r="60">
          <cell r="D60"/>
          <cell r="E60" t="str">
            <v/>
          </cell>
          <cell r="F60" t="str">
            <v/>
          </cell>
        </row>
        <row r="61">
          <cell r="D61"/>
          <cell r="E61" t="str">
            <v/>
          </cell>
          <cell r="F61" t="str">
            <v/>
          </cell>
        </row>
        <row r="62">
          <cell r="D62"/>
          <cell r="E62" t="str">
            <v/>
          </cell>
          <cell r="F62" t="str">
            <v/>
          </cell>
        </row>
        <row r="63">
          <cell r="D63"/>
          <cell r="E63" t="str">
            <v/>
          </cell>
          <cell r="F63" t="str">
            <v/>
          </cell>
        </row>
        <row r="64">
          <cell r="D64"/>
          <cell r="E64" t="str">
            <v/>
          </cell>
          <cell r="F64" t="str">
            <v/>
          </cell>
        </row>
        <row r="65">
          <cell r="D65"/>
          <cell r="E65" t="str">
            <v/>
          </cell>
          <cell r="F65" t="str">
            <v/>
          </cell>
        </row>
        <row r="66">
          <cell r="D66"/>
          <cell r="E66" t="str">
            <v/>
          </cell>
          <cell r="F66" t="str">
            <v/>
          </cell>
        </row>
        <row r="67">
          <cell r="D67"/>
          <cell r="E67" t="str">
            <v/>
          </cell>
          <cell r="F67" t="str">
            <v/>
          </cell>
        </row>
        <row r="68">
          <cell r="D68"/>
          <cell r="E68" t="str">
            <v/>
          </cell>
          <cell r="F68" t="str">
            <v/>
          </cell>
        </row>
        <row r="69">
          <cell r="D69"/>
          <cell r="E69" t="str">
            <v/>
          </cell>
          <cell r="F69" t="str">
            <v/>
          </cell>
        </row>
        <row r="70">
          <cell r="D70"/>
          <cell r="E70" t="str">
            <v/>
          </cell>
          <cell r="F70" t="str">
            <v/>
          </cell>
        </row>
        <row r="71">
          <cell r="D71"/>
          <cell r="E71" t="str">
            <v/>
          </cell>
          <cell r="F71" t="str">
            <v/>
          </cell>
        </row>
        <row r="72">
          <cell r="D72"/>
          <cell r="E72" t="str">
            <v/>
          </cell>
          <cell r="F72" t="str">
            <v/>
          </cell>
        </row>
        <row r="73">
          <cell r="D73"/>
          <cell r="E73" t="str">
            <v/>
          </cell>
          <cell r="F73" t="str">
            <v/>
          </cell>
        </row>
        <row r="74">
          <cell r="D74"/>
          <cell r="E74" t="str">
            <v/>
          </cell>
          <cell r="F74" t="str">
            <v/>
          </cell>
        </row>
        <row r="75">
          <cell r="D75"/>
          <cell r="E75" t="str">
            <v/>
          </cell>
          <cell r="F75" t="str">
            <v/>
          </cell>
        </row>
        <row r="76">
          <cell r="D76"/>
          <cell r="E76" t="str">
            <v/>
          </cell>
          <cell r="F76" t="str">
            <v/>
          </cell>
        </row>
        <row r="77">
          <cell r="D77"/>
          <cell r="E77" t="str">
            <v/>
          </cell>
          <cell r="F77" t="str">
            <v/>
          </cell>
        </row>
        <row r="78">
          <cell r="D78"/>
          <cell r="E78" t="str">
            <v/>
          </cell>
          <cell r="F78" t="str">
            <v/>
          </cell>
        </row>
        <row r="79">
          <cell r="D79"/>
          <cell r="E79" t="str">
            <v/>
          </cell>
          <cell r="F79" t="str">
            <v/>
          </cell>
        </row>
        <row r="80">
          <cell r="D80"/>
          <cell r="E80" t="str">
            <v/>
          </cell>
          <cell r="F80" t="str">
            <v/>
          </cell>
        </row>
        <row r="81">
          <cell r="D81"/>
          <cell r="E81" t="str">
            <v/>
          </cell>
          <cell r="F81" t="str">
            <v/>
          </cell>
        </row>
        <row r="82">
          <cell r="D82"/>
          <cell r="E82" t="str">
            <v/>
          </cell>
          <cell r="F82" t="str">
            <v/>
          </cell>
        </row>
        <row r="83">
          <cell r="D83"/>
          <cell r="E83" t="str">
            <v/>
          </cell>
          <cell r="F83" t="str">
            <v/>
          </cell>
        </row>
        <row r="84">
          <cell r="D84"/>
          <cell r="E84" t="str">
            <v/>
          </cell>
          <cell r="F84" t="str">
            <v/>
          </cell>
        </row>
        <row r="85">
          <cell r="D85"/>
          <cell r="E85" t="str">
            <v/>
          </cell>
          <cell r="F85" t="str">
            <v/>
          </cell>
        </row>
        <row r="86">
          <cell r="D86"/>
          <cell r="E86" t="str">
            <v/>
          </cell>
          <cell r="F86" t="str">
            <v/>
          </cell>
        </row>
        <row r="87">
          <cell r="D87"/>
          <cell r="E87" t="str">
            <v/>
          </cell>
          <cell r="F87" t="str">
            <v/>
          </cell>
        </row>
        <row r="88">
          <cell r="D88"/>
          <cell r="E88" t="str">
            <v/>
          </cell>
          <cell r="F88" t="str">
            <v/>
          </cell>
        </row>
        <row r="89">
          <cell r="D89"/>
          <cell r="E89" t="str">
            <v/>
          </cell>
          <cell r="F89" t="str">
            <v/>
          </cell>
        </row>
        <row r="90">
          <cell r="D90"/>
          <cell r="E90" t="str">
            <v/>
          </cell>
          <cell r="F90" t="str">
            <v/>
          </cell>
        </row>
        <row r="91">
          <cell r="D91"/>
          <cell r="E91" t="str">
            <v/>
          </cell>
          <cell r="F91" t="str">
            <v/>
          </cell>
        </row>
        <row r="92">
          <cell r="D92"/>
          <cell r="E92" t="str">
            <v/>
          </cell>
          <cell r="F92" t="str">
            <v/>
          </cell>
        </row>
        <row r="93">
          <cell r="D93"/>
          <cell r="E93" t="str">
            <v/>
          </cell>
          <cell r="F93" t="str">
            <v/>
          </cell>
        </row>
        <row r="94">
          <cell r="D94"/>
          <cell r="E94" t="str">
            <v/>
          </cell>
          <cell r="F94" t="str">
            <v/>
          </cell>
        </row>
        <row r="95">
          <cell r="D95"/>
          <cell r="E95" t="str">
            <v/>
          </cell>
          <cell r="F95" t="str">
            <v/>
          </cell>
        </row>
        <row r="96">
          <cell r="D96"/>
          <cell r="E96" t="str">
            <v/>
          </cell>
          <cell r="F96" t="str">
            <v/>
          </cell>
        </row>
        <row r="97">
          <cell r="D97"/>
          <cell r="E97" t="str">
            <v/>
          </cell>
          <cell r="F97" t="str">
            <v/>
          </cell>
        </row>
        <row r="98">
          <cell r="D98"/>
          <cell r="E98" t="str">
            <v/>
          </cell>
          <cell r="F98" t="str">
            <v/>
          </cell>
        </row>
        <row r="99">
          <cell r="D99"/>
          <cell r="E99" t="str">
            <v/>
          </cell>
          <cell r="F99" t="str">
            <v/>
          </cell>
        </row>
        <row r="100">
          <cell r="D100"/>
          <cell r="E100" t="str">
            <v/>
          </cell>
          <cell r="F100" t="str">
            <v/>
          </cell>
        </row>
        <row r="101">
          <cell r="D101"/>
          <cell r="E101" t="str">
            <v/>
          </cell>
          <cell r="F101" t="str">
            <v/>
          </cell>
        </row>
        <row r="102">
          <cell r="D102"/>
          <cell r="E102" t="str">
            <v/>
          </cell>
          <cell r="F102" t="str">
            <v/>
          </cell>
        </row>
        <row r="103">
          <cell r="D103"/>
          <cell r="E103" t="str">
            <v/>
          </cell>
          <cell r="F103" t="str">
            <v/>
          </cell>
        </row>
        <row r="104">
          <cell r="D104"/>
          <cell r="E104" t="str">
            <v/>
          </cell>
          <cell r="F104" t="str">
            <v/>
          </cell>
        </row>
        <row r="105">
          <cell r="D105"/>
          <cell r="E105" t="str">
            <v/>
          </cell>
          <cell r="F105" t="str">
            <v/>
          </cell>
        </row>
        <row r="106">
          <cell r="D106"/>
          <cell r="E106" t="str">
            <v/>
          </cell>
          <cell r="F106" t="str">
            <v/>
          </cell>
        </row>
        <row r="107">
          <cell r="D107"/>
          <cell r="E107" t="str">
            <v/>
          </cell>
          <cell r="F107" t="str">
            <v/>
          </cell>
        </row>
        <row r="108">
          <cell r="D108"/>
          <cell r="E108" t="str">
            <v/>
          </cell>
          <cell r="F108" t="str">
            <v/>
          </cell>
        </row>
        <row r="109">
          <cell r="D109"/>
          <cell r="E109" t="str">
            <v/>
          </cell>
          <cell r="F109" t="str">
            <v/>
          </cell>
        </row>
        <row r="110">
          <cell r="D110"/>
          <cell r="E110" t="str">
            <v/>
          </cell>
          <cell r="F110" t="str">
            <v/>
          </cell>
        </row>
        <row r="111">
          <cell r="D111"/>
          <cell r="E111" t="str">
            <v/>
          </cell>
          <cell r="F111" t="str">
            <v/>
          </cell>
        </row>
        <row r="112">
          <cell r="D112"/>
          <cell r="E112" t="str">
            <v/>
          </cell>
          <cell r="F112" t="str">
            <v/>
          </cell>
        </row>
        <row r="113">
          <cell r="D113"/>
          <cell r="E113" t="str">
            <v/>
          </cell>
          <cell r="F113" t="str">
            <v/>
          </cell>
        </row>
        <row r="114">
          <cell r="D114"/>
          <cell r="E114" t="str">
            <v/>
          </cell>
          <cell r="F114" t="str">
            <v/>
          </cell>
        </row>
        <row r="115">
          <cell r="D115"/>
          <cell r="E115" t="str">
            <v/>
          </cell>
          <cell r="F115" t="str">
            <v/>
          </cell>
        </row>
        <row r="116">
          <cell r="D116"/>
          <cell r="E116" t="str">
            <v/>
          </cell>
          <cell r="F116" t="str">
            <v/>
          </cell>
        </row>
        <row r="117">
          <cell r="D117"/>
          <cell r="E117" t="str">
            <v/>
          </cell>
          <cell r="F117" t="str">
            <v/>
          </cell>
        </row>
        <row r="118">
          <cell r="D118"/>
          <cell r="E118" t="str">
            <v/>
          </cell>
          <cell r="F118" t="str">
            <v/>
          </cell>
        </row>
        <row r="119">
          <cell r="D119"/>
          <cell r="E119" t="str">
            <v/>
          </cell>
          <cell r="F119" t="str">
            <v/>
          </cell>
        </row>
        <row r="120">
          <cell r="D120"/>
          <cell r="E120" t="str">
            <v/>
          </cell>
          <cell r="F120" t="str">
            <v/>
          </cell>
        </row>
        <row r="121">
          <cell r="D121"/>
          <cell r="E121" t="str">
            <v/>
          </cell>
          <cell r="F121" t="str">
            <v/>
          </cell>
        </row>
        <row r="122">
          <cell r="D122"/>
          <cell r="E122" t="str">
            <v/>
          </cell>
          <cell r="F122" t="str">
            <v/>
          </cell>
        </row>
        <row r="123">
          <cell r="D123"/>
          <cell r="E123" t="str">
            <v/>
          </cell>
          <cell r="F123" t="str">
            <v/>
          </cell>
        </row>
        <row r="124">
          <cell r="D124"/>
          <cell r="E124" t="str">
            <v/>
          </cell>
          <cell r="F124" t="str">
            <v/>
          </cell>
        </row>
        <row r="125">
          <cell r="D125"/>
          <cell r="E125" t="str">
            <v/>
          </cell>
          <cell r="F125" t="str">
            <v/>
          </cell>
        </row>
        <row r="126">
          <cell r="D126"/>
          <cell r="E126" t="str">
            <v/>
          </cell>
          <cell r="F126" t="str">
            <v/>
          </cell>
        </row>
        <row r="127">
          <cell r="D127"/>
          <cell r="E127" t="str">
            <v/>
          </cell>
          <cell r="F127" t="str">
            <v/>
          </cell>
        </row>
        <row r="128">
          <cell r="D128"/>
          <cell r="E128" t="str">
            <v/>
          </cell>
          <cell r="F128" t="str">
            <v/>
          </cell>
        </row>
        <row r="129">
          <cell r="D129"/>
          <cell r="E129" t="str">
            <v/>
          </cell>
          <cell r="F129" t="str">
            <v/>
          </cell>
        </row>
        <row r="130">
          <cell r="D130"/>
          <cell r="E130" t="str">
            <v/>
          </cell>
          <cell r="F130" t="str">
            <v/>
          </cell>
        </row>
        <row r="131">
          <cell r="D131"/>
          <cell r="E131" t="str">
            <v/>
          </cell>
          <cell r="F131" t="str">
            <v/>
          </cell>
        </row>
        <row r="132">
          <cell r="D132"/>
          <cell r="E132" t="str">
            <v/>
          </cell>
          <cell r="F132" t="str">
            <v/>
          </cell>
        </row>
        <row r="133">
          <cell r="D133"/>
          <cell r="E133" t="str">
            <v/>
          </cell>
          <cell r="F133" t="str">
            <v/>
          </cell>
        </row>
        <row r="134">
          <cell r="D134"/>
          <cell r="E134" t="str">
            <v/>
          </cell>
          <cell r="F134" t="str">
            <v/>
          </cell>
        </row>
        <row r="135">
          <cell r="D135"/>
          <cell r="E135" t="str">
            <v/>
          </cell>
          <cell r="F135" t="str">
            <v/>
          </cell>
        </row>
        <row r="136">
          <cell r="D136"/>
          <cell r="E136" t="str">
            <v/>
          </cell>
          <cell r="F136" t="str">
            <v/>
          </cell>
        </row>
        <row r="137">
          <cell r="D137"/>
          <cell r="E137" t="str">
            <v/>
          </cell>
          <cell r="F137" t="str">
            <v/>
          </cell>
        </row>
        <row r="138">
          <cell r="D138"/>
          <cell r="E138" t="str">
            <v/>
          </cell>
          <cell r="F138" t="str">
            <v/>
          </cell>
        </row>
        <row r="139">
          <cell r="D139"/>
          <cell r="E139" t="str">
            <v/>
          </cell>
          <cell r="F139" t="str">
            <v/>
          </cell>
        </row>
        <row r="140">
          <cell r="D140"/>
          <cell r="E140" t="str">
            <v/>
          </cell>
          <cell r="F140" t="str">
            <v/>
          </cell>
        </row>
        <row r="141">
          <cell r="D141"/>
          <cell r="E141" t="str">
            <v/>
          </cell>
          <cell r="F141" t="str">
            <v/>
          </cell>
        </row>
        <row r="142">
          <cell r="D142"/>
          <cell r="E142" t="str">
            <v/>
          </cell>
          <cell r="F142" t="str">
            <v/>
          </cell>
        </row>
        <row r="143">
          <cell r="D143"/>
          <cell r="E143" t="str">
            <v/>
          </cell>
          <cell r="F143" t="str">
            <v/>
          </cell>
        </row>
        <row r="144">
          <cell r="D144"/>
          <cell r="E144" t="str">
            <v/>
          </cell>
          <cell r="F144" t="str">
            <v/>
          </cell>
        </row>
        <row r="145">
          <cell r="D145"/>
          <cell r="E145" t="str">
            <v/>
          </cell>
          <cell r="F145" t="str">
            <v/>
          </cell>
        </row>
        <row r="146">
          <cell r="D146"/>
          <cell r="E146" t="str">
            <v/>
          </cell>
          <cell r="F146" t="str">
            <v/>
          </cell>
        </row>
        <row r="147">
          <cell r="D147"/>
          <cell r="E147" t="str">
            <v/>
          </cell>
          <cell r="F147" t="str">
            <v/>
          </cell>
        </row>
        <row r="148">
          <cell r="D148"/>
          <cell r="E148" t="str">
            <v/>
          </cell>
          <cell r="F148" t="str">
            <v/>
          </cell>
        </row>
        <row r="149">
          <cell r="D149"/>
          <cell r="E149" t="str">
            <v/>
          </cell>
          <cell r="F149" t="str">
            <v/>
          </cell>
        </row>
        <row r="150">
          <cell r="D150"/>
          <cell r="E150" t="str">
            <v/>
          </cell>
          <cell r="F150" t="str">
            <v/>
          </cell>
        </row>
        <row r="151">
          <cell r="D151"/>
          <cell r="E151" t="str">
            <v/>
          </cell>
          <cell r="F151" t="str">
            <v/>
          </cell>
        </row>
        <row r="152">
          <cell r="D152"/>
          <cell r="E152" t="str">
            <v/>
          </cell>
          <cell r="F152" t="str">
            <v/>
          </cell>
        </row>
        <row r="153">
          <cell r="D153"/>
          <cell r="E153" t="str">
            <v/>
          </cell>
          <cell r="F153" t="str">
            <v/>
          </cell>
        </row>
        <row r="154">
          <cell r="D154"/>
          <cell r="E154" t="str">
            <v/>
          </cell>
          <cell r="F154" t="str">
            <v/>
          </cell>
        </row>
        <row r="155">
          <cell r="D155"/>
          <cell r="E155" t="str">
            <v/>
          </cell>
          <cell r="F155" t="str">
            <v/>
          </cell>
        </row>
        <row r="156">
          <cell r="D156"/>
          <cell r="E156" t="str">
            <v/>
          </cell>
          <cell r="F156" t="str">
            <v/>
          </cell>
        </row>
        <row r="157">
          <cell r="D157"/>
          <cell r="E157" t="str">
            <v/>
          </cell>
          <cell r="F157" t="str">
            <v/>
          </cell>
        </row>
        <row r="158">
          <cell r="D158"/>
          <cell r="E158" t="str">
            <v/>
          </cell>
          <cell r="F158" t="str">
            <v/>
          </cell>
        </row>
        <row r="159">
          <cell r="D159"/>
          <cell r="E159" t="str">
            <v/>
          </cell>
          <cell r="F159" t="str">
            <v/>
          </cell>
        </row>
        <row r="160">
          <cell r="D160"/>
          <cell r="E160" t="str">
            <v/>
          </cell>
          <cell r="F160" t="str">
            <v/>
          </cell>
        </row>
        <row r="161">
          <cell r="D161"/>
          <cell r="E161" t="str">
            <v/>
          </cell>
          <cell r="F161" t="str">
            <v/>
          </cell>
        </row>
        <row r="162">
          <cell r="D162"/>
          <cell r="E162" t="str">
            <v/>
          </cell>
          <cell r="F162" t="str">
            <v/>
          </cell>
        </row>
        <row r="163">
          <cell r="D163"/>
          <cell r="E163" t="str">
            <v/>
          </cell>
          <cell r="F163" t="str">
            <v/>
          </cell>
        </row>
        <row r="164">
          <cell r="D164"/>
          <cell r="E164" t="str">
            <v/>
          </cell>
          <cell r="F164" t="str">
            <v/>
          </cell>
        </row>
        <row r="165">
          <cell r="D165"/>
          <cell r="E165" t="str">
            <v/>
          </cell>
          <cell r="F165" t="str">
            <v/>
          </cell>
        </row>
        <row r="166">
          <cell r="D166"/>
          <cell r="E166" t="str">
            <v/>
          </cell>
          <cell r="F166" t="str">
            <v/>
          </cell>
        </row>
        <row r="167">
          <cell r="D167"/>
          <cell r="E167" t="str">
            <v/>
          </cell>
          <cell r="F167" t="str">
            <v/>
          </cell>
        </row>
        <row r="168">
          <cell r="D168"/>
          <cell r="E168" t="str">
            <v/>
          </cell>
          <cell r="F168" t="str">
            <v/>
          </cell>
        </row>
        <row r="169">
          <cell r="D169"/>
          <cell r="E169" t="str">
            <v/>
          </cell>
          <cell r="F169" t="str">
            <v/>
          </cell>
        </row>
        <row r="170">
          <cell r="D170"/>
          <cell r="E170" t="str">
            <v/>
          </cell>
          <cell r="F170" t="str">
            <v/>
          </cell>
        </row>
        <row r="171">
          <cell r="D171"/>
          <cell r="E171" t="str">
            <v/>
          </cell>
          <cell r="F171" t="str">
            <v/>
          </cell>
        </row>
        <row r="172">
          <cell r="D172"/>
          <cell r="E172" t="str">
            <v/>
          </cell>
          <cell r="F172" t="str">
            <v/>
          </cell>
        </row>
        <row r="173">
          <cell r="D173"/>
          <cell r="E173" t="str">
            <v/>
          </cell>
          <cell r="F173" t="str">
            <v/>
          </cell>
        </row>
        <row r="174">
          <cell r="D174"/>
          <cell r="E174" t="str">
            <v/>
          </cell>
          <cell r="F174" t="str">
            <v/>
          </cell>
        </row>
        <row r="175">
          <cell r="D175"/>
          <cell r="E175" t="str">
            <v/>
          </cell>
          <cell r="F175" t="str">
            <v/>
          </cell>
        </row>
        <row r="176">
          <cell r="D176"/>
          <cell r="E176" t="str">
            <v/>
          </cell>
          <cell r="F176" t="str">
            <v/>
          </cell>
        </row>
        <row r="177">
          <cell r="D177"/>
          <cell r="E177" t="str">
            <v/>
          </cell>
          <cell r="F177" t="str">
            <v/>
          </cell>
        </row>
        <row r="178">
          <cell r="D178"/>
          <cell r="E178" t="str">
            <v/>
          </cell>
          <cell r="F178" t="str">
            <v/>
          </cell>
        </row>
        <row r="179">
          <cell r="D179"/>
          <cell r="E179" t="str">
            <v/>
          </cell>
          <cell r="F179" t="str">
            <v/>
          </cell>
        </row>
        <row r="180">
          <cell r="D180"/>
          <cell r="E180" t="str">
            <v/>
          </cell>
          <cell r="F180" t="str">
            <v/>
          </cell>
        </row>
        <row r="181">
          <cell r="D181"/>
          <cell r="E181" t="str">
            <v/>
          </cell>
          <cell r="F181" t="str">
            <v/>
          </cell>
        </row>
        <row r="182">
          <cell r="D182"/>
          <cell r="E182" t="str">
            <v/>
          </cell>
          <cell r="F182" t="str">
            <v/>
          </cell>
        </row>
        <row r="183">
          <cell r="D183"/>
          <cell r="E183" t="str">
            <v/>
          </cell>
          <cell r="F183" t="str">
            <v/>
          </cell>
        </row>
        <row r="184">
          <cell r="D184"/>
          <cell r="E184" t="str">
            <v/>
          </cell>
          <cell r="F184" t="str">
            <v/>
          </cell>
        </row>
        <row r="185">
          <cell r="D185"/>
          <cell r="E185" t="str">
            <v/>
          </cell>
          <cell r="F185" t="str">
            <v/>
          </cell>
        </row>
        <row r="186">
          <cell r="D186"/>
          <cell r="E186" t="str">
            <v/>
          </cell>
          <cell r="F186" t="str">
            <v/>
          </cell>
        </row>
        <row r="187">
          <cell r="D187"/>
          <cell r="E187" t="str">
            <v/>
          </cell>
          <cell r="F187" t="str">
            <v/>
          </cell>
        </row>
        <row r="188">
          <cell r="D188"/>
          <cell r="E188" t="str">
            <v/>
          </cell>
          <cell r="F188" t="str">
            <v/>
          </cell>
        </row>
        <row r="189">
          <cell r="D189"/>
          <cell r="E189" t="str">
            <v/>
          </cell>
          <cell r="F189" t="str">
            <v/>
          </cell>
        </row>
        <row r="190">
          <cell r="D190"/>
          <cell r="E190" t="str">
            <v/>
          </cell>
          <cell r="F190" t="str">
            <v/>
          </cell>
        </row>
        <row r="191">
          <cell r="D191"/>
          <cell r="E191" t="str">
            <v/>
          </cell>
          <cell r="F191" t="str">
            <v/>
          </cell>
        </row>
        <row r="192">
          <cell r="D192"/>
          <cell r="E192" t="str">
            <v/>
          </cell>
          <cell r="F192" t="str">
            <v/>
          </cell>
        </row>
        <row r="193">
          <cell r="D193"/>
          <cell r="E193" t="str">
            <v/>
          </cell>
          <cell r="F193" t="str">
            <v/>
          </cell>
        </row>
        <row r="194">
          <cell r="D194"/>
          <cell r="E194" t="str">
            <v/>
          </cell>
          <cell r="F194" t="str">
            <v/>
          </cell>
        </row>
        <row r="195">
          <cell r="D195"/>
          <cell r="E195" t="str">
            <v/>
          </cell>
          <cell r="F195" t="str">
            <v/>
          </cell>
        </row>
        <row r="196">
          <cell r="D196"/>
          <cell r="E196" t="str">
            <v/>
          </cell>
          <cell r="F196" t="str">
            <v/>
          </cell>
        </row>
        <row r="197">
          <cell r="D197"/>
          <cell r="E197" t="str">
            <v/>
          </cell>
          <cell r="F197" t="str">
            <v/>
          </cell>
        </row>
        <row r="198">
          <cell r="D198"/>
          <cell r="E198" t="str">
            <v/>
          </cell>
          <cell r="F198" t="str">
            <v/>
          </cell>
        </row>
        <row r="199">
          <cell r="D199"/>
          <cell r="E199" t="str">
            <v/>
          </cell>
          <cell r="F199" t="str">
            <v/>
          </cell>
        </row>
        <row r="200">
          <cell r="D200"/>
          <cell r="E200" t="str">
            <v/>
          </cell>
          <cell r="F200" t="str">
            <v/>
          </cell>
        </row>
        <row r="201">
          <cell r="D201"/>
          <cell r="E201" t="str">
            <v/>
          </cell>
          <cell r="F201" t="str">
            <v/>
          </cell>
        </row>
        <row r="202">
          <cell r="D202"/>
          <cell r="E202" t="str">
            <v/>
          </cell>
          <cell r="F202" t="str">
            <v/>
          </cell>
        </row>
        <row r="203">
          <cell r="D203"/>
          <cell r="E203" t="str">
            <v/>
          </cell>
          <cell r="F203" t="str">
            <v/>
          </cell>
        </row>
        <row r="204">
          <cell r="D204"/>
          <cell r="E204" t="str">
            <v/>
          </cell>
          <cell r="F204" t="str">
            <v/>
          </cell>
        </row>
        <row r="205">
          <cell r="D205"/>
          <cell r="E205" t="str">
            <v/>
          </cell>
          <cell r="F205" t="str">
            <v/>
          </cell>
        </row>
        <row r="206">
          <cell r="D206"/>
          <cell r="E206" t="str">
            <v/>
          </cell>
          <cell r="F206" t="str">
            <v/>
          </cell>
        </row>
        <row r="207">
          <cell r="D207"/>
          <cell r="E207" t="str">
            <v/>
          </cell>
          <cell r="F207" t="str">
            <v/>
          </cell>
        </row>
        <row r="208">
          <cell r="D208"/>
          <cell r="E208" t="str">
            <v/>
          </cell>
          <cell r="F208" t="str">
            <v/>
          </cell>
        </row>
        <row r="209">
          <cell r="D209"/>
          <cell r="E209" t="str">
            <v/>
          </cell>
          <cell r="F209" t="str">
            <v/>
          </cell>
        </row>
        <row r="210">
          <cell r="D210"/>
          <cell r="E210" t="str">
            <v/>
          </cell>
          <cell r="F210" t="str">
            <v/>
          </cell>
        </row>
        <row r="211">
          <cell r="D211"/>
          <cell r="E211" t="str">
            <v/>
          </cell>
          <cell r="F211" t="str">
            <v/>
          </cell>
        </row>
        <row r="212">
          <cell r="D212"/>
          <cell r="E212" t="str">
            <v/>
          </cell>
          <cell r="F212" t="str">
            <v/>
          </cell>
        </row>
        <row r="213">
          <cell r="D213"/>
          <cell r="E213" t="str">
            <v/>
          </cell>
          <cell r="F213" t="str">
            <v/>
          </cell>
        </row>
        <row r="214">
          <cell r="D214"/>
          <cell r="E214" t="str">
            <v/>
          </cell>
          <cell r="F214" t="str">
            <v/>
          </cell>
        </row>
        <row r="215">
          <cell r="D215"/>
          <cell r="E215" t="str">
            <v/>
          </cell>
          <cell r="F215" t="str">
            <v/>
          </cell>
        </row>
        <row r="216">
          <cell r="D216"/>
          <cell r="E216" t="str">
            <v/>
          </cell>
          <cell r="F216" t="str">
            <v/>
          </cell>
        </row>
        <row r="217">
          <cell r="D217"/>
          <cell r="E217" t="str">
            <v/>
          </cell>
          <cell r="F217" t="str">
            <v/>
          </cell>
        </row>
        <row r="218">
          <cell r="D218"/>
          <cell r="E218" t="str">
            <v/>
          </cell>
          <cell r="F218" t="str">
            <v/>
          </cell>
        </row>
        <row r="219">
          <cell r="D219"/>
          <cell r="E219" t="str">
            <v/>
          </cell>
          <cell r="F219" t="str">
            <v/>
          </cell>
        </row>
        <row r="220">
          <cell r="D220"/>
          <cell r="E220" t="str">
            <v/>
          </cell>
          <cell r="F220" t="str">
            <v/>
          </cell>
        </row>
        <row r="221">
          <cell r="D221"/>
          <cell r="E221" t="str">
            <v/>
          </cell>
          <cell r="F221" t="str">
            <v/>
          </cell>
        </row>
        <row r="222">
          <cell r="D222"/>
          <cell r="E222" t="str">
            <v/>
          </cell>
          <cell r="F222" t="str">
            <v/>
          </cell>
        </row>
        <row r="223">
          <cell r="D223"/>
          <cell r="E223" t="str">
            <v/>
          </cell>
          <cell r="F223" t="str">
            <v/>
          </cell>
        </row>
        <row r="224">
          <cell r="D224"/>
          <cell r="E224" t="str">
            <v/>
          </cell>
          <cell r="F224" t="str">
            <v/>
          </cell>
        </row>
        <row r="225">
          <cell r="D225"/>
          <cell r="E225" t="str">
            <v/>
          </cell>
          <cell r="F225" t="str">
            <v/>
          </cell>
        </row>
        <row r="226">
          <cell r="D226"/>
          <cell r="E226" t="str">
            <v/>
          </cell>
          <cell r="F226" t="str">
            <v/>
          </cell>
        </row>
        <row r="227">
          <cell r="D227"/>
          <cell r="E227" t="str">
            <v/>
          </cell>
          <cell r="F227" t="str">
            <v/>
          </cell>
        </row>
        <row r="228">
          <cell r="D228"/>
          <cell r="E228" t="str">
            <v/>
          </cell>
          <cell r="F228" t="str">
            <v/>
          </cell>
        </row>
        <row r="229">
          <cell r="D229"/>
          <cell r="E229" t="str">
            <v/>
          </cell>
          <cell r="F229" t="str">
            <v/>
          </cell>
        </row>
        <row r="230">
          <cell r="D230"/>
          <cell r="E230" t="str">
            <v/>
          </cell>
          <cell r="F230" t="str">
            <v/>
          </cell>
        </row>
        <row r="231">
          <cell r="D231"/>
          <cell r="E231" t="str">
            <v/>
          </cell>
          <cell r="F231" t="str">
            <v/>
          </cell>
        </row>
        <row r="232">
          <cell r="D232"/>
          <cell r="E232" t="str">
            <v/>
          </cell>
          <cell r="F232" t="str">
            <v/>
          </cell>
        </row>
        <row r="233">
          <cell r="D233"/>
          <cell r="E233" t="str">
            <v/>
          </cell>
          <cell r="F233" t="str">
            <v/>
          </cell>
        </row>
        <row r="234">
          <cell r="D234"/>
          <cell r="E234" t="str">
            <v/>
          </cell>
          <cell r="F234" t="str">
            <v/>
          </cell>
        </row>
        <row r="235">
          <cell r="D235"/>
          <cell r="E235" t="str">
            <v/>
          </cell>
          <cell r="F235" t="str">
            <v/>
          </cell>
        </row>
        <row r="236">
          <cell r="D236"/>
          <cell r="E236" t="str">
            <v/>
          </cell>
          <cell r="F236" t="str">
            <v/>
          </cell>
        </row>
        <row r="237">
          <cell r="D237"/>
          <cell r="E237" t="str">
            <v/>
          </cell>
          <cell r="F237" t="str">
            <v/>
          </cell>
        </row>
        <row r="238">
          <cell r="D238"/>
          <cell r="E238" t="str">
            <v/>
          </cell>
          <cell r="F238" t="str">
            <v/>
          </cell>
        </row>
        <row r="239">
          <cell r="D239"/>
          <cell r="E239" t="str">
            <v/>
          </cell>
          <cell r="F239" t="str">
            <v/>
          </cell>
        </row>
        <row r="240">
          <cell r="D240"/>
          <cell r="E240" t="str">
            <v/>
          </cell>
          <cell r="F240" t="str">
            <v/>
          </cell>
        </row>
        <row r="241">
          <cell r="D241"/>
          <cell r="E241" t="str">
            <v/>
          </cell>
          <cell r="F241" t="str">
            <v/>
          </cell>
        </row>
        <row r="242">
          <cell r="D242"/>
          <cell r="E242" t="str">
            <v/>
          </cell>
          <cell r="F242" t="str">
            <v/>
          </cell>
        </row>
        <row r="243">
          <cell r="D243"/>
          <cell r="E243" t="str">
            <v/>
          </cell>
          <cell r="F243" t="str">
            <v/>
          </cell>
        </row>
        <row r="244">
          <cell r="D244"/>
          <cell r="E244" t="str">
            <v/>
          </cell>
          <cell r="F244" t="str">
            <v/>
          </cell>
        </row>
        <row r="245">
          <cell r="D245"/>
          <cell r="E245" t="str">
            <v/>
          </cell>
          <cell r="F245" t="str">
            <v/>
          </cell>
        </row>
        <row r="246">
          <cell r="D246"/>
          <cell r="E246" t="str">
            <v/>
          </cell>
          <cell r="F246" t="str">
            <v/>
          </cell>
        </row>
        <row r="247">
          <cell r="D247"/>
          <cell r="E247" t="str">
            <v/>
          </cell>
          <cell r="F247" t="str">
            <v/>
          </cell>
        </row>
        <row r="248">
          <cell r="D248"/>
          <cell r="E248" t="str">
            <v/>
          </cell>
          <cell r="F248" t="str">
            <v/>
          </cell>
        </row>
        <row r="249">
          <cell r="D249"/>
          <cell r="E249" t="str">
            <v/>
          </cell>
          <cell r="F249" t="str">
            <v/>
          </cell>
        </row>
        <row r="250">
          <cell r="D250"/>
          <cell r="E250" t="str">
            <v/>
          </cell>
          <cell r="F250" t="str">
            <v/>
          </cell>
        </row>
        <row r="251">
          <cell r="D251"/>
          <cell r="E251" t="str">
            <v/>
          </cell>
          <cell r="F251" t="str">
            <v/>
          </cell>
        </row>
        <row r="252">
          <cell r="D252"/>
          <cell r="E252" t="str">
            <v/>
          </cell>
          <cell r="F252" t="str">
            <v/>
          </cell>
        </row>
        <row r="253">
          <cell r="D253"/>
          <cell r="E253" t="str">
            <v/>
          </cell>
          <cell r="F253" t="str">
            <v/>
          </cell>
        </row>
        <row r="254">
          <cell r="D254"/>
          <cell r="E254" t="str">
            <v/>
          </cell>
          <cell r="F254" t="str">
            <v/>
          </cell>
        </row>
        <row r="255">
          <cell r="D255"/>
          <cell r="E255" t="str">
            <v/>
          </cell>
          <cell r="F255" t="str">
            <v/>
          </cell>
        </row>
        <row r="256">
          <cell r="D256"/>
          <cell r="E256" t="str">
            <v/>
          </cell>
          <cell r="F256" t="str">
            <v/>
          </cell>
        </row>
        <row r="257">
          <cell r="D257"/>
          <cell r="E257" t="str">
            <v/>
          </cell>
          <cell r="F257" t="str">
            <v/>
          </cell>
        </row>
        <row r="258">
          <cell r="D258"/>
          <cell r="E258" t="str">
            <v/>
          </cell>
          <cell r="F258" t="str">
            <v/>
          </cell>
        </row>
        <row r="259">
          <cell r="D259"/>
          <cell r="E259" t="str">
            <v/>
          </cell>
          <cell r="F259" t="str">
            <v/>
          </cell>
        </row>
        <row r="260">
          <cell r="D260"/>
          <cell r="E260" t="str">
            <v/>
          </cell>
          <cell r="F260" t="str">
            <v/>
          </cell>
        </row>
        <row r="261">
          <cell r="D261"/>
          <cell r="E261" t="str">
            <v/>
          </cell>
          <cell r="F261" t="str">
            <v/>
          </cell>
        </row>
        <row r="262">
          <cell r="D262"/>
          <cell r="E262" t="str">
            <v/>
          </cell>
          <cell r="F262" t="str">
            <v/>
          </cell>
        </row>
        <row r="263">
          <cell r="D263"/>
          <cell r="E263" t="str">
            <v/>
          </cell>
          <cell r="F263" t="str">
            <v/>
          </cell>
        </row>
        <row r="264">
          <cell r="D264"/>
          <cell r="E264" t="str">
            <v/>
          </cell>
          <cell r="F264" t="str">
            <v/>
          </cell>
        </row>
        <row r="265">
          <cell r="D265"/>
          <cell r="E265" t="str">
            <v/>
          </cell>
          <cell r="F265" t="str">
            <v/>
          </cell>
        </row>
        <row r="266">
          <cell r="D266"/>
          <cell r="E266" t="str">
            <v/>
          </cell>
          <cell r="F266" t="str">
            <v/>
          </cell>
        </row>
        <row r="267">
          <cell r="D267"/>
          <cell r="E267" t="str">
            <v/>
          </cell>
          <cell r="F267" t="str">
            <v/>
          </cell>
        </row>
        <row r="268">
          <cell r="D268"/>
          <cell r="E268" t="str">
            <v/>
          </cell>
          <cell r="F268" t="str">
            <v/>
          </cell>
        </row>
        <row r="269">
          <cell r="D269"/>
          <cell r="E269" t="str">
            <v/>
          </cell>
          <cell r="F269" t="str">
            <v/>
          </cell>
        </row>
        <row r="270">
          <cell r="D270"/>
          <cell r="E270" t="str">
            <v/>
          </cell>
          <cell r="F270" t="str">
            <v/>
          </cell>
        </row>
        <row r="271">
          <cell r="D271"/>
          <cell r="E271" t="str">
            <v/>
          </cell>
          <cell r="F271" t="str">
            <v/>
          </cell>
        </row>
        <row r="272">
          <cell r="D272"/>
          <cell r="E272" t="str">
            <v/>
          </cell>
          <cell r="F272" t="str">
            <v/>
          </cell>
        </row>
        <row r="273">
          <cell r="D273"/>
          <cell r="E273" t="str">
            <v/>
          </cell>
          <cell r="F273" t="str">
            <v/>
          </cell>
        </row>
        <row r="274">
          <cell r="D274"/>
          <cell r="E274" t="str">
            <v/>
          </cell>
          <cell r="F274" t="str">
            <v/>
          </cell>
        </row>
        <row r="275">
          <cell r="D275"/>
          <cell r="E275" t="str">
            <v/>
          </cell>
          <cell r="F275" t="str">
            <v/>
          </cell>
        </row>
        <row r="276">
          <cell r="D276"/>
          <cell r="E276" t="str">
            <v/>
          </cell>
          <cell r="F276" t="str">
            <v/>
          </cell>
        </row>
        <row r="277">
          <cell r="D277"/>
          <cell r="E277" t="str">
            <v/>
          </cell>
          <cell r="F277" t="str">
            <v/>
          </cell>
        </row>
        <row r="278">
          <cell r="D278"/>
          <cell r="E278" t="str">
            <v/>
          </cell>
          <cell r="F278" t="str">
            <v/>
          </cell>
        </row>
        <row r="279">
          <cell r="D279"/>
          <cell r="E279" t="str">
            <v/>
          </cell>
          <cell r="F279" t="str">
            <v/>
          </cell>
        </row>
        <row r="280">
          <cell r="D280"/>
          <cell r="E280" t="str">
            <v/>
          </cell>
          <cell r="F280" t="str">
            <v/>
          </cell>
        </row>
        <row r="281">
          <cell r="D281"/>
          <cell r="E281" t="str">
            <v/>
          </cell>
          <cell r="F281" t="str">
            <v/>
          </cell>
        </row>
        <row r="282">
          <cell r="D282"/>
          <cell r="E282" t="str">
            <v/>
          </cell>
          <cell r="F282" t="str">
            <v/>
          </cell>
        </row>
        <row r="283">
          <cell r="D283"/>
          <cell r="E283" t="str">
            <v/>
          </cell>
          <cell r="F283" t="str">
            <v/>
          </cell>
        </row>
        <row r="284">
          <cell r="D284"/>
          <cell r="E284" t="str">
            <v/>
          </cell>
          <cell r="F284" t="str">
            <v/>
          </cell>
        </row>
        <row r="285">
          <cell r="D285"/>
          <cell r="E285" t="str">
            <v/>
          </cell>
          <cell r="F285" t="str">
            <v/>
          </cell>
        </row>
        <row r="286">
          <cell r="D286"/>
          <cell r="E286" t="str">
            <v/>
          </cell>
          <cell r="F286" t="str">
            <v/>
          </cell>
        </row>
        <row r="287">
          <cell r="D287"/>
          <cell r="E287" t="str">
            <v/>
          </cell>
          <cell r="F287" t="str">
            <v/>
          </cell>
        </row>
        <row r="288">
          <cell r="D288"/>
          <cell r="E288" t="str">
            <v/>
          </cell>
          <cell r="F288" t="str">
            <v/>
          </cell>
        </row>
        <row r="289">
          <cell r="D289"/>
          <cell r="E289" t="str">
            <v/>
          </cell>
          <cell r="F289" t="str">
            <v/>
          </cell>
        </row>
        <row r="290">
          <cell r="D290"/>
          <cell r="E290" t="str">
            <v/>
          </cell>
          <cell r="F290" t="str">
            <v/>
          </cell>
        </row>
        <row r="291">
          <cell r="D291"/>
          <cell r="E291" t="str">
            <v/>
          </cell>
          <cell r="F291" t="str">
            <v/>
          </cell>
        </row>
        <row r="292">
          <cell r="D292"/>
          <cell r="E292" t="str">
            <v/>
          </cell>
          <cell r="F292" t="str">
            <v/>
          </cell>
        </row>
        <row r="293">
          <cell r="D293"/>
          <cell r="E293" t="str">
            <v/>
          </cell>
          <cell r="F293" t="str">
            <v/>
          </cell>
        </row>
        <row r="294">
          <cell r="D294"/>
          <cell r="E294" t="str">
            <v/>
          </cell>
          <cell r="F294" t="str">
            <v/>
          </cell>
        </row>
        <row r="295">
          <cell r="D295"/>
          <cell r="E295" t="str">
            <v/>
          </cell>
          <cell r="F295" t="str">
            <v/>
          </cell>
        </row>
        <row r="296">
          <cell r="D296"/>
          <cell r="E296" t="str">
            <v/>
          </cell>
          <cell r="F296" t="str">
            <v/>
          </cell>
        </row>
        <row r="297">
          <cell r="D297"/>
          <cell r="E297" t="str">
            <v/>
          </cell>
          <cell r="F297" t="str">
            <v/>
          </cell>
        </row>
        <row r="298">
          <cell r="D298"/>
          <cell r="E298" t="str">
            <v/>
          </cell>
          <cell r="F298" t="str">
            <v/>
          </cell>
        </row>
        <row r="299">
          <cell r="D299"/>
          <cell r="E299" t="str">
            <v/>
          </cell>
          <cell r="F299" t="str">
            <v/>
          </cell>
        </row>
        <row r="300">
          <cell r="D300"/>
          <cell r="E300" t="str">
            <v/>
          </cell>
          <cell r="F300" t="str">
            <v/>
          </cell>
        </row>
        <row r="301">
          <cell r="D301"/>
          <cell r="E301" t="str">
            <v/>
          </cell>
          <cell r="F301" t="str">
            <v/>
          </cell>
        </row>
        <row r="302">
          <cell r="D302"/>
          <cell r="E302" t="str">
            <v/>
          </cell>
          <cell r="F302" t="str">
            <v/>
          </cell>
        </row>
        <row r="303">
          <cell r="D303"/>
          <cell r="E303" t="str">
            <v/>
          </cell>
          <cell r="F303" t="str">
            <v/>
          </cell>
        </row>
        <row r="304">
          <cell r="D304"/>
          <cell r="E304" t="str">
            <v/>
          </cell>
          <cell r="F304" t="str">
            <v/>
          </cell>
        </row>
        <row r="305">
          <cell r="D305"/>
          <cell r="E305" t="str">
            <v/>
          </cell>
          <cell r="F305" t="str">
            <v/>
          </cell>
        </row>
        <row r="306">
          <cell r="D306"/>
          <cell r="E306" t="str">
            <v/>
          </cell>
          <cell r="F306" t="str">
            <v/>
          </cell>
        </row>
        <row r="307">
          <cell r="D307"/>
          <cell r="E307" t="str">
            <v/>
          </cell>
          <cell r="F307" t="str">
            <v/>
          </cell>
        </row>
        <row r="308">
          <cell r="D308"/>
          <cell r="E308" t="str">
            <v/>
          </cell>
          <cell r="F308" t="str">
            <v/>
          </cell>
        </row>
        <row r="309">
          <cell r="D309"/>
          <cell r="E309" t="str">
            <v/>
          </cell>
          <cell r="F309" t="str">
            <v/>
          </cell>
        </row>
        <row r="310">
          <cell r="D310"/>
          <cell r="E310" t="str">
            <v/>
          </cell>
          <cell r="F310" t="str">
            <v/>
          </cell>
        </row>
        <row r="311">
          <cell r="D311"/>
          <cell r="E311" t="str">
            <v/>
          </cell>
          <cell r="F311" t="str">
            <v/>
          </cell>
        </row>
        <row r="312">
          <cell r="D312"/>
          <cell r="E312" t="str">
            <v/>
          </cell>
          <cell r="F312" t="str">
            <v/>
          </cell>
        </row>
        <row r="313">
          <cell r="D313"/>
          <cell r="E313" t="str">
            <v/>
          </cell>
          <cell r="F313" t="str">
            <v/>
          </cell>
        </row>
        <row r="314">
          <cell r="D314"/>
          <cell r="E314" t="str">
            <v/>
          </cell>
          <cell r="F314" t="str">
            <v/>
          </cell>
        </row>
        <row r="315">
          <cell r="D315"/>
          <cell r="E315" t="str">
            <v/>
          </cell>
          <cell r="F315" t="str">
            <v/>
          </cell>
        </row>
        <row r="316">
          <cell r="D316"/>
          <cell r="E316" t="str">
            <v/>
          </cell>
          <cell r="F316" t="str">
            <v/>
          </cell>
        </row>
        <row r="317">
          <cell r="D317"/>
          <cell r="E317" t="str">
            <v/>
          </cell>
          <cell r="F317" t="str">
            <v/>
          </cell>
        </row>
        <row r="318">
          <cell r="D318"/>
          <cell r="E318" t="str">
            <v/>
          </cell>
          <cell r="F318" t="str">
            <v/>
          </cell>
        </row>
        <row r="319">
          <cell r="D319"/>
          <cell r="E319" t="str">
            <v/>
          </cell>
          <cell r="F319" t="str">
            <v/>
          </cell>
        </row>
        <row r="320">
          <cell r="D320"/>
          <cell r="E320" t="str">
            <v/>
          </cell>
          <cell r="F320" t="str">
            <v/>
          </cell>
        </row>
        <row r="321">
          <cell r="D321"/>
          <cell r="E321" t="str">
            <v/>
          </cell>
          <cell r="F321" t="str">
            <v/>
          </cell>
        </row>
        <row r="322">
          <cell r="D322"/>
          <cell r="E322" t="str">
            <v/>
          </cell>
          <cell r="F322" t="str">
            <v/>
          </cell>
        </row>
        <row r="323">
          <cell r="D323"/>
          <cell r="E323" t="str">
            <v/>
          </cell>
          <cell r="F323" t="str">
            <v/>
          </cell>
        </row>
        <row r="324">
          <cell r="D324"/>
          <cell r="E324" t="str">
            <v/>
          </cell>
          <cell r="F324" t="str">
            <v/>
          </cell>
        </row>
        <row r="325">
          <cell r="D325"/>
          <cell r="E325" t="str">
            <v/>
          </cell>
          <cell r="F325" t="str">
            <v/>
          </cell>
        </row>
        <row r="326">
          <cell r="D326"/>
          <cell r="E326" t="str">
            <v/>
          </cell>
          <cell r="F326" t="str">
            <v/>
          </cell>
        </row>
        <row r="327">
          <cell r="D327"/>
          <cell r="E327" t="str">
            <v/>
          </cell>
          <cell r="F327" t="str">
            <v/>
          </cell>
        </row>
        <row r="328">
          <cell r="D328"/>
          <cell r="E328" t="str">
            <v/>
          </cell>
          <cell r="F328" t="str">
            <v/>
          </cell>
        </row>
        <row r="329">
          <cell r="D329"/>
          <cell r="E329" t="str">
            <v/>
          </cell>
          <cell r="F329" t="str">
            <v/>
          </cell>
        </row>
        <row r="330">
          <cell r="D330"/>
          <cell r="E330" t="str">
            <v/>
          </cell>
          <cell r="F330" t="str">
            <v/>
          </cell>
        </row>
        <row r="331">
          <cell r="D331"/>
          <cell r="E331" t="str">
            <v/>
          </cell>
          <cell r="F331" t="str">
            <v/>
          </cell>
        </row>
        <row r="332">
          <cell r="D332"/>
          <cell r="E332" t="str">
            <v/>
          </cell>
          <cell r="F332" t="str">
            <v/>
          </cell>
        </row>
        <row r="333">
          <cell r="D333"/>
          <cell r="E333" t="str">
            <v/>
          </cell>
          <cell r="F333" t="str">
            <v/>
          </cell>
        </row>
        <row r="334">
          <cell r="D334"/>
          <cell r="E334" t="str">
            <v/>
          </cell>
          <cell r="F334" t="str">
            <v/>
          </cell>
        </row>
        <row r="335">
          <cell r="D335"/>
          <cell r="E335" t="str">
            <v/>
          </cell>
          <cell r="F335" t="str">
            <v/>
          </cell>
        </row>
        <row r="336">
          <cell r="D336"/>
          <cell r="E336" t="str">
            <v/>
          </cell>
          <cell r="F336" t="str">
            <v/>
          </cell>
        </row>
        <row r="337">
          <cell r="D337"/>
          <cell r="E337" t="str">
            <v/>
          </cell>
          <cell r="F337" t="str">
            <v/>
          </cell>
        </row>
        <row r="338">
          <cell r="D338"/>
          <cell r="E338" t="str">
            <v/>
          </cell>
          <cell r="F338" t="str">
            <v/>
          </cell>
        </row>
        <row r="339">
          <cell r="D339"/>
          <cell r="E339" t="str">
            <v/>
          </cell>
          <cell r="F339" t="str">
            <v/>
          </cell>
        </row>
        <row r="340">
          <cell r="D340"/>
          <cell r="E340" t="str">
            <v/>
          </cell>
          <cell r="F340" t="str">
            <v/>
          </cell>
        </row>
        <row r="341">
          <cell r="D341"/>
          <cell r="E341" t="str">
            <v/>
          </cell>
          <cell r="F341" t="str">
            <v/>
          </cell>
        </row>
        <row r="342">
          <cell r="D342"/>
          <cell r="E342" t="str">
            <v/>
          </cell>
          <cell r="F342" t="str">
            <v/>
          </cell>
        </row>
        <row r="343">
          <cell r="D343"/>
          <cell r="E343" t="str">
            <v/>
          </cell>
          <cell r="F343" t="str">
            <v/>
          </cell>
        </row>
        <row r="344">
          <cell r="D344"/>
          <cell r="E344" t="str">
            <v/>
          </cell>
          <cell r="F344" t="str">
            <v/>
          </cell>
        </row>
        <row r="345">
          <cell r="D345"/>
          <cell r="E345" t="str">
            <v/>
          </cell>
          <cell r="F345" t="str">
            <v/>
          </cell>
        </row>
        <row r="346">
          <cell r="D346"/>
          <cell r="E346" t="str">
            <v/>
          </cell>
          <cell r="F346" t="str">
            <v/>
          </cell>
        </row>
        <row r="347">
          <cell r="D347"/>
          <cell r="E347" t="str">
            <v/>
          </cell>
          <cell r="F347" t="str">
            <v/>
          </cell>
        </row>
        <row r="348">
          <cell r="D348"/>
          <cell r="E348" t="str">
            <v/>
          </cell>
          <cell r="F348" t="str">
            <v/>
          </cell>
        </row>
        <row r="349">
          <cell r="D349"/>
          <cell r="E349" t="str">
            <v/>
          </cell>
          <cell r="F349" t="str">
            <v/>
          </cell>
        </row>
        <row r="350">
          <cell r="D350"/>
          <cell r="E350" t="str">
            <v/>
          </cell>
          <cell r="F350" t="str">
            <v/>
          </cell>
        </row>
        <row r="351">
          <cell r="D351"/>
          <cell r="E351" t="str">
            <v/>
          </cell>
          <cell r="F351" t="str">
            <v/>
          </cell>
        </row>
        <row r="352">
          <cell r="D352"/>
          <cell r="E352" t="str">
            <v/>
          </cell>
          <cell r="F352" t="str">
            <v/>
          </cell>
        </row>
        <row r="353">
          <cell r="D353"/>
          <cell r="E353" t="str">
            <v/>
          </cell>
          <cell r="F353" t="str">
            <v/>
          </cell>
        </row>
        <row r="354">
          <cell r="D354"/>
          <cell r="E354" t="str">
            <v/>
          </cell>
          <cell r="F354" t="str">
            <v/>
          </cell>
        </row>
        <row r="355">
          <cell r="D355"/>
          <cell r="E355" t="str">
            <v/>
          </cell>
          <cell r="F355" t="str">
            <v/>
          </cell>
        </row>
        <row r="356">
          <cell r="D356"/>
          <cell r="E356" t="str">
            <v/>
          </cell>
          <cell r="F356" t="str">
            <v/>
          </cell>
        </row>
        <row r="357">
          <cell r="D357"/>
          <cell r="E357" t="str">
            <v/>
          </cell>
          <cell r="F357" t="str">
            <v/>
          </cell>
        </row>
        <row r="358">
          <cell r="D358"/>
          <cell r="E358" t="str">
            <v/>
          </cell>
          <cell r="F358" t="str">
            <v/>
          </cell>
        </row>
        <row r="359">
          <cell r="D359"/>
          <cell r="E359" t="str">
            <v/>
          </cell>
          <cell r="F359" t="str">
            <v/>
          </cell>
        </row>
        <row r="360">
          <cell r="D360"/>
          <cell r="E360" t="str">
            <v/>
          </cell>
          <cell r="F360" t="str">
            <v/>
          </cell>
        </row>
        <row r="361">
          <cell r="D361"/>
          <cell r="E361" t="str">
            <v/>
          </cell>
          <cell r="F361" t="str">
            <v/>
          </cell>
        </row>
        <row r="362">
          <cell r="D362"/>
          <cell r="E362" t="str">
            <v/>
          </cell>
          <cell r="F362" t="str">
            <v/>
          </cell>
        </row>
        <row r="363">
          <cell r="D363"/>
          <cell r="E363" t="str">
            <v/>
          </cell>
          <cell r="F363" t="str">
            <v/>
          </cell>
        </row>
        <row r="364">
          <cell r="D364"/>
          <cell r="E364" t="str">
            <v/>
          </cell>
          <cell r="F364" t="str">
            <v/>
          </cell>
        </row>
        <row r="365">
          <cell r="D365"/>
          <cell r="E365" t="str">
            <v/>
          </cell>
          <cell r="F365" t="str">
            <v/>
          </cell>
        </row>
        <row r="366">
          <cell r="D366"/>
          <cell r="E366" t="str">
            <v/>
          </cell>
          <cell r="F366" t="str">
            <v/>
          </cell>
        </row>
        <row r="367">
          <cell r="D367"/>
          <cell r="E367" t="str">
            <v/>
          </cell>
          <cell r="F367" t="str">
            <v/>
          </cell>
        </row>
        <row r="368">
          <cell r="D368"/>
          <cell r="E368" t="str">
            <v/>
          </cell>
          <cell r="F368" t="str">
            <v/>
          </cell>
        </row>
        <row r="369">
          <cell r="D369"/>
          <cell r="E369" t="str">
            <v/>
          </cell>
          <cell r="F369" t="str">
            <v/>
          </cell>
        </row>
        <row r="370">
          <cell r="D370"/>
          <cell r="E370" t="str">
            <v/>
          </cell>
          <cell r="F370" t="str">
            <v/>
          </cell>
        </row>
        <row r="371">
          <cell r="D371"/>
          <cell r="E371" t="str">
            <v/>
          </cell>
          <cell r="F371" t="str">
            <v/>
          </cell>
        </row>
        <row r="372">
          <cell r="D372"/>
          <cell r="E372" t="str">
            <v/>
          </cell>
          <cell r="F372" t="str">
            <v/>
          </cell>
        </row>
        <row r="373">
          <cell r="D373"/>
          <cell r="E373" t="str">
            <v/>
          </cell>
          <cell r="F373" t="str">
            <v/>
          </cell>
        </row>
        <row r="374">
          <cell r="D374"/>
          <cell r="E374" t="str">
            <v/>
          </cell>
          <cell r="F374" t="str">
            <v/>
          </cell>
        </row>
        <row r="375">
          <cell r="D375"/>
          <cell r="E375" t="str">
            <v/>
          </cell>
          <cell r="F375" t="str">
            <v/>
          </cell>
        </row>
        <row r="376">
          <cell r="D376"/>
          <cell r="E376" t="str">
            <v/>
          </cell>
          <cell r="F376" t="str">
            <v/>
          </cell>
        </row>
        <row r="377">
          <cell r="D377"/>
          <cell r="E377" t="str">
            <v/>
          </cell>
          <cell r="F377" t="str">
            <v/>
          </cell>
        </row>
        <row r="378">
          <cell r="D378"/>
          <cell r="E378" t="str">
            <v/>
          </cell>
          <cell r="F378" t="str">
            <v/>
          </cell>
        </row>
        <row r="379">
          <cell r="D379"/>
          <cell r="E379" t="str">
            <v/>
          </cell>
          <cell r="F379" t="str">
            <v/>
          </cell>
        </row>
        <row r="380">
          <cell r="D380"/>
          <cell r="E380" t="str">
            <v/>
          </cell>
          <cell r="F380" t="str">
            <v/>
          </cell>
        </row>
        <row r="381">
          <cell r="D381"/>
          <cell r="E381" t="str">
            <v/>
          </cell>
          <cell r="F381" t="str">
            <v/>
          </cell>
        </row>
        <row r="382">
          <cell r="D382"/>
          <cell r="E382" t="str">
            <v/>
          </cell>
          <cell r="F382" t="str">
            <v/>
          </cell>
        </row>
        <row r="383">
          <cell r="D383"/>
          <cell r="E383" t="str">
            <v/>
          </cell>
          <cell r="F383" t="str">
            <v/>
          </cell>
        </row>
        <row r="384">
          <cell r="D384"/>
          <cell r="E384" t="str">
            <v/>
          </cell>
          <cell r="F384" t="str">
            <v/>
          </cell>
        </row>
        <row r="385">
          <cell r="D385"/>
          <cell r="E385" t="str">
            <v/>
          </cell>
          <cell r="F385" t="str">
            <v/>
          </cell>
        </row>
        <row r="386">
          <cell r="D386"/>
          <cell r="E386" t="str">
            <v/>
          </cell>
          <cell r="F386" t="str">
            <v/>
          </cell>
        </row>
        <row r="387">
          <cell r="D387"/>
          <cell r="E387" t="str">
            <v/>
          </cell>
          <cell r="F387" t="str">
            <v/>
          </cell>
        </row>
        <row r="388">
          <cell r="D388"/>
          <cell r="E388" t="str">
            <v/>
          </cell>
          <cell r="F388" t="str">
            <v/>
          </cell>
        </row>
        <row r="389">
          <cell r="D389"/>
          <cell r="E389" t="str">
            <v/>
          </cell>
          <cell r="F389" t="str">
            <v/>
          </cell>
        </row>
        <row r="390">
          <cell r="D390"/>
          <cell r="E390" t="str">
            <v/>
          </cell>
          <cell r="F390" t="str">
            <v/>
          </cell>
        </row>
        <row r="391">
          <cell r="D391"/>
          <cell r="E391" t="str">
            <v/>
          </cell>
          <cell r="F391" t="str">
            <v/>
          </cell>
        </row>
        <row r="392">
          <cell r="D392"/>
          <cell r="E392" t="str">
            <v/>
          </cell>
          <cell r="F392" t="str">
            <v/>
          </cell>
        </row>
        <row r="393">
          <cell r="D393"/>
          <cell r="E393" t="str">
            <v/>
          </cell>
          <cell r="F393" t="str">
            <v/>
          </cell>
        </row>
        <row r="394">
          <cell r="D394"/>
          <cell r="E394" t="str">
            <v/>
          </cell>
          <cell r="F394" t="str">
            <v/>
          </cell>
        </row>
        <row r="395">
          <cell r="D395"/>
          <cell r="E395" t="str">
            <v/>
          </cell>
          <cell r="F395" t="str">
            <v/>
          </cell>
        </row>
        <row r="396">
          <cell r="D396"/>
          <cell r="E396" t="str">
            <v/>
          </cell>
          <cell r="F396" t="str">
            <v/>
          </cell>
        </row>
        <row r="397">
          <cell r="D397"/>
          <cell r="E397" t="str">
            <v/>
          </cell>
          <cell r="F397" t="str">
            <v/>
          </cell>
        </row>
        <row r="398">
          <cell r="D398"/>
          <cell r="E398" t="str">
            <v/>
          </cell>
          <cell r="F398" t="str">
            <v/>
          </cell>
        </row>
        <row r="399">
          <cell r="D399"/>
          <cell r="E399" t="str">
            <v/>
          </cell>
          <cell r="F399" t="str">
            <v/>
          </cell>
        </row>
        <row r="400">
          <cell r="D400"/>
          <cell r="E400" t="str">
            <v/>
          </cell>
          <cell r="F400" t="str">
            <v/>
          </cell>
        </row>
        <row r="401">
          <cell r="D401"/>
          <cell r="E401" t="str">
            <v/>
          </cell>
          <cell r="F401" t="str">
            <v/>
          </cell>
        </row>
        <row r="402">
          <cell r="D402"/>
          <cell r="E402" t="str">
            <v/>
          </cell>
          <cell r="F402" t="str">
            <v/>
          </cell>
        </row>
        <row r="403">
          <cell r="D403"/>
          <cell r="E403" t="str">
            <v/>
          </cell>
          <cell r="F403" t="str">
            <v/>
          </cell>
        </row>
        <row r="404">
          <cell r="D404"/>
          <cell r="E404" t="str">
            <v/>
          </cell>
          <cell r="F404" t="str">
            <v/>
          </cell>
        </row>
        <row r="405">
          <cell r="D405"/>
          <cell r="E405" t="str">
            <v/>
          </cell>
          <cell r="F405" t="str">
            <v/>
          </cell>
        </row>
        <row r="406">
          <cell r="D406"/>
          <cell r="E406" t="str">
            <v/>
          </cell>
          <cell r="F406" t="str">
            <v/>
          </cell>
        </row>
        <row r="407">
          <cell r="D407"/>
          <cell r="E407" t="str">
            <v/>
          </cell>
          <cell r="F407" t="str">
            <v/>
          </cell>
        </row>
        <row r="408">
          <cell r="D408"/>
          <cell r="E408" t="str">
            <v/>
          </cell>
          <cell r="F408" t="str">
            <v/>
          </cell>
        </row>
        <row r="409">
          <cell r="D409"/>
          <cell r="E409" t="str">
            <v/>
          </cell>
          <cell r="F409" t="str">
            <v/>
          </cell>
        </row>
        <row r="410">
          <cell r="D410"/>
          <cell r="E410" t="str">
            <v/>
          </cell>
          <cell r="F410" t="str">
            <v/>
          </cell>
        </row>
        <row r="411">
          <cell r="D411"/>
          <cell r="E411" t="str">
            <v/>
          </cell>
          <cell r="F411" t="str">
            <v/>
          </cell>
        </row>
        <row r="412">
          <cell r="D412"/>
          <cell r="E412" t="str">
            <v/>
          </cell>
          <cell r="F412" t="str">
            <v/>
          </cell>
        </row>
        <row r="413">
          <cell r="D413"/>
          <cell r="E413" t="str">
            <v/>
          </cell>
          <cell r="F413" t="str">
            <v/>
          </cell>
        </row>
        <row r="414">
          <cell r="D414"/>
          <cell r="E414" t="str">
            <v/>
          </cell>
          <cell r="F414" t="str">
            <v/>
          </cell>
        </row>
        <row r="415">
          <cell r="D415"/>
          <cell r="E415" t="str">
            <v/>
          </cell>
          <cell r="F415" t="str">
            <v/>
          </cell>
        </row>
        <row r="416">
          <cell r="D416"/>
          <cell r="E416" t="str">
            <v/>
          </cell>
          <cell r="F416" t="str">
            <v/>
          </cell>
        </row>
        <row r="417">
          <cell r="D417"/>
          <cell r="E417" t="str">
            <v/>
          </cell>
          <cell r="F417" t="str">
            <v/>
          </cell>
        </row>
        <row r="418">
          <cell r="D418"/>
          <cell r="E418" t="str">
            <v/>
          </cell>
          <cell r="F418" t="str">
            <v/>
          </cell>
        </row>
        <row r="419">
          <cell r="D419"/>
          <cell r="E419" t="str">
            <v/>
          </cell>
          <cell r="F419" t="str">
            <v/>
          </cell>
        </row>
        <row r="420">
          <cell r="D420"/>
          <cell r="E420" t="str">
            <v/>
          </cell>
          <cell r="F420" t="str">
            <v/>
          </cell>
        </row>
        <row r="421">
          <cell r="D421"/>
          <cell r="E421" t="str">
            <v/>
          </cell>
          <cell r="F421" t="str">
            <v/>
          </cell>
        </row>
        <row r="422">
          <cell r="D422"/>
          <cell r="E422" t="str">
            <v/>
          </cell>
          <cell r="F422" t="str">
            <v/>
          </cell>
        </row>
        <row r="423">
          <cell r="D423"/>
          <cell r="E423" t="str">
            <v/>
          </cell>
          <cell r="F423" t="str">
            <v/>
          </cell>
        </row>
        <row r="424">
          <cell r="D424"/>
          <cell r="E424" t="str">
            <v/>
          </cell>
          <cell r="F424" t="str">
            <v/>
          </cell>
        </row>
        <row r="425">
          <cell r="D425"/>
          <cell r="E425" t="str">
            <v/>
          </cell>
          <cell r="F425" t="str">
            <v/>
          </cell>
        </row>
        <row r="426">
          <cell r="D426"/>
          <cell r="E426" t="str">
            <v/>
          </cell>
          <cell r="F426" t="str">
            <v/>
          </cell>
        </row>
        <row r="427">
          <cell r="D427"/>
          <cell r="E427" t="str">
            <v/>
          </cell>
          <cell r="F427" t="str">
            <v/>
          </cell>
        </row>
        <row r="428">
          <cell r="D428"/>
          <cell r="E428" t="str">
            <v/>
          </cell>
          <cell r="F428" t="str">
            <v/>
          </cell>
        </row>
        <row r="429">
          <cell r="D429"/>
          <cell r="E429" t="str">
            <v/>
          </cell>
          <cell r="F429" t="str">
            <v/>
          </cell>
        </row>
        <row r="430">
          <cell r="D430"/>
          <cell r="E430" t="str">
            <v/>
          </cell>
          <cell r="F430" t="str">
            <v/>
          </cell>
        </row>
        <row r="431">
          <cell r="D431"/>
          <cell r="E431" t="str">
            <v/>
          </cell>
          <cell r="F431" t="str">
            <v/>
          </cell>
        </row>
        <row r="432">
          <cell r="D432"/>
          <cell r="E432" t="str">
            <v/>
          </cell>
          <cell r="F432" t="str">
            <v/>
          </cell>
        </row>
        <row r="433">
          <cell r="D433"/>
          <cell r="E433" t="str">
            <v/>
          </cell>
          <cell r="F433" t="str">
            <v/>
          </cell>
        </row>
        <row r="434">
          <cell r="D434"/>
          <cell r="E434" t="str">
            <v/>
          </cell>
          <cell r="F434" t="str">
            <v/>
          </cell>
        </row>
        <row r="435">
          <cell r="D435"/>
          <cell r="E435" t="str">
            <v/>
          </cell>
          <cell r="F435" t="str">
            <v/>
          </cell>
        </row>
        <row r="436">
          <cell r="D436"/>
          <cell r="E436" t="str">
            <v/>
          </cell>
          <cell r="F436" t="str">
            <v/>
          </cell>
        </row>
        <row r="437">
          <cell r="D437"/>
          <cell r="E437" t="str">
            <v/>
          </cell>
          <cell r="F437" t="str">
            <v/>
          </cell>
        </row>
        <row r="438">
          <cell r="D438"/>
          <cell r="E438" t="str">
            <v/>
          </cell>
          <cell r="F438" t="str">
            <v/>
          </cell>
        </row>
        <row r="439">
          <cell r="D439"/>
          <cell r="E439" t="str">
            <v/>
          </cell>
          <cell r="F439" t="str">
            <v/>
          </cell>
        </row>
        <row r="440">
          <cell r="D440"/>
          <cell r="E440" t="str">
            <v/>
          </cell>
          <cell r="F440" t="str">
            <v/>
          </cell>
        </row>
        <row r="441">
          <cell r="D441"/>
          <cell r="E441" t="str">
            <v/>
          </cell>
          <cell r="F441" t="str">
            <v/>
          </cell>
        </row>
        <row r="442">
          <cell r="D442"/>
          <cell r="E442" t="str">
            <v/>
          </cell>
          <cell r="F442" t="str">
            <v/>
          </cell>
        </row>
        <row r="443">
          <cell r="D443"/>
          <cell r="E443" t="str">
            <v/>
          </cell>
          <cell r="F443" t="str">
            <v/>
          </cell>
        </row>
        <row r="444">
          <cell r="D444"/>
          <cell r="E444" t="str">
            <v/>
          </cell>
          <cell r="F444" t="str">
            <v/>
          </cell>
        </row>
        <row r="445">
          <cell r="D445"/>
          <cell r="E445" t="str">
            <v/>
          </cell>
          <cell r="F445" t="str">
            <v/>
          </cell>
        </row>
        <row r="446">
          <cell r="D446"/>
          <cell r="E446" t="str">
            <v/>
          </cell>
          <cell r="F446" t="str">
            <v/>
          </cell>
        </row>
        <row r="447">
          <cell r="D447"/>
          <cell r="E447" t="str">
            <v/>
          </cell>
          <cell r="F447" t="str">
            <v/>
          </cell>
        </row>
        <row r="448">
          <cell r="D448"/>
          <cell r="E448" t="str">
            <v/>
          </cell>
          <cell r="F448" t="str">
            <v/>
          </cell>
        </row>
        <row r="449">
          <cell r="D449"/>
          <cell r="E449" t="str">
            <v/>
          </cell>
          <cell r="F449" t="str">
            <v/>
          </cell>
        </row>
        <row r="450">
          <cell r="D450"/>
          <cell r="E450" t="str">
            <v/>
          </cell>
          <cell r="F450" t="str">
            <v/>
          </cell>
        </row>
        <row r="451">
          <cell r="D451"/>
          <cell r="E451" t="str">
            <v/>
          </cell>
          <cell r="F451" t="str">
            <v/>
          </cell>
        </row>
        <row r="452">
          <cell r="D452"/>
          <cell r="E452" t="str">
            <v/>
          </cell>
          <cell r="F452" t="str">
            <v/>
          </cell>
        </row>
        <row r="453">
          <cell r="D453"/>
          <cell r="E453" t="str">
            <v/>
          </cell>
          <cell r="F453" t="str">
            <v/>
          </cell>
        </row>
        <row r="454">
          <cell r="D454"/>
          <cell r="E454" t="str">
            <v/>
          </cell>
          <cell r="F454" t="str">
            <v/>
          </cell>
        </row>
        <row r="455">
          <cell r="D455"/>
          <cell r="E455" t="str">
            <v/>
          </cell>
          <cell r="F455" t="str">
            <v/>
          </cell>
        </row>
        <row r="456">
          <cell r="D456"/>
          <cell r="E456" t="str">
            <v/>
          </cell>
          <cell r="F456" t="str">
            <v/>
          </cell>
        </row>
        <row r="457">
          <cell r="D457"/>
          <cell r="E457" t="str">
            <v/>
          </cell>
          <cell r="F457" t="str">
            <v/>
          </cell>
        </row>
        <row r="458">
          <cell r="D458"/>
          <cell r="E458" t="str">
            <v/>
          </cell>
          <cell r="F458" t="str">
            <v/>
          </cell>
        </row>
        <row r="459">
          <cell r="D459"/>
          <cell r="E459" t="str">
            <v/>
          </cell>
          <cell r="F459" t="str">
            <v/>
          </cell>
        </row>
        <row r="460">
          <cell r="D460"/>
          <cell r="E460" t="str">
            <v/>
          </cell>
          <cell r="F460" t="str">
            <v/>
          </cell>
        </row>
        <row r="461">
          <cell r="D461"/>
          <cell r="E461" t="str">
            <v/>
          </cell>
          <cell r="F461" t="str">
            <v/>
          </cell>
        </row>
        <row r="462">
          <cell r="D462"/>
          <cell r="E462" t="str">
            <v/>
          </cell>
          <cell r="F462" t="str">
            <v/>
          </cell>
        </row>
        <row r="463">
          <cell r="D463"/>
          <cell r="E463" t="str">
            <v/>
          </cell>
          <cell r="F463" t="str">
            <v/>
          </cell>
        </row>
        <row r="464">
          <cell r="D464"/>
          <cell r="E464" t="str">
            <v/>
          </cell>
          <cell r="F464" t="str">
            <v/>
          </cell>
        </row>
        <row r="465">
          <cell r="D465"/>
          <cell r="E465" t="str">
            <v/>
          </cell>
          <cell r="F465" t="str">
            <v/>
          </cell>
        </row>
        <row r="466">
          <cell r="D466"/>
          <cell r="E466" t="str">
            <v/>
          </cell>
          <cell r="F466" t="str">
            <v/>
          </cell>
        </row>
        <row r="467">
          <cell r="D467"/>
          <cell r="E467" t="str">
            <v/>
          </cell>
          <cell r="F467" t="str">
            <v/>
          </cell>
        </row>
        <row r="468">
          <cell r="D468"/>
          <cell r="E468" t="str">
            <v/>
          </cell>
          <cell r="F468" t="str">
            <v/>
          </cell>
        </row>
        <row r="469">
          <cell r="D469"/>
          <cell r="E469" t="str">
            <v/>
          </cell>
          <cell r="F469" t="str">
            <v/>
          </cell>
        </row>
        <row r="470">
          <cell r="D470"/>
          <cell r="E470" t="str">
            <v/>
          </cell>
          <cell r="F470" t="str">
            <v/>
          </cell>
        </row>
        <row r="471">
          <cell r="D471"/>
          <cell r="E471" t="str">
            <v/>
          </cell>
          <cell r="F471" t="str">
            <v/>
          </cell>
        </row>
        <row r="472">
          <cell r="D472"/>
          <cell r="E472" t="str">
            <v/>
          </cell>
          <cell r="F472" t="str">
            <v/>
          </cell>
        </row>
        <row r="473">
          <cell r="D473"/>
          <cell r="E473" t="str">
            <v/>
          </cell>
          <cell r="F473" t="str">
            <v/>
          </cell>
        </row>
        <row r="474">
          <cell r="D474"/>
          <cell r="E474" t="str">
            <v/>
          </cell>
          <cell r="F474" t="str">
            <v/>
          </cell>
        </row>
        <row r="475">
          <cell r="D475"/>
          <cell r="E475" t="str">
            <v/>
          </cell>
          <cell r="F475" t="str">
            <v/>
          </cell>
        </row>
        <row r="476">
          <cell r="D476"/>
          <cell r="E476" t="str">
            <v/>
          </cell>
          <cell r="F476" t="str">
            <v/>
          </cell>
        </row>
        <row r="477">
          <cell r="D477"/>
          <cell r="E477" t="str">
            <v/>
          </cell>
          <cell r="F477" t="str">
            <v/>
          </cell>
        </row>
        <row r="478">
          <cell r="D478"/>
          <cell r="E478" t="str">
            <v/>
          </cell>
          <cell r="F478" t="str">
            <v/>
          </cell>
        </row>
        <row r="479">
          <cell r="D479"/>
          <cell r="E479" t="str">
            <v/>
          </cell>
          <cell r="F479" t="str">
            <v/>
          </cell>
        </row>
        <row r="480">
          <cell r="D480"/>
          <cell r="E480" t="str">
            <v/>
          </cell>
          <cell r="F480" t="str">
            <v/>
          </cell>
        </row>
        <row r="481">
          <cell r="D481"/>
          <cell r="E481" t="str">
            <v/>
          </cell>
          <cell r="F481" t="str">
            <v/>
          </cell>
        </row>
        <row r="482">
          <cell r="D482"/>
          <cell r="E482" t="str">
            <v/>
          </cell>
          <cell r="F482" t="str">
            <v/>
          </cell>
        </row>
        <row r="483">
          <cell r="D483"/>
          <cell r="E483" t="str">
            <v/>
          </cell>
          <cell r="F483" t="str">
            <v/>
          </cell>
        </row>
        <row r="484">
          <cell r="D484"/>
          <cell r="E484" t="str">
            <v/>
          </cell>
          <cell r="F484" t="str">
            <v/>
          </cell>
        </row>
        <row r="485">
          <cell r="D485"/>
          <cell r="E485" t="str">
            <v/>
          </cell>
          <cell r="F485" t="str">
            <v/>
          </cell>
        </row>
        <row r="486">
          <cell r="D486"/>
          <cell r="E486" t="str">
            <v/>
          </cell>
          <cell r="F486" t="str">
            <v/>
          </cell>
        </row>
        <row r="487">
          <cell r="D487"/>
          <cell r="E487" t="str">
            <v/>
          </cell>
          <cell r="F487" t="str">
            <v/>
          </cell>
        </row>
        <row r="488">
          <cell r="D488"/>
          <cell r="E488" t="str">
            <v/>
          </cell>
          <cell r="F488" t="str">
            <v/>
          </cell>
        </row>
        <row r="489">
          <cell r="D489"/>
          <cell r="E489" t="str">
            <v/>
          </cell>
          <cell r="F489" t="str">
            <v/>
          </cell>
        </row>
        <row r="490">
          <cell r="D490"/>
          <cell r="E490" t="str">
            <v/>
          </cell>
          <cell r="F490" t="str">
            <v/>
          </cell>
        </row>
        <row r="491">
          <cell r="D491"/>
          <cell r="E491" t="str">
            <v/>
          </cell>
          <cell r="F491" t="str">
            <v/>
          </cell>
        </row>
        <row r="492">
          <cell r="D492"/>
          <cell r="E492" t="str">
            <v/>
          </cell>
          <cell r="F492" t="str">
            <v/>
          </cell>
        </row>
        <row r="493">
          <cell r="D493"/>
          <cell r="E493" t="str">
            <v/>
          </cell>
          <cell r="F493" t="str">
            <v/>
          </cell>
        </row>
        <row r="494">
          <cell r="D494"/>
          <cell r="E494" t="str">
            <v/>
          </cell>
          <cell r="F494" t="str">
            <v/>
          </cell>
        </row>
        <row r="495">
          <cell r="D495"/>
          <cell r="E495" t="str">
            <v/>
          </cell>
          <cell r="F495" t="str">
            <v/>
          </cell>
        </row>
        <row r="496">
          <cell r="D496"/>
          <cell r="E496" t="str">
            <v/>
          </cell>
          <cell r="F496" t="str">
            <v/>
          </cell>
        </row>
        <row r="497">
          <cell r="D497"/>
          <cell r="E497" t="str">
            <v/>
          </cell>
          <cell r="F497" t="str">
            <v/>
          </cell>
        </row>
        <row r="498">
          <cell r="D498"/>
          <cell r="E498" t="str">
            <v/>
          </cell>
          <cell r="F498" t="str">
            <v/>
          </cell>
        </row>
        <row r="499">
          <cell r="D499"/>
          <cell r="E499" t="str">
            <v/>
          </cell>
          <cell r="F499" t="str">
            <v/>
          </cell>
        </row>
        <row r="500">
          <cell r="D500"/>
          <cell r="E500" t="str">
            <v/>
          </cell>
          <cell r="F500" t="str">
            <v/>
          </cell>
        </row>
        <row r="501">
          <cell r="D501"/>
          <cell r="E501" t="str">
            <v/>
          </cell>
          <cell r="F501" t="str">
            <v/>
          </cell>
        </row>
        <row r="502">
          <cell r="D502"/>
          <cell r="E502" t="str">
            <v/>
          </cell>
          <cell r="F502" t="str">
            <v/>
          </cell>
        </row>
        <row r="503">
          <cell r="D503"/>
          <cell r="E503" t="str">
            <v/>
          </cell>
          <cell r="F503" t="str">
            <v/>
          </cell>
        </row>
        <row r="504">
          <cell r="D504"/>
          <cell r="E504" t="str">
            <v/>
          </cell>
          <cell r="F504" t="str">
            <v/>
          </cell>
        </row>
        <row r="505">
          <cell r="D505"/>
          <cell r="E505" t="str">
            <v/>
          </cell>
          <cell r="F505" t="str">
            <v/>
          </cell>
        </row>
        <row r="506">
          <cell r="D506"/>
          <cell r="E506" t="str">
            <v/>
          </cell>
          <cell r="F506" t="str">
            <v/>
          </cell>
        </row>
        <row r="507">
          <cell r="D507"/>
          <cell r="E507" t="str">
            <v/>
          </cell>
          <cell r="F507" t="str">
            <v/>
          </cell>
        </row>
        <row r="508">
          <cell r="D508"/>
          <cell r="E508" t="str">
            <v/>
          </cell>
          <cell r="F508" t="str">
            <v/>
          </cell>
        </row>
        <row r="509">
          <cell r="D509"/>
          <cell r="E509" t="str">
            <v/>
          </cell>
          <cell r="F509" t="str">
            <v/>
          </cell>
        </row>
        <row r="510">
          <cell r="D510"/>
          <cell r="E510" t="str">
            <v/>
          </cell>
          <cell r="F510" t="str">
            <v/>
          </cell>
        </row>
        <row r="511">
          <cell r="D511"/>
          <cell r="E511" t="str">
            <v/>
          </cell>
          <cell r="F511" t="str">
            <v/>
          </cell>
        </row>
        <row r="512">
          <cell r="D512"/>
          <cell r="E512" t="str">
            <v/>
          </cell>
          <cell r="F512" t="str">
            <v/>
          </cell>
        </row>
        <row r="513">
          <cell r="D513"/>
          <cell r="E513" t="str">
            <v/>
          </cell>
          <cell r="F513" t="str">
            <v/>
          </cell>
        </row>
        <row r="514">
          <cell r="D514"/>
          <cell r="E514" t="str">
            <v/>
          </cell>
          <cell r="F514" t="str">
            <v/>
          </cell>
        </row>
        <row r="515">
          <cell r="D515"/>
          <cell r="E515" t="str">
            <v/>
          </cell>
          <cell r="F515" t="str">
            <v/>
          </cell>
        </row>
        <row r="516">
          <cell r="D516"/>
          <cell r="E516" t="str">
            <v/>
          </cell>
          <cell r="F516" t="str">
            <v/>
          </cell>
        </row>
        <row r="517">
          <cell r="D517"/>
          <cell r="E517" t="str">
            <v/>
          </cell>
          <cell r="F517" t="str">
            <v/>
          </cell>
        </row>
        <row r="518">
          <cell r="D518"/>
          <cell r="E518" t="str">
            <v/>
          </cell>
          <cell r="F518" t="str">
            <v/>
          </cell>
        </row>
        <row r="519">
          <cell r="D519"/>
          <cell r="E519" t="str">
            <v/>
          </cell>
          <cell r="F519" t="str">
            <v/>
          </cell>
        </row>
        <row r="520">
          <cell r="D520"/>
          <cell r="E520" t="str">
            <v/>
          </cell>
          <cell r="F520" t="str">
            <v/>
          </cell>
        </row>
        <row r="521">
          <cell r="D521"/>
          <cell r="E521" t="str">
            <v/>
          </cell>
          <cell r="F521" t="str">
            <v/>
          </cell>
        </row>
        <row r="522">
          <cell r="D522"/>
          <cell r="E522" t="str">
            <v/>
          </cell>
          <cell r="F522" t="str">
            <v/>
          </cell>
        </row>
        <row r="523">
          <cell r="D523"/>
          <cell r="E523" t="str">
            <v/>
          </cell>
          <cell r="F523" t="str">
            <v/>
          </cell>
        </row>
        <row r="524">
          <cell r="D524"/>
          <cell r="E524" t="str">
            <v/>
          </cell>
          <cell r="F524" t="str">
            <v/>
          </cell>
        </row>
        <row r="525">
          <cell r="D525"/>
          <cell r="E525" t="str">
            <v/>
          </cell>
          <cell r="F525" t="str">
            <v/>
          </cell>
        </row>
        <row r="526">
          <cell r="D526"/>
          <cell r="E526" t="str">
            <v/>
          </cell>
          <cell r="F526" t="str">
            <v/>
          </cell>
        </row>
        <row r="527">
          <cell r="D527"/>
          <cell r="E527" t="str">
            <v/>
          </cell>
          <cell r="F527" t="str">
            <v/>
          </cell>
        </row>
        <row r="528">
          <cell r="D528"/>
          <cell r="E528" t="str">
            <v/>
          </cell>
          <cell r="F528" t="str">
            <v/>
          </cell>
        </row>
        <row r="529">
          <cell r="D529"/>
          <cell r="E529" t="str">
            <v/>
          </cell>
          <cell r="F529" t="str">
            <v/>
          </cell>
        </row>
        <row r="530">
          <cell r="D530"/>
          <cell r="E530" t="str">
            <v/>
          </cell>
          <cell r="F530" t="str">
            <v/>
          </cell>
        </row>
        <row r="531">
          <cell r="D531"/>
          <cell r="E531" t="str">
            <v/>
          </cell>
          <cell r="F531" t="str">
            <v/>
          </cell>
        </row>
        <row r="532">
          <cell r="D532"/>
          <cell r="E532" t="str">
            <v/>
          </cell>
          <cell r="F532" t="str">
            <v/>
          </cell>
        </row>
        <row r="533">
          <cell r="D533"/>
          <cell r="E533" t="str">
            <v/>
          </cell>
          <cell r="F533" t="str">
            <v/>
          </cell>
        </row>
        <row r="534">
          <cell r="D534"/>
          <cell r="E534" t="str">
            <v/>
          </cell>
          <cell r="F534" t="str">
            <v/>
          </cell>
        </row>
        <row r="535">
          <cell r="D535"/>
          <cell r="E535" t="str">
            <v/>
          </cell>
          <cell r="F535" t="str">
            <v/>
          </cell>
        </row>
        <row r="536">
          <cell r="D536"/>
          <cell r="E536" t="str">
            <v/>
          </cell>
          <cell r="F536" t="str">
            <v/>
          </cell>
        </row>
        <row r="537">
          <cell r="D537"/>
          <cell r="E537" t="str">
            <v/>
          </cell>
          <cell r="F537" t="str">
            <v/>
          </cell>
        </row>
        <row r="538">
          <cell r="D538"/>
          <cell r="E538" t="str">
            <v/>
          </cell>
          <cell r="F538" t="str">
            <v/>
          </cell>
        </row>
        <row r="539">
          <cell r="D539"/>
          <cell r="E539" t="str">
            <v/>
          </cell>
          <cell r="F539" t="str">
            <v/>
          </cell>
        </row>
        <row r="540">
          <cell r="D540"/>
          <cell r="E540" t="str">
            <v/>
          </cell>
          <cell r="F540" t="str">
            <v/>
          </cell>
        </row>
        <row r="541">
          <cell r="D541"/>
          <cell r="E541" t="str">
            <v/>
          </cell>
          <cell r="F541" t="str">
            <v/>
          </cell>
        </row>
        <row r="542">
          <cell r="D542"/>
          <cell r="E542" t="str">
            <v/>
          </cell>
          <cell r="F542" t="str">
            <v/>
          </cell>
        </row>
        <row r="543">
          <cell r="D543"/>
          <cell r="E543" t="str">
            <v/>
          </cell>
          <cell r="F543" t="str">
            <v/>
          </cell>
        </row>
        <row r="544">
          <cell r="D544"/>
          <cell r="E544" t="str">
            <v/>
          </cell>
          <cell r="F544" t="str">
            <v/>
          </cell>
        </row>
        <row r="545">
          <cell r="D545"/>
          <cell r="E545" t="str">
            <v/>
          </cell>
          <cell r="F545" t="str">
            <v/>
          </cell>
        </row>
        <row r="546">
          <cell r="D546"/>
          <cell r="E546" t="str">
            <v/>
          </cell>
          <cell r="F546" t="str">
            <v/>
          </cell>
        </row>
        <row r="547">
          <cell r="D547"/>
          <cell r="E547" t="str">
            <v/>
          </cell>
          <cell r="F547" t="str">
            <v/>
          </cell>
        </row>
        <row r="548">
          <cell r="D548"/>
          <cell r="E548" t="str">
            <v/>
          </cell>
          <cell r="F548" t="str">
            <v/>
          </cell>
        </row>
        <row r="549">
          <cell r="D549"/>
          <cell r="E549" t="str">
            <v/>
          </cell>
          <cell r="F549" t="str">
            <v/>
          </cell>
        </row>
        <row r="550">
          <cell r="D550"/>
          <cell r="E550" t="str">
            <v/>
          </cell>
          <cell r="F550" t="str">
            <v/>
          </cell>
        </row>
        <row r="551">
          <cell r="D551"/>
          <cell r="E551" t="str">
            <v/>
          </cell>
          <cell r="F551" t="str">
            <v/>
          </cell>
        </row>
        <row r="552">
          <cell r="D552"/>
          <cell r="E552" t="str">
            <v/>
          </cell>
          <cell r="F552" t="str">
            <v/>
          </cell>
        </row>
        <row r="553">
          <cell r="D553"/>
          <cell r="E553" t="str">
            <v/>
          </cell>
          <cell r="F553" t="str">
            <v/>
          </cell>
        </row>
        <row r="554">
          <cell r="D554"/>
          <cell r="E554" t="str">
            <v/>
          </cell>
          <cell r="F554" t="str">
            <v/>
          </cell>
        </row>
        <row r="555">
          <cell r="D555"/>
          <cell r="E555" t="str">
            <v/>
          </cell>
          <cell r="F555" t="str">
            <v/>
          </cell>
        </row>
        <row r="556">
          <cell r="D556"/>
          <cell r="E556" t="str">
            <v/>
          </cell>
          <cell r="F556" t="str">
            <v/>
          </cell>
        </row>
        <row r="557">
          <cell r="D557"/>
          <cell r="E557" t="str">
            <v/>
          </cell>
          <cell r="F557" t="str">
            <v/>
          </cell>
        </row>
        <row r="558">
          <cell r="D558"/>
          <cell r="E558" t="str">
            <v/>
          </cell>
          <cell r="F558" t="str">
            <v/>
          </cell>
        </row>
        <row r="559">
          <cell r="D559"/>
          <cell r="E559" t="str">
            <v/>
          </cell>
          <cell r="F559" t="str">
            <v/>
          </cell>
        </row>
        <row r="560">
          <cell r="D560"/>
          <cell r="E560" t="str">
            <v/>
          </cell>
          <cell r="F560" t="str">
            <v/>
          </cell>
        </row>
        <row r="561">
          <cell r="D561"/>
          <cell r="E561" t="str">
            <v/>
          </cell>
          <cell r="F561" t="str">
            <v/>
          </cell>
        </row>
        <row r="562">
          <cell r="D562"/>
          <cell r="E562" t="str">
            <v/>
          </cell>
          <cell r="F562" t="str">
            <v/>
          </cell>
        </row>
        <row r="563">
          <cell r="D563"/>
          <cell r="E563" t="str">
            <v/>
          </cell>
          <cell r="F563" t="str">
            <v/>
          </cell>
        </row>
        <row r="564">
          <cell r="D564"/>
          <cell r="E564" t="str">
            <v/>
          </cell>
          <cell r="F564" t="str">
            <v/>
          </cell>
        </row>
        <row r="565">
          <cell r="D565"/>
          <cell r="E565" t="str">
            <v/>
          </cell>
          <cell r="F565" t="str">
            <v/>
          </cell>
        </row>
        <row r="566">
          <cell r="D566"/>
          <cell r="E566" t="str">
            <v/>
          </cell>
          <cell r="F566" t="str">
            <v/>
          </cell>
        </row>
        <row r="567">
          <cell r="D567"/>
          <cell r="E567" t="str">
            <v/>
          </cell>
          <cell r="F567" t="str">
            <v/>
          </cell>
        </row>
        <row r="568">
          <cell r="D568"/>
          <cell r="E568" t="str">
            <v/>
          </cell>
          <cell r="F568" t="str">
            <v/>
          </cell>
        </row>
        <row r="569">
          <cell r="D569"/>
          <cell r="E569" t="str">
            <v/>
          </cell>
          <cell r="F569" t="str">
            <v/>
          </cell>
        </row>
        <row r="570">
          <cell r="D570"/>
          <cell r="E570" t="str">
            <v/>
          </cell>
          <cell r="F570" t="str">
            <v/>
          </cell>
        </row>
        <row r="571">
          <cell r="D571"/>
          <cell r="E571" t="str">
            <v/>
          </cell>
          <cell r="F571" t="str">
            <v/>
          </cell>
        </row>
        <row r="572">
          <cell r="D572"/>
          <cell r="E572" t="str">
            <v/>
          </cell>
          <cell r="F572" t="str">
            <v/>
          </cell>
        </row>
        <row r="573">
          <cell r="D573"/>
          <cell r="E573" t="str">
            <v/>
          </cell>
          <cell r="F573" t="str">
            <v/>
          </cell>
        </row>
        <row r="574">
          <cell r="D574"/>
          <cell r="E574" t="str">
            <v/>
          </cell>
          <cell r="F574" t="str">
            <v/>
          </cell>
        </row>
        <row r="575">
          <cell r="D575"/>
          <cell r="E575" t="str">
            <v/>
          </cell>
          <cell r="F575" t="str">
            <v/>
          </cell>
        </row>
        <row r="576">
          <cell r="D576"/>
          <cell r="E576" t="str">
            <v/>
          </cell>
          <cell r="F576" t="str">
            <v/>
          </cell>
        </row>
        <row r="577">
          <cell r="D577"/>
          <cell r="E577" t="str">
            <v/>
          </cell>
          <cell r="F577" t="str">
            <v/>
          </cell>
        </row>
        <row r="578">
          <cell r="D578"/>
          <cell r="E578" t="str">
            <v/>
          </cell>
          <cell r="F578" t="str">
            <v/>
          </cell>
        </row>
        <row r="579">
          <cell r="D579"/>
          <cell r="E579" t="str">
            <v/>
          </cell>
          <cell r="F579" t="str">
            <v/>
          </cell>
        </row>
        <row r="580">
          <cell r="D580"/>
          <cell r="E580" t="str">
            <v/>
          </cell>
          <cell r="F580" t="str">
            <v/>
          </cell>
        </row>
        <row r="581">
          <cell r="D581"/>
          <cell r="E581" t="str">
            <v/>
          </cell>
          <cell r="F581" t="str">
            <v/>
          </cell>
        </row>
        <row r="582">
          <cell r="D582"/>
          <cell r="E582" t="str">
            <v/>
          </cell>
          <cell r="F582" t="str">
            <v/>
          </cell>
        </row>
        <row r="583">
          <cell r="D583"/>
          <cell r="E583" t="str">
            <v/>
          </cell>
          <cell r="F583" t="str">
            <v/>
          </cell>
        </row>
        <row r="584">
          <cell r="D584"/>
          <cell r="E584" t="str">
            <v/>
          </cell>
          <cell r="F584" t="str">
            <v/>
          </cell>
        </row>
        <row r="585">
          <cell r="D585"/>
          <cell r="E585" t="str">
            <v/>
          </cell>
          <cell r="F585" t="str">
            <v/>
          </cell>
        </row>
        <row r="586">
          <cell r="D586"/>
          <cell r="E586" t="str">
            <v/>
          </cell>
          <cell r="F586" t="str">
            <v/>
          </cell>
        </row>
        <row r="587">
          <cell r="D587"/>
          <cell r="E587" t="str">
            <v/>
          </cell>
          <cell r="F587" t="str">
            <v/>
          </cell>
        </row>
        <row r="588">
          <cell r="D588"/>
          <cell r="E588" t="str">
            <v/>
          </cell>
          <cell r="F588" t="str">
            <v/>
          </cell>
        </row>
        <row r="589">
          <cell r="D589"/>
          <cell r="E589" t="str">
            <v/>
          </cell>
          <cell r="F589" t="str">
            <v/>
          </cell>
        </row>
        <row r="590">
          <cell r="D590"/>
          <cell r="E590" t="str">
            <v/>
          </cell>
          <cell r="F590" t="str">
            <v/>
          </cell>
        </row>
        <row r="591">
          <cell r="D591"/>
          <cell r="E591" t="str">
            <v/>
          </cell>
          <cell r="F591" t="str">
            <v/>
          </cell>
        </row>
        <row r="592">
          <cell r="D592"/>
          <cell r="E592" t="str">
            <v/>
          </cell>
          <cell r="F592" t="str">
            <v/>
          </cell>
        </row>
        <row r="593">
          <cell r="D593"/>
          <cell r="E593" t="str">
            <v/>
          </cell>
          <cell r="F593" t="str">
            <v/>
          </cell>
        </row>
        <row r="594">
          <cell r="D594"/>
          <cell r="E594" t="str">
            <v/>
          </cell>
          <cell r="F594" t="str">
            <v/>
          </cell>
        </row>
        <row r="595">
          <cell r="D595"/>
          <cell r="E595" t="str">
            <v/>
          </cell>
          <cell r="F595" t="str">
            <v/>
          </cell>
        </row>
        <row r="596">
          <cell r="D596"/>
          <cell r="E596" t="str">
            <v/>
          </cell>
          <cell r="F596" t="str">
            <v/>
          </cell>
        </row>
        <row r="597">
          <cell r="D597"/>
          <cell r="E597" t="str">
            <v/>
          </cell>
          <cell r="F597" t="str">
            <v/>
          </cell>
        </row>
        <row r="598">
          <cell r="D598"/>
          <cell r="E598" t="str">
            <v/>
          </cell>
          <cell r="F598" t="str">
            <v/>
          </cell>
        </row>
        <row r="599">
          <cell r="D599"/>
          <cell r="E599" t="str">
            <v/>
          </cell>
          <cell r="F599" t="str">
            <v/>
          </cell>
        </row>
        <row r="600">
          <cell r="D600"/>
          <cell r="E600" t="str">
            <v/>
          </cell>
          <cell r="F600" t="str">
            <v/>
          </cell>
        </row>
        <row r="601">
          <cell r="D601"/>
          <cell r="E601" t="str">
            <v/>
          </cell>
          <cell r="F601" t="str">
            <v/>
          </cell>
        </row>
        <row r="602">
          <cell r="D602"/>
          <cell r="E602" t="str">
            <v/>
          </cell>
          <cell r="F602" t="str">
            <v/>
          </cell>
        </row>
        <row r="603">
          <cell r="D603"/>
          <cell r="E603" t="str">
            <v/>
          </cell>
          <cell r="F603" t="str">
            <v/>
          </cell>
        </row>
        <row r="604">
          <cell r="D604"/>
          <cell r="E604" t="str">
            <v/>
          </cell>
          <cell r="F604" t="str">
            <v/>
          </cell>
        </row>
        <row r="605">
          <cell r="D605"/>
          <cell r="E605" t="str">
            <v/>
          </cell>
          <cell r="F605" t="str">
            <v/>
          </cell>
        </row>
        <row r="606">
          <cell r="D606"/>
          <cell r="E606" t="str">
            <v/>
          </cell>
          <cell r="F606" t="str">
            <v/>
          </cell>
        </row>
        <row r="607">
          <cell r="D607"/>
          <cell r="E607" t="str">
            <v/>
          </cell>
          <cell r="F607" t="str">
            <v/>
          </cell>
        </row>
        <row r="608">
          <cell r="D608"/>
          <cell r="E608" t="str">
            <v/>
          </cell>
          <cell r="F608" t="str">
            <v/>
          </cell>
        </row>
        <row r="609">
          <cell r="D609"/>
          <cell r="E609" t="str">
            <v/>
          </cell>
          <cell r="F609" t="str">
            <v/>
          </cell>
        </row>
        <row r="610">
          <cell r="D610"/>
          <cell r="E610" t="str">
            <v/>
          </cell>
          <cell r="F610" t="str">
            <v/>
          </cell>
        </row>
        <row r="611">
          <cell r="D611"/>
          <cell r="E611" t="str">
            <v/>
          </cell>
          <cell r="F611" t="str">
            <v/>
          </cell>
        </row>
        <row r="612">
          <cell r="D612"/>
          <cell r="E612" t="str">
            <v/>
          </cell>
          <cell r="F612" t="str">
            <v/>
          </cell>
        </row>
        <row r="613">
          <cell r="D613"/>
          <cell r="E613" t="str">
            <v/>
          </cell>
          <cell r="F613" t="str">
            <v/>
          </cell>
        </row>
        <row r="614">
          <cell r="D614"/>
          <cell r="E614" t="str">
            <v/>
          </cell>
          <cell r="F614" t="str">
            <v/>
          </cell>
        </row>
        <row r="615">
          <cell r="D615"/>
          <cell r="E615" t="str">
            <v/>
          </cell>
          <cell r="F615" t="str">
            <v/>
          </cell>
        </row>
        <row r="616">
          <cell r="D616"/>
          <cell r="E616" t="str">
            <v/>
          </cell>
          <cell r="F616" t="str">
            <v/>
          </cell>
        </row>
        <row r="617">
          <cell r="D617"/>
          <cell r="E617" t="str">
            <v/>
          </cell>
          <cell r="F617" t="str">
            <v/>
          </cell>
        </row>
        <row r="618">
          <cell r="D618"/>
          <cell r="E618" t="str">
            <v/>
          </cell>
          <cell r="F618" t="str">
            <v/>
          </cell>
        </row>
        <row r="619">
          <cell r="D619"/>
          <cell r="E619" t="str">
            <v/>
          </cell>
          <cell r="F619" t="str">
            <v/>
          </cell>
        </row>
        <row r="620">
          <cell r="D620"/>
          <cell r="E620" t="str">
            <v/>
          </cell>
          <cell r="F620" t="str">
            <v/>
          </cell>
        </row>
        <row r="621">
          <cell r="D621"/>
          <cell r="E621" t="str">
            <v/>
          </cell>
          <cell r="F621" t="str">
            <v/>
          </cell>
        </row>
        <row r="622">
          <cell r="D622"/>
          <cell r="E622" t="str">
            <v/>
          </cell>
          <cell r="F622" t="str">
            <v/>
          </cell>
        </row>
        <row r="623">
          <cell r="D623"/>
          <cell r="E623" t="str">
            <v/>
          </cell>
          <cell r="F623" t="str">
            <v/>
          </cell>
        </row>
        <row r="624">
          <cell r="D624"/>
          <cell r="E624" t="str">
            <v/>
          </cell>
          <cell r="F624" t="str">
            <v/>
          </cell>
        </row>
        <row r="625">
          <cell r="D625"/>
          <cell r="E625" t="str">
            <v/>
          </cell>
          <cell r="F625" t="str">
            <v/>
          </cell>
        </row>
        <row r="626">
          <cell r="D626"/>
          <cell r="E626" t="str">
            <v/>
          </cell>
          <cell r="F626" t="str">
            <v/>
          </cell>
        </row>
        <row r="627">
          <cell r="D627"/>
          <cell r="E627" t="str">
            <v/>
          </cell>
          <cell r="F627" t="str">
            <v/>
          </cell>
        </row>
        <row r="628">
          <cell r="D628"/>
          <cell r="E628" t="str">
            <v/>
          </cell>
          <cell r="F628" t="str">
            <v/>
          </cell>
        </row>
        <row r="629">
          <cell r="D629"/>
          <cell r="E629" t="str">
            <v/>
          </cell>
          <cell r="F629" t="str">
            <v/>
          </cell>
        </row>
        <row r="630">
          <cell r="D630"/>
          <cell r="E630" t="str">
            <v/>
          </cell>
          <cell r="F630" t="str">
            <v/>
          </cell>
        </row>
        <row r="631">
          <cell r="D631"/>
          <cell r="E631" t="str">
            <v/>
          </cell>
          <cell r="F631" t="str">
            <v/>
          </cell>
        </row>
        <row r="632">
          <cell r="D632"/>
          <cell r="E632" t="str">
            <v/>
          </cell>
          <cell r="F632" t="str">
            <v/>
          </cell>
        </row>
        <row r="633">
          <cell r="D633"/>
          <cell r="E633" t="str">
            <v/>
          </cell>
          <cell r="F633" t="str">
            <v/>
          </cell>
        </row>
        <row r="634">
          <cell r="D634"/>
          <cell r="E634" t="str">
            <v/>
          </cell>
          <cell r="F634" t="str">
            <v/>
          </cell>
        </row>
        <row r="635">
          <cell r="D635"/>
          <cell r="E635" t="str">
            <v/>
          </cell>
          <cell r="F635" t="str">
            <v/>
          </cell>
        </row>
        <row r="636">
          <cell r="D636"/>
          <cell r="E636" t="str">
            <v/>
          </cell>
          <cell r="F636" t="str">
            <v/>
          </cell>
        </row>
        <row r="637">
          <cell r="D637"/>
          <cell r="E637" t="str">
            <v/>
          </cell>
          <cell r="F637" t="str">
            <v/>
          </cell>
        </row>
        <row r="638">
          <cell r="D638"/>
          <cell r="E638" t="str">
            <v/>
          </cell>
          <cell r="F638" t="str">
            <v/>
          </cell>
        </row>
        <row r="639">
          <cell r="D639"/>
          <cell r="E639" t="str">
            <v/>
          </cell>
          <cell r="F639" t="str">
            <v/>
          </cell>
        </row>
        <row r="640">
          <cell r="D640"/>
          <cell r="E640" t="str">
            <v/>
          </cell>
          <cell r="F640" t="str">
            <v/>
          </cell>
        </row>
        <row r="641">
          <cell r="D641"/>
          <cell r="E641" t="str">
            <v/>
          </cell>
          <cell r="F641" t="str">
            <v/>
          </cell>
        </row>
        <row r="642">
          <cell r="D642"/>
          <cell r="E642" t="str">
            <v/>
          </cell>
          <cell r="F642" t="str">
            <v/>
          </cell>
        </row>
        <row r="643">
          <cell r="D643"/>
          <cell r="E643" t="str">
            <v/>
          </cell>
          <cell r="F643" t="str">
            <v/>
          </cell>
        </row>
        <row r="644">
          <cell r="D644"/>
          <cell r="E644" t="str">
            <v/>
          </cell>
          <cell r="F644" t="str">
            <v/>
          </cell>
        </row>
        <row r="645">
          <cell r="D645"/>
          <cell r="E645" t="str">
            <v/>
          </cell>
          <cell r="F645" t="str">
            <v/>
          </cell>
        </row>
        <row r="646">
          <cell r="D646"/>
          <cell r="E646" t="str">
            <v/>
          </cell>
          <cell r="F646" t="str">
            <v/>
          </cell>
        </row>
        <row r="647">
          <cell r="D647"/>
          <cell r="E647" t="str">
            <v/>
          </cell>
          <cell r="F647" t="str">
            <v/>
          </cell>
        </row>
        <row r="648">
          <cell r="D648"/>
          <cell r="E648" t="str">
            <v/>
          </cell>
          <cell r="F648" t="str">
            <v/>
          </cell>
        </row>
        <row r="649">
          <cell r="D649"/>
          <cell r="E649" t="str">
            <v/>
          </cell>
          <cell r="F649" t="str">
            <v/>
          </cell>
        </row>
        <row r="650">
          <cell r="D650"/>
          <cell r="E650" t="str">
            <v/>
          </cell>
          <cell r="F650" t="str">
            <v/>
          </cell>
        </row>
        <row r="651">
          <cell r="D651"/>
          <cell r="E651" t="str">
            <v/>
          </cell>
          <cell r="F651" t="str">
            <v/>
          </cell>
        </row>
        <row r="652">
          <cell r="D652"/>
          <cell r="E652" t="str">
            <v/>
          </cell>
          <cell r="F652" t="str">
            <v/>
          </cell>
        </row>
        <row r="653">
          <cell r="D653"/>
          <cell r="E653" t="str">
            <v/>
          </cell>
          <cell r="F653" t="str">
            <v/>
          </cell>
        </row>
        <row r="654">
          <cell r="D654"/>
          <cell r="E654" t="str">
            <v/>
          </cell>
          <cell r="F654" t="str">
            <v/>
          </cell>
        </row>
        <row r="655">
          <cell r="D655"/>
          <cell r="E655" t="str">
            <v/>
          </cell>
          <cell r="F655" t="str">
            <v/>
          </cell>
        </row>
        <row r="656">
          <cell r="D656"/>
          <cell r="E656" t="str">
            <v/>
          </cell>
          <cell r="F656" t="str">
            <v/>
          </cell>
        </row>
        <row r="657">
          <cell r="D657"/>
          <cell r="E657" t="str">
            <v/>
          </cell>
          <cell r="F657" t="str">
            <v/>
          </cell>
        </row>
        <row r="658">
          <cell r="D658"/>
          <cell r="E658" t="str">
            <v/>
          </cell>
          <cell r="F658" t="str">
            <v/>
          </cell>
        </row>
        <row r="659">
          <cell r="D659"/>
          <cell r="E659" t="str">
            <v/>
          </cell>
          <cell r="F659" t="str">
            <v/>
          </cell>
        </row>
        <row r="660">
          <cell r="D660"/>
          <cell r="E660" t="str">
            <v/>
          </cell>
          <cell r="F660" t="str">
            <v/>
          </cell>
        </row>
        <row r="661">
          <cell r="D661"/>
          <cell r="E661" t="str">
            <v/>
          </cell>
          <cell r="F661" t="str">
            <v/>
          </cell>
        </row>
        <row r="662">
          <cell r="D662"/>
          <cell r="E662" t="str">
            <v/>
          </cell>
          <cell r="F662" t="str">
            <v/>
          </cell>
        </row>
        <row r="663">
          <cell r="D663"/>
          <cell r="E663" t="str">
            <v/>
          </cell>
          <cell r="F663" t="str">
            <v/>
          </cell>
        </row>
        <row r="664">
          <cell r="D664"/>
          <cell r="E664" t="str">
            <v/>
          </cell>
          <cell r="F664" t="str">
            <v/>
          </cell>
        </row>
        <row r="665">
          <cell r="D665"/>
          <cell r="E665" t="str">
            <v/>
          </cell>
          <cell r="F665" t="str">
            <v/>
          </cell>
        </row>
        <row r="666">
          <cell r="D666"/>
          <cell r="E666" t="str">
            <v/>
          </cell>
          <cell r="F666" t="str">
            <v/>
          </cell>
        </row>
        <row r="667">
          <cell r="D667"/>
          <cell r="E667" t="str">
            <v/>
          </cell>
          <cell r="F667" t="str">
            <v/>
          </cell>
        </row>
        <row r="668">
          <cell r="D668"/>
          <cell r="E668" t="str">
            <v/>
          </cell>
          <cell r="F668" t="str">
            <v/>
          </cell>
        </row>
        <row r="669">
          <cell r="D669"/>
          <cell r="E669" t="str">
            <v/>
          </cell>
          <cell r="F669" t="str">
            <v/>
          </cell>
        </row>
        <row r="670">
          <cell r="D670"/>
          <cell r="E670" t="str">
            <v/>
          </cell>
          <cell r="F670" t="str">
            <v/>
          </cell>
        </row>
        <row r="671">
          <cell r="D671"/>
          <cell r="E671" t="str">
            <v/>
          </cell>
          <cell r="F671" t="str">
            <v/>
          </cell>
        </row>
        <row r="672">
          <cell r="D672"/>
          <cell r="E672" t="str">
            <v/>
          </cell>
          <cell r="F672" t="str">
            <v/>
          </cell>
        </row>
        <row r="673">
          <cell r="D673"/>
          <cell r="E673" t="str">
            <v/>
          </cell>
          <cell r="F673" t="str">
            <v/>
          </cell>
        </row>
        <row r="674">
          <cell r="D674"/>
          <cell r="E674" t="str">
            <v/>
          </cell>
          <cell r="F674" t="str">
            <v/>
          </cell>
        </row>
        <row r="675">
          <cell r="D675"/>
          <cell r="E675" t="str">
            <v/>
          </cell>
          <cell r="F675" t="str">
            <v/>
          </cell>
        </row>
        <row r="676">
          <cell r="D676"/>
          <cell r="E676" t="str">
            <v/>
          </cell>
          <cell r="F676" t="str">
            <v/>
          </cell>
        </row>
        <row r="677">
          <cell r="D677"/>
          <cell r="E677" t="str">
            <v/>
          </cell>
          <cell r="F677" t="str">
            <v/>
          </cell>
        </row>
        <row r="678">
          <cell r="D678"/>
          <cell r="E678" t="str">
            <v/>
          </cell>
          <cell r="F678" t="str">
            <v/>
          </cell>
        </row>
        <row r="679">
          <cell r="D679"/>
          <cell r="E679" t="str">
            <v/>
          </cell>
          <cell r="F679" t="str">
            <v/>
          </cell>
        </row>
        <row r="680">
          <cell r="D680"/>
          <cell r="E680" t="str">
            <v/>
          </cell>
          <cell r="F680" t="str">
            <v/>
          </cell>
        </row>
        <row r="681">
          <cell r="D681"/>
          <cell r="E681" t="str">
            <v/>
          </cell>
          <cell r="F681" t="str">
            <v/>
          </cell>
        </row>
        <row r="682">
          <cell r="D682"/>
          <cell r="E682" t="str">
            <v/>
          </cell>
          <cell r="F682" t="str">
            <v/>
          </cell>
        </row>
        <row r="683">
          <cell r="D683"/>
          <cell r="E683" t="str">
            <v/>
          </cell>
          <cell r="F683" t="str">
            <v/>
          </cell>
        </row>
        <row r="684">
          <cell r="D684"/>
          <cell r="E684" t="str">
            <v/>
          </cell>
          <cell r="F684" t="str">
            <v/>
          </cell>
        </row>
        <row r="685">
          <cell r="D685"/>
          <cell r="E685" t="str">
            <v/>
          </cell>
          <cell r="F685" t="str">
            <v/>
          </cell>
        </row>
        <row r="686">
          <cell r="D686"/>
          <cell r="E686" t="str">
            <v/>
          </cell>
          <cell r="F686" t="str">
            <v/>
          </cell>
        </row>
        <row r="687">
          <cell r="D687"/>
          <cell r="E687" t="str">
            <v/>
          </cell>
          <cell r="F687" t="str">
            <v/>
          </cell>
        </row>
        <row r="688">
          <cell r="D688"/>
          <cell r="E688" t="str">
            <v/>
          </cell>
          <cell r="F688" t="str">
            <v/>
          </cell>
        </row>
        <row r="689">
          <cell r="D689"/>
          <cell r="E689" t="str">
            <v/>
          </cell>
          <cell r="F689" t="str">
            <v/>
          </cell>
        </row>
        <row r="690">
          <cell r="D690"/>
          <cell r="E690" t="str">
            <v/>
          </cell>
          <cell r="F690" t="str">
            <v/>
          </cell>
        </row>
        <row r="691">
          <cell r="D691"/>
          <cell r="E691" t="str">
            <v/>
          </cell>
          <cell r="F691" t="str">
            <v/>
          </cell>
        </row>
        <row r="692">
          <cell r="D692"/>
          <cell r="E692" t="str">
            <v/>
          </cell>
          <cell r="F692" t="str">
            <v/>
          </cell>
        </row>
        <row r="693">
          <cell r="D693"/>
          <cell r="E693" t="str">
            <v/>
          </cell>
          <cell r="F693" t="str">
            <v/>
          </cell>
        </row>
        <row r="694">
          <cell r="D694"/>
          <cell r="E694" t="str">
            <v/>
          </cell>
          <cell r="F694" t="str">
            <v/>
          </cell>
        </row>
        <row r="695">
          <cell r="D695"/>
          <cell r="E695" t="str">
            <v/>
          </cell>
          <cell r="F695" t="str">
            <v/>
          </cell>
        </row>
        <row r="696">
          <cell r="D696"/>
          <cell r="E696" t="str">
            <v/>
          </cell>
          <cell r="F696" t="str">
            <v/>
          </cell>
        </row>
        <row r="697">
          <cell r="D697"/>
          <cell r="E697" t="str">
            <v/>
          </cell>
          <cell r="F697" t="str">
            <v/>
          </cell>
        </row>
        <row r="698">
          <cell r="D698"/>
          <cell r="E698" t="str">
            <v/>
          </cell>
          <cell r="F698" t="str">
            <v/>
          </cell>
        </row>
        <row r="699">
          <cell r="D699"/>
          <cell r="E699" t="str">
            <v/>
          </cell>
          <cell r="F699" t="str">
            <v/>
          </cell>
        </row>
        <row r="700">
          <cell r="D700"/>
          <cell r="E700" t="str">
            <v/>
          </cell>
          <cell r="F700" t="str">
            <v/>
          </cell>
        </row>
        <row r="701">
          <cell r="D701"/>
          <cell r="E701" t="str">
            <v/>
          </cell>
          <cell r="F701" t="str">
            <v/>
          </cell>
        </row>
        <row r="702">
          <cell r="D702"/>
          <cell r="E702" t="str">
            <v/>
          </cell>
          <cell r="F702" t="str">
            <v/>
          </cell>
        </row>
        <row r="703">
          <cell r="D703"/>
          <cell r="E703" t="str">
            <v/>
          </cell>
          <cell r="F703" t="str">
            <v/>
          </cell>
        </row>
        <row r="704">
          <cell r="D704"/>
          <cell r="E704" t="str">
            <v/>
          </cell>
          <cell r="F704" t="str">
            <v/>
          </cell>
        </row>
        <row r="705">
          <cell r="D705"/>
          <cell r="E705" t="str">
            <v/>
          </cell>
          <cell r="F705" t="str">
            <v/>
          </cell>
        </row>
        <row r="706">
          <cell r="D706"/>
          <cell r="E706" t="str">
            <v/>
          </cell>
          <cell r="F706" t="str">
            <v/>
          </cell>
        </row>
        <row r="707">
          <cell r="D707"/>
          <cell r="E707" t="str">
            <v/>
          </cell>
          <cell r="F707" t="str">
            <v/>
          </cell>
        </row>
        <row r="708">
          <cell r="D708"/>
          <cell r="E708" t="str">
            <v/>
          </cell>
          <cell r="F708" t="str">
            <v/>
          </cell>
        </row>
        <row r="709">
          <cell r="D709"/>
          <cell r="E709" t="str">
            <v/>
          </cell>
          <cell r="F709" t="str">
            <v/>
          </cell>
        </row>
        <row r="710">
          <cell r="D710"/>
          <cell r="E710" t="str">
            <v/>
          </cell>
          <cell r="F710" t="str">
            <v/>
          </cell>
        </row>
        <row r="711">
          <cell r="D711"/>
          <cell r="E711" t="str">
            <v/>
          </cell>
          <cell r="F711" t="str">
            <v/>
          </cell>
        </row>
        <row r="712">
          <cell r="D712"/>
          <cell r="E712" t="str">
            <v/>
          </cell>
          <cell r="F712" t="str">
            <v/>
          </cell>
        </row>
        <row r="713">
          <cell r="D713"/>
          <cell r="E713" t="str">
            <v/>
          </cell>
          <cell r="F713" t="str">
            <v/>
          </cell>
        </row>
        <row r="714">
          <cell r="D714"/>
          <cell r="E714" t="str">
            <v/>
          </cell>
          <cell r="F714" t="str">
            <v/>
          </cell>
        </row>
        <row r="715">
          <cell r="D715"/>
          <cell r="E715" t="str">
            <v/>
          </cell>
          <cell r="F715" t="str">
            <v/>
          </cell>
        </row>
        <row r="716">
          <cell r="D716"/>
          <cell r="E716" t="str">
            <v/>
          </cell>
          <cell r="F716" t="str">
            <v/>
          </cell>
        </row>
        <row r="717">
          <cell r="D717"/>
          <cell r="E717" t="str">
            <v/>
          </cell>
          <cell r="F717" t="str">
            <v/>
          </cell>
        </row>
        <row r="718">
          <cell r="D718"/>
          <cell r="E718" t="str">
            <v/>
          </cell>
          <cell r="F718" t="str">
            <v/>
          </cell>
        </row>
        <row r="719">
          <cell r="D719"/>
          <cell r="E719" t="str">
            <v/>
          </cell>
          <cell r="F719" t="str">
            <v/>
          </cell>
        </row>
        <row r="720">
          <cell r="D720"/>
          <cell r="E720" t="str">
            <v/>
          </cell>
          <cell r="F720" t="str">
            <v/>
          </cell>
        </row>
        <row r="721">
          <cell r="D721"/>
          <cell r="E721" t="str">
            <v/>
          </cell>
          <cell r="F721" t="str">
            <v/>
          </cell>
        </row>
        <row r="722">
          <cell r="D722"/>
          <cell r="E722" t="str">
            <v/>
          </cell>
          <cell r="F722" t="str">
            <v/>
          </cell>
        </row>
        <row r="723">
          <cell r="D723"/>
          <cell r="E723" t="str">
            <v/>
          </cell>
          <cell r="F723" t="str">
            <v/>
          </cell>
        </row>
        <row r="724">
          <cell r="D724"/>
          <cell r="E724" t="str">
            <v/>
          </cell>
          <cell r="F724" t="str">
            <v/>
          </cell>
        </row>
        <row r="725">
          <cell r="D725"/>
          <cell r="E725" t="str">
            <v/>
          </cell>
          <cell r="F725" t="str">
            <v/>
          </cell>
        </row>
        <row r="726">
          <cell r="D726"/>
          <cell r="E726" t="str">
            <v/>
          </cell>
          <cell r="F726" t="str">
            <v/>
          </cell>
        </row>
        <row r="727">
          <cell r="D727"/>
          <cell r="E727" t="str">
            <v/>
          </cell>
          <cell r="F727" t="str">
            <v/>
          </cell>
        </row>
        <row r="728">
          <cell r="D728"/>
          <cell r="E728" t="str">
            <v/>
          </cell>
          <cell r="F728" t="str">
            <v/>
          </cell>
        </row>
        <row r="729">
          <cell r="D729"/>
          <cell r="E729" t="str">
            <v/>
          </cell>
          <cell r="F729" t="str">
            <v/>
          </cell>
        </row>
        <row r="730">
          <cell r="D730"/>
          <cell r="E730" t="str">
            <v/>
          </cell>
          <cell r="F730" t="str">
            <v/>
          </cell>
        </row>
        <row r="731">
          <cell r="D731"/>
          <cell r="E731" t="str">
            <v/>
          </cell>
          <cell r="F731" t="str">
            <v/>
          </cell>
        </row>
        <row r="732">
          <cell r="D732"/>
          <cell r="E732" t="str">
            <v/>
          </cell>
          <cell r="F732" t="str">
            <v/>
          </cell>
        </row>
        <row r="733">
          <cell r="D733"/>
          <cell r="E733" t="str">
            <v/>
          </cell>
          <cell r="F733" t="str">
            <v/>
          </cell>
        </row>
        <row r="734">
          <cell r="D734"/>
          <cell r="E734" t="str">
            <v/>
          </cell>
          <cell r="F734" t="str">
            <v/>
          </cell>
        </row>
        <row r="735">
          <cell r="D735"/>
          <cell r="E735" t="str">
            <v/>
          </cell>
          <cell r="F735" t="str">
            <v/>
          </cell>
        </row>
        <row r="736">
          <cell r="D736"/>
          <cell r="E736" t="str">
            <v/>
          </cell>
          <cell r="F736" t="str">
            <v/>
          </cell>
        </row>
        <row r="737">
          <cell r="D737"/>
          <cell r="E737" t="str">
            <v/>
          </cell>
          <cell r="F737" t="str">
            <v/>
          </cell>
        </row>
        <row r="738">
          <cell r="D738"/>
          <cell r="E738" t="str">
            <v/>
          </cell>
          <cell r="F738" t="str">
            <v/>
          </cell>
        </row>
        <row r="739">
          <cell r="D739"/>
          <cell r="E739" t="str">
            <v/>
          </cell>
          <cell r="F739" t="str">
            <v/>
          </cell>
        </row>
        <row r="740">
          <cell r="D740"/>
          <cell r="E740" t="str">
            <v/>
          </cell>
          <cell r="F740" t="str">
            <v/>
          </cell>
        </row>
        <row r="741">
          <cell r="D741"/>
          <cell r="E741" t="str">
            <v/>
          </cell>
          <cell r="F741" t="str">
            <v/>
          </cell>
        </row>
        <row r="742">
          <cell r="D742"/>
          <cell r="E742" t="str">
            <v/>
          </cell>
          <cell r="F742" t="str">
            <v/>
          </cell>
        </row>
        <row r="743">
          <cell r="D743"/>
          <cell r="E743" t="str">
            <v/>
          </cell>
          <cell r="F743" t="str">
            <v/>
          </cell>
        </row>
        <row r="744">
          <cell r="D744"/>
          <cell r="E744" t="str">
            <v/>
          </cell>
          <cell r="F744" t="str">
            <v/>
          </cell>
        </row>
        <row r="745">
          <cell r="D745"/>
          <cell r="E745" t="str">
            <v/>
          </cell>
          <cell r="F745" t="str">
            <v/>
          </cell>
        </row>
        <row r="746">
          <cell r="D746"/>
          <cell r="E746" t="str">
            <v/>
          </cell>
          <cell r="F746" t="str">
            <v/>
          </cell>
        </row>
        <row r="747">
          <cell r="D747"/>
          <cell r="E747" t="str">
            <v/>
          </cell>
          <cell r="F747" t="str">
            <v/>
          </cell>
        </row>
        <row r="748">
          <cell r="D748"/>
          <cell r="E748" t="str">
            <v/>
          </cell>
          <cell r="F748" t="str">
            <v/>
          </cell>
        </row>
        <row r="749">
          <cell r="D749"/>
          <cell r="E749" t="str">
            <v/>
          </cell>
          <cell r="F749" t="str">
            <v/>
          </cell>
        </row>
        <row r="750">
          <cell r="D750"/>
          <cell r="E750" t="str">
            <v/>
          </cell>
          <cell r="F750" t="str">
            <v/>
          </cell>
        </row>
        <row r="751">
          <cell r="D751"/>
          <cell r="E751" t="str">
            <v/>
          </cell>
          <cell r="F751" t="str">
            <v/>
          </cell>
        </row>
        <row r="752">
          <cell r="D752"/>
          <cell r="E752" t="str">
            <v/>
          </cell>
          <cell r="F752" t="str">
            <v/>
          </cell>
        </row>
        <row r="753">
          <cell r="D753"/>
          <cell r="E753" t="str">
            <v/>
          </cell>
          <cell r="F753" t="str">
            <v/>
          </cell>
        </row>
        <row r="754">
          <cell r="D754"/>
          <cell r="E754" t="str">
            <v/>
          </cell>
          <cell r="F754" t="str">
            <v/>
          </cell>
        </row>
        <row r="755">
          <cell r="D755"/>
          <cell r="E755" t="str">
            <v/>
          </cell>
          <cell r="F755" t="str">
            <v/>
          </cell>
        </row>
        <row r="756">
          <cell r="D756"/>
          <cell r="E756" t="str">
            <v/>
          </cell>
          <cell r="F756" t="str">
            <v/>
          </cell>
        </row>
        <row r="757">
          <cell r="D757"/>
          <cell r="E757" t="str">
            <v/>
          </cell>
          <cell r="F757" t="str">
            <v/>
          </cell>
        </row>
        <row r="758">
          <cell r="D758"/>
          <cell r="E758" t="str">
            <v/>
          </cell>
          <cell r="F758" t="str">
            <v/>
          </cell>
        </row>
        <row r="759">
          <cell r="D759"/>
          <cell r="E759" t="str">
            <v/>
          </cell>
          <cell r="F759" t="str">
            <v/>
          </cell>
        </row>
        <row r="760">
          <cell r="D760"/>
          <cell r="E760" t="str">
            <v/>
          </cell>
          <cell r="F760" t="str">
            <v/>
          </cell>
        </row>
        <row r="761">
          <cell r="D761"/>
          <cell r="E761" t="str">
            <v/>
          </cell>
          <cell r="F761" t="str">
            <v/>
          </cell>
        </row>
        <row r="762">
          <cell r="D762"/>
          <cell r="E762" t="str">
            <v/>
          </cell>
          <cell r="F762" t="str">
            <v/>
          </cell>
        </row>
        <row r="763">
          <cell r="D763"/>
          <cell r="E763" t="str">
            <v/>
          </cell>
          <cell r="F763" t="str">
            <v/>
          </cell>
        </row>
        <row r="764">
          <cell r="D764"/>
          <cell r="E764" t="str">
            <v/>
          </cell>
          <cell r="F764" t="str">
            <v/>
          </cell>
        </row>
        <row r="765">
          <cell r="D765"/>
          <cell r="E765" t="str">
            <v/>
          </cell>
          <cell r="F765" t="str">
            <v/>
          </cell>
        </row>
        <row r="766">
          <cell r="D766"/>
          <cell r="E766" t="str">
            <v/>
          </cell>
          <cell r="F766" t="str">
            <v/>
          </cell>
        </row>
        <row r="767">
          <cell r="D767"/>
          <cell r="E767" t="str">
            <v/>
          </cell>
          <cell r="F767" t="str">
            <v/>
          </cell>
        </row>
        <row r="768">
          <cell r="D768"/>
          <cell r="E768" t="str">
            <v/>
          </cell>
          <cell r="F768" t="str">
            <v/>
          </cell>
        </row>
        <row r="769">
          <cell r="D769"/>
          <cell r="E769" t="str">
            <v/>
          </cell>
          <cell r="F769" t="str">
            <v/>
          </cell>
        </row>
        <row r="770">
          <cell r="D770"/>
          <cell r="E770" t="str">
            <v/>
          </cell>
          <cell r="F770" t="str">
            <v/>
          </cell>
        </row>
        <row r="771">
          <cell r="D771"/>
          <cell r="E771" t="str">
            <v/>
          </cell>
          <cell r="F771" t="str">
            <v/>
          </cell>
        </row>
        <row r="772">
          <cell r="D772"/>
          <cell r="E772" t="str">
            <v/>
          </cell>
          <cell r="F772" t="str">
            <v/>
          </cell>
        </row>
        <row r="773">
          <cell r="D773"/>
          <cell r="E773" t="str">
            <v/>
          </cell>
          <cell r="F773" t="str">
            <v/>
          </cell>
        </row>
        <row r="774">
          <cell r="D774"/>
          <cell r="E774" t="str">
            <v/>
          </cell>
          <cell r="F774" t="str">
            <v/>
          </cell>
        </row>
        <row r="775">
          <cell r="D775"/>
          <cell r="E775" t="str">
            <v/>
          </cell>
          <cell r="F775" t="str">
            <v/>
          </cell>
        </row>
        <row r="776">
          <cell r="D776"/>
          <cell r="E776" t="str">
            <v/>
          </cell>
          <cell r="F776" t="str">
            <v/>
          </cell>
        </row>
        <row r="777">
          <cell r="D777"/>
          <cell r="E777" t="str">
            <v/>
          </cell>
          <cell r="F777" t="str">
            <v/>
          </cell>
        </row>
        <row r="778">
          <cell r="D778"/>
          <cell r="E778" t="str">
            <v/>
          </cell>
          <cell r="F778" t="str">
            <v/>
          </cell>
        </row>
        <row r="779">
          <cell r="D779"/>
          <cell r="E779" t="str">
            <v/>
          </cell>
          <cell r="F779" t="str">
            <v/>
          </cell>
        </row>
        <row r="780">
          <cell r="D780"/>
          <cell r="E780" t="str">
            <v/>
          </cell>
          <cell r="F780" t="str">
            <v/>
          </cell>
        </row>
        <row r="781">
          <cell r="D781"/>
          <cell r="E781" t="str">
            <v/>
          </cell>
          <cell r="F781" t="str">
            <v/>
          </cell>
        </row>
        <row r="782">
          <cell r="D782"/>
          <cell r="E782" t="str">
            <v/>
          </cell>
          <cell r="F782" t="str">
            <v/>
          </cell>
        </row>
        <row r="783">
          <cell r="D783"/>
          <cell r="E783" t="str">
            <v/>
          </cell>
          <cell r="F783" t="str">
            <v/>
          </cell>
        </row>
        <row r="784">
          <cell r="D784"/>
          <cell r="E784" t="str">
            <v/>
          </cell>
          <cell r="F784" t="str">
            <v/>
          </cell>
        </row>
        <row r="785">
          <cell r="D785"/>
          <cell r="E785" t="str">
            <v/>
          </cell>
          <cell r="F785" t="str">
            <v/>
          </cell>
        </row>
        <row r="786">
          <cell r="D786"/>
          <cell r="E786" t="str">
            <v/>
          </cell>
          <cell r="F786" t="str">
            <v/>
          </cell>
        </row>
        <row r="787">
          <cell r="D787"/>
          <cell r="E787" t="str">
            <v/>
          </cell>
          <cell r="F787" t="str">
            <v/>
          </cell>
        </row>
        <row r="788">
          <cell r="D788"/>
          <cell r="E788" t="str">
            <v/>
          </cell>
          <cell r="F788" t="str">
            <v/>
          </cell>
        </row>
        <row r="789">
          <cell r="D789"/>
          <cell r="E789" t="str">
            <v/>
          </cell>
          <cell r="F789" t="str">
            <v/>
          </cell>
        </row>
        <row r="790">
          <cell r="D790"/>
          <cell r="E790" t="str">
            <v/>
          </cell>
          <cell r="F790" t="str">
            <v/>
          </cell>
        </row>
        <row r="791">
          <cell r="D791"/>
          <cell r="E791" t="str">
            <v/>
          </cell>
          <cell r="F791" t="str">
            <v/>
          </cell>
        </row>
        <row r="792">
          <cell r="D792"/>
          <cell r="E792" t="str">
            <v/>
          </cell>
          <cell r="F792" t="str">
            <v/>
          </cell>
        </row>
        <row r="793">
          <cell r="D793"/>
          <cell r="E793" t="str">
            <v/>
          </cell>
          <cell r="F793" t="str">
            <v/>
          </cell>
        </row>
        <row r="794">
          <cell r="D794"/>
          <cell r="E794" t="str">
            <v/>
          </cell>
          <cell r="F794" t="str">
            <v/>
          </cell>
        </row>
        <row r="795">
          <cell r="D795"/>
          <cell r="E795" t="str">
            <v/>
          </cell>
          <cell r="F795" t="str">
            <v/>
          </cell>
        </row>
        <row r="796">
          <cell r="D796"/>
          <cell r="E796" t="str">
            <v/>
          </cell>
          <cell r="F796" t="str">
            <v/>
          </cell>
        </row>
        <row r="797">
          <cell r="D797"/>
          <cell r="E797" t="str">
            <v/>
          </cell>
          <cell r="F797" t="str">
            <v/>
          </cell>
        </row>
        <row r="798">
          <cell r="D798"/>
          <cell r="E798" t="str">
            <v/>
          </cell>
          <cell r="F798" t="str">
            <v/>
          </cell>
        </row>
        <row r="799">
          <cell r="D799"/>
          <cell r="E799" t="str">
            <v/>
          </cell>
          <cell r="F799" t="str">
            <v/>
          </cell>
        </row>
        <row r="800">
          <cell r="D800"/>
          <cell r="E800" t="str">
            <v/>
          </cell>
          <cell r="F800" t="str">
            <v/>
          </cell>
        </row>
        <row r="801">
          <cell r="D801"/>
          <cell r="E801" t="str">
            <v/>
          </cell>
          <cell r="F801" t="str">
            <v/>
          </cell>
        </row>
        <row r="802">
          <cell r="D802"/>
          <cell r="E802" t="str">
            <v/>
          </cell>
          <cell r="F802" t="str">
            <v/>
          </cell>
        </row>
        <row r="803">
          <cell r="D803"/>
          <cell r="E803" t="str">
            <v/>
          </cell>
          <cell r="F803" t="str">
            <v/>
          </cell>
        </row>
        <row r="804">
          <cell r="D804"/>
          <cell r="E804" t="str">
            <v/>
          </cell>
          <cell r="F804" t="str">
            <v/>
          </cell>
        </row>
        <row r="805">
          <cell r="D805"/>
          <cell r="E805" t="str">
            <v/>
          </cell>
          <cell r="F805" t="str">
            <v/>
          </cell>
        </row>
        <row r="806">
          <cell r="D806"/>
          <cell r="E806" t="str">
            <v/>
          </cell>
          <cell r="F806" t="str">
            <v/>
          </cell>
        </row>
        <row r="807">
          <cell r="D807"/>
          <cell r="E807" t="str">
            <v/>
          </cell>
          <cell r="F807" t="str">
            <v/>
          </cell>
        </row>
        <row r="808">
          <cell r="D808"/>
          <cell r="E808" t="str">
            <v/>
          </cell>
          <cell r="F808" t="str">
            <v/>
          </cell>
        </row>
        <row r="809">
          <cell r="D809"/>
          <cell r="E809" t="str">
            <v/>
          </cell>
          <cell r="F809" t="str">
            <v/>
          </cell>
        </row>
        <row r="810">
          <cell r="D810"/>
          <cell r="E810" t="str">
            <v/>
          </cell>
          <cell r="F810" t="str">
            <v/>
          </cell>
        </row>
        <row r="811">
          <cell r="D811"/>
          <cell r="E811" t="str">
            <v/>
          </cell>
          <cell r="F811" t="str">
            <v/>
          </cell>
        </row>
        <row r="812">
          <cell r="D812"/>
          <cell r="E812" t="str">
            <v/>
          </cell>
          <cell r="F812" t="str">
            <v/>
          </cell>
        </row>
        <row r="813">
          <cell r="D813"/>
          <cell r="E813" t="str">
            <v/>
          </cell>
          <cell r="F813" t="str">
            <v/>
          </cell>
        </row>
        <row r="814">
          <cell r="D814"/>
          <cell r="E814" t="str">
            <v/>
          </cell>
          <cell r="F814" t="str">
            <v/>
          </cell>
        </row>
        <row r="815">
          <cell r="D815"/>
          <cell r="E815" t="str">
            <v/>
          </cell>
          <cell r="F815" t="str">
            <v/>
          </cell>
        </row>
        <row r="816">
          <cell r="D816"/>
          <cell r="E816" t="str">
            <v/>
          </cell>
          <cell r="F816" t="str">
            <v/>
          </cell>
        </row>
        <row r="817">
          <cell r="D817"/>
          <cell r="E817" t="str">
            <v/>
          </cell>
          <cell r="F817" t="str">
            <v/>
          </cell>
        </row>
        <row r="818">
          <cell r="D818"/>
          <cell r="E818" t="str">
            <v/>
          </cell>
          <cell r="F818" t="str">
            <v/>
          </cell>
        </row>
        <row r="819">
          <cell r="D819"/>
          <cell r="E819" t="str">
            <v/>
          </cell>
          <cell r="F819" t="str">
            <v/>
          </cell>
        </row>
        <row r="820">
          <cell r="D820"/>
          <cell r="E820" t="str">
            <v/>
          </cell>
          <cell r="F820" t="str">
            <v/>
          </cell>
        </row>
        <row r="821">
          <cell r="D821"/>
          <cell r="E821" t="str">
            <v/>
          </cell>
          <cell r="F821" t="str">
            <v/>
          </cell>
        </row>
        <row r="822">
          <cell r="D822"/>
          <cell r="E822" t="str">
            <v/>
          </cell>
          <cell r="F822" t="str">
            <v/>
          </cell>
        </row>
        <row r="823">
          <cell r="D823"/>
          <cell r="E823" t="str">
            <v/>
          </cell>
          <cell r="F823" t="str">
            <v/>
          </cell>
        </row>
        <row r="824">
          <cell r="D824"/>
          <cell r="E824" t="str">
            <v/>
          </cell>
          <cell r="F824" t="str">
            <v/>
          </cell>
        </row>
        <row r="825">
          <cell r="D825"/>
          <cell r="E825" t="str">
            <v/>
          </cell>
          <cell r="F825" t="str">
            <v/>
          </cell>
        </row>
        <row r="826">
          <cell r="D826"/>
          <cell r="E826" t="str">
            <v/>
          </cell>
          <cell r="F826" t="str">
            <v/>
          </cell>
        </row>
        <row r="827">
          <cell r="D827"/>
          <cell r="E827" t="str">
            <v/>
          </cell>
          <cell r="F827" t="str">
            <v/>
          </cell>
        </row>
        <row r="828">
          <cell r="D828"/>
          <cell r="E828" t="str">
            <v/>
          </cell>
          <cell r="F828" t="str">
            <v/>
          </cell>
        </row>
        <row r="829">
          <cell r="D829"/>
          <cell r="E829" t="str">
            <v/>
          </cell>
          <cell r="F829" t="str">
            <v/>
          </cell>
        </row>
        <row r="830">
          <cell r="D830"/>
          <cell r="E830" t="str">
            <v/>
          </cell>
          <cell r="F830" t="str">
            <v/>
          </cell>
        </row>
        <row r="831">
          <cell r="D831"/>
          <cell r="E831" t="str">
            <v/>
          </cell>
          <cell r="F831" t="str">
            <v/>
          </cell>
        </row>
        <row r="832">
          <cell r="D832"/>
          <cell r="E832" t="str">
            <v/>
          </cell>
          <cell r="F832" t="str">
            <v/>
          </cell>
        </row>
        <row r="833">
          <cell r="D833"/>
          <cell r="E833" t="str">
            <v/>
          </cell>
          <cell r="F833" t="str">
            <v/>
          </cell>
        </row>
        <row r="834">
          <cell r="D834"/>
          <cell r="E834" t="str">
            <v/>
          </cell>
          <cell r="F834" t="str">
            <v/>
          </cell>
        </row>
        <row r="835">
          <cell r="D835"/>
          <cell r="E835" t="str">
            <v/>
          </cell>
          <cell r="F835" t="str">
            <v/>
          </cell>
        </row>
        <row r="836">
          <cell r="D836"/>
          <cell r="E836" t="str">
            <v/>
          </cell>
          <cell r="F836" t="str">
            <v/>
          </cell>
        </row>
        <row r="837">
          <cell r="D837"/>
          <cell r="E837" t="str">
            <v/>
          </cell>
          <cell r="F837" t="str">
            <v/>
          </cell>
        </row>
        <row r="838">
          <cell r="D838"/>
          <cell r="E838" t="str">
            <v/>
          </cell>
          <cell r="F838" t="str">
            <v/>
          </cell>
        </row>
        <row r="839">
          <cell r="D839"/>
          <cell r="E839" t="str">
            <v/>
          </cell>
          <cell r="F839" t="str">
            <v/>
          </cell>
        </row>
        <row r="840">
          <cell r="D840"/>
          <cell r="E840" t="str">
            <v/>
          </cell>
          <cell r="F840" t="str">
            <v/>
          </cell>
        </row>
        <row r="841">
          <cell r="D841"/>
          <cell r="E841" t="str">
            <v/>
          </cell>
          <cell r="F841" t="str">
            <v/>
          </cell>
        </row>
        <row r="842">
          <cell r="D842"/>
          <cell r="E842" t="str">
            <v/>
          </cell>
          <cell r="F842" t="str">
            <v/>
          </cell>
        </row>
        <row r="843">
          <cell r="D843"/>
          <cell r="E843" t="str">
            <v/>
          </cell>
          <cell r="F843" t="str">
            <v/>
          </cell>
        </row>
        <row r="844">
          <cell r="D844"/>
          <cell r="E844" t="str">
            <v/>
          </cell>
          <cell r="F844" t="str">
            <v/>
          </cell>
        </row>
        <row r="845">
          <cell r="D845"/>
          <cell r="E845" t="str">
            <v/>
          </cell>
          <cell r="F845" t="str">
            <v/>
          </cell>
        </row>
        <row r="846">
          <cell r="D846"/>
          <cell r="E846" t="str">
            <v/>
          </cell>
          <cell r="F846" t="str">
            <v/>
          </cell>
        </row>
        <row r="847">
          <cell r="D847"/>
          <cell r="E847" t="str">
            <v/>
          </cell>
          <cell r="F847" t="str">
            <v/>
          </cell>
        </row>
        <row r="848">
          <cell r="D848"/>
          <cell r="E848" t="str">
            <v/>
          </cell>
          <cell r="F848" t="str">
            <v/>
          </cell>
        </row>
        <row r="849">
          <cell r="D849"/>
          <cell r="E849" t="str">
            <v/>
          </cell>
          <cell r="F849" t="str">
            <v/>
          </cell>
        </row>
        <row r="850">
          <cell r="D850"/>
          <cell r="E850" t="str">
            <v/>
          </cell>
          <cell r="F850" t="str">
            <v/>
          </cell>
        </row>
        <row r="851">
          <cell r="D851"/>
          <cell r="E851" t="str">
            <v/>
          </cell>
          <cell r="F851" t="str">
            <v/>
          </cell>
        </row>
        <row r="852">
          <cell r="D852"/>
          <cell r="E852" t="str">
            <v/>
          </cell>
          <cell r="F852" t="str">
            <v/>
          </cell>
        </row>
        <row r="853">
          <cell r="D853"/>
          <cell r="E853" t="str">
            <v/>
          </cell>
          <cell r="F853" t="str">
            <v/>
          </cell>
        </row>
        <row r="854">
          <cell r="D854"/>
          <cell r="E854" t="str">
            <v/>
          </cell>
          <cell r="F854" t="str">
            <v/>
          </cell>
        </row>
        <row r="855">
          <cell r="D855"/>
          <cell r="E855" t="str">
            <v/>
          </cell>
          <cell r="F855" t="str">
            <v/>
          </cell>
        </row>
        <row r="856">
          <cell r="D856"/>
          <cell r="E856" t="str">
            <v/>
          </cell>
          <cell r="F856" t="str">
            <v/>
          </cell>
        </row>
        <row r="857">
          <cell r="D857"/>
          <cell r="E857" t="str">
            <v/>
          </cell>
          <cell r="F857" t="str">
            <v/>
          </cell>
        </row>
        <row r="858">
          <cell r="D858"/>
          <cell r="E858" t="str">
            <v/>
          </cell>
          <cell r="F858" t="str">
            <v/>
          </cell>
        </row>
        <row r="859">
          <cell r="D859"/>
          <cell r="E859" t="str">
            <v/>
          </cell>
          <cell r="F859" t="str">
            <v/>
          </cell>
        </row>
        <row r="860">
          <cell r="D860"/>
          <cell r="E860" t="str">
            <v/>
          </cell>
          <cell r="F860" t="str">
            <v/>
          </cell>
        </row>
        <row r="861">
          <cell r="D861"/>
          <cell r="E861" t="str">
            <v/>
          </cell>
          <cell r="F861" t="str">
            <v/>
          </cell>
        </row>
        <row r="862">
          <cell r="D862"/>
          <cell r="E862" t="str">
            <v/>
          </cell>
          <cell r="F862" t="str">
            <v/>
          </cell>
        </row>
        <row r="863">
          <cell r="D863"/>
          <cell r="E863" t="str">
            <v/>
          </cell>
          <cell r="F863" t="str">
            <v/>
          </cell>
        </row>
        <row r="864">
          <cell r="D864"/>
          <cell r="E864" t="str">
            <v/>
          </cell>
          <cell r="F864" t="str">
            <v/>
          </cell>
        </row>
        <row r="865">
          <cell r="D865"/>
          <cell r="E865" t="str">
            <v/>
          </cell>
          <cell r="F865" t="str">
            <v/>
          </cell>
        </row>
        <row r="866">
          <cell r="D866"/>
          <cell r="E866" t="str">
            <v/>
          </cell>
          <cell r="F866" t="str">
            <v/>
          </cell>
        </row>
        <row r="867">
          <cell r="D867"/>
          <cell r="E867" t="str">
            <v/>
          </cell>
          <cell r="F867" t="str">
            <v/>
          </cell>
        </row>
        <row r="868">
          <cell r="D868"/>
          <cell r="E868" t="str">
            <v/>
          </cell>
          <cell r="F868" t="str">
            <v/>
          </cell>
        </row>
        <row r="869">
          <cell r="D869"/>
          <cell r="E869" t="str">
            <v/>
          </cell>
          <cell r="F869" t="str">
            <v/>
          </cell>
        </row>
        <row r="870">
          <cell r="D870"/>
          <cell r="E870" t="str">
            <v/>
          </cell>
          <cell r="F870" t="str">
            <v/>
          </cell>
        </row>
        <row r="871">
          <cell r="D871"/>
          <cell r="E871" t="str">
            <v/>
          </cell>
          <cell r="F871" t="str">
            <v/>
          </cell>
        </row>
        <row r="872">
          <cell r="D872"/>
          <cell r="E872" t="str">
            <v/>
          </cell>
          <cell r="F872" t="str">
            <v/>
          </cell>
        </row>
        <row r="873">
          <cell r="D873"/>
          <cell r="E873" t="str">
            <v/>
          </cell>
          <cell r="F873" t="str">
            <v/>
          </cell>
        </row>
        <row r="874">
          <cell r="D874"/>
          <cell r="E874" t="str">
            <v/>
          </cell>
          <cell r="F874" t="str">
            <v/>
          </cell>
        </row>
        <row r="875">
          <cell r="D875"/>
          <cell r="E875" t="str">
            <v/>
          </cell>
          <cell r="F875" t="str">
            <v/>
          </cell>
        </row>
        <row r="876">
          <cell r="D876"/>
          <cell r="E876" t="str">
            <v/>
          </cell>
          <cell r="F876" t="str">
            <v/>
          </cell>
        </row>
        <row r="877">
          <cell r="D877"/>
          <cell r="E877" t="str">
            <v/>
          </cell>
          <cell r="F877" t="str">
            <v/>
          </cell>
        </row>
        <row r="878">
          <cell r="D878"/>
          <cell r="E878" t="str">
            <v/>
          </cell>
          <cell r="F878" t="str">
            <v/>
          </cell>
        </row>
        <row r="879">
          <cell r="D879"/>
          <cell r="E879" t="str">
            <v/>
          </cell>
          <cell r="F879" t="str">
            <v/>
          </cell>
        </row>
        <row r="880">
          <cell r="D880"/>
          <cell r="E880" t="str">
            <v/>
          </cell>
          <cell r="F880" t="str">
            <v/>
          </cell>
        </row>
        <row r="881">
          <cell r="D881"/>
          <cell r="E881" t="str">
            <v/>
          </cell>
          <cell r="F881" t="str">
            <v/>
          </cell>
        </row>
        <row r="882">
          <cell r="D882"/>
          <cell r="E882" t="str">
            <v/>
          </cell>
          <cell r="F882" t="str">
            <v/>
          </cell>
        </row>
        <row r="883">
          <cell r="D883"/>
          <cell r="E883" t="str">
            <v/>
          </cell>
          <cell r="F883" t="str">
            <v/>
          </cell>
        </row>
        <row r="884">
          <cell r="D884"/>
          <cell r="E884" t="str">
            <v/>
          </cell>
          <cell r="F884" t="str">
            <v/>
          </cell>
        </row>
        <row r="885">
          <cell r="D885"/>
          <cell r="E885" t="str">
            <v/>
          </cell>
          <cell r="F885" t="str">
            <v/>
          </cell>
        </row>
        <row r="886">
          <cell r="D886"/>
          <cell r="E886" t="str">
            <v/>
          </cell>
          <cell r="F886" t="str">
            <v/>
          </cell>
        </row>
        <row r="887">
          <cell r="D887"/>
          <cell r="E887" t="str">
            <v/>
          </cell>
          <cell r="F887" t="str">
            <v/>
          </cell>
        </row>
        <row r="888">
          <cell r="D888"/>
          <cell r="E888" t="str">
            <v/>
          </cell>
          <cell r="F888" t="str">
            <v/>
          </cell>
        </row>
        <row r="889">
          <cell r="D889"/>
          <cell r="E889" t="str">
            <v/>
          </cell>
          <cell r="F889" t="str">
            <v/>
          </cell>
        </row>
        <row r="890">
          <cell r="D890"/>
          <cell r="E890" t="str">
            <v/>
          </cell>
          <cell r="F890" t="str">
            <v/>
          </cell>
        </row>
        <row r="891">
          <cell r="D891"/>
          <cell r="E891" t="str">
            <v/>
          </cell>
          <cell r="F891" t="str">
            <v/>
          </cell>
        </row>
        <row r="892">
          <cell r="D892"/>
          <cell r="E892" t="str">
            <v/>
          </cell>
          <cell r="F892" t="str">
            <v/>
          </cell>
        </row>
        <row r="893">
          <cell r="D893"/>
          <cell r="E893" t="str">
            <v/>
          </cell>
          <cell r="F893" t="str">
            <v/>
          </cell>
        </row>
        <row r="894">
          <cell r="D894"/>
          <cell r="E894" t="str">
            <v/>
          </cell>
          <cell r="F894" t="str">
            <v/>
          </cell>
        </row>
        <row r="895">
          <cell r="D895"/>
          <cell r="E895" t="str">
            <v/>
          </cell>
          <cell r="F895" t="str">
            <v/>
          </cell>
        </row>
        <row r="896">
          <cell r="D896"/>
          <cell r="E896" t="str">
            <v/>
          </cell>
          <cell r="F896" t="str">
            <v/>
          </cell>
        </row>
        <row r="897">
          <cell r="D897"/>
          <cell r="E897" t="str">
            <v/>
          </cell>
          <cell r="F897" t="str">
            <v/>
          </cell>
        </row>
        <row r="898">
          <cell r="D898"/>
          <cell r="E898" t="str">
            <v/>
          </cell>
          <cell r="F898" t="str">
            <v/>
          </cell>
        </row>
        <row r="899">
          <cell r="D899"/>
          <cell r="E899" t="str">
            <v/>
          </cell>
          <cell r="F899" t="str">
            <v/>
          </cell>
        </row>
        <row r="900">
          <cell r="D900"/>
          <cell r="E900" t="str">
            <v/>
          </cell>
          <cell r="F900" t="str">
            <v/>
          </cell>
        </row>
        <row r="901">
          <cell r="D901"/>
          <cell r="E901" t="str">
            <v/>
          </cell>
          <cell r="F901" t="str">
            <v/>
          </cell>
        </row>
        <row r="902">
          <cell r="D902"/>
          <cell r="E902" t="str">
            <v/>
          </cell>
          <cell r="F902" t="str">
            <v/>
          </cell>
        </row>
        <row r="903">
          <cell r="D903"/>
          <cell r="E903" t="str">
            <v/>
          </cell>
          <cell r="F903" t="str">
            <v/>
          </cell>
        </row>
        <row r="904">
          <cell r="D904"/>
          <cell r="E904" t="str">
            <v/>
          </cell>
          <cell r="F904" t="str">
            <v/>
          </cell>
        </row>
        <row r="905">
          <cell r="D905"/>
          <cell r="E905" t="str">
            <v/>
          </cell>
          <cell r="F905" t="str">
            <v/>
          </cell>
        </row>
        <row r="906">
          <cell r="D906"/>
          <cell r="E906" t="str">
            <v/>
          </cell>
          <cell r="F906" t="str">
            <v/>
          </cell>
        </row>
        <row r="907">
          <cell r="D907"/>
          <cell r="E907" t="str">
            <v/>
          </cell>
          <cell r="F907" t="str">
            <v/>
          </cell>
        </row>
        <row r="908">
          <cell r="D908"/>
          <cell r="E908" t="str">
            <v/>
          </cell>
          <cell r="F908" t="str">
            <v/>
          </cell>
        </row>
        <row r="909">
          <cell r="D909"/>
          <cell r="E909" t="str">
            <v/>
          </cell>
          <cell r="F909" t="str">
            <v/>
          </cell>
        </row>
        <row r="910">
          <cell r="D910"/>
          <cell r="E910" t="str">
            <v/>
          </cell>
          <cell r="F910" t="str">
            <v/>
          </cell>
        </row>
        <row r="911">
          <cell r="D911"/>
          <cell r="E911" t="str">
            <v/>
          </cell>
          <cell r="F911" t="str">
            <v/>
          </cell>
        </row>
        <row r="912">
          <cell r="D912"/>
          <cell r="E912" t="str">
            <v/>
          </cell>
          <cell r="F912" t="str">
            <v/>
          </cell>
        </row>
        <row r="913">
          <cell r="D913"/>
          <cell r="E913" t="str">
            <v/>
          </cell>
          <cell r="F913" t="str">
            <v/>
          </cell>
        </row>
        <row r="914">
          <cell r="D914"/>
          <cell r="E914" t="str">
            <v/>
          </cell>
          <cell r="F914" t="str">
            <v/>
          </cell>
        </row>
        <row r="915">
          <cell r="D915"/>
          <cell r="E915" t="str">
            <v/>
          </cell>
          <cell r="F915" t="str">
            <v/>
          </cell>
        </row>
        <row r="916">
          <cell r="D916"/>
          <cell r="E916" t="str">
            <v/>
          </cell>
          <cell r="F916" t="str">
            <v/>
          </cell>
        </row>
        <row r="917">
          <cell r="D917"/>
          <cell r="E917" t="str">
            <v/>
          </cell>
          <cell r="F917" t="str">
            <v/>
          </cell>
        </row>
        <row r="918">
          <cell r="D918"/>
          <cell r="E918" t="str">
            <v/>
          </cell>
          <cell r="F918" t="str">
            <v/>
          </cell>
        </row>
        <row r="919">
          <cell r="D919"/>
          <cell r="E919" t="str">
            <v/>
          </cell>
          <cell r="F919" t="str">
            <v/>
          </cell>
        </row>
        <row r="920">
          <cell r="D920"/>
          <cell r="E920" t="str">
            <v/>
          </cell>
          <cell r="F920" t="str">
            <v/>
          </cell>
        </row>
        <row r="921">
          <cell r="D921"/>
          <cell r="E921" t="str">
            <v/>
          </cell>
          <cell r="F921" t="str">
            <v/>
          </cell>
        </row>
        <row r="922">
          <cell r="D922"/>
          <cell r="E922" t="str">
            <v/>
          </cell>
          <cell r="F922" t="str">
            <v/>
          </cell>
        </row>
        <row r="923">
          <cell r="D923"/>
          <cell r="E923" t="str">
            <v/>
          </cell>
          <cell r="F923" t="str">
            <v/>
          </cell>
        </row>
        <row r="924">
          <cell r="D924"/>
          <cell r="E924" t="str">
            <v/>
          </cell>
          <cell r="F924" t="str">
            <v/>
          </cell>
        </row>
        <row r="925">
          <cell r="D925"/>
          <cell r="E925" t="str">
            <v/>
          </cell>
          <cell r="F925" t="str">
            <v/>
          </cell>
        </row>
        <row r="926">
          <cell r="D926"/>
          <cell r="E926" t="str">
            <v/>
          </cell>
          <cell r="F926" t="str">
            <v/>
          </cell>
        </row>
        <row r="927">
          <cell r="D927"/>
          <cell r="E927" t="str">
            <v/>
          </cell>
          <cell r="F927" t="str">
            <v/>
          </cell>
        </row>
        <row r="928">
          <cell r="D928"/>
          <cell r="E928" t="str">
            <v/>
          </cell>
          <cell r="F928" t="str">
            <v/>
          </cell>
        </row>
        <row r="929">
          <cell r="D929"/>
          <cell r="E929" t="str">
            <v/>
          </cell>
          <cell r="F929" t="str">
            <v/>
          </cell>
        </row>
        <row r="930">
          <cell r="D930"/>
          <cell r="E930" t="str">
            <v/>
          </cell>
          <cell r="F930" t="str">
            <v/>
          </cell>
        </row>
        <row r="931">
          <cell r="D931"/>
          <cell r="E931" t="str">
            <v/>
          </cell>
          <cell r="F931" t="str">
            <v/>
          </cell>
        </row>
        <row r="932">
          <cell r="D932"/>
          <cell r="E932" t="str">
            <v/>
          </cell>
          <cell r="F932" t="str">
            <v/>
          </cell>
        </row>
        <row r="933">
          <cell r="D933"/>
          <cell r="E933" t="str">
            <v/>
          </cell>
          <cell r="F933" t="str">
            <v/>
          </cell>
        </row>
        <row r="934">
          <cell r="D934"/>
          <cell r="E934" t="str">
            <v/>
          </cell>
          <cell r="F934" t="str">
            <v/>
          </cell>
        </row>
        <row r="935">
          <cell r="D935"/>
          <cell r="E935" t="str">
            <v/>
          </cell>
          <cell r="F935" t="str">
            <v/>
          </cell>
        </row>
        <row r="936">
          <cell r="D936"/>
          <cell r="E936" t="str">
            <v/>
          </cell>
          <cell r="F936" t="str">
            <v/>
          </cell>
        </row>
        <row r="937">
          <cell r="D937"/>
          <cell r="E937" t="str">
            <v/>
          </cell>
          <cell r="F937" t="str">
            <v/>
          </cell>
        </row>
        <row r="938">
          <cell r="D938"/>
          <cell r="E938" t="str">
            <v/>
          </cell>
          <cell r="F938" t="str">
            <v/>
          </cell>
        </row>
        <row r="939">
          <cell r="D939"/>
          <cell r="E939" t="str">
            <v/>
          </cell>
          <cell r="F939" t="str">
            <v/>
          </cell>
        </row>
        <row r="940">
          <cell r="D940"/>
          <cell r="E940" t="str">
            <v/>
          </cell>
          <cell r="F940" t="str">
            <v/>
          </cell>
        </row>
        <row r="941">
          <cell r="D941"/>
          <cell r="E941" t="str">
            <v/>
          </cell>
          <cell r="F941" t="str">
            <v/>
          </cell>
        </row>
        <row r="942">
          <cell r="D942"/>
          <cell r="E942" t="str">
            <v/>
          </cell>
          <cell r="F942" t="str">
            <v/>
          </cell>
        </row>
        <row r="943">
          <cell r="D943"/>
          <cell r="E943" t="str">
            <v/>
          </cell>
          <cell r="F943" t="str">
            <v/>
          </cell>
        </row>
        <row r="944">
          <cell r="D944"/>
          <cell r="E944" t="str">
            <v/>
          </cell>
          <cell r="F944" t="str">
            <v/>
          </cell>
        </row>
        <row r="945">
          <cell r="D945"/>
          <cell r="E945" t="str">
            <v/>
          </cell>
          <cell r="F945" t="str">
            <v/>
          </cell>
        </row>
        <row r="946">
          <cell r="D946"/>
          <cell r="E946" t="str">
            <v/>
          </cell>
          <cell r="F946" t="str">
            <v/>
          </cell>
        </row>
        <row r="947">
          <cell r="D947"/>
          <cell r="E947" t="str">
            <v/>
          </cell>
          <cell r="F947" t="str">
            <v/>
          </cell>
        </row>
        <row r="948">
          <cell r="D948"/>
          <cell r="E948" t="str">
            <v/>
          </cell>
          <cell r="F948" t="str">
            <v/>
          </cell>
        </row>
        <row r="949">
          <cell r="D949"/>
          <cell r="E949" t="str">
            <v/>
          </cell>
          <cell r="F949" t="str">
            <v/>
          </cell>
        </row>
        <row r="950">
          <cell r="D950"/>
          <cell r="E950" t="str">
            <v/>
          </cell>
          <cell r="F950" t="str">
            <v/>
          </cell>
        </row>
        <row r="951">
          <cell r="D951"/>
          <cell r="E951" t="str">
            <v/>
          </cell>
          <cell r="F951" t="str">
            <v/>
          </cell>
        </row>
        <row r="952">
          <cell r="D952"/>
          <cell r="E952" t="str">
            <v/>
          </cell>
          <cell r="F952" t="str">
            <v/>
          </cell>
        </row>
        <row r="953">
          <cell r="D953"/>
          <cell r="E953" t="str">
            <v/>
          </cell>
          <cell r="F953" t="str">
            <v/>
          </cell>
        </row>
        <row r="954">
          <cell r="D954"/>
          <cell r="E954" t="str">
            <v/>
          </cell>
          <cell r="F954" t="str">
            <v/>
          </cell>
        </row>
        <row r="955">
          <cell r="D955"/>
          <cell r="E955" t="str">
            <v/>
          </cell>
          <cell r="F955" t="str">
            <v/>
          </cell>
        </row>
        <row r="956">
          <cell r="D956"/>
          <cell r="E956" t="str">
            <v/>
          </cell>
          <cell r="F956" t="str">
            <v/>
          </cell>
        </row>
        <row r="957">
          <cell r="D957"/>
          <cell r="E957" t="str">
            <v/>
          </cell>
          <cell r="F957" t="str">
            <v/>
          </cell>
        </row>
        <row r="958">
          <cell r="D958"/>
          <cell r="E958" t="str">
            <v/>
          </cell>
          <cell r="F958" t="str">
            <v/>
          </cell>
        </row>
        <row r="959">
          <cell r="D959"/>
          <cell r="E959" t="str">
            <v/>
          </cell>
          <cell r="F959" t="str">
            <v/>
          </cell>
        </row>
        <row r="960">
          <cell r="D960"/>
          <cell r="E960" t="str">
            <v/>
          </cell>
          <cell r="F960" t="str">
            <v/>
          </cell>
        </row>
        <row r="961">
          <cell r="D961"/>
          <cell r="E961" t="str">
            <v/>
          </cell>
          <cell r="F961" t="str">
            <v/>
          </cell>
        </row>
        <row r="962">
          <cell r="D962"/>
          <cell r="E962" t="str">
            <v/>
          </cell>
          <cell r="F962" t="str">
            <v/>
          </cell>
        </row>
        <row r="963">
          <cell r="D963"/>
          <cell r="E963" t="str">
            <v/>
          </cell>
          <cell r="F963" t="str">
            <v/>
          </cell>
        </row>
        <row r="964">
          <cell r="D964"/>
          <cell r="E964" t="str">
            <v/>
          </cell>
          <cell r="F964" t="str">
            <v/>
          </cell>
        </row>
        <row r="965">
          <cell r="D965"/>
          <cell r="E965" t="str">
            <v/>
          </cell>
          <cell r="F965" t="str">
            <v/>
          </cell>
        </row>
        <row r="966">
          <cell r="D966"/>
          <cell r="E966" t="str">
            <v/>
          </cell>
          <cell r="F966" t="str">
            <v/>
          </cell>
        </row>
        <row r="967">
          <cell r="D967"/>
          <cell r="E967" t="str">
            <v/>
          </cell>
          <cell r="F967" t="str">
            <v/>
          </cell>
        </row>
        <row r="968">
          <cell r="D968"/>
          <cell r="E968" t="str">
            <v/>
          </cell>
          <cell r="F968" t="str">
            <v/>
          </cell>
        </row>
        <row r="969">
          <cell r="D969"/>
          <cell r="E969" t="str">
            <v/>
          </cell>
          <cell r="F969" t="str">
            <v/>
          </cell>
        </row>
        <row r="970">
          <cell r="D970"/>
          <cell r="E970" t="str">
            <v/>
          </cell>
          <cell r="F970" t="str">
            <v/>
          </cell>
        </row>
        <row r="971">
          <cell r="D971"/>
          <cell r="E971" t="str">
            <v/>
          </cell>
          <cell r="F971" t="str">
            <v/>
          </cell>
        </row>
        <row r="972">
          <cell r="D972"/>
          <cell r="E972" t="str">
            <v/>
          </cell>
          <cell r="F972" t="str">
            <v/>
          </cell>
        </row>
        <row r="973">
          <cell r="D973"/>
          <cell r="E973" t="str">
            <v/>
          </cell>
          <cell r="F973" t="str">
            <v/>
          </cell>
        </row>
        <row r="974">
          <cell r="D974"/>
          <cell r="E974" t="str">
            <v/>
          </cell>
          <cell r="F974" t="str">
            <v/>
          </cell>
        </row>
        <row r="975">
          <cell r="D975"/>
          <cell r="E975" t="str">
            <v/>
          </cell>
          <cell r="F975" t="str">
            <v/>
          </cell>
        </row>
        <row r="976">
          <cell r="D976"/>
          <cell r="E976" t="str">
            <v/>
          </cell>
          <cell r="F976" t="str">
            <v/>
          </cell>
        </row>
        <row r="977">
          <cell r="D977"/>
          <cell r="E977" t="str">
            <v/>
          </cell>
          <cell r="F977" t="str">
            <v/>
          </cell>
        </row>
        <row r="978">
          <cell r="D978"/>
          <cell r="E978" t="str">
            <v/>
          </cell>
          <cell r="F978" t="str">
            <v/>
          </cell>
        </row>
        <row r="979">
          <cell r="D979"/>
          <cell r="E979" t="str">
            <v/>
          </cell>
          <cell r="F979" t="str">
            <v/>
          </cell>
        </row>
        <row r="980">
          <cell r="D980"/>
          <cell r="E980" t="str">
            <v/>
          </cell>
          <cell r="F980" t="str">
            <v/>
          </cell>
        </row>
        <row r="981">
          <cell r="D981"/>
          <cell r="E981" t="str">
            <v/>
          </cell>
          <cell r="F981" t="str">
            <v/>
          </cell>
        </row>
        <row r="982">
          <cell r="D982"/>
          <cell r="E982" t="str">
            <v/>
          </cell>
          <cell r="F982" t="str">
            <v/>
          </cell>
        </row>
        <row r="983">
          <cell r="D983"/>
          <cell r="E983" t="str">
            <v/>
          </cell>
          <cell r="F983" t="str">
            <v/>
          </cell>
        </row>
        <row r="984">
          <cell r="D984"/>
          <cell r="E984" t="str">
            <v/>
          </cell>
          <cell r="F984" t="str">
            <v/>
          </cell>
        </row>
        <row r="985">
          <cell r="D985"/>
          <cell r="E985" t="str">
            <v/>
          </cell>
          <cell r="F985" t="str">
            <v/>
          </cell>
        </row>
        <row r="986">
          <cell r="D986"/>
          <cell r="E986" t="str">
            <v/>
          </cell>
          <cell r="F986" t="str">
            <v/>
          </cell>
        </row>
        <row r="987">
          <cell r="D987"/>
          <cell r="E987" t="str">
            <v/>
          </cell>
          <cell r="F987" t="str">
            <v/>
          </cell>
        </row>
        <row r="988">
          <cell r="D988"/>
          <cell r="E988" t="str">
            <v/>
          </cell>
          <cell r="F988" t="str">
            <v/>
          </cell>
        </row>
        <row r="989">
          <cell r="D989"/>
          <cell r="E989" t="str">
            <v/>
          </cell>
          <cell r="F989" t="str">
            <v/>
          </cell>
        </row>
        <row r="990">
          <cell r="D990"/>
          <cell r="E990" t="str">
            <v/>
          </cell>
          <cell r="F990" t="str">
            <v/>
          </cell>
        </row>
        <row r="991">
          <cell r="D991"/>
          <cell r="E991" t="str">
            <v/>
          </cell>
          <cell r="F991" t="str">
            <v/>
          </cell>
        </row>
        <row r="992">
          <cell r="D992"/>
          <cell r="E992" t="str">
            <v/>
          </cell>
          <cell r="F992" t="str">
            <v/>
          </cell>
        </row>
        <row r="993">
          <cell r="D993"/>
          <cell r="E993" t="str">
            <v/>
          </cell>
          <cell r="F993" t="str">
            <v/>
          </cell>
        </row>
        <row r="994">
          <cell r="D994"/>
          <cell r="E994" t="str">
            <v/>
          </cell>
          <cell r="F994" t="str">
            <v/>
          </cell>
        </row>
        <row r="995">
          <cell r="D995"/>
          <cell r="E995" t="str">
            <v/>
          </cell>
          <cell r="F995" t="str">
            <v/>
          </cell>
        </row>
        <row r="996">
          <cell r="D996"/>
          <cell r="E996" t="str">
            <v/>
          </cell>
          <cell r="F996" t="str">
            <v/>
          </cell>
        </row>
        <row r="997">
          <cell r="D997"/>
          <cell r="E997" t="str">
            <v/>
          </cell>
          <cell r="F997" t="str">
            <v/>
          </cell>
        </row>
        <row r="998">
          <cell r="D998"/>
          <cell r="E998" t="str">
            <v/>
          </cell>
          <cell r="F998" t="str">
            <v/>
          </cell>
        </row>
        <row r="999">
          <cell r="D999"/>
          <cell r="E999" t="str">
            <v/>
          </cell>
          <cell r="F999" t="str">
            <v/>
          </cell>
        </row>
        <row r="1000">
          <cell r="D1000"/>
          <cell r="E1000" t="str">
            <v/>
          </cell>
          <cell r="F1000" t="str">
            <v/>
          </cell>
        </row>
        <row r="1001">
          <cell r="D1001"/>
          <cell r="E1001" t="str">
            <v/>
          </cell>
          <cell r="F1001" t="str">
            <v/>
          </cell>
        </row>
        <row r="1002">
          <cell r="D1002"/>
          <cell r="E1002" t="str">
            <v/>
          </cell>
          <cell r="F1002" t="str">
            <v/>
          </cell>
        </row>
      </sheetData>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8A7B-B0B3-427E-AF4B-B192A62FB4B9}">
  <sheetPr>
    <tabColor rgb="FF00B0F0"/>
  </sheetPr>
  <dimension ref="A1:BQ441"/>
  <sheetViews>
    <sheetView tabSelected="1" view="pageBreakPreview" zoomScale="85" zoomScaleNormal="90" zoomScaleSheetLayoutView="85" workbookViewId="0">
      <pane ySplit="2" topLeftCell="A3" activePane="bottomLeft" state="frozen"/>
      <selection activeCell="H4" sqref="H4:O5"/>
      <selection pane="bottomLeft" activeCell="H4" sqref="H4:O5"/>
    </sheetView>
  </sheetViews>
  <sheetFormatPr defaultColWidth="9" defaultRowHeight="18.75" outlineLevelCol="1" x14ac:dyDescent="0.15"/>
  <cols>
    <col min="1" max="2" width="5.625" style="2" customWidth="1"/>
    <col min="3" max="3" width="9.125" style="2" customWidth="1"/>
    <col min="4" max="4" width="2.5" style="2" customWidth="1"/>
    <col min="5" max="9" width="5.625" style="2" customWidth="1"/>
    <col min="10" max="10" width="4.875" style="2" customWidth="1"/>
    <col min="11" max="11" width="5.75" style="2" customWidth="1"/>
    <col min="12" max="12" width="8" style="2" customWidth="1"/>
    <col min="13" max="13" width="3.5" style="2" customWidth="1"/>
    <col min="14" max="15" width="6.625" style="2" customWidth="1"/>
    <col min="16" max="17" width="5.375" style="2" customWidth="1"/>
    <col min="18" max="19" width="11.625" style="2" customWidth="1"/>
    <col min="20" max="21" width="6.625" style="2" customWidth="1"/>
    <col min="22" max="22" width="5.625" style="2" customWidth="1"/>
    <col min="23" max="23" width="4.5" style="2" customWidth="1"/>
    <col min="24" max="25" width="5.625" style="2" customWidth="1"/>
    <col min="26" max="27" width="7.125" style="2" customWidth="1"/>
    <col min="28" max="29" width="3.625" style="2" customWidth="1"/>
    <col min="30" max="30" width="6.625" style="2" customWidth="1"/>
    <col min="31" max="34" width="5.625" style="2" customWidth="1"/>
    <col min="35" max="35" width="9.25" style="2" customWidth="1"/>
    <col min="36" max="36" width="9.625" style="2" hidden="1" customWidth="1" outlineLevel="1"/>
    <col min="37" max="37" width="24" style="2" customWidth="1" collapsed="1"/>
    <col min="38" max="38" width="11" style="2" customWidth="1"/>
    <col min="39" max="46" width="4.875" style="2" customWidth="1"/>
    <col min="47" max="16384" width="9" style="2"/>
  </cols>
  <sheetData>
    <row r="1" spans="1:69" ht="42.75" customHeight="1" x14ac:dyDescent="0.15">
      <c r="AE1" s="106"/>
      <c r="AF1" s="106"/>
      <c r="AG1" s="106"/>
      <c r="AH1" s="106"/>
      <c r="AI1" s="106"/>
    </row>
    <row r="2" spans="1:69" ht="40.5" customHeight="1" x14ac:dyDescent="0.25">
      <c r="A2" s="119" t="s">
        <v>0</v>
      </c>
      <c r="B2" s="119"/>
      <c r="C2" s="3"/>
      <c r="D2" s="3"/>
      <c r="E2" s="16" t="s">
        <v>55</v>
      </c>
      <c r="F2" s="16"/>
      <c r="G2" s="16"/>
      <c r="H2" s="16"/>
      <c r="I2" s="16"/>
      <c r="J2" s="16"/>
      <c r="K2" s="16"/>
      <c r="L2" s="16"/>
      <c r="M2" s="16"/>
      <c r="N2" s="17"/>
      <c r="O2" s="17"/>
      <c r="P2" s="17"/>
      <c r="Q2" s="18"/>
      <c r="R2" s="17"/>
      <c r="S2" s="17"/>
      <c r="T2" s="17"/>
      <c r="U2" s="17"/>
      <c r="V2" s="3"/>
      <c r="W2" s="3"/>
      <c r="X2" s="3"/>
      <c r="Y2" s="3"/>
      <c r="Z2" s="3"/>
      <c r="AA2" s="3"/>
      <c r="AB2" s="3"/>
      <c r="AC2" s="3"/>
      <c r="AD2" s="3"/>
      <c r="AE2" s="99" t="s">
        <v>1</v>
      </c>
      <c r="AF2" s="99"/>
      <c r="AG2" s="99"/>
      <c r="AH2" s="99"/>
      <c r="AI2" s="99"/>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row>
    <row r="3" spans="1:69" ht="34.5" customHeight="1" thickBot="1" x14ac:dyDescent="0.2">
      <c r="A3" s="285" t="s">
        <v>2</v>
      </c>
      <c r="B3" s="285"/>
      <c r="C3" s="285"/>
      <c r="D3" s="285"/>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8" customHeight="1" x14ac:dyDescent="0.15">
      <c r="A4" s="124" t="s">
        <v>3</v>
      </c>
      <c r="B4" s="130"/>
      <c r="C4" s="130"/>
      <c r="D4" s="286"/>
      <c r="E4" s="185" t="s">
        <v>4</v>
      </c>
      <c r="F4" s="185"/>
      <c r="G4" s="185"/>
      <c r="H4" s="288"/>
      <c r="I4" s="134"/>
      <c r="J4" s="134"/>
      <c r="K4" s="134"/>
      <c r="L4" s="134"/>
      <c r="M4" s="134"/>
      <c r="N4" s="134"/>
      <c r="O4" s="289"/>
      <c r="P4" s="260" t="s">
        <v>6</v>
      </c>
      <c r="Q4" s="260"/>
      <c r="R4" s="292" t="s">
        <v>54</v>
      </c>
      <c r="S4" s="293"/>
      <c r="T4" s="293"/>
      <c r="U4" s="293"/>
      <c r="V4" s="293"/>
      <c r="W4" s="294"/>
      <c r="X4" s="259" t="s">
        <v>8</v>
      </c>
      <c r="Y4" s="260"/>
      <c r="Z4" s="263"/>
      <c r="AA4" s="264"/>
      <c r="AB4" s="264"/>
      <c r="AC4" s="264"/>
      <c r="AD4" s="265"/>
      <c r="AE4" s="269" t="s">
        <v>56</v>
      </c>
      <c r="AF4" s="260"/>
      <c r="AG4" s="270" t="s">
        <v>57</v>
      </c>
      <c r="AH4" s="270"/>
      <c r="AI4" s="27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ht="18" customHeight="1" thickBot="1" x14ac:dyDescent="0.2">
      <c r="A5" s="128"/>
      <c r="B5" s="132"/>
      <c r="C5" s="132"/>
      <c r="D5" s="287"/>
      <c r="E5" s="177"/>
      <c r="F5" s="177"/>
      <c r="G5" s="177"/>
      <c r="H5" s="290"/>
      <c r="I5" s="140"/>
      <c r="J5" s="140"/>
      <c r="K5" s="140"/>
      <c r="L5" s="140"/>
      <c r="M5" s="140"/>
      <c r="N5" s="140"/>
      <c r="O5" s="291"/>
      <c r="P5" s="262"/>
      <c r="Q5" s="262"/>
      <c r="R5" s="274"/>
      <c r="S5" s="275"/>
      <c r="T5" s="275"/>
      <c r="U5" s="275"/>
      <c r="V5" s="275"/>
      <c r="W5" s="276"/>
      <c r="X5" s="261"/>
      <c r="Y5" s="262"/>
      <c r="Z5" s="266"/>
      <c r="AA5" s="267"/>
      <c r="AB5" s="267"/>
      <c r="AC5" s="267"/>
      <c r="AD5" s="268"/>
      <c r="AE5" s="262"/>
      <c r="AF5" s="262"/>
      <c r="AG5" s="272"/>
      <c r="AH5" s="272"/>
      <c r="AI5" s="27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18" customHeight="1" x14ac:dyDescent="0.15">
      <c r="A6" s="277" t="s">
        <v>11</v>
      </c>
      <c r="B6" s="131"/>
      <c r="C6" s="131"/>
      <c r="D6" s="278"/>
      <c r="E6" s="247" t="s">
        <v>4</v>
      </c>
      <c r="F6" s="247"/>
      <c r="G6" s="247"/>
      <c r="H6" s="277" t="s">
        <v>5</v>
      </c>
      <c r="I6" s="131"/>
      <c r="J6" s="131"/>
      <c r="K6" s="131"/>
      <c r="L6" s="131"/>
      <c r="M6" s="131"/>
      <c r="N6" s="131"/>
      <c r="O6" s="278"/>
      <c r="P6" s="247" t="s">
        <v>6</v>
      </c>
      <c r="Q6" s="247"/>
      <c r="R6" s="282" t="s">
        <v>7</v>
      </c>
      <c r="S6" s="283"/>
      <c r="T6" s="283"/>
      <c r="U6" s="283"/>
      <c r="V6" s="283"/>
      <c r="W6" s="284"/>
      <c r="X6" s="247" t="s">
        <v>8</v>
      </c>
      <c r="Y6" s="247"/>
      <c r="Z6" s="248" t="s">
        <v>9</v>
      </c>
      <c r="AA6" s="249"/>
      <c r="AB6" s="249"/>
      <c r="AC6" s="249"/>
      <c r="AD6" s="250"/>
      <c r="AE6" s="254" t="s">
        <v>56</v>
      </c>
      <c r="AF6" s="247"/>
      <c r="AG6" s="247"/>
      <c r="AH6" s="247"/>
      <c r="AI6" s="247"/>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ht="18" customHeight="1" x14ac:dyDescent="0.15">
      <c r="A7" s="279"/>
      <c r="B7" s="280"/>
      <c r="C7" s="280"/>
      <c r="D7" s="281"/>
      <c r="E7" s="99"/>
      <c r="F7" s="99"/>
      <c r="G7" s="99"/>
      <c r="H7" s="279"/>
      <c r="I7" s="280"/>
      <c r="J7" s="280"/>
      <c r="K7" s="280"/>
      <c r="L7" s="280"/>
      <c r="M7" s="280"/>
      <c r="N7" s="280"/>
      <c r="O7" s="281"/>
      <c r="P7" s="99"/>
      <c r="Q7" s="99"/>
      <c r="R7" s="255" t="s">
        <v>10</v>
      </c>
      <c r="S7" s="256"/>
      <c r="T7" s="256"/>
      <c r="U7" s="256"/>
      <c r="V7" s="256"/>
      <c r="W7" s="257"/>
      <c r="X7" s="99"/>
      <c r="Y7" s="99"/>
      <c r="Z7" s="251"/>
      <c r="AA7" s="252"/>
      <c r="AB7" s="252"/>
      <c r="AC7" s="252"/>
      <c r="AD7" s="253"/>
      <c r="AE7" s="99"/>
      <c r="AF7" s="99"/>
      <c r="AG7" s="99"/>
      <c r="AH7" s="99"/>
      <c r="AI7" s="99"/>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ht="12" customHeight="1" x14ac:dyDescent="0.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9"/>
      <c r="AF8" s="10"/>
      <c r="AG8" s="10"/>
      <c r="AH8" s="10"/>
      <c r="AI8" s="10"/>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1:69" ht="28.5" customHeight="1" x14ac:dyDescent="0.15">
      <c r="A9" s="99" t="s">
        <v>12</v>
      </c>
      <c r="B9" s="99"/>
      <c r="C9" s="99"/>
      <c r="D9" s="99"/>
      <c r="E9" s="99"/>
      <c r="F9" s="99"/>
      <c r="G9" s="99"/>
      <c r="H9" s="99"/>
      <c r="I9" s="99"/>
      <c r="J9" s="258" t="s">
        <v>58</v>
      </c>
      <c r="K9" s="258"/>
      <c r="L9" s="258"/>
      <c r="M9" s="258" t="s">
        <v>59</v>
      </c>
      <c r="N9" s="258"/>
      <c r="O9" s="258"/>
      <c r="P9" s="199" t="s">
        <v>13</v>
      </c>
      <c r="Q9" s="199"/>
      <c r="R9" s="199"/>
      <c r="S9" s="199"/>
      <c r="T9" s="199"/>
      <c r="U9" s="199"/>
      <c r="V9" s="199"/>
      <c r="W9" s="199"/>
      <c r="X9" s="199"/>
      <c r="Y9" s="199"/>
      <c r="Z9" s="199"/>
      <c r="AA9" s="199"/>
      <c r="AB9" s="159" t="s">
        <v>60</v>
      </c>
      <c r="AC9" s="159"/>
      <c r="AD9" s="159"/>
      <c r="AE9" s="239" t="s">
        <v>61</v>
      </c>
      <c r="AF9" s="240"/>
      <c r="AG9" s="240"/>
      <c r="AH9" s="240"/>
      <c r="AI9" s="159" t="s">
        <v>14</v>
      </c>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row r="10" spans="1:69" ht="39.75" customHeight="1" x14ac:dyDescent="0.15">
      <c r="A10" s="99" t="s">
        <v>15</v>
      </c>
      <c r="B10" s="99"/>
      <c r="C10" s="99"/>
      <c r="D10" s="99"/>
      <c r="E10" s="99"/>
      <c r="F10" s="99"/>
      <c r="G10" s="159" t="s">
        <v>16</v>
      </c>
      <c r="H10" s="159" t="s">
        <v>17</v>
      </c>
      <c r="I10" s="99"/>
      <c r="J10" s="159" t="s">
        <v>62</v>
      </c>
      <c r="K10" s="99"/>
      <c r="L10" s="99"/>
      <c r="M10" s="159" t="s">
        <v>63</v>
      </c>
      <c r="N10" s="99"/>
      <c r="O10" s="99"/>
      <c r="P10" s="99" t="s">
        <v>20</v>
      </c>
      <c r="Q10" s="99"/>
      <c r="R10" s="159" t="s">
        <v>64</v>
      </c>
      <c r="S10" s="159"/>
      <c r="T10" s="159" t="s">
        <v>65</v>
      </c>
      <c r="U10" s="159"/>
      <c r="V10" s="99" t="s">
        <v>23</v>
      </c>
      <c r="W10" s="99"/>
      <c r="X10" s="159" t="s">
        <v>36</v>
      </c>
      <c r="Y10" s="159"/>
      <c r="Z10" s="159" t="s">
        <v>66</v>
      </c>
      <c r="AA10" s="159"/>
      <c r="AB10" s="159"/>
      <c r="AC10" s="159"/>
      <c r="AD10" s="159"/>
      <c r="AE10" s="239" t="s">
        <v>67</v>
      </c>
      <c r="AF10" s="240"/>
      <c r="AG10" s="243" t="s">
        <v>68</v>
      </c>
      <c r="AH10" s="244"/>
      <c r="AI10" s="159"/>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row>
    <row r="11" spans="1:69" ht="35.25" customHeight="1" thickBot="1" x14ac:dyDescent="0.2">
      <c r="A11" s="238" t="s">
        <v>25</v>
      </c>
      <c r="B11" s="238"/>
      <c r="C11" s="238" t="s">
        <v>26</v>
      </c>
      <c r="D11" s="238"/>
      <c r="E11" s="238" t="s">
        <v>27</v>
      </c>
      <c r="F11" s="238"/>
      <c r="G11" s="238"/>
      <c r="H11" s="238"/>
      <c r="I11" s="238"/>
      <c r="J11" s="238"/>
      <c r="K11" s="238"/>
      <c r="L11" s="238"/>
      <c r="M11" s="238"/>
      <c r="N11" s="238"/>
      <c r="O11" s="238"/>
      <c r="P11" s="238"/>
      <c r="Q11" s="238"/>
      <c r="R11" s="20" t="s">
        <v>69</v>
      </c>
      <c r="S11" s="21" t="s">
        <v>70</v>
      </c>
      <c r="T11" s="22" t="s">
        <v>38</v>
      </c>
      <c r="U11" s="23" t="s">
        <v>71</v>
      </c>
      <c r="V11" s="238"/>
      <c r="W11" s="238"/>
      <c r="X11" s="245" t="s">
        <v>72</v>
      </c>
      <c r="Y11" s="245"/>
      <c r="Z11" s="24" t="s">
        <v>73</v>
      </c>
      <c r="AA11" s="25" t="s">
        <v>74</v>
      </c>
      <c r="AB11" s="245" t="s">
        <v>39</v>
      </c>
      <c r="AC11" s="246"/>
      <c r="AD11" s="11" t="s">
        <v>37</v>
      </c>
      <c r="AE11" s="241"/>
      <c r="AF11" s="242"/>
      <c r="AG11" s="243"/>
      <c r="AH11" s="244"/>
      <c r="AI11" s="245"/>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row>
    <row r="12" spans="1:69" ht="30" customHeight="1" x14ac:dyDescent="0.15">
      <c r="A12" s="234" t="s">
        <v>75</v>
      </c>
      <c r="B12" s="235"/>
      <c r="C12" s="236"/>
      <c r="D12" s="236"/>
      <c r="E12" s="236"/>
      <c r="F12" s="236"/>
      <c r="G12" s="26"/>
      <c r="H12" s="237"/>
      <c r="I12" s="237"/>
      <c r="J12" s="236"/>
      <c r="K12" s="236"/>
      <c r="L12" s="236"/>
      <c r="M12" s="236"/>
      <c r="N12" s="236"/>
      <c r="O12" s="236"/>
      <c r="P12" s="226"/>
      <c r="Q12" s="227"/>
      <c r="R12" s="27" t="s">
        <v>76</v>
      </c>
      <c r="S12" s="28" t="s">
        <v>76</v>
      </c>
      <c r="T12" s="27" t="s">
        <v>76</v>
      </c>
      <c r="U12" s="28" t="s">
        <v>76</v>
      </c>
      <c r="V12" s="228"/>
      <c r="W12" s="228"/>
      <c r="X12" s="229"/>
      <c r="Y12" s="229"/>
      <c r="Z12" s="27" t="s">
        <v>76</v>
      </c>
      <c r="AA12" s="28" t="s">
        <v>76</v>
      </c>
      <c r="AB12" s="230" t="s">
        <v>76</v>
      </c>
      <c r="AC12" s="231"/>
      <c r="AD12" s="29" t="s">
        <v>76</v>
      </c>
      <c r="AE12" s="232"/>
      <c r="AF12" s="233"/>
      <c r="AG12" s="233"/>
      <c r="AH12" s="233"/>
      <c r="AI12" s="30"/>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ht="30" customHeight="1" x14ac:dyDescent="0.15">
      <c r="A13" s="222" t="s">
        <v>75</v>
      </c>
      <c r="B13" s="223"/>
      <c r="C13" s="224"/>
      <c r="D13" s="224"/>
      <c r="E13" s="224"/>
      <c r="F13" s="224"/>
      <c r="G13" s="31"/>
      <c r="H13" s="225"/>
      <c r="I13" s="225"/>
      <c r="J13" s="224"/>
      <c r="K13" s="224"/>
      <c r="L13" s="224"/>
      <c r="M13" s="224"/>
      <c r="N13" s="224"/>
      <c r="O13" s="224"/>
      <c r="P13" s="214"/>
      <c r="Q13" s="215"/>
      <c r="R13" s="32" t="s">
        <v>76</v>
      </c>
      <c r="S13" s="33" t="s">
        <v>76</v>
      </c>
      <c r="T13" s="32" t="s">
        <v>76</v>
      </c>
      <c r="U13" s="33" t="s">
        <v>76</v>
      </c>
      <c r="V13" s="216"/>
      <c r="W13" s="216"/>
      <c r="X13" s="217"/>
      <c r="Y13" s="217"/>
      <c r="Z13" s="32" t="s">
        <v>76</v>
      </c>
      <c r="AA13" s="33" t="s">
        <v>76</v>
      </c>
      <c r="AB13" s="218" t="s">
        <v>76</v>
      </c>
      <c r="AC13" s="219"/>
      <c r="AD13" s="34" t="s">
        <v>76</v>
      </c>
      <c r="AE13" s="220"/>
      <c r="AF13" s="221"/>
      <c r="AG13" s="221"/>
      <c r="AH13" s="221"/>
      <c r="AI13" s="35"/>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30" customHeight="1" x14ac:dyDescent="0.15">
      <c r="A14" s="222" t="s">
        <v>75</v>
      </c>
      <c r="B14" s="223"/>
      <c r="C14" s="224"/>
      <c r="D14" s="224"/>
      <c r="E14" s="224"/>
      <c r="F14" s="224"/>
      <c r="G14" s="31"/>
      <c r="H14" s="225"/>
      <c r="I14" s="225"/>
      <c r="J14" s="224"/>
      <c r="K14" s="224"/>
      <c r="L14" s="224"/>
      <c r="M14" s="224"/>
      <c r="N14" s="224"/>
      <c r="O14" s="224"/>
      <c r="P14" s="214"/>
      <c r="Q14" s="215"/>
      <c r="R14" s="32" t="s">
        <v>76</v>
      </c>
      <c r="S14" s="33" t="s">
        <v>76</v>
      </c>
      <c r="T14" s="32" t="s">
        <v>76</v>
      </c>
      <c r="U14" s="33" t="s">
        <v>76</v>
      </c>
      <c r="V14" s="216"/>
      <c r="W14" s="216"/>
      <c r="X14" s="217"/>
      <c r="Y14" s="217"/>
      <c r="Z14" s="32" t="s">
        <v>76</v>
      </c>
      <c r="AA14" s="33" t="s">
        <v>76</v>
      </c>
      <c r="AB14" s="218" t="s">
        <v>76</v>
      </c>
      <c r="AC14" s="219"/>
      <c r="AD14" s="34" t="s">
        <v>76</v>
      </c>
      <c r="AE14" s="220"/>
      <c r="AF14" s="221"/>
      <c r="AG14" s="221"/>
      <c r="AH14" s="221"/>
      <c r="AI14" s="35"/>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30" customHeight="1" x14ac:dyDescent="0.15">
      <c r="A15" s="222" t="s">
        <v>75</v>
      </c>
      <c r="B15" s="223"/>
      <c r="C15" s="224"/>
      <c r="D15" s="224"/>
      <c r="E15" s="224"/>
      <c r="F15" s="224"/>
      <c r="G15" s="31"/>
      <c r="H15" s="225"/>
      <c r="I15" s="225"/>
      <c r="J15" s="224"/>
      <c r="K15" s="224"/>
      <c r="L15" s="224"/>
      <c r="M15" s="224"/>
      <c r="N15" s="224"/>
      <c r="O15" s="224"/>
      <c r="P15" s="214"/>
      <c r="Q15" s="215"/>
      <c r="R15" s="32" t="s">
        <v>76</v>
      </c>
      <c r="S15" s="33" t="s">
        <v>76</v>
      </c>
      <c r="T15" s="32" t="s">
        <v>76</v>
      </c>
      <c r="U15" s="33" t="s">
        <v>76</v>
      </c>
      <c r="V15" s="216"/>
      <c r="W15" s="216"/>
      <c r="X15" s="217"/>
      <c r="Y15" s="217"/>
      <c r="Z15" s="32" t="s">
        <v>76</v>
      </c>
      <c r="AA15" s="33" t="s">
        <v>76</v>
      </c>
      <c r="AB15" s="218" t="s">
        <v>76</v>
      </c>
      <c r="AC15" s="219"/>
      <c r="AD15" s="34" t="s">
        <v>76</v>
      </c>
      <c r="AE15" s="220"/>
      <c r="AF15" s="221"/>
      <c r="AG15" s="221"/>
      <c r="AH15" s="221"/>
      <c r="AI15" s="35"/>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row>
    <row r="16" spans="1:69" ht="30" customHeight="1" x14ac:dyDescent="0.15">
      <c r="A16" s="222" t="s">
        <v>75</v>
      </c>
      <c r="B16" s="223"/>
      <c r="C16" s="224"/>
      <c r="D16" s="224"/>
      <c r="E16" s="224"/>
      <c r="F16" s="224"/>
      <c r="G16" s="31"/>
      <c r="H16" s="225"/>
      <c r="I16" s="225"/>
      <c r="J16" s="224"/>
      <c r="K16" s="224"/>
      <c r="L16" s="224"/>
      <c r="M16" s="224"/>
      <c r="N16" s="224"/>
      <c r="O16" s="224"/>
      <c r="P16" s="214"/>
      <c r="Q16" s="215"/>
      <c r="R16" s="32" t="s">
        <v>76</v>
      </c>
      <c r="S16" s="33" t="s">
        <v>76</v>
      </c>
      <c r="T16" s="32" t="s">
        <v>76</v>
      </c>
      <c r="U16" s="33" t="s">
        <v>76</v>
      </c>
      <c r="V16" s="216"/>
      <c r="W16" s="216"/>
      <c r="X16" s="217"/>
      <c r="Y16" s="217"/>
      <c r="Z16" s="32" t="s">
        <v>76</v>
      </c>
      <c r="AA16" s="33" t="s">
        <v>76</v>
      </c>
      <c r="AB16" s="218" t="s">
        <v>76</v>
      </c>
      <c r="AC16" s="219"/>
      <c r="AD16" s="34" t="s">
        <v>76</v>
      </c>
      <c r="AE16" s="220"/>
      <c r="AF16" s="221"/>
      <c r="AG16" s="221"/>
      <c r="AH16" s="221"/>
      <c r="AI16" s="35"/>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row>
    <row r="17" spans="1:69" ht="30" customHeight="1" x14ac:dyDescent="0.15">
      <c r="A17" s="222" t="s">
        <v>75</v>
      </c>
      <c r="B17" s="223"/>
      <c r="C17" s="224"/>
      <c r="D17" s="224"/>
      <c r="E17" s="224"/>
      <c r="F17" s="224"/>
      <c r="G17" s="31"/>
      <c r="H17" s="225"/>
      <c r="I17" s="225"/>
      <c r="J17" s="224"/>
      <c r="K17" s="224"/>
      <c r="L17" s="224"/>
      <c r="M17" s="224"/>
      <c r="N17" s="224"/>
      <c r="O17" s="224"/>
      <c r="P17" s="214"/>
      <c r="Q17" s="215"/>
      <c r="R17" s="32" t="s">
        <v>76</v>
      </c>
      <c r="S17" s="33" t="s">
        <v>76</v>
      </c>
      <c r="T17" s="32" t="s">
        <v>76</v>
      </c>
      <c r="U17" s="33" t="s">
        <v>76</v>
      </c>
      <c r="V17" s="216"/>
      <c r="W17" s="216"/>
      <c r="X17" s="217"/>
      <c r="Y17" s="217"/>
      <c r="Z17" s="32" t="s">
        <v>76</v>
      </c>
      <c r="AA17" s="33" t="s">
        <v>76</v>
      </c>
      <c r="AB17" s="218" t="s">
        <v>76</v>
      </c>
      <c r="AC17" s="219"/>
      <c r="AD17" s="34" t="s">
        <v>76</v>
      </c>
      <c r="AE17" s="220"/>
      <c r="AF17" s="221"/>
      <c r="AG17" s="221"/>
      <c r="AH17" s="221"/>
      <c r="AI17" s="35"/>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row>
    <row r="18" spans="1:69" ht="30" customHeight="1" thickBot="1" x14ac:dyDescent="0.2">
      <c r="A18" s="210" t="s">
        <v>75</v>
      </c>
      <c r="B18" s="211"/>
      <c r="C18" s="212"/>
      <c r="D18" s="212"/>
      <c r="E18" s="212"/>
      <c r="F18" s="212"/>
      <c r="G18" s="36"/>
      <c r="H18" s="213"/>
      <c r="I18" s="213"/>
      <c r="J18" s="212"/>
      <c r="K18" s="212"/>
      <c r="L18" s="212"/>
      <c r="M18" s="212"/>
      <c r="N18" s="212"/>
      <c r="O18" s="212"/>
      <c r="P18" s="202"/>
      <c r="Q18" s="203"/>
      <c r="R18" s="37" t="s">
        <v>76</v>
      </c>
      <c r="S18" s="38" t="s">
        <v>76</v>
      </c>
      <c r="T18" s="37" t="s">
        <v>76</v>
      </c>
      <c r="U18" s="38" t="s">
        <v>76</v>
      </c>
      <c r="V18" s="204"/>
      <c r="W18" s="204"/>
      <c r="X18" s="205"/>
      <c r="Y18" s="205"/>
      <c r="Z18" s="37" t="s">
        <v>76</v>
      </c>
      <c r="AA18" s="38" t="s">
        <v>76</v>
      </c>
      <c r="AB18" s="206" t="s">
        <v>76</v>
      </c>
      <c r="AC18" s="207"/>
      <c r="AD18" s="39" t="s">
        <v>76</v>
      </c>
      <c r="AE18" s="208"/>
      <c r="AF18" s="209"/>
      <c r="AG18" s="209"/>
      <c r="AH18" s="209"/>
      <c r="AI18" s="40"/>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row>
    <row r="19" spans="1:69" ht="8.2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row>
    <row r="20" spans="1:69" ht="21" customHeight="1" thickBot="1" x14ac:dyDescent="0.2">
      <c r="A20" s="3" t="s">
        <v>77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t="s">
        <v>78</v>
      </c>
      <c r="AF20" s="3"/>
      <c r="AG20" s="3"/>
      <c r="AH20" s="3"/>
      <c r="AI20" s="3"/>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15" customHeight="1" x14ac:dyDescent="0.15">
      <c r="A21" s="189" t="s">
        <v>79</v>
      </c>
      <c r="B21" s="155"/>
      <c r="C21" s="148" t="s">
        <v>80</v>
      </c>
      <c r="D21" s="155"/>
      <c r="E21" s="159" t="s">
        <v>81</v>
      </c>
      <c r="F21" s="159"/>
      <c r="G21" s="159"/>
      <c r="H21" s="159"/>
      <c r="I21" s="159"/>
      <c r="J21" s="159"/>
      <c r="K21" s="159"/>
      <c r="L21" s="159"/>
      <c r="M21" s="190"/>
      <c r="N21" s="191" t="s">
        <v>82</v>
      </c>
      <c r="O21" s="192"/>
      <c r="P21" s="194" t="s">
        <v>83</v>
      </c>
      <c r="Q21" s="194"/>
      <c r="R21" s="194"/>
      <c r="S21" s="194"/>
      <c r="T21" s="194"/>
      <c r="U21" s="194"/>
      <c r="V21" s="194"/>
      <c r="W21" s="194"/>
      <c r="X21" s="194"/>
      <c r="Y21" s="195"/>
      <c r="Z21" s="196" t="s">
        <v>84</v>
      </c>
      <c r="AA21" s="196"/>
      <c r="AB21" s="196"/>
      <c r="AC21" s="196"/>
      <c r="AD21" s="181" t="s">
        <v>85</v>
      </c>
      <c r="AE21" s="182"/>
      <c r="AF21" s="185"/>
      <c r="AG21" s="185"/>
      <c r="AH21" s="185"/>
      <c r="AI21" s="186" t="s">
        <v>86</v>
      </c>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row>
    <row r="22" spans="1:69" ht="15" customHeight="1" x14ac:dyDescent="0.15">
      <c r="A22" s="149"/>
      <c r="B22" s="156"/>
      <c r="C22" s="149"/>
      <c r="D22" s="156"/>
      <c r="E22" s="159"/>
      <c r="F22" s="159"/>
      <c r="G22" s="159"/>
      <c r="H22" s="159"/>
      <c r="I22" s="159"/>
      <c r="J22" s="159"/>
      <c r="K22" s="159"/>
      <c r="L22" s="159"/>
      <c r="M22" s="190"/>
      <c r="N22" s="193"/>
      <c r="O22" s="187"/>
      <c r="P22" s="99" t="s">
        <v>87</v>
      </c>
      <c r="Q22" s="99"/>
      <c r="R22" s="187" t="s">
        <v>88</v>
      </c>
      <c r="S22" s="187"/>
      <c r="T22" s="187"/>
      <c r="U22" s="187"/>
      <c r="V22" s="187"/>
      <c r="W22" s="187"/>
      <c r="X22" s="159" t="s">
        <v>89</v>
      </c>
      <c r="Y22" s="188"/>
      <c r="Z22" s="197"/>
      <c r="AA22" s="197"/>
      <c r="AB22" s="197"/>
      <c r="AC22" s="197"/>
      <c r="AD22" s="183"/>
      <c r="AE22" s="184"/>
      <c r="AF22" s="99"/>
      <c r="AG22" s="99"/>
      <c r="AH22" s="99"/>
      <c r="AI22" s="100"/>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row>
    <row r="23" spans="1:69" ht="15" customHeight="1" x14ac:dyDescent="0.15">
      <c r="A23" s="199" t="s">
        <v>90</v>
      </c>
      <c r="B23" s="199"/>
      <c r="C23" s="199"/>
      <c r="D23" s="199"/>
      <c r="E23" s="159" t="s">
        <v>91</v>
      </c>
      <c r="F23" s="159"/>
      <c r="G23" s="159" t="s">
        <v>92</v>
      </c>
      <c r="H23" s="159"/>
      <c r="I23" s="159" t="s">
        <v>93</v>
      </c>
      <c r="J23" s="159"/>
      <c r="K23" s="167" t="s">
        <v>94</v>
      </c>
      <c r="L23" s="157"/>
      <c r="M23" s="157"/>
      <c r="N23" s="193"/>
      <c r="O23" s="187"/>
      <c r="P23" s="99"/>
      <c r="Q23" s="99"/>
      <c r="R23" s="187"/>
      <c r="S23" s="187"/>
      <c r="T23" s="187"/>
      <c r="U23" s="187"/>
      <c r="V23" s="187"/>
      <c r="W23" s="187"/>
      <c r="X23" s="159"/>
      <c r="Y23" s="188"/>
      <c r="Z23" s="198"/>
      <c r="AA23" s="198"/>
      <c r="AB23" s="198"/>
      <c r="AC23" s="198"/>
      <c r="AD23" s="169" t="s">
        <v>95</v>
      </c>
      <c r="AE23" s="170"/>
      <c r="AF23" s="170"/>
      <c r="AG23" s="170"/>
      <c r="AH23" s="170"/>
      <c r="AI23" s="17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row>
    <row r="24" spans="1:69" ht="15" customHeight="1" x14ac:dyDescent="0.15">
      <c r="A24" s="199"/>
      <c r="B24" s="199"/>
      <c r="C24" s="199"/>
      <c r="D24" s="199"/>
      <c r="E24" s="99" t="s">
        <v>96</v>
      </c>
      <c r="F24" s="99"/>
      <c r="G24" s="148" t="s">
        <v>80</v>
      </c>
      <c r="H24" s="155"/>
      <c r="I24" s="148" t="s">
        <v>80</v>
      </c>
      <c r="J24" s="155"/>
      <c r="K24" s="41" t="s">
        <v>97</v>
      </c>
      <c r="L24" s="42"/>
      <c r="M24" s="43" t="s">
        <v>98</v>
      </c>
      <c r="N24" s="175"/>
      <c r="O24" s="99"/>
      <c r="P24" s="167"/>
      <c r="Q24" s="158" t="s">
        <v>99</v>
      </c>
      <c r="R24" s="180" t="s">
        <v>100</v>
      </c>
      <c r="S24" s="180"/>
      <c r="T24" s="180"/>
      <c r="U24" s="180"/>
      <c r="V24" s="163" t="s">
        <v>101</v>
      </c>
      <c r="W24" s="163"/>
      <c r="X24" s="163" t="s">
        <v>102</v>
      </c>
      <c r="Y24" s="164"/>
      <c r="Z24" s="158" t="s">
        <v>103</v>
      </c>
      <c r="AA24" s="99"/>
      <c r="AB24" s="99" t="s">
        <v>104</v>
      </c>
      <c r="AC24" s="167"/>
      <c r="AD24" s="172"/>
      <c r="AE24" s="173"/>
      <c r="AF24" s="173"/>
      <c r="AG24" s="173"/>
      <c r="AH24" s="173"/>
      <c r="AI24" s="174"/>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row>
    <row r="25" spans="1:69" ht="15" customHeight="1" x14ac:dyDescent="0.15">
      <c r="A25" s="199"/>
      <c r="B25" s="199"/>
      <c r="C25" s="199"/>
      <c r="D25" s="199"/>
      <c r="E25" s="99"/>
      <c r="F25" s="99"/>
      <c r="G25" s="149"/>
      <c r="H25" s="156"/>
      <c r="I25" s="149"/>
      <c r="J25" s="156"/>
      <c r="K25" s="44" t="s">
        <v>105</v>
      </c>
      <c r="L25" s="45"/>
      <c r="M25" s="43" t="s">
        <v>98</v>
      </c>
      <c r="N25" s="168"/>
      <c r="O25" s="99"/>
      <c r="P25" s="167"/>
      <c r="Q25" s="158"/>
      <c r="R25" s="180"/>
      <c r="S25" s="180"/>
      <c r="T25" s="180"/>
      <c r="U25" s="180"/>
      <c r="V25" s="163"/>
      <c r="W25" s="163"/>
      <c r="X25" s="163"/>
      <c r="Y25" s="164"/>
      <c r="Z25" s="157" t="s">
        <v>106</v>
      </c>
      <c r="AA25" s="158"/>
      <c r="AB25" s="41"/>
      <c r="AC25" s="46" t="s">
        <v>107</v>
      </c>
      <c r="AD25" s="168" t="s">
        <v>103</v>
      </c>
      <c r="AE25" s="99"/>
      <c r="AF25" s="99"/>
      <c r="AG25" s="99" t="s">
        <v>104</v>
      </c>
      <c r="AH25" s="99"/>
      <c r="AI25" s="100"/>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row>
    <row r="26" spans="1:69" ht="15" customHeight="1" x14ac:dyDescent="0.15">
      <c r="A26" s="99" t="s">
        <v>108</v>
      </c>
      <c r="B26" s="99"/>
      <c r="C26" s="41"/>
      <c r="D26" s="47" t="s">
        <v>98</v>
      </c>
      <c r="E26" s="99"/>
      <c r="F26" s="99"/>
      <c r="G26" s="148" t="s">
        <v>80</v>
      </c>
      <c r="H26" s="155"/>
      <c r="I26" s="148" t="s">
        <v>80</v>
      </c>
      <c r="J26" s="155"/>
      <c r="K26" s="41" t="s">
        <v>97</v>
      </c>
      <c r="L26" s="42"/>
      <c r="M26" s="43" t="s">
        <v>98</v>
      </c>
      <c r="N26" s="168"/>
      <c r="O26" s="99"/>
      <c r="P26" s="167"/>
      <c r="Q26" s="158"/>
      <c r="R26" s="180"/>
      <c r="S26" s="180"/>
      <c r="T26" s="180"/>
      <c r="U26" s="180"/>
      <c r="V26" s="163"/>
      <c r="W26" s="163"/>
      <c r="X26" s="163"/>
      <c r="Y26" s="164"/>
      <c r="Z26" s="157" t="s">
        <v>109</v>
      </c>
      <c r="AA26" s="158"/>
      <c r="AB26" s="41"/>
      <c r="AC26" s="46" t="s">
        <v>107</v>
      </c>
      <c r="AD26" s="102" t="s">
        <v>110</v>
      </c>
      <c r="AE26" s="101"/>
      <c r="AF26" s="101"/>
      <c r="AG26" s="101"/>
      <c r="AH26" s="101"/>
      <c r="AI26" s="48" t="s">
        <v>111</v>
      </c>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row>
    <row r="27" spans="1:69" ht="15" customHeight="1" x14ac:dyDescent="0.15">
      <c r="A27" s="99" t="s">
        <v>112</v>
      </c>
      <c r="B27" s="99"/>
      <c r="C27" s="41"/>
      <c r="D27" s="47" t="s">
        <v>98</v>
      </c>
      <c r="E27" s="99"/>
      <c r="F27" s="99"/>
      <c r="G27" s="149"/>
      <c r="H27" s="156"/>
      <c r="I27" s="149"/>
      <c r="J27" s="156"/>
      <c r="K27" s="44" t="s">
        <v>105</v>
      </c>
      <c r="L27" s="45"/>
      <c r="M27" s="43" t="s">
        <v>98</v>
      </c>
      <c r="N27" s="168"/>
      <c r="O27" s="99"/>
      <c r="P27" s="167"/>
      <c r="Q27" s="158"/>
      <c r="R27" s="159" t="s">
        <v>113</v>
      </c>
      <c r="S27" s="159"/>
      <c r="T27" s="159"/>
      <c r="U27" s="159"/>
      <c r="V27" s="161" t="s">
        <v>101</v>
      </c>
      <c r="W27" s="161"/>
      <c r="X27" s="163"/>
      <c r="Y27" s="164"/>
      <c r="Z27" s="157" t="s">
        <v>114</v>
      </c>
      <c r="AA27" s="158"/>
      <c r="AB27" s="41"/>
      <c r="AC27" s="12" t="s">
        <v>107</v>
      </c>
      <c r="AD27" s="102" t="s">
        <v>115</v>
      </c>
      <c r="AE27" s="101"/>
      <c r="AF27" s="101"/>
      <c r="AG27" s="101"/>
      <c r="AH27" s="101"/>
      <c r="AI27" s="48" t="s">
        <v>111</v>
      </c>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row>
    <row r="28" spans="1:69" ht="15" customHeight="1" x14ac:dyDescent="0.15">
      <c r="A28" s="99" t="s">
        <v>116</v>
      </c>
      <c r="B28" s="99"/>
      <c r="C28" s="41"/>
      <c r="D28" s="47" t="s">
        <v>98</v>
      </c>
      <c r="E28" s="142"/>
      <c r="F28" s="143"/>
      <c r="G28" s="143"/>
      <c r="H28" s="143"/>
      <c r="I28" s="143"/>
      <c r="J28" s="144"/>
      <c r="K28" s="148" t="s">
        <v>117</v>
      </c>
      <c r="L28" s="150"/>
      <c r="M28" s="152" t="s">
        <v>98</v>
      </c>
      <c r="N28" s="168"/>
      <c r="O28" s="99"/>
      <c r="P28" s="167"/>
      <c r="Q28" s="158"/>
      <c r="R28" s="159"/>
      <c r="S28" s="159"/>
      <c r="T28" s="159"/>
      <c r="U28" s="159"/>
      <c r="V28" s="161"/>
      <c r="W28" s="161"/>
      <c r="X28" s="163"/>
      <c r="Y28" s="164"/>
      <c r="Z28" s="154" t="s">
        <v>118</v>
      </c>
      <c r="AA28" s="154"/>
      <c r="AB28" s="103"/>
      <c r="AC28" s="104"/>
      <c r="AD28" s="102" t="s">
        <v>119</v>
      </c>
      <c r="AE28" s="101"/>
      <c r="AF28" s="101"/>
      <c r="AG28" s="101"/>
      <c r="AH28" s="101"/>
      <c r="AI28" s="48" t="s">
        <v>111</v>
      </c>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row>
    <row r="29" spans="1:69" ht="15" customHeight="1" thickBot="1" x14ac:dyDescent="0.2">
      <c r="A29" s="99" t="s">
        <v>117</v>
      </c>
      <c r="B29" s="99"/>
      <c r="C29" s="41"/>
      <c r="D29" s="47" t="s">
        <v>98</v>
      </c>
      <c r="E29" s="145"/>
      <c r="F29" s="146"/>
      <c r="G29" s="146"/>
      <c r="H29" s="146"/>
      <c r="I29" s="146"/>
      <c r="J29" s="147"/>
      <c r="K29" s="149"/>
      <c r="L29" s="151"/>
      <c r="M29" s="153"/>
      <c r="N29" s="176"/>
      <c r="O29" s="177"/>
      <c r="P29" s="178"/>
      <c r="Q29" s="179"/>
      <c r="R29" s="160"/>
      <c r="S29" s="160"/>
      <c r="T29" s="160"/>
      <c r="U29" s="160"/>
      <c r="V29" s="162"/>
      <c r="W29" s="162"/>
      <c r="X29" s="165"/>
      <c r="Y29" s="166"/>
      <c r="Z29" s="151" t="s">
        <v>120</v>
      </c>
      <c r="AA29" s="156"/>
      <c r="AB29" s="105"/>
      <c r="AC29" s="106"/>
      <c r="AD29" s="200" t="s">
        <v>121</v>
      </c>
      <c r="AE29" s="201"/>
      <c r="AF29" s="201"/>
      <c r="AG29" s="201"/>
      <c r="AH29" s="201"/>
      <c r="AI29" s="49" t="s">
        <v>111</v>
      </c>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row>
    <row r="30" spans="1:69" ht="36" customHeight="1" x14ac:dyDescent="0.15">
      <c r="A30" s="3"/>
      <c r="B30" s="3"/>
      <c r="C30" s="3"/>
      <c r="D30" s="3"/>
      <c r="E30" s="3"/>
      <c r="F30" s="3"/>
      <c r="G30" s="3"/>
      <c r="H30" s="3"/>
      <c r="I30" s="3"/>
      <c r="J30" s="3"/>
      <c r="K30" s="3"/>
      <c r="L30" s="3"/>
      <c r="M30" s="3"/>
      <c r="N30" s="3"/>
      <c r="O30" s="3"/>
      <c r="P30" s="3"/>
      <c r="Q30" s="3"/>
      <c r="R30" s="3"/>
      <c r="S30" s="3"/>
      <c r="V30" s="50"/>
      <c r="W30" s="51"/>
      <c r="X30" s="4"/>
      <c r="Y30" s="3"/>
      <c r="Z30" s="3"/>
      <c r="AA30" s="3"/>
      <c r="AB30" s="3"/>
      <c r="AC30" s="3"/>
      <c r="AD30" s="3"/>
      <c r="AE30" s="3"/>
      <c r="AF30" s="3"/>
      <c r="AG30" s="3"/>
      <c r="AH30" s="3"/>
      <c r="AI30" s="3"/>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row>
    <row r="31" spans="1:69" ht="36" customHeight="1" x14ac:dyDescent="0.15">
      <c r="A31" s="3"/>
      <c r="B31" s="3"/>
      <c r="C31" s="3"/>
      <c r="D31" s="3"/>
      <c r="E31" s="3"/>
      <c r="F31" s="3"/>
      <c r="G31" s="3"/>
      <c r="H31" s="3"/>
      <c r="I31" s="3"/>
      <c r="J31" s="3"/>
      <c r="K31" s="3"/>
      <c r="L31" s="3"/>
      <c r="M31" s="3"/>
      <c r="N31" s="3"/>
      <c r="O31" s="3"/>
      <c r="P31" s="3"/>
      <c r="Q31" s="3"/>
      <c r="R31" s="3"/>
      <c r="S31" s="3"/>
      <c r="W31" s="51"/>
      <c r="X31" s="4"/>
      <c r="Y31" s="3"/>
      <c r="Z31" s="3"/>
      <c r="AA31" s="3"/>
      <c r="AB31" s="3"/>
      <c r="AC31" s="3"/>
      <c r="AD31" s="3"/>
      <c r="AE31" s="3"/>
      <c r="AF31" s="3"/>
      <c r="AG31" s="3"/>
      <c r="AH31" s="3"/>
      <c r="AI31" s="3"/>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row>
    <row r="32" spans="1:69" ht="36" customHeight="1" x14ac:dyDescent="0.15">
      <c r="A32" s="3"/>
      <c r="B32" s="3"/>
      <c r="C32" s="3"/>
      <c r="D32" s="3"/>
      <c r="E32" s="3"/>
      <c r="F32" s="3"/>
      <c r="G32" s="3"/>
      <c r="H32" s="3"/>
      <c r="I32" s="3"/>
      <c r="J32" s="3"/>
      <c r="K32" s="3"/>
      <c r="L32" s="3"/>
      <c r="M32" s="3"/>
      <c r="N32" s="3"/>
      <c r="O32" s="3"/>
      <c r="P32" s="3"/>
      <c r="Q32" s="3"/>
      <c r="R32" s="3"/>
      <c r="S32" s="3"/>
      <c r="U32" s="5"/>
      <c r="W32" s="52" t="s">
        <v>122</v>
      </c>
      <c r="X32" s="4"/>
      <c r="Y32" s="3"/>
      <c r="Z32" s="53"/>
      <c r="AA32" s="3"/>
      <c r="AB32" s="53"/>
      <c r="AC32" s="3"/>
      <c r="AD32" s="3"/>
      <c r="AE32" s="3"/>
      <c r="AF32" s="3"/>
      <c r="AG32" s="3"/>
      <c r="AH32" s="3"/>
      <c r="AI32" s="3"/>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row>
    <row r="33" spans="1:69" ht="36" customHeight="1" x14ac:dyDescent="0.15">
      <c r="A33" s="3"/>
      <c r="B33" s="3"/>
      <c r="C33" s="3"/>
      <c r="D33" s="3"/>
      <c r="E33" s="3"/>
      <c r="F33" s="3"/>
      <c r="G33" s="3"/>
      <c r="H33" s="3"/>
      <c r="I33" s="3"/>
      <c r="J33" s="3"/>
      <c r="K33" s="3"/>
      <c r="L33" s="3"/>
      <c r="M33" s="3"/>
      <c r="N33" s="3"/>
      <c r="O33" s="3"/>
      <c r="P33" s="3"/>
      <c r="Q33" s="3"/>
      <c r="R33" s="3"/>
      <c r="S33" s="3"/>
      <c r="U33" s="5"/>
      <c r="V33" s="5"/>
      <c r="X33" s="4"/>
      <c r="Y33" s="3"/>
      <c r="Z33" s="3"/>
      <c r="AA33" s="3"/>
      <c r="AB33" s="3"/>
      <c r="AC33" s="3"/>
      <c r="AD33" s="3"/>
      <c r="AE33" s="3"/>
      <c r="AF33" s="3"/>
      <c r="AG33" s="3" t="s">
        <v>123</v>
      </c>
      <c r="AH33" s="3"/>
      <c r="AI33" s="3"/>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row>
    <row r="34" spans="1:69" ht="19.5" customHeight="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row>
    <row r="35" spans="1:69" ht="19.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row>
    <row r="36" spans="1:69" ht="19.5"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row>
    <row r="37" spans="1:69" ht="19.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row>
    <row r="38" spans="1:69" ht="19.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row>
    <row r="39" spans="1:69" ht="19.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row>
    <row r="40" spans="1:69" ht="19.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row>
    <row r="41" spans="1:69" ht="19.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row>
    <row r="42" spans="1:69" ht="19.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row>
    <row r="43" spans="1:69" ht="19.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row>
    <row r="44" spans="1:69" ht="19.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row>
    <row r="45" spans="1:69" ht="19.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row>
    <row r="46" spans="1:69" ht="19.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row>
    <row r="47" spans="1:69" ht="19.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row>
    <row r="48" spans="1:69" ht="19.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row>
    <row r="49" spans="1:69" ht="19.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row>
    <row r="50" spans="1:69" ht="19.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row>
    <row r="51" spans="1:69" ht="19.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row>
    <row r="52" spans="1:69" ht="19.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row>
    <row r="53" spans="1:69" ht="19.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row>
    <row r="54" spans="1:69" ht="19.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row>
    <row r="55" spans="1:69" ht="19.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row>
    <row r="56" spans="1:69" ht="19.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row>
    <row r="57" spans="1:69" ht="19.5"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row>
    <row r="58" spans="1:69" ht="19.5"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row>
    <row r="59" spans="1:69" ht="19.5"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row>
    <row r="60" spans="1:69" ht="19.5"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row>
    <row r="61" spans="1:69" ht="112.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row>
    <row r="62" spans="1:69" ht="19.5" customHeight="1" thickBot="1" x14ac:dyDescent="0.2">
      <c r="A62" s="3"/>
      <c r="B62" s="3" t="s">
        <v>28</v>
      </c>
      <c r="C62" s="3"/>
      <c r="D62" s="3"/>
      <c r="E62" s="3"/>
      <c r="F62" s="3"/>
      <c r="G62" s="3"/>
      <c r="H62" s="3"/>
      <c r="I62" s="3"/>
      <c r="J62" s="3"/>
      <c r="K62" s="3"/>
      <c r="L62" s="3"/>
      <c r="M62" s="3"/>
      <c r="N62" s="3"/>
      <c r="O62" s="3"/>
      <c r="P62" s="3"/>
      <c r="Q62" s="3"/>
      <c r="R62" s="3"/>
      <c r="S62" s="3" t="s">
        <v>29</v>
      </c>
      <c r="T62" s="3"/>
      <c r="U62" s="3"/>
      <c r="V62" s="3"/>
      <c r="W62" s="3"/>
      <c r="X62" s="3"/>
      <c r="Y62" s="3"/>
      <c r="Z62" s="3"/>
      <c r="AA62" s="3"/>
      <c r="AB62" s="3"/>
      <c r="AC62" s="3"/>
      <c r="AD62" s="3"/>
      <c r="AE62" s="3"/>
      <c r="AF62" s="3"/>
      <c r="AG62" s="3"/>
      <c r="AH62" s="3"/>
      <c r="AI62" s="3"/>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row>
    <row r="63" spans="1:69" ht="19.5" customHeight="1" x14ac:dyDescent="0.15">
      <c r="A63" s="3"/>
      <c r="B63" s="124" t="s">
        <v>30</v>
      </c>
      <c r="C63" s="125"/>
      <c r="D63" s="124" t="s">
        <v>31</v>
      </c>
      <c r="E63" s="130"/>
      <c r="F63" s="130"/>
      <c r="G63" s="130"/>
      <c r="H63" s="125"/>
      <c r="I63" s="124" t="s">
        <v>32</v>
      </c>
      <c r="J63" s="130"/>
      <c r="K63" s="130"/>
      <c r="L63" s="130"/>
      <c r="M63" s="125"/>
      <c r="N63" s="115" t="s">
        <v>14</v>
      </c>
      <c r="O63" s="116"/>
      <c r="P63" s="116"/>
      <c r="Q63" s="117"/>
      <c r="R63" s="3"/>
      <c r="S63" s="115" t="s">
        <v>33</v>
      </c>
      <c r="T63" s="116"/>
      <c r="U63" s="116"/>
      <c r="V63" s="116"/>
      <c r="W63" s="117"/>
      <c r="X63" s="115" t="s">
        <v>34</v>
      </c>
      <c r="Y63" s="116"/>
      <c r="Z63" s="116"/>
      <c r="AA63" s="116"/>
      <c r="AB63" s="116"/>
      <c r="AC63" s="116"/>
      <c r="AD63" s="117"/>
      <c r="AE63" s="115" t="s">
        <v>14</v>
      </c>
      <c r="AF63" s="116"/>
      <c r="AG63" s="116"/>
      <c r="AH63" s="116"/>
      <c r="AI63" s="117"/>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row>
    <row r="64" spans="1:69" ht="19.5" customHeight="1" x14ac:dyDescent="0.15">
      <c r="A64" s="3"/>
      <c r="B64" s="126"/>
      <c r="C64" s="127"/>
      <c r="D64" s="126"/>
      <c r="E64" s="131"/>
      <c r="F64" s="131"/>
      <c r="G64" s="131"/>
      <c r="H64" s="127"/>
      <c r="I64" s="126"/>
      <c r="J64" s="131"/>
      <c r="K64" s="131"/>
      <c r="L64" s="131"/>
      <c r="M64" s="127"/>
      <c r="N64" s="118"/>
      <c r="O64" s="119"/>
      <c r="P64" s="119"/>
      <c r="Q64" s="120"/>
      <c r="R64" s="3"/>
      <c r="S64" s="118"/>
      <c r="T64" s="119"/>
      <c r="U64" s="119"/>
      <c r="V64" s="119"/>
      <c r="W64" s="120"/>
      <c r="X64" s="118"/>
      <c r="Y64" s="119"/>
      <c r="Z64" s="119"/>
      <c r="AA64" s="119"/>
      <c r="AB64" s="119"/>
      <c r="AC64" s="119"/>
      <c r="AD64" s="120"/>
      <c r="AE64" s="118"/>
      <c r="AF64" s="119"/>
      <c r="AG64" s="119"/>
      <c r="AH64" s="119"/>
      <c r="AI64" s="120"/>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row>
    <row r="65" spans="1:69" ht="19.5" customHeight="1" thickBot="1" x14ac:dyDescent="0.2">
      <c r="A65" s="3"/>
      <c r="B65" s="128"/>
      <c r="C65" s="129"/>
      <c r="D65" s="128"/>
      <c r="E65" s="132"/>
      <c r="F65" s="132"/>
      <c r="G65" s="132"/>
      <c r="H65" s="129"/>
      <c r="I65" s="128"/>
      <c r="J65" s="132"/>
      <c r="K65" s="132"/>
      <c r="L65" s="132"/>
      <c r="M65" s="129"/>
      <c r="N65" s="121"/>
      <c r="O65" s="122"/>
      <c r="P65" s="122"/>
      <c r="Q65" s="123"/>
      <c r="R65" s="3"/>
      <c r="S65" s="121"/>
      <c r="T65" s="122"/>
      <c r="U65" s="122"/>
      <c r="V65" s="122"/>
      <c r="W65" s="123"/>
      <c r="X65" s="121"/>
      <c r="Y65" s="122"/>
      <c r="Z65" s="122"/>
      <c r="AA65" s="122"/>
      <c r="AB65" s="122"/>
      <c r="AC65" s="122"/>
      <c r="AD65" s="123"/>
      <c r="AE65" s="121"/>
      <c r="AF65" s="122"/>
      <c r="AG65" s="122"/>
      <c r="AH65" s="122"/>
      <c r="AI65" s="123"/>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row>
    <row r="66" spans="1:69" ht="19.5" customHeight="1" x14ac:dyDescent="0.15">
      <c r="A66" s="3"/>
      <c r="B66" s="124"/>
      <c r="C66" s="125"/>
      <c r="D66" s="124"/>
      <c r="E66" s="130"/>
      <c r="F66" s="130"/>
      <c r="G66" s="130"/>
      <c r="H66" s="125"/>
      <c r="I66" s="124"/>
      <c r="J66" s="130"/>
      <c r="K66" s="130"/>
      <c r="L66" s="130"/>
      <c r="M66" s="125"/>
      <c r="N66" s="124"/>
      <c r="O66" s="130"/>
      <c r="P66" s="130"/>
      <c r="Q66" s="125"/>
      <c r="R66" s="3"/>
      <c r="S66" s="133">
        <f>[1]入力シート借受明細書!B22</f>
        <v>0</v>
      </c>
      <c r="T66" s="134"/>
      <c r="U66" s="134"/>
      <c r="V66" s="134"/>
      <c r="W66" s="135"/>
      <c r="X66" s="133">
        <f>[1]入力シート借受明細書!F22</f>
        <v>0</v>
      </c>
      <c r="Y66" s="134"/>
      <c r="Z66" s="134"/>
      <c r="AA66" s="134"/>
      <c r="AB66" s="134"/>
      <c r="AC66" s="134"/>
      <c r="AD66" s="135"/>
      <c r="AE66" s="133">
        <f>[1]入力シート借受明細書!J22</f>
        <v>0</v>
      </c>
      <c r="AF66" s="134"/>
      <c r="AG66" s="134"/>
      <c r="AH66" s="134"/>
      <c r="AI66" s="135"/>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row>
    <row r="67" spans="1:69" ht="19.5" customHeight="1" x14ac:dyDescent="0.15">
      <c r="A67" s="3"/>
      <c r="B67" s="126"/>
      <c r="C67" s="127"/>
      <c r="D67" s="126"/>
      <c r="E67" s="131"/>
      <c r="F67" s="131"/>
      <c r="G67" s="131"/>
      <c r="H67" s="127"/>
      <c r="I67" s="126"/>
      <c r="J67" s="131"/>
      <c r="K67" s="131"/>
      <c r="L67" s="131"/>
      <c r="M67" s="127"/>
      <c r="N67" s="126"/>
      <c r="O67" s="131"/>
      <c r="P67" s="131"/>
      <c r="Q67" s="127"/>
      <c r="R67" s="3"/>
      <c r="S67" s="136"/>
      <c r="T67" s="137"/>
      <c r="U67" s="137"/>
      <c r="V67" s="137"/>
      <c r="W67" s="138"/>
      <c r="X67" s="136"/>
      <c r="Y67" s="137"/>
      <c r="Z67" s="137"/>
      <c r="AA67" s="137"/>
      <c r="AB67" s="137"/>
      <c r="AC67" s="137"/>
      <c r="AD67" s="138"/>
      <c r="AE67" s="136"/>
      <c r="AF67" s="137"/>
      <c r="AG67" s="137"/>
      <c r="AH67" s="137"/>
      <c r="AI67" s="138"/>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row>
    <row r="68" spans="1:69" ht="19.5" customHeight="1" x14ac:dyDescent="0.15">
      <c r="A68" s="3"/>
      <c r="B68" s="126"/>
      <c r="C68" s="127"/>
      <c r="D68" s="126"/>
      <c r="E68" s="131"/>
      <c r="F68" s="131"/>
      <c r="G68" s="131"/>
      <c r="H68" s="127"/>
      <c r="I68" s="126"/>
      <c r="J68" s="131"/>
      <c r="K68" s="131"/>
      <c r="L68" s="131"/>
      <c r="M68" s="127"/>
      <c r="N68" s="126"/>
      <c r="O68" s="131"/>
      <c r="P68" s="131"/>
      <c r="Q68" s="127"/>
      <c r="R68" s="3"/>
      <c r="S68" s="136"/>
      <c r="T68" s="137"/>
      <c r="U68" s="137"/>
      <c r="V68" s="137"/>
      <c r="W68" s="138"/>
      <c r="X68" s="136"/>
      <c r="Y68" s="137"/>
      <c r="Z68" s="137"/>
      <c r="AA68" s="137"/>
      <c r="AB68" s="137"/>
      <c r="AC68" s="137"/>
      <c r="AD68" s="138"/>
      <c r="AE68" s="136"/>
      <c r="AF68" s="137"/>
      <c r="AG68" s="137"/>
      <c r="AH68" s="137"/>
      <c r="AI68" s="138"/>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row>
    <row r="69" spans="1:69" ht="19.5" thickBot="1" x14ac:dyDescent="0.2">
      <c r="A69" s="3"/>
      <c r="B69" s="128"/>
      <c r="C69" s="129"/>
      <c r="D69" s="128"/>
      <c r="E69" s="132"/>
      <c r="F69" s="132"/>
      <c r="G69" s="132"/>
      <c r="H69" s="129"/>
      <c r="I69" s="128"/>
      <c r="J69" s="132"/>
      <c r="K69" s="132"/>
      <c r="L69" s="132"/>
      <c r="M69" s="129"/>
      <c r="N69" s="128"/>
      <c r="O69" s="132"/>
      <c r="P69" s="132"/>
      <c r="Q69" s="129"/>
      <c r="R69" s="3"/>
      <c r="S69" s="139"/>
      <c r="T69" s="140"/>
      <c r="U69" s="140"/>
      <c r="V69" s="140"/>
      <c r="W69" s="141"/>
      <c r="X69" s="139"/>
      <c r="Y69" s="140"/>
      <c r="Z69" s="140"/>
      <c r="AA69" s="140"/>
      <c r="AB69" s="140"/>
      <c r="AC69" s="140"/>
      <c r="AD69" s="141"/>
      <c r="AE69" s="139"/>
      <c r="AF69" s="140"/>
      <c r="AG69" s="140"/>
      <c r="AH69" s="140"/>
      <c r="AI69" s="14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row>
    <row r="70" spans="1:69" ht="25.5" hidden="1" x14ac:dyDescent="0.15">
      <c r="A70" s="6"/>
      <c r="B70" s="7" t="s">
        <v>35</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row>
    <row r="71" spans="1:69" ht="25.5" hidden="1" x14ac:dyDescent="0.15">
      <c r="A71" s="6"/>
      <c r="B71" s="7"/>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row>
    <row r="72" spans="1:69" ht="39.950000000000003" hidden="1" customHeight="1" x14ac:dyDescent="0.15">
      <c r="A72" s="6"/>
      <c r="B72" s="63" t="str">
        <f>+IFERROR(IF(VLOOKUP(#REF!,[2]ワークシート!$D$2:$CI$1002,60,0)="","",VLOOKUP(#REF!,[2]ワークシート!$D$2:$CI$1002,60,0)),"")</f>
        <v/>
      </c>
      <c r="C72" s="67"/>
      <c r="D72" s="67"/>
      <c r="E72" s="67"/>
      <c r="F72" s="67"/>
      <c r="G72" s="67"/>
      <c r="H72" s="67"/>
      <c r="I72" s="67"/>
      <c r="J72" s="64"/>
      <c r="K72" s="107" t="str">
        <f>+IFERROR(IF(VLOOKUP(#REF!,[2]ワークシート!$D$2:$CI$1002,62,0)="","",VLOOKUP(#REF!,[2]ワークシート!$D$2:$CI$1002,62,0)),"")</f>
        <v/>
      </c>
      <c r="L72" s="107"/>
      <c r="M72" s="107"/>
      <c r="N72" s="107"/>
      <c r="O72" s="107"/>
      <c r="P72" s="107"/>
      <c r="Q72" s="107"/>
      <c r="R72" s="107"/>
      <c r="S72" s="107"/>
      <c r="T72" s="6"/>
      <c r="U72" s="6"/>
      <c r="V72" s="6"/>
      <c r="W72" s="6"/>
      <c r="X72" s="6"/>
      <c r="Y72" s="6"/>
      <c r="Z72" s="6"/>
      <c r="AA72" s="6"/>
      <c r="AB72" s="6"/>
      <c r="AC72" s="6"/>
      <c r="AD72" s="6"/>
      <c r="AE72" s="6"/>
      <c r="AF72" s="6"/>
      <c r="AG72" s="6"/>
      <c r="AH72" s="6"/>
      <c r="AI72" s="6"/>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row>
    <row r="73" spans="1:69" hidden="1"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row>
    <row r="74" spans="1:69" ht="30" hidden="1" customHeight="1" x14ac:dyDescent="0.15">
      <c r="A74" s="80" t="s">
        <v>12</v>
      </c>
      <c r="B74" s="80"/>
      <c r="C74" s="80"/>
      <c r="D74" s="80"/>
      <c r="E74" s="80"/>
      <c r="F74" s="80"/>
      <c r="G74" s="80"/>
      <c r="H74" s="80"/>
      <c r="I74" s="80"/>
      <c r="J74" s="108" t="s">
        <v>124</v>
      </c>
      <c r="K74" s="109"/>
      <c r="L74" s="110"/>
      <c r="M74" s="108" t="s">
        <v>125</v>
      </c>
      <c r="N74" s="109"/>
      <c r="O74" s="110"/>
      <c r="P74" s="111" t="s">
        <v>13</v>
      </c>
      <c r="Q74" s="112"/>
      <c r="R74" s="112"/>
      <c r="S74" s="112"/>
      <c r="T74" s="113"/>
      <c r="U74" s="113"/>
      <c r="V74" s="113"/>
      <c r="W74" s="113"/>
      <c r="X74" s="113"/>
      <c r="Y74" s="114"/>
      <c r="Z74" s="15"/>
      <c r="AA74" s="15"/>
      <c r="AB74" s="74" t="s">
        <v>126</v>
      </c>
      <c r="AC74" s="78"/>
      <c r="AD74" s="78"/>
      <c r="AE74" s="86" t="s">
        <v>127</v>
      </c>
      <c r="AF74" s="87"/>
      <c r="AG74" s="92" t="s">
        <v>128</v>
      </c>
      <c r="AH74" s="93"/>
      <c r="AI74" s="94" t="s">
        <v>14</v>
      </c>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row>
    <row r="75" spans="1:69" hidden="1" x14ac:dyDescent="0.15">
      <c r="A75" s="80" t="s">
        <v>15</v>
      </c>
      <c r="B75" s="80"/>
      <c r="C75" s="80"/>
      <c r="D75" s="80"/>
      <c r="E75" s="80"/>
      <c r="F75" s="80"/>
      <c r="G75" s="81" t="s">
        <v>16</v>
      </c>
      <c r="H75" s="81" t="s">
        <v>17</v>
      </c>
      <c r="I75" s="80"/>
      <c r="J75" s="81" t="s">
        <v>18</v>
      </c>
      <c r="K75" s="80"/>
      <c r="L75" s="80"/>
      <c r="M75" s="74" t="s">
        <v>19</v>
      </c>
      <c r="N75" s="96"/>
      <c r="O75" s="96"/>
      <c r="P75" s="80" t="s">
        <v>20</v>
      </c>
      <c r="Q75" s="82"/>
      <c r="R75" s="74" t="s">
        <v>21</v>
      </c>
      <c r="S75" s="75"/>
      <c r="T75" s="78" t="s">
        <v>22</v>
      </c>
      <c r="U75" s="75"/>
      <c r="V75" s="80" t="s">
        <v>23</v>
      </c>
      <c r="W75" s="80"/>
      <c r="X75" s="81" t="s">
        <v>24</v>
      </c>
      <c r="Y75" s="81"/>
      <c r="Z75" s="13"/>
      <c r="AA75" s="13"/>
      <c r="AB75" s="84"/>
      <c r="AC75" s="85"/>
      <c r="AD75" s="85"/>
      <c r="AE75" s="88"/>
      <c r="AF75" s="89"/>
      <c r="AG75" s="94"/>
      <c r="AH75" s="95"/>
      <c r="AI75" s="94"/>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row>
    <row r="76" spans="1:69" hidden="1" x14ac:dyDescent="0.15">
      <c r="A76" s="82" t="s">
        <v>25</v>
      </c>
      <c r="B76" s="83"/>
      <c r="C76" s="82" t="s">
        <v>26</v>
      </c>
      <c r="D76" s="83"/>
      <c r="E76" s="80" t="s">
        <v>27</v>
      </c>
      <c r="F76" s="80"/>
      <c r="G76" s="80"/>
      <c r="H76" s="80"/>
      <c r="I76" s="80"/>
      <c r="J76" s="80"/>
      <c r="K76" s="80"/>
      <c r="L76" s="80"/>
      <c r="M76" s="97"/>
      <c r="N76" s="98"/>
      <c r="O76" s="98"/>
      <c r="P76" s="80"/>
      <c r="Q76" s="82"/>
      <c r="R76" s="76"/>
      <c r="S76" s="77"/>
      <c r="T76" s="79"/>
      <c r="U76" s="77"/>
      <c r="V76" s="80"/>
      <c r="W76" s="80"/>
      <c r="X76" s="81"/>
      <c r="Y76" s="81"/>
      <c r="Z76" s="14"/>
      <c r="AA76" s="14"/>
      <c r="AB76" s="76"/>
      <c r="AC76" s="79"/>
      <c r="AD76" s="79"/>
      <c r="AE76" s="90"/>
      <c r="AF76" s="91"/>
      <c r="AG76" s="94"/>
      <c r="AH76" s="95"/>
      <c r="AI76" s="94"/>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row>
    <row r="77" spans="1:69" ht="35.1" hidden="1" customHeight="1" x14ac:dyDescent="0.15">
      <c r="A77" s="63" t="str">
        <f>+IFERROR(IF(VLOOKUP(#REF!&amp;"-"&amp;ROW()-82,[2]ワークシート!$F$2:$CI$1002,6,0)="","",VLOOKUP(#REF!&amp;"-"&amp;ROW()-82,[2]ワークシート!$F$2:$CI$1002,6,0)),"")</f>
        <v/>
      </c>
      <c r="B77" s="64"/>
      <c r="C77" s="63" t="str">
        <f>+IFERROR(IF(VLOOKUP(#REF!&amp;"-"&amp;ROW()-82,[2]ワークシート!$F$2:$CI$1002,7,0)="","",VLOOKUP(#REF!&amp;"-"&amp;ROW()-82,[2]ワークシート!$F$2:$CI$1002,7,0)),"")</f>
        <v/>
      </c>
      <c r="D77" s="64"/>
      <c r="E77" s="63" t="str">
        <f>+IFERROR(IF(VLOOKUP(#REF!&amp;"-"&amp;ROW()-82,[2]ワークシート!$F$2:$CI$1002,8,0)="","",VLOOKUP(#REF!&amp;"-"&amp;ROW()-82,[2]ワークシート!$F$2:$CI$1002,8,0)),"")</f>
        <v/>
      </c>
      <c r="F77" s="64"/>
      <c r="G77" s="8" t="str">
        <f>+IFERROR(IF(VLOOKUP(#REF!&amp;"-"&amp;ROW()-82,[2]ワークシート!$F$2:$CI$1002,9,0)="","",VLOOKUP(#REF!&amp;"-"&amp;ROW()-82,[2]ワークシート!$F$2:$CI$1002,9,0)),"")</f>
        <v/>
      </c>
      <c r="H7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77" s="71"/>
      <c r="J77" s="63" t="str">
        <f>+IFERROR(IF(VLOOKUP(#REF!&amp;"-"&amp;ROW()-82,[2]ワークシート!$F$2:$CI$1002,17,0)="","",VLOOKUP(#REF!&amp;"-"&amp;ROW()-82,[2]ワークシート!$F$2:$CI$1002,17,0)),"")</f>
        <v/>
      </c>
      <c r="K77" s="67"/>
      <c r="L77" s="64"/>
      <c r="M77" s="72" t="str">
        <f>+IFERROR(IF(VLOOKUP(#REF!&amp;"-"&amp;ROW()-82,[2]ワークシート!$F$2:$CI$1002,58,0)=0,"",VLOOKUP(#REF!&amp;"-"&amp;ROW()-82,[2]ワークシート!$F$2:$CI$1002,58,0)),"")</f>
        <v/>
      </c>
      <c r="N77" s="72"/>
      <c r="O77" s="72"/>
      <c r="P77" s="61" t="str">
        <f>+IFERROR(VLOOKUP(#REF!&amp;"-"&amp;ROW()-82,[2]ワークシート!$F$2:$CI$1002,64,0),"")</f>
        <v/>
      </c>
      <c r="Q77" s="62"/>
      <c r="R77" s="73" t="str">
        <f>+IFERROR(VLOOKUP(#REF!&amp;"-"&amp;ROW()-82,[2]ワークシート!$F$2:$CI$1002,65,0),"")</f>
        <v/>
      </c>
      <c r="S77" s="73"/>
      <c r="T77" s="61" t="str">
        <f>IFERROR(IF(VLOOKUP(#REF!&amp;"-"&amp;ROW()-82,[2]ワークシート!$F$2:$CI$1002,68,0)="",IF(X77="","",IF(X77=0,"使用貸借権","賃借権")),"賃借権"),"")</f>
        <v/>
      </c>
      <c r="U77" s="62"/>
      <c r="V77" s="63" t="str">
        <f>+IFERROR(VLOOKUP(#REF!&amp;"-"&amp;ROW()-82,[2]ワークシート!$F$2:$CI$1002,10,0)&amp;"","")</f>
        <v/>
      </c>
      <c r="W77" s="64"/>
      <c r="X7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77" s="66"/>
      <c r="Z77" s="9"/>
      <c r="AA77" s="9"/>
      <c r="AB77" s="63" t="str">
        <f>IF(T77="","",IF(VLOOKUP(#REF!&amp;"-"&amp;ROW()-82,[2]ワークシート!$F$2:$CI$1002,68,0)="",IF(T77="使用貸借権","-","口座振込　１２月"),"物納"))</f>
        <v/>
      </c>
      <c r="AC77" s="67"/>
      <c r="AD77" s="64"/>
      <c r="AE77" s="68" t="str">
        <f>+IFERROR(IF(VLOOKUP(#REF!&amp;"-"&amp;ROW()-82,[2]ワークシート!$F$2:$CI$1002,13,0)="","",VLOOKUP(#REF!&amp;"-"&amp;ROW()-82,[2]ワークシート!$F$2:$CI$1002,13,0)),"")</f>
        <v/>
      </c>
      <c r="AF77" s="69"/>
      <c r="AG77" s="68" t="str">
        <f>+IFERROR(IF(VLOOKUP(#REF!&amp;"-"&amp;ROW()-82,[2]ワークシート!$F$2:$CI$1002,74,0)="","",VLOOKUP(#REF!&amp;"-"&amp;ROW()-82,[2]ワークシート!$F$2:$CI$1002,74,0)),"")</f>
        <v/>
      </c>
      <c r="AH77" s="69"/>
      <c r="AI77" s="54" t="str">
        <f>+IFERROR(IF(VLOOKUP(#REF!&amp;"-"&amp;ROW()-82,[2]ワークシート!$F$2:$CI$1002,73,0)="","",VLOOKUP(#REF!&amp;"-"&amp;ROW()-82,[2]ワークシート!$F$2:$CI$1002,73,0)),"")</f>
        <v/>
      </c>
      <c r="AJ77" s="1" t="str">
        <f>+IFERROR( IF(  VLOOKUP(#REF!&amp;"-"&amp;ROW()-82,[2]ワークシート!$F$2:$BW$1002,12,0)="",  "",  VLOOKUP(#REF!&amp;"-"&amp;ROW()-82,[2]ワークシート!$F$2:$BW$1002,12,0) ),"")</f>
        <v/>
      </c>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row>
    <row r="78" spans="1:69" ht="35.1" hidden="1" customHeight="1" x14ac:dyDescent="0.15">
      <c r="A78" s="63" t="str">
        <f>+IFERROR(IF(VLOOKUP(#REF!&amp;"-"&amp;ROW()-82,[2]ワークシート!$F$2:$CI$1002,6,0)="","",VLOOKUP(#REF!&amp;"-"&amp;ROW()-82,[2]ワークシート!$F$2:$CI$1002,6,0)),"")</f>
        <v/>
      </c>
      <c r="B78" s="64"/>
      <c r="C78" s="63" t="str">
        <f>+IFERROR(IF(VLOOKUP(#REF!&amp;"-"&amp;ROW()-82,[2]ワークシート!$F$2:$CI$1002,7,0)="","",VLOOKUP(#REF!&amp;"-"&amp;ROW()-82,[2]ワークシート!$F$2:$CI$1002,7,0)),"")</f>
        <v/>
      </c>
      <c r="D78" s="64"/>
      <c r="E78" s="63" t="str">
        <f>+IFERROR(IF(VLOOKUP(#REF!&amp;"-"&amp;ROW()-82,[2]ワークシート!$F$2:$CI$1002,8,0)="","",VLOOKUP(#REF!&amp;"-"&amp;ROW()-82,[2]ワークシート!$F$2:$CI$1002,8,0)),"")</f>
        <v/>
      </c>
      <c r="F78" s="64"/>
      <c r="G78" s="8" t="str">
        <f>+IFERROR(IF(VLOOKUP(#REF!&amp;"-"&amp;ROW()-82,[2]ワークシート!$F$2:$CI$1002,9,0)="","",VLOOKUP(#REF!&amp;"-"&amp;ROW()-82,[2]ワークシート!$F$2:$CI$1002,9,0)),"")</f>
        <v/>
      </c>
      <c r="H7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78" s="71"/>
      <c r="J78" s="63" t="str">
        <f>+IFERROR(IF(VLOOKUP(#REF!&amp;"-"&amp;ROW()-82,[2]ワークシート!$F$2:$CI$1002,17,0)="","",VLOOKUP(#REF!&amp;"-"&amp;ROW()-82,[2]ワークシート!$F$2:$CI$1002,17,0)),"")</f>
        <v/>
      </c>
      <c r="K78" s="67"/>
      <c r="L78" s="64"/>
      <c r="M78" s="72" t="str">
        <f>+IFERROR(IF(VLOOKUP(#REF!&amp;"-"&amp;ROW()-82,[2]ワークシート!$F$2:$CI$1002,58,0)=0,"",VLOOKUP(#REF!&amp;"-"&amp;ROW()-82,[2]ワークシート!$F$2:$CI$1002,58,0)),"")</f>
        <v/>
      </c>
      <c r="N78" s="72"/>
      <c r="O78" s="72"/>
      <c r="P78" s="61" t="str">
        <f>+IFERROR(VLOOKUP(#REF!&amp;"-"&amp;ROW()-82,[2]ワークシート!$F$2:$CI$1002,64,0),"")</f>
        <v/>
      </c>
      <c r="Q78" s="62"/>
      <c r="R78" s="73" t="str">
        <f>+IFERROR(VLOOKUP(#REF!&amp;"-"&amp;ROW()-82,[2]ワークシート!$F$2:$CI$1002,65,0),"")</f>
        <v/>
      </c>
      <c r="S78" s="73"/>
      <c r="T78" s="61" t="str">
        <f>IFERROR(IF(VLOOKUP(#REF!&amp;"-"&amp;ROW()-82,[2]ワークシート!$F$2:$CI$1002,68,0)="",IF(X78="","",IF(X78=0,"使用貸借権","賃借権")),"賃借権"),"")</f>
        <v/>
      </c>
      <c r="U78" s="62"/>
      <c r="V78" s="63" t="str">
        <f>+IFERROR(VLOOKUP(#REF!&amp;"-"&amp;ROW()-82,[2]ワークシート!$F$2:$CI$1002,10,0)&amp;"","")</f>
        <v/>
      </c>
      <c r="W78" s="64"/>
      <c r="X7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78" s="66"/>
      <c r="Z78" s="9"/>
      <c r="AA78" s="9"/>
      <c r="AB78" s="63" t="str">
        <f>IF(T78="","",IF(VLOOKUP(#REF!&amp;"-"&amp;ROW()-82,[2]ワークシート!$F$2:$CI$1002,68,0)="",IF(T78="使用貸借権","-","口座振込　１２月"),"物納"))</f>
        <v/>
      </c>
      <c r="AC78" s="67"/>
      <c r="AD78" s="64"/>
      <c r="AE78" s="68" t="str">
        <f>+IFERROR(IF(VLOOKUP(#REF!&amp;"-"&amp;ROW()-82,[2]ワークシート!$F$2:$CI$1002,13,0)="","",VLOOKUP(#REF!&amp;"-"&amp;ROW()-82,[2]ワークシート!$F$2:$CI$1002,13,0)),"")</f>
        <v/>
      </c>
      <c r="AF78" s="69"/>
      <c r="AG78" s="68" t="str">
        <f>+IFERROR(IF(VLOOKUP(#REF!&amp;"-"&amp;ROW()-82,[2]ワークシート!$F$2:$CI$1002,74,0)="","",VLOOKUP(#REF!&amp;"-"&amp;ROW()-82,[2]ワークシート!$F$2:$CI$1002,74,0)),"")</f>
        <v/>
      </c>
      <c r="AH78" s="69"/>
      <c r="AI78" s="54" t="str">
        <f>+IFERROR(IF(VLOOKUP(#REF!&amp;"-"&amp;ROW()-82,[2]ワークシート!$F$2:$CI$1002,73,0)="","",VLOOKUP(#REF!&amp;"-"&amp;ROW()-82,[2]ワークシート!$F$2:$CI$1002,73,0)),"")</f>
        <v/>
      </c>
      <c r="AJ78" s="1" t="str">
        <f>+IFERROR( IF(  VLOOKUP(#REF!&amp;"-"&amp;ROW()-82,[2]ワークシート!$F$2:$BW$1002,12,0)="",  "",  VLOOKUP(#REF!&amp;"-"&amp;ROW()-82,[2]ワークシート!$F$2:$BW$1002,12,0) ),"")</f>
        <v/>
      </c>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row>
    <row r="79" spans="1:69" ht="35.1" hidden="1" customHeight="1" x14ac:dyDescent="0.15">
      <c r="A79" s="63" t="str">
        <f>+IFERROR(IF(VLOOKUP(#REF!&amp;"-"&amp;ROW()-82,[2]ワークシート!$F$2:$CI$1002,6,0)="","",VLOOKUP(#REF!&amp;"-"&amp;ROW()-82,[2]ワークシート!$F$2:$CI$1002,6,0)),"")</f>
        <v/>
      </c>
      <c r="B79" s="64"/>
      <c r="C79" s="63" t="str">
        <f>+IFERROR(IF(VLOOKUP(#REF!&amp;"-"&amp;ROW()-82,[2]ワークシート!$F$2:$CI$1002,7,0)="","",VLOOKUP(#REF!&amp;"-"&amp;ROW()-82,[2]ワークシート!$F$2:$CI$1002,7,0)),"")</f>
        <v/>
      </c>
      <c r="D79" s="64"/>
      <c r="E79" s="63" t="str">
        <f>+IFERROR(IF(VLOOKUP(#REF!&amp;"-"&amp;ROW()-82,[2]ワークシート!$F$2:$CI$1002,8,0)="","",VLOOKUP(#REF!&amp;"-"&amp;ROW()-82,[2]ワークシート!$F$2:$CI$1002,8,0)),"")</f>
        <v/>
      </c>
      <c r="F79" s="64"/>
      <c r="G79" s="8" t="str">
        <f>+IFERROR(IF(VLOOKUP(#REF!&amp;"-"&amp;ROW()-82,[2]ワークシート!$F$2:$CI$1002,9,0)="","",VLOOKUP(#REF!&amp;"-"&amp;ROW()-82,[2]ワークシート!$F$2:$CI$1002,9,0)),"")</f>
        <v/>
      </c>
      <c r="H7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79" s="71"/>
      <c r="J79" s="63" t="str">
        <f>+IFERROR(IF(VLOOKUP(#REF!&amp;"-"&amp;ROW()-82,[2]ワークシート!$F$2:$CI$1002,17,0)="","",VLOOKUP(#REF!&amp;"-"&amp;ROW()-82,[2]ワークシート!$F$2:$CI$1002,17,0)),"")</f>
        <v/>
      </c>
      <c r="K79" s="67"/>
      <c r="L79" s="64"/>
      <c r="M79" s="72" t="str">
        <f>+IFERROR(IF(VLOOKUP(#REF!&amp;"-"&amp;ROW()-82,[2]ワークシート!$F$2:$CI$1002,58,0)=0,"",VLOOKUP(#REF!&amp;"-"&amp;ROW()-82,[2]ワークシート!$F$2:$CI$1002,58,0)),"")</f>
        <v/>
      </c>
      <c r="N79" s="72"/>
      <c r="O79" s="72"/>
      <c r="P79" s="61" t="str">
        <f>+IFERROR(VLOOKUP(#REF!&amp;"-"&amp;ROW()-82,[2]ワークシート!$F$2:$CI$1002,64,0),"")</f>
        <v/>
      </c>
      <c r="Q79" s="62"/>
      <c r="R79" s="73" t="str">
        <f>+IFERROR(VLOOKUP(#REF!&amp;"-"&amp;ROW()-82,[2]ワークシート!$F$2:$CI$1002,65,0),"")</f>
        <v/>
      </c>
      <c r="S79" s="73"/>
      <c r="T79" s="61" t="str">
        <f>IFERROR(IF(VLOOKUP(#REF!&amp;"-"&amp;ROW()-82,[2]ワークシート!$F$2:$CI$1002,68,0)="",IF(X79="","",IF(X79=0,"使用貸借権","賃借権")),"賃借権"),"")</f>
        <v/>
      </c>
      <c r="U79" s="62"/>
      <c r="V79" s="63" t="str">
        <f>+IFERROR(VLOOKUP(#REF!&amp;"-"&amp;ROW()-82,[2]ワークシート!$F$2:$CI$1002,10,0)&amp;"","")</f>
        <v/>
      </c>
      <c r="W79" s="64"/>
      <c r="X7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79" s="66"/>
      <c r="Z79" s="9"/>
      <c r="AA79" s="9"/>
      <c r="AB79" s="63" t="str">
        <f>IF(T79="","",IF(VLOOKUP(#REF!&amp;"-"&amp;ROW()-82,[2]ワークシート!$F$2:$CI$1002,68,0)="",IF(T79="使用貸借権","-","口座振込　１２月"),"物納"))</f>
        <v/>
      </c>
      <c r="AC79" s="67"/>
      <c r="AD79" s="64"/>
      <c r="AE79" s="68" t="str">
        <f>+IFERROR(IF(VLOOKUP(#REF!&amp;"-"&amp;ROW()-82,[2]ワークシート!$F$2:$CI$1002,13,0)="","",VLOOKUP(#REF!&amp;"-"&amp;ROW()-82,[2]ワークシート!$F$2:$CI$1002,13,0)),"")</f>
        <v/>
      </c>
      <c r="AF79" s="69"/>
      <c r="AG79" s="68" t="str">
        <f>+IFERROR(IF(VLOOKUP(#REF!&amp;"-"&amp;ROW()-82,[2]ワークシート!$F$2:$CI$1002,74,0)="","",VLOOKUP(#REF!&amp;"-"&amp;ROW()-82,[2]ワークシート!$F$2:$CI$1002,74,0)),"")</f>
        <v/>
      </c>
      <c r="AH79" s="69"/>
      <c r="AI79" s="54" t="str">
        <f>+IFERROR(IF(VLOOKUP(#REF!&amp;"-"&amp;ROW()-82,[2]ワークシート!$F$2:$CI$1002,73,0)="","",VLOOKUP(#REF!&amp;"-"&amp;ROW()-82,[2]ワークシート!$F$2:$CI$1002,73,0)),"")</f>
        <v/>
      </c>
      <c r="AJ79" s="1" t="str">
        <f>+IFERROR( IF(  VLOOKUP(#REF!&amp;"-"&amp;ROW()-82,[2]ワークシート!$F$2:$BW$1002,12,0)="",  "",  VLOOKUP(#REF!&amp;"-"&amp;ROW()-82,[2]ワークシート!$F$2:$BW$1002,12,0) ),"")</f>
        <v/>
      </c>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row>
    <row r="80" spans="1:69" ht="35.1" hidden="1" customHeight="1" x14ac:dyDescent="0.15">
      <c r="A80" s="63" t="str">
        <f>+IFERROR(IF(VLOOKUP(#REF!&amp;"-"&amp;ROW()-82,[2]ワークシート!$F$2:$CI$1002,6,0)="","",VLOOKUP(#REF!&amp;"-"&amp;ROW()-82,[2]ワークシート!$F$2:$CI$1002,6,0)),"")</f>
        <v/>
      </c>
      <c r="B80" s="64"/>
      <c r="C80" s="63" t="str">
        <f>+IFERROR(IF(VLOOKUP(#REF!&amp;"-"&amp;ROW()-82,[2]ワークシート!$F$2:$CI$1002,7,0)="","",VLOOKUP(#REF!&amp;"-"&amp;ROW()-82,[2]ワークシート!$F$2:$CI$1002,7,0)),"")</f>
        <v/>
      </c>
      <c r="D80" s="64"/>
      <c r="E80" s="63" t="str">
        <f>+IFERROR(IF(VLOOKUP(#REF!&amp;"-"&amp;ROW()-82,[2]ワークシート!$F$2:$CI$1002,8,0)="","",VLOOKUP(#REF!&amp;"-"&amp;ROW()-82,[2]ワークシート!$F$2:$CI$1002,8,0)),"")</f>
        <v/>
      </c>
      <c r="F80" s="64"/>
      <c r="G80" s="8" t="str">
        <f>+IFERROR(IF(VLOOKUP(#REF!&amp;"-"&amp;ROW()-82,[2]ワークシート!$F$2:$CI$1002,9,0)="","",VLOOKUP(#REF!&amp;"-"&amp;ROW()-82,[2]ワークシート!$F$2:$CI$1002,9,0)),"")</f>
        <v/>
      </c>
      <c r="H8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0" s="71"/>
      <c r="J80" s="63" t="str">
        <f>+IFERROR(IF(VLOOKUP(#REF!&amp;"-"&amp;ROW()-82,[2]ワークシート!$F$2:$CI$1002,17,0)="","",VLOOKUP(#REF!&amp;"-"&amp;ROW()-82,[2]ワークシート!$F$2:$CI$1002,17,0)),"")</f>
        <v/>
      </c>
      <c r="K80" s="67"/>
      <c r="L80" s="64"/>
      <c r="M80" s="72" t="str">
        <f>+IFERROR(IF(VLOOKUP(#REF!&amp;"-"&amp;ROW()-82,[2]ワークシート!$F$2:$CI$1002,58,0)=0,"",VLOOKUP(#REF!&amp;"-"&amp;ROW()-82,[2]ワークシート!$F$2:$CI$1002,58,0)),"")</f>
        <v/>
      </c>
      <c r="N80" s="72"/>
      <c r="O80" s="72"/>
      <c r="P80" s="61" t="str">
        <f>+IFERROR(VLOOKUP(#REF!&amp;"-"&amp;ROW()-82,[2]ワークシート!$F$2:$CI$1002,64,0),"")</f>
        <v/>
      </c>
      <c r="Q80" s="62"/>
      <c r="R80" s="73" t="str">
        <f>+IFERROR(VLOOKUP(#REF!&amp;"-"&amp;ROW()-82,[2]ワークシート!$F$2:$CI$1002,65,0),"")</f>
        <v/>
      </c>
      <c r="S80" s="73"/>
      <c r="T80" s="61" t="str">
        <f>IFERROR(IF(VLOOKUP(#REF!&amp;"-"&amp;ROW()-82,[2]ワークシート!$F$2:$CI$1002,68,0)="",IF(X80="","",IF(X80=0,"使用貸借権","賃借権")),"賃借権"),"")</f>
        <v/>
      </c>
      <c r="U80" s="62"/>
      <c r="V80" s="63" t="str">
        <f>+IFERROR(VLOOKUP(#REF!&amp;"-"&amp;ROW()-82,[2]ワークシート!$F$2:$CI$1002,10,0)&amp;"","")</f>
        <v/>
      </c>
      <c r="W80" s="64"/>
      <c r="X8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0" s="66"/>
      <c r="Z80" s="9"/>
      <c r="AA80" s="9"/>
      <c r="AB80" s="63" t="str">
        <f>IF(T80="","",IF(VLOOKUP(#REF!&amp;"-"&amp;ROW()-82,[2]ワークシート!$F$2:$CI$1002,68,0)="",IF(T80="使用貸借権","-","口座振込　１２月"),"物納"))</f>
        <v/>
      </c>
      <c r="AC80" s="67"/>
      <c r="AD80" s="64"/>
      <c r="AE80" s="68" t="str">
        <f>+IFERROR(IF(VLOOKUP(#REF!&amp;"-"&amp;ROW()-82,[2]ワークシート!$F$2:$CI$1002,13,0)="","",VLOOKUP(#REF!&amp;"-"&amp;ROW()-82,[2]ワークシート!$F$2:$CI$1002,13,0)),"")</f>
        <v/>
      </c>
      <c r="AF80" s="69"/>
      <c r="AG80" s="68" t="str">
        <f>+IFERROR(IF(VLOOKUP(#REF!&amp;"-"&amp;ROW()-82,[2]ワークシート!$F$2:$CI$1002,74,0)="","",VLOOKUP(#REF!&amp;"-"&amp;ROW()-82,[2]ワークシート!$F$2:$CI$1002,74,0)),"")</f>
        <v/>
      </c>
      <c r="AH80" s="69"/>
      <c r="AI80" s="54" t="str">
        <f>+IFERROR(IF(VLOOKUP(#REF!&amp;"-"&amp;ROW()-82,[2]ワークシート!$F$2:$CI$1002,73,0)="","",VLOOKUP(#REF!&amp;"-"&amp;ROW()-82,[2]ワークシート!$F$2:$CI$1002,73,0)),"")</f>
        <v/>
      </c>
      <c r="AJ80" s="1" t="str">
        <f>+IFERROR( IF(  VLOOKUP(#REF!&amp;"-"&amp;ROW()-82,[2]ワークシート!$F$2:$BW$1002,12,0)="",  "",  VLOOKUP(#REF!&amp;"-"&amp;ROW()-82,[2]ワークシート!$F$2:$BW$1002,12,0) ),"")</f>
        <v/>
      </c>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row>
    <row r="81" spans="1:69" ht="35.1" hidden="1" customHeight="1" x14ac:dyDescent="0.15">
      <c r="A81" s="63" t="str">
        <f>+IFERROR(IF(VLOOKUP(#REF!&amp;"-"&amp;ROW()-82,[2]ワークシート!$F$2:$CI$1002,6,0)="","",VLOOKUP(#REF!&amp;"-"&amp;ROW()-82,[2]ワークシート!$F$2:$CI$1002,6,0)),"")</f>
        <v/>
      </c>
      <c r="B81" s="64"/>
      <c r="C81" s="63" t="str">
        <f>+IFERROR(IF(VLOOKUP(#REF!&amp;"-"&amp;ROW()-82,[2]ワークシート!$F$2:$CI$1002,7,0)="","",VLOOKUP(#REF!&amp;"-"&amp;ROW()-82,[2]ワークシート!$F$2:$CI$1002,7,0)),"")</f>
        <v/>
      </c>
      <c r="D81" s="64"/>
      <c r="E81" s="63" t="str">
        <f>+IFERROR(IF(VLOOKUP(#REF!&amp;"-"&amp;ROW()-82,[2]ワークシート!$F$2:$CI$1002,8,0)="","",VLOOKUP(#REF!&amp;"-"&amp;ROW()-82,[2]ワークシート!$F$2:$CI$1002,8,0)),"")</f>
        <v/>
      </c>
      <c r="F81" s="64"/>
      <c r="G81" s="8" t="str">
        <f>+IFERROR(IF(VLOOKUP(#REF!&amp;"-"&amp;ROW()-82,[2]ワークシート!$F$2:$CI$1002,9,0)="","",VLOOKUP(#REF!&amp;"-"&amp;ROW()-82,[2]ワークシート!$F$2:$CI$1002,9,0)),"")</f>
        <v/>
      </c>
      <c r="H8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1" s="71"/>
      <c r="J81" s="63" t="str">
        <f>+IFERROR(IF(VLOOKUP(#REF!&amp;"-"&amp;ROW()-82,[2]ワークシート!$F$2:$CI$1002,17,0)="","",VLOOKUP(#REF!&amp;"-"&amp;ROW()-82,[2]ワークシート!$F$2:$CI$1002,17,0)),"")</f>
        <v/>
      </c>
      <c r="K81" s="67"/>
      <c r="L81" s="64"/>
      <c r="M81" s="72" t="str">
        <f>+IFERROR(IF(VLOOKUP(#REF!&amp;"-"&amp;ROW()-82,[2]ワークシート!$F$2:$CI$1002,58,0)=0,"",VLOOKUP(#REF!&amp;"-"&amp;ROW()-82,[2]ワークシート!$F$2:$CI$1002,58,0)),"")</f>
        <v/>
      </c>
      <c r="N81" s="72"/>
      <c r="O81" s="72"/>
      <c r="P81" s="61" t="str">
        <f>+IFERROR(VLOOKUP(#REF!&amp;"-"&amp;ROW()-82,[2]ワークシート!$F$2:$CI$1002,64,0),"")</f>
        <v/>
      </c>
      <c r="Q81" s="62"/>
      <c r="R81" s="73" t="str">
        <f>+IFERROR(VLOOKUP(#REF!&amp;"-"&amp;ROW()-82,[2]ワークシート!$F$2:$CI$1002,65,0),"")</f>
        <v/>
      </c>
      <c r="S81" s="73"/>
      <c r="T81" s="61" t="str">
        <f>IFERROR(IF(VLOOKUP(#REF!&amp;"-"&amp;ROW()-82,[2]ワークシート!$F$2:$CI$1002,68,0)="",IF(X81="","",IF(X81=0,"使用貸借権","賃借権")),"賃借権"),"")</f>
        <v/>
      </c>
      <c r="U81" s="62"/>
      <c r="V81" s="63" t="str">
        <f>+IFERROR(VLOOKUP(#REF!&amp;"-"&amp;ROW()-82,[2]ワークシート!$F$2:$CI$1002,10,0)&amp;"","")</f>
        <v/>
      </c>
      <c r="W81" s="64"/>
      <c r="X8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1" s="66"/>
      <c r="Z81" s="9"/>
      <c r="AA81" s="9"/>
      <c r="AB81" s="63" t="str">
        <f>IF(T81="","",IF(VLOOKUP(#REF!&amp;"-"&amp;ROW()-82,[2]ワークシート!$F$2:$CI$1002,68,0)="",IF(T81="使用貸借権","-","口座振込　１２月"),"物納"))</f>
        <v/>
      </c>
      <c r="AC81" s="67"/>
      <c r="AD81" s="64"/>
      <c r="AE81" s="68" t="str">
        <f>+IFERROR(IF(VLOOKUP(#REF!&amp;"-"&amp;ROW()-82,[2]ワークシート!$F$2:$CI$1002,13,0)="","",VLOOKUP(#REF!&amp;"-"&amp;ROW()-82,[2]ワークシート!$F$2:$CI$1002,13,0)),"")</f>
        <v/>
      </c>
      <c r="AF81" s="69"/>
      <c r="AG81" s="68" t="str">
        <f>+IFERROR(IF(VLOOKUP(#REF!&amp;"-"&amp;ROW()-82,[2]ワークシート!$F$2:$CI$1002,74,0)="","",VLOOKUP(#REF!&amp;"-"&amp;ROW()-82,[2]ワークシート!$F$2:$CI$1002,74,0)),"")</f>
        <v/>
      </c>
      <c r="AH81" s="69"/>
      <c r="AI81" s="54" t="str">
        <f>+IFERROR(IF(VLOOKUP(#REF!&amp;"-"&amp;ROW()-82,[2]ワークシート!$F$2:$CI$1002,73,0)="","",VLOOKUP(#REF!&amp;"-"&amp;ROW()-82,[2]ワークシート!$F$2:$CI$1002,73,0)),"")</f>
        <v/>
      </c>
      <c r="AJ81" s="1" t="str">
        <f>+IFERROR( IF(  VLOOKUP(#REF!&amp;"-"&amp;ROW()-82,[2]ワークシート!$F$2:$BW$1002,12,0)="",  "",  VLOOKUP(#REF!&amp;"-"&amp;ROW()-82,[2]ワークシート!$F$2:$BW$1002,12,0) ),"")</f>
        <v/>
      </c>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row>
    <row r="82" spans="1:69" ht="35.1" hidden="1" customHeight="1" x14ac:dyDescent="0.15">
      <c r="A82" s="63" t="str">
        <f>+IFERROR(IF(VLOOKUP(#REF!&amp;"-"&amp;ROW()-82,[2]ワークシート!$F$2:$CI$1002,6,0)="","",VLOOKUP(#REF!&amp;"-"&amp;ROW()-82,[2]ワークシート!$F$2:$CI$1002,6,0)),"")</f>
        <v/>
      </c>
      <c r="B82" s="64"/>
      <c r="C82" s="63" t="str">
        <f>+IFERROR(IF(VLOOKUP(#REF!&amp;"-"&amp;ROW()-82,[2]ワークシート!$F$2:$CI$1002,7,0)="","",VLOOKUP(#REF!&amp;"-"&amp;ROW()-82,[2]ワークシート!$F$2:$CI$1002,7,0)),"")</f>
        <v/>
      </c>
      <c r="D82" s="64"/>
      <c r="E82" s="63" t="str">
        <f>+IFERROR(IF(VLOOKUP(#REF!&amp;"-"&amp;ROW()-82,[2]ワークシート!$F$2:$CI$1002,8,0)="","",VLOOKUP(#REF!&amp;"-"&amp;ROW()-82,[2]ワークシート!$F$2:$CI$1002,8,0)),"")</f>
        <v/>
      </c>
      <c r="F82" s="64"/>
      <c r="G82" s="8" t="str">
        <f>+IFERROR(IF(VLOOKUP(#REF!&amp;"-"&amp;ROW()-82,[2]ワークシート!$F$2:$CI$1002,9,0)="","",VLOOKUP(#REF!&amp;"-"&amp;ROW()-82,[2]ワークシート!$F$2:$CI$1002,9,0)),"")</f>
        <v/>
      </c>
      <c r="H8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2" s="71"/>
      <c r="J82" s="63" t="str">
        <f>+IFERROR(IF(VLOOKUP(#REF!&amp;"-"&amp;ROW()-82,[2]ワークシート!$F$2:$CI$1002,17,0)="","",VLOOKUP(#REF!&amp;"-"&amp;ROW()-82,[2]ワークシート!$F$2:$CI$1002,17,0)),"")</f>
        <v/>
      </c>
      <c r="K82" s="67"/>
      <c r="L82" s="64"/>
      <c r="M82" s="72" t="str">
        <f>+IFERROR(IF(VLOOKUP(#REF!&amp;"-"&amp;ROW()-82,[2]ワークシート!$F$2:$CI$1002,58,0)=0,"",VLOOKUP(#REF!&amp;"-"&amp;ROW()-82,[2]ワークシート!$F$2:$CI$1002,58,0)),"")</f>
        <v/>
      </c>
      <c r="N82" s="72"/>
      <c r="O82" s="72"/>
      <c r="P82" s="61" t="str">
        <f>+IFERROR(VLOOKUP(#REF!&amp;"-"&amp;ROW()-82,[2]ワークシート!$F$2:$CI$1002,64,0),"")</f>
        <v/>
      </c>
      <c r="Q82" s="62"/>
      <c r="R82" s="73" t="str">
        <f>+IFERROR(VLOOKUP(#REF!&amp;"-"&amp;ROW()-82,[2]ワークシート!$F$2:$CI$1002,65,0),"")</f>
        <v/>
      </c>
      <c r="S82" s="73"/>
      <c r="T82" s="61" t="str">
        <f>IFERROR(IF(VLOOKUP(#REF!&amp;"-"&amp;ROW()-82,[2]ワークシート!$F$2:$CI$1002,68,0)="",IF(X82="","",IF(X82=0,"使用貸借権","賃借権")),"賃借権"),"")</f>
        <v/>
      </c>
      <c r="U82" s="62"/>
      <c r="V82" s="63" t="str">
        <f>+IFERROR(VLOOKUP(#REF!&amp;"-"&amp;ROW()-82,[2]ワークシート!$F$2:$CI$1002,10,0)&amp;"","")</f>
        <v/>
      </c>
      <c r="W82" s="64"/>
      <c r="X8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2" s="66"/>
      <c r="Z82" s="9"/>
      <c r="AA82" s="9"/>
      <c r="AB82" s="63" t="str">
        <f>IF(T82="","",IF(VLOOKUP(#REF!&amp;"-"&amp;ROW()-82,[2]ワークシート!$F$2:$CI$1002,68,0)="",IF(T82="使用貸借権","-","口座振込　１２月"),"物納"))</f>
        <v/>
      </c>
      <c r="AC82" s="67"/>
      <c r="AD82" s="64"/>
      <c r="AE82" s="68" t="str">
        <f>+IFERROR(IF(VLOOKUP(#REF!&amp;"-"&amp;ROW()-82,[2]ワークシート!$F$2:$CI$1002,13,0)="","",VLOOKUP(#REF!&amp;"-"&amp;ROW()-82,[2]ワークシート!$F$2:$CI$1002,13,0)),"")</f>
        <v/>
      </c>
      <c r="AF82" s="69"/>
      <c r="AG82" s="68" t="str">
        <f>+IFERROR(IF(VLOOKUP(#REF!&amp;"-"&amp;ROW()-82,[2]ワークシート!$F$2:$CI$1002,74,0)="","",VLOOKUP(#REF!&amp;"-"&amp;ROW()-82,[2]ワークシート!$F$2:$CI$1002,74,0)),"")</f>
        <v/>
      </c>
      <c r="AH82" s="69"/>
      <c r="AI82" s="54" t="str">
        <f>+IFERROR(IF(VLOOKUP(#REF!&amp;"-"&amp;ROW()-82,[2]ワークシート!$F$2:$CI$1002,73,0)="","",VLOOKUP(#REF!&amp;"-"&amp;ROW()-82,[2]ワークシート!$F$2:$CI$1002,73,0)),"")</f>
        <v/>
      </c>
      <c r="AJ82" s="1" t="str">
        <f>+IFERROR( IF(  VLOOKUP(#REF!&amp;"-"&amp;ROW()-82,[2]ワークシート!$F$2:$BW$1002,12,0)="",  "",  VLOOKUP(#REF!&amp;"-"&amp;ROW()-82,[2]ワークシート!$F$2:$BW$1002,12,0) ),"")</f>
        <v/>
      </c>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row>
    <row r="83" spans="1:69" ht="35.1" hidden="1" customHeight="1" x14ac:dyDescent="0.15">
      <c r="A83" s="63" t="str">
        <f>+IFERROR(IF(VLOOKUP(#REF!&amp;"-"&amp;ROW()-82,[2]ワークシート!$F$2:$CI$1002,6,0)="","",VLOOKUP(#REF!&amp;"-"&amp;ROW()-82,[2]ワークシート!$F$2:$CI$1002,6,0)),"")</f>
        <v/>
      </c>
      <c r="B83" s="64"/>
      <c r="C83" s="63" t="str">
        <f>+IFERROR(IF(VLOOKUP(#REF!&amp;"-"&amp;ROW()-82,[2]ワークシート!$F$2:$CI$1002,7,0)="","",VLOOKUP(#REF!&amp;"-"&amp;ROW()-82,[2]ワークシート!$F$2:$CI$1002,7,0)),"")</f>
        <v/>
      </c>
      <c r="D83" s="64"/>
      <c r="E83" s="63" t="str">
        <f>+IFERROR(IF(VLOOKUP(#REF!&amp;"-"&amp;ROW()-82,[2]ワークシート!$F$2:$CI$1002,8,0)="","",VLOOKUP(#REF!&amp;"-"&amp;ROW()-82,[2]ワークシート!$F$2:$CI$1002,8,0)),"")</f>
        <v/>
      </c>
      <c r="F83" s="64"/>
      <c r="G83" s="8" t="str">
        <f>+IFERROR(IF(VLOOKUP(#REF!&amp;"-"&amp;ROW()-82,[2]ワークシート!$F$2:$CI$1002,9,0)="","",VLOOKUP(#REF!&amp;"-"&amp;ROW()-82,[2]ワークシート!$F$2:$CI$1002,9,0)),"")</f>
        <v/>
      </c>
      <c r="H8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3" s="71"/>
      <c r="J83" s="63" t="str">
        <f>+IFERROR(IF(VLOOKUP(#REF!&amp;"-"&amp;ROW()-82,[2]ワークシート!$F$2:$CI$1002,17,0)="","",VLOOKUP(#REF!&amp;"-"&amp;ROW()-82,[2]ワークシート!$F$2:$CI$1002,17,0)),"")</f>
        <v/>
      </c>
      <c r="K83" s="67"/>
      <c r="L83" s="64"/>
      <c r="M83" s="72" t="str">
        <f>+IFERROR(IF(VLOOKUP(#REF!&amp;"-"&amp;ROW()-82,[2]ワークシート!$F$2:$CI$1002,58,0)=0,"",VLOOKUP(#REF!&amp;"-"&amp;ROW()-82,[2]ワークシート!$F$2:$CI$1002,58,0)),"")</f>
        <v/>
      </c>
      <c r="N83" s="72"/>
      <c r="O83" s="72"/>
      <c r="P83" s="61" t="str">
        <f>+IFERROR(VLOOKUP(#REF!&amp;"-"&amp;ROW()-82,[2]ワークシート!$F$2:$CI$1002,64,0),"")</f>
        <v/>
      </c>
      <c r="Q83" s="62"/>
      <c r="R83" s="73" t="str">
        <f>+IFERROR(VLOOKUP(#REF!&amp;"-"&amp;ROW()-82,[2]ワークシート!$F$2:$CI$1002,65,0),"")</f>
        <v/>
      </c>
      <c r="S83" s="73"/>
      <c r="T83" s="61" t="str">
        <f>IFERROR(IF(VLOOKUP(#REF!&amp;"-"&amp;ROW()-82,[2]ワークシート!$F$2:$CI$1002,68,0)="",IF(X83="","",IF(X83=0,"使用貸借権","賃借権")),"賃借権"),"")</f>
        <v/>
      </c>
      <c r="U83" s="62"/>
      <c r="V83" s="63" t="str">
        <f>+IFERROR(VLOOKUP(#REF!&amp;"-"&amp;ROW()-82,[2]ワークシート!$F$2:$CI$1002,10,0)&amp;"","")</f>
        <v/>
      </c>
      <c r="W83" s="64"/>
      <c r="X8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3" s="66"/>
      <c r="Z83" s="9"/>
      <c r="AA83" s="9"/>
      <c r="AB83" s="63" t="str">
        <f>IF(T83="","",IF(VLOOKUP(#REF!&amp;"-"&amp;ROW()-82,[2]ワークシート!$F$2:$CI$1002,68,0)="",IF(T83="使用貸借権","-","口座振込　１２月"),"物納"))</f>
        <v/>
      </c>
      <c r="AC83" s="67"/>
      <c r="AD83" s="64"/>
      <c r="AE83" s="68" t="str">
        <f>+IFERROR(IF(VLOOKUP(#REF!&amp;"-"&amp;ROW()-82,[2]ワークシート!$F$2:$CI$1002,13,0)="","",VLOOKUP(#REF!&amp;"-"&amp;ROW()-82,[2]ワークシート!$F$2:$CI$1002,13,0)),"")</f>
        <v/>
      </c>
      <c r="AF83" s="69"/>
      <c r="AG83" s="68" t="str">
        <f>+IFERROR(IF(VLOOKUP(#REF!&amp;"-"&amp;ROW()-82,[2]ワークシート!$F$2:$CI$1002,74,0)="","",VLOOKUP(#REF!&amp;"-"&amp;ROW()-82,[2]ワークシート!$F$2:$CI$1002,74,0)),"")</f>
        <v/>
      </c>
      <c r="AH83" s="69"/>
      <c r="AI83" s="54" t="str">
        <f>+IFERROR(IF(VLOOKUP(#REF!&amp;"-"&amp;ROW()-82,[2]ワークシート!$F$2:$CI$1002,73,0)="","",VLOOKUP(#REF!&amp;"-"&amp;ROW()-82,[2]ワークシート!$F$2:$CI$1002,73,0)),"")</f>
        <v/>
      </c>
      <c r="AJ83" s="1" t="str">
        <f>+IFERROR( IF(  VLOOKUP(#REF!&amp;"-"&amp;ROW()-82,[2]ワークシート!$F$2:$BW$1002,12,0)="",  "",  VLOOKUP(#REF!&amp;"-"&amp;ROW()-82,[2]ワークシート!$F$2:$BW$1002,12,0) ),"")</f>
        <v/>
      </c>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row>
    <row r="84" spans="1:69" ht="35.1" hidden="1" customHeight="1" x14ac:dyDescent="0.15">
      <c r="A84" s="63" t="str">
        <f>+IFERROR(IF(VLOOKUP(#REF!&amp;"-"&amp;ROW()-82,[2]ワークシート!$F$2:$CI$1002,6,0)="","",VLOOKUP(#REF!&amp;"-"&amp;ROW()-82,[2]ワークシート!$F$2:$CI$1002,6,0)),"")</f>
        <v/>
      </c>
      <c r="B84" s="64"/>
      <c r="C84" s="63" t="str">
        <f>+IFERROR(IF(VLOOKUP(#REF!&amp;"-"&amp;ROW()-82,[2]ワークシート!$F$2:$CI$1002,7,0)="","",VLOOKUP(#REF!&amp;"-"&amp;ROW()-82,[2]ワークシート!$F$2:$CI$1002,7,0)),"")</f>
        <v/>
      </c>
      <c r="D84" s="64"/>
      <c r="E84" s="63" t="str">
        <f>+IFERROR(IF(VLOOKUP(#REF!&amp;"-"&amp;ROW()-82,[2]ワークシート!$F$2:$CI$1002,8,0)="","",VLOOKUP(#REF!&amp;"-"&amp;ROW()-82,[2]ワークシート!$F$2:$CI$1002,8,0)),"")</f>
        <v/>
      </c>
      <c r="F84" s="64"/>
      <c r="G84" s="8" t="str">
        <f>+IFERROR(IF(VLOOKUP(#REF!&amp;"-"&amp;ROW()-82,[2]ワークシート!$F$2:$CI$1002,9,0)="","",VLOOKUP(#REF!&amp;"-"&amp;ROW()-82,[2]ワークシート!$F$2:$CI$1002,9,0)),"")</f>
        <v/>
      </c>
      <c r="H8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4" s="71"/>
      <c r="J84" s="63" t="str">
        <f>+IFERROR(IF(VLOOKUP(#REF!&amp;"-"&amp;ROW()-82,[2]ワークシート!$F$2:$CI$1002,17,0)="","",VLOOKUP(#REF!&amp;"-"&amp;ROW()-82,[2]ワークシート!$F$2:$CI$1002,17,0)),"")</f>
        <v/>
      </c>
      <c r="K84" s="67"/>
      <c r="L84" s="64"/>
      <c r="M84" s="72" t="str">
        <f>+IFERROR(IF(VLOOKUP(#REF!&amp;"-"&amp;ROW()-82,[2]ワークシート!$F$2:$CI$1002,58,0)=0,"",VLOOKUP(#REF!&amp;"-"&amp;ROW()-82,[2]ワークシート!$F$2:$CI$1002,58,0)),"")</f>
        <v/>
      </c>
      <c r="N84" s="72"/>
      <c r="O84" s="72"/>
      <c r="P84" s="61" t="str">
        <f>+IFERROR(VLOOKUP(#REF!&amp;"-"&amp;ROW()-82,[2]ワークシート!$F$2:$CI$1002,64,0),"")</f>
        <v/>
      </c>
      <c r="Q84" s="62"/>
      <c r="R84" s="73" t="str">
        <f>+IFERROR(VLOOKUP(#REF!&amp;"-"&amp;ROW()-82,[2]ワークシート!$F$2:$CI$1002,65,0),"")</f>
        <v/>
      </c>
      <c r="S84" s="73"/>
      <c r="T84" s="61" t="str">
        <f>IFERROR(IF(VLOOKUP(#REF!&amp;"-"&amp;ROW()-82,[2]ワークシート!$F$2:$CI$1002,68,0)="",IF(X84="","",IF(X84=0,"使用貸借権","賃借権")),"賃借権"),"")</f>
        <v/>
      </c>
      <c r="U84" s="62"/>
      <c r="V84" s="63" t="str">
        <f>+IFERROR(VLOOKUP(#REF!&amp;"-"&amp;ROW()-82,[2]ワークシート!$F$2:$CI$1002,10,0)&amp;"","")</f>
        <v/>
      </c>
      <c r="W84" s="64"/>
      <c r="X8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4" s="66"/>
      <c r="Z84" s="9"/>
      <c r="AA84" s="9"/>
      <c r="AB84" s="63" t="str">
        <f>IF(T84="","",IF(VLOOKUP(#REF!&amp;"-"&amp;ROW()-82,[2]ワークシート!$F$2:$CI$1002,68,0)="",IF(T84="使用貸借権","-","口座振込　１２月"),"物納"))</f>
        <v/>
      </c>
      <c r="AC84" s="67"/>
      <c r="AD84" s="64"/>
      <c r="AE84" s="68" t="str">
        <f>+IFERROR(IF(VLOOKUP(#REF!&amp;"-"&amp;ROW()-82,[2]ワークシート!$F$2:$CI$1002,13,0)="","",VLOOKUP(#REF!&amp;"-"&amp;ROW()-82,[2]ワークシート!$F$2:$CI$1002,13,0)),"")</f>
        <v/>
      </c>
      <c r="AF84" s="69"/>
      <c r="AG84" s="68" t="str">
        <f>+IFERROR(IF(VLOOKUP(#REF!&amp;"-"&amp;ROW()-82,[2]ワークシート!$F$2:$CI$1002,74,0)="","",VLOOKUP(#REF!&amp;"-"&amp;ROW()-82,[2]ワークシート!$F$2:$CI$1002,74,0)),"")</f>
        <v/>
      </c>
      <c r="AH84" s="69"/>
      <c r="AI84" s="54" t="str">
        <f>+IFERROR(IF(VLOOKUP(#REF!&amp;"-"&amp;ROW()-82,[2]ワークシート!$F$2:$CI$1002,73,0)="","",VLOOKUP(#REF!&amp;"-"&amp;ROW()-82,[2]ワークシート!$F$2:$CI$1002,73,0)),"")</f>
        <v/>
      </c>
      <c r="AJ84" s="1" t="str">
        <f>+IFERROR( IF(  VLOOKUP(#REF!&amp;"-"&amp;ROW()-82,[2]ワークシート!$F$2:$BW$1002,12,0)="",  "",  VLOOKUP(#REF!&amp;"-"&amp;ROW()-82,[2]ワークシート!$F$2:$BW$1002,12,0) ),"")</f>
        <v/>
      </c>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row>
    <row r="85" spans="1:69" ht="35.1" hidden="1" customHeight="1" x14ac:dyDescent="0.15">
      <c r="A85" s="63" t="str">
        <f>+IFERROR(IF(VLOOKUP(#REF!&amp;"-"&amp;ROW()-82,[2]ワークシート!$F$2:$CI$1002,6,0)="","",VLOOKUP(#REF!&amp;"-"&amp;ROW()-82,[2]ワークシート!$F$2:$CI$1002,6,0)),"")</f>
        <v/>
      </c>
      <c r="B85" s="64"/>
      <c r="C85" s="63" t="str">
        <f>+IFERROR(IF(VLOOKUP(#REF!&amp;"-"&amp;ROW()-82,[2]ワークシート!$F$2:$CI$1002,7,0)="","",VLOOKUP(#REF!&amp;"-"&amp;ROW()-82,[2]ワークシート!$F$2:$CI$1002,7,0)),"")</f>
        <v/>
      </c>
      <c r="D85" s="64"/>
      <c r="E85" s="63" t="str">
        <f>+IFERROR(IF(VLOOKUP(#REF!&amp;"-"&amp;ROW()-82,[2]ワークシート!$F$2:$CI$1002,8,0)="","",VLOOKUP(#REF!&amp;"-"&amp;ROW()-82,[2]ワークシート!$F$2:$CI$1002,8,0)),"")</f>
        <v/>
      </c>
      <c r="F85" s="64"/>
      <c r="G85" s="8" t="str">
        <f>+IFERROR(IF(VLOOKUP(#REF!&amp;"-"&amp;ROW()-82,[2]ワークシート!$F$2:$CI$1002,9,0)="","",VLOOKUP(#REF!&amp;"-"&amp;ROW()-82,[2]ワークシート!$F$2:$CI$1002,9,0)),"")</f>
        <v/>
      </c>
      <c r="H8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5" s="71"/>
      <c r="J85" s="63" t="str">
        <f>+IFERROR(IF(VLOOKUP(#REF!&amp;"-"&amp;ROW()-82,[2]ワークシート!$F$2:$CI$1002,17,0)="","",VLOOKUP(#REF!&amp;"-"&amp;ROW()-82,[2]ワークシート!$F$2:$CI$1002,17,0)),"")</f>
        <v/>
      </c>
      <c r="K85" s="67"/>
      <c r="L85" s="64"/>
      <c r="M85" s="72" t="str">
        <f>+IFERROR(IF(VLOOKUP(#REF!&amp;"-"&amp;ROW()-82,[2]ワークシート!$F$2:$CI$1002,58,0)=0,"",VLOOKUP(#REF!&amp;"-"&amp;ROW()-82,[2]ワークシート!$F$2:$CI$1002,58,0)),"")</f>
        <v/>
      </c>
      <c r="N85" s="72"/>
      <c r="O85" s="72"/>
      <c r="P85" s="61" t="str">
        <f>+IFERROR(VLOOKUP(#REF!&amp;"-"&amp;ROW()-82,[2]ワークシート!$F$2:$CI$1002,64,0),"")</f>
        <v/>
      </c>
      <c r="Q85" s="62"/>
      <c r="R85" s="73" t="str">
        <f>+IFERROR(VLOOKUP(#REF!&amp;"-"&amp;ROW()-82,[2]ワークシート!$F$2:$CI$1002,65,0),"")</f>
        <v/>
      </c>
      <c r="S85" s="73"/>
      <c r="T85" s="61" t="str">
        <f>IFERROR(IF(VLOOKUP(#REF!&amp;"-"&amp;ROW()-82,[2]ワークシート!$F$2:$CI$1002,68,0)="",IF(X85="","",IF(X85=0,"使用貸借権","賃借権")),"賃借権"),"")</f>
        <v/>
      </c>
      <c r="U85" s="62"/>
      <c r="V85" s="63" t="str">
        <f>+IFERROR(VLOOKUP(#REF!&amp;"-"&amp;ROW()-82,[2]ワークシート!$F$2:$CI$1002,10,0)&amp;"","")</f>
        <v/>
      </c>
      <c r="W85" s="64"/>
      <c r="X8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5" s="66"/>
      <c r="Z85" s="9"/>
      <c r="AA85" s="9"/>
      <c r="AB85" s="63" t="str">
        <f>IF(T85="","",IF(VLOOKUP(#REF!&amp;"-"&amp;ROW()-82,[2]ワークシート!$F$2:$CI$1002,68,0)="",IF(T85="使用貸借権","-","口座振込　１２月"),"物納"))</f>
        <v/>
      </c>
      <c r="AC85" s="67"/>
      <c r="AD85" s="64"/>
      <c r="AE85" s="68" t="str">
        <f>+IFERROR(IF(VLOOKUP(#REF!&amp;"-"&amp;ROW()-82,[2]ワークシート!$F$2:$CI$1002,13,0)="","",VLOOKUP(#REF!&amp;"-"&amp;ROW()-82,[2]ワークシート!$F$2:$CI$1002,13,0)),"")</f>
        <v/>
      </c>
      <c r="AF85" s="69"/>
      <c r="AG85" s="68" t="str">
        <f>+IFERROR(IF(VLOOKUP(#REF!&amp;"-"&amp;ROW()-82,[2]ワークシート!$F$2:$CI$1002,74,0)="","",VLOOKUP(#REF!&amp;"-"&amp;ROW()-82,[2]ワークシート!$F$2:$CI$1002,74,0)),"")</f>
        <v/>
      </c>
      <c r="AH85" s="69"/>
      <c r="AI85" s="54" t="str">
        <f>+IFERROR(IF(VLOOKUP(#REF!&amp;"-"&amp;ROW()-82,[2]ワークシート!$F$2:$CI$1002,73,0)="","",VLOOKUP(#REF!&amp;"-"&amp;ROW()-82,[2]ワークシート!$F$2:$CI$1002,73,0)),"")</f>
        <v/>
      </c>
      <c r="AJ85" s="1" t="str">
        <f>+IFERROR( IF(  VLOOKUP(#REF!&amp;"-"&amp;ROW()-82,[2]ワークシート!$F$2:$BW$1002,12,0)="",  "",  VLOOKUP(#REF!&amp;"-"&amp;ROW()-82,[2]ワークシート!$F$2:$BW$1002,12,0) ),"")</f>
        <v/>
      </c>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row>
    <row r="86" spans="1:69" ht="35.1" hidden="1" customHeight="1" x14ac:dyDescent="0.15">
      <c r="A86" s="63" t="str">
        <f>+IFERROR(IF(VLOOKUP(#REF!&amp;"-"&amp;ROW()-82,[2]ワークシート!$F$2:$CI$1002,6,0)="","",VLOOKUP(#REF!&amp;"-"&amp;ROW()-82,[2]ワークシート!$F$2:$CI$1002,6,0)),"")</f>
        <v/>
      </c>
      <c r="B86" s="64"/>
      <c r="C86" s="63" t="str">
        <f>+IFERROR(IF(VLOOKUP(#REF!&amp;"-"&amp;ROW()-82,[2]ワークシート!$F$2:$CI$1002,7,0)="","",VLOOKUP(#REF!&amp;"-"&amp;ROW()-82,[2]ワークシート!$F$2:$CI$1002,7,0)),"")</f>
        <v/>
      </c>
      <c r="D86" s="64"/>
      <c r="E86" s="63" t="str">
        <f>+IFERROR(IF(VLOOKUP(#REF!&amp;"-"&amp;ROW()-82,[2]ワークシート!$F$2:$CI$1002,8,0)="","",VLOOKUP(#REF!&amp;"-"&amp;ROW()-82,[2]ワークシート!$F$2:$CI$1002,8,0)),"")</f>
        <v/>
      </c>
      <c r="F86" s="64"/>
      <c r="G86" s="8" t="str">
        <f>+IFERROR(IF(VLOOKUP(#REF!&amp;"-"&amp;ROW()-82,[2]ワークシート!$F$2:$CI$1002,9,0)="","",VLOOKUP(#REF!&amp;"-"&amp;ROW()-82,[2]ワークシート!$F$2:$CI$1002,9,0)),"")</f>
        <v/>
      </c>
      <c r="H8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6" s="71"/>
      <c r="J86" s="63" t="str">
        <f>+IFERROR(IF(VLOOKUP(#REF!&amp;"-"&amp;ROW()-82,[2]ワークシート!$F$2:$CI$1002,17,0)="","",VLOOKUP(#REF!&amp;"-"&amp;ROW()-82,[2]ワークシート!$F$2:$CI$1002,17,0)),"")</f>
        <v/>
      </c>
      <c r="K86" s="67"/>
      <c r="L86" s="64"/>
      <c r="M86" s="72" t="str">
        <f>+IFERROR(IF(VLOOKUP(#REF!&amp;"-"&amp;ROW()-82,[2]ワークシート!$F$2:$CI$1002,58,0)=0,"",VLOOKUP(#REF!&amp;"-"&amp;ROW()-82,[2]ワークシート!$F$2:$CI$1002,58,0)),"")</f>
        <v/>
      </c>
      <c r="N86" s="72"/>
      <c r="O86" s="72"/>
      <c r="P86" s="61" t="str">
        <f>+IFERROR(VLOOKUP(#REF!&amp;"-"&amp;ROW()-82,[2]ワークシート!$F$2:$CI$1002,64,0),"")</f>
        <v/>
      </c>
      <c r="Q86" s="62"/>
      <c r="R86" s="73" t="str">
        <f>+IFERROR(VLOOKUP(#REF!&amp;"-"&amp;ROW()-82,[2]ワークシート!$F$2:$CI$1002,65,0),"")</f>
        <v/>
      </c>
      <c r="S86" s="73"/>
      <c r="T86" s="61" t="str">
        <f>IFERROR(IF(VLOOKUP(#REF!&amp;"-"&amp;ROW()-82,[2]ワークシート!$F$2:$CI$1002,68,0)="",IF(X86="","",IF(X86=0,"使用貸借権","賃借権")),"賃借権"),"")</f>
        <v/>
      </c>
      <c r="U86" s="62"/>
      <c r="V86" s="63" t="str">
        <f>+IFERROR(VLOOKUP(#REF!&amp;"-"&amp;ROW()-82,[2]ワークシート!$F$2:$CI$1002,10,0)&amp;"","")</f>
        <v/>
      </c>
      <c r="W86" s="64"/>
      <c r="X8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6" s="66"/>
      <c r="Z86" s="9"/>
      <c r="AA86" s="9"/>
      <c r="AB86" s="63" t="str">
        <f>IF(T86="","",IF(VLOOKUP(#REF!&amp;"-"&amp;ROW()-82,[2]ワークシート!$F$2:$CI$1002,68,0)="",IF(T86="使用貸借権","-","口座振込　１２月"),"物納"))</f>
        <v/>
      </c>
      <c r="AC86" s="67"/>
      <c r="AD86" s="64"/>
      <c r="AE86" s="68" t="str">
        <f>+IFERROR(IF(VLOOKUP(#REF!&amp;"-"&amp;ROW()-82,[2]ワークシート!$F$2:$CI$1002,13,0)="","",VLOOKUP(#REF!&amp;"-"&amp;ROW()-82,[2]ワークシート!$F$2:$CI$1002,13,0)),"")</f>
        <v/>
      </c>
      <c r="AF86" s="69"/>
      <c r="AG86" s="68" t="str">
        <f>+IFERROR(IF(VLOOKUP(#REF!&amp;"-"&amp;ROW()-82,[2]ワークシート!$F$2:$CI$1002,74,0)="","",VLOOKUP(#REF!&amp;"-"&amp;ROW()-82,[2]ワークシート!$F$2:$CI$1002,74,0)),"")</f>
        <v/>
      </c>
      <c r="AH86" s="69"/>
      <c r="AI86" s="54" t="str">
        <f>+IFERROR(IF(VLOOKUP(#REF!&amp;"-"&amp;ROW()-82,[2]ワークシート!$F$2:$CI$1002,73,0)="","",VLOOKUP(#REF!&amp;"-"&amp;ROW()-82,[2]ワークシート!$F$2:$CI$1002,73,0)),"")</f>
        <v/>
      </c>
      <c r="AJ86" s="1" t="str">
        <f>+IFERROR( IF(  VLOOKUP(#REF!&amp;"-"&amp;ROW()-82,[2]ワークシート!$F$2:$BW$1002,12,0)="",  "",  VLOOKUP(#REF!&amp;"-"&amp;ROW()-82,[2]ワークシート!$F$2:$BW$1002,12,0) ),"")</f>
        <v/>
      </c>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row>
    <row r="87" spans="1:69" ht="35.1" hidden="1" customHeight="1" x14ac:dyDescent="0.15">
      <c r="A87" s="63" t="str">
        <f>+IFERROR(IF(VLOOKUP(#REF!&amp;"-"&amp;ROW()-82,[2]ワークシート!$F$2:$CI$1002,6,0)="","",VLOOKUP(#REF!&amp;"-"&amp;ROW()-82,[2]ワークシート!$F$2:$CI$1002,6,0)),"")</f>
        <v/>
      </c>
      <c r="B87" s="64"/>
      <c r="C87" s="63" t="str">
        <f>+IFERROR(IF(VLOOKUP(#REF!&amp;"-"&amp;ROW()-82,[2]ワークシート!$F$2:$CI$1002,7,0)="","",VLOOKUP(#REF!&amp;"-"&amp;ROW()-82,[2]ワークシート!$F$2:$CI$1002,7,0)),"")</f>
        <v/>
      </c>
      <c r="D87" s="64"/>
      <c r="E87" s="63" t="str">
        <f>+IFERROR(IF(VLOOKUP(#REF!&amp;"-"&amp;ROW()-82,[2]ワークシート!$F$2:$CI$1002,8,0)="","",VLOOKUP(#REF!&amp;"-"&amp;ROW()-82,[2]ワークシート!$F$2:$CI$1002,8,0)),"")</f>
        <v/>
      </c>
      <c r="F87" s="64"/>
      <c r="G87" s="8" t="str">
        <f>+IFERROR(IF(VLOOKUP(#REF!&amp;"-"&amp;ROW()-82,[2]ワークシート!$F$2:$CI$1002,9,0)="","",VLOOKUP(#REF!&amp;"-"&amp;ROW()-82,[2]ワークシート!$F$2:$CI$1002,9,0)),"")</f>
        <v/>
      </c>
      <c r="H8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7" s="71"/>
      <c r="J87" s="63" t="str">
        <f>+IFERROR(IF(VLOOKUP(#REF!&amp;"-"&amp;ROW()-82,[2]ワークシート!$F$2:$CI$1002,17,0)="","",VLOOKUP(#REF!&amp;"-"&amp;ROW()-82,[2]ワークシート!$F$2:$CI$1002,17,0)),"")</f>
        <v/>
      </c>
      <c r="K87" s="67"/>
      <c r="L87" s="64"/>
      <c r="M87" s="72" t="str">
        <f>+IFERROR(IF(VLOOKUP(#REF!&amp;"-"&amp;ROW()-82,[2]ワークシート!$F$2:$CI$1002,58,0)=0,"",VLOOKUP(#REF!&amp;"-"&amp;ROW()-82,[2]ワークシート!$F$2:$CI$1002,58,0)),"")</f>
        <v/>
      </c>
      <c r="N87" s="72"/>
      <c r="O87" s="72"/>
      <c r="P87" s="61" t="str">
        <f>+IFERROR(VLOOKUP(#REF!&amp;"-"&amp;ROW()-82,[2]ワークシート!$F$2:$CI$1002,64,0),"")</f>
        <v/>
      </c>
      <c r="Q87" s="62"/>
      <c r="R87" s="73" t="str">
        <f>+IFERROR(VLOOKUP(#REF!&amp;"-"&amp;ROW()-82,[2]ワークシート!$F$2:$CI$1002,65,0),"")</f>
        <v/>
      </c>
      <c r="S87" s="73"/>
      <c r="T87" s="61" t="str">
        <f>IFERROR(IF(VLOOKUP(#REF!&amp;"-"&amp;ROW()-82,[2]ワークシート!$F$2:$CI$1002,68,0)="",IF(X87="","",IF(X87=0,"使用貸借権","賃借権")),"賃借権"),"")</f>
        <v/>
      </c>
      <c r="U87" s="62"/>
      <c r="V87" s="63" t="str">
        <f>+IFERROR(VLOOKUP(#REF!&amp;"-"&amp;ROW()-82,[2]ワークシート!$F$2:$CI$1002,10,0)&amp;"","")</f>
        <v/>
      </c>
      <c r="W87" s="64"/>
      <c r="X8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7" s="66"/>
      <c r="Z87" s="9"/>
      <c r="AA87" s="9"/>
      <c r="AB87" s="63" t="str">
        <f>IF(T87="","",IF(VLOOKUP(#REF!&amp;"-"&amp;ROW()-82,[2]ワークシート!$F$2:$CI$1002,68,0)="",IF(T87="使用貸借権","-","口座振込　１２月"),"物納"))</f>
        <v/>
      </c>
      <c r="AC87" s="67"/>
      <c r="AD87" s="64"/>
      <c r="AE87" s="68" t="str">
        <f>+IFERROR(IF(VLOOKUP(#REF!&amp;"-"&amp;ROW()-82,[2]ワークシート!$F$2:$CI$1002,13,0)="","",VLOOKUP(#REF!&amp;"-"&amp;ROW()-82,[2]ワークシート!$F$2:$CI$1002,13,0)),"")</f>
        <v/>
      </c>
      <c r="AF87" s="69"/>
      <c r="AG87" s="68" t="str">
        <f>+IFERROR(IF(VLOOKUP(#REF!&amp;"-"&amp;ROW()-82,[2]ワークシート!$F$2:$CI$1002,74,0)="","",VLOOKUP(#REF!&amp;"-"&amp;ROW()-82,[2]ワークシート!$F$2:$CI$1002,74,0)),"")</f>
        <v/>
      </c>
      <c r="AH87" s="69"/>
      <c r="AI87" s="54" t="str">
        <f>+IFERROR(IF(VLOOKUP(#REF!&amp;"-"&amp;ROW()-82,[2]ワークシート!$F$2:$CI$1002,73,0)="","",VLOOKUP(#REF!&amp;"-"&amp;ROW()-82,[2]ワークシート!$F$2:$CI$1002,73,0)),"")</f>
        <v/>
      </c>
      <c r="AJ87" s="1" t="str">
        <f>+IFERROR( IF(  VLOOKUP(#REF!&amp;"-"&amp;ROW()-82,[2]ワークシート!$F$2:$BW$1002,12,0)="",  "",  VLOOKUP(#REF!&amp;"-"&amp;ROW()-82,[2]ワークシート!$F$2:$BW$1002,12,0) ),"")</f>
        <v/>
      </c>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row>
    <row r="88" spans="1:69" ht="35.1" hidden="1" customHeight="1" x14ac:dyDescent="0.15">
      <c r="A88" s="63" t="str">
        <f>+IFERROR(IF(VLOOKUP(#REF!&amp;"-"&amp;ROW()-82,[2]ワークシート!$F$2:$CI$1002,6,0)="","",VLOOKUP(#REF!&amp;"-"&amp;ROW()-82,[2]ワークシート!$F$2:$CI$1002,6,0)),"")</f>
        <v/>
      </c>
      <c r="B88" s="64"/>
      <c r="C88" s="63" t="str">
        <f>+IFERROR(IF(VLOOKUP(#REF!&amp;"-"&amp;ROW()-82,[2]ワークシート!$F$2:$CI$1002,7,0)="","",VLOOKUP(#REF!&amp;"-"&amp;ROW()-82,[2]ワークシート!$F$2:$CI$1002,7,0)),"")</f>
        <v/>
      </c>
      <c r="D88" s="64"/>
      <c r="E88" s="63" t="str">
        <f>+IFERROR(IF(VLOOKUP(#REF!&amp;"-"&amp;ROW()-82,[2]ワークシート!$F$2:$CI$1002,8,0)="","",VLOOKUP(#REF!&amp;"-"&amp;ROW()-82,[2]ワークシート!$F$2:$CI$1002,8,0)),"")</f>
        <v/>
      </c>
      <c r="F88" s="64"/>
      <c r="G88" s="8" t="str">
        <f>+IFERROR(IF(VLOOKUP(#REF!&amp;"-"&amp;ROW()-82,[2]ワークシート!$F$2:$CI$1002,9,0)="","",VLOOKUP(#REF!&amp;"-"&amp;ROW()-82,[2]ワークシート!$F$2:$CI$1002,9,0)),"")</f>
        <v/>
      </c>
      <c r="H8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8" s="71"/>
      <c r="J88" s="63" t="str">
        <f>+IFERROR(IF(VLOOKUP(#REF!&amp;"-"&amp;ROW()-82,[2]ワークシート!$F$2:$CI$1002,17,0)="","",VLOOKUP(#REF!&amp;"-"&amp;ROW()-82,[2]ワークシート!$F$2:$CI$1002,17,0)),"")</f>
        <v/>
      </c>
      <c r="K88" s="67"/>
      <c r="L88" s="64"/>
      <c r="M88" s="72" t="str">
        <f>+IFERROR(IF(VLOOKUP(#REF!&amp;"-"&amp;ROW()-82,[2]ワークシート!$F$2:$CI$1002,58,0)=0,"",VLOOKUP(#REF!&amp;"-"&amp;ROW()-82,[2]ワークシート!$F$2:$CI$1002,58,0)),"")</f>
        <v/>
      </c>
      <c r="N88" s="72"/>
      <c r="O88" s="72"/>
      <c r="P88" s="61" t="str">
        <f>+IFERROR(VLOOKUP(#REF!&amp;"-"&amp;ROW()-82,[2]ワークシート!$F$2:$CI$1002,64,0),"")</f>
        <v/>
      </c>
      <c r="Q88" s="62"/>
      <c r="R88" s="73" t="str">
        <f>+IFERROR(VLOOKUP(#REF!&amp;"-"&amp;ROW()-82,[2]ワークシート!$F$2:$CI$1002,65,0),"")</f>
        <v/>
      </c>
      <c r="S88" s="73"/>
      <c r="T88" s="61" t="str">
        <f>IFERROR(IF(VLOOKUP(#REF!&amp;"-"&amp;ROW()-82,[2]ワークシート!$F$2:$CI$1002,68,0)="",IF(X88="","",IF(X88=0,"使用貸借権","賃借権")),"賃借権"),"")</f>
        <v/>
      </c>
      <c r="U88" s="62"/>
      <c r="V88" s="63" t="str">
        <f>+IFERROR(VLOOKUP(#REF!&amp;"-"&amp;ROW()-82,[2]ワークシート!$F$2:$CI$1002,10,0)&amp;"","")</f>
        <v/>
      </c>
      <c r="W88" s="64"/>
      <c r="X8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8" s="66"/>
      <c r="Z88" s="9"/>
      <c r="AA88" s="9"/>
      <c r="AB88" s="63" t="str">
        <f>IF(T88="","",IF(VLOOKUP(#REF!&amp;"-"&amp;ROW()-82,[2]ワークシート!$F$2:$CI$1002,68,0)="",IF(T88="使用貸借権","-","口座振込　１２月"),"物納"))</f>
        <v/>
      </c>
      <c r="AC88" s="67"/>
      <c r="AD88" s="64"/>
      <c r="AE88" s="68" t="str">
        <f>+IFERROR(IF(VLOOKUP(#REF!&amp;"-"&amp;ROW()-82,[2]ワークシート!$F$2:$CI$1002,13,0)="","",VLOOKUP(#REF!&amp;"-"&amp;ROW()-82,[2]ワークシート!$F$2:$CI$1002,13,0)),"")</f>
        <v/>
      </c>
      <c r="AF88" s="69"/>
      <c r="AG88" s="68" t="str">
        <f>+IFERROR(IF(VLOOKUP(#REF!&amp;"-"&amp;ROW()-82,[2]ワークシート!$F$2:$CI$1002,74,0)="","",VLOOKUP(#REF!&amp;"-"&amp;ROW()-82,[2]ワークシート!$F$2:$CI$1002,74,0)),"")</f>
        <v/>
      </c>
      <c r="AH88" s="69"/>
      <c r="AI88" s="54" t="str">
        <f>+IFERROR(IF(VLOOKUP(#REF!&amp;"-"&amp;ROW()-82,[2]ワークシート!$F$2:$CI$1002,73,0)="","",VLOOKUP(#REF!&amp;"-"&amp;ROW()-82,[2]ワークシート!$F$2:$CI$1002,73,0)),"")</f>
        <v/>
      </c>
      <c r="AJ88" s="1" t="str">
        <f>+IFERROR( IF(  VLOOKUP(#REF!&amp;"-"&amp;ROW()-82,[2]ワークシート!$F$2:$BW$1002,12,0)="",  "",  VLOOKUP(#REF!&amp;"-"&amp;ROW()-82,[2]ワークシート!$F$2:$BW$1002,12,0) ),"")</f>
        <v/>
      </c>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row>
    <row r="89" spans="1:69" ht="35.1" hidden="1" customHeight="1" x14ac:dyDescent="0.15">
      <c r="A89" s="63" t="str">
        <f>+IFERROR(IF(VLOOKUP(#REF!&amp;"-"&amp;ROW()-82,[2]ワークシート!$F$2:$CI$1002,6,0)="","",VLOOKUP(#REF!&amp;"-"&amp;ROW()-82,[2]ワークシート!$F$2:$CI$1002,6,0)),"")</f>
        <v/>
      </c>
      <c r="B89" s="64"/>
      <c r="C89" s="63" t="str">
        <f>+IFERROR(IF(VLOOKUP(#REF!&amp;"-"&amp;ROW()-82,[2]ワークシート!$F$2:$CI$1002,7,0)="","",VLOOKUP(#REF!&amp;"-"&amp;ROW()-82,[2]ワークシート!$F$2:$CI$1002,7,0)),"")</f>
        <v/>
      </c>
      <c r="D89" s="64"/>
      <c r="E89" s="63" t="str">
        <f>+IFERROR(IF(VLOOKUP(#REF!&amp;"-"&amp;ROW()-82,[2]ワークシート!$F$2:$CI$1002,8,0)="","",VLOOKUP(#REF!&amp;"-"&amp;ROW()-82,[2]ワークシート!$F$2:$CI$1002,8,0)),"")</f>
        <v/>
      </c>
      <c r="F89" s="64"/>
      <c r="G89" s="8" t="str">
        <f>+IFERROR(IF(VLOOKUP(#REF!&amp;"-"&amp;ROW()-82,[2]ワークシート!$F$2:$CI$1002,9,0)="","",VLOOKUP(#REF!&amp;"-"&amp;ROW()-82,[2]ワークシート!$F$2:$CI$1002,9,0)),"")</f>
        <v/>
      </c>
      <c r="H8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9" s="71"/>
      <c r="J89" s="63" t="str">
        <f>+IFERROR(IF(VLOOKUP(#REF!&amp;"-"&amp;ROW()-82,[2]ワークシート!$F$2:$CI$1002,17,0)="","",VLOOKUP(#REF!&amp;"-"&amp;ROW()-82,[2]ワークシート!$F$2:$CI$1002,17,0)),"")</f>
        <v/>
      </c>
      <c r="K89" s="67"/>
      <c r="L89" s="64"/>
      <c r="M89" s="72" t="str">
        <f>+IFERROR(IF(VLOOKUP(#REF!&amp;"-"&amp;ROW()-82,[2]ワークシート!$F$2:$CI$1002,58,0)=0,"",VLOOKUP(#REF!&amp;"-"&amp;ROW()-82,[2]ワークシート!$F$2:$CI$1002,58,0)),"")</f>
        <v/>
      </c>
      <c r="N89" s="72"/>
      <c r="O89" s="72"/>
      <c r="P89" s="61" t="str">
        <f>+IFERROR(VLOOKUP(#REF!&amp;"-"&amp;ROW()-82,[2]ワークシート!$F$2:$CI$1002,64,0),"")</f>
        <v/>
      </c>
      <c r="Q89" s="62"/>
      <c r="R89" s="73" t="str">
        <f>+IFERROR(VLOOKUP(#REF!&amp;"-"&amp;ROW()-82,[2]ワークシート!$F$2:$CI$1002,65,0),"")</f>
        <v/>
      </c>
      <c r="S89" s="73"/>
      <c r="T89" s="61" t="str">
        <f>IFERROR(IF(VLOOKUP(#REF!&amp;"-"&amp;ROW()-82,[2]ワークシート!$F$2:$CI$1002,68,0)="",IF(X89="","",IF(X89=0,"使用貸借権","賃借権")),"賃借権"),"")</f>
        <v/>
      </c>
      <c r="U89" s="62"/>
      <c r="V89" s="63" t="str">
        <f>+IFERROR(VLOOKUP(#REF!&amp;"-"&amp;ROW()-82,[2]ワークシート!$F$2:$CI$1002,10,0)&amp;"","")</f>
        <v/>
      </c>
      <c r="W89" s="64"/>
      <c r="X8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9" s="66"/>
      <c r="Z89" s="9"/>
      <c r="AA89" s="9"/>
      <c r="AB89" s="63" t="str">
        <f>IF(T89="","",IF(VLOOKUP(#REF!&amp;"-"&amp;ROW()-82,[2]ワークシート!$F$2:$CI$1002,68,0)="",IF(T89="使用貸借権","-","口座振込　１２月"),"物納"))</f>
        <v/>
      </c>
      <c r="AC89" s="67"/>
      <c r="AD89" s="64"/>
      <c r="AE89" s="68" t="str">
        <f>+IFERROR(IF(VLOOKUP(#REF!&amp;"-"&amp;ROW()-82,[2]ワークシート!$F$2:$CI$1002,13,0)="","",VLOOKUP(#REF!&amp;"-"&amp;ROW()-82,[2]ワークシート!$F$2:$CI$1002,13,0)),"")</f>
        <v/>
      </c>
      <c r="AF89" s="69"/>
      <c r="AG89" s="68" t="str">
        <f>+IFERROR(IF(VLOOKUP(#REF!&amp;"-"&amp;ROW()-82,[2]ワークシート!$F$2:$CI$1002,74,0)="","",VLOOKUP(#REF!&amp;"-"&amp;ROW()-82,[2]ワークシート!$F$2:$CI$1002,74,0)),"")</f>
        <v/>
      </c>
      <c r="AH89" s="69"/>
      <c r="AI89" s="54" t="str">
        <f>+IFERROR(IF(VLOOKUP(#REF!&amp;"-"&amp;ROW()-82,[2]ワークシート!$F$2:$CI$1002,73,0)="","",VLOOKUP(#REF!&amp;"-"&amp;ROW()-82,[2]ワークシート!$F$2:$CI$1002,73,0)),"")</f>
        <v/>
      </c>
      <c r="AJ89" s="1" t="str">
        <f>+IFERROR( IF(  VLOOKUP(#REF!&amp;"-"&amp;ROW()-82,[2]ワークシート!$F$2:$BW$1002,12,0)="",  "",  VLOOKUP(#REF!&amp;"-"&amp;ROW()-82,[2]ワークシート!$F$2:$BW$1002,12,0) ),"")</f>
        <v/>
      </c>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row>
    <row r="90" spans="1:69" ht="35.1" hidden="1" customHeight="1" x14ac:dyDescent="0.15">
      <c r="A90" s="63" t="str">
        <f>+IFERROR(IF(VLOOKUP(#REF!&amp;"-"&amp;ROW()-82,[2]ワークシート!$F$2:$CI$1002,6,0)="","",VLOOKUP(#REF!&amp;"-"&amp;ROW()-82,[2]ワークシート!$F$2:$CI$1002,6,0)),"")</f>
        <v/>
      </c>
      <c r="B90" s="64"/>
      <c r="C90" s="63" t="str">
        <f>+IFERROR(IF(VLOOKUP(#REF!&amp;"-"&amp;ROW()-82,[2]ワークシート!$F$2:$CI$1002,7,0)="","",VLOOKUP(#REF!&amp;"-"&amp;ROW()-82,[2]ワークシート!$F$2:$CI$1002,7,0)),"")</f>
        <v/>
      </c>
      <c r="D90" s="64"/>
      <c r="E90" s="63" t="str">
        <f>+IFERROR(IF(VLOOKUP(#REF!&amp;"-"&amp;ROW()-82,[2]ワークシート!$F$2:$CI$1002,8,0)="","",VLOOKUP(#REF!&amp;"-"&amp;ROW()-82,[2]ワークシート!$F$2:$CI$1002,8,0)),"")</f>
        <v/>
      </c>
      <c r="F90" s="64"/>
      <c r="G90" s="8" t="str">
        <f>+IFERROR(IF(VLOOKUP(#REF!&amp;"-"&amp;ROW()-82,[2]ワークシート!$F$2:$CI$1002,9,0)="","",VLOOKUP(#REF!&amp;"-"&amp;ROW()-82,[2]ワークシート!$F$2:$CI$1002,9,0)),"")</f>
        <v/>
      </c>
      <c r="H9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0" s="71"/>
      <c r="J90" s="63" t="str">
        <f>+IFERROR(IF(VLOOKUP(#REF!&amp;"-"&amp;ROW()-82,[2]ワークシート!$F$2:$CI$1002,17,0)="","",VLOOKUP(#REF!&amp;"-"&amp;ROW()-82,[2]ワークシート!$F$2:$CI$1002,17,0)),"")</f>
        <v/>
      </c>
      <c r="K90" s="67"/>
      <c r="L90" s="64"/>
      <c r="M90" s="72" t="str">
        <f>+IFERROR(IF(VLOOKUP(#REF!&amp;"-"&amp;ROW()-82,[2]ワークシート!$F$2:$CI$1002,58,0)=0,"",VLOOKUP(#REF!&amp;"-"&amp;ROW()-82,[2]ワークシート!$F$2:$CI$1002,58,0)),"")</f>
        <v/>
      </c>
      <c r="N90" s="72"/>
      <c r="O90" s="72"/>
      <c r="P90" s="61" t="str">
        <f>+IFERROR(VLOOKUP(#REF!&amp;"-"&amp;ROW()-82,[2]ワークシート!$F$2:$CI$1002,64,0),"")</f>
        <v/>
      </c>
      <c r="Q90" s="62"/>
      <c r="R90" s="73" t="str">
        <f>+IFERROR(VLOOKUP(#REF!&amp;"-"&amp;ROW()-82,[2]ワークシート!$F$2:$CI$1002,65,0),"")</f>
        <v/>
      </c>
      <c r="S90" s="73"/>
      <c r="T90" s="61" t="str">
        <f>IFERROR(IF(VLOOKUP(#REF!&amp;"-"&amp;ROW()-82,[2]ワークシート!$F$2:$CI$1002,68,0)="",IF(X90="","",IF(X90=0,"使用貸借権","賃借権")),"賃借権"),"")</f>
        <v/>
      </c>
      <c r="U90" s="62"/>
      <c r="V90" s="63" t="str">
        <f>+IFERROR(VLOOKUP(#REF!&amp;"-"&amp;ROW()-82,[2]ワークシート!$F$2:$CI$1002,10,0)&amp;"","")</f>
        <v/>
      </c>
      <c r="W90" s="64"/>
      <c r="X9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0" s="66"/>
      <c r="Z90" s="9"/>
      <c r="AA90" s="9"/>
      <c r="AB90" s="63" t="str">
        <f>IF(T90="","",IF(VLOOKUP(#REF!&amp;"-"&amp;ROW()-82,[2]ワークシート!$F$2:$CI$1002,68,0)="",IF(T90="使用貸借権","-","口座振込　１２月"),"物納"))</f>
        <v/>
      </c>
      <c r="AC90" s="67"/>
      <c r="AD90" s="64"/>
      <c r="AE90" s="68" t="str">
        <f>+IFERROR(IF(VLOOKUP(#REF!&amp;"-"&amp;ROW()-82,[2]ワークシート!$F$2:$CI$1002,13,0)="","",VLOOKUP(#REF!&amp;"-"&amp;ROW()-82,[2]ワークシート!$F$2:$CI$1002,13,0)),"")</f>
        <v/>
      </c>
      <c r="AF90" s="69"/>
      <c r="AG90" s="68" t="str">
        <f>+IFERROR(IF(VLOOKUP(#REF!&amp;"-"&amp;ROW()-82,[2]ワークシート!$F$2:$CI$1002,74,0)="","",VLOOKUP(#REF!&amp;"-"&amp;ROW()-82,[2]ワークシート!$F$2:$CI$1002,74,0)),"")</f>
        <v/>
      </c>
      <c r="AH90" s="69"/>
      <c r="AI90" s="54" t="str">
        <f>+IFERROR(IF(VLOOKUP(#REF!&amp;"-"&amp;ROW()-82,[2]ワークシート!$F$2:$CI$1002,73,0)="","",VLOOKUP(#REF!&amp;"-"&amp;ROW()-82,[2]ワークシート!$F$2:$CI$1002,73,0)),"")</f>
        <v/>
      </c>
      <c r="AJ90" s="1" t="str">
        <f>+IFERROR( IF(  VLOOKUP(#REF!&amp;"-"&amp;ROW()-82,[2]ワークシート!$F$2:$BW$1002,12,0)="",  "",  VLOOKUP(#REF!&amp;"-"&amp;ROW()-82,[2]ワークシート!$F$2:$BW$1002,12,0) ),"")</f>
        <v/>
      </c>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row>
    <row r="91" spans="1:69" ht="35.1" hidden="1" customHeight="1" x14ac:dyDescent="0.15">
      <c r="A91" s="63" t="str">
        <f>+IFERROR(IF(VLOOKUP(#REF!&amp;"-"&amp;ROW()-82,[2]ワークシート!$F$2:$CI$1002,6,0)="","",VLOOKUP(#REF!&amp;"-"&amp;ROW()-82,[2]ワークシート!$F$2:$CI$1002,6,0)),"")</f>
        <v/>
      </c>
      <c r="B91" s="64"/>
      <c r="C91" s="63" t="str">
        <f>+IFERROR(IF(VLOOKUP(#REF!&amp;"-"&amp;ROW()-82,[2]ワークシート!$F$2:$CI$1002,7,0)="","",VLOOKUP(#REF!&amp;"-"&amp;ROW()-82,[2]ワークシート!$F$2:$CI$1002,7,0)),"")</f>
        <v/>
      </c>
      <c r="D91" s="64"/>
      <c r="E91" s="63" t="str">
        <f>+IFERROR(IF(VLOOKUP(#REF!&amp;"-"&amp;ROW()-82,[2]ワークシート!$F$2:$CI$1002,8,0)="","",VLOOKUP(#REF!&amp;"-"&amp;ROW()-82,[2]ワークシート!$F$2:$CI$1002,8,0)),"")</f>
        <v/>
      </c>
      <c r="F91" s="64"/>
      <c r="G91" s="8" t="str">
        <f>+IFERROR(IF(VLOOKUP(#REF!&amp;"-"&amp;ROW()-82,[2]ワークシート!$F$2:$CI$1002,9,0)="","",VLOOKUP(#REF!&amp;"-"&amp;ROW()-82,[2]ワークシート!$F$2:$CI$1002,9,0)),"")</f>
        <v/>
      </c>
      <c r="H9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1" s="71"/>
      <c r="J91" s="63" t="str">
        <f>+IFERROR(IF(VLOOKUP(#REF!&amp;"-"&amp;ROW()-82,[2]ワークシート!$F$2:$CI$1002,17,0)="","",VLOOKUP(#REF!&amp;"-"&amp;ROW()-82,[2]ワークシート!$F$2:$CI$1002,17,0)),"")</f>
        <v/>
      </c>
      <c r="K91" s="67"/>
      <c r="L91" s="64"/>
      <c r="M91" s="72" t="str">
        <f>+IFERROR(IF(VLOOKUP(#REF!&amp;"-"&amp;ROW()-82,[2]ワークシート!$F$2:$CI$1002,58,0)=0,"",VLOOKUP(#REF!&amp;"-"&amp;ROW()-82,[2]ワークシート!$F$2:$CI$1002,58,0)),"")</f>
        <v/>
      </c>
      <c r="N91" s="72"/>
      <c r="O91" s="72"/>
      <c r="P91" s="61" t="str">
        <f>+IFERROR(VLOOKUP(#REF!&amp;"-"&amp;ROW()-82,[2]ワークシート!$F$2:$CI$1002,64,0),"")</f>
        <v/>
      </c>
      <c r="Q91" s="62"/>
      <c r="R91" s="73" t="str">
        <f>+IFERROR(VLOOKUP(#REF!&amp;"-"&amp;ROW()-82,[2]ワークシート!$F$2:$CI$1002,65,0),"")</f>
        <v/>
      </c>
      <c r="S91" s="73"/>
      <c r="T91" s="61" t="str">
        <f>IFERROR(IF(VLOOKUP(#REF!&amp;"-"&amp;ROW()-82,[2]ワークシート!$F$2:$CI$1002,68,0)="",IF(X91="","",IF(X91=0,"使用貸借権","賃借権")),"賃借権"),"")</f>
        <v/>
      </c>
      <c r="U91" s="62"/>
      <c r="V91" s="63" t="str">
        <f>+IFERROR(VLOOKUP(#REF!&amp;"-"&amp;ROW()-82,[2]ワークシート!$F$2:$CI$1002,10,0)&amp;"","")</f>
        <v/>
      </c>
      <c r="W91" s="64"/>
      <c r="X9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1" s="66"/>
      <c r="Z91" s="9"/>
      <c r="AA91" s="9"/>
      <c r="AB91" s="63" t="str">
        <f>IF(T91="","",IF(VLOOKUP(#REF!&amp;"-"&amp;ROW()-82,[2]ワークシート!$F$2:$CI$1002,68,0)="",IF(T91="使用貸借権","-","口座振込　１２月"),"物納"))</f>
        <v/>
      </c>
      <c r="AC91" s="67"/>
      <c r="AD91" s="64"/>
      <c r="AE91" s="68" t="str">
        <f>+IFERROR(IF(VLOOKUP(#REF!&amp;"-"&amp;ROW()-82,[2]ワークシート!$F$2:$CI$1002,13,0)="","",VLOOKUP(#REF!&amp;"-"&amp;ROW()-82,[2]ワークシート!$F$2:$CI$1002,13,0)),"")</f>
        <v/>
      </c>
      <c r="AF91" s="69"/>
      <c r="AG91" s="68" t="str">
        <f>+IFERROR(IF(VLOOKUP(#REF!&amp;"-"&amp;ROW()-82,[2]ワークシート!$F$2:$CI$1002,74,0)="","",VLOOKUP(#REF!&amp;"-"&amp;ROW()-82,[2]ワークシート!$F$2:$CI$1002,74,0)),"")</f>
        <v/>
      </c>
      <c r="AH91" s="69"/>
      <c r="AI91" s="54" t="str">
        <f>+IFERROR(IF(VLOOKUP(#REF!&amp;"-"&amp;ROW()-82,[2]ワークシート!$F$2:$CI$1002,73,0)="","",VLOOKUP(#REF!&amp;"-"&amp;ROW()-82,[2]ワークシート!$F$2:$CI$1002,73,0)),"")</f>
        <v/>
      </c>
      <c r="AJ91" s="1" t="str">
        <f>+IFERROR( IF(  VLOOKUP(#REF!&amp;"-"&amp;ROW()-82,[2]ワークシート!$F$2:$BW$1002,12,0)="",  "",  VLOOKUP(#REF!&amp;"-"&amp;ROW()-82,[2]ワークシート!$F$2:$BW$1002,12,0) ),"")</f>
        <v/>
      </c>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row>
    <row r="92" spans="1:69" ht="35.1" hidden="1" customHeight="1" x14ac:dyDescent="0.15">
      <c r="A92" s="63" t="str">
        <f>+IFERROR(IF(VLOOKUP(#REF!&amp;"-"&amp;ROW()-82,[2]ワークシート!$F$2:$CI$1002,6,0)="","",VLOOKUP(#REF!&amp;"-"&amp;ROW()-82,[2]ワークシート!$F$2:$CI$1002,6,0)),"")</f>
        <v/>
      </c>
      <c r="B92" s="64"/>
      <c r="C92" s="63" t="str">
        <f>+IFERROR(IF(VLOOKUP(#REF!&amp;"-"&amp;ROW()-82,[2]ワークシート!$F$2:$CI$1002,7,0)="","",VLOOKUP(#REF!&amp;"-"&amp;ROW()-82,[2]ワークシート!$F$2:$CI$1002,7,0)),"")</f>
        <v/>
      </c>
      <c r="D92" s="64"/>
      <c r="E92" s="63" t="str">
        <f>+IFERROR(IF(VLOOKUP(#REF!&amp;"-"&amp;ROW()-82,[2]ワークシート!$F$2:$CI$1002,8,0)="","",VLOOKUP(#REF!&amp;"-"&amp;ROW()-82,[2]ワークシート!$F$2:$CI$1002,8,0)),"")</f>
        <v/>
      </c>
      <c r="F92" s="64"/>
      <c r="G92" s="8" t="str">
        <f>+IFERROR(IF(VLOOKUP(#REF!&amp;"-"&amp;ROW()-82,[2]ワークシート!$F$2:$CI$1002,9,0)="","",VLOOKUP(#REF!&amp;"-"&amp;ROW()-82,[2]ワークシート!$F$2:$CI$1002,9,0)),"")</f>
        <v/>
      </c>
      <c r="H9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2" s="71"/>
      <c r="J92" s="63" t="str">
        <f>+IFERROR(IF(VLOOKUP(#REF!&amp;"-"&amp;ROW()-82,[2]ワークシート!$F$2:$CI$1002,17,0)="","",VLOOKUP(#REF!&amp;"-"&amp;ROW()-82,[2]ワークシート!$F$2:$CI$1002,17,0)),"")</f>
        <v/>
      </c>
      <c r="K92" s="67"/>
      <c r="L92" s="64"/>
      <c r="M92" s="72" t="str">
        <f>+IFERROR(IF(VLOOKUP(#REF!&amp;"-"&amp;ROW()-82,[2]ワークシート!$F$2:$CI$1002,58,0)=0,"",VLOOKUP(#REF!&amp;"-"&amp;ROW()-82,[2]ワークシート!$F$2:$CI$1002,58,0)),"")</f>
        <v/>
      </c>
      <c r="N92" s="72"/>
      <c r="O92" s="72"/>
      <c r="P92" s="61" t="str">
        <f>+IFERROR(VLOOKUP(#REF!&amp;"-"&amp;ROW()-82,[2]ワークシート!$F$2:$CI$1002,64,0),"")</f>
        <v/>
      </c>
      <c r="Q92" s="62"/>
      <c r="R92" s="73" t="str">
        <f>+IFERROR(VLOOKUP(#REF!&amp;"-"&amp;ROW()-82,[2]ワークシート!$F$2:$CI$1002,65,0),"")</f>
        <v/>
      </c>
      <c r="S92" s="73"/>
      <c r="T92" s="61" t="str">
        <f>IFERROR(IF(VLOOKUP(#REF!&amp;"-"&amp;ROW()-82,[2]ワークシート!$F$2:$CI$1002,68,0)="",IF(X92="","",IF(X92=0,"使用貸借権","賃借権")),"賃借権"),"")</f>
        <v/>
      </c>
      <c r="U92" s="62"/>
      <c r="V92" s="63" t="str">
        <f>+IFERROR(VLOOKUP(#REF!&amp;"-"&amp;ROW()-82,[2]ワークシート!$F$2:$CI$1002,10,0)&amp;"","")</f>
        <v/>
      </c>
      <c r="W92" s="64"/>
      <c r="X9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2" s="66"/>
      <c r="Z92" s="9"/>
      <c r="AA92" s="9"/>
      <c r="AB92" s="63" t="str">
        <f>IF(T92="","",IF(VLOOKUP(#REF!&amp;"-"&amp;ROW()-82,[2]ワークシート!$F$2:$CI$1002,68,0)="",IF(T92="使用貸借権","-","口座振込　１２月"),"物納"))</f>
        <v/>
      </c>
      <c r="AC92" s="67"/>
      <c r="AD92" s="64"/>
      <c r="AE92" s="68" t="str">
        <f>+IFERROR(IF(VLOOKUP(#REF!&amp;"-"&amp;ROW()-82,[2]ワークシート!$F$2:$CI$1002,13,0)="","",VLOOKUP(#REF!&amp;"-"&amp;ROW()-82,[2]ワークシート!$F$2:$CI$1002,13,0)),"")</f>
        <v/>
      </c>
      <c r="AF92" s="69"/>
      <c r="AG92" s="68" t="str">
        <f>+IFERROR(IF(VLOOKUP(#REF!&amp;"-"&amp;ROW()-82,[2]ワークシート!$F$2:$CI$1002,74,0)="","",VLOOKUP(#REF!&amp;"-"&amp;ROW()-82,[2]ワークシート!$F$2:$CI$1002,74,0)),"")</f>
        <v/>
      </c>
      <c r="AH92" s="69"/>
      <c r="AI92" s="54" t="str">
        <f>+IFERROR(IF(VLOOKUP(#REF!&amp;"-"&amp;ROW()-82,[2]ワークシート!$F$2:$CI$1002,73,0)="","",VLOOKUP(#REF!&amp;"-"&amp;ROW()-82,[2]ワークシート!$F$2:$CI$1002,73,0)),"")</f>
        <v/>
      </c>
      <c r="AJ92" s="1" t="str">
        <f>+IFERROR( IF(  VLOOKUP(#REF!&amp;"-"&amp;ROW()-82,[2]ワークシート!$F$2:$BW$1002,12,0)="",  "",  VLOOKUP(#REF!&amp;"-"&amp;ROW()-82,[2]ワークシート!$F$2:$BW$1002,12,0) ),"")</f>
        <v/>
      </c>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row>
    <row r="93" spans="1:69" ht="35.1" hidden="1" customHeight="1" x14ac:dyDescent="0.15">
      <c r="A93" s="63" t="str">
        <f>+IFERROR(IF(VLOOKUP(#REF!&amp;"-"&amp;ROW()-82,[2]ワークシート!$F$2:$CI$1002,6,0)="","",VLOOKUP(#REF!&amp;"-"&amp;ROW()-82,[2]ワークシート!$F$2:$CI$1002,6,0)),"")</f>
        <v/>
      </c>
      <c r="B93" s="64"/>
      <c r="C93" s="63" t="str">
        <f>+IFERROR(IF(VLOOKUP(#REF!&amp;"-"&amp;ROW()-82,[2]ワークシート!$F$2:$CI$1002,7,0)="","",VLOOKUP(#REF!&amp;"-"&amp;ROW()-82,[2]ワークシート!$F$2:$CI$1002,7,0)),"")</f>
        <v/>
      </c>
      <c r="D93" s="64"/>
      <c r="E93" s="63" t="str">
        <f>+IFERROR(IF(VLOOKUP(#REF!&amp;"-"&amp;ROW()-82,[2]ワークシート!$F$2:$CI$1002,8,0)="","",VLOOKUP(#REF!&amp;"-"&amp;ROW()-82,[2]ワークシート!$F$2:$CI$1002,8,0)),"")</f>
        <v/>
      </c>
      <c r="F93" s="64"/>
      <c r="G93" s="8" t="str">
        <f>+IFERROR(IF(VLOOKUP(#REF!&amp;"-"&amp;ROW()-82,[2]ワークシート!$F$2:$CI$1002,9,0)="","",VLOOKUP(#REF!&amp;"-"&amp;ROW()-82,[2]ワークシート!$F$2:$CI$1002,9,0)),"")</f>
        <v/>
      </c>
      <c r="H9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3" s="71"/>
      <c r="J93" s="63" t="str">
        <f>+IFERROR(IF(VLOOKUP(#REF!&amp;"-"&amp;ROW()-82,[2]ワークシート!$F$2:$CI$1002,17,0)="","",VLOOKUP(#REF!&amp;"-"&amp;ROW()-82,[2]ワークシート!$F$2:$CI$1002,17,0)),"")</f>
        <v/>
      </c>
      <c r="K93" s="67"/>
      <c r="L93" s="64"/>
      <c r="M93" s="72" t="str">
        <f>+IFERROR(IF(VLOOKUP(#REF!&amp;"-"&amp;ROW()-82,[2]ワークシート!$F$2:$CI$1002,58,0)=0,"",VLOOKUP(#REF!&amp;"-"&amp;ROW()-82,[2]ワークシート!$F$2:$CI$1002,58,0)),"")</f>
        <v/>
      </c>
      <c r="N93" s="72"/>
      <c r="O93" s="72"/>
      <c r="P93" s="61" t="str">
        <f>+IFERROR(VLOOKUP(#REF!&amp;"-"&amp;ROW()-82,[2]ワークシート!$F$2:$CI$1002,64,0),"")</f>
        <v/>
      </c>
      <c r="Q93" s="62"/>
      <c r="R93" s="73" t="str">
        <f>+IFERROR(VLOOKUP(#REF!&amp;"-"&amp;ROW()-82,[2]ワークシート!$F$2:$CI$1002,65,0),"")</f>
        <v/>
      </c>
      <c r="S93" s="73"/>
      <c r="T93" s="61" t="str">
        <f>IFERROR(IF(VLOOKUP(#REF!&amp;"-"&amp;ROW()-82,[2]ワークシート!$F$2:$CI$1002,68,0)="",IF(X93="","",IF(X93=0,"使用貸借権","賃借権")),"賃借権"),"")</f>
        <v/>
      </c>
      <c r="U93" s="62"/>
      <c r="V93" s="63" t="str">
        <f>+IFERROR(VLOOKUP(#REF!&amp;"-"&amp;ROW()-82,[2]ワークシート!$F$2:$CI$1002,10,0)&amp;"","")</f>
        <v/>
      </c>
      <c r="W93" s="64"/>
      <c r="X9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3" s="66"/>
      <c r="Z93" s="9"/>
      <c r="AA93" s="9"/>
      <c r="AB93" s="63" t="str">
        <f>IF(T93="","",IF(VLOOKUP(#REF!&amp;"-"&amp;ROW()-82,[2]ワークシート!$F$2:$CI$1002,68,0)="",IF(T93="使用貸借権","-","口座振込　１２月"),"物納"))</f>
        <v/>
      </c>
      <c r="AC93" s="67"/>
      <c r="AD93" s="64"/>
      <c r="AE93" s="68" t="str">
        <f>+IFERROR(IF(VLOOKUP(#REF!&amp;"-"&amp;ROW()-82,[2]ワークシート!$F$2:$CI$1002,13,0)="","",VLOOKUP(#REF!&amp;"-"&amp;ROW()-82,[2]ワークシート!$F$2:$CI$1002,13,0)),"")</f>
        <v/>
      </c>
      <c r="AF93" s="69"/>
      <c r="AG93" s="68" t="str">
        <f>+IFERROR(IF(VLOOKUP(#REF!&amp;"-"&amp;ROW()-82,[2]ワークシート!$F$2:$CI$1002,74,0)="","",VLOOKUP(#REF!&amp;"-"&amp;ROW()-82,[2]ワークシート!$F$2:$CI$1002,74,0)),"")</f>
        <v/>
      </c>
      <c r="AH93" s="69"/>
      <c r="AI93" s="54" t="str">
        <f>+IFERROR(IF(VLOOKUP(#REF!&amp;"-"&amp;ROW()-82,[2]ワークシート!$F$2:$CI$1002,73,0)="","",VLOOKUP(#REF!&amp;"-"&amp;ROW()-82,[2]ワークシート!$F$2:$CI$1002,73,0)),"")</f>
        <v/>
      </c>
      <c r="AJ93" s="1" t="str">
        <f>+IFERROR( IF(  VLOOKUP(#REF!&amp;"-"&amp;ROW()-82,[2]ワークシート!$F$2:$BW$1002,12,0)="",  "",  VLOOKUP(#REF!&amp;"-"&amp;ROW()-82,[2]ワークシート!$F$2:$BW$1002,12,0) ),"")</f>
        <v/>
      </c>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row>
    <row r="94" spans="1:69" ht="35.1" hidden="1" customHeight="1" x14ac:dyDescent="0.15">
      <c r="A94" s="63" t="str">
        <f>+IFERROR(IF(VLOOKUP(#REF!&amp;"-"&amp;ROW()-82,[2]ワークシート!$F$2:$CI$1002,6,0)="","",VLOOKUP(#REF!&amp;"-"&amp;ROW()-82,[2]ワークシート!$F$2:$CI$1002,6,0)),"")</f>
        <v/>
      </c>
      <c r="B94" s="64"/>
      <c r="C94" s="63" t="str">
        <f>+IFERROR(IF(VLOOKUP(#REF!&amp;"-"&amp;ROW()-82,[2]ワークシート!$F$2:$CI$1002,7,0)="","",VLOOKUP(#REF!&amp;"-"&amp;ROW()-82,[2]ワークシート!$F$2:$CI$1002,7,0)),"")</f>
        <v/>
      </c>
      <c r="D94" s="64"/>
      <c r="E94" s="63" t="str">
        <f>+IFERROR(IF(VLOOKUP(#REF!&amp;"-"&amp;ROW()-82,[2]ワークシート!$F$2:$CI$1002,8,0)="","",VLOOKUP(#REF!&amp;"-"&amp;ROW()-82,[2]ワークシート!$F$2:$CI$1002,8,0)),"")</f>
        <v/>
      </c>
      <c r="F94" s="64"/>
      <c r="G94" s="8" t="str">
        <f>+IFERROR(IF(VLOOKUP(#REF!&amp;"-"&amp;ROW()-82,[2]ワークシート!$F$2:$CI$1002,9,0)="","",VLOOKUP(#REF!&amp;"-"&amp;ROW()-82,[2]ワークシート!$F$2:$CI$1002,9,0)),"")</f>
        <v/>
      </c>
      <c r="H9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4" s="71"/>
      <c r="J94" s="63" t="str">
        <f>+IFERROR(IF(VLOOKUP(#REF!&amp;"-"&amp;ROW()-82,[2]ワークシート!$F$2:$CI$1002,17,0)="","",VLOOKUP(#REF!&amp;"-"&amp;ROW()-82,[2]ワークシート!$F$2:$CI$1002,17,0)),"")</f>
        <v/>
      </c>
      <c r="K94" s="67"/>
      <c r="L94" s="64"/>
      <c r="M94" s="72" t="str">
        <f>+IFERROR(IF(VLOOKUP(#REF!&amp;"-"&amp;ROW()-82,[2]ワークシート!$F$2:$CI$1002,58,0)=0,"",VLOOKUP(#REF!&amp;"-"&amp;ROW()-82,[2]ワークシート!$F$2:$CI$1002,58,0)),"")</f>
        <v/>
      </c>
      <c r="N94" s="72"/>
      <c r="O94" s="72"/>
      <c r="P94" s="61" t="str">
        <f>+IFERROR(VLOOKUP(#REF!&amp;"-"&amp;ROW()-82,[2]ワークシート!$F$2:$CI$1002,64,0),"")</f>
        <v/>
      </c>
      <c r="Q94" s="62"/>
      <c r="R94" s="73" t="str">
        <f>+IFERROR(VLOOKUP(#REF!&amp;"-"&amp;ROW()-82,[2]ワークシート!$F$2:$CI$1002,65,0),"")</f>
        <v/>
      </c>
      <c r="S94" s="73"/>
      <c r="T94" s="61" t="str">
        <f>IFERROR(IF(VLOOKUP(#REF!&amp;"-"&amp;ROW()-82,[2]ワークシート!$F$2:$CI$1002,68,0)="",IF(X94="","",IF(X94=0,"使用貸借権","賃借権")),"賃借権"),"")</f>
        <v/>
      </c>
      <c r="U94" s="62"/>
      <c r="V94" s="63" t="str">
        <f>+IFERROR(VLOOKUP(#REF!&amp;"-"&amp;ROW()-82,[2]ワークシート!$F$2:$CI$1002,10,0)&amp;"","")</f>
        <v/>
      </c>
      <c r="W94" s="64"/>
      <c r="X9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4" s="66"/>
      <c r="Z94" s="9"/>
      <c r="AA94" s="9"/>
      <c r="AB94" s="63" t="str">
        <f>IF(T94="","",IF(VLOOKUP(#REF!&amp;"-"&amp;ROW()-82,[2]ワークシート!$F$2:$CI$1002,68,0)="",IF(T94="使用貸借権","-","口座振込　１２月"),"物納"))</f>
        <v/>
      </c>
      <c r="AC94" s="67"/>
      <c r="AD94" s="64"/>
      <c r="AE94" s="68" t="str">
        <f>+IFERROR(IF(VLOOKUP(#REF!&amp;"-"&amp;ROW()-82,[2]ワークシート!$F$2:$CI$1002,13,0)="","",VLOOKUP(#REF!&amp;"-"&amp;ROW()-82,[2]ワークシート!$F$2:$CI$1002,13,0)),"")</f>
        <v/>
      </c>
      <c r="AF94" s="69"/>
      <c r="AG94" s="68" t="str">
        <f>+IFERROR(IF(VLOOKUP(#REF!&amp;"-"&amp;ROW()-82,[2]ワークシート!$F$2:$CI$1002,74,0)="","",VLOOKUP(#REF!&amp;"-"&amp;ROW()-82,[2]ワークシート!$F$2:$CI$1002,74,0)),"")</f>
        <v/>
      </c>
      <c r="AH94" s="69"/>
      <c r="AI94" s="54" t="str">
        <f>+IFERROR(IF(VLOOKUP(#REF!&amp;"-"&amp;ROW()-82,[2]ワークシート!$F$2:$CI$1002,73,0)="","",VLOOKUP(#REF!&amp;"-"&amp;ROW()-82,[2]ワークシート!$F$2:$CI$1002,73,0)),"")</f>
        <v/>
      </c>
      <c r="AJ94" s="1" t="str">
        <f>+IFERROR( IF(  VLOOKUP(#REF!&amp;"-"&amp;ROW()-82,[2]ワークシート!$F$2:$BW$1002,12,0)="",  "",  VLOOKUP(#REF!&amp;"-"&amp;ROW()-82,[2]ワークシート!$F$2:$BW$1002,12,0) ),"")</f>
        <v/>
      </c>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row>
    <row r="95" spans="1:69" ht="35.1" hidden="1" customHeight="1" x14ac:dyDescent="0.15">
      <c r="A95" s="63" t="str">
        <f>+IFERROR(IF(VLOOKUP(#REF!&amp;"-"&amp;ROW()-82,[2]ワークシート!$F$2:$CI$1002,6,0)="","",VLOOKUP(#REF!&amp;"-"&amp;ROW()-82,[2]ワークシート!$F$2:$CI$1002,6,0)),"")</f>
        <v/>
      </c>
      <c r="B95" s="64"/>
      <c r="C95" s="63" t="str">
        <f>+IFERROR(IF(VLOOKUP(#REF!&amp;"-"&amp;ROW()-82,[2]ワークシート!$F$2:$CI$1002,7,0)="","",VLOOKUP(#REF!&amp;"-"&amp;ROW()-82,[2]ワークシート!$F$2:$CI$1002,7,0)),"")</f>
        <v/>
      </c>
      <c r="D95" s="64"/>
      <c r="E95" s="63" t="str">
        <f>+IFERROR(IF(VLOOKUP(#REF!&amp;"-"&amp;ROW()-82,[2]ワークシート!$F$2:$CI$1002,8,0)="","",VLOOKUP(#REF!&amp;"-"&amp;ROW()-82,[2]ワークシート!$F$2:$CI$1002,8,0)),"")</f>
        <v/>
      </c>
      <c r="F95" s="64"/>
      <c r="G95" s="8" t="str">
        <f>+IFERROR(IF(VLOOKUP(#REF!&amp;"-"&amp;ROW()-82,[2]ワークシート!$F$2:$CI$1002,9,0)="","",VLOOKUP(#REF!&amp;"-"&amp;ROW()-82,[2]ワークシート!$F$2:$CI$1002,9,0)),"")</f>
        <v/>
      </c>
      <c r="H9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5" s="71"/>
      <c r="J95" s="63" t="str">
        <f>+IFERROR(IF(VLOOKUP(#REF!&amp;"-"&amp;ROW()-82,[2]ワークシート!$F$2:$CI$1002,17,0)="","",VLOOKUP(#REF!&amp;"-"&amp;ROW()-82,[2]ワークシート!$F$2:$CI$1002,17,0)),"")</f>
        <v/>
      </c>
      <c r="K95" s="67"/>
      <c r="L95" s="64"/>
      <c r="M95" s="72" t="str">
        <f>+IFERROR(IF(VLOOKUP(#REF!&amp;"-"&amp;ROW()-82,[2]ワークシート!$F$2:$CI$1002,58,0)=0,"",VLOOKUP(#REF!&amp;"-"&amp;ROW()-82,[2]ワークシート!$F$2:$CI$1002,58,0)),"")</f>
        <v/>
      </c>
      <c r="N95" s="72"/>
      <c r="O95" s="72"/>
      <c r="P95" s="61" t="str">
        <f>+IFERROR(VLOOKUP(#REF!&amp;"-"&amp;ROW()-82,[2]ワークシート!$F$2:$CI$1002,64,0),"")</f>
        <v/>
      </c>
      <c r="Q95" s="62"/>
      <c r="R95" s="73" t="str">
        <f>+IFERROR(VLOOKUP(#REF!&amp;"-"&amp;ROW()-82,[2]ワークシート!$F$2:$CI$1002,65,0),"")</f>
        <v/>
      </c>
      <c r="S95" s="73"/>
      <c r="T95" s="61" t="str">
        <f>IFERROR(IF(VLOOKUP(#REF!&amp;"-"&amp;ROW()-82,[2]ワークシート!$F$2:$CI$1002,68,0)="",IF(X95="","",IF(X95=0,"使用貸借権","賃借権")),"賃借権"),"")</f>
        <v/>
      </c>
      <c r="U95" s="62"/>
      <c r="V95" s="63" t="str">
        <f>+IFERROR(VLOOKUP(#REF!&amp;"-"&amp;ROW()-82,[2]ワークシート!$F$2:$CI$1002,10,0)&amp;"","")</f>
        <v/>
      </c>
      <c r="W95" s="64"/>
      <c r="X9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5" s="66"/>
      <c r="Z95" s="9"/>
      <c r="AA95" s="9"/>
      <c r="AB95" s="63" t="str">
        <f>IF(T95="","",IF(VLOOKUP(#REF!&amp;"-"&amp;ROW()-82,[2]ワークシート!$F$2:$CI$1002,68,0)="",IF(T95="使用貸借権","-","口座振込　１２月"),"物納"))</f>
        <v/>
      </c>
      <c r="AC95" s="67"/>
      <c r="AD95" s="64"/>
      <c r="AE95" s="68" t="str">
        <f>+IFERROR(IF(VLOOKUP(#REF!&amp;"-"&amp;ROW()-82,[2]ワークシート!$F$2:$CI$1002,13,0)="","",VLOOKUP(#REF!&amp;"-"&amp;ROW()-82,[2]ワークシート!$F$2:$CI$1002,13,0)),"")</f>
        <v/>
      </c>
      <c r="AF95" s="69"/>
      <c r="AG95" s="68" t="str">
        <f>+IFERROR(IF(VLOOKUP(#REF!&amp;"-"&amp;ROW()-82,[2]ワークシート!$F$2:$CI$1002,74,0)="","",VLOOKUP(#REF!&amp;"-"&amp;ROW()-82,[2]ワークシート!$F$2:$CI$1002,74,0)),"")</f>
        <v/>
      </c>
      <c r="AH95" s="69"/>
      <c r="AI95" s="54" t="str">
        <f>+IFERROR(IF(VLOOKUP(#REF!&amp;"-"&amp;ROW()-82,[2]ワークシート!$F$2:$CI$1002,73,0)="","",VLOOKUP(#REF!&amp;"-"&amp;ROW()-82,[2]ワークシート!$F$2:$CI$1002,73,0)),"")</f>
        <v/>
      </c>
      <c r="AJ95" s="1" t="str">
        <f>+IFERROR( IF(  VLOOKUP(#REF!&amp;"-"&amp;ROW()-82,[2]ワークシート!$F$2:$BW$1002,12,0)="",  "",  VLOOKUP(#REF!&amp;"-"&amp;ROW()-82,[2]ワークシート!$F$2:$BW$1002,12,0) ),"")</f>
        <v/>
      </c>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row>
    <row r="96" spans="1:69" ht="35.1" hidden="1" customHeight="1" x14ac:dyDescent="0.15">
      <c r="A96" s="63" t="str">
        <f>+IFERROR(IF(VLOOKUP(#REF!&amp;"-"&amp;ROW()-82,[2]ワークシート!$F$2:$CI$1002,6,0)="","",VLOOKUP(#REF!&amp;"-"&amp;ROW()-82,[2]ワークシート!$F$2:$CI$1002,6,0)),"")</f>
        <v/>
      </c>
      <c r="B96" s="64"/>
      <c r="C96" s="63" t="str">
        <f>+IFERROR(IF(VLOOKUP(#REF!&amp;"-"&amp;ROW()-82,[2]ワークシート!$F$2:$CI$1002,7,0)="","",VLOOKUP(#REF!&amp;"-"&amp;ROW()-82,[2]ワークシート!$F$2:$CI$1002,7,0)),"")</f>
        <v/>
      </c>
      <c r="D96" s="64"/>
      <c r="E96" s="63" t="str">
        <f>+IFERROR(IF(VLOOKUP(#REF!&amp;"-"&amp;ROW()-82,[2]ワークシート!$F$2:$CI$1002,8,0)="","",VLOOKUP(#REF!&amp;"-"&amp;ROW()-82,[2]ワークシート!$F$2:$CI$1002,8,0)),"")</f>
        <v/>
      </c>
      <c r="F96" s="64"/>
      <c r="G96" s="8" t="str">
        <f>+IFERROR(IF(VLOOKUP(#REF!&amp;"-"&amp;ROW()-82,[2]ワークシート!$F$2:$CI$1002,9,0)="","",VLOOKUP(#REF!&amp;"-"&amp;ROW()-82,[2]ワークシート!$F$2:$CI$1002,9,0)),"")</f>
        <v/>
      </c>
      <c r="H9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6" s="71"/>
      <c r="J96" s="63" t="str">
        <f>+IFERROR(IF(VLOOKUP(#REF!&amp;"-"&amp;ROW()-82,[2]ワークシート!$F$2:$CI$1002,17,0)="","",VLOOKUP(#REF!&amp;"-"&amp;ROW()-82,[2]ワークシート!$F$2:$CI$1002,17,0)),"")</f>
        <v/>
      </c>
      <c r="K96" s="67"/>
      <c r="L96" s="64"/>
      <c r="M96" s="72" t="str">
        <f>+IFERROR(IF(VLOOKUP(#REF!&amp;"-"&amp;ROW()-82,[2]ワークシート!$F$2:$CI$1002,58,0)=0,"",VLOOKUP(#REF!&amp;"-"&amp;ROW()-82,[2]ワークシート!$F$2:$CI$1002,58,0)),"")</f>
        <v/>
      </c>
      <c r="N96" s="72"/>
      <c r="O96" s="72"/>
      <c r="P96" s="61" t="str">
        <f>+IFERROR(VLOOKUP(#REF!&amp;"-"&amp;ROW()-82,[2]ワークシート!$F$2:$CI$1002,64,0),"")</f>
        <v/>
      </c>
      <c r="Q96" s="62"/>
      <c r="R96" s="73" t="str">
        <f>+IFERROR(VLOOKUP(#REF!&amp;"-"&amp;ROW()-82,[2]ワークシート!$F$2:$CI$1002,65,0),"")</f>
        <v/>
      </c>
      <c r="S96" s="73"/>
      <c r="T96" s="61" t="str">
        <f>IFERROR(IF(VLOOKUP(#REF!&amp;"-"&amp;ROW()-82,[2]ワークシート!$F$2:$CI$1002,68,0)="",IF(X96="","",IF(X96=0,"使用貸借権","賃借権")),"賃借権"),"")</f>
        <v/>
      </c>
      <c r="U96" s="62"/>
      <c r="V96" s="63" t="str">
        <f>+IFERROR(VLOOKUP(#REF!&amp;"-"&amp;ROW()-82,[2]ワークシート!$F$2:$CI$1002,10,0)&amp;"","")</f>
        <v/>
      </c>
      <c r="W96" s="64"/>
      <c r="X9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6" s="66"/>
      <c r="Z96" s="9"/>
      <c r="AA96" s="9"/>
      <c r="AB96" s="63" t="str">
        <f>IF(T96="","",IF(VLOOKUP(#REF!&amp;"-"&amp;ROW()-82,[2]ワークシート!$F$2:$CI$1002,68,0)="",IF(T96="使用貸借権","-","口座振込　１２月"),"物納"))</f>
        <v/>
      </c>
      <c r="AC96" s="67"/>
      <c r="AD96" s="64"/>
      <c r="AE96" s="68" t="str">
        <f>+IFERROR(IF(VLOOKUP(#REF!&amp;"-"&amp;ROW()-82,[2]ワークシート!$F$2:$CI$1002,13,0)="","",VLOOKUP(#REF!&amp;"-"&amp;ROW()-82,[2]ワークシート!$F$2:$CI$1002,13,0)),"")</f>
        <v/>
      </c>
      <c r="AF96" s="69"/>
      <c r="AG96" s="68" t="str">
        <f>+IFERROR(IF(VLOOKUP(#REF!&amp;"-"&amp;ROW()-82,[2]ワークシート!$F$2:$CI$1002,74,0)="","",VLOOKUP(#REF!&amp;"-"&amp;ROW()-82,[2]ワークシート!$F$2:$CI$1002,74,0)),"")</f>
        <v/>
      </c>
      <c r="AH96" s="69"/>
      <c r="AI96" s="54" t="str">
        <f>+IFERROR(IF(VLOOKUP(#REF!&amp;"-"&amp;ROW()-82,[2]ワークシート!$F$2:$CI$1002,73,0)="","",VLOOKUP(#REF!&amp;"-"&amp;ROW()-82,[2]ワークシート!$F$2:$CI$1002,73,0)),"")</f>
        <v/>
      </c>
      <c r="AJ96" s="1" t="str">
        <f>+IFERROR( IF(  VLOOKUP(#REF!&amp;"-"&amp;ROW()-82,[2]ワークシート!$F$2:$BW$1002,12,0)="",  "",  VLOOKUP(#REF!&amp;"-"&amp;ROW()-82,[2]ワークシート!$F$2:$BW$1002,12,0) ),"")</f>
        <v/>
      </c>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row>
    <row r="97" spans="1:69" ht="35.1" hidden="1" customHeight="1" x14ac:dyDescent="0.15">
      <c r="A97" s="63" t="str">
        <f>+IFERROR(IF(VLOOKUP(#REF!&amp;"-"&amp;ROW()-82,[2]ワークシート!$F$2:$CI$1002,6,0)="","",VLOOKUP(#REF!&amp;"-"&amp;ROW()-82,[2]ワークシート!$F$2:$CI$1002,6,0)),"")</f>
        <v/>
      </c>
      <c r="B97" s="64"/>
      <c r="C97" s="63" t="str">
        <f>+IFERROR(IF(VLOOKUP(#REF!&amp;"-"&amp;ROW()-82,[2]ワークシート!$F$2:$CI$1002,7,0)="","",VLOOKUP(#REF!&amp;"-"&amp;ROW()-82,[2]ワークシート!$F$2:$CI$1002,7,0)),"")</f>
        <v/>
      </c>
      <c r="D97" s="64"/>
      <c r="E97" s="63" t="str">
        <f>+IFERROR(IF(VLOOKUP(#REF!&amp;"-"&amp;ROW()-82,[2]ワークシート!$F$2:$CI$1002,8,0)="","",VLOOKUP(#REF!&amp;"-"&amp;ROW()-82,[2]ワークシート!$F$2:$CI$1002,8,0)),"")</f>
        <v/>
      </c>
      <c r="F97" s="64"/>
      <c r="G97" s="8" t="str">
        <f>+IFERROR(IF(VLOOKUP(#REF!&amp;"-"&amp;ROW()-82,[2]ワークシート!$F$2:$CI$1002,9,0)="","",VLOOKUP(#REF!&amp;"-"&amp;ROW()-82,[2]ワークシート!$F$2:$CI$1002,9,0)),"")</f>
        <v/>
      </c>
      <c r="H9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7" s="71"/>
      <c r="J97" s="63" t="str">
        <f>+IFERROR(IF(VLOOKUP(#REF!&amp;"-"&amp;ROW()-82,[2]ワークシート!$F$2:$CI$1002,17,0)="","",VLOOKUP(#REF!&amp;"-"&amp;ROW()-82,[2]ワークシート!$F$2:$CI$1002,17,0)),"")</f>
        <v/>
      </c>
      <c r="K97" s="67"/>
      <c r="L97" s="64"/>
      <c r="M97" s="72" t="str">
        <f>+IFERROR(IF(VLOOKUP(#REF!&amp;"-"&amp;ROW()-82,[2]ワークシート!$F$2:$CI$1002,58,0)=0,"",VLOOKUP(#REF!&amp;"-"&amp;ROW()-82,[2]ワークシート!$F$2:$CI$1002,58,0)),"")</f>
        <v/>
      </c>
      <c r="N97" s="72"/>
      <c r="O97" s="72"/>
      <c r="P97" s="61" t="str">
        <f>+IFERROR(VLOOKUP(#REF!&amp;"-"&amp;ROW()-82,[2]ワークシート!$F$2:$CI$1002,64,0),"")</f>
        <v/>
      </c>
      <c r="Q97" s="62"/>
      <c r="R97" s="73" t="str">
        <f>+IFERROR(VLOOKUP(#REF!&amp;"-"&amp;ROW()-82,[2]ワークシート!$F$2:$CI$1002,65,0),"")</f>
        <v/>
      </c>
      <c r="S97" s="73"/>
      <c r="T97" s="61" t="str">
        <f>IFERROR(IF(VLOOKUP(#REF!&amp;"-"&amp;ROW()-82,[2]ワークシート!$F$2:$CI$1002,68,0)="",IF(X97="","",IF(X97=0,"使用貸借権","賃借権")),"賃借権"),"")</f>
        <v/>
      </c>
      <c r="U97" s="62"/>
      <c r="V97" s="63" t="str">
        <f>+IFERROR(VLOOKUP(#REF!&amp;"-"&amp;ROW()-82,[2]ワークシート!$F$2:$CI$1002,10,0)&amp;"","")</f>
        <v/>
      </c>
      <c r="W97" s="64"/>
      <c r="X9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7" s="66"/>
      <c r="Z97" s="9"/>
      <c r="AA97" s="9"/>
      <c r="AB97" s="63" t="str">
        <f>IF(T97="","",IF(VLOOKUP(#REF!&amp;"-"&amp;ROW()-82,[2]ワークシート!$F$2:$CI$1002,68,0)="",IF(T97="使用貸借権","-","口座振込　１２月"),"物納"))</f>
        <v/>
      </c>
      <c r="AC97" s="67"/>
      <c r="AD97" s="64"/>
      <c r="AE97" s="68" t="str">
        <f>+IFERROR(IF(VLOOKUP(#REF!&amp;"-"&amp;ROW()-82,[2]ワークシート!$F$2:$CI$1002,13,0)="","",VLOOKUP(#REF!&amp;"-"&amp;ROW()-82,[2]ワークシート!$F$2:$CI$1002,13,0)),"")</f>
        <v/>
      </c>
      <c r="AF97" s="69"/>
      <c r="AG97" s="68" t="str">
        <f>+IFERROR(IF(VLOOKUP(#REF!&amp;"-"&amp;ROW()-82,[2]ワークシート!$F$2:$CI$1002,74,0)="","",VLOOKUP(#REF!&amp;"-"&amp;ROW()-82,[2]ワークシート!$F$2:$CI$1002,74,0)),"")</f>
        <v/>
      </c>
      <c r="AH97" s="69"/>
      <c r="AI97" s="54" t="str">
        <f>+IFERROR(IF(VLOOKUP(#REF!&amp;"-"&amp;ROW()-82,[2]ワークシート!$F$2:$CI$1002,73,0)="","",VLOOKUP(#REF!&amp;"-"&amp;ROW()-82,[2]ワークシート!$F$2:$CI$1002,73,0)),"")</f>
        <v/>
      </c>
      <c r="AJ97" s="1" t="str">
        <f>+IFERROR( IF(  VLOOKUP(#REF!&amp;"-"&amp;ROW()-82,[2]ワークシート!$F$2:$BW$1002,12,0)="",  "",  VLOOKUP(#REF!&amp;"-"&amp;ROW()-82,[2]ワークシート!$F$2:$BW$1002,12,0) ),"")</f>
        <v/>
      </c>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row>
    <row r="98" spans="1:69" ht="35.1" hidden="1" customHeight="1" x14ac:dyDescent="0.15">
      <c r="A98" s="63" t="str">
        <f>+IFERROR(IF(VLOOKUP(#REF!&amp;"-"&amp;ROW()-82,[2]ワークシート!$F$2:$CI$1002,6,0)="","",VLOOKUP(#REF!&amp;"-"&amp;ROW()-82,[2]ワークシート!$F$2:$CI$1002,6,0)),"")</f>
        <v/>
      </c>
      <c r="B98" s="64"/>
      <c r="C98" s="63" t="str">
        <f>+IFERROR(IF(VLOOKUP(#REF!&amp;"-"&amp;ROW()-82,[2]ワークシート!$F$2:$CI$1002,7,0)="","",VLOOKUP(#REF!&amp;"-"&amp;ROW()-82,[2]ワークシート!$F$2:$CI$1002,7,0)),"")</f>
        <v/>
      </c>
      <c r="D98" s="64"/>
      <c r="E98" s="63" t="str">
        <f>+IFERROR(IF(VLOOKUP(#REF!&amp;"-"&amp;ROW()-82,[2]ワークシート!$F$2:$CI$1002,8,0)="","",VLOOKUP(#REF!&amp;"-"&amp;ROW()-82,[2]ワークシート!$F$2:$CI$1002,8,0)),"")</f>
        <v/>
      </c>
      <c r="F98" s="64"/>
      <c r="G98" s="8" t="str">
        <f>+IFERROR(IF(VLOOKUP(#REF!&amp;"-"&amp;ROW()-82,[2]ワークシート!$F$2:$CI$1002,9,0)="","",VLOOKUP(#REF!&amp;"-"&amp;ROW()-82,[2]ワークシート!$F$2:$CI$1002,9,0)),"")</f>
        <v/>
      </c>
      <c r="H9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8" s="71"/>
      <c r="J98" s="63" t="str">
        <f>+IFERROR(IF(VLOOKUP(#REF!&amp;"-"&amp;ROW()-82,[2]ワークシート!$F$2:$CI$1002,17,0)="","",VLOOKUP(#REF!&amp;"-"&amp;ROW()-82,[2]ワークシート!$F$2:$CI$1002,17,0)),"")</f>
        <v/>
      </c>
      <c r="K98" s="67"/>
      <c r="L98" s="64"/>
      <c r="M98" s="72" t="str">
        <f>+IFERROR(IF(VLOOKUP(#REF!&amp;"-"&amp;ROW()-82,[2]ワークシート!$F$2:$CI$1002,58,0)=0,"",VLOOKUP(#REF!&amp;"-"&amp;ROW()-82,[2]ワークシート!$F$2:$CI$1002,58,0)),"")</f>
        <v/>
      </c>
      <c r="N98" s="72"/>
      <c r="O98" s="72"/>
      <c r="P98" s="61" t="str">
        <f>+IFERROR(VLOOKUP(#REF!&amp;"-"&amp;ROW()-82,[2]ワークシート!$F$2:$CI$1002,64,0),"")</f>
        <v/>
      </c>
      <c r="Q98" s="62"/>
      <c r="R98" s="73" t="str">
        <f>+IFERROR(VLOOKUP(#REF!&amp;"-"&amp;ROW()-82,[2]ワークシート!$F$2:$CI$1002,65,0),"")</f>
        <v/>
      </c>
      <c r="S98" s="73"/>
      <c r="T98" s="61" t="str">
        <f>IFERROR(IF(VLOOKUP(#REF!&amp;"-"&amp;ROW()-82,[2]ワークシート!$F$2:$CI$1002,68,0)="",IF(X98="","",IF(X98=0,"使用貸借権","賃借権")),"賃借権"),"")</f>
        <v/>
      </c>
      <c r="U98" s="62"/>
      <c r="V98" s="63" t="str">
        <f>+IFERROR(VLOOKUP(#REF!&amp;"-"&amp;ROW()-82,[2]ワークシート!$F$2:$CI$1002,10,0)&amp;"","")</f>
        <v/>
      </c>
      <c r="W98" s="64"/>
      <c r="X9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8" s="66"/>
      <c r="Z98" s="9"/>
      <c r="AA98" s="9"/>
      <c r="AB98" s="63" t="str">
        <f>IF(T98="","",IF(VLOOKUP(#REF!&amp;"-"&amp;ROW()-82,[2]ワークシート!$F$2:$CI$1002,68,0)="",IF(T98="使用貸借権","-","口座振込　１２月"),"物納"))</f>
        <v/>
      </c>
      <c r="AC98" s="67"/>
      <c r="AD98" s="64"/>
      <c r="AE98" s="68" t="str">
        <f>+IFERROR(IF(VLOOKUP(#REF!&amp;"-"&amp;ROW()-82,[2]ワークシート!$F$2:$CI$1002,13,0)="","",VLOOKUP(#REF!&amp;"-"&amp;ROW()-82,[2]ワークシート!$F$2:$CI$1002,13,0)),"")</f>
        <v/>
      </c>
      <c r="AF98" s="69"/>
      <c r="AG98" s="68" t="str">
        <f>+IFERROR(IF(VLOOKUP(#REF!&amp;"-"&amp;ROW()-82,[2]ワークシート!$F$2:$CI$1002,74,0)="","",VLOOKUP(#REF!&amp;"-"&amp;ROW()-82,[2]ワークシート!$F$2:$CI$1002,74,0)),"")</f>
        <v/>
      </c>
      <c r="AH98" s="69"/>
      <c r="AI98" s="54" t="str">
        <f>+IFERROR(IF(VLOOKUP(#REF!&amp;"-"&amp;ROW()-82,[2]ワークシート!$F$2:$CI$1002,73,0)="","",VLOOKUP(#REF!&amp;"-"&amp;ROW()-82,[2]ワークシート!$F$2:$CI$1002,73,0)),"")</f>
        <v/>
      </c>
      <c r="AJ98" s="1" t="str">
        <f>+IFERROR( IF(  VLOOKUP(#REF!&amp;"-"&amp;ROW()-82,[2]ワークシート!$F$2:$BW$1002,12,0)="",  "",  VLOOKUP(#REF!&amp;"-"&amp;ROW()-82,[2]ワークシート!$F$2:$BW$1002,12,0) ),"")</f>
        <v/>
      </c>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row>
    <row r="99" spans="1:69" ht="35.1" hidden="1" customHeight="1" x14ac:dyDescent="0.15">
      <c r="A99" s="63" t="str">
        <f>+IFERROR(IF(VLOOKUP(#REF!&amp;"-"&amp;ROW()-82,[2]ワークシート!$F$2:$CI$1002,6,0)="","",VLOOKUP(#REF!&amp;"-"&amp;ROW()-82,[2]ワークシート!$F$2:$CI$1002,6,0)),"")</f>
        <v/>
      </c>
      <c r="B99" s="64"/>
      <c r="C99" s="63" t="str">
        <f>+IFERROR(IF(VLOOKUP(#REF!&amp;"-"&amp;ROW()-82,[2]ワークシート!$F$2:$CI$1002,7,0)="","",VLOOKUP(#REF!&amp;"-"&amp;ROW()-82,[2]ワークシート!$F$2:$CI$1002,7,0)),"")</f>
        <v/>
      </c>
      <c r="D99" s="64"/>
      <c r="E99" s="63" t="str">
        <f>+IFERROR(IF(VLOOKUP(#REF!&amp;"-"&amp;ROW()-82,[2]ワークシート!$F$2:$CI$1002,8,0)="","",VLOOKUP(#REF!&amp;"-"&amp;ROW()-82,[2]ワークシート!$F$2:$CI$1002,8,0)),"")</f>
        <v/>
      </c>
      <c r="F99" s="64"/>
      <c r="G99" s="8" t="str">
        <f>+IFERROR(IF(VLOOKUP(#REF!&amp;"-"&amp;ROW()-82,[2]ワークシート!$F$2:$CI$1002,9,0)="","",VLOOKUP(#REF!&amp;"-"&amp;ROW()-82,[2]ワークシート!$F$2:$CI$1002,9,0)),"")</f>
        <v/>
      </c>
      <c r="H9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9" s="71"/>
      <c r="J99" s="63" t="str">
        <f>+IFERROR(IF(VLOOKUP(#REF!&amp;"-"&amp;ROW()-82,[2]ワークシート!$F$2:$CI$1002,17,0)="","",VLOOKUP(#REF!&amp;"-"&amp;ROW()-82,[2]ワークシート!$F$2:$CI$1002,17,0)),"")</f>
        <v/>
      </c>
      <c r="K99" s="67"/>
      <c r="L99" s="64"/>
      <c r="M99" s="72" t="str">
        <f>+IFERROR(IF(VLOOKUP(#REF!&amp;"-"&amp;ROW()-82,[2]ワークシート!$F$2:$CI$1002,58,0)=0,"",VLOOKUP(#REF!&amp;"-"&amp;ROW()-82,[2]ワークシート!$F$2:$CI$1002,58,0)),"")</f>
        <v/>
      </c>
      <c r="N99" s="72"/>
      <c r="O99" s="72"/>
      <c r="P99" s="61" t="str">
        <f>+IFERROR(VLOOKUP(#REF!&amp;"-"&amp;ROW()-82,[2]ワークシート!$F$2:$CI$1002,64,0),"")</f>
        <v/>
      </c>
      <c r="Q99" s="62"/>
      <c r="R99" s="73" t="str">
        <f>+IFERROR(VLOOKUP(#REF!&amp;"-"&amp;ROW()-82,[2]ワークシート!$F$2:$CI$1002,65,0),"")</f>
        <v/>
      </c>
      <c r="S99" s="73"/>
      <c r="T99" s="61" t="str">
        <f>IFERROR(IF(VLOOKUP(#REF!&amp;"-"&amp;ROW()-82,[2]ワークシート!$F$2:$CI$1002,68,0)="",IF(X99="","",IF(X99=0,"使用貸借権","賃借権")),"賃借権"),"")</f>
        <v/>
      </c>
      <c r="U99" s="62"/>
      <c r="V99" s="63" t="str">
        <f>+IFERROR(VLOOKUP(#REF!&amp;"-"&amp;ROW()-82,[2]ワークシート!$F$2:$CI$1002,10,0)&amp;"","")</f>
        <v/>
      </c>
      <c r="W99" s="64"/>
      <c r="X9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9" s="66"/>
      <c r="Z99" s="9"/>
      <c r="AA99" s="9"/>
      <c r="AB99" s="63" t="str">
        <f>IF(T99="","",IF(VLOOKUP(#REF!&amp;"-"&amp;ROW()-82,[2]ワークシート!$F$2:$CI$1002,68,0)="",IF(T99="使用貸借権","-","口座振込　１２月"),"物納"))</f>
        <v/>
      </c>
      <c r="AC99" s="67"/>
      <c r="AD99" s="64"/>
      <c r="AE99" s="68" t="str">
        <f>+IFERROR(IF(VLOOKUP(#REF!&amp;"-"&amp;ROW()-82,[2]ワークシート!$F$2:$CI$1002,13,0)="","",VLOOKUP(#REF!&amp;"-"&amp;ROW()-82,[2]ワークシート!$F$2:$CI$1002,13,0)),"")</f>
        <v/>
      </c>
      <c r="AF99" s="69"/>
      <c r="AG99" s="68" t="str">
        <f>+IFERROR(IF(VLOOKUP(#REF!&amp;"-"&amp;ROW()-82,[2]ワークシート!$F$2:$CI$1002,74,0)="","",VLOOKUP(#REF!&amp;"-"&amp;ROW()-82,[2]ワークシート!$F$2:$CI$1002,74,0)),"")</f>
        <v/>
      </c>
      <c r="AH99" s="69"/>
      <c r="AI99" s="54" t="str">
        <f>+IFERROR(IF(VLOOKUP(#REF!&amp;"-"&amp;ROW()-82,[2]ワークシート!$F$2:$CI$1002,73,0)="","",VLOOKUP(#REF!&amp;"-"&amp;ROW()-82,[2]ワークシート!$F$2:$CI$1002,73,0)),"")</f>
        <v/>
      </c>
      <c r="AJ99" s="1" t="str">
        <f>+IFERROR( IF(  VLOOKUP(#REF!&amp;"-"&amp;ROW()-82,[2]ワークシート!$F$2:$BW$1002,12,0)="",  "",  VLOOKUP(#REF!&amp;"-"&amp;ROW()-82,[2]ワークシート!$F$2:$BW$1002,12,0) ),"")</f>
        <v/>
      </c>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row>
    <row r="100" spans="1:69" ht="35.1" hidden="1" customHeight="1" x14ac:dyDescent="0.15">
      <c r="A100" s="63" t="str">
        <f>+IFERROR(IF(VLOOKUP(#REF!&amp;"-"&amp;ROW()-82,[2]ワークシート!$F$2:$CI$1002,6,0)="","",VLOOKUP(#REF!&amp;"-"&amp;ROW()-82,[2]ワークシート!$F$2:$CI$1002,6,0)),"")</f>
        <v/>
      </c>
      <c r="B100" s="64"/>
      <c r="C100" s="63" t="str">
        <f>+IFERROR(IF(VLOOKUP(#REF!&amp;"-"&amp;ROW()-82,[2]ワークシート!$F$2:$CI$1002,7,0)="","",VLOOKUP(#REF!&amp;"-"&amp;ROW()-82,[2]ワークシート!$F$2:$CI$1002,7,0)),"")</f>
        <v/>
      </c>
      <c r="D100" s="64"/>
      <c r="E100" s="63" t="str">
        <f>+IFERROR(IF(VLOOKUP(#REF!&amp;"-"&amp;ROW()-82,[2]ワークシート!$F$2:$CI$1002,8,0)="","",VLOOKUP(#REF!&amp;"-"&amp;ROW()-82,[2]ワークシート!$F$2:$CI$1002,8,0)),"")</f>
        <v/>
      </c>
      <c r="F100" s="64"/>
      <c r="G100" s="8" t="str">
        <f>+IFERROR(IF(VLOOKUP(#REF!&amp;"-"&amp;ROW()-82,[2]ワークシート!$F$2:$CI$1002,9,0)="","",VLOOKUP(#REF!&amp;"-"&amp;ROW()-82,[2]ワークシート!$F$2:$CI$1002,9,0)),"")</f>
        <v/>
      </c>
      <c r="H10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0" s="71"/>
      <c r="J100" s="63" t="str">
        <f>+IFERROR(IF(VLOOKUP(#REF!&amp;"-"&amp;ROW()-82,[2]ワークシート!$F$2:$CI$1002,17,0)="","",VLOOKUP(#REF!&amp;"-"&amp;ROW()-82,[2]ワークシート!$F$2:$CI$1002,17,0)),"")</f>
        <v/>
      </c>
      <c r="K100" s="67"/>
      <c r="L100" s="64"/>
      <c r="M100" s="72" t="str">
        <f>+IFERROR(IF(VLOOKUP(#REF!&amp;"-"&amp;ROW()-82,[2]ワークシート!$F$2:$CI$1002,58,0)=0,"",VLOOKUP(#REF!&amp;"-"&amp;ROW()-82,[2]ワークシート!$F$2:$CI$1002,58,0)),"")</f>
        <v/>
      </c>
      <c r="N100" s="72"/>
      <c r="O100" s="72"/>
      <c r="P100" s="61" t="str">
        <f>+IFERROR(VLOOKUP(#REF!&amp;"-"&amp;ROW()-82,[2]ワークシート!$F$2:$CI$1002,64,0),"")</f>
        <v/>
      </c>
      <c r="Q100" s="62"/>
      <c r="R100" s="73" t="str">
        <f>+IFERROR(VLOOKUP(#REF!&amp;"-"&amp;ROW()-82,[2]ワークシート!$F$2:$CI$1002,65,0),"")</f>
        <v/>
      </c>
      <c r="S100" s="73"/>
      <c r="T100" s="61" t="str">
        <f>IFERROR(IF(VLOOKUP(#REF!&amp;"-"&amp;ROW()-82,[2]ワークシート!$F$2:$CI$1002,68,0)="",IF(X100="","",IF(X100=0,"使用貸借権","賃借権")),"賃借権"),"")</f>
        <v/>
      </c>
      <c r="U100" s="62"/>
      <c r="V100" s="63" t="str">
        <f>+IFERROR(VLOOKUP(#REF!&amp;"-"&amp;ROW()-82,[2]ワークシート!$F$2:$CI$1002,10,0)&amp;"","")</f>
        <v/>
      </c>
      <c r="W100" s="64"/>
      <c r="X10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0" s="66"/>
      <c r="Z100" s="9"/>
      <c r="AA100" s="9"/>
      <c r="AB100" s="63" t="str">
        <f>IF(T100="","",IF(VLOOKUP(#REF!&amp;"-"&amp;ROW()-82,[2]ワークシート!$F$2:$CI$1002,68,0)="",IF(T100="使用貸借権","-","口座振込　１２月"),"物納"))</f>
        <v/>
      </c>
      <c r="AC100" s="67"/>
      <c r="AD100" s="64"/>
      <c r="AE100" s="68" t="str">
        <f>+IFERROR(IF(VLOOKUP(#REF!&amp;"-"&amp;ROW()-82,[2]ワークシート!$F$2:$CI$1002,13,0)="","",VLOOKUP(#REF!&amp;"-"&amp;ROW()-82,[2]ワークシート!$F$2:$CI$1002,13,0)),"")</f>
        <v/>
      </c>
      <c r="AF100" s="69"/>
      <c r="AG100" s="68" t="str">
        <f>+IFERROR(IF(VLOOKUP(#REF!&amp;"-"&amp;ROW()-82,[2]ワークシート!$F$2:$CI$1002,74,0)="","",VLOOKUP(#REF!&amp;"-"&amp;ROW()-82,[2]ワークシート!$F$2:$CI$1002,74,0)),"")</f>
        <v/>
      </c>
      <c r="AH100" s="69"/>
      <c r="AI100" s="54" t="str">
        <f>+IFERROR(IF(VLOOKUP(#REF!&amp;"-"&amp;ROW()-82,[2]ワークシート!$F$2:$CI$1002,73,0)="","",VLOOKUP(#REF!&amp;"-"&amp;ROW()-82,[2]ワークシート!$F$2:$CI$1002,73,0)),"")</f>
        <v/>
      </c>
      <c r="AJ100" s="1" t="str">
        <f>+IFERROR( IF(  VLOOKUP(#REF!&amp;"-"&amp;ROW()-82,[2]ワークシート!$F$2:$BW$1002,12,0)="",  "",  VLOOKUP(#REF!&amp;"-"&amp;ROW()-82,[2]ワークシート!$F$2:$BW$1002,12,0) ),"")</f>
        <v/>
      </c>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row>
    <row r="101" spans="1:69" ht="35.1" hidden="1" customHeight="1" x14ac:dyDescent="0.15">
      <c r="A101" s="63" t="str">
        <f>+IFERROR(IF(VLOOKUP(#REF!&amp;"-"&amp;ROW()-82,[2]ワークシート!$F$2:$CI$1002,6,0)="","",VLOOKUP(#REF!&amp;"-"&amp;ROW()-82,[2]ワークシート!$F$2:$CI$1002,6,0)),"")</f>
        <v/>
      </c>
      <c r="B101" s="64"/>
      <c r="C101" s="63" t="str">
        <f>+IFERROR(IF(VLOOKUP(#REF!&amp;"-"&amp;ROW()-82,[2]ワークシート!$F$2:$CI$1002,7,0)="","",VLOOKUP(#REF!&amp;"-"&amp;ROW()-82,[2]ワークシート!$F$2:$CI$1002,7,0)),"")</f>
        <v/>
      </c>
      <c r="D101" s="64"/>
      <c r="E101" s="63" t="str">
        <f>+IFERROR(IF(VLOOKUP(#REF!&amp;"-"&amp;ROW()-82,[2]ワークシート!$F$2:$CI$1002,8,0)="","",VLOOKUP(#REF!&amp;"-"&amp;ROW()-82,[2]ワークシート!$F$2:$CI$1002,8,0)),"")</f>
        <v/>
      </c>
      <c r="F101" s="64"/>
      <c r="G101" s="8" t="str">
        <f>+IFERROR(IF(VLOOKUP(#REF!&amp;"-"&amp;ROW()-82,[2]ワークシート!$F$2:$CI$1002,9,0)="","",VLOOKUP(#REF!&amp;"-"&amp;ROW()-82,[2]ワークシート!$F$2:$CI$1002,9,0)),"")</f>
        <v/>
      </c>
      <c r="H10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1" s="71"/>
      <c r="J101" s="63" t="str">
        <f>+IFERROR(IF(VLOOKUP(#REF!&amp;"-"&amp;ROW()-82,[2]ワークシート!$F$2:$CI$1002,17,0)="","",VLOOKUP(#REF!&amp;"-"&amp;ROW()-82,[2]ワークシート!$F$2:$CI$1002,17,0)),"")</f>
        <v/>
      </c>
      <c r="K101" s="67"/>
      <c r="L101" s="64"/>
      <c r="M101" s="72" t="str">
        <f>+IFERROR(IF(VLOOKUP(#REF!&amp;"-"&amp;ROW()-82,[2]ワークシート!$F$2:$CI$1002,58,0)=0,"",VLOOKUP(#REF!&amp;"-"&amp;ROW()-82,[2]ワークシート!$F$2:$CI$1002,58,0)),"")</f>
        <v/>
      </c>
      <c r="N101" s="72"/>
      <c r="O101" s="72"/>
      <c r="P101" s="61" t="str">
        <f>+IFERROR(VLOOKUP(#REF!&amp;"-"&amp;ROW()-82,[2]ワークシート!$F$2:$CI$1002,64,0),"")</f>
        <v/>
      </c>
      <c r="Q101" s="62"/>
      <c r="R101" s="73" t="str">
        <f>+IFERROR(VLOOKUP(#REF!&amp;"-"&amp;ROW()-82,[2]ワークシート!$F$2:$CI$1002,65,0),"")</f>
        <v/>
      </c>
      <c r="S101" s="73"/>
      <c r="T101" s="61" t="str">
        <f>IFERROR(IF(VLOOKUP(#REF!&amp;"-"&amp;ROW()-82,[2]ワークシート!$F$2:$CI$1002,68,0)="",IF(X101="","",IF(X101=0,"使用貸借権","賃借権")),"賃借権"),"")</f>
        <v/>
      </c>
      <c r="U101" s="62"/>
      <c r="V101" s="63" t="str">
        <f>+IFERROR(VLOOKUP(#REF!&amp;"-"&amp;ROW()-82,[2]ワークシート!$F$2:$CI$1002,10,0)&amp;"","")</f>
        <v/>
      </c>
      <c r="W101" s="64"/>
      <c r="X10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1" s="66"/>
      <c r="Z101" s="9"/>
      <c r="AA101" s="9"/>
      <c r="AB101" s="63" t="str">
        <f>IF(T101="","",IF(VLOOKUP(#REF!&amp;"-"&amp;ROW()-82,[2]ワークシート!$F$2:$CI$1002,68,0)="",IF(T101="使用貸借権","-","口座振込　１２月"),"物納"))</f>
        <v/>
      </c>
      <c r="AC101" s="67"/>
      <c r="AD101" s="64"/>
      <c r="AE101" s="68" t="str">
        <f>+IFERROR(IF(VLOOKUP(#REF!&amp;"-"&amp;ROW()-82,[2]ワークシート!$F$2:$CI$1002,13,0)="","",VLOOKUP(#REF!&amp;"-"&amp;ROW()-82,[2]ワークシート!$F$2:$CI$1002,13,0)),"")</f>
        <v/>
      </c>
      <c r="AF101" s="69"/>
      <c r="AG101" s="68" t="str">
        <f>+IFERROR(IF(VLOOKUP(#REF!&amp;"-"&amp;ROW()-82,[2]ワークシート!$F$2:$CI$1002,74,0)="","",VLOOKUP(#REF!&amp;"-"&amp;ROW()-82,[2]ワークシート!$F$2:$CI$1002,74,0)),"")</f>
        <v/>
      </c>
      <c r="AH101" s="69"/>
      <c r="AI101" s="54" t="str">
        <f>+IFERROR(IF(VLOOKUP(#REF!&amp;"-"&amp;ROW()-82,[2]ワークシート!$F$2:$CI$1002,73,0)="","",VLOOKUP(#REF!&amp;"-"&amp;ROW()-82,[2]ワークシート!$F$2:$CI$1002,73,0)),"")</f>
        <v/>
      </c>
      <c r="AJ101" s="1" t="str">
        <f>+IFERROR( IF(  VLOOKUP(#REF!&amp;"-"&amp;ROW()-82,[2]ワークシート!$F$2:$BW$1002,12,0)="",  "",  VLOOKUP(#REF!&amp;"-"&amp;ROW()-82,[2]ワークシート!$F$2:$BW$1002,12,0) ),"")</f>
        <v/>
      </c>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row>
    <row r="102" spans="1:69" ht="35.1" hidden="1" customHeight="1" x14ac:dyDescent="0.15">
      <c r="A102" s="63" t="str">
        <f>+IFERROR(IF(VLOOKUP(#REF!&amp;"-"&amp;ROW()-82,[2]ワークシート!$F$2:$CI$1002,6,0)="","",VLOOKUP(#REF!&amp;"-"&amp;ROW()-82,[2]ワークシート!$F$2:$CI$1002,6,0)),"")</f>
        <v/>
      </c>
      <c r="B102" s="64"/>
      <c r="C102" s="63" t="str">
        <f>+IFERROR(IF(VLOOKUP(#REF!&amp;"-"&amp;ROW()-82,[2]ワークシート!$F$2:$CI$1002,7,0)="","",VLOOKUP(#REF!&amp;"-"&amp;ROW()-82,[2]ワークシート!$F$2:$CI$1002,7,0)),"")</f>
        <v/>
      </c>
      <c r="D102" s="64"/>
      <c r="E102" s="63" t="str">
        <f>+IFERROR(IF(VLOOKUP(#REF!&amp;"-"&amp;ROW()-82,[2]ワークシート!$F$2:$CI$1002,8,0)="","",VLOOKUP(#REF!&amp;"-"&amp;ROW()-82,[2]ワークシート!$F$2:$CI$1002,8,0)),"")</f>
        <v/>
      </c>
      <c r="F102" s="64"/>
      <c r="G102" s="8" t="str">
        <f>+IFERROR(IF(VLOOKUP(#REF!&amp;"-"&amp;ROW()-82,[2]ワークシート!$F$2:$CI$1002,9,0)="","",VLOOKUP(#REF!&amp;"-"&amp;ROW()-82,[2]ワークシート!$F$2:$CI$1002,9,0)),"")</f>
        <v/>
      </c>
      <c r="H10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2" s="71"/>
      <c r="J102" s="63" t="str">
        <f>+IFERROR(IF(VLOOKUP(#REF!&amp;"-"&amp;ROW()-82,[2]ワークシート!$F$2:$CI$1002,17,0)="","",VLOOKUP(#REF!&amp;"-"&amp;ROW()-82,[2]ワークシート!$F$2:$CI$1002,17,0)),"")</f>
        <v/>
      </c>
      <c r="K102" s="67"/>
      <c r="L102" s="64"/>
      <c r="M102" s="72" t="str">
        <f>+IFERROR(IF(VLOOKUP(#REF!&amp;"-"&amp;ROW()-82,[2]ワークシート!$F$2:$CI$1002,58,0)=0,"",VLOOKUP(#REF!&amp;"-"&amp;ROW()-82,[2]ワークシート!$F$2:$CI$1002,58,0)),"")</f>
        <v/>
      </c>
      <c r="N102" s="72"/>
      <c r="O102" s="72"/>
      <c r="P102" s="61" t="str">
        <f>+IFERROR(VLOOKUP(#REF!&amp;"-"&amp;ROW()-82,[2]ワークシート!$F$2:$CI$1002,64,0),"")</f>
        <v/>
      </c>
      <c r="Q102" s="62"/>
      <c r="R102" s="73" t="str">
        <f>+IFERROR(VLOOKUP(#REF!&amp;"-"&amp;ROW()-82,[2]ワークシート!$F$2:$CI$1002,65,0),"")</f>
        <v/>
      </c>
      <c r="S102" s="73"/>
      <c r="T102" s="61" t="str">
        <f>IFERROR(IF(VLOOKUP(#REF!&amp;"-"&amp;ROW()-82,[2]ワークシート!$F$2:$CI$1002,68,0)="",IF(X102="","",IF(X102=0,"使用貸借権","賃借権")),"賃借権"),"")</f>
        <v/>
      </c>
      <c r="U102" s="62"/>
      <c r="V102" s="63" t="str">
        <f>+IFERROR(VLOOKUP(#REF!&amp;"-"&amp;ROW()-82,[2]ワークシート!$F$2:$CI$1002,10,0)&amp;"","")</f>
        <v/>
      </c>
      <c r="W102" s="64"/>
      <c r="X10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2" s="66"/>
      <c r="Z102" s="9"/>
      <c r="AA102" s="9"/>
      <c r="AB102" s="63" t="str">
        <f>IF(T102="","",IF(VLOOKUP(#REF!&amp;"-"&amp;ROW()-82,[2]ワークシート!$F$2:$CI$1002,68,0)="",IF(T102="使用貸借権","-","口座振込　１２月"),"物納"))</f>
        <v/>
      </c>
      <c r="AC102" s="67"/>
      <c r="AD102" s="64"/>
      <c r="AE102" s="68" t="str">
        <f>+IFERROR(IF(VLOOKUP(#REF!&amp;"-"&amp;ROW()-82,[2]ワークシート!$F$2:$CI$1002,13,0)="","",VLOOKUP(#REF!&amp;"-"&amp;ROW()-82,[2]ワークシート!$F$2:$CI$1002,13,0)),"")</f>
        <v/>
      </c>
      <c r="AF102" s="69"/>
      <c r="AG102" s="68" t="str">
        <f>+IFERROR(IF(VLOOKUP(#REF!&amp;"-"&amp;ROW()-82,[2]ワークシート!$F$2:$CI$1002,74,0)="","",VLOOKUP(#REF!&amp;"-"&amp;ROW()-82,[2]ワークシート!$F$2:$CI$1002,74,0)),"")</f>
        <v/>
      </c>
      <c r="AH102" s="69"/>
      <c r="AI102" s="54" t="str">
        <f>+IFERROR(IF(VLOOKUP(#REF!&amp;"-"&amp;ROW()-82,[2]ワークシート!$F$2:$CI$1002,73,0)="","",VLOOKUP(#REF!&amp;"-"&amp;ROW()-82,[2]ワークシート!$F$2:$CI$1002,73,0)),"")</f>
        <v/>
      </c>
      <c r="AJ102" s="1" t="str">
        <f>+IFERROR( IF(  VLOOKUP(#REF!&amp;"-"&amp;ROW()-82,[2]ワークシート!$F$2:$BW$1002,12,0)="",  "",  VLOOKUP(#REF!&amp;"-"&amp;ROW()-82,[2]ワークシート!$F$2:$BW$1002,12,0) ),"")</f>
        <v/>
      </c>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row>
    <row r="103" spans="1:69" ht="35.1" hidden="1" customHeight="1" x14ac:dyDescent="0.15">
      <c r="A103" s="63" t="str">
        <f>+IFERROR(IF(VLOOKUP(#REF!&amp;"-"&amp;ROW()-82,[2]ワークシート!$F$2:$CI$1002,6,0)="","",VLOOKUP(#REF!&amp;"-"&amp;ROW()-82,[2]ワークシート!$F$2:$CI$1002,6,0)),"")</f>
        <v/>
      </c>
      <c r="B103" s="64"/>
      <c r="C103" s="63" t="str">
        <f>+IFERROR(IF(VLOOKUP(#REF!&amp;"-"&amp;ROW()-82,[2]ワークシート!$F$2:$CI$1002,7,0)="","",VLOOKUP(#REF!&amp;"-"&amp;ROW()-82,[2]ワークシート!$F$2:$CI$1002,7,0)),"")</f>
        <v/>
      </c>
      <c r="D103" s="64"/>
      <c r="E103" s="63" t="str">
        <f>+IFERROR(IF(VLOOKUP(#REF!&amp;"-"&amp;ROW()-82,[2]ワークシート!$F$2:$CI$1002,8,0)="","",VLOOKUP(#REF!&amp;"-"&amp;ROW()-82,[2]ワークシート!$F$2:$CI$1002,8,0)),"")</f>
        <v/>
      </c>
      <c r="F103" s="64"/>
      <c r="G103" s="8" t="str">
        <f>+IFERROR(IF(VLOOKUP(#REF!&amp;"-"&amp;ROW()-82,[2]ワークシート!$F$2:$CI$1002,9,0)="","",VLOOKUP(#REF!&amp;"-"&amp;ROW()-82,[2]ワークシート!$F$2:$CI$1002,9,0)),"")</f>
        <v/>
      </c>
      <c r="H10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3" s="71"/>
      <c r="J103" s="63" t="str">
        <f>+IFERROR(IF(VLOOKUP(#REF!&amp;"-"&amp;ROW()-82,[2]ワークシート!$F$2:$CI$1002,17,0)="","",VLOOKUP(#REF!&amp;"-"&amp;ROW()-82,[2]ワークシート!$F$2:$CI$1002,17,0)),"")</f>
        <v/>
      </c>
      <c r="K103" s="67"/>
      <c r="L103" s="64"/>
      <c r="M103" s="72" t="str">
        <f>+IFERROR(IF(VLOOKUP(#REF!&amp;"-"&amp;ROW()-82,[2]ワークシート!$F$2:$CI$1002,58,0)=0,"",VLOOKUP(#REF!&amp;"-"&amp;ROW()-82,[2]ワークシート!$F$2:$CI$1002,58,0)),"")</f>
        <v/>
      </c>
      <c r="N103" s="72"/>
      <c r="O103" s="72"/>
      <c r="P103" s="61" t="str">
        <f>+IFERROR(VLOOKUP(#REF!&amp;"-"&amp;ROW()-82,[2]ワークシート!$F$2:$CI$1002,64,0),"")</f>
        <v/>
      </c>
      <c r="Q103" s="62"/>
      <c r="R103" s="73" t="str">
        <f>+IFERROR(VLOOKUP(#REF!&amp;"-"&amp;ROW()-82,[2]ワークシート!$F$2:$CI$1002,65,0),"")</f>
        <v/>
      </c>
      <c r="S103" s="73"/>
      <c r="T103" s="61" t="str">
        <f>IFERROR(IF(VLOOKUP(#REF!&amp;"-"&amp;ROW()-82,[2]ワークシート!$F$2:$CI$1002,68,0)="",IF(X103="","",IF(X103=0,"使用貸借権","賃借権")),"賃借権"),"")</f>
        <v/>
      </c>
      <c r="U103" s="62"/>
      <c r="V103" s="63" t="str">
        <f>+IFERROR(VLOOKUP(#REF!&amp;"-"&amp;ROW()-82,[2]ワークシート!$F$2:$CI$1002,10,0)&amp;"","")</f>
        <v/>
      </c>
      <c r="W103" s="64"/>
      <c r="X10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3" s="66"/>
      <c r="Z103" s="9"/>
      <c r="AA103" s="9"/>
      <c r="AB103" s="63" t="str">
        <f>IF(T103="","",IF(VLOOKUP(#REF!&amp;"-"&amp;ROW()-82,[2]ワークシート!$F$2:$CI$1002,68,0)="",IF(T103="使用貸借権","-","口座振込　１２月"),"物納"))</f>
        <v/>
      </c>
      <c r="AC103" s="67"/>
      <c r="AD103" s="64"/>
      <c r="AE103" s="68" t="str">
        <f>+IFERROR(IF(VLOOKUP(#REF!&amp;"-"&amp;ROW()-82,[2]ワークシート!$F$2:$CI$1002,13,0)="","",VLOOKUP(#REF!&amp;"-"&amp;ROW()-82,[2]ワークシート!$F$2:$CI$1002,13,0)),"")</f>
        <v/>
      </c>
      <c r="AF103" s="69"/>
      <c r="AG103" s="68" t="str">
        <f>+IFERROR(IF(VLOOKUP(#REF!&amp;"-"&amp;ROW()-82,[2]ワークシート!$F$2:$CI$1002,74,0)="","",VLOOKUP(#REF!&amp;"-"&amp;ROW()-82,[2]ワークシート!$F$2:$CI$1002,74,0)),"")</f>
        <v/>
      </c>
      <c r="AH103" s="69"/>
      <c r="AI103" s="54" t="str">
        <f>+IFERROR(IF(VLOOKUP(#REF!&amp;"-"&amp;ROW()-82,[2]ワークシート!$F$2:$CI$1002,73,0)="","",VLOOKUP(#REF!&amp;"-"&amp;ROW()-82,[2]ワークシート!$F$2:$CI$1002,73,0)),"")</f>
        <v/>
      </c>
      <c r="AJ103" s="1" t="str">
        <f>+IFERROR( IF(  VLOOKUP(#REF!&amp;"-"&amp;ROW()-82,[2]ワークシート!$F$2:$BW$1002,12,0)="",  "",  VLOOKUP(#REF!&amp;"-"&amp;ROW()-82,[2]ワークシート!$F$2:$BW$1002,12,0) ),"")</f>
        <v/>
      </c>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row>
    <row r="104" spans="1:69" ht="35.1" hidden="1" customHeight="1" x14ac:dyDescent="0.15">
      <c r="A104" s="63" t="str">
        <f>+IFERROR(IF(VLOOKUP(#REF!&amp;"-"&amp;ROW()-82,[2]ワークシート!$F$2:$CI$1002,6,0)="","",VLOOKUP(#REF!&amp;"-"&amp;ROW()-82,[2]ワークシート!$F$2:$CI$1002,6,0)),"")</f>
        <v/>
      </c>
      <c r="B104" s="64"/>
      <c r="C104" s="63" t="str">
        <f>+IFERROR(IF(VLOOKUP(#REF!&amp;"-"&amp;ROW()-82,[2]ワークシート!$F$2:$CI$1002,7,0)="","",VLOOKUP(#REF!&amp;"-"&amp;ROW()-82,[2]ワークシート!$F$2:$CI$1002,7,0)),"")</f>
        <v/>
      </c>
      <c r="D104" s="64"/>
      <c r="E104" s="63" t="str">
        <f>+IFERROR(IF(VLOOKUP(#REF!&amp;"-"&amp;ROW()-82,[2]ワークシート!$F$2:$CI$1002,8,0)="","",VLOOKUP(#REF!&amp;"-"&amp;ROW()-82,[2]ワークシート!$F$2:$CI$1002,8,0)),"")</f>
        <v/>
      </c>
      <c r="F104" s="64"/>
      <c r="G104" s="8" t="str">
        <f>+IFERROR(IF(VLOOKUP(#REF!&amp;"-"&amp;ROW()-82,[2]ワークシート!$F$2:$CI$1002,9,0)="","",VLOOKUP(#REF!&amp;"-"&amp;ROW()-82,[2]ワークシート!$F$2:$CI$1002,9,0)),"")</f>
        <v/>
      </c>
      <c r="H10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4" s="71"/>
      <c r="J104" s="63" t="str">
        <f>+IFERROR(IF(VLOOKUP(#REF!&amp;"-"&amp;ROW()-82,[2]ワークシート!$F$2:$CI$1002,17,0)="","",VLOOKUP(#REF!&amp;"-"&amp;ROW()-82,[2]ワークシート!$F$2:$CI$1002,17,0)),"")</f>
        <v/>
      </c>
      <c r="K104" s="67"/>
      <c r="L104" s="64"/>
      <c r="M104" s="72" t="str">
        <f>+IFERROR(IF(VLOOKUP(#REF!&amp;"-"&amp;ROW()-82,[2]ワークシート!$F$2:$CI$1002,58,0)=0,"",VLOOKUP(#REF!&amp;"-"&amp;ROW()-82,[2]ワークシート!$F$2:$CI$1002,58,0)),"")</f>
        <v/>
      </c>
      <c r="N104" s="72"/>
      <c r="O104" s="72"/>
      <c r="P104" s="61" t="str">
        <f>+IFERROR(VLOOKUP(#REF!&amp;"-"&amp;ROW()-82,[2]ワークシート!$F$2:$CI$1002,64,0),"")</f>
        <v/>
      </c>
      <c r="Q104" s="62"/>
      <c r="R104" s="73" t="str">
        <f>+IFERROR(VLOOKUP(#REF!&amp;"-"&amp;ROW()-82,[2]ワークシート!$F$2:$CI$1002,65,0),"")</f>
        <v/>
      </c>
      <c r="S104" s="73"/>
      <c r="T104" s="61" t="str">
        <f>IFERROR(IF(VLOOKUP(#REF!&amp;"-"&amp;ROW()-82,[2]ワークシート!$F$2:$CI$1002,68,0)="",IF(X104="","",IF(X104=0,"使用貸借権","賃借権")),"賃借権"),"")</f>
        <v/>
      </c>
      <c r="U104" s="62"/>
      <c r="V104" s="63" t="str">
        <f>+IFERROR(VLOOKUP(#REF!&amp;"-"&amp;ROW()-82,[2]ワークシート!$F$2:$CI$1002,10,0)&amp;"","")</f>
        <v/>
      </c>
      <c r="W104" s="64"/>
      <c r="X10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4" s="66"/>
      <c r="Z104" s="9"/>
      <c r="AA104" s="9"/>
      <c r="AB104" s="63" t="str">
        <f>IF(T104="","",IF(VLOOKUP(#REF!&amp;"-"&amp;ROW()-82,[2]ワークシート!$F$2:$CI$1002,68,0)="",IF(T104="使用貸借権","-","口座振込　１２月"),"物納"))</f>
        <v/>
      </c>
      <c r="AC104" s="67"/>
      <c r="AD104" s="64"/>
      <c r="AE104" s="68" t="str">
        <f>+IFERROR(IF(VLOOKUP(#REF!&amp;"-"&amp;ROW()-82,[2]ワークシート!$F$2:$CI$1002,13,0)="","",VLOOKUP(#REF!&amp;"-"&amp;ROW()-82,[2]ワークシート!$F$2:$CI$1002,13,0)),"")</f>
        <v/>
      </c>
      <c r="AF104" s="69"/>
      <c r="AG104" s="68" t="str">
        <f>+IFERROR(IF(VLOOKUP(#REF!&amp;"-"&amp;ROW()-82,[2]ワークシート!$F$2:$CI$1002,74,0)="","",VLOOKUP(#REF!&amp;"-"&amp;ROW()-82,[2]ワークシート!$F$2:$CI$1002,74,0)),"")</f>
        <v/>
      </c>
      <c r="AH104" s="69"/>
      <c r="AI104" s="54" t="str">
        <f>+IFERROR(IF(VLOOKUP(#REF!&amp;"-"&amp;ROW()-82,[2]ワークシート!$F$2:$CI$1002,73,0)="","",VLOOKUP(#REF!&amp;"-"&amp;ROW()-82,[2]ワークシート!$F$2:$CI$1002,73,0)),"")</f>
        <v/>
      </c>
      <c r="AJ104" s="1" t="str">
        <f>+IFERROR( IF(  VLOOKUP(#REF!&amp;"-"&amp;ROW()-82,[2]ワークシート!$F$2:$BW$1002,12,0)="",  "",  VLOOKUP(#REF!&amp;"-"&amp;ROW()-82,[2]ワークシート!$F$2:$BW$1002,12,0) ),"")</f>
        <v/>
      </c>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row>
    <row r="105" spans="1:69" ht="35.1" hidden="1" customHeight="1" x14ac:dyDescent="0.15">
      <c r="A105" s="63" t="str">
        <f>+IFERROR(IF(VLOOKUP(#REF!&amp;"-"&amp;ROW()-82,[2]ワークシート!$F$2:$CI$1002,6,0)="","",VLOOKUP(#REF!&amp;"-"&amp;ROW()-82,[2]ワークシート!$F$2:$CI$1002,6,0)),"")</f>
        <v/>
      </c>
      <c r="B105" s="64"/>
      <c r="C105" s="63" t="str">
        <f>+IFERROR(IF(VLOOKUP(#REF!&amp;"-"&amp;ROW()-82,[2]ワークシート!$F$2:$CI$1002,7,0)="","",VLOOKUP(#REF!&amp;"-"&amp;ROW()-82,[2]ワークシート!$F$2:$CI$1002,7,0)),"")</f>
        <v/>
      </c>
      <c r="D105" s="64"/>
      <c r="E105" s="63" t="str">
        <f>+IFERROR(IF(VLOOKUP(#REF!&amp;"-"&amp;ROW()-82,[2]ワークシート!$F$2:$CI$1002,8,0)="","",VLOOKUP(#REF!&amp;"-"&amp;ROW()-82,[2]ワークシート!$F$2:$CI$1002,8,0)),"")</f>
        <v/>
      </c>
      <c r="F105" s="64"/>
      <c r="G105" s="8" t="str">
        <f>+IFERROR(IF(VLOOKUP(#REF!&amp;"-"&amp;ROW()-82,[2]ワークシート!$F$2:$CI$1002,9,0)="","",VLOOKUP(#REF!&amp;"-"&amp;ROW()-82,[2]ワークシート!$F$2:$CI$1002,9,0)),"")</f>
        <v/>
      </c>
      <c r="H10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5" s="71"/>
      <c r="J105" s="63" t="str">
        <f>+IFERROR(IF(VLOOKUP(#REF!&amp;"-"&amp;ROW()-82,[2]ワークシート!$F$2:$CI$1002,17,0)="","",VLOOKUP(#REF!&amp;"-"&amp;ROW()-82,[2]ワークシート!$F$2:$CI$1002,17,0)),"")</f>
        <v/>
      </c>
      <c r="K105" s="67"/>
      <c r="L105" s="64"/>
      <c r="M105" s="72" t="str">
        <f>+IFERROR(IF(VLOOKUP(#REF!&amp;"-"&amp;ROW()-82,[2]ワークシート!$F$2:$CI$1002,58,0)=0,"",VLOOKUP(#REF!&amp;"-"&amp;ROW()-82,[2]ワークシート!$F$2:$CI$1002,58,0)),"")</f>
        <v/>
      </c>
      <c r="N105" s="72"/>
      <c r="O105" s="72"/>
      <c r="P105" s="61" t="str">
        <f>+IFERROR(VLOOKUP(#REF!&amp;"-"&amp;ROW()-82,[2]ワークシート!$F$2:$CI$1002,64,0),"")</f>
        <v/>
      </c>
      <c r="Q105" s="62"/>
      <c r="R105" s="73" t="str">
        <f>+IFERROR(VLOOKUP(#REF!&amp;"-"&amp;ROW()-82,[2]ワークシート!$F$2:$CI$1002,65,0),"")</f>
        <v/>
      </c>
      <c r="S105" s="73"/>
      <c r="T105" s="61" t="str">
        <f>IFERROR(IF(VLOOKUP(#REF!&amp;"-"&amp;ROW()-82,[2]ワークシート!$F$2:$CI$1002,68,0)="",IF(X105="","",IF(X105=0,"使用貸借権","賃借権")),"賃借権"),"")</f>
        <v/>
      </c>
      <c r="U105" s="62"/>
      <c r="V105" s="63" t="str">
        <f>+IFERROR(VLOOKUP(#REF!&amp;"-"&amp;ROW()-82,[2]ワークシート!$F$2:$CI$1002,10,0)&amp;"","")</f>
        <v/>
      </c>
      <c r="W105" s="64"/>
      <c r="X10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5" s="66"/>
      <c r="Z105" s="9"/>
      <c r="AA105" s="9"/>
      <c r="AB105" s="63" t="str">
        <f>IF(T105="","",IF(VLOOKUP(#REF!&amp;"-"&amp;ROW()-82,[2]ワークシート!$F$2:$CI$1002,68,0)="",IF(T105="使用貸借権","-","口座振込　１２月"),"物納"))</f>
        <v/>
      </c>
      <c r="AC105" s="67"/>
      <c r="AD105" s="64"/>
      <c r="AE105" s="68" t="str">
        <f>+IFERROR(IF(VLOOKUP(#REF!&amp;"-"&amp;ROW()-82,[2]ワークシート!$F$2:$CI$1002,13,0)="","",VLOOKUP(#REF!&amp;"-"&amp;ROW()-82,[2]ワークシート!$F$2:$CI$1002,13,0)),"")</f>
        <v/>
      </c>
      <c r="AF105" s="69"/>
      <c r="AG105" s="68" t="str">
        <f>+IFERROR(IF(VLOOKUP(#REF!&amp;"-"&amp;ROW()-82,[2]ワークシート!$F$2:$CI$1002,74,0)="","",VLOOKUP(#REF!&amp;"-"&amp;ROW()-82,[2]ワークシート!$F$2:$CI$1002,74,0)),"")</f>
        <v/>
      </c>
      <c r="AH105" s="69"/>
      <c r="AI105" s="54" t="str">
        <f>+IFERROR(IF(VLOOKUP(#REF!&amp;"-"&amp;ROW()-82,[2]ワークシート!$F$2:$CI$1002,73,0)="","",VLOOKUP(#REF!&amp;"-"&amp;ROW()-82,[2]ワークシート!$F$2:$CI$1002,73,0)),"")</f>
        <v/>
      </c>
      <c r="AJ105" s="1" t="str">
        <f>+IFERROR( IF(  VLOOKUP(#REF!&amp;"-"&amp;ROW()-82,[2]ワークシート!$F$2:$BW$1002,12,0)="",  "",  VLOOKUP(#REF!&amp;"-"&amp;ROW()-82,[2]ワークシート!$F$2:$BW$1002,12,0) ),"")</f>
        <v/>
      </c>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row>
    <row r="106" spans="1:69" ht="35.1" hidden="1" customHeight="1" x14ac:dyDescent="0.15">
      <c r="A106" s="63" t="str">
        <f>+IFERROR(IF(VLOOKUP(#REF!&amp;"-"&amp;ROW()-82,[2]ワークシート!$F$2:$CI$1002,6,0)="","",VLOOKUP(#REF!&amp;"-"&amp;ROW()-82,[2]ワークシート!$F$2:$CI$1002,6,0)),"")</f>
        <v/>
      </c>
      <c r="B106" s="64"/>
      <c r="C106" s="63" t="str">
        <f>+IFERROR(IF(VLOOKUP(#REF!&amp;"-"&amp;ROW()-82,[2]ワークシート!$F$2:$CI$1002,7,0)="","",VLOOKUP(#REF!&amp;"-"&amp;ROW()-82,[2]ワークシート!$F$2:$CI$1002,7,0)),"")</f>
        <v/>
      </c>
      <c r="D106" s="64"/>
      <c r="E106" s="63" t="str">
        <f>+IFERROR(IF(VLOOKUP(#REF!&amp;"-"&amp;ROW()-82,[2]ワークシート!$F$2:$CI$1002,8,0)="","",VLOOKUP(#REF!&amp;"-"&amp;ROW()-82,[2]ワークシート!$F$2:$CI$1002,8,0)),"")</f>
        <v/>
      </c>
      <c r="F106" s="64"/>
      <c r="G106" s="8" t="str">
        <f>+IFERROR(IF(VLOOKUP(#REF!&amp;"-"&amp;ROW()-82,[2]ワークシート!$F$2:$CI$1002,9,0)="","",VLOOKUP(#REF!&amp;"-"&amp;ROW()-82,[2]ワークシート!$F$2:$CI$1002,9,0)),"")</f>
        <v/>
      </c>
      <c r="H10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6" s="71"/>
      <c r="J106" s="63" t="str">
        <f>+IFERROR(IF(VLOOKUP(#REF!&amp;"-"&amp;ROW()-82,[2]ワークシート!$F$2:$CI$1002,17,0)="","",VLOOKUP(#REF!&amp;"-"&amp;ROW()-82,[2]ワークシート!$F$2:$CI$1002,17,0)),"")</f>
        <v/>
      </c>
      <c r="K106" s="67"/>
      <c r="L106" s="64"/>
      <c r="M106" s="72" t="str">
        <f>+IFERROR(IF(VLOOKUP(#REF!&amp;"-"&amp;ROW()-82,[2]ワークシート!$F$2:$CI$1002,58,0)=0,"",VLOOKUP(#REF!&amp;"-"&amp;ROW()-82,[2]ワークシート!$F$2:$CI$1002,58,0)),"")</f>
        <v/>
      </c>
      <c r="N106" s="72"/>
      <c r="O106" s="72"/>
      <c r="P106" s="61" t="str">
        <f>+IFERROR(VLOOKUP(#REF!&amp;"-"&amp;ROW()-82,[2]ワークシート!$F$2:$CI$1002,64,0),"")</f>
        <v/>
      </c>
      <c r="Q106" s="62"/>
      <c r="R106" s="73" t="str">
        <f>+IFERROR(VLOOKUP(#REF!&amp;"-"&amp;ROW()-82,[2]ワークシート!$F$2:$CI$1002,65,0),"")</f>
        <v/>
      </c>
      <c r="S106" s="73"/>
      <c r="T106" s="61" t="str">
        <f>IFERROR(IF(VLOOKUP(#REF!&amp;"-"&amp;ROW()-82,[2]ワークシート!$F$2:$CI$1002,68,0)="",IF(X106="","",IF(X106=0,"使用貸借権","賃借権")),"賃借権"),"")</f>
        <v/>
      </c>
      <c r="U106" s="62"/>
      <c r="V106" s="63" t="str">
        <f>+IFERROR(VLOOKUP(#REF!&amp;"-"&amp;ROW()-82,[2]ワークシート!$F$2:$CI$1002,10,0)&amp;"","")</f>
        <v/>
      </c>
      <c r="W106" s="64"/>
      <c r="X10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6" s="66"/>
      <c r="Z106" s="9"/>
      <c r="AA106" s="9"/>
      <c r="AB106" s="63" t="str">
        <f>IF(T106="","",IF(VLOOKUP(#REF!&amp;"-"&amp;ROW()-82,[2]ワークシート!$F$2:$CI$1002,68,0)="",IF(T106="使用貸借権","-","口座振込　１２月"),"物納"))</f>
        <v/>
      </c>
      <c r="AC106" s="67"/>
      <c r="AD106" s="64"/>
      <c r="AE106" s="68" t="str">
        <f>+IFERROR(IF(VLOOKUP(#REF!&amp;"-"&amp;ROW()-82,[2]ワークシート!$F$2:$CI$1002,13,0)="","",VLOOKUP(#REF!&amp;"-"&amp;ROW()-82,[2]ワークシート!$F$2:$CI$1002,13,0)),"")</f>
        <v/>
      </c>
      <c r="AF106" s="69"/>
      <c r="AG106" s="68" t="str">
        <f>+IFERROR(IF(VLOOKUP(#REF!&amp;"-"&amp;ROW()-82,[2]ワークシート!$F$2:$CI$1002,74,0)="","",VLOOKUP(#REF!&amp;"-"&amp;ROW()-82,[2]ワークシート!$F$2:$CI$1002,74,0)),"")</f>
        <v/>
      </c>
      <c r="AH106" s="69"/>
      <c r="AI106" s="54" t="str">
        <f>+IFERROR(IF(VLOOKUP(#REF!&amp;"-"&amp;ROW()-82,[2]ワークシート!$F$2:$CI$1002,73,0)="","",VLOOKUP(#REF!&amp;"-"&amp;ROW()-82,[2]ワークシート!$F$2:$CI$1002,73,0)),"")</f>
        <v/>
      </c>
      <c r="AJ106" s="1" t="str">
        <f>+IFERROR( IF(  VLOOKUP(#REF!&amp;"-"&amp;ROW()-82,[2]ワークシート!$F$2:$BW$1002,12,0)="",  "",  VLOOKUP(#REF!&amp;"-"&amp;ROW()-82,[2]ワークシート!$F$2:$BW$1002,12,0) ),"")</f>
        <v/>
      </c>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row>
    <row r="107" spans="1:69" ht="35.1" hidden="1" customHeight="1" x14ac:dyDescent="0.15">
      <c r="A107" s="63" t="str">
        <f>+IFERROR(IF(VLOOKUP(#REF!&amp;"-"&amp;ROW()-82,[2]ワークシート!$F$2:$CI$1002,6,0)="","",VLOOKUP(#REF!&amp;"-"&amp;ROW()-82,[2]ワークシート!$F$2:$CI$1002,6,0)),"")</f>
        <v/>
      </c>
      <c r="B107" s="64"/>
      <c r="C107" s="63" t="str">
        <f>+IFERROR(IF(VLOOKUP(#REF!&amp;"-"&amp;ROW()-82,[2]ワークシート!$F$2:$CI$1002,7,0)="","",VLOOKUP(#REF!&amp;"-"&amp;ROW()-82,[2]ワークシート!$F$2:$CI$1002,7,0)),"")</f>
        <v/>
      </c>
      <c r="D107" s="64"/>
      <c r="E107" s="63" t="str">
        <f>+IFERROR(IF(VLOOKUP(#REF!&amp;"-"&amp;ROW()-82,[2]ワークシート!$F$2:$CI$1002,8,0)="","",VLOOKUP(#REF!&amp;"-"&amp;ROW()-82,[2]ワークシート!$F$2:$CI$1002,8,0)),"")</f>
        <v/>
      </c>
      <c r="F107" s="64"/>
      <c r="G107" s="8" t="str">
        <f>+IFERROR(IF(VLOOKUP(#REF!&amp;"-"&amp;ROW()-82,[2]ワークシート!$F$2:$CI$1002,9,0)="","",VLOOKUP(#REF!&amp;"-"&amp;ROW()-82,[2]ワークシート!$F$2:$CI$1002,9,0)),"")</f>
        <v/>
      </c>
      <c r="H10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7" s="71"/>
      <c r="J107" s="63" t="str">
        <f>+IFERROR(IF(VLOOKUP(#REF!&amp;"-"&amp;ROW()-82,[2]ワークシート!$F$2:$CI$1002,17,0)="","",VLOOKUP(#REF!&amp;"-"&amp;ROW()-82,[2]ワークシート!$F$2:$CI$1002,17,0)),"")</f>
        <v/>
      </c>
      <c r="K107" s="67"/>
      <c r="L107" s="64"/>
      <c r="M107" s="72" t="str">
        <f>+IFERROR(IF(VLOOKUP(#REF!&amp;"-"&amp;ROW()-82,[2]ワークシート!$F$2:$CI$1002,58,0)=0,"",VLOOKUP(#REF!&amp;"-"&amp;ROW()-82,[2]ワークシート!$F$2:$CI$1002,58,0)),"")</f>
        <v/>
      </c>
      <c r="N107" s="72"/>
      <c r="O107" s="72"/>
      <c r="P107" s="61" t="str">
        <f>+IFERROR(VLOOKUP(#REF!&amp;"-"&amp;ROW()-82,[2]ワークシート!$F$2:$CI$1002,64,0),"")</f>
        <v/>
      </c>
      <c r="Q107" s="62"/>
      <c r="R107" s="73" t="str">
        <f>+IFERROR(VLOOKUP(#REF!&amp;"-"&amp;ROW()-82,[2]ワークシート!$F$2:$CI$1002,65,0),"")</f>
        <v/>
      </c>
      <c r="S107" s="73"/>
      <c r="T107" s="61" t="str">
        <f>IFERROR(IF(VLOOKUP(#REF!&amp;"-"&amp;ROW()-82,[2]ワークシート!$F$2:$CI$1002,68,0)="",IF(X107="","",IF(X107=0,"使用貸借権","賃借権")),"賃借権"),"")</f>
        <v/>
      </c>
      <c r="U107" s="62"/>
      <c r="V107" s="63" t="str">
        <f>+IFERROR(VLOOKUP(#REF!&amp;"-"&amp;ROW()-82,[2]ワークシート!$F$2:$CI$1002,10,0)&amp;"","")</f>
        <v/>
      </c>
      <c r="W107" s="64"/>
      <c r="X10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7" s="66"/>
      <c r="Z107" s="9"/>
      <c r="AA107" s="9"/>
      <c r="AB107" s="63" t="str">
        <f>IF(T107="","",IF(VLOOKUP(#REF!&amp;"-"&amp;ROW()-82,[2]ワークシート!$F$2:$CI$1002,68,0)="",IF(T107="使用貸借権","-","口座振込　１２月"),"物納"))</f>
        <v/>
      </c>
      <c r="AC107" s="67"/>
      <c r="AD107" s="64"/>
      <c r="AE107" s="68" t="str">
        <f>+IFERROR(IF(VLOOKUP(#REF!&amp;"-"&amp;ROW()-82,[2]ワークシート!$F$2:$CI$1002,13,0)="","",VLOOKUP(#REF!&amp;"-"&amp;ROW()-82,[2]ワークシート!$F$2:$CI$1002,13,0)),"")</f>
        <v/>
      </c>
      <c r="AF107" s="69"/>
      <c r="AG107" s="68" t="str">
        <f>+IFERROR(IF(VLOOKUP(#REF!&amp;"-"&amp;ROW()-82,[2]ワークシート!$F$2:$CI$1002,74,0)="","",VLOOKUP(#REF!&amp;"-"&amp;ROW()-82,[2]ワークシート!$F$2:$CI$1002,74,0)),"")</f>
        <v/>
      </c>
      <c r="AH107" s="69"/>
      <c r="AI107" s="54" t="str">
        <f>+IFERROR(IF(VLOOKUP(#REF!&amp;"-"&amp;ROW()-82,[2]ワークシート!$F$2:$CI$1002,73,0)="","",VLOOKUP(#REF!&amp;"-"&amp;ROW()-82,[2]ワークシート!$F$2:$CI$1002,73,0)),"")</f>
        <v/>
      </c>
      <c r="AJ107" s="1" t="str">
        <f>+IFERROR( IF(  VLOOKUP(#REF!&amp;"-"&amp;ROW()-82,[2]ワークシート!$F$2:$BW$1002,12,0)="",  "",  VLOOKUP(#REF!&amp;"-"&amp;ROW()-82,[2]ワークシート!$F$2:$BW$1002,12,0) ),"")</f>
        <v/>
      </c>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row>
    <row r="108" spans="1:69" ht="35.1" hidden="1" customHeight="1" x14ac:dyDescent="0.15">
      <c r="A108" s="63" t="str">
        <f>+IFERROR(IF(VLOOKUP(#REF!&amp;"-"&amp;ROW()-82,[2]ワークシート!$F$2:$CI$1002,6,0)="","",VLOOKUP(#REF!&amp;"-"&amp;ROW()-82,[2]ワークシート!$F$2:$CI$1002,6,0)),"")</f>
        <v/>
      </c>
      <c r="B108" s="64"/>
      <c r="C108" s="63" t="str">
        <f>+IFERROR(IF(VLOOKUP(#REF!&amp;"-"&amp;ROW()-82,[2]ワークシート!$F$2:$CI$1002,7,0)="","",VLOOKUP(#REF!&amp;"-"&amp;ROW()-82,[2]ワークシート!$F$2:$CI$1002,7,0)),"")</f>
        <v/>
      </c>
      <c r="D108" s="64"/>
      <c r="E108" s="63" t="str">
        <f>+IFERROR(IF(VLOOKUP(#REF!&amp;"-"&amp;ROW()-82,[2]ワークシート!$F$2:$CI$1002,8,0)="","",VLOOKUP(#REF!&amp;"-"&amp;ROW()-82,[2]ワークシート!$F$2:$CI$1002,8,0)),"")</f>
        <v/>
      </c>
      <c r="F108" s="64"/>
      <c r="G108" s="8" t="str">
        <f>+IFERROR(IF(VLOOKUP(#REF!&amp;"-"&amp;ROW()-82,[2]ワークシート!$F$2:$CI$1002,9,0)="","",VLOOKUP(#REF!&amp;"-"&amp;ROW()-82,[2]ワークシート!$F$2:$CI$1002,9,0)),"")</f>
        <v/>
      </c>
      <c r="H10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8" s="71"/>
      <c r="J108" s="63" t="str">
        <f>+IFERROR(IF(VLOOKUP(#REF!&amp;"-"&amp;ROW()-82,[2]ワークシート!$F$2:$CI$1002,17,0)="","",VLOOKUP(#REF!&amp;"-"&amp;ROW()-82,[2]ワークシート!$F$2:$CI$1002,17,0)),"")</f>
        <v/>
      </c>
      <c r="K108" s="67"/>
      <c r="L108" s="64"/>
      <c r="M108" s="72" t="str">
        <f>+IFERROR(IF(VLOOKUP(#REF!&amp;"-"&amp;ROW()-82,[2]ワークシート!$F$2:$CI$1002,58,0)=0,"",VLOOKUP(#REF!&amp;"-"&amp;ROW()-82,[2]ワークシート!$F$2:$CI$1002,58,0)),"")</f>
        <v/>
      </c>
      <c r="N108" s="72"/>
      <c r="O108" s="72"/>
      <c r="P108" s="61" t="str">
        <f>+IFERROR(VLOOKUP(#REF!&amp;"-"&amp;ROW()-82,[2]ワークシート!$F$2:$CI$1002,64,0),"")</f>
        <v/>
      </c>
      <c r="Q108" s="62"/>
      <c r="R108" s="73" t="str">
        <f>+IFERROR(VLOOKUP(#REF!&amp;"-"&amp;ROW()-82,[2]ワークシート!$F$2:$CI$1002,65,0),"")</f>
        <v/>
      </c>
      <c r="S108" s="73"/>
      <c r="T108" s="61" t="str">
        <f>IFERROR(IF(VLOOKUP(#REF!&amp;"-"&amp;ROW()-82,[2]ワークシート!$F$2:$CI$1002,68,0)="",IF(X108="","",IF(X108=0,"使用貸借権","賃借権")),"賃借権"),"")</f>
        <v/>
      </c>
      <c r="U108" s="62"/>
      <c r="V108" s="63" t="str">
        <f>+IFERROR(VLOOKUP(#REF!&amp;"-"&amp;ROW()-82,[2]ワークシート!$F$2:$CI$1002,10,0)&amp;"","")</f>
        <v/>
      </c>
      <c r="W108" s="64"/>
      <c r="X10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8" s="66"/>
      <c r="Z108" s="9"/>
      <c r="AA108" s="9"/>
      <c r="AB108" s="63" t="str">
        <f>IF(T108="","",IF(VLOOKUP(#REF!&amp;"-"&amp;ROW()-82,[2]ワークシート!$F$2:$CI$1002,68,0)="",IF(T108="使用貸借権","-","口座振込　１２月"),"物納"))</f>
        <v/>
      </c>
      <c r="AC108" s="67"/>
      <c r="AD108" s="64"/>
      <c r="AE108" s="68" t="str">
        <f>+IFERROR(IF(VLOOKUP(#REF!&amp;"-"&amp;ROW()-82,[2]ワークシート!$F$2:$CI$1002,13,0)="","",VLOOKUP(#REF!&amp;"-"&amp;ROW()-82,[2]ワークシート!$F$2:$CI$1002,13,0)),"")</f>
        <v/>
      </c>
      <c r="AF108" s="69"/>
      <c r="AG108" s="68" t="str">
        <f>+IFERROR(IF(VLOOKUP(#REF!&amp;"-"&amp;ROW()-82,[2]ワークシート!$F$2:$CI$1002,74,0)="","",VLOOKUP(#REF!&amp;"-"&amp;ROW()-82,[2]ワークシート!$F$2:$CI$1002,74,0)),"")</f>
        <v/>
      </c>
      <c r="AH108" s="69"/>
      <c r="AI108" s="54" t="str">
        <f>+IFERROR(IF(VLOOKUP(#REF!&amp;"-"&amp;ROW()-82,[2]ワークシート!$F$2:$CI$1002,73,0)="","",VLOOKUP(#REF!&amp;"-"&amp;ROW()-82,[2]ワークシート!$F$2:$CI$1002,73,0)),"")</f>
        <v/>
      </c>
      <c r="AJ108" s="1" t="str">
        <f>+IFERROR( IF(  VLOOKUP(#REF!&amp;"-"&amp;ROW()-82,[2]ワークシート!$F$2:$BW$1002,12,0)="",  "",  VLOOKUP(#REF!&amp;"-"&amp;ROW()-82,[2]ワークシート!$F$2:$BW$1002,12,0) ),"")</f>
        <v/>
      </c>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row>
    <row r="109" spans="1:69" ht="35.1" hidden="1" customHeight="1" x14ac:dyDescent="0.15">
      <c r="A109" s="63" t="str">
        <f>+IFERROR(IF(VLOOKUP(#REF!&amp;"-"&amp;ROW()-82,[2]ワークシート!$F$2:$CI$1002,6,0)="","",VLOOKUP(#REF!&amp;"-"&amp;ROW()-82,[2]ワークシート!$F$2:$CI$1002,6,0)),"")</f>
        <v/>
      </c>
      <c r="B109" s="64"/>
      <c r="C109" s="63" t="str">
        <f>+IFERROR(IF(VLOOKUP(#REF!&amp;"-"&amp;ROW()-82,[2]ワークシート!$F$2:$CI$1002,7,0)="","",VLOOKUP(#REF!&amp;"-"&amp;ROW()-82,[2]ワークシート!$F$2:$CI$1002,7,0)),"")</f>
        <v/>
      </c>
      <c r="D109" s="64"/>
      <c r="E109" s="63" t="str">
        <f>+IFERROR(IF(VLOOKUP(#REF!&amp;"-"&amp;ROW()-82,[2]ワークシート!$F$2:$CI$1002,8,0)="","",VLOOKUP(#REF!&amp;"-"&amp;ROW()-82,[2]ワークシート!$F$2:$CI$1002,8,0)),"")</f>
        <v/>
      </c>
      <c r="F109" s="64"/>
      <c r="G109" s="8" t="str">
        <f>+IFERROR(IF(VLOOKUP(#REF!&amp;"-"&amp;ROW()-82,[2]ワークシート!$F$2:$CI$1002,9,0)="","",VLOOKUP(#REF!&amp;"-"&amp;ROW()-82,[2]ワークシート!$F$2:$CI$1002,9,0)),"")</f>
        <v/>
      </c>
      <c r="H10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9" s="71"/>
      <c r="J109" s="63" t="str">
        <f>+IFERROR(IF(VLOOKUP(#REF!&amp;"-"&amp;ROW()-82,[2]ワークシート!$F$2:$CI$1002,17,0)="","",VLOOKUP(#REF!&amp;"-"&amp;ROW()-82,[2]ワークシート!$F$2:$CI$1002,17,0)),"")</f>
        <v/>
      </c>
      <c r="K109" s="67"/>
      <c r="L109" s="64"/>
      <c r="M109" s="72" t="str">
        <f>+IFERROR(IF(VLOOKUP(#REF!&amp;"-"&amp;ROW()-82,[2]ワークシート!$F$2:$CI$1002,58,0)=0,"",VLOOKUP(#REF!&amp;"-"&amp;ROW()-82,[2]ワークシート!$F$2:$CI$1002,58,0)),"")</f>
        <v/>
      </c>
      <c r="N109" s="72"/>
      <c r="O109" s="72"/>
      <c r="P109" s="61" t="str">
        <f>+IFERROR(VLOOKUP(#REF!&amp;"-"&amp;ROW()-82,[2]ワークシート!$F$2:$CI$1002,64,0),"")</f>
        <v/>
      </c>
      <c r="Q109" s="62"/>
      <c r="R109" s="73" t="str">
        <f>+IFERROR(VLOOKUP(#REF!&amp;"-"&amp;ROW()-82,[2]ワークシート!$F$2:$CI$1002,65,0),"")</f>
        <v/>
      </c>
      <c r="S109" s="73"/>
      <c r="T109" s="61" t="str">
        <f>IFERROR(IF(VLOOKUP(#REF!&amp;"-"&amp;ROW()-82,[2]ワークシート!$F$2:$CI$1002,68,0)="",IF(X109="","",IF(X109=0,"使用貸借権","賃借権")),"賃借権"),"")</f>
        <v/>
      </c>
      <c r="U109" s="62"/>
      <c r="V109" s="63" t="str">
        <f>+IFERROR(VLOOKUP(#REF!&amp;"-"&amp;ROW()-82,[2]ワークシート!$F$2:$CI$1002,10,0)&amp;"","")</f>
        <v/>
      </c>
      <c r="W109" s="64"/>
      <c r="X10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9" s="66"/>
      <c r="Z109" s="9"/>
      <c r="AA109" s="9"/>
      <c r="AB109" s="63" t="str">
        <f>IF(T109="","",IF(VLOOKUP(#REF!&amp;"-"&amp;ROW()-82,[2]ワークシート!$F$2:$CI$1002,68,0)="",IF(T109="使用貸借権","-","口座振込　１２月"),"物納"))</f>
        <v/>
      </c>
      <c r="AC109" s="67"/>
      <c r="AD109" s="64"/>
      <c r="AE109" s="68" t="str">
        <f>+IFERROR(IF(VLOOKUP(#REF!&amp;"-"&amp;ROW()-82,[2]ワークシート!$F$2:$CI$1002,13,0)="","",VLOOKUP(#REF!&amp;"-"&amp;ROW()-82,[2]ワークシート!$F$2:$CI$1002,13,0)),"")</f>
        <v/>
      </c>
      <c r="AF109" s="69"/>
      <c r="AG109" s="68" t="str">
        <f>+IFERROR(IF(VLOOKUP(#REF!&amp;"-"&amp;ROW()-82,[2]ワークシート!$F$2:$CI$1002,74,0)="","",VLOOKUP(#REF!&amp;"-"&amp;ROW()-82,[2]ワークシート!$F$2:$CI$1002,74,0)),"")</f>
        <v/>
      </c>
      <c r="AH109" s="69"/>
      <c r="AI109" s="54" t="str">
        <f>+IFERROR(IF(VLOOKUP(#REF!&amp;"-"&amp;ROW()-82,[2]ワークシート!$F$2:$CI$1002,73,0)="","",VLOOKUP(#REF!&amp;"-"&amp;ROW()-82,[2]ワークシート!$F$2:$CI$1002,73,0)),"")</f>
        <v/>
      </c>
      <c r="AJ109" s="1" t="str">
        <f>+IFERROR( IF(  VLOOKUP(#REF!&amp;"-"&amp;ROW()-82,[2]ワークシート!$F$2:$BW$1002,12,0)="",  "",  VLOOKUP(#REF!&amp;"-"&amp;ROW()-82,[2]ワークシート!$F$2:$BW$1002,12,0) ),"")</f>
        <v/>
      </c>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row>
    <row r="110" spans="1:69" ht="35.1" hidden="1" customHeight="1" x14ac:dyDescent="0.15">
      <c r="A110" s="63" t="str">
        <f>+IFERROR(IF(VLOOKUP(#REF!&amp;"-"&amp;ROW()-82,[2]ワークシート!$F$2:$CI$1002,6,0)="","",VLOOKUP(#REF!&amp;"-"&amp;ROW()-82,[2]ワークシート!$F$2:$CI$1002,6,0)),"")</f>
        <v/>
      </c>
      <c r="B110" s="64"/>
      <c r="C110" s="63" t="str">
        <f>+IFERROR(IF(VLOOKUP(#REF!&amp;"-"&amp;ROW()-82,[2]ワークシート!$F$2:$CI$1002,7,0)="","",VLOOKUP(#REF!&amp;"-"&amp;ROW()-82,[2]ワークシート!$F$2:$CI$1002,7,0)),"")</f>
        <v/>
      </c>
      <c r="D110" s="64"/>
      <c r="E110" s="63" t="str">
        <f>+IFERROR(IF(VLOOKUP(#REF!&amp;"-"&amp;ROW()-82,[2]ワークシート!$F$2:$CI$1002,8,0)="","",VLOOKUP(#REF!&amp;"-"&amp;ROW()-82,[2]ワークシート!$F$2:$CI$1002,8,0)),"")</f>
        <v/>
      </c>
      <c r="F110" s="64"/>
      <c r="G110" s="8" t="str">
        <f>+IFERROR(IF(VLOOKUP(#REF!&amp;"-"&amp;ROW()-82,[2]ワークシート!$F$2:$CI$1002,9,0)="","",VLOOKUP(#REF!&amp;"-"&amp;ROW()-82,[2]ワークシート!$F$2:$CI$1002,9,0)),"")</f>
        <v/>
      </c>
      <c r="H11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0" s="71"/>
      <c r="J110" s="63" t="str">
        <f>+IFERROR(IF(VLOOKUP(#REF!&amp;"-"&amp;ROW()-82,[2]ワークシート!$F$2:$CI$1002,17,0)="","",VLOOKUP(#REF!&amp;"-"&amp;ROW()-82,[2]ワークシート!$F$2:$CI$1002,17,0)),"")</f>
        <v/>
      </c>
      <c r="K110" s="67"/>
      <c r="L110" s="64"/>
      <c r="M110" s="72" t="str">
        <f>+IFERROR(IF(VLOOKUP(#REF!&amp;"-"&amp;ROW()-82,[2]ワークシート!$F$2:$CI$1002,58,0)=0,"",VLOOKUP(#REF!&amp;"-"&amp;ROW()-82,[2]ワークシート!$F$2:$CI$1002,58,0)),"")</f>
        <v/>
      </c>
      <c r="N110" s="72"/>
      <c r="O110" s="72"/>
      <c r="P110" s="61" t="str">
        <f>+IFERROR(VLOOKUP(#REF!&amp;"-"&amp;ROW()-82,[2]ワークシート!$F$2:$CI$1002,64,0),"")</f>
        <v/>
      </c>
      <c r="Q110" s="62"/>
      <c r="R110" s="73" t="str">
        <f>+IFERROR(VLOOKUP(#REF!&amp;"-"&amp;ROW()-82,[2]ワークシート!$F$2:$CI$1002,65,0),"")</f>
        <v/>
      </c>
      <c r="S110" s="73"/>
      <c r="T110" s="61" t="str">
        <f>IFERROR(IF(VLOOKUP(#REF!&amp;"-"&amp;ROW()-82,[2]ワークシート!$F$2:$CI$1002,68,0)="",IF(X110="","",IF(X110=0,"使用貸借権","賃借権")),"賃借権"),"")</f>
        <v/>
      </c>
      <c r="U110" s="62"/>
      <c r="V110" s="63" t="str">
        <f>+IFERROR(VLOOKUP(#REF!&amp;"-"&amp;ROW()-82,[2]ワークシート!$F$2:$CI$1002,10,0)&amp;"","")</f>
        <v/>
      </c>
      <c r="W110" s="64"/>
      <c r="X11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0" s="66"/>
      <c r="Z110" s="9"/>
      <c r="AA110" s="9"/>
      <c r="AB110" s="63" t="str">
        <f>IF(T110="","",IF(VLOOKUP(#REF!&amp;"-"&amp;ROW()-82,[2]ワークシート!$F$2:$CI$1002,68,0)="",IF(T110="使用貸借権","-","口座振込　１２月"),"物納"))</f>
        <v/>
      </c>
      <c r="AC110" s="67"/>
      <c r="AD110" s="64"/>
      <c r="AE110" s="68" t="str">
        <f>+IFERROR(IF(VLOOKUP(#REF!&amp;"-"&amp;ROW()-82,[2]ワークシート!$F$2:$CI$1002,13,0)="","",VLOOKUP(#REF!&amp;"-"&amp;ROW()-82,[2]ワークシート!$F$2:$CI$1002,13,0)),"")</f>
        <v/>
      </c>
      <c r="AF110" s="69"/>
      <c r="AG110" s="68" t="str">
        <f>+IFERROR(IF(VLOOKUP(#REF!&amp;"-"&amp;ROW()-82,[2]ワークシート!$F$2:$CI$1002,74,0)="","",VLOOKUP(#REF!&amp;"-"&amp;ROW()-82,[2]ワークシート!$F$2:$CI$1002,74,0)),"")</f>
        <v/>
      </c>
      <c r="AH110" s="69"/>
      <c r="AI110" s="54" t="str">
        <f>+IFERROR(IF(VLOOKUP(#REF!&amp;"-"&amp;ROW()-82,[2]ワークシート!$F$2:$CI$1002,73,0)="","",VLOOKUP(#REF!&amp;"-"&amp;ROW()-82,[2]ワークシート!$F$2:$CI$1002,73,0)),"")</f>
        <v/>
      </c>
      <c r="AJ110" s="1" t="str">
        <f>+IFERROR( IF(  VLOOKUP(#REF!&amp;"-"&amp;ROW()-82,[2]ワークシート!$F$2:$BW$1002,12,0)="",  "",  VLOOKUP(#REF!&amp;"-"&amp;ROW()-82,[2]ワークシート!$F$2:$BW$1002,12,0) ),"")</f>
        <v/>
      </c>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row>
    <row r="111" spans="1:69" ht="35.1" hidden="1" customHeight="1" x14ac:dyDescent="0.15">
      <c r="A111" s="63" t="str">
        <f>+IFERROR(IF(VLOOKUP(#REF!&amp;"-"&amp;ROW()-82,[2]ワークシート!$F$2:$CI$1002,6,0)="","",VLOOKUP(#REF!&amp;"-"&amp;ROW()-82,[2]ワークシート!$F$2:$CI$1002,6,0)),"")</f>
        <v/>
      </c>
      <c r="B111" s="64"/>
      <c r="C111" s="63" t="str">
        <f>+IFERROR(IF(VLOOKUP(#REF!&amp;"-"&amp;ROW()-82,[2]ワークシート!$F$2:$CI$1002,7,0)="","",VLOOKUP(#REF!&amp;"-"&amp;ROW()-82,[2]ワークシート!$F$2:$CI$1002,7,0)),"")</f>
        <v/>
      </c>
      <c r="D111" s="64"/>
      <c r="E111" s="63" t="str">
        <f>+IFERROR(IF(VLOOKUP(#REF!&amp;"-"&amp;ROW()-82,[2]ワークシート!$F$2:$CI$1002,8,0)="","",VLOOKUP(#REF!&amp;"-"&amp;ROW()-82,[2]ワークシート!$F$2:$CI$1002,8,0)),"")</f>
        <v/>
      </c>
      <c r="F111" s="64"/>
      <c r="G111" s="8" t="str">
        <f>+IFERROR(IF(VLOOKUP(#REF!&amp;"-"&amp;ROW()-82,[2]ワークシート!$F$2:$CI$1002,9,0)="","",VLOOKUP(#REF!&amp;"-"&amp;ROW()-82,[2]ワークシート!$F$2:$CI$1002,9,0)),"")</f>
        <v/>
      </c>
      <c r="H11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1" s="71"/>
      <c r="J111" s="63" t="str">
        <f>+IFERROR(IF(VLOOKUP(#REF!&amp;"-"&amp;ROW()-82,[2]ワークシート!$F$2:$CI$1002,17,0)="","",VLOOKUP(#REF!&amp;"-"&amp;ROW()-82,[2]ワークシート!$F$2:$CI$1002,17,0)),"")</f>
        <v/>
      </c>
      <c r="K111" s="67"/>
      <c r="L111" s="64"/>
      <c r="M111" s="72" t="str">
        <f>+IFERROR(IF(VLOOKUP(#REF!&amp;"-"&amp;ROW()-82,[2]ワークシート!$F$2:$CI$1002,58,0)=0,"",VLOOKUP(#REF!&amp;"-"&amp;ROW()-82,[2]ワークシート!$F$2:$CI$1002,58,0)),"")</f>
        <v/>
      </c>
      <c r="N111" s="72"/>
      <c r="O111" s="72"/>
      <c r="P111" s="61" t="str">
        <f>+IFERROR(VLOOKUP(#REF!&amp;"-"&amp;ROW()-82,[2]ワークシート!$F$2:$CI$1002,64,0),"")</f>
        <v/>
      </c>
      <c r="Q111" s="62"/>
      <c r="R111" s="73" t="str">
        <f>+IFERROR(VLOOKUP(#REF!&amp;"-"&amp;ROW()-82,[2]ワークシート!$F$2:$CI$1002,65,0),"")</f>
        <v/>
      </c>
      <c r="S111" s="73"/>
      <c r="T111" s="61" t="str">
        <f>IFERROR(IF(VLOOKUP(#REF!&amp;"-"&amp;ROW()-82,[2]ワークシート!$F$2:$CI$1002,68,0)="",IF(X111="","",IF(X111=0,"使用貸借権","賃借権")),"賃借権"),"")</f>
        <v/>
      </c>
      <c r="U111" s="62"/>
      <c r="V111" s="63" t="str">
        <f>+IFERROR(VLOOKUP(#REF!&amp;"-"&amp;ROW()-82,[2]ワークシート!$F$2:$CI$1002,10,0)&amp;"","")</f>
        <v/>
      </c>
      <c r="W111" s="64"/>
      <c r="X11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1" s="66"/>
      <c r="Z111" s="9"/>
      <c r="AA111" s="9"/>
      <c r="AB111" s="63" t="str">
        <f>IF(T111="","",IF(VLOOKUP(#REF!&amp;"-"&amp;ROW()-82,[2]ワークシート!$F$2:$CI$1002,68,0)="",IF(T111="使用貸借権","-","口座振込　１２月"),"物納"))</f>
        <v/>
      </c>
      <c r="AC111" s="67"/>
      <c r="AD111" s="64"/>
      <c r="AE111" s="68" t="str">
        <f>+IFERROR(IF(VLOOKUP(#REF!&amp;"-"&amp;ROW()-82,[2]ワークシート!$F$2:$CI$1002,13,0)="","",VLOOKUP(#REF!&amp;"-"&amp;ROW()-82,[2]ワークシート!$F$2:$CI$1002,13,0)),"")</f>
        <v/>
      </c>
      <c r="AF111" s="69"/>
      <c r="AG111" s="68" t="str">
        <f>+IFERROR(IF(VLOOKUP(#REF!&amp;"-"&amp;ROW()-82,[2]ワークシート!$F$2:$CI$1002,74,0)="","",VLOOKUP(#REF!&amp;"-"&amp;ROW()-82,[2]ワークシート!$F$2:$CI$1002,74,0)),"")</f>
        <v/>
      </c>
      <c r="AH111" s="69"/>
      <c r="AI111" s="54" t="str">
        <f>+IFERROR(IF(VLOOKUP(#REF!&amp;"-"&amp;ROW()-82,[2]ワークシート!$F$2:$CI$1002,73,0)="","",VLOOKUP(#REF!&amp;"-"&amp;ROW()-82,[2]ワークシート!$F$2:$CI$1002,73,0)),"")</f>
        <v/>
      </c>
      <c r="AJ111" s="1" t="str">
        <f>+IFERROR( IF(  VLOOKUP(#REF!&amp;"-"&amp;ROW()-82,[2]ワークシート!$F$2:$BW$1002,12,0)="",  "",  VLOOKUP(#REF!&amp;"-"&amp;ROW()-82,[2]ワークシート!$F$2:$BW$1002,12,0) ),"")</f>
        <v/>
      </c>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row>
    <row r="112" spans="1:69" ht="35.1" hidden="1" customHeight="1" x14ac:dyDescent="0.15">
      <c r="A112" s="63" t="str">
        <f>+IFERROR(IF(VLOOKUP(#REF!&amp;"-"&amp;ROW()-82,[2]ワークシート!$F$2:$CI$1002,6,0)="","",VLOOKUP(#REF!&amp;"-"&amp;ROW()-82,[2]ワークシート!$F$2:$CI$1002,6,0)),"")</f>
        <v/>
      </c>
      <c r="B112" s="64"/>
      <c r="C112" s="63" t="str">
        <f>+IFERROR(IF(VLOOKUP(#REF!&amp;"-"&amp;ROW()-82,[2]ワークシート!$F$2:$CI$1002,7,0)="","",VLOOKUP(#REF!&amp;"-"&amp;ROW()-82,[2]ワークシート!$F$2:$CI$1002,7,0)),"")</f>
        <v/>
      </c>
      <c r="D112" s="64"/>
      <c r="E112" s="63" t="str">
        <f>+IFERROR(IF(VLOOKUP(#REF!&amp;"-"&amp;ROW()-82,[2]ワークシート!$F$2:$CI$1002,8,0)="","",VLOOKUP(#REF!&amp;"-"&amp;ROW()-82,[2]ワークシート!$F$2:$CI$1002,8,0)),"")</f>
        <v/>
      </c>
      <c r="F112" s="64"/>
      <c r="G112" s="8" t="str">
        <f>+IFERROR(IF(VLOOKUP(#REF!&amp;"-"&amp;ROW()-82,[2]ワークシート!$F$2:$CI$1002,9,0)="","",VLOOKUP(#REF!&amp;"-"&amp;ROW()-82,[2]ワークシート!$F$2:$CI$1002,9,0)),"")</f>
        <v/>
      </c>
      <c r="H11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2" s="71"/>
      <c r="J112" s="63" t="str">
        <f>+IFERROR(IF(VLOOKUP(#REF!&amp;"-"&amp;ROW()-82,[2]ワークシート!$F$2:$CI$1002,17,0)="","",VLOOKUP(#REF!&amp;"-"&amp;ROW()-82,[2]ワークシート!$F$2:$CI$1002,17,0)),"")</f>
        <v/>
      </c>
      <c r="K112" s="67"/>
      <c r="L112" s="64"/>
      <c r="M112" s="72" t="str">
        <f>+IFERROR(IF(VLOOKUP(#REF!&amp;"-"&amp;ROW()-82,[2]ワークシート!$F$2:$CI$1002,58,0)=0,"",VLOOKUP(#REF!&amp;"-"&amp;ROW()-82,[2]ワークシート!$F$2:$CI$1002,58,0)),"")</f>
        <v/>
      </c>
      <c r="N112" s="72"/>
      <c r="O112" s="72"/>
      <c r="P112" s="61" t="str">
        <f>+IFERROR(VLOOKUP(#REF!&amp;"-"&amp;ROW()-82,[2]ワークシート!$F$2:$CI$1002,64,0),"")</f>
        <v/>
      </c>
      <c r="Q112" s="62"/>
      <c r="R112" s="73" t="str">
        <f>+IFERROR(VLOOKUP(#REF!&amp;"-"&amp;ROW()-82,[2]ワークシート!$F$2:$CI$1002,65,0),"")</f>
        <v/>
      </c>
      <c r="S112" s="73"/>
      <c r="T112" s="61" t="str">
        <f>IFERROR(IF(VLOOKUP(#REF!&amp;"-"&amp;ROW()-82,[2]ワークシート!$F$2:$CI$1002,68,0)="",IF(X112="","",IF(X112=0,"使用貸借権","賃借権")),"賃借権"),"")</f>
        <v/>
      </c>
      <c r="U112" s="62"/>
      <c r="V112" s="63" t="str">
        <f>+IFERROR(VLOOKUP(#REF!&amp;"-"&amp;ROW()-82,[2]ワークシート!$F$2:$CI$1002,10,0)&amp;"","")</f>
        <v/>
      </c>
      <c r="W112" s="64"/>
      <c r="X11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2" s="66"/>
      <c r="Z112" s="9"/>
      <c r="AA112" s="9"/>
      <c r="AB112" s="63" t="str">
        <f>IF(T112="","",IF(VLOOKUP(#REF!&amp;"-"&amp;ROW()-82,[2]ワークシート!$F$2:$CI$1002,68,0)="",IF(T112="使用貸借権","-","口座振込　１２月"),"物納"))</f>
        <v/>
      </c>
      <c r="AC112" s="67"/>
      <c r="AD112" s="64"/>
      <c r="AE112" s="68" t="str">
        <f>+IFERROR(IF(VLOOKUP(#REF!&amp;"-"&amp;ROW()-82,[2]ワークシート!$F$2:$CI$1002,13,0)="","",VLOOKUP(#REF!&amp;"-"&amp;ROW()-82,[2]ワークシート!$F$2:$CI$1002,13,0)),"")</f>
        <v/>
      </c>
      <c r="AF112" s="69"/>
      <c r="AG112" s="68" t="str">
        <f>+IFERROR(IF(VLOOKUP(#REF!&amp;"-"&amp;ROW()-82,[2]ワークシート!$F$2:$CI$1002,74,0)="","",VLOOKUP(#REF!&amp;"-"&amp;ROW()-82,[2]ワークシート!$F$2:$CI$1002,74,0)),"")</f>
        <v/>
      </c>
      <c r="AH112" s="69"/>
      <c r="AI112" s="54" t="str">
        <f>+IFERROR(IF(VLOOKUP(#REF!&amp;"-"&amp;ROW()-82,[2]ワークシート!$F$2:$CI$1002,73,0)="","",VLOOKUP(#REF!&amp;"-"&amp;ROW()-82,[2]ワークシート!$F$2:$CI$1002,73,0)),"")</f>
        <v/>
      </c>
      <c r="AJ112" s="1" t="str">
        <f>+IFERROR( IF(  VLOOKUP(#REF!&amp;"-"&amp;ROW()-82,[2]ワークシート!$F$2:$BW$1002,12,0)="",  "",  VLOOKUP(#REF!&amp;"-"&amp;ROW()-82,[2]ワークシート!$F$2:$BW$1002,12,0) ),"")</f>
        <v/>
      </c>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row>
    <row r="113" spans="1:69" ht="35.1" hidden="1" customHeight="1" x14ac:dyDescent="0.15">
      <c r="A113" s="63" t="str">
        <f>+IFERROR(IF(VLOOKUP(#REF!&amp;"-"&amp;ROW()-82,[2]ワークシート!$F$2:$CI$1002,6,0)="","",VLOOKUP(#REF!&amp;"-"&amp;ROW()-82,[2]ワークシート!$F$2:$CI$1002,6,0)),"")</f>
        <v/>
      </c>
      <c r="B113" s="64"/>
      <c r="C113" s="63" t="str">
        <f>+IFERROR(IF(VLOOKUP(#REF!&amp;"-"&amp;ROW()-82,[2]ワークシート!$F$2:$CI$1002,7,0)="","",VLOOKUP(#REF!&amp;"-"&amp;ROW()-82,[2]ワークシート!$F$2:$CI$1002,7,0)),"")</f>
        <v/>
      </c>
      <c r="D113" s="64"/>
      <c r="E113" s="63" t="str">
        <f>+IFERROR(IF(VLOOKUP(#REF!&amp;"-"&amp;ROW()-82,[2]ワークシート!$F$2:$CI$1002,8,0)="","",VLOOKUP(#REF!&amp;"-"&amp;ROW()-82,[2]ワークシート!$F$2:$CI$1002,8,0)),"")</f>
        <v/>
      </c>
      <c r="F113" s="64"/>
      <c r="G113" s="8" t="str">
        <f>+IFERROR(IF(VLOOKUP(#REF!&amp;"-"&amp;ROW()-82,[2]ワークシート!$F$2:$CI$1002,9,0)="","",VLOOKUP(#REF!&amp;"-"&amp;ROW()-82,[2]ワークシート!$F$2:$CI$1002,9,0)),"")</f>
        <v/>
      </c>
      <c r="H11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3" s="71"/>
      <c r="J113" s="63" t="str">
        <f>+IFERROR(IF(VLOOKUP(#REF!&amp;"-"&amp;ROW()-82,[2]ワークシート!$F$2:$CI$1002,17,0)="","",VLOOKUP(#REF!&amp;"-"&amp;ROW()-82,[2]ワークシート!$F$2:$CI$1002,17,0)),"")</f>
        <v/>
      </c>
      <c r="K113" s="67"/>
      <c r="L113" s="64"/>
      <c r="M113" s="72" t="str">
        <f>+IFERROR(IF(VLOOKUP(#REF!&amp;"-"&amp;ROW()-82,[2]ワークシート!$F$2:$CI$1002,58,0)=0,"",VLOOKUP(#REF!&amp;"-"&amp;ROW()-82,[2]ワークシート!$F$2:$CI$1002,58,0)),"")</f>
        <v/>
      </c>
      <c r="N113" s="72"/>
      <c r="O113" s="72"/>
      <c r="P113" s="61" t="str">
        <f>+IFERROR(VLOOKUP(#REF!&amp;"-"&amp;ROW()-82,[2]ワークシート!$F$2:$CI$1002,64,0),"")</f>
        <v/>
      </c>
      <c r="Q113" s="62"/>
      <c r="R113" s="73" t="str">
        <f>+IFERROR(VLOOKUP(#REF!&amp;"-"&amp;ROW()-82,[2]ワークシート!$F$2:$CI$1002,65,0),"")</f>
        <v/>
      </c>
      <c r="S113" s="73"/>
      <c r="T113" s="61" t="str">
        <f>IFERROR(IF(VLOOKUP(#REF!&amp;"-"&amp;ROW()-82,[2]ワークシート!$F$2:$CI$1002,68,0)="",IF(X113="","",IF(X113=0,"使用貸借権","賃借権")),"賃借権"),"")</f>
        <v/>
      </c>
      <c r="U113" s="62"/>
      <c r="V113" s="63" t="str">
        <f>+IFERROR(VLOOKUP(#REF!&amp;"-"&amp;ROW()-82,[2]ワークシート!$F$2:$CI$1002,10,0)&amp;"","")</f>
        <v/>
      </c>
      <c r="W113" s="64"/>
      <c r="X11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3" s="66"/>
      <c r="Z113" s="9"/>
      <c r="AA113" s="9"/>
      <c r="AB113" s="63" t="str">
        <f>IF(T113="","",IF(VLOOKUP(#REF!&amp;"-"&amp;ROW()-82,[2]ワークシート!$F$2:$CI$1002,68,0)="",IF(T113="使用貸借権","-","口座振込　１２月"),"物納"))</f>
        <v/>
      </c>
      <c r="AC113" s="67"/>
      <c r="AD113" s="64"/>
      <c r="AE113" s="68" t="str">
        <f>+IFERROR(IF(VLOOKUP(#REF!&amp;"-"&amp;ROW()-82,[2]ワークシート!$F$2:$CI$1002,13,0)="","",VLOOKUP(#REF!&amp;"-"&amp;ROW()-82,[2]ワークシート!$F$2:$CI$1002,13,0)),"")</f>
        <v/>
      </c>
      <c r="AF113" s="69"/>
      <c r="AG113" s="68" t="str">
        <f>+IFERROR(IF(VLOOKUP(#REF!&amp;"-"&amp;ROW()-82,[2]ワークシート!$F$2:$CI$1002,74,0)="","",VLOOKUP(#REF!&amp;"-"&amp;ROW()-82,[2]ワークシート!$F$2:$CI$1002,74,0)),"")</f>
        <v/>
      </c>
      <c r="AH113" s="69"/>
      <c r="AI113" s="54" t="str">
        <f>+IFERROR(IF(VLOOKUP(#REF!&amp;"-"&amp;ROW()-82,[2]ワークシート!$F$2:$CI$1002,73,0)="","",VLOOKUP(#REF!&amp;"-"&amp;ROW()-82,[2]ワークシート!$F$2:$CI$1002,73,0)),"")</f>
        <v/>
      </c>
      <c r="AJ113" s="1" t="str">
        <f>+IFERROR( IF(  VLOOKUP(#REF!&amp;"-"&amp;ROW()-82,[2]ワークシート!$F$2:$BW$1002,12,0)="",  "",  VLOOKUP(#REF!&amp;"-"&amp;ROW()-82,[2]ワークシート!$F$2:$BW$1002,12,0) ),"")</f>
        <v/>
      </c>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row>
    <row r="114" spans="1:69" ht="35.1" hidden="1" customHeight="1" x14ac:dyDescent="0.15">
      <c r="A114" s="63" t="str">
        <f>+IFERROR(IF(VLOOKUP(#REF!&amp;"-"&amp;ROW()-82,[2]ワークシート!$F$2:$CI$1002,6,0)="","",VLOOKUP(#REF!&amp;"-"&amp;ROW()-82,[2]ワークシート!$F$2:$CI$1002,6,0)),"")</f>
        <v/>
      </c>
      <c r="B114" s="64"/>
      <c r="C114" s="63" t="str">
        <f>+IFERROR(IF(VLOOKUP(#REF!&amp;"-"&amp;ROW()-82,[2]ワークシート!$F$2:$CI$1002,7,0)="","",VLOOKUP(#REF!&amp;"-"&amp;ROW()-82,[2]ワークシート!$F$2:$CI$1002,7,0)),"")</f>
        <v/>
      </c>
      <c r="D114" s="64"/>
      <c r="E114" s="63" t="str">
        <f>+IFERROR(IF(VLOOKUP(#REF!&amp;"-"&amp;ROW()-82,[2]ワークシート!$F$2:$CI$1002,8,0)="","",VLOOKUP(#REF!&amp;"-"&amp;ROW()-82,[2]ワークシート!$F$2:$CI$1002,8,0)),"")</f>
        <v/>
      </c>
      <c r="F114" s="64"/>
      <c r="G114" s="8" t="str">
        <f>+IFERROR(IF(VLOOKUP(#REF!&amp;"-"&amp;ROW()-82,[2]ワークシート!$F$2:$CI$1002,9,0)="","",VLOOKUP(#REF!&amp;"-"&amp;ROW()-82,[2]ワークシート!$F$2:$CI$1002,9,0)),"")</f>
        <v/>
      </c>
      <c r="H11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4" s="71"/>
      <c r="J114" s="63" t="str">
        <f>+IFERROR(IF(VLOOKUP(#REF!&amp;"-"&amp;ROW()-82,[2]ワークシート!$F$2:$CI$1002,17,0)="","",VLOOKUP(#REF!&amp;"-"&amp;ROW()-82,[2]ワークシート!$F$2:$CI$1002,17,0)),"")</f>
        <v/>
      </c>
      <c r="K114" s="67"/>
      <c r="L114" s="64"/>
      <c r="M114" s="72" t="str">
        <f>+IFERROR(IF(VLOOKUP(#REF!&amp;"-"&amp;ROW()-82,[2]ワークシート!$F$2:$CI$1002,58,0)=0,"",VLOOKUP(#REF!&amp;"-"&amp;ROW()-82,[2]ワークシート!$F$2:$CI$1002,58,0)),"")</f>
        <v/>
      </c>
      <c r="N114" s="72"/>
      <c r="O114" s="72"/>
      <c r="P114" s="61" t="str">
        <f>+IFERROR(VLOOKUP(#REF!&amp;"-"&amp;ROW()-82,[2]ワークシート!$F$2:$CI$1002,64,0),"")</f>
        <v/>
      </c>
      <c r="Q114" s="62"/>
      <c r="R114" s="73" t="str">
        <f>+IFERROR(VLOOKUP(#REF!&amp;"-"&amp;ROW()-82,[2]ワークシート!$F$2:$CI$1002,65,0),"")</f>
        <v/>
      </c>
      <c r="S114" s="73"/>
      <c r="T114" s="61" t="str">
        <f>IFERROR(IF(VLOOKUP(#REF!&amp;"-"&amp;ROW()-82,[2]ワークシート!$F$2:$CI$1002,68,0)="",IF(X114="","",IF(X114=0,"使用貸借権","賃借権")),"賃借権"),"")</f>
        <v/>
      </c>
      <c r="U114" s="62"/>
      <c r="V114" s="63" t="str">
        <f>+IFERROR(VLOOKUP(#REF!&amp;"-"&amp;ROW()-82,[2]ワークシート!$F$2:$CI$1002,10,0)&amp;"","")</f>
        <v/>
      </c>
      <c r="W114" s="64"/>
      <c r="X11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4" s="66"/>
      <c r="Z114" s="9"/>
      <c r="AA114" s="9"/>
      <c r="AB114" s="63" t="str">
        <f>IF(T114="","",IF(VLOOKUP(#REF!&amp;"-"&amp;ROW()-82,[2]ワークシート!$F$2:$CI$1002,68,0)="",IF(T114="使用貸借権","-","口座振込　１２月"),"物納"))</f>
        <v/>
      </c>
      <c r="AC114" s="67"/>
      <c r="AD114" s="64"/>
      <c r="AE114" s="68" t="str">
        <f>+IFERROR(IF(VLOOKUP(#REF!&amp;"-"&amp;ROW()-82,[2]ワークシート!$F$2:$CI$1002,13,0)="","",VLOOKUP(#REF!&amp;"-"&amp;ROW()-82,[2]ワークシート!$F$2:$CI$1002,13,0)),"")</f>
        <v/>
      </c>
      <c r="AF114" s="69"/>
      <c r="AG114" s="68" t="str">
        <f>+IFERROR(IF(VLOOKUP(#REF!&amp;"-"&amp;ROW()-82,[2]ワークシート!$F$2:$CI$1002,74,0)="","",VLOOKUP(#REF!&amp;"-"&amp;ROW()-82,[2]ワークシート!$F$2:$CI$1002,74,0)),"")</f>
        <v/>
      </c>
      <c r="AH114" s="69"/>
      <c r="AI114" s="54" t="str">
        <f>+IFERROR(IF(VLOOKUP(#REF!&amp;"-"&amp;ROW()-82,[2]ワークシート!$F$2:$CI$1002,73,0)="","",VLOOKUP(#REF!&amp;"-"&amp;ROW()-82,[2]ワークシート!$F$2:$CI$1002,73,0)),"")</f>
        <v/>
      </c>
      <c r="AJ114" s="1" t="str">
        <f>+IFERROR( IF(  VLOOKUP(#REF!&amp;"-"&amp;ROW()-82,[2]ワークシート!$F$2:$BW$1002,12,0)="",  "",  VLOOKUP(#REF!&amp;"-"&amp;ROW()-82,[2]ワークシート!$F$2:$BW$1002,12,0) ),"")</f>
        <v/>
      </c>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row>
    <row r="115" spans="1:69" ht="35.1" hidden="1" customHeight="1" x14ac:dyDescent="0.15">
      <c r="A115" s="63" t="str">
        <f>+IFERROR(IF(VLOOKUP(#REF!&amp;"-"&amp;ROW()-82,[2]ワークシート!$F$2:$CI$1002,6,0)="","",VLOOKUP(#REF!&amp;"-"&amp;ROW()-82,[2]ワークシート!$F$2:$CI$1002,6,0)),"")</f>
        <v/>
      </c>
      <c r="B115" s="64"/>
      <c r="C115" s="63" t="str">
        <f>+IFERROR(IF(VLOOKUP(#REF!&amp;"-"&amp;ROW()-82,[2]ワークシート!$F$2:$CI$1002,7,0)="","",VLOOKUP(#REF!&amp;"-"&amp;ROW()-82,[2]ワークシート!$F$2:$CI$1002,7,0)),"")</f>
        <v/>
      </c>
      <c r="D115" s="64"/>
      <c r="E115" s="63" t="str">
        <f>+IFERROR(IF(VLOOKUP(#REF!&amp;"-"&amp;ROW()-82,[2]ワークシート!$F$2:$CI$1002,8,0)="","",VLOOKUP(#REF!&amp;"-"&amp;ROW()-82,[2]ワークシート!$F$2:$CI$1002,8,0)),"")</f>
        <v/>
      </c>
      <c r="F115" s="64"/>
      <c r="G115" s="8" t="str">
        <f>+IFERROR(IF(VLOOKUP(#REF!&amp;"-"&amp;ROW()-82,[2]ワークシート!$F$2:$CI$1002,9,0)="","",VLOOKUP(#REF!&amp;"-"&amp;ROW()-82,[2]ワークシート!$F$2:$CI$1002,9,0)),"")</f>
        <v/>
      </c>
      <c r="H11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5" s="71"/>
      <c r="J115" s="63" t="str">
        <f>+IFERROR(IF(VLOOKUP(#REF!&amp;"-"&amp;ROW()-82,[2]ワークシート!$F$2:$CI$1002,17,0)="","",VLOOKUP(#REF!&amp;"-"&amp;ROW()-82,[2]ワークシート!$F$2:$CI$1002,17,0)),"")</f>
        <v/>
      </c>
      <c r="K115" s="67"/>
      <c r="L115" s="64"/>
      <c r="M115" s="72" t="str">
        <f>+IFERROR(IF(VLOOKUP(#REF!&amp;"-"&amp;ROW()-82,[2]ワークシート!$F$2:$CI$1002,58,0)=0,"",VLOOKUP(#REF!&amp;"-"&amp;ROW()-82,[2]ワークシート!$F$2:$CI$1002,58,0)),"")</f>
        <v/>
      </c>
      <c r="N115" s="72"/>
      <c r="O115" s="72"/>
      <c r="P115" s="61" t="str">
        <f>+IFERROR(VLOOKUP(#REF!&amp;"-"&amp;ROW()-82,[2]ワークシート!$F$2:$CI$1002,64,0),"")</f>
        <v/>
      </c>
      <c r="Q115" s="62"/>
      <c r="R115" s="73" t="str">
        <f>+IFERROR(VLOOKUP(#REF!&amp;"-"&amp;ROW()-82,[2]ワークシート!$F$2:$CI$1002,65,0),"")</f>
        <v/>
      </c>
      <c r="S115" s="73"/>
      <c r="T115" s="61" t="str">
        <f>IFERROR(IF(VLOOKUP(#REF!&amp;"-"&amp;ROW()-82,[2]ワークシート!$F$2:$CI$1002,68,0)="",IF(X115="","",IF(X115=0,"使用貸借権","賃借権")),"賃借権"),"")</f>
        <v/>
      </c>
      <c r="U115" s="62"/>
      <c r="V115" s="63" t="str">
        <f>+IFERROR(VLOOKUP(#REF!&amp;"-"&amp;ROW()-82,[2]ワークシート!$F$2:$CI$1002,10,0)&amp;"","")</f>
        <v/>
      </c>
      <c r="W115" s="64"/>
      <c r="X11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5" s="66"/>
      <c r="Z115" s="9"/>
      <c r="AA115" s="9"/>
      <c r="AB115" s="63" t="str">
        <f>IF(T115="","",IF(VLOOKUP(#REF!&amp;"-"&amp;ROW()-82,[2]ワークシート!$F$2:$CI$1002,68,0)="",IF(T115="使用貸借権","-","口座振込　１２月"),"物納"))</f>
        <v/>
      </c>
      <c r="AC115" s="67"/>
      <c r="AD115" s="64"/>
      <c r="AE115" s="68" t="str">
        <f>+IFERROR(IF(VLOOKUP(#REF!&amp;"-"&amp;ROW()-82,[2]ワークシート!$F$2:$CI$1002,13,0)="","",VLOOKUP(#REF!&amp;"-"&amp;ROW()-82,[2]ワークシート!$F$2:$CI$1002,13,0)),"")</f>
        <v/>
      </c>
      <c r="AF115" s="69"/>
      <c r="AG115" s="68" t="str">
        <f>+IFERROR(IF(VLOOKUP(#REF!&amp;"-"&amp;ROW()-82,[2]ワークシート!$F$2:$CI$1002,74,0)="","",VLOOKUP(#REF!&amp;"-"&amp;ROW()-82,[2]ワークシート!$F$2:$CI$1002,74,0)),"")</f>
        <v/>
      </c>
      <c r="AH115" s="69"/>
      <c r="AI115" s="54" t="str">
        <f>+IFERROR(IF(VLOOKUP(#REF!&amp;"-"&amp;ROW()-82,[2]ワークシート!$F$2:$CI$1002,73,0)="","",VLOOKUP(#REF!&amp;"-"&amp;ROW()-82,[2]ワークシート!$F$2:$CI$1002,73,0)),"")</f>
        <v/>
      </c>
      <c r="AJ115" s="1" t="str">
        <f>+IFERROR( IF(  VLOOKUP(#REF!&amp;"-"&amp;ROW()-82,[2]ワークシート!$F$2:$BW$1002,12,0)="",  "",  VLOOKUP(#REF!&amp;"-"&amp;ROW()-82,[2]ワークシート!$F$2:$BW$1002,12,0) ),"")</f>
        <v/>
      </c>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row>
    <row r="116" spans="1:69" ht="35.1" hidden="1" customHeight="1" x14ac:dyDescent="0.15">
      <c r="A116" s="63" t="str">
        <f>+IFERROR(IF(VLOOKUP(#REF!&amp;"-"&amp;ROW()-82,[2]ワークシート!$F$2:$CI$1002,6,0)="","",VLOOKUP(#REF!&amp;"-"&amp;ROW()-82,[2]ワークシート!$F$2:$CI$1002,6,0)),"")</f>
        <v/>
      </c>
      <c r="B116" s="64"/>
      <c r="C116" s="63" t="str">
        <f>+IFERROR(IF(VLOOKUP(#REF!&amp;"-"&amp;ROW()-82,[2]ワークシート!$F$2:$CI$1002,7,0)="","",VLOOKUP(#REF!&amp;"-"&amp;ROW()-82,[2]ワークシート!$F$2:$CI$1002,7,0)),"")</f>
        <v/>
      </c>
      <c r="D116" s="64"/>
      <c r="E116" s="63" t="str">
        <f>+IFERROR(IF(VLOOKUP(#REF!&amp;"-"&amp;ROW()-82,[2]ワークシート!$F$2:$CI$1002,8,0)="","",VLOOKUP(#REF!&amp;"-"&amp;ROW()-82,[2]ワークシート!$F$2:$CI$1002,8,0)),"")</f>
        <v/>
      </c>
      <c r="F116" s="64"/>
      <c r="G116" s="8" t="str">
        <f>+IFERROR(IF(VLOOKUP(#REF!&amp;"-"&amp;ROW()-82,[2]ワークシート!$F$2:$CI$1002,9,0)="","",VLOOKUP(#REF!&amp;"-"&amp;ROW()-82,[2]ワークシート!$F$2:$CI$1002,9,0)),"")</f>
        <v/>
      </c>
      <c r="H11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6" s="71"/>
      <c r="J116" s="63" t="str">
        <f>+IFERROR(IF(VLOOKUP(#REF!&amp;"-"&amp;ROW()-82,[2]ワークシート!$F$2:$CI$1002,17,0)="","",VLOOKUP(#REF!&amp;"-"&amp;ROW()-82,[2]ワークシート!$F$2:$CI$1002,17,0)),"")</f>
        <v/>
      </c>
      <c r="K116" s="67"/>
      <c r="L116" s="64"/>
      <c r="M116" s="72" t="str">
        <f>+IFERROR(IF(VLOOKUP(#REF!&amp;"-"&amp;ROW()-82,[2]ワークシート!$F$2:$CI$1002,58,0)=0,"",VLOOKUP(#REF!&amp;"-"&amp;ROW()-82,[2]ワークシート!$F$2:$CI$1002,58,0)),"")</f>
        <v/>
      </c>
      <c r="N116" s="72"/>
      <c r="O116" s="72"/>
      <c r="P116" s="61" t="str">
        <f>+IFERROR(VLOOKUP(#REF!&amp;"-"&amp;ROW()-82,[2]ワークシート!$F$2:$CI$1002,64,0),"")</f>
        <v/>
      </c>
      <c r="Q116" s="62"/>
      <c r="R116" s="73" t="str">
        <f>+IFERROR(VLOOKUP(#REF!&amp;"-"&amp;ROW()-82,[2]ワークシート!$F$2:$CI$1002,65,0),"")</f>
        <v/>
      </c>
      <c r="S116" s="73"/>
      <c r="T116" s="61" t="str">
        <f>IFERROR(IF(VLOOKUP(#REF!&amp;"-"&amp;ROW()-82,[2]ワークシート!$F$2:$CI$1002,68,0)="",IF(X116="","",IF(X116=0,"使用貸借権","賃借権")),"賃借権"),"")</f>
        <v/>
      </c>
      <c r="U116" s="62"/>
      <c r="V116" s="63" t="str">
        <f>+IFERROR(VLOOKUP(#REF!&amp;"-"&amp;ROW()-82,[2]ワークシート!$F$2:$CI$1002,10,0)&amp;"","")</f>
        <v/>
      </c>
      <c r="W116" s="64"/>
      <c r="X11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6" s="66"/>
      <c r="Z116" s="9"/>
      <c r="AA116" s="9"/>
      <c r="AB116" s="63" t="str">
        <f>IF(T116="","",IF(VLOOKUP(#REF!&amp;"-"&amp;ROW()-82,[2]ワークシート!$F$2:$CI$1002,68,0)="",IF(T116="使用貸借権","-","口座振込　１２月"),"物納"))</f>
        <v/>
      </c>
      <c r="AC116" s="67"/>
      <c r="AD116" s="64"/>
      <c r="AE116" s="68" t="str">
        <f>+IFERROR(IF(VLOOKUP(#REF!&amp;"-"&amp;ROW()-82,[2]ワークシート!$F$2:$CI$1002,13,0)="","",VLOOKUP(#REF!&amp;"-"&amp;ROW()-82,[2]ワークシート!$F$2:$CI$1002,13,0)),"")</f>
        <v/>
      </c>
      <c r="AF116" s="69"/>
      <c r="AG116" s="68" t="str">
        <f>+IFERROR(IF(VLOOKUP(#REF!&amp;"-"&amp;ROW()-82,[2]ワークシート!$F$2:$CI$1002,74,0)="","",VLOOKUP(#REF!&amp;"-"&amp;ROW()-82,[2]ワークシート!$F$2:$CI$1002,74,0)),"")</f>
        <v/>
      </c>
      <c r="AH116" s="69"/>
      <c r="AI116" s="54" t="str">
        <f>+IFERROR(IF(VLOOKUP(#REF!&amp;"-"&amp;ROW()-82,[2]ワークシート!$F$2:$CI$1002,73,0)="","",VLOOKUP(#REF!&amp;"-"&amp;ROW()-82,[2]ワークシート!$F$2:$CI$1002,73,0)),"")</f>
        <v/>
      </c>
      <c r="AJ116" s="1" t="str">
        <f>+IFERROR( IF(  VLOOKUP(#REF!&amp;"-"&amp;ROW()-82,[2]ワークシート!$F$2:$BW$1002,12,0)="",  "",  VLOOKUP(#REF!&amp;"-"&amp;ROW()-82,[2]ワークシート!$F$2:$BW$1002,12,0) ),"")</f>
        <v/>
      </c>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row>
    <row r="117" spans="1:69" ht="35.1" hidden="1" customHeight="1" x14ac:dyDescent="0.15">
      <c r="A117" s="63" t="str">
        <f>+IFERROR(IF(VLOOKUP(#REF!&amp;"-"&amp;ROW()-82,[2]ワークシート!$F$2:$CI$1002,6,0)="","",VLOOKUP(#REF!&amp;"-"&amp;ROW()-82,[2]ワークシート!$F$2:$CI$1002,6,0)),"")</f>
        <v/>
      </c>
      <c r="B117" s="64"/>
      <c r="C117" s="63" t="str">
        <f>+IFERROR(IF(VLOOKUP(#REF!&amp;"-"&amp;ROW()-82,[2]ワークシート!$F$2:$CI$1002,7,0)="","",VLOOKUP(#REF!&amp;"-"&amp;ROW()-82,[2]ワークシート!$F$2:$CI$1002,7,0)),"")</f>
        <v/>
      </c>
      <c r="D117" s="64"/>
      <c r="E117" s="63" t="str">
        <f>+IFERROR(IF(VLOOKUP(#REF!&amp;"-"&amp;ROW()-82,[2]ワークシート!$F$2:$CI$1002,8,0)="","",VLOOKUP(#REF!&amp;"-"&amp;ROW()-82,[2]ワークシート!$F$2:$CI$1002,8,0)),"")</f>
        <v/>
      </c>
      <c r="F117" s="64"/>
      <c r="G117" s="8" t="str">
        <f>+IFERROR(IF(VLOOKUP(#REF!&amp;"-"&amp;ROW()-82,[2]ワークシート!$F$2:$CI$1002,9,0)="","",VLOOKUP(#REF!&amp;"-"&amp;ROW()-82,[2]ワークシート!$F$2:$CI$1002,9,0)),"")</f>
        <v/>
      </c>
      <c r="H11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7" s="71"/>
      <c r="J117" s="63" t="str">
        <f>+IFERROR(IF(VLOOKUP(#REF!&amp;"-"&amp;ROW()-82,[2]ワークシート!$F$2:$CI$1002,17,0)="","",VLOOKUP(#REF!&amp;"-"&amp;ROW()-82,[2]ワークシート!$F$2:$CI$1002,17,0)),"")</f>
        <v/>
      </c>
      <c r="K117" s="67"/>
      <c r="L117" s="64"/>
      <c r="M117" s="72" t="str">
        <f>+IFERROR(IF(VLOOKUP(#REF!&amp;"-"&amp;ROW()-82,[2]ワークシート!$F$2:$CI$1002,58,0)=0,"",VLOOKUP(#REF!&amp;"-"&amp;ROW()-82,[2]ワークシート!$F$2:$CI$1002,58,0)),"")</f>
        <v/>
      </c>
      <c r="N117" s="72"/>
      <c r="O117" s="72"/>
      <c r="P117" s="61" t="str">
        <f>+IFERROR(VLOOKUP(#REF!&amp;"-"&amp;ROW()-82,[2]ワークシート!$F$2:$CI$1002,64,0),"")</f>
        <v/>
      </c>
      <c r="Q117" s="62"/>
      <c r="R117" s="73" t="str">
        <f>+IFERROR(VLOOKUP(#REF!&amp;"-"&amp;ROW()-82,[2]ワークシート!$F$2:$CI$1002,65,0),"")</f>
        <v/>
      </c>
      <c r="S117" s="73"/>
      <c r="T117" s="61" t="str">
        <f>IFERROR(IF(VLOOKUP(#REF!&amp;"-"&amp;ROW()-82,[2]ワークシート!$F$2:$CI$1002,68,0)="",IF(X117="","",IF(X117=0,"使用貸借権","賃借権")),"賃借権"),"")</f>
        <v/>
      </c>
      <c r="U117" s="62"/>
      <c r="V117" s="63" t="str">
        <f>+IFERROR(VLOOKUP(#REF!&amp;"-"&amp;ROW()-82,[2]ワークシート!$F$2:$CI$1002,10,0)&amp;"","")</f>
        <v/>
      </c>
      <c r="W117" s="64"/>
      <c r="X11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7" s="66"/>
      <c r="Z117" s="9"/>
      <c r="AA117" s="9"/>
      <c r="AB117" s="63" t="str">
        <f>IF(T117="","",IF(VLOOKUP(#REF!&amp;"-"&amp;ROW()-82,[2]ワークシート!$F$2:$CI$1002,68,0)="",IF(T117="使用貸借権","-","口座振込　１２月"),"物納"))</f>
        <v/>
      </c>
      <c r="AC117" s="67"/>
      <c r="AD117" s="64"/>
      <c r="AE117" s="68" t="str">
        <f>+IFERROR(IF(VLOOKUP(#REF!&amp;"-"&amp;ROW()-82,[2]ワークシート!$F$2:$CI$1002,13,0)="","",VLOOKUP(#REF!&amp;"-"&amp;ROW()-82,[2]ワークシート!$F$2:$CI$1002,13,0)),"")</f>
        <v/>
      </c>
      <c r="AF117" s="69"/>
      <c r="AG117" s="68" t="str">
        <f>+IFERROR(IF(VLOOKUP(#REF!&amp;"-"&amp;ROW()-82,[2]ワークシート!$F$2:$CI$1002,74,0)="","",VLOOKUP(#REF!&amp;"-"&amp;ROW()-82,[2]ワークシート!$F$2:$CI$1002,74,0)),"")</f>
        <v/>
      </c>
      <c r="AH117" s="69"/>
      <c r="AI117" s="54" t="str">
        <f>+IFERROR(IF(VLOOKUP(#REF!&amp;"-"&amp;ROW()-82,[2]ワークシート!$F$2:$CI$1002,73,0)="","",VLOOKUP(#REF!&amp;"-"&amp;ROW()-82,[2]ワークシート!$F$2:$CI$1002,73,0)),"")</f>
        <v/>
      </c>
      <c r="AJ117" s="1" t="str">
        <f>+IFERROR( IF(  VLOOKUP(#REF!&amp;"-"&amp;ROW()-82,[2]ワークシート!$F$2:$BW$1002,12,0)="",  "",  VLOOKUP(#REF!&amp;"-"&amp;ROW()-82,[2]ワークシート!$F$2:$BW$1002,12,0) ),"")</f>
        <v/>
      </c>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row>
    <row r="118" spans="1:69" ht="35.1" hidden="1" customHeight="1" x14ac:dyDescent="0.15">
      <c r="A118" s="63" t="str">
        <f>+IFERROR(IF(VLOOKUP(#REF!&amp;"-"&amp;ROW()-82,[2]ワークシート!$F$2:$CI$1002,6,0)="","",VLOOKUP(#REF!&amp;"-"&amp;ROW()-82,[2]ワークシート!$F$2:$CI$1002,6,0)),"")</f>
        <v/>
      </c>
      <c r="B118" s="64"/>
      <c r="C118" s="63" t="str">
        <f>+IFERROR(IF(VLOOKUP(#REF!&amp;"-"&amp;ROW()-82,[2]ワークシート!$F$2:$CI$1002,7,0)="","",VLOOKUP(#REF!&amp;"-"&amp;ROW()-82,[2]ワークシート!$F$2:$CI$1002,7,0)),"")</f>
        <v/>
      </c>
      <c r="D118" s="64"/>
      <c r="E118" s="63" t="str">
        <f>+IFERROR(IF(VLOOKUP(#REF!&amp;"-"&amp;ROW()-82,[2]ワークシート!$F$2:$CI$1002,8,0)="","",VLOOKUP(#REF!&amp;"-"&amp;ROW()-82,[2]ワークシート!$F$2:$CI$1002,8,0)),"")</f>
        <v/>
      </c>
      <c r="F118" s="64"/>
      <c r="G118" s="8" t="str">
        <f>+IFERROR(IF(VLOOKUP(#REF!&amp;"-"&amp;ROW()-82,[2]ワークシート!$F$2:$CI$1002,9,0)="","",VLOOKUP(#REF!&amp;"-"&amp;ROW()-82,[2]ワークシート!$F$2:$CI$1002,9,0)),"")</f>
        <v/>
      </c>
      <c r="H11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8" s="71"/>
      <c r="J118" s="63" t="str">
        <f>+IFERROR(IF(VLOOKUP(#REF!&amp;"-"&amp;ROW()-82,[2]ワークシート!$F$2:$CI$1002,17,0)="","",VLOOKUP(#REF!&amp;"-"&amp;ROW()-82,[2]ワークシート!$F$2:$CI$1002,17,0)),"")</f>
        <v/>
      </c>
      <c r="K118" s="67"/>
      <c r="L118" s="64"/>
      <c r="M118" s="72" t="str">
        <f>+IFERROR(IF(VLOOKUP(#REF!&amp;"-"&amp;ROW()-82,[2]ワークシート!$F$2:$CI$1002,58,0)=0,"",VLOOKUP(#REF!&amp;"-"&amp;ROW()-82,[2]ワークシート!$F$2:$CI$1002,58,0)),"")</f>
        <v/>
      </c>
      <c r="N118" s="72"/>
      <c r="O118" s="72"/>
      <c r="P118" s="61" t="str">
        <f>+IFERROR(VLOOKUP(#REF!&amp;"-"&amp;ROW()-82,[2]ワークシート!$F$2:$CI$1002,64,0),"")</f>
        <v/>
      </c>
      <c r="Q118" s="62"/>
      <c r="R118" s="73" t="str">
        <f>+IFERROR(VLOOKUP(#REF!&amp;"-"&amp;ROW()-82,[2]ワークシート!$F$2:$CI$1002,65,0),"")</f>
        <v/>
      </c>
      <c r="S118" s="73"/>
      <c r="T118" s="61" t="str">
        <f>IFERROR(IF(VLOOKUP(#REF!&amp;"-"&amp;ROW()-82,[2]ワークシート!$F$2:$CI$1002,68,0)="",IF(X118="","",IF(X118=0,"使用貸借権","賃借権")),"賃借権"),"")</f>
        <v/>
      </c>
      <c r="U118" s="62"/>
      <c r="V118" s="63" t="str">
        <f>+IFERROR(VLOOKUP(#REF!&amp;"-"&amp;ROW()-82,[2]ワークシート!$F$2:$CI$1002,10,0)&amp;"","")</f>
        <v/>
      </c>
      <c r="W118" s="64"/>
      <c r="X11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8" s="66"/>
      <c r="Z118" s="9"/>
      <c r="AA118" s="9"/>
      <c r="AB118" s="63" t="str">
        <f>IF(T118="","",IF(VLOOKUP(#REF!&amp;"-"&amp;ROW()-82,[2]ワークシート!$F$2:$CI$1002,68,0)="",IF(T118="使用貸借権","-","口座振込　１２月"),"物納"))</f>
        <v/>
      </c>
      <c r="AC118" s="67"/>
      <c r="AD118" s="64"/>
      <c r="AE118" s="68" t="str">
        <f>+IFERROR(IF(VLOOKUP(#REF!&amp;"-"&amp;ROW()-82,[2]ワークシート!$F$2:$CI$1002,13,0)="","",VLOOKUP(#REF!&amp;"-"&amp;ROW()-82,[2]ワークシート!$F$2:$CI$1002,13,0)),"")</f>
        <v/>
      </c>
      <c r="AF118" s="69"/>
      <c r="AG118" s="68" t="str">
        <f>+IFERROR(IF(VLOOKUP(#REF!&amp;"-"&amp;ROW()-82,[2]ワークシート!$F$2:$CI$1002,74,0)="","",VLOOKUP(#REF!&amp;"-"&amp;ROW()-82,[2]ワークシート!$F$2:$CI$1002,74,0)),"")</f>
        <v/>
      </c>
      <c r="AH118" s="69"/>
      <c r="AI118" s="54" t="str">
        <f>+IFERROR(IF(VLOOKUP(#REF!&amp;"-"&amp;ROW()-82,[2]ワークシート!$F$2:$CI$1002,73,0)="","",VLOOKUP(#REF!&amp;"-"&amp;ROW()-82,[2]ワークシート!$F$2:$CI$1002,73,0)),"")</f>
        <v/>
      </c>
      <c r="AJ118" s="1" t="str">
        <f>+IFERROR( IF(  VLOOKUP(#REF!&amp;"-"&amp;ROW()-82,[2]ワークシート!$F$2:$BW$1002,12,0)="",  "",  VLOOKUP(#REF!&amp;"-"&amp;ROW()-82,[2]ワークシート!$F$2:$BW$1002,12,0) ),"")</f>
        <v/>
      </c>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row>
    <row r="119" spans="1:69" ht="35.1" hidden="1" customHeight="1" x14ac:dyDescent="0.15">
      <c r="A119" s="63" t="str">
        <f>+IFERROR(IF(VLOOKUP(#REF!&amp;"-"&amp;ROW()-82,[2]ワークシート!$F$2:$CI$1002,6,0)="","",VLOOKUP(#REF!&amp;"-"&amp;ROW()-82,[2]ワークシート!$F$2:$CI$1002,6,0)),"")</f>
        <v/>
      </c>
      <c r="B119" s="64"/>
      <c r="C119" s="63" t="str">
        <f>+IFERROR(IF(VLOOKUP(#REF!&amp;"-"&amp;ROW()-82,[2]ワークシート!$F$2:$CI$1002,7,0)="","",VLOOKUP(#REF!&amp;"-"&amp;ROW()-82,[2]ワークシート!$F$2:$CI$1002,7,0)),"")</f>
        <v/>
      </c>
      <c r="D119" s="64"/>
      <c r="E119" s="63" t="str">
        <f>+IFERROR(IF(VLOOKUP(#REF!&amp;"-"&amp;ROW()-82,[2]ワークシート!$F$2:$CI$1002,8,0)="","",VLOOKUP(#REF!&amp;"-"&amp;ROW()-82,[2]ワークシート!$F$2:$CI$1002,8,0)),"")</f>
        <v/>
      </c>
      <c r="F119" s="64"/>
      <c r="G119" s="8" t="str">
        <f>+IFERROR(IF(VLOOKUP(#REF!&amp;"-"&amp;ROW()-82,[2]ワークシート!$F$2:$CI$1002,9,0)="","",VLOOKUP(#REF!&amp;"-"&amp;ROW()-82,[2]ワークシート!$F$2:$CI$1002,9,0)),"")</f>
        <v/>
      </c>
      <c r="H11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9" s="71"/>
      <c r="J119" s="63" t="str">
        <f>+IFERROR(IF(VLOOKUP(#REF!&amp;"-"&amp;ROW()-82,[2]ワークシート!$F$2:$CI$1002,17,0)="","",VLOOKUP(#REF!&amp;"-"&amp;ROW()-82,[2]ワークシート!$F$2:$CI$1002,17,0)),"")</f>
        <v/>
      </c>
      <c r="K119" s="67"/>
      <c r="L119" s="64"/>
      <c r="M119" s="72" t="str">
        <f>+IFERROR(IF(VLOOKUP(#REF!&amp;"-"&amp;ROW()-82,[2]ワークシート!$F$2:$CI$1002,58,0)=0,"",VLOOKUP(#REF!&amp;"-"&amp;ROW()-82,[2]ワークシート!$F$2:$CI$1002,58,0)),"")</f>
        <v/>
      </c>
      <c r="N119" s="72"/>
      <c r="O119" s="72"/>
      <c r="P119" s="61" t="str">
        <f>+IFERROR(VLOOKUP(#REF!&amp;"-"&amp;ROW()-82,[2]ワークシート!$F$2:$CI$1002,64,0),"")</f>
        <v/>
      </c>
      <c r="Q119" s="62"/>
      <c r="R119" s="73" t="str">
        <f>+IFERROR(VLOOKUP(#REF!&amp;"-"&amp;ROW()-82,[2]ワークシート!$F$2:$CI$1002,65,0),"")</f>
        <v/>
      </c>
      <c r="S119" s="73"/>
      <c r="T119" s="61" t="str">
        <f>IFERROR(IF(VLOOKUP(#REF!&amp;"-"&amp;ROW()-82,[2]ワークシート!$F$2:$CI$1002,68,0)="",IF(X119="","",IF(X119=0,"使用貸借権","賃借権")),"賃借権"),"")</f>
        <v/>
      </c>
      <c r="U119" s="62"/>
      <c r="V119" s="63" t="str">
        <f>+IFERROR(VLOOKUP(#REF!&amp;"-"&amp;ROW()-82,[2]ワークシート!$F$2:$CI$1002,10,0)&amp;"","")</f>
        <v/>
      </c>
      <c r="W119" s="64"/>
      <c r="X11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9" s="66"/>
      <c r="Z119" s="9"/>
      <c r="AA119" s="9"/>
      <c r="AB119" s="63" t="str">
        <f>IF(T119="","",IF(VLOOKUP(#REF!&amp;"-"&amp;ROW()-82,[2]ワークシート!$F$2:$CI$1002,68,0)="",IF(T119="使用貸借権","-","口座振込　１２月"),"物納"))</f>
        <v/>
      </c>
      <c r="AC119" s="67"/>
      <c r="AD119" s="64"/>
      <c r="AE119" s="68" t="str">
        <f>+IFERROR(IF(VLOOKUP(#REF!&amp;"-"&amp;ROW()-82,[2]ワークシート!$F$2:$CI$1002,13,0)="","",VLOOKUP(#REF!&amp;"-"&amp;ROW()-82,[2]ワークシート!$F$2:$CI$1002,13,0)),"")</f>
        <v/>
      </c>
      <c r="AF119" s="69"/>
      <c r="AG119" s="68" t="str">
        <f>+IFERROR(IF(VLOOKUP(#REF!&amp;"-"&amp;ROW()-82,[2]ワークシート!$F$2:$CI$1002,74,0)="","",VLOOKUP(#REF!&amp;"-"&amp;ROW()-82,[2]ワークシート!$F$2:$CI$1002,74,0)),"")</f>
        <v/>
      </c>
      <c r="AH119" s="69"/>
      <c r="AI119" s="54" t="str">
        <f>+IFERROR(IF(VLOOKUP(#REF!&amp;"-"&amp;ROW()-82,[2]ワークシート!$F$2:$CI$1002,73,0)="","",VLOOKUP(#REF!&amp;"-"&amp;ROW()-82,[2]ワークシート!$F$2:$CI$1002,73,0)),"")</f>
        <v/>
      </c>
      <c r="AJ119" s="1" t="str">
        <f>+IFERROR( IF(  VLOOKUP(#REF!&amp;"-"&amp;ROW()-82,[2]ワークシート!$F$2:$BW$1002,12,0)="",  "",  VLOOKUP(#REF!&amp;"-"&amp;ROW()-82,[2]ワークシート!$F$2:$BW$1002,12,0) ),"")</f>
        <v/>
      </c>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row>
    <row r="120" spans="1:69" ht="35.1" hidden="1" customHeight="1" x14ac:dyDescent="0.15">
      <c r="A120" s="63" t="str">
        <f>+IFERROR(IF(VLOOKUP(#REF!&amp;"-"&amp;ROW()-82,[2]ワークシート!$F$2:$CI$1002,6,0)="","",VLOOKUP(#REF!&amp;"-"&amp;ROW()-82,[2]ワークシート!$F$2:$CI$1002,6,0)),"")</f>
        <v/>
      </c>
      <c r="B120" s="64"/>
      <c r="C120" s="63" t="str">
        <f>+IFERROR(IF(VLOOKUP(#REF!&amp;"-"&amp;ROW()-82,[2]ワークシート!$F$2:$CI$1002,7,0)="","",VLOOKUP(#REF!&amp;"-"&amp;ROW()-82,[2]ワークシート!$F$2:$CI$1002,7,0)),"")</f>
        <v/>
      </c>
      <c r="D120" s="64"/>
      <c r="E120" s="63" t="str">
        <f>+IFERROR(IF(VLOOKUP(#REF!&amp;"-"&amp;ROW()-82,[2]ワークシート!$F$2:$CI$1002,8,0)="","",VLOOKUP(#REF!&amp;"-"&amp;ROW()-82,[2]ワークシート!$F$2:$CI$1002,8,0)),"")</f>
        <v/>
      </c>
      <c r="F120" s="64"/>
      <c r="G120" s="8" t="str">
        <f>+IFERROR(IF(VLOOKUP(#REF!&amp;"-"&amp;ROW()-82,[2]ワークシート!$F$2:$CI$1002,9,0)="","",VLOOKUP(#REF!&amp;"-"&amp;ROW()-82,[2]ワークシート!$F$2:$CI$1002,9,0)),"")</f>
        <v/>
      </c>
      <c r="H12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0" s="71"/>
      <c r="J120" s="63" t="str">
        <f>+IFERROR(IF(VLOOKUP(#REF!&amp;"-"&amp;ROW()-82,[2]ワークシート!$F$2:$CI$1002,17,0)="","",VLOOKUP(#REF!&amp;"-"&amp;ROW()-82,[2]ワークシート!$F$2:$CI$1002,17,0)),"")</f>
        <v/>
      </c>
      <c r="K120" s="67"/>
      <c r="L120" s="64"/>
      <c r="M120" s="72" t="str">
        <f>+IFERROR(IF(VLOOKUP(#REF!&amp;"-"&amp;ROW()-82,[2]ワークシート!$F$2:$CI$1002,58,0)=0,"",VLOOKUP(#REF!&amp;"-"&amp;ROW()-82,[2]ワークシート!$F$2:$CI$1002,58,0)),"")</f>
        <v/>
      </c>
      <c r="N120" s="72"/>
      <c r="O120" s="72"/>
      <c r="P120" s="61" t="str">
        <f>+IFERROR(VLOOKUP(#REF!&amp;"-"&amp;ROW()-82,[2]ワークシート!$F$2:$CI$1002,64,0),"")</f>
        <v/>
      </c>
      <c r="Q120" s="62"/>
      <c r="R120" s="73" t="str">
        <f>+IFERROR(VLOOKUP(#REF!&amp;"-"&amp;ROW()-82,[2]ワークシート!$F$2:$CI$1002,65,0),"")</f>
        <v/>
      </c>
      <c r="S120" s="73"/>
      <c r="T120" s="61" t="str">
        <f>IFERROR(IF(VLOOKUP(#REF!&amp;"-"&amp;ROW()-82,[2]ワークシート!$F$2:$CI$1002,68,0)="",IF(X120="","",IF(X120=0,"使用貸借権","賃借権")),"賃借権"),"")</f>
        <v/>
      </c>
      <c r="U120" s="62"/>
      <c r="V120" s="63" t="str">
        <f>+IFERROR(VLOOKUP(#REF!&amp;"-"&amp;ROW()-82,[2]ワークシート!$F$2:$CI$1002,10,0)&amp;"","")</f>
        <v/>
      </c>
      <c r="W120" s="64"/>
      <c r="X12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0" s="66"/>
      <c r="Z120" s="9"/>
      <c r="AA120" s="9"/>
      <c r="AB120" s="63" t="str">
        <f>IF(T120="","",IF(VLOOKUP(#REF!&amp;"-"&amp;ROW()-82,[2]ワークシート!$F$2:$CI$1002,68,0)="",IF(T120="使用貸借権","-","口座振込　１２月"),"物納"))</f>
        <v/>
      </c>
      <c r="AC120" s="67"/>
      <c r="AD120" s="64"/>
      <c r="AE120" s="68" t="str">
        <f>+IFERROR(IF(VLOOKUP(#REF!&amp;"-"&amp;ROW()-82,[2]ワークシート!$F$2:$CI$1002,13,0)="","",VLOOKUP(#REF!&amp;"-"&amp;ROW()-82,[2]ワークシート!$F$2:$CI$1002,13,0)),"")</f>
        <v/>
      </c>
      <c r="AF120" s="69"/>
      <c r="AG120" s="68" t="str">
        <f>+IFERROR(IF(VLOOKUP(#REF!&amp;"-"&amp;ROW()-82,[2]ワークシート!$F$2:$CI$1002,74,0)="","",VLOOKUP(#REF!&amp;"-"&amp;ROW()-82,[2]ワークシート!$F$2:$CI$1002,74,0)),"")</f>
        <v/>
      </c>
      <c r="AH120" s="69"/>
      <c r="AI120" s="54" t="str">
        <f>+IFERROR(IF(VLOOKUP(#REF!&amp;"-"&amp;ROW()-82,[2]ワークシート!$F$2:$CI$1002,73,0)="","",VLOOKUP(#REF!&amp;"-"&amp;ROW()-82,[2]ワークシート!$F$2:$CI$1002,73,0)),"")</f>
        <v/>
      </c>
      <c r="AJ120" s="1" t="str">
        <f>+IFERROR( IF(  VLOOKUP(#REF!&amp;"-"&amp;ROW()-82,[2]ワークシート!$F$2:$BW$1002,12,0)="",  "",  VLOOKUP(#REF!&amp;"-"&amp;ROW()-82,[2]ワークシート!$F$2:$BW$1002,12,0) ),"")</f>
        <v/>
      </c>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row>
    <row r="121" spans="1:69" ht="35.1" hidden="1" customHeight="1" x14ac:dyDescent="0.15">
      <c r="A121" s="63" t="str">
        <f>+IFERROR(IF(VLOOKUP(#REF!&amp;"-"&amp;ROW()-82,[2]ワークシート!$F$2:$CI$1002,6,0)="","",VLOOKUP(#REF!&amp;"-"&amp;ROW()-82,[2]ワークシート!$F$2:$CI$1002,6,0)),"")</f>
        <v/>
      </c>
      <c r="B121" s="64"/>
      <c r="C121" s="63" t="str">
        <f>+IFERROR(IF(VLOOKUP(#REF!&amp;"-"&amp;ROW()-82,[2]ワークシート!$F$2:$CI$1002,7,0)="","",VLOOKUP(#REF!&amp;"-"&amp;ROW()-82,[2]ワークシート!$F$2:$CI$1002,7,0)),"")</f>
        <v/>
      </c>
      <c r="D121" s="64"/>
      <c r="E121" s="63" t="str">
        <f>+IFERROR(IF(VLOOKUP(#REF!&amp;"-"&amp;ROW()-82,[2]ワークシート!$F$2:$CI$1002,8,0)="","",VLOOKUP(#REF!&amp;"-"&amp;ROW()-82,[2]ワークシート!$F$2:$CI$1002,8,0)),"")</f>
        <v/>
      </c>
      <c r="F121" s="64"/>
      <c r="G121" s="8" t="str">
        <f>+IFERROR(IF(VLOOKUP(#REF!&amp;"-"&amp;ROW()-82,[2]ワークシート!$F$2:$CI$1002,9,0)="","",VLOOKUP(#REF!&amp;"-"&amp;ROW()-82,[2]ワークシート!$F$2:$CI$1002,9,0)),"")</f>
        <v/>
      </c>
      <c r="H12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1" s="71"/>
      <c r="J121" s="63" t="str">
        <f>+IFERROR(IF(VLOOKUP(#REF!&amp;"-"&amp;ROW()-82,[2]ワークシート!$F$2:$CI$1002,17,0)="","",VLOOKUP(#REF!&amp;"-"&amp;ROW()-82,[2]ワークシート!$F$2:$CI$1002,17,0)),"")</f>
        <v/>
      </c>
      <c r="K121" s="67"/>
      <c r="L121" s="64"/>
      <c r="M121" s="72" t="str">
        <f>+IFERROR(IF(VLOOKUP(#REF!&amp;"-"&amp;ROW()-82,[2]ワークシート!$F$2:$CI$1002,58,0)=0,"",VLOOKUP(#REF!&amp;"-"&amp;ROW()-82,[2]ワークシート!$F$2:$CI$1002,58,0)),"")</f>
        <v/>
      </c>
      <c r="N121" s="72"/>
      <c r="O121" s="72"/>
      <c r="P121" s="61" t="str">
        <f>+IFERROR(VLOOKUP(#REF!&amp;"-"&amp;ROW()-82,[2]ワークシート!$F$2:$CI$1002,64,0),"")</f>
        <v/>
      </c>
      <c r="Q121" s="62"/>
      <c r="R121" s="73" t="str">
        <f>+IFERROR(VLOOKUP(#REF!&amp;"-"&amp;ROW()-82,[2]ワークシート!$F$2:$CI$1002,65,0),"")</f>
        <v/>
      </c>
      <c r="S121" s="73"/>
      <c r="T121" s="61" t="str">
        <f>IFERROR(IF(VLOOKUP(#REF!&amp;"-"&amp;ROW()-82,[2]ワークシート!$F$2:$CI$1002,68,0)="",IF(X121="","",IF(X121=0,"使用貸借権","賃借権")),"賃借権"),"")</f>
        <v/>
      </c>
      <c r="U121" s="62"/>
      <c r="V121" s="63" t="str">
        <f>+IFERROR(VLOOKUP(#REF!&amp;"-"&amp;ROW()-82,[2]ワークシート!$F$2:$CI$1002,10,0)&amp;"","")</f>
        <v/>
      </c>
      <c r="W121" s="64"/>
      <c r="X12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1" s="66"/>
      <c r="Z121" s="9"/>
      <c r="AA121" s="9"/>
      <c r="AB121" s="63" t="str">
        <f>IF(T121="","",IF(VLOOKUP(#REF!&amp;"-"&amp;ROW()-82,[2]ワークシート!$F$2:$CI$1002,68,0)="",IF(T121="使用貸借権","-","口座振込　１２月"),"物納"))</f>
        <v/>
      </c>
      <c r="AC121" s="67"/>
      <c r="AD121" s="64"/>
      <c r="AE121" s="68" t="str">
        <f>+IFERROR(IF(VLOOKUP(#REF!&amp;"-"&amp;ROW()-82,[2]ワークシート!$F$2:$CI$1002,13,0)="","",VLOOKUP(#REF!&amp;"-"&amp;ROW()-82,[2]ワークシート!$F$2:$CI$1002,13,0)),"")</f>
        <v/>
      </c>
      <c r="AF121" s="69"/>
      <c r="AG121" s="68" t="str">
        <f>+IFERROR(IF(VLOOKUP(#REF!&amp;"-"&amp;ROW()-82,[2]ワークシート!$F$2:$CI$1002,74,0)="","",VLOOKUP(#REF!&amp;"-"&amp;ROW()-82,[2]ワークシート!$F$2:$CI$1002,74,0)),"")</f>
        <v/>
      </c>
      <c r="AH121" s="69"/>
      <c r="AI121" s="54" t="str">
        <f>+IFERROR(IF(VLOOKUP(#REF!&amp;"-"&amp;ROW()-82,[2]ワークシート!$F$2:$CI$1002,73,0)="","",VLOOKUP(#REF!&amp;"-"&amp;ROW()-82,[2]ワークシート!$F$2:$CI$1002,73,0)),"")</f>
        <v/>
      </c>
      <c r="AJ121" s="1" t="str">
        <f>+IFERROR( IF(  VLOOKUP(#REF!&amp;"-"&amp;ROW()-82,[2]ワークシート!$F$2:$BW$1002,12,0)="",  "",  VLOOKUP(#REF!&amp;"-"&amp;ROW()-82,[2]ワークシート!$F$2:$BW$1002,12,0) ),"")</f>
        <v/>
      </c>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row>
    <row r="122" spans="1:69" ht="35.1" hidden="1" customHeight="1" x14ac:dyDescent="0.15">
      <c r="A122" s="63" t="str">
        <f>+IFERROR(IF(VLOOKUP(#REF!&amp;"-"&amp;ROW()-82,[2]ワークシート!$F$2:$CI$1002,6,0)="","",VLOOKUP(#REF!&amp;"-"&amp;ROW()-82,[2]ワークシート!$F$2:$CI$1002,6,0)),"")</f>
        <v/>
      </c>
      <c r="B122" s="64"/>
      <c r="C122" s="63" t="str">
        <f>+IFERROR(IF(VLOOKUP(#REF!&amp;"-"&amp;ROW()-82,[2]ワークシート!$F$2:$CI$1002,7,0)="","",VLOOKUP(#REF!&amp;"-"&amp;ROW()-82,[2]ワークシート!$F$2:$CI$1002,7,0)),"")</f>
        <v/>
      </c>
      <c r="D122" s="64"/>
      <c r="E122" s="63" t="str">
        <f>+IFERROR(IF(VLOOKUP(#REF!&amp;"-"&amp;ROW()-82,[2]ワークシート!$F$2:$CI$1002,8,0)="","",VLOOKUP(#REF!&amp;"-"&amp;ROW()-82,[2]ワークシート!$F$2:$CI$1002,8,0)),"")</f>
        <v/>
      </c>
      <c r="F122" s="64"/>
      <c r="G122" s="8" t="str">
        <f>+IFERROR(IF(VLOOKUP(#REF!&amp;"-"&amp;ROW()-82,[2]ワークシート!$F$2:$CI$1002,9,0)="","",VLOOKUP(#REF!&amp;"-"&amp;ROW()-82,[2]ワークシート!$F$2:$CI$1002,9,0)),"")</f>
        <v/>
      </c>
      <c r="H12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2" s="71"/>
      <c r="J122" s="63" t="str">
        <f>+IFERROR(IF(VLOOKUP(#REF!&amp;"-"&amp;ROW()-82,[2]ワークシート!$F$2:$CI$1002,17,0)="","",VLOOKUP(#REF!&amp;"-"&amp;ROW()-82,[2]ワークシート!$F$2:$CI$1002,17,0)),"")</f>
        <v/>
      </c>
      <c r="K122" s="67"/>
      <c r="L122" s="64"/>
      <c r="M122" s="72" t="str">
        <f>+IFERROR(IF(VLOOKUP(#REF!&amp;"-"&amp;ROW()-82,[2]ワークシート!$F$2:$CI$1002,58,0)=0,"",VLOOKUP(#REF!&amp;"-"&amp;ROW()-82,[2]ワークシート!$F$2:$CI$1002,58,0)),"")</f>
        <v/>
      </c>
      <c r="N122" s="72"/>
      <c r="O122" s="72"/>
      <c r="P122" s="61" t="str">
        <f>+IFERROR(VLOOKUP(#REF!&amp;"-"&amp;ROW()-82,[2]ワークシート!$F$2:$CI$1002,64,0),"")</f>
        <v/>
      </c>
      <c r="Q122" s="62"/>
      <c r="R122" s="73" t="str">
        <f>+IFERROR(VLOOKUP(#REF!&amp;"-"&amp;ROW()-82,[2]ワークシート!$F$2:$CI$1002,65,0),"")</f>
        <v/>
      </c>
      <c r="S122" s="73"/>
      <c r="T122" s="61" t="str">
        <f>IFERROR(IF(VLOOKUP(#REF!&amp;"-"&amp;ROW()-82,[2]ワークシート!$F$2:$CI$1002,68,0)="",IF(X122="","",IF(X122=0,"使用貸借権","賃借権")),"賃借権"),"")</f>
        <v/>
      </c>
      <c r="U122" s="62"/>
      <c r="V122" s="63" t="str">
        <f>+IFERROR(VLOOKUP(#REF!&amp;"-"&amp;ROW()-82,[2]ワークシート!$F$2:$CI$1002,10,0)&amp;"","")</f>
        <v/>
      </c>
      <c r="W122" s="64"/>
      <c r="X12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2" s="66"/>
      <c r="Z122" s="9"/>
      <c r="AA122" s="9"/>
      <c r="AB122" s="63" t="str">
        <f>IF(T122="","",IF(VLOOKUP(#REF!&amp;"-"&amp;ROW()-82,[2]ワークシート!$F$2:$CI$1002,68,0)="",IF(T122="使用貸借権","-","口座振込　１２月"),"物納"))</f>
        <v/>
      </c>
      <c r="AC122" s="67"/>
      <c r="AD122" s="64"/>
      <c r="AE122" s="68" t="str">
        <f>+IFERROR(IF(VLOOKUP(#REF!&amp;"-"&amp;ROW()-82,[2]ワークシート!$F$2:$CI$1002,13,0)="","",VLOOKUP(#REF!&amp;"-"&amp;ROW()-82,[2]ワークシート!$F$2:$CI$1002,13,0)),"")</f>
        <v/>
      </c>
      <c r="AF122" s="69"/>
      <c r="AG122" s="68" t="str">
        <f>+IFERROR(IF(VLOOKUP(#REF!&amp;"-"&amp;ROW()-82,[2]ワークシート!$F$2:$CI$1002,74,0)="","",VLOOKUP(#REF!&amp;"-"&amp;ROW()-82,[2]ワークシート!$F$2:$CI$1002,74,0)),"")</f>
        <v/>
      </c>
      <c r="AH122" s="69"/>
      <c r="AI122" s="54" t="str">
        <f>+IFERROR(IF(VLOOKUP(#REF!&amp;"-"&amp;ROW()-82,[2]ワークシート!$F$2:$CI$1002,73,0)="","",VLOOKUP(#REF!&amp;"-"&amp;ROW()-82,[2]ワークシート!$F$2:$CI$1002,73,0)),"")</f>
        <v/>
      </c>
      <c r="AJ122" s="1" t="str">
        <f>+IFERROR( IF(  VLOOKUP(#REF!&amp;"-"&amp;ROW()-82,[2]ワークシート!$F$2:$BW$1002,12,0)="",  "",  VLOOKUP(#REF!&amp;"-"&amp;ROW()-82,[2]ワークシート!$F$2:$BW$1002,12,0) ),"")</f>
        <v/>
      </c>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row>
    <row r="123" spans="1:69" ht="35.1" hidden="1" customHeight="1" x14ac:dyDescent="0.15">
      <c r="A123" s="63" t="str">
        <f>+IFERROR(IF(VLOOKUP(#REF!&amp;"-"&amp;ROW()-82,[2]ワークシート!$F$2:$CI$1002,6,0)="","",VLOOKUP(#REF!&amp;"-"&amp;ROW()-82,[2]ワークシート!$F$2:$CI$1002,6,0)),"")</f>
        <v/>
      </c>
      <c r="B123" s="64"/>
      <c r="C123" s="63" t="str">
        <f>+IFERROR(IF(VLOOKUP(#REF!&amp;"-"&amp;ROW()-82,[2]ワークシート!$F$2:$CI$1002,7,0)="","",VLOOKUP(#REF!&amp;"-"&amp;ROW()-82,[2]ワークシート!$F$2:$CI$1002,7,0)),"")</f>
        <v/>
      </c>
      <c r="D123" s="64"/>
      <c r="E123" s="63" t="str">
        <f>+IFERROR(IF(VLOOKUP(#REF!&amp;"-"&amp;ROW()-82,[2]ワークシート!$F$2:$CI$1002,8,0)="","",VLOOKUP(#REF!&amp;"-"&amp;ROW()-82,[2]ワークシート!$F$2:$CI$1002,8,0)),"")</f>
        <v/>
      </c>
      <c r="F123" s="64"/>
      <c r="G123" s="8" t="str">
        <f>+IFERROR(IF(VLOOKUP(#REF!&amp;"-"&amp;ROW()-82,[2]ワークシート!$F$2:$CI$1002,9,0)="","",VLOOKUP(#REF!&amp;"-"&amp;ROW()-82,[2]ワークシート!$F$2:$CI$1002,9,0)),"")</f>
        <v/>
      </c>
      <c r="H12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3" s="71"/>
      <c r="J123" s="63" t="str">
        <f>+IFERROR(IF(VLOOKUP(#REF!&amp;"-"&amp;ROW()-82,[2]ワークシート!$F$2:$CI$1002,17,0)="","",VLOOKUP(#REF!&amp;"-"&amp;ROW()-82,[2]ワークシート!$F$2:$CI$1002,17,0)),"")</f>
        <v/>
      </c>
      <c r="K123" s="67"/>
      <c r="L123" s="64"/>
      <c r="M123" s="72" t="str">
        <f>+IFERROR(IF(VLOOKUP(#REF!&amp;"-"&amp;ROW()-82,[2]ワークシート!$F$2:$CI$1002,58,0)=0,"",VLOOKUP(#REF!&amp;"-"&amp;ROW()-82,[2]ワークシート!$F$2:$CI$1002,58,0)),"")</f>
        <v/>
      </c>
      <c r="N123" s="72"/>
      <c r="O123" s="72"/>
      <c r="P123" s="61" t="str">
        <f>+IFERROR(VLOOKUP(#REF!&amp;"-"&amp;ROW()-82,[2]ワークシート!$F$2:$CI$1002,64,0),"")</f>
        <v/>
      </c>
      <c r="Q123" s="62"/>
      <c r="R123" s="73" t="str">
        <f>+IFERROR(VLOOKUP(#REF!&amp;"-"&amp;ROW()-82,[2]ワークシート!$F$2:$CI$1002,65,0),"")</f>
        <v/>
      </c>
      <c r="S123" s="73"/>
      <c r="T123" s="61" t="str">
        <f>IFERROR(IF(VLOOKUP(#REF!&amp;"-"&amp;ROW()-82,[2]ワークシート!$F$2:$CI$1002,68,0)="",IF(X123="","",IF(X123=0,"使用貸借権","賃借権")),"賃借権"),"")</f>
        <v/>
      </c>
      <c r="U123" s="62"/>
      <c r="V123" s="63" t="str">
        <f>+IFERROR(VLOOKUP(#REF!&amp;"-"&amp;ROW()-82,[2]ワークシート!$F$2:$CI$1002,10,0)&amp;"","")</f>
        <v/>
      </c>
      <c r="W123" s="64"/>
      <c r="X12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3" s="66"/>
      <c r="Z123" s="9"/>
      <c r="AA123" s="9"/>
      <c r="AB123" s="63" t="str">
        <f>IF(T123="","",IF(VLOOKUP(#REF!&amp;"-"&amp;ROW()-82,[2]ワークシート!$F$2:$CI$1002,68,0)="",IF(T123="使用貸借権","-","口座振込　１２月"),"物納"))</f>
        <v/>
      </c>
      <c r="AC123" s="67"/>
      <c r="AD123" s="64"/>
      <c r="AE123" s="68" t="str">
        <f>+IFERROR(IF(VLOOKUP(#REF!&amp;"-"&amp;ROW()-82,[2]ワークシート!$F$2:$CI$1002,13,0)="","",VLOOKUP(#REF!&amp;"-"&amp;ROW()-82,[2]ワークシート!$F$2:$CI$1002,13,0)),"")</f>
        <v/>
      </c>
      <c r="AF123" s="69"/>
      <c r="AG123" s="68" t="str">
        <f>+IFERROR(IF(VLOOKUP(#REF!&amp;"-"&amp;ROW()-82,[2]ワークシート!$F$2:$CI$1002,74,0)="","",VLOOKUP(#REF!&amp;"-"&amp;ROW()-82,[2]ワークシート!$F$2:$CI$1002,74,0)),"")</f>
        <v/>
      </c>
      <c r="AH123" s="69"/>
      <c r="AI123" s="54" t="str">
        <f>+IFERROR(IF(VLOOKUP(#REF!&amp;"-"&amp;ROW()-82,[2]ワークシート!$F$2:$CI$1002,73,0)="","",VLOOKUP(#REF!&amp;"-"&amp;ROW()-82,[2]ワークシート!$F$2:$CI$1002,73,0)),"")</f>
        <v/>
      </c>
      <c r="AJ123" s="1" t="str">
        <f>+IFERROR( IF(  VLOOKUP(#REF!&amp;"-"&amp;ROW()-82,[2]ワークシート!$F$2:$BW$1002,12,0)="",  "",  VLOOKUP(#REF!&amp;"-"&amp;ROW()-82,[2]ワークシート!$F$2:$BW$1002,12,0) ),"")</f>
        <v/>
      </c>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row>
    <row r="124" spans="1:69" ht="35.1" hidden="1" customHeight="1" x14ac:dyDescent="0.15">
      <c r="A124" s="63" t="str">
        <f>+IFERROR(IF(VLOOKUP(#REF!&amp;"-"&amp;ROW()-82,[2]ワークシート!$F$2:$CI$1002,6,0)="","",VLOOKUP(#REF!&amp;"-"&amp;ROW()-82,[2]ワークシート!$F$2:$CI$1002,6,0)),"")</f>
        <v/>
      </c>
      <c r="B124" s="64"/>
      <c r="C124" s="63" t="str">
        <f>+IFERROR(IF(VLOOKUP(#REF!&amp;"-"&amp;ROW()-82,[2]ワークシート!$F$2:$CI$1002,7,0)="","",VLOOKUP(#REF!&amp;"-"&amp;ROW()-82,[2]ワークシート!$F$2:$CI$1002,7,0)),"")</f>
        <v/>
      </c>
      <c r="D124" s="64"/>
      <c r="E124" s="63" t="str">
        <f>+IFERROR(IF(VLOOKUP(#REF!&amp;"-"&amp;ROW()-82,[2]ワークシート!$F$2:$CI$1002,8,0)="","",VLOOKUP(#REF!&amp;"-"&amp;ROW()-82,[2]ワークシート!$F$2:$CI$1002,8,0)),"")</f>
        <v/>
      </c>
      <c r="F124" s="64"/>
      <c r="G124" s="8" t="str">
        <f>+IFERROR(IF(VLOOKUP(#REF!&amp;"-"&amp;ROW()-82,[2]ワークシート!$F$2:$CI$1002,9,0)="","",VLOOKUP(#REF!&amp;"-"&amp;ROW()-82,[2]ワークシート!$F$2:$CI$1002,9,0)),"")</f>
        <v/>
      </c>
      <c r="H12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4" s="71"/>
      <c r="J124" s="63" t="str">
        <f>+IFERROR(IF(VLOOKUP(#REF!&amp;"-"&amp;ROW()-82,[2]ワークシート!$F$2:$CI$1002,17,0)="","",VLOOKUP(#REF!&amp;"-"&amp;ROW()-82,[2]ワークシート!$F$2:$CI$1002,17,0)),"")</f>
        <v/>
      </c>
      <c r="K124" s="67"/>
      <c r="L124" s="64"/>
      <c r="M124" s="72" t="str">
        <f>+IFERROR(IF(VLOOKUP(#REF!&amp;"-"&amp;ROW()-82,[2]ワークシート!$F$2:$CI$1002,58,0)=0,"",VLOOKUP(#REF!&amp;"-"&amp;ROW()-82,[2]ワークシート!$F$2:$CI$1002,58,0)),"")</f>
        <v/>
      </c>
      <c r="N124" s="72"/>
      <c r="O124" s="72"/>
      <c r="P124" s="61" t="str">
        <f>+IFERROR(VLOOKUP(#REF!&amp;"-"&amp;ROW()-82,[2]ワークシート!$F$2:$CI$1002,64,0),"")</f>
        <v/>
      </c>
      <c r="Q124" s="62"/>
      <c r="R124" s="73" t="str">
        <f>+IFERROR(VLOOKUP(#REF!&amp;"-"&amp;ROW()-82,[2]ワークシート!$F$2:$CI$1002,65,0),"")</f>
        <v/>
      </c>
      <c r="S124" s="73"/>
      <c r="T124" s="61" t="str">
        <f>IFERROR(IF(VLOOKUP(#REF!&amp;"-"&amp;ROW()-82,[2]ワークシート!$F$2:$CI$1002,68,0)="",IF(X124="","",IF(X124=0,"使用貸借権","賃借権")),"賃借権"),"")</f>
        <v/>
      </c>
      <c r="U124" s="62"/>
      <c r="V124" s="63" t="str">
        <f>+IFERROR(VLOOKUP(#REF!&amp;"-"&amp;ROW()-82,[2]ワークシート!$F$2:$CI$1002,10,0)&amp;"","")</f>
        <v/>
      </c>
      <c r="W124" s="64"/>
      <c r="X12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4" s="66"/>
      <c r="Z124" s="9"/>
      <c r="AA124" s="9"/>
      <c r="AB124" s="63" t="str">
        <f>IF(T124="","",IF(VLOOKUP(#REF!&amp;"-"&amp;ROW()-82,[2]ワークシート!$F$2:$CI$1002,68,0)="",IF(T124="使用貸借権","-","口座振込　１２月"),"物納"))</f>
        <v/>
      </c>
      <c r="AC124" s="67"/>
      <c r="AD124" s="64"/>
      <c r="AE124" s="68" t="str">
        <f>+IFERROR(IF(VLOOKUP(#REF!&amp;"-"&amp;ROW()-82,[2]ワークシート!$F$2:$CI$1002,13,0)="","",VLOOKUP(#REF!&amp;"-"&amp;ROW()-82,[2]ワークシート!$F$2:$CI$1002,13,0)),"")</f>
        <v/>
      </c>
      <c r="AF124" s="69"/>
      <c r="AG124" s="68" t="str">
        <f>+IFERROR(IF(VLOOKUP(#REF!&amp;"-"&amp;ROW()-82,[2]ワークシート!$F$2:$CI$1002,74,0)="","",VLOOKUP(#REF!&amp;"-"&amp;ROW()-82,[2]ワークシート!$F$2:$CI$1002,74,0)),"")</f>
        <v/>
      </c>
      <c r="AH124" s="69"/>
      <c r="AI124" s="54" t="str">
        <f>+IFERROR(IF(VLOOKUP(#REF!&amp;"-"&amp;ROW()-82,[2]ワークシート!$F$2:$CI$1002,73,0)="","",VLOOKUP(#REF!&amp;"-"&amp;ROW()-82,[2]ワークシート!$F$2:$CI$1002,73,0)),"")</f>
        <v/>
      </c>
      <c r="AJ124" s="1" t="str">
        <f>+IFERROR( IF(  VLOOKUP(#REF!&amp;"-"&amp;ROW()-82,[2]ワークシート!$F$2:$BW$1002,12,0)="",  "",  VLOOKUP(#REF!&amp;"-"&amp;ROW()-82,[2]ワークシート!$F$2:$BW$1002,12,0) ),"")</f>
        <v/>
      </c>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row>
    <row r="125" spans="1:69" ht="35.1" hidden="1" customHeight="1" x14ac:dyDescent="0.15">
      <c r="A125" s="63" t="str">
        <f>+IFERROR(IF(VLOOKUP(#REF!&amp;"-"&amp;ROW()-82,[2]ワークシート!$F$2:$CI$1002,6,0)="","",VLOOKUP(#REF!&amp;"-"&amp;ROW()-82,[2]ワークシート!$F$2:$CI$1002,6,0)),"")</f>
        <v/>
      </c>
      <c r="B125" s="64"/>
      <c r="C125" s="63" t="str">
        <f>+IFERROR(IF(VLOOKUP(#REF!&amp;"-"&amp;ROW()-82,[2]ワークシート!$F$2:$CI$1002,7,0)="","",VLOOKUP(#REF!&amp;"-"&amp;ROW()-82,[2]ワークシート!$F$2:$CI$1002,7,0)),"")</f>
        <v/>
      </c>
      <c r="D125" s="64"/>
      <c r="E125" s="63" t="str">
        <f>+IFERROR(IF(VLOOKUP(#REF!&amp;"-"&amp;ROW()-82,[2]ワークシート!$F$2:$CI$1002,8,0)="","",VLOOKUP(#REF!&amp;"-"&amp;ROW()-82,[2]ワークシート!$F$2:$CI$1002,8,0)),"")</f>
        <v/>
      </c>
      <c r="F125" s="64"/>
      <c r="G125" s="8" t="str">
        <f>+IFERROR(IF(VLOOKUP(#REF!&amp;"-"&amp;ROW()-82,[2]ワークシート!$F$2:$CI$1002,9,0)="","",VLOOKUP(#REF!&amp;"-"&amp;ROW()-82,[2]ワークシート!$F$2:$CI$1002,9,0)),"")</f>
        <v/>
      </c>
      <c r="H12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5" s="71"/>
      <c r="J125" s="63" t="str">
        <f>+IFERROR(IF(VLOOKUP(#REF!&amp;"-"&amp;ROW()-82,[2]ワークシート!$F$2:$CI$1002,17,0)="","",VLOOKUP(#REF!&amp;"-"&amp;ROW()-82,[2]ワークシート!$F$2:$CI$1002,17,0)),"")</f>
        <v/>
      </c>
      <c r="K125" s="67"/>
      <c r="L125" s="64"/>
      <c r="M125" s="72" t="str">
        <f>+IFERROR(IF(VLOOKUP(#REF!&amp;"-"&amp;ROW()-82,[2]ワークシート!$F$2:$CI$1002,58,0)=0,"",VLOOKUP(#REF!&amp;"-"&amp;ROW()-82,[2]ワークシート!$F$2:$CI$1002,58,0)),"")</f>
        <v/>
      </c>
      <c r="N125" s="72"/>
      <c r="O125" s="72"/>
      <c r="P125" s="61" t="str">
        <f>+IFERROR(VLOOKUP(#REF!&amp;"-"&amp;ROW()-82,[2]ワークシート!$F$2:$CI$1002,64,0),"")</f>
        <v/>
      </c>
      <c r="Q125" s="62"/>
      <c r="R125" s="73" t="str">
        <f>+IFERROR(VLOOKUP(#REF!&amp;"-"&amp;ROW()-82,[2]ワークシート!$F$2:$CI$1002,65,0),"")</f>
        <v/>
      </c>
      <c r="S125" s="73"/>
      <c r="T125" s="61" t="str">
        <f>IFERROR(IF(VLOOKUP(#REF!&amp;"-"&amp;ROW()-82,[2]ワークシート!$F$2:$CI$1002,68,0)="",IF(X125="","",IF(X125=0,"使用貸借権","賃借権")),"賃借権"),"")</f>
        <v/>
      </c>
      <c r="U125" s="62"/>
      <c r="V125" s="63" t="str">
        <f>+IFERROR(VLOOKUP(#REF!&amp;"-"&amp;ROW()-82,[2]ワークシート!$F$2:$CI$1002,10,0)&amp;"","")</f>
        <v/>
      </c>
      <c r="W125" s="64"/>
      <c r="X12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5" s="66"/>
      <c r="Z125" s="9"/>
      <c r="AA125" s="9"/>
      <c r="AB125" s="63" t="str">
        <f>IF(T125="","",IF(VLOOKUP(#REF!&amp;"-"&amp;ROW()-82,[2]ワークシート!$F$2:$CI$1002,68,0)="",IF(T125="使用貸借権","-","口座振込　１２月"),"物納"))</f>
        <v/>
      </c>
      <c r="AC125" s="67"/>
      <c r="AD125" s="64"/>
      <c r="AE125" s="68" t="str">
        <f>+IFERROR(IF(VLOOKUP(#REF!&amp;"-"&amp;ROW()-82,[2]ワークシート!$F$2:$CI$1002,13,0)="","",VLOOKUP(#REF!&amp;"-"&amp;ROW()-82,[2]ワークシート!$F$2:$CI$1002,13,0)),"")</f>
        <v/>
      </c>
      <c r="AF125" s="69"/>
      <c r="AG125" s="68" t="str">
        <f>+IFERROR(IF(VLOOKUP(#REF!&amp;"-"&amp;ROW()-82,[2]ワークシート!$F$2:$CI$1002,74,0)="","",VLOOKUP(#REF!&amp;"-"&amp;ROW()-82,[2]ワークシート!$F$2:$CI$1002,74,0)),"")</f>
        <v/>
      </c>
      <c r="AH125" s="69"/>
      <c r="AI125" s="54" t="str">
        <f>+IFERROR(IF(VLOOKUP(#REF!&amp;"-"&amp;ROW()-82,[2]ワークシート!$F$2:$CI$1002,73,0)="","",VLOOKUP(#REF!&amp;"-"&amp;ROW()-82,[2]ワークシート!$F$2:$CI$1002,73,0)),"")</f>
        <v/>
      </c>
      <c r="AJ125" s="1" t="str">
        <f>+IFERROR( IF(  VLOOKUP(#REF!&amp;"-"&amp;ROW()-82,[2]ワークシート!$F$2:$BW$1002,12,0)="",  "",  VLOOKUP(#REF!&amp;"-"&amp;ROW()-82,[2]ワークシート!$F$2:$BW$1002,12,0) ),"")</f>
        <v/>
      </c>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row>
    <row r="126" spans="1:69" ht="35.1" hidden="1" customHeight="1" x14ac:dyDescent="0.15">
      <c r="A126" s="63" t="str">
        <f>+IFERROR(IF(VLOOKUP(#REF!&amp;"-"&amp;ROW()-82,[2]ワークシート!$F$2:$CI$1002,6,0)="","",VLOOKUP(#REF!&amp;"-"&amp;ROW()-82,[2]ワークシート!$F$2:$CI$1002,6,0)),"")</f>
        <v/>
      </c>
      <c r="B126" s="64"/>
      <c r="C126" s="63" t="str">
        <f>+IFERROR(IF(VLOOKUP(#REF!&amp;"-"&amp;ROW()-82,[2]ワークシート!$F$2:$CI$1002,7,0)="","",VLOOKUP(#REF!&amp;"-"&amp;ROW()-82,[2]ワークシート!$F$2:$CI$1002,7,0)),"")</f>
        <v/>
      </c>
      <c r="D126" s="64"/>
      <c r="E126" s="63" t="str">
        <f>+IFERROR(IF(VLOOKUP(#REF!&amp;"-"&amp;ROW()-82,[2]ワークシート!$F$2:$CI$1002,8,0)="","",VLOOKUP(#REF!&amp;"-"&amp;ROW()-82,[2]ワークシート!$F$2:$CI$1002,8,0)),"")</f>
        <v/>
      </c>
      <c r="F126" s="64"/>
      <c r="G126" s="8" t="str">
        <f>+IFERROR(IF(VLOOKUP(#REF!&amp;"-"&amp;ROW()-82,[2]ワークシート!$F$2:$CI$1002,9,0)="","",VLOOKUP(#REF!&amp;"-"&amp;ROW()-82,[2]ワークシート!$F$2:$CI$1002,9,0)),"")</f>
        <v/>
      </c>
      <c r="H12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6" s="71"/>
      <c r="J126" s="63" t="str">
        <f>+IFERROR(IF(VLOOKUP(#REF!&amp;"-"&amp;ROW()-82,[2]ワークシート!$F$2:$CI$1002,17,0)="","",VLOOKUP(#REF!&amp;"-"&amp;ROW()-82,[2]ワークシート!$F$2:$CI$1002,17,0)),"")</f>
        <v/>
      </c>
      <c r="K126" s="67"/>
      <c r="L126" s="64"/>
      <c r="M126" s="72" t="str">
        <f>+IFERROR(IF(VLOOKUP(#REF!&amp;"-"&amp;ROW()-82,[2]ワークシート!$F$2:$CI$1002,58,0)=0,"",VLOOKUP(#REF!&amp;"-"&amp;ROW()-82,[2]ワークシート!$F$2:$CI$1002,58,0)),"")</f>
        <v/>
      </c>
      <c r="N126" s="72"/>
      <c r="O126" s="72"/>
      <c r="P126" s="61" t="str">
        <f>+IFERROR(VLOOKUP(#REF!&amp;"-"&amp;ROW()-82,[2]ワークシート!$F$2:$CI$1002,64,0),"")</f>
        <v/>
      </c>
      <c r="Q126" s="62"/>
      <c r="R126" s="73" t="str">
        <f>+IFERROR(VLOOKUP(#REF!&amp;"-"&amp;ROW()-82,[2]ワークシート!$F$2:$CI$1002,65,0),"")</f>
        <v/>
      </c>
      <c r="S126" s="73"/>
      <c r="T126" s="61" t="str">
        <f>IFERROR(IF(VLOOKUP(#REF!&amp;"-"&amp;ROW()-82,[2]ワークシート!$F$2:$CI$1002,68,0)="",IF(X126="","",IF(X126=0,"使用貸借権","賃借権")),"賃借権"),"")</f>
        <v/>
      </c>
      <c r="U126" s="62"/>
      <c r="V126" s="63" t="str">
        <f>+IFERROR(VLOOKUP(#REF!&amp;"-"&amp;ROW()-82,[2]ワークシート!$F$2:$CI$1002,10,0)&amp;"","")</f>
        <v/>
      </c>
      <c r="W126" s="64"/>
      <c r="X12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6" s="66"/>
      <c r="Z126" s="9"/>
      <c r="AA126" s="9"/>
      <c r="AB126" s="63" t="str">
        <f>IF(T126="","",IF(VLOOKUP(#REF!&amp;"-"&amp;ROW()-82,[2]ワークシート!$F$2:$CI$1002,68,0)="",IF(T126="使用貸借権","-","口座振込　１２月"),"物納"))</f>
        <v/>
      </c>
      <c r="AC126" s="67"/>
      <c r="AD126" s="64"/>
      <c r="AE126" s="68" t="str">
        <f>+IFERROR(IF(VLOOKUP(#REF!&amp;"-"&amp;ROW()-82,[2]ワークシート!$F$2:$CI$1002,13,0)="","",VLOOKUP(#REF!&amp;"-"&amp;ROW()-82,[2]ワークシート!$F$2:$CI$1002,13,0)),"")</f>
        <v/>
      </c>
      <c r="AF126" s="69"/>
      <c r="AG126" s="68" t="str">
        <f>+IFERROR(IF(VLOOKUP(#REF!&amp;"-"&amp;ROW()-82,[2]ワークシート!$F$2:$CI$1002,74,0)="","",VLOOKUP(#REF!&amp;"-"&amp;ROW()-82,[2]ワークシート!$F$2:$CI$1002,74,0)),"")</f>
        <v/>
      </c>
      <c r="AH126" s="69"/>
      <c r="AI126" s="54" t="str">
        <f>+IFERROR(IF(VLOOKUP(#REF!&amp;"-"&amp;ROW()-82,[2]ワークシート!$F$2:$CI$1002,73,0)="","",VLOOKUP(#REF!&amp;"-"&amp;ROW()-82,[2]ワークシート!$F$2:$CI$1002,73,0)),"")</f>
        <v/>
      </c>
      <c r="AJ126" s="1" t="str">
        <f>+IFERROR( IF(  VLOOKUP(#REF!&amp;"-"&amp;ROW()-82,[2]ワークシート!$F$2:$BW$1002,12,0)="",  "",  VLOOKUP(#REF!&amp;"-"&amp;ROW()-82,[2]ワークシート!$F$2:$BW$1002,12,0) ),"")</f>
        <v/>
      </c>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row>
    <row r="127" spans="1:69" ht="35.1" hidden="1" customHeight="1" x14ac:dyDescent="0.15">
      <c r="A127" s="63" t="str">
        <f>+IFERROR(IF(VLOOKUP(#REF!&amp;"-"&amp;ROW()-82,[2]ワークシート!$F$2:$CI$1002,6,0)="","",VLOOKUP(#REF!&amp;"-"&amp;ROW()-82,[2]ワークシート!$F$2:$CI$1002,6,0)),"")</f>
        <v/>
      </c>
      <c r="B127" s="64"/>
      <c r="C127" s="63" t="str">
        <f>+IFERROR(IF(VLOOKUP(#REF!&amp;"-"&amp;ROW()-82,[2]ワークシート!$F$2:$CI$1002,7,0)="","",VLOOKUP(#REF!&amp;"-"&amp;ROW()-82,[2]ワークシート!$F$2:$CI$1002,7,0)),"")</f>
        <v/>
      </c>
      <c r="D127" s="64"/>
      <c r="E127" s="63" t="str">
        <f>+IFERROR(IF(VLOOKUP(#REF!&amp;"-"&amp;ROW()-82,[2]ワークシート!$F$2:$CI$1002,8,0)="","",VLOOKUP(#REF!&amp;"-"&amp;ROW()-82,[2]ワークシート!$F$2:$CI$1002,8,0)),"")</f>
        <v/>
      </c>
      <c r="F127" s="64"/>
      <c r="G127" s="8" t="str">
        <f>+IFERROR(IF(VLOOKUP(#REF!&amp;"-"&amp;ROW()-82,[2]ワークシート!$F$2:$CI$1002,9,0)="","",VLOOKUP(#REF!&amp;"-"&amp;ROW()-82,[2]ワークシート!$F$2:$CI$1002,9,0)),"")</f>
        <v/>
      </c>
      <c r="H12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7" s="71"/>
      <c r="J127" s="63" t="str">
        <f>+IFERROR(IF(VLOOKUP(#REF!&amp;"-"&amp;ROW()-82,[2]ワークシート!$F$2:$CI$1002,17,0)="","",VLOOKUP(#REF!&amp;"-"&amp;ROW()-82,[2]ワークシート!$F$2:$CI$1002,17,0)),"")</f>
        <v/>
      </c>
      <c r="K127" s="67"/>
      <c r="L127" s="64"/>
      <c r="M127" s="72" t="str">
        <f>+IFERROR(IF(VLOOKUP(#REF!&amp;"-"&amp;ROW()-82,[2]ワークシート!$F$2:$CI$1002,58,0)=0,"",VLOOKUP(#REF!&amp;"-"&amp;ROW()-82,[2]ワークシート!$F$2:$CI$1002,58,0)),"")</f>
        <v/>
      </c>
      <c r="N127" s="72"/>
      <c r="O127" s="72"/>
      <c r="P127" s="61" t="str">
        <f>+IFERROR(VLOOKUP(#REF!&amp;"-"&amp;ROW()-82,[2]ワークシート!$F$2:$CI$1002,64,0),"")</f>
        <v/>
      </c>
      <c r="Q127" s="62"/>
      <c r="R127" s="73" t="str">
        <f>+IFERROR(VLOOKUP(#REF!&amp;"-"&amp;ROW()-82,[2]ワークシート!$F$2:$CI$1002,65,0),"")</f>
        <v/>
      </c>
      <c r="S127" s="73"/>
      <c r="T127" s="61" t="str">
        <f>IFERROR(IF(VLOOKUP(#REF!&amp;"-"&amp;ROW()-82,[2]ワークシート!$F$2:$CI$1002,68,0)="",IF(X127="","",IF(X127=0,"使用貸借権","賃借権")),"賃借権"),"")</f>
        <v/>
      </c>
      <c r="U127" s="62"/>
      <c r="V127" s="63" t="str">
        <f>+IFERROR(VLOOKUP(#REF!&amp;"-"&amp;ROW()-82,[2]ワークシート!$F$2:$CI$1002,10,0)&amp;"","")</f>
        <v/>
      </c>
      <c r="W127" s="64"/>
      <c r="X12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7" s="66"/>
      <c r="Z127" s="9"/>
      <c r="AA127" s="9"/>
      <c r="AB127" s="63" t="str">
        <f>IF(T127="","",IF(VLOOKUP(#REF!&amp;"-"&amp;ROW()-82,[2]ワークシート!$F$2:$CI$1002,68,0)="",IF(T127="使用貸借権","-","口座振込　１２月"),"物納"))</f>
        <v/>
      </c>
      <c r="AC127" s="67"/>
      <c r="AD127" s="64"/>
      <c r="AE127" s="68" t="str">
        <f>+IFERROR(IF(VLOOKUP(#REF!&amp;"-"&amp;ROW()-82,[2]ワークシート!$F$2:$CI$1002,13,0)="","",VLOOKUP(#REF!&amp;"-"&amp;ROW()-82,[2]ワークシート!$F$2:$CI$1002,13,0)),"")</f>
        <v/>
      </c>
      <c r="AF127" s="69"/>
      <c r="AG127" s="68" t="str">
        <f>+IFERROR(IF(VLOOKUP(#REF!&amp;"-"&amp;ROW()-82,[2]ワークシート!$F$2:$CI$1002,74,0)="","",VLOOKUP(#REF!&amp;"-"&amp;ROW()-82,[2]ワークシート!$F$2:$CI$1002,74,0)),"")</f>
        <v/>
      </c>
      <c r="AH127" s="69"/>
      <c r="AI127" s="54" t="str">
        <f>+IFERROR(IF(VLOOKUP(#REF!&amp;"-"&amp;ROW()-82,[2]ワークシート!$F$2:$CI$1002,73,0)="","",VLOOKUP(#REF!&amp;"-"&amp;ROW()-82,[2]ワークシート!$F$2:$CI$1002,73,0)),"")</f>
        <v/>
      </c>
      <c r="AJ127" s="1" t="str">
        <f>+IFERROR( IF(  VLOOKUP(#REF!&amp;"-"&amp;ROW()-82,[2]ワークシート!$F$2:$BW$1002,12,0)="",  "",  VLOOKUP(#REF!&amp;"-"&amp;ROW()-82,[2]ワークシート!$F$2:$BW$1002,12,0) ),"")</f>
        <v/>
      </c>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row>
    <row r="128" spans="1:69" ht="35.1" hidden="1" customHeight="1" x14ac:dyDescent="0.15">
      <c r="A128" s="63" t="str">
        <f>+IFERROR(IF(VLOOKUP(#REF!&amp;"-"&amp;ROW()-82,[2]ワークシート!$F$2:$CI$1002,6,0)="","",VLOOKUP(#REF!&amp;"-"&amp;ROW()-82,[2]ワークシート!$F$2:$CI$1002,6,0)),"")</f>
        <v/>
      </c>
      <c r="B128" s="64"/>
      <c r="C128" s="63" t="str">
        <f>+IFERROR(IF(VLOOKUP(#REF!&amp;"-"&amp;ROW()-82,[2]ワークシート!$F$2:$CI$1002,7,0)="","",VLOOKUP(#REF!&amp;"-"&amp;ROW()-82,[2]ワークシート!$F$2:$CI$1002,7,0)),"")</f>
        <v/>
      </c>
      <c r="D128" s="64"/>
      <c r="E128" s="63" t="str">
        <f>+IFERROR(IF(VLOOKUP(#REF!&amp;"-"&amp;ROW()-82,[2]ワークシート!$F$2:$CI$1002,8,0)="","",VLOOKUP(#REF!&amp;"-"&amp;ROW()-82,[2]ワークシート!$F$2:$CI$1002,8,0)),"")</f>
        <v/>
      </c>
      <c r="F128" s="64"/>
      <c r="G128" s="8" t="str">
        <f>+IFERROR(IF(VLOOKUP(#REF!&amp;"-"&amp;ROW()-82,[2]ワークシート!$F$2:$CI$1002,9,0)="","",VLOOKUP(#REF!&amp;"-"&amp;ROW()-82,[2]ワークシート!$F$2:$CI$1002,9,0)),"")</f>
        <v/>
      </c>
      <c r="H12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8" s="71"/>
      <c r="J128" s="63" t="str">
        <f>+IFERROR(IF(VLOOKUP(#REF!&amp;"-"&amp;ROW()-82,[2]ワークシート!$F$2:$CI$1002,17,0)="","",VLOOKUP(#REF!&amp;"-"&amp;ROW()-82,[2]ワークシート!$F$2:$CI$1002,17,0)),"")</f>
        <v/>
      </c>
      <c r="K128" s="67"/>
      <c r="L128" s="64"/>
      <c r="M128" s="72" t="str">
        <f>+IFERROR(IF(VLOOKUP(#REF!&amp;"-"&amp;ROW()-82,[2]ワークシート!$F$2:$CI$1002,58,0)=0,"",VLOOKUP(#REF!&amp;"-"&amp;ROW()-82,[2]ワークシート!$F$2:$CI$1002,58,0)),"")</f>
        <v/>
      </c>
      <c r="N128" s="72"/>
      <c r="O128" s="72"/>
      <c r="P128" s="61" t="str">
        <f>+IFERROR(VLOOKUP(#REF!&amp;"-"&amp;ROW()-82,[2]ワークシート!$F$2:$CI$1002,64,0),"")</f>
        <v/>
      </c>
      <c r="Q128" s="62"/>
      <c r="R128" s="73" t="str">
        <f>+IFERROR(VLOOKUP(#REF!&amp;"-"&amp;ROW()-82,[2]ワークシート!$F$2:$CI$1002,65,0),"")</f>
        <v/>
      </c>
      <c r="S128" s="73"/>
      <c r="T128" s="61" t="str">
        <f>IFERROR(IF(VLOOKUP(#REF!&amp;"-"&amp;ROW()-82,[2]ワークシート!$F$2:$CI$1002,68,0)="",IF(X128="","",IF(X128=0,"使用貸借権","賃借権")),"賃借権"),"")</f>
        <v/>
      </c>
      <c r="U128" s="62"/>
      <c r="V128" s="63" t="str">
        <f>+IFERROR(VLOOKUP(#REF!&amp;"-"&amp;ROW()-82,[2]ワークシート!$F$2:$CI$1002,10,0)&amp;"","")</f>
        <v/>
      </c>
      <c r="W128" s="64"/>
      <c r="X12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8" s="66"/>
      <c r="Z128" s="9"/>
      <c r="AA128" s="9"/>
      <c r="AB128" s="63" t="str">
        <f>IF(T128="","",IF(VLOOKUP(#REF!&amp;"-"&amp;ROW()-82,[2]ワークシート!$F$2:$CI$1002,68,0)="",IF(T128="使用貸借権","-","口座振込　１２月"),"物納"))</f>
        <v/>
      </c>
      <c r="AC128" s="67"/>
      <c r="AD128" s="64"/>
      <c r="AE128" s="68" t="str">
        <f>+IFERROR(IF(VLOOKUP(#REF!&amp;"-"&amp;ROW()-82,[2]ワークシート!$F$2:$CI$1002,13,0)="","",VLOOKUP(#REF!&amp;"-"&amp;ROW()-82,[2]ワークシート!$F$2:$CI$1002,13,0)),"")</f>
        <v/>
      </c>
      <c r="AF128" s="69"/>
      <c r="AG128" s="68" t="str">
        <f>+IFERROR(IF(VLOOKUP(#REF!&amp;"-"&amp;ROW()-82,[2]ワークシート!$F$2:$CI$1002,74,0)="","",VLOOKUP(#REF!&amp;"-"&amp;ROW()-82,[2]ワークシート!$F$2:$CI$1002,74,0)),"")</f>
        <v/>
      </c>
      <c r="AH128" s="69"/>
      <c r="AI128" s="54" t="str">
        <f>+IFERROR(IF(VLOOKUP(#REF!&amp;"-"&amp;ROW()-82,[2]ワークシート!$F$2:$CI$1002,73,0)="","",VLOOKUP(#REF!&amp;"-"&amp;ROW()-82,[2]ワークシート!$F$2:$CI$1002,73,0)),"")</f>
        <v/>
      </c>
      <c r="AJ128" s="1" t="str">
        <f>+IFERROR( IF(  VLOOKUP(#REF!&amp;"-"&amp;ROW()-82,[2]ワークシート!$F$2:$BW$1002,12,0)="",  "",  VLOOKUP(#REF!&amp;"-"&amp;ROW()-82,[2]ワークシート!$F$2:$BW$1002,12,0) ),"")</f>
        <v/>
      </c>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row>
    <row r="129" spans="1:69" ht="35.1" hidden="1" customHeight="1" x14ac:dyDescent="0.15">
      <c r="A129" s="63" t="str">
        <f>+IFERROR(IF(VLOOKUP(#REF!&amp;"-"&amp;ROW()-82,[2]ワークシート!$F$2:$CI$1002,6,0)="","",VLOOKUP(#REF!&amp;"-"&amp;ROW()-82,[2]ワークシート!$F$2:$CI$1002,6,0)),"")</f>
        <v/>
      </c>
      <c r="B129" s="64"/>
      <c r="C129" s="63" t="str">
        <f>+IFERROR(IF(VLOOKUP(#REF!&amp;"-"&amp;ROW()-82,[2]ワークシート!$F$2:$CI$1002,7,0)="","",VLOOKUP(#REF!&amp;"-"&amp;ROW()-82,[2]ワークシート!$F$2:$CI$1002,7,0)),"")</f>
        <v/>
      </c>
      <c r="D129" s="64"/>
      <c r="E129" s="63" t="str">
        <f>+IFERROR(IF(VLOOKUP(#REF!&amp;"-"&amp;ROW()-82,[2]ワークシート!$F$2:$CI$1002,8,0)="","",VLOOKUP(#REF!&amp;"-"&amp;ROW()-82,[2]ワークシート!$F$2:$CI$1002,8,0)),"")</f>
        <v/>
      </c>
      <c r="F129" s="64"/>
      <c r="G129" s="8" t="str">
        <f>+IFERROR(IF(VLOOKUP(#REF!&amp;"-"&amp;ROW()-82,[2]ワークシート!$F$2:$CI$1002,9,0)="","",VLOOKUP(#REF!&amp;"-"&amp;ROW()-82,[2]ワークシート!$F$2:$CI$1002,9,0)),"")</f>
        <v/>
      </c>
      <c r="H12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9" s="71"/>
      <c r="J129" s="63" t="str">
        <f>+IFERROR(IF(VLOOKUP(#REF!&amp;"-"&amp;ROW()-82,[2]ワークシート!$F$2:$CI$1002,17,0)="","",VLOOKUP(#REF!&amp;"-"&amp;ROW()-82,[2]ワークシート!$F$2:$CI$1002,17,0)),"")</f>
        <v/>
      </c>
      <c r="K129" s="67"/>
      <c r="L129" s="64"/>
      <c r="M129" s="72" t="str">
        <f>+IFERROR(IF(VLOOKUP(#REF!&amp;"-"&amp;ROW()-82,[2]ワークシート!$F$2:$CI$1002,58,0)=0,"",VLOOKUP(#REF!&amp;"-"&amp;ROW()-82,[2]ワークシート!$F$2:$CI$1002,58,0)),"")</f>
        <v/>
      </c>
      <c r="N129" s="72"/>
      <c r="O129" s="72"/>
      <c r="P129" s="61" t="str">
        <f>+IFERROR(VLOOKUP(#REF!&amp;"-"&amp;ROW()-82,[2]ワークシート!$F$2:$CI$1002,64,0),"")</f>
        <v/>
      </c>
      <c r="Q129" s="62"/>
      <c r="R129" s="73" t="str">
        <f>+IFERROR(VLOOKUP(#REF!&amp;"-"&amp;ROW()-82,[2]ワークシート!$F$2:$CI$1002,65,0),"")</f>
        <v/>
      </c>
      <c r="S129" s="73"/>
      <c r="T129" s="61" t="str">
        <f>IFERROR(IF(VLOOKUP(#REF!&amp;"-"&amp;ROW()-82,[2]ワークシート!$F$2:$CI$1002,68,0)="",IF(X129="","",IF(X129=0,"使用貸借権","賃借権")),"賃借権"),"")</f>
        <v/>
      </c>
      <c r="U129" s="62"/>
      <c r="V129" s="63" t="str">
        <f>+IFERROR(VLOOKUP(#REF!&amp;"-"&amp;ROW()-82,[2]ワークシート!$F$2:$CI$1002,10,0)&amp;"","")</f>
        <v/>
      </c>
      <c r="W129" s="64"/>
      <c r="X12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9" s="66"/>
      <c r="Z129" s="9"/>
      <c r="AA129" s="9"/>
      <c r="AB129" s="63" t="str">
        <f>IF(T129="","",IF(VLOOKUP(#REF!&amp;"-"&amp;ROW()-82,[2]ワークシート!$F$2:$CI$1002,68,0)="",IF(T129="使用貸借権","-","口座振込　１２月"),"物納"))</f>
        <v/>
      </c>
      <c r="AC129" s="67"/>
      <c r="AD129" s="64"/>
      <c r="AE129" s="68" t="str">
        <f>+IFERROR(IF(VLOOKUP(#REF!&amp;"-"&amp;ROW()-82,[2]ワークシート!$F$2:$CI$1002,13,0)="","",VLOOKUP(#REF!&amp;"-"&amp;ROW()-82,[2]ワークシート!$F$2:$CI$1002,13,0)),"")</f>
        <v/>
      </c>
      <c r="AF129" s="69"/>
      <c r="AG129" s="68" t="str">
        <f>+IFERROR(IF(VLOOKUP(#REF!&amp;"-"&amp;ROW()-82,[2]ワークシート!$F$2:$CI$1002,74,0)="","",VLOOKUP(#REF!&amp;"-"&amp;ROW()-82,[2]ワークシート!$F$2:$CI$1002,74,0)),"")</f>
        <v/>
      </c>
      <c r="AH129" s="69"/>
      <c r="AI129" s="54" t="str">
        <f>+IFERROR(IF(VLOOKUP(#REF!&amp;"-"&amp;ROW()-82,[2]ワークシート!$F$2:$CI$1002,73,0)="","",VLOOKUP(#REF!&amp;"-"&amp;ROW()-82,[2]ワークシート!$F$2:$CI$1002,73,0)),"")</f>
        <v/>
      </c>
      <c r="AJ129" s="1" t="str">
        <f>+IFERROR( IF(  VLOOKUP(#REF!&amp;"-"&amp;ROW()-82,[2]ワークシート!$F$2:$BW$1002,12,0)="",  "",  VLOOKUP(#REF!&amp;"-"&amp;ROW()-82,[2]ワークシート!$F$2:$BW$1002,12,0) ),"")</f>
        <v/>
      </c>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row>
    <row r="130" spans="1:69" ht="35.1" hidden="1" customHeight="1" x14ac:dyDescent="0.15">
      <c r="A130" s="63" t="str">
        <f>+IFERROR(IF(VLOOKUP(#REF!&amp;"-"&amp;ROW()-82,[2]ワークシート!$F$2:$CI$1002,6,0)="","",VLOOKUP(#REF!&amp;"-"&amp;ROW()-82,[2]ワークシート!$F$2:$CI$1002,6,0)),"")</f>
        <v/>
      </c>
      <c r="B130" s="64"/>
      <c r="C130" s="63" t="str">
        <f>+IFERROR(IF(VLOOKUP(#REF!&amp;"-"&amp;ROW()-82,[2]ワークシート!$F$2:$CI$1002,7,0)="","",VLOOKUP(#REF!&amp;"-"&amp;ROW()-82,[2]ワークシート!$F$2:$CI$1002,7,0)),"")</f>
        <v/>
      </c>
      <c r="D130" s="64"/>
      <c r="E130" s="63" t="str">
        <f>+IFERROR(IF(VLOOKUP(#REF!&amp;"-"&amp;ROW()-82,[2]ワークシート!$F$2:$CI$1002,8,0)="","",VLOOKUP(#REF!&amp;"-"&amp;ROW()-82,[2]ワークシート!$F$2:$CI$1002,8,0)),"")</f>
        <v/>
      </c>
      <c r="F130" s="64"/>
      <c r="G130" s="8" t="str">
        <f>+IFERROR(IF(VLOOKUP(#REF!&amp;"-"&amp;ROW()-82,[2]ワークシート!$F$2:$CI$1002,9,0)="","",VLOOKUP(#REF!&amp;"-"&amp;ROW()-82,[2]ワークシート!$F$2:$CI$1002,9,0)),"")</f>
        <v/>
      </c>
      <c r="H13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0" s="71"/>
      <c r="J130" s="63" t="str">
        <f>+IFERROR(IF(VLOOKUP(#REF!&amp;"-"&amp;ROW()-82,[2]ワークシート!$F$2:$CI$1002,17,0)="","",VLOOKUP(#REF!&amp;"-"&amp;ROW()-82,[2]ワークシート!$F$2:$CI$1002,17,0)),"")</f>
        <v/>
      </c>
      <c r="K130" s="67"/>
      <c r="L130" s="64"/>
      <c r="M130" s="72" t="str">
        <f>+IFERROR(IF(VLOOKUP(#REF!&amp;"-"&amp;ROW()-82,[2]ワークシート!$F$2:$CI$1002,58,0)=0,"",VLOOKUP(#REF!&amp;"-"&amp;ROW()-82,[2]ワークシート!$F$2:$CI$1002,58,0)),"")</f>
        <v/>
      </c>
      <c r="N130" s="72"/>
      <c r="O130" s="72"/>
      <c r="P130" s="61" t="str">
        <f>+IFERROR(VLOOKUP(#REF!&amp;"-"&amp;ROW()-82,[2]ワークシート!$F$2:$CI$1002,64,0),"")</f>
        <v/>
      </c>
      <c r="Q130" s="62"/>
      <c r="R130" s="73" t="str">
        <f>+IFERROR(VLOOKUP(#REF!&amp;"-"&amp;ROW()-82,[2]ワークシート!$F$2:$CI$1002,65,0),"")</f>
        <v/>
      </c>
      <c r="S130" s="73"/>
      <c r="T130" s="61" t="str">
        <f>IFERROR(IF(VLOOKUP(#REF!&amp;"-"&amp;ROW()-82,[2]ワークシート!$F$2:$CI$1002,68,0)="",IF(X130="","",IF(X130=0,"使用貸借権","賃借権")),"賃借権"),"")</f>
        <v/>
      </c>
      <c r="U130" s="62"/>
      <c r="V130" s="63" t="str">
        <f>+IFERROR(VLOOKUP(#REF!&amp;"-"&amp;ROW()-82,[2]ワークシート!$F$2:$CI$1002,10,0)&amp;"","")</f>
        <v/>
      </c>
      <c r="W130" s="64"/>
      <c r="X13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0" s="66"/>
      <c r="Z130" s="9"/>
      <c r="AA130" s="9"/>
      <c r="AB130" s="63" t="str">
        <f>IF(T130="","",IF(VLOOKUP(#REF!&amp;"-"&amp;ROW()-82,[2]ワークシート!$F$2:$CI$1002,68,0)="",IF(T130="使用貸借権","-","口座振込　１２月"),"物納"))</f>
        <v/>
      </c>
      <c r="AC130" s="67"/>
      <c r="AD130" s="64"/>
      <c r="AE130" s="68" t="str">
        <f>+IFERROR(IF(VLOOKUP(#REF!&amp;"-"&amp;ROW()-82,[2]ワークシート!$F$2:$CI$1002,13,0)="","",VLOOKUP(#REF!&amp;"-"&amp;ROW()-82,[2]ワークシート!$F$2:$CI$1002,13,0)),"")</f>
        <v/>
      </c>
      <c r="AF130" s="69"/>
      <c r="AG130" s="68" t="str">
        <f>+IFERROR(IF(VLOOKUP(#REF!&amp;"-"&amp;ROW()-82,[2]ワークシート!$F$2:$CI$1002,74,0)="","",VLOOKUP(#REF!&amp;"-"&amp;ROW()-82,[2]ワークシート!$F$2:$CI$1002,74,0)),"")</f>
        <v/>
      </c>
      <c r="AH130" s="69"/>
      <c r="AI130" s="54" t="str">
        <f>+IFERROR(IF(VLOOKUP(#REF!&amp;"-"&amp;ROW()-82,[2]ワークシート!$F$2:$CI$1002,73,0)="","",VLOOKUP(#REF!&amp;"-"&amp;ROW()-82,[2]ワークシート!$F$2:$CI$1002,73,0)),"")</f>
        <v/>
      </c>
      <c r="AJ130" s="1" t="str">
        <f>+IFERROR( IF(  VLOOKUP(#REF!&amp;"-"&amp;ROW()-82,[2]ワークシート!$F$2:$BW$1002,12,0)="",  "",  VLOOKUP(#REF!&amp;"-"&amp;ROW()-82,[2]ワークシート!$F$2:$BW$1002,12,0) ),"")</f>
        <v/>
      </c>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row>
    <row r="131" spans="1:69" ht="35.1" hidden="1" customHeight="1" x14ac:dyDescent="0.15">
      <c r="A131" s="63" t="str">
        <f>+IFERROR(IF(VLOOKUP(#REF!&amp;"-"&amp;ROW()-82,[2]ワークシート!$F$2:$CI$1002,6,0)="","",VLOOKUP(#REF!&amp;"-"&amp;ROW()-82,[2]ワークシート!$F$2:$CI$1002,6,0)),"")</f>
        <v/>
      </c>
      <c r="B131" s="64"/>
      <c r="C131" s="63" t="str">
        <f>+IFERROR(IF(VLOOKUP(#REF!&amp;"-"&amp;ROW()-82,[2]ワークシート!$F$2:$CI$1002,7,0)="","",VLOOKUP(#REF!&amp;"-"&amp;ROW()-82,[2]ワークシート!$F$2:$CI$1002,7,0)),"")</f>
        <v/>
      </c>
      <c r="D131" s="64"/>
      <c r="E131" s="63" t="str">
        <f>+IFERROR(IF(VLOOKUP(#REF!&amp;"-"&amp;ROW()-82,[2]ワークシート!$F$2:$CI$1002,8,0)="","",VLOOKUP(#REF!&amp;"-"&amp;ROW()-82,[2]ワークシート!$F$2:$CI$1002,8,0)),"")</f>
        <v/>
      </c>
      <c r="F131" s="64"/>
      <c r="G131" s="8" t="str">
        <f>+IFERROR(IF(VLOOKUP(#REF!&amp;"-"&amp;ROW()-82,[2]ワークシート!$F$2:$CI$1002,9,0)="","",VLOOKUP(#REF!&amp;"-"&amp;ROW()-82,[2]ワークシート!$F$2:$CI$1002,9,0)),"")</f>
        <v/>
      </c>
      <c r="H13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1" s="71"/>
      <c r="J131" s="63" t="str">
        <f>+IFERROR(IF(VLOOKUP(#REF!&amp;"-"&amp;ROW()-82,[2]ワークシート!$F$2:$CI$1002,17,0)="","",VLOOKUP(#REF!&amp;"-"&amp;ROW()-82,[2]ワークシート!$F$2:$CI$1002,17,0)),"")</f>
        <v/>
      </c>
      <c r="K131" s="67"/>
      <c r="L131" s="64"/>
      <c r="M131" s="72" t="str">
        <f>+IFERROR(IF(VLOOKUP(#REF!&amp;"-"&amp;ROW()-82,[2]ワークシート!$F$2:$CI$1002,58,0)=0,"",VLOOKUP(#REF!&amp;"-"&amp;ROW()-82,[2]ワークシート!$F$2:$CI$1002,58,0)),"")</f>
        <v/>
      </c>
      <c r="N131" s="72"/>
      <c r="O131" s="72"/>
      <c r="P131" s="61" t="str">
        <f>+IFERROR(VLOOKUP(#REF!&amp;"-"&amp;ROW()-82,[2]ワークシート!$F$2:$CI$1002,64,0),"")</f>
        <v/>
      </c>
      <c r="Q131" s="62"/>
      <c r="R131" s="73" t="str">
        <f>+IFERROR(VLOOKUP(#REF!&amp;"-"&amp;ROW()-82,[2]ワークシート!$F$2:$CI$1002,65,0),"")</f>
        <v/>
      </c>
      <c r="S131" s="73"/>
      <c r="T131" s="61" t="str">
        <f>IFERROR(IF(VLOOKUP(#REF!&amp;"-"&amp;ROW()-82,[2]ワークシート!$F$2:$CI$1002,68,0)="",IF(X131="","",IF(X131=0,"使用貸借権","賃借権")),"賃借権"),"")</f>
        <v/>
      </c>
      <c r="U131" s="62"/>
      <c r="V131" s="63" t="str">
        <f>+IFERROR(VLOOKUP(#REF!&amp;"-"&amp;ROW()-82,[2]ワークシート!$F$2:$CI$1002,10,0)&amp;"","")</f>
        <v/>
      </c>
      <c r="W131" s="64"/>
      <c r="X13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1" s="66"/>
      <c r="Z131" s="9"/>
      <c r="AA131" s="9"/>
      <c r="AB131" s="63" t="str">
        <f>IF(T131="","",IF(VLOOKUP(#REF!&amp;"-"&amp;ROW()-82,[2]ワークシート!$F$2:$CI$1002,68,0)="",IF(T131="使用貸借権","-","口座振込　１２月"),"物納"))</f>
        <v/>
      </c>
      <c r="AC131" s="67"/>
      <c r="AD131" s="64"/>
      <c r="AE131" s="68" t="str">
        <f>+IFERROR(IF(VLOOKUP(#REF!&amp;"-"&amp;ROW()-82,[2]ワークシート!$F$2:$CI$1002,13,0)="","",VLOOKUP(#REF!&amp;"-"&amp;ROW()-82,[2]ワークシート!$F$2:$CI$1002,13,0)),"")</f>
        <v/>
      </c>
      <c r="AF131" s="69"/>
      <c r="AG131" s="68" t="str">
        <f>+IFERROR(IF(VLOOKUP(#REF!&amp;"-"&amp;ROW()-82,[2]ワークシート!$F$2:$CI$1002,74,0)="","",VLOOKUP(#REF!&amp;"-"&amp;ROW()-82,[2]ワークシート!$F$2:$CI$1002,74,0)),"")</f>
        <v/>
      </c>
      <c r="AH131" s="69"/>
      <c r="AI131" s="54" t="str">
        <f>+IFERROR(IF(VLOOKUP(#REF!&amp;"-"&amp;ROW()-82,[2]ワークシート!$F$2:$CI$1002,73,0)="","",VLOOKUP(#REF!&amp;"-"&amp;ROW()-82,[2]ワークシート!$F$2:$CI$1002,73,0)),"")</f>
        <v/>
      </c>
      <c r="AJ131" s="1" t="str">
        <f>+IFERROR( IF(  VLOOKUP(#REF!&amp;"-"&amp;ROW()-82,[2]ワークシート!$F$2:$BW$1002,12,0)="",  "",  VLOOKUP(#REF!&amp;"-"&amp;ROW()-82,[2]ワークシート!$F$2:$BW$1002,12,0) ),"")</f>
        <v/>
      </c>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row>
    <row r="132" spans="1:69" ht="35.1" hidden="1" customHeight="1" x14ac:dyDescent="0.15">
      <c r="A132" s="63" t="str">
        <f>+IFERROR(IF(VLOOKUP(#REF!&amp;"-"&amp;ROW()-82,[2]ワークシート!$F$2:$CI$1002,6,0)="","",VLOOKUP(#REF!&amp;"-"&amp;ROW()-82,[2]ワークシート!$F$2:$CI$1002,6,0)),"")</f>
        <v/>
      </c>
      <c r="B132" s="64"/>
      <c r="C132" s="63" t="str">
        <f>+IFERROR(IF(VLOOKUP(#REF!&amp;"-"&amp;ROW()-82,[2]ワークシート!$F$2:$CI$1002,7,0)="","",VLOOKUP(#REF!&amp;"-"&amp;ROW()-82,[2]ワークシート!$F$2:$CI$1002,7,0)),"")</f>
        <v/>
      </c>
      <c r="D132" s="64"/>
      <c r="E132" s="63" t="str">
        <f>+IFERROR(IF(VLOOKUP(#REF!&amp;"-"&amp;ROW()-82,[2]ワークシート!$F$2:$CI$1002,8,0)="","",VLOOKUP(#REF!&amp;"-"&amp;ROW()-82,[2]ワークシート!$F$2:$CI$1002,8,0)),"")</f>
        <v/>
      </c>
      <c r="F132" s="64"/>
      <c r="G132" s="8" t="str">
        <f>+IFERROR(IF(VLOOKUP(#REF!&amp;"-"&amp;ROW()-82,[2]ワークシート!$F$2:$CI$1002,9,0)="","",VLOOKUP(#REF!&amp;"-"&amp;ROW()-82,[2]ワークシート!$F$2:$CI$1002,9,0)),"")</f>
        <v/>
      </c>
      <c r="H13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2" s="71"/>
      <c r="J132" s="63" t="str">
        <f>+IFERROR(IF(VLOOKUP(#REF!&amp;"-"&amp;ROW()-82,[2]ワークシート!$F$2:$CI$1002,17,0)="","",VLOOKUP(#REF!&amp;"-"&amp;ROW()-82,[2]ワークシート!$F$2:$CI$1002,17,0)),"")</f>
        <v/>
      </c>
      <c r="K132" s="67"/>
      <c r="L132" s="64"/>
      <c r="M132" s="72" t="str">
        <f>+IFERROR(IF(VLOOKUP(#REF!&amp;"-"&amp;ROW()-82,[2]ワークシート!$F$2:$CI$1002,58,0)=0,"",VLOOKUP(#REF!&amp;"-"&amp;ROW()-82,[2]ワークシート!$F$2:$CI$1002,58,0)),"")</f>
        <v/>
      </c>
      <c r="N132" s="72"/>
      <c r="O132" s="72"/>
      <c r="P132" s="61" t="str">
        <f>+IFERROR(VLOOKUP(#REF!&amp;"-"&amp;ROW()-82,[2]ワークシート!$F$2:$CI$1002,64,0),"")</f>
        <v/>
      </c>
      <c r="Q132" s="62"/>
      <c r="R132" s="73" t="str">
        <f>+IFERROR(VLOOKUP(#REF!&amp;"-"&amp;ROW()-82,[2]ワークシート!$F$2:$CI$1002,65,0),"")</f>
        <v/>
      </c>
      <c r="S132" s="73"/>
      <c r="T132" s="61" t="str">
        <f>IFERROR(IF(VLOOKUP(#REF!&amp;"-"&amp;ROW()-82,[2]ワークシート!$F$2:$CI$1002,68,0)="",IF(X132="","",IF(X132=0,"使用貸借権","賃借権")),"賃借権"),"")</f>
        <v/>
      </c>
      <c r="U132" s="62"/>
      <c r="V132" s="63" t="str">
        <f>+IFERROR(VLOOKUP(#REF!&amp;"-"&amp;ROW()-82,[2]ワークシート!$F$2:$CI$1002,10,0)&amp;"","")</f>
        <v/>
      </c>
      <c r="W132" s="64"/>
      <c r="X13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2" s="66"/>
      <c r="Z132" s="9"/>
      <c r="AA132" s="9"/>
      <c r="AB132" s="63" t="str">
        <f>IF(T132="","",IF(VLOOKUP(#REF!&amp;"-"&amp;ROW()-82,[2]ワークシート!$F$2:$CI$1002,68,0)="",IF(T132="使用貸借権","-","口座振込　１２月"),"物納"))</f>
        <v/>
      </c>
      <c r="AC132" s="67"/>
      <c r="AD132" s="64"/>
      <c r="AE132" s="68" t="str">
        <f>+IFERROR(IF(VLOOKUP(#REF!&amp;"-"&amp;ROW()-82,[2]ワークシート!$F$2:$CI$1002,13,0)="","",VLOOKUP(#REF!&amp;"-"&amp;ROW()-82,[2]ワークシート!$F$2:$CI$1002,13,0)),"")</f>
        <v/>
      </c>
      <c r="AF132" s="69"/>
      <c r="AG132" s="68" t="str">
        <f>+IFERROR(IF(VLOOKUP(#REF!&amp;"-"&amp;ROW()-82,[2]ワークシート!$F$2:$CI$1002,74,0)="","",VLOOKUP(#REF!&amp;"-"&amp;ROW()-82,[2]ワークシート!$F$2:$CI$1002,74,0)),"")</f>
        <v/>
      </c>
      <c r="AH132" s="69"/>
      <c r="AI132" s="54" t="str">
        <f>+IFERROR(IF(VLOOKUP(#REF!&amp;"-"&amp;ROW()-82,[2]ワークシート!$F$2:$CI$1002,73,0)="","",VLOOKUP(#REF!&amp;"-"&amp;ROW()-82,[2]ワークシート!$F$2:$CI$1002,73,0)),"")</f>
        <v/>
      </c>
      <c r="AJ132" s="1" t="str">
        <f>+IFERROR( IF(  VLOOKUP(#REF!&amp;"-"&amp;ROW()-82,[2]ワークシート!$F$2:$BW$1002,12,0)="",  "",  VLOOKUP(#REF!&amp;"-"&amp;ROW()-82,[2]ワークシート!$F$2:$BW$1002,12,0) ),"")</f>
        <v/>
      </c>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row>
    <row r="133" spans="1:69" ht="35.1" hidden="1" customHeight="1" x14ac:dyDescent="0.15">
      <c r="A133" s="63" t="str">
        <f>+IFERROR(IF(VLOOKUP(#REF!&amp;"-"&amp;ROW()-82,[2]ワークシート!$F$2:$CI$1002,6,0)="","",VLOOKUP(#REF!&amp;"-"&amp;ROW()-82,[2]ワークシート!$F$2:$CI$1002,6,0)),"")</f>
        <v/>
      </c>
      <c r="B133" s="64"/>
      <c r="C133" s="63" t="str">
        <f>+IFERROR(IF(VLOOKUP(#REF!&amp;"-"&amp;ROW()-82,[2]ワークシート!$F$2:$CI$1002,7,0)="","",VLOOKUP(#REF!&amp;"-"&amp;ROW()-82,[2]ワークシート!$F$2:$CI$1002,7,0)),"")</f>
        <v/>
      </c>
      <c r="D133" s="64"/>
      <c r="E133" s="63" t="str">
        <f>+IFERROR(IF(VLOOKUP(#REF!&amp;"-"&amp;ROW()-82,[2]ワークシート!$F$2:$CI$1002,8,0)="","",VLOOKUP(#REF!&amp;"-"&amp;ROW()-82,[2]ワークシート!$F$2:$CI$1002,8,0)),"")</f>
        <v/>
      </c>
      <c r="F133" s="64"/>
      <c r="G133" s="8" t="str">
        <f>+IFERROR(IF(VLOOKUP(#REF!&amp;"-"&amp;ROW()-82,[2]ワークシート!$F$2:$CI$1002,9,0)="","",VLOOKUP(#REF!&amp;"-"&amp;ROW()-82,[2]ワークシート!$F$2:$CI$1002,9,0)),"")</f>
        <v/>
      </c>
      <c r="H13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3" s="71"/>
      <c r="J133" s="63" t="str">
        <f>+IFERROR(IF(VLOOKUP(#REF!&amp;"-"&amp;ROW()-82,[2]ワークシート!$F$2:$CI$1002,17,0)="","",VLOOKUP(#REF!&amp;"-"&amp;ROW()-82,[2]ワークシート!$F$2:$CI$1002,17,0)),"")</f>
        <v/>
      </c>
      <c r="K133" s="67"/>
      <c r="L133" s="64"/>
      <c r="M133" s="72" t="str">
        <f>+IFERROR(IF(VLOOKUP(#REF!&amp;"-"&amp;ROW()-82,[2]ワークシート!$F$2:$CI$1002,58,0)=0,"",VLOOKUP(#REF!&amp;"-"&amp;ROW()-82,[2]ワークシート!$F$2:$CI$1002,58,0)),"")</f>
        <v/>
      </c>
      <c r="N133" s="72"/>
      <c r="O133" s="72"/>
      <c r="P133" s="61" t="str">
        <f>+IFERROR(VLOOKUP(#REF!&amp;"-"&amp;ROW()-82,[2]ワークシート!$F$2:$CI$1002,64,0),"")</f>
        <v/>
      </c>
      <c r="Q133" s="62"/>
      <c r="R133" s="73" t="str">
        <f>+IFERROR(VLOOKUP(#REF!&amp;"-"&amp;ROW()-82,[2]ワークシート!$F$2:$CI$1002,65,0),"")</f>
        <v/>
      </c>
      <c r="S133" s="73"/>
      <c r="T133" s="61" t="str">
        <f>IFERROR(IF(VLOOKUP(#REF!&amp;"-"&amp;ROW()-82,[2]ワークシート!$F$2:$CI$1002,68,0)="",IF(X133="","",IF(X133=0,"使用貸借権","賃借権")),"賃借権"),"")</f>
        <v/>
      </c>
      <c r="U133" s="62"/>
      <c r="V133" s="63" t="str">
        <f>+IFERROR(VLOOKUP(#REF!&amp;"-"&amp;ROW()-82,[2]ワークシート!$F$2:$CI$1002,10,0)&amp;"","")</f>
        <v/>
      </c>
      <c r="W133" s="64"/>
      <c r="X13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3" s="66"/>
      <c r="Z133" s="9"/>
      <c r="AA133" s="9"/>
      <c r="AB133" s="63" t="str">
        <f>IF(T133="","",IF(VLOOKUP(#REF!&amp;"-"&amp;ROW()-82,[2]ワークシート!$F$2:$CI$1002,68,0)="",IF(T133="使用貸借権","-","口座振込　１２月"),"物納"))</f>
        <v/>
      </c>
      <c r="AC133" s="67"/>
      <c r="AD133" s="64"/>
      <c r="AE133" s="68" t="str">
        <f>+IFERROR(IF(VLOOKUP(#REF!&amp;"-"&amp;ROW()-82,[2]ワークシート!$F$2:$CI$1002,13,0)="","",VLOOKUP(#REF!&amp;"-"&amp;ROW()-82,[2]ワークシート!$F$2:$CI$1002,13,0)),"")</f>
        <v/>
      </c>
      <c r="AF133" s="69"/>
      <c r="AG133" s="68" t="str">
        <f>+IFERROR(IF(VLOOKUP(#REF!&amp;"-"&amp;ROW()-82,[2]ワークシート!$F$2:$CI$1002,74,0)="","",VLOOKUP(#REF!&amp;"-"&amp;ROW()-82,[2]ワークシート!$F$2:$CI$1002,74,0)),"")</f>
        <v/>
      </c>
      <c r="AH133" s="69"/>
      <c r="AI133" s="54" t="str">
        <f>+IFERROR(IF(VLOOKUP(#REF!&amp;"-"&amp;ROW()-82,[2]ワークシート!$F$2:$CI$1002,73,0)="","",VLOOKUP(#REF!&amp;"-"&amp;ROW()-82,[2]ワークシート!$F$2:$CI$1002,73,0)),"")</f>
        <v/>
      </c>
      <c r="AJ133" s="1" t="str">
        <f>+IFERROR( IF(  VLOOKUP(#REF!&amp;"-"&amp;ROW()-82,[2]ワークシート!$F$2:$BW$1002,12,0)="",  "",  VLOOKUP(#REF!&amp;"-"&amp;ROW()-82,[2]ワークシート!$F$2:$BW$1002,12,0) ),"")</f>
        <v/>
      </c>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row>
    <row r="134" spans="1:69" ht="35.1" hidden="1" customHeight="1" x14ac:dyDescent="0.15">
      <c r="A134" s="63" t="str">
        <f>+IFERROR(IF(VLOOKUP(#REF!&amp;"-"&amp;ROW()-82,[2]ワークシート!$F$2:$CI$1002,6,0)="","",VLOOKUP(#REF!&amp;"-"&amp;ROW()-82,[2]ワークシート!$F$2:$CI$1002,6,0)),"")</f>
        <v/>
      </c>
      <c r="B134" s="64"/>
      <c r="C134" s="63" t="str">
        <f>+IFERROR(IF(VLOOKUP(#REF!&amp;"-"&amp;ROW()-82,[2]ワークシート!$F$2:$CI$1002,7,0)="","",VLOOKUP(#REF!&amp;"-"&amp;ROW()-82,[2]ワークシート!$F$2:$CI$1002,7,0)),"")</f>
        <v/>
      </c>
      <c r="D134" s="64"/>
      <c r="E134" s="63" t="str">
        <f>+IFERROR(IF(VLOOKUP(#REF!&amp;"-"&amp;ROW()-82,[2]ワークシート!$F$2:$CI$1002,8,0)="","",VLOOKUP(#REF!&amp;"-"&amp;ROW()-82,[2]ワークシート!$F$2:$CI$1002,8,0)),"")</f>
        <v/>
      </c>
      <c r="F134" s="64"/>
      <c r="G134" s="8" t="str">
        <f>+IFERROR(IF(VLOOKUP(#REF!&amp;"-"&amp;ROW()-82,[2]ワークシート!$F$2:$CI$1002,9,0)="","",VLOOKUP(#REF!&amp;"-"&amp;ROW()-82,[2]ワークシート!$F$2:$CI$1002,9,0)),"")</f>
        <v/>
      </c>
      <c r="H13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4" s="71"/>
      <c r="J134" s="63" t="str">
        <f>+IFERROR(IF(VLOOKUP(#REF!&amp;"-"&amp;ROW()-82,[2]ワークシート!$F$2:$CI$1002,17,0)="","",VLOOKUP(#REF!&amp;"-"&amp;ROW()-82,[2]ワークシート!$F$2:$CI$1002,17,0)),"")</f>
        <v/>
      </c>
      <c r="K134" s="67"/>
      <c r="L134" s="64"/>
      <c r="M134" s="72" t="str">
        <f>+IFERROR(IF(VLOOKUP(#REF!&amp;"-"&amp;ROW()-82,[2]ワークシート!$F$2:$CI$1002,58,0)=0,"",VLOOKUP(#REF!&amp;"-"&amp;ROW()-82,[2]ワークシート!$F$2:$CI$1002,58,0)),"")</f>
        <v/>
      </c>
      <c r="N134" s="72"/>
      <c r="O134" s="72"/>
      <c r="P134" s="61" t="str">
        <f>+IFERROR(VLOOKUP(#REF!&amp;"-"&amp;ROW()-82,[2]ワークシート!$F$2:$CI$1002,64,0),"")</f>
        <v/>
      </c>
      <c r="Q134" s="62"/>
      <c r="R134" s="73" t="str">
        <f>+IFERROR(VLOOKUP(#REF!&amp;"-"&amp;ROW()-82,[2]ワークシート!$F$2:$CI$1002,65,0),"")</f>
        <v/>
      </c>
      <c r="S134" s="73"/>
      <c r="T134" s="61" t="str">
        <f>IFERROR(IF(VLOOKUP(#REF!&amp;"-"&amp;ROW()-82,[2]ワークシート!$F$2:$CI$1002,68,0)="",IF(X134="","",IF(X134=0,"使用貸借権","賃借権")),"賃借権"),"")</f>
        <v/>
      </c>
      <c r="U134" s="62"/>
      <c r="V134" s="63" t="str">
        <f>+IFERROR(VLOOKUP(#REF!&amp;"-"&amp;ROW()-82,[2]ワークシート!$F$2:$CI$1002,10,0)&amp;"","")</f>
        <v/>
      </c>
      <c r="W134" s="64"/>
      <c r="X13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4" s="66"/>
      <c r="Z134" s="9"/>
      <c r="AA134" s="9"/>
      <c r="AB134" s="63" t="str">
        <f>IF(T134="","",IF(VLOOKUP(#REF!&amp;"-"&amp;ROW()-82,[2]ワークシート!$F$2:$CI$1002,68,0)="",IF(T134="使用貸借権","-","口座振込　１２月"),"物納"))</f>
        <v/>
      </c>
      <c r="AC134" s="67"/>
      <c r="AD134" s="64"/>
      <c r="AE134" s="68" t="str">
        <f>+IFERROR(IF(VLOOKUP(#REF!&amp;"-"&amp;ROW()-82,[2]ワークシート!$F$2:$CI$1002,13,0)="","",VLOOKUP(#REF!&amp;"-"&amp;ROW()-82,[2]ワークシート!$F$2:$CI$1002,13,0)),"")</f>
        <v/>
      </c>
      <c r="AF134" s="69"/>
      <c r="AG134" s="68" t="str">
        <f>+IFERROR(IF(VLOOKUP(#REF!&amp;"-"&amp;ROW()-82,[2]ワークシート!$F$2:$CI$1002,74,0)="","",VLOOKUP(#REF!&amp;"-"&amp;ROW()-82,[2]ワークシート!$F$2:$CI$1002,74,0)),"")</f>
        <v/>
      </c>
      <c r="AH134" s="69"/>
      <c r="AI134" s="54" t="str">
        <f>+IFERROR(IF(VLOOKUP(#REF!&amp;"-"&amp;ROW()-82,[2]ワークシート!$F$2:$CI$1002,73,0)="","",VLOOKUP(#REF!&amp;"-"&amp;ROW()-82,[2]ワークシート!$F$2:$CI$1002,73,0)),"")</f>
        <v/>
      </c>
      <c r="AJ134" s="1" t="str">
        <f>+IFERROR( IF(  VLOOKUP(#REF!&amp;"-"&amp;ROW()-82,[2]ワークシート!$F$2:$BW$1002,12,0)="",  "",  VLOOKUP(#REF!&amp;"-"&amp;ROW()-82,[2]ワークシート!$F$2:$BW$1002,12,0) ),"")</f>
        <v/>
      </c>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row>
    <row r="135" spans="1:69" ht="35.1" hidden="1" customHeight="1" x14ac:dyDescent="0.15">
      <c r="A135" s="63" t="str">
        <f>+IFERROR(IF(VLOOKUP(#REF!&amp;"-"&amp;ROW()-82,[2]ワークシート!$F$2:$CI$1002,6,0)="","",VLOOKUP(#REF!&amp;"-"&amp;ROW()-82,[2]ワークシート!$F$2:$CI$1002,6,0)),"")</f>
        <v/>
      </c>
      <c r="B135" s="64"/>
      <c r="C135" s="63" t="str">
        <f>+IFERROR(IF(VLOOKUP(#REF!&amp;"-"&amp;ROW()-82,[2]ワークシート!$F$2:$CI$1002,7,0)="","",VLOOKUP(#REF!&amp;"-"&amp;ROW()-82,[2]ワークシート!$F$2:$CI$1002,7,0)),"")</f>
        <v/>
      </c>
      <c r="D135" s="64"/>
      <c r="E135" s="63" t="str">
        <f>+IFERROR(IF(VLOOKUP(#REF!&amp;"-"&amp;ROW()-82,[2]ワークシート!$F$2:$CI$1002,8,0)="","",VLOOKUP(#REF!&amp;"-"&amp;ROW()-82,[2]ワークシート!$F$2:$CI$1002,8,0)),"")</f>
        <v/>
      </c>
      <c r="F135" s="64"/>
      <c r="G135" s="8" t="str">
        <f>+IFERROR(IF(VLOOKUP(#REF!&amp;"-"&amp;ROW()-82,[2]ワークシート!$F$2:$CI$1002,9,0)="","",VLOOKUP(#REF!&amp;"-"&amp;ROW()-82,[2]ワークシート!$F$2:$CI$1002,9,0)),"")</f>
        <v/>
      </c>
      <c r="H13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5" s="71"/>
      <c r="J135" s="63" t="str">
        <f>+IFERROR(IF(VLOOKUP(#REF!&amp;"-"&amp;ROW()-82,[2]ワークシート!$F$2:$CI$1002,17,0)="","",VLOOKUP(#REF!&amp;"-"&amp;ROW()-82,[2]ワークシート!$F$2:$CI$1002,17,0)),"")</f>
        <v/>
      </c>
      <c r="K135" s="67"/>
      <c r="L135" s="64"/>
      <c r="M135" s="72" t="str">
        <f>+IFERROR(IF(VLOOKUP(#REF!&amp;"-"&amp;ROW()-82,[2]ワークシート!$F$2:$CI$1002,58,0)=0,"",VLOOKUP(#REF!&amp;"-"&amp;ROW()-82,[2]ワークシート!$F$2:$CI$1002,58,0)),"")</f>
        <v/>
      </c>
      <c r="N135" s="72"/>
      <c r="O135" s="72"/>
      <c r="P135" s="61" t="str">
        <f>+IFERROR(VLOOKUP(#REF!&amp;"-"&amp;ROW()-82,[2]ワークシート!$F$2:$CI$1002,64,0),"")</f>
        <v/>
      </c>
      <c r="Q135" s="62"/>
      <c r="R135" s="73" t="str">
        <f>+IFERROR(VLOOKUP(#REF!&amp;"-"&amp;ROW()-82,[2]ワークシート!$F$2:$CI$1002,65,0),"")</f>
        <v/>
      </c>
      <c r="S135" s="73"/>
      <c r="T135" s="61" t="str">
        <f>IFERROR(IF(VLOOKUP(#REF!&amp;"-"&amp;ROW()-82,[2]ワークシート!$F$2:$CI$1002,68,0)="",IF(X135="","",IF(X135=0,"使用貸借権","賃借権")),"賃借権"),"")</f>
        <v/>
      </c>
      <c r="U135" s="62"/>
      <c r="V135" s="63" t="str">
        <f>+IFERROR(VLOOKUP(#REF!&amp;"-"&amp;ROW()-82,[2]ワークシート!$F$2:$CI$1002,10,0)&amp;"","")</f>
        <v/>
      </c>
      <c r="W135" s="64"/>
      <c r="X13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5" s="66"/>
      <c r="Z135" s="9"/>
      <c r="AA135" s="9"/>
      <c r="AB135" s="63" t="str">
        <f>IF(T135="","",IF(VLOOKUP(#REF!&amp;"-"&amp;ROW()-82,[2]ワークシート!$F$2:$CI$1002,68,0)="",IF(T135="使用貸借権","-","口座振込　１２月"),"物納"))</f>
        <v/>
      </c>
      <c r="AC135" s="67"/>
      <c r="AD135" s="64"/>
      <c r="AE135" s="68" t="str">
        <f>+IFERROR(IF(VLOOKUP(#REF!&amp;"-"&amp;ROW()-82,[2]ワークシート!$F$2:$CI$1002,13,0)="","",VLOOKUP(#REF!&amp;"-"&amp;ROW()-82,[2]ワークシート!$F$2:$CI$1002,13,0)),"")</f>
        <v/>
      </c>
      <c r="AF135" s="69"/>
      <c r="AG135" s="68" t="str">
        <f>+IFERROR(IF(VLOOKUP(#REF!&amp;"-"&amp;ROW()-82,[2]ワークシート!$F$2:$CI$1002,74,0)="","",VLOOKUP(#REF!&amp;"-"&amp;ROW()-82,[2]ワークシート!$F$2:$CI$1002,74,0)),"")</f>
        <v/>
      </c>
      <c r="AH135" s="69"/>
      <c r="AI135" s="54" t="str">
        <f>+IFERROR(IF(VLOOKUP(#REF!&amp;"-"&amp;ROW()-82,[2]ワークシート!$F$2:$CI$1002,73,0)="","",VLOOKUP(#REF!&amp;"-"&amp;ROW()-82,[2]ワークシート!$F$2:$CI$1002,73,0)),"")</f>
        <v/>
      </c>
      <c r="AJ135" s="1" t="str">
        <f>+IFERROR( IF(  VLOOKUP(#REF!&amp;"-"&amp;ROW()-82,[2]ワークシート!$F$2:$BW$1002,12,0)="",  "",  VLOOKUP(#REF!&amp;"-"&amp;ROW()-82,[2]ワークシート!$F$2:$BW$1002,12,0) ),"")</f>
        <v/>
      </c>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row>
    <row r="136" spans="1:69" ht="35.1" hidden="1" customHeight="1" x14ac:dyDescent="0.15">
      <c r="A136" s="63" t="str">
        <f>+IFERROR(IF(VLOOKUP(#REF!&amp;"-"&amp;ROW()-82,[2]ワークシート!$F$2:$CI$1002,6,0)="","",VLOOKUP(#REF!&amp;"-"&amp;ROW()-82,[2]ワークシート!$F$2:$CI$1002,6,0)),"")</f>
        <v/>
      </c>
      <c r="B136" s="64"/>
      <c r="C136" s="63" t="str">
        <f>+IFERROR(IF(VLOOKUP(#REF!&amp;"-"&amp;ROW()-82,[2]ワークシート!$F$2:$CI$1002,7,0)="","",VLOOKUP(#REF!&amp;"-"&amp;ROW()-82,[2]ワークシート!$F$2:$CI$1002,7,0)),"")</f>
        <v/>
      </c>
      <c r="D136" s="64"/>
      <c r="E136" s="63" t="str">
        <f>+IFERROR(IF(VLOOKUP(#REF!&amp;"-"&amp;ROW()-82,[2]ワークシート!$F$2:$CI$1002,8,0)="","",VLOOKUP(#REF!&amp;"-"&amp;ROW()-82,[2]ワークシート!$F$2:$CI$1002,8,0)),"")</f>
        <v/>
      </c>
      <c r="F136" s="64"/>
      <c r="G136" s="8" t="str">
        <f>+IFERROR(IF(VLOOKUP(#REF!&amp;"-"&amp;ROW()-82,[2]ワークシート!$F$2:$CI$1002,9,0)="","",VLOOKUP(#REF!&amp;"-"&amp;ROW()-82,[2]ワークシート!$F$2:$CI$1002,9,0)),"")</f>
        <v/>
      </c>
      <c r="H13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6" s="71"/>
      <c r="J136" s="63" t="str">
        <f>+IFERROR(IF(VLOOKUP(#REF!&amp;"-"&amp;ROW()-82,[2]ワークシート!$F$2:$CI$1002,17,0)="","",VLOOKUP(#REF!&amp;"-"&amp;ROW()-82,[2]ワークシート!$F$2:$CI$1002,17,0)),"")</f>
        <v/>
      </c>
      <c r="K136" s="67"/>
      <c r="L136" s="64"/>
      <c r="M136" s="72" t="str">
        <f>+IFERROR(IF(VLOOKUP(#REF!&amp;"-"&amp;ROW()-82,[2]ワークシート!$F$2:$CI$1002,58,0)=0,"",VLOOKUP(#REF!&amp;"-"&amp;ROW()-82,[2]ワークシート!$F$2:$CI$1002,58,0)),"")</f>
        <v/>
      </c>
      <c r="N136" s="72"/>
      <c r="O136" s="72"/>
      <c r="P136" s="61" t="str">
        <f>+IFERROR(VLOOKUP(#REF!&amp;"-"&amp;ROW()-82,[2]ワークシート!$F$2:$CI$1002,64,0),"")</f>
        <v/>
      </c>
      <c r="Q136" s="62"/>
      <c r="R136" s="73" t="str">
        <f>+IFERROR(VLOOKUP(#REF!&amp;"-"&amp;ROW()-82,[2]ワークシート!$F$2:$CI$1002,65,0),"")</f>
        <v/>
      </c>
      <c r="S136" s="73"/>
      <c r="T136" s="61" t="str">
        <f>IFERROR(IF(VLOOKUP(#REF!&amp;"-"&amp;ROW()-82,[2]ワークシート!$F$2:$CI$1002,68,0)="",IF(X136="","",IF(X136=0,"使用貸借権","賃借権")),"賃借権"),"")</f>
        <v/>
      </c>
      <c r="U136" s="62"/>
      <c r="V136" s="63" t="str">
        <f>+IFERROR(VLOOKUP(#REF!&amp;"-"&amp;ROW()-82,[2]ワークシート!$F$2:$CI$1002,10,0)&amp;"","")</f>
        <v/>
      </c>
      <c r="W136" s="64"/>
      <c r="X13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6" s="66"/>
      <c r="Z136" s="9"/>
      <c r="AA136" s="9"/>
      <c r="AB136" s="63" t="str">
        <f>IF(T136="","",IF(VLOOKUP(#REF!&amp;"-"&amp;ROW()-82,[2]ワークシート!$F$2:$CI$1002,68,0)="",IF(T136="使用貸借権","-","口座振込　１２月"),"物納"))</f>
        <v/>
      </c>
      <c r="AC136" s="67"/>
      <c r="AD136" s="64"/>
      <c r="AE136" s="68" t="str">
        <f>+IFERROR(IF(VLOOKUP(#REF!&amp;"-"&amp;ROW()-82,[2]ワークシート!$F$2:$CI$1002,13,0)="","",VLOOKUP(#REF!&amp;"-"&amp;ROW()-82,[2]ワークシート!$F$2:$CI$1002,13,0)),"")</f>
        <v/>
      </c>
      <c r="AF136" s="69"/>
      <c r="AG136" s="68" t="str">
        <f>+IFERROR(IF(VLOOKUP(#REF!&amp;"-"&amp;ROW()-82,[2]ワークシート!$F$2:$CI$1002,74,0)="","",VLOOKUP(#REF!&amp;"-"&amp;ROW()-82,[2]ワークシート!$F$2:$CI$1002,74,0)),"")</f>
        <v/>
      </c>
      <c r="AH136" s="69"/>
      <c r="AI136" s="54" t="str">
        <f>+IFERROR(IF(VLOOKUP(#REF!&amp;"-"&amp;ROW()-82,[2]ワークシート!$F$2:$CI$1002,73,0)="","",VLOOKUP(#REF!&amp;"-"&amp;ROW()-82,[2]ワークシート!$F$2:$CI$1002,73,0)),"")</f>
        <v/>
      </c>
      <c r="AJ136" s="1" t="str">
        <f>+IFERROR( IF(  VLOOKUP(#REF!&amp;"-"&amp;ROW()-82,[2]ワークシート!$F$2:$BW$1002,12,0)="",  "",  VLOOKUP(#REF!&amp;"-"&amp;ROW()-82,[2]ワークシート!$F$2:$BW$1002,12,0) ),"")</f>
        <v/>
      </c>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row>
    <row r="137" spans="1:69" ht="35.1" hidden="1" customHeight="1" x14ac:dyDescent="0.15">
      <c r="A137" s="63" t="str">
        <f>+IFERROR(IF(VLOOKUP(#REF!&amp;"-"&amp;ROW()-82,[2]ワークシート!$F$2:$CI$1002,6,0)="","",VLOOKUP(#REF!&amp;"-"&amp;ROW()-82,[2]ワークシート!$F$2:$CI$1002,6,0)),"")</f>
        <v/>
      </c>
      <c r="B137" s="64"/>
      <c r="C137" s="63" t="str">
        <f>+IFERROR(IF(VLOOKUP(#REF!&amp;"-"&amp;ROW()-82,[2]ワークシート!$F$2:$CI$1002,7,0)="","",VLOOKUP(#REF!&amp;"-"&amp;ROW()-82,[2]ワークシート!$F$2:$CI$1002,7,0)),"")</f>
        <v/>
      </c>
      <c r="D137" s="64"/>
      <c r="E137" s="63" t="str">
        <f>+IFERROR(IF(VLOOKUP(#REF!&amp;"-"&amp;ROW()-82,[2]ワークシート!$F$2:$CI$1002,8,0)="","",VLOOKUP(#REF!&amp;"-"&amp;ROW()-82,[2]ワークシート!$F$2:$CI$1002,8,0)),"")</f>
        <v/>
      </c>
      <c r="F137" s="64"/>
      <c r="G137" s="8" t="str">
        <f>+IFERROR(IF(VLOOKUP(#REF!&amp;"-"&amp;ROW()-82,[2]ワークシート!$F$2:$CI$1002,9,0)="","",VLOOKUP(#REF!&amp;"-"&amp;ROW()-82,[2]ワークシート!$F$2:$CI$1002,9,0)),"")</f>
        <v/>
      </c>
      <c r="H13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7" s="71"/>
      <c r="J137" s="63" t="str">
        <f>+IFERROR(IF(VLOOKUP(#REF!&amp;"-"&amp;ROW()-82,[2]ワークシート!$F$2:$CI$1002,17,0)="","",VLOOKUP(#REF!&amp;"-"&amp;ROW()-82,[2]ワークシート!$F$2:$CI$1002,17,0)),"")</f>
        <v/>
      </c>
      <c r="K137" s="67"/>
      <c r="L137" s="64"/>
      <c r="M137" s="72" t="str">
        <f>+IFERROR(IF(VLOOKUP(#REF!&amp;"-"&amp;ROW()-82,[2]ワークシート!$F$2:$CI$1002,58,0)=0,"",VLOOKUP(#REF!&amp;"-"&amp;ROW()-82,[2]ワークシート!$F$2:$CI$1002,58,0)),"")</f>
        <v/>
      </c>
      <c r="N137" s="72"/>
      <c r="O137" s="72"/>
      <c r="P137" s="61" t="str">
        <f>+IFERROR(VLOOKUP(#REF!&amp;"-"&amp;ROW()-82,[2]ワークシート!$F$2:$CI$1002,64,0),"")</f>
        <v/>
      </c>
      <c r="Q137" s="62"/>
      <c r="R137" s="73" t="str">
        <f>+IFERROR(VLOOKUP(#REF!&amp;"-"&amp;ROW()-82,[2]ワークシート!$F$2:$CI$1002,65,0),"")</f>
        <v/>
      </c>
      <c r="S137" s="73"/>
      <c r="T137" s="61" t="str">
        <f>IFERROR(IF(VLOOKUP(#REF!&amp;"-"&amp;ROW()-82,[2]ワークシート!$F$2:$CI$1002,68,0)="",IF(X137="","",IF(X137=0,"使用貸借権","賃借権")),"賃借権"),"")</f>
        <v/>
      </c>
      <c r="U137" s="62"/>
      <c r="V137" s="63" t="str">
        <f>+IFERROR(VLOOKUP(#REF!&amp;"-"&amp;ROW()-82,[2]ワークシート!$F$2:$CI$1002,10,0)&amp;"","")</f>
        <v/>
      </c>
      <c r="W137" s="64"/>
      <c r="X13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7" s="66"/>
      <c r="Z137" s="9"/>
      <c r="AA137" s="9"/>
      <c r="AB137" s="63" t="str">
        <f>IF(T137="","",IF(VLOOKUP(#REF!&amp;"-"&amp;ROW()-82,[2]ワークシート!$F$2:$CI$1002,68,0)="",IF(T137="使用貸借権","-","口座振込　１２月"),"物納"))</f>
        <v/>
      </c>
      <c r="AC137" s="67"/>
      <c r="AD137" s="64"/>
      <c r="AE137" s="68" t="str">
        <f>+IFERROR(IF(VLOOKUP(#REF!&amp;"-"&amp;ROW()-82,[2]ワークシート!$F$2:$CI$1002,13,0)="","",VLOOKUP(#REF!&amp;"-"&amp;ROW()-82,[2]ワークシート!$F$2:$CI$1002,13,0)),"")</f>
        <v/>
      </c>
      <c r="AF137" s="69"/>
      <c r="AG137" s="68" t="str">
        <f>+IFERROR(IF(VLOOKUP(#REF!&amp;"-"&amp;ROW()-82,[2]ワークシート!$F$2:$CI$1002,74,0)="","",VLOOKUP(#REF!&amp;"-"&amp;ROW()-82,[2]ワークシート!$F$2:$CI$1002,74,0)),"")</f>
        <v/>
      </c>
      <c r="AH137" s="69"/>
      <c r="AI137" s="54" t="str">
        <f>+IFERROR(IF(VLOOKUP(#REF!&amp;"-"&amp;ROW()-82,[2]ワークシート!$F$2:$CI$1002,73,0)="","",VLOOKUP(#REF!&amp;"-"&amp;ROW()-82,[2]ワークシート!$F$2:$CI$1002,73,0)),"")</f>
        <v/>
      </c>
      <c r="AJ137" s="1" t="str">
        <f>+IFERROR( IF(  VLOOKUP(#REF!&amp;"-"&amp;ROW()-82,[2]ワークシート!$F$2:$BW$1002,12,0)="",  "",  VLOOKUP(#REF!&amp;"-"&amp;ROW()-82,[2]ワークシート!$F$2:$BW$1002,12,0) ),"")</f>
        <v/>
      </c>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row>
    <row r="138" spans="1:69" ht="35.1" hidden="1" customHeight="1" x14ac:dyDescent="0.15">
      <c r="A138" s="63" t="str">
        <f>+IFERROR(IF(VLOOKUP(#REF!&amp;"-"&amp;ROW()-82,[2]ワークシート!$F$2:$CI$1002,6,0)="","",VLOOKUP(#REF!&amp;"-"&amp;ROW()-82,[2]ワークシート!$F$2:$CI$1002,6,0)),"")</f>
        <v/>
      </c>
      <c r="B138" s="64"/>
      <c r="C138" s="63" t="str">
        <f>+IFERROR(IF(VLOOKUP(#REF!&amp;"-"&amp;ROW()-82,[2]ワークシート!$F$2:$CI$1002,7,0)="","",VLOOKUP(#REF!&amp;"-"&amp;ROW()-82,[2]ワークシート!$F$2:$CI$1002,7,0)),"")</f>
        <v/>
      </c>
      <c r="D138" s="64"/>
      <c r="E138" s="63" t="str">
        <f>+IFERROR(IF(VLOOKUP(#REF!&amp;"-"&amp;ROW()-82,[2]ワークシート!$F$2:$CI$1002,8,0)="","",VLOOKUP(#REF!&amp;"-"&amp;ROW()-82,[2]ワークシート!$F$2:$CI$1002,8,0)),"")</f>
        <v/>
      </c>
      <c r="F138" s="64"/>
      <c r="G138" s="8" t="str">
        <f>+IFERROR(IF(VLOOKUP(#REF!&amp;"-"&amp;ROW()-82,[2]ワークシート!$F$2:$CI$1002,9,0)="","",VLOOKUP(#REF!&amp;"-"&amp;ROW()-82,[2]ワークシート!$F$2:$CI$1002,9,0)),"")</f>
        <v/>
      </c>
      <c r="H13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8" s="71"/>
      <c r="J138" s="63" t="str">
        <f>+IFERROR(IF(VLOOKUP(#REF!&amp;"-"&amp;ROW()-82,[2]ワークシート!$F$2:$CI$1002,17,0)="","",VLOOKUP(#REF!&amp;"-"&amp;ROW()-82,[2]ワークシート!$F$2:$CI$1002,17,0)),"")</f>
        <v/>
      </c>
      <c r="K138" s="67"/>
      <c r="L138" s="64"/>
      <c r="M138" s="72" t="str">
        <f>+IFERROR(IF(VLOOKUP(#REF!&amp;"-"&amp;ROW()-82,[2]ワークシート!$F$2:$CI$1002,58,0)=0,"",VLOOKUP(#REF!&amp;"-"&amp;ROW()-82,[2]ワークシート!$F$2:$CI$1002,58,0)),"")</f>
        <v/>
      </c>
      <c r="N138" s="72"/>
      <c r="O138" s="72"/>
      <c r="P138" s="61" t="str">
        <f>+IFERROR(VLOOKUP(#REF!&amp;"-"&amp;ROW()-82,[2]ワークシート!$F$2:$CI$1002,64,0),"")</f>
        <v/>
      </c>
      <c r="Q138" s="62"/>
      <c r="R138" s="73" t="str">
        <f>+IFERROR(VLOOKUP(#REF!&amp;"-"&amp;ROW()-82,[2]ワークシート!$F$2:$CI$1002,65,0),"")</f>
        <v/>
      </c>
      <c r="S138" s="73"/>
      <c r="T138" s="61" t="str">
        <f>IFERROR(IF(VLOOKUP(#REF!&amp;"-"&amp;ROW()-82,[2]ワークシート!$F$2:$CI$1002,68,0)="",IF(X138="","",IF(X138=0,"使用貸借権","賃借権")),"賃借権"),"")</f>
        <v/>
      </c>
      <c r="U138" s="62"/>
      <c r="V138" s="63" t="str">
        <f>+IFERROR(VLOOKUP(#REF!&amp;"-"&amp;ROW()-82,[2]ワークシート!$F$2:$CI$1002,10,0)&amp;"","")</f>
        <v/>
      </c>
      <c r="W138" s="64"/>
      <c r="X13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8" s="66"/>
      <c r="Z138" s="9"/>
      <c r="AA138" s="9"/>
      <c r="AB138" s="63" t="str">
        <f>IF(T138="","",IF(VLOOKUP(#REF!&amp;"-"&amp;ROW()-82,[2]ワークシート!$F$2:$CI$1002,68,0)="",IF(T138="使用貸借権","-","口座振込　１２月"),"物納"))</f>
        <v/>
      </c>
      <c r="AC138" s="67"/>
      <c r="AD138" s="64"/>
      <c r="AE138" s="68" t="str">
        <f>+IFERROR(IF(VLOOKUP(#REF!&amp;"-"&amp;ROW()-82,[2]ワークシート!$F$2:$CI$1002,13,0)="","",VLOOKUP(#REF!&amp;"-"&amp;ROW()-82,[2]ワークシート!$F$2:$CI$1002,13,0)),"")</f>
        <v/>
      </c>
      <c r="AF138" s="69"/>
      <c r="AG138" s="68" t="str">
        <f>+IFERROR(IF(VLOOKUP(#REF!&amp;"-"&amp;ROW()-82,[2]ワークシート!$F$2:$CI$1002,74,0)="","",VLOOKUP(#REF!&amp;"-"&amp;ROW()-82,[2]ワークシート!$F$2:$CI$1002,74,0)),"")</f>
        <v/>
      </c>
      <c r="AH138" s="69"/>
      <c r="AI138" s="54" t="str">
        <f>+IFERROR(IF(VLOOKUP(#REF!&amp;"-"&amp;ROW()-82,[2]ワークシート!$F$2:$CI$1002,73,0)="","",VLOOKUP(#REF!&amp;"-"&amp;ROW()-82,[2]ワークシート!$F$2:$CI$1002,73,0)),"")</f>
        <v/>
      </c>
      <c r="AJ138" s="1" t="str">
        <f>+IFERROR( IF(  VLOOKUP(#REF!&amp;"-"&amp;ROW()-82,[2]ワークシート!$F$2:$BW$1002,12,0)="",  "",  VLOOKUP(#REF!&amp;"-"&amp;ROW()-82,[2]ワークシート!$F$2:$BW$1002,12,0) ),"")</f>
        <v/>
      </c>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row>
    <row r="139" spans="1:69" ht="35.1" hidden="1" customHeight="1" x14ac:dyDescent="0.15">
      <c r="A139" s="63" t="str">
        <f>+IFERROR(IF(VLOOKUP(#REF!&amp;"-"&amp;ROW()-82,[2]ワークシート!$F$2:$CI$1002,6,0)="","",VLOOKUP(#REF!&amp;"-"&amp;ROW()-82,[2]ワークシート!$F$2:$CI$1002,6,0)),"")</f>
        <v/>
      </c>
      <c r="B139" s="64"/>
      <c r="C139" s="63" t="str">
        <f>+IFERROR(IF(VLOOKUP(#REF!&amp;"-"&amp;ROW()-82,[2]ワークシート!$F$2:$CI$1002,7,0)="","",VLOOKUP(#REF!&amp;"-"&amp;ROW()-82,[2]ワークシート!$F$2:$CI$1002,7,0)),"")</f>
        <v/>
      </c>
      <c r="D139" s="64"/>
      <c r="E139" s="63" t="str">
        <f>+IFERROR(IF(VLOOKUP(#REF!&amp;"-"&amp;ROW()-82,[2]ワークシート!$F$2:$CI$1002,8,0)="","",VLOOKUP(#REF!&amp;"-"&amp;ROW()-82,[2]ワークシート!$F$2:$CI$1002,8,0)),"")</f>
        <v/>
      </c>
      <c r="F139" s="64"/>
      <c r="G139" s="8" t="str">
        <f>+IFERROR(IF(VLOOKUP(#REF!&amp;"-"&amp;ROW()-82,[2]ワークシート!$F$2:$CI$1002,9,0)="","",VLOOKUP(#REF!&amp;"-"&amp;ROW()-82,[2]ワークシート!$F$2:$CI$1002,9,0)),"")</f>
        <v/>
      </c>
      <c r="H13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9" s="71"/>
      <c r="J139" s="63" t="str">
        <f>+IFERROR(IF(VLOOKUP(#REF!&amp;"-"&amp;ROW()-82,[2]ワークシート!$F$2:$CI$1002,17,0)="","",VLOOKUP(#REF!&amp;"-"&amp;ROW()-82,[2]ワークシート!$F$2:$CI$1002,17,0)),"")</f>
        <v/>
      </c>
      <c r="K139" s="67"/>
      <c r="L139" s="64"/>
      <c r="M139" s="72" t="str">
        <f>+IFERROR(IF(VLOOKUP(#REF!&amp;"-"&amp;ROW()-82,[2]ワークシート!$F$2:$CI$1002,58,0)=0,"",VLOOKUP(#REF!&amp;"-"&amp;ROW()-82,[2]ワークシート!$F$2:$CI$1002,58,0)),"")</f>
        <v/>
      </c>
      <c r="N139" s="72"/>
      <c r="O139" s="72"/>
      <c r="P139" s="61" t="str">
        <f>+IFERROR(VLOOKUP(#REF!&amp;"-"&amp;ROW()-82,[2]ワークシート!$F$2:$CI$1002,64,0),"")</f>
        <v/>
      </c>
      <c r="Q139" s="62"/>
      <c r="R139" s="73" t="str">
        <f>+IFERROR(VLOOKUP(#REF!&amp;"-"&amp;ROW()-82,[2]ワークシート!$F$2:$CI$1002,65,0),"")</f>
        <v/>
      </c>
      <c r="S139" s="73"/>
      <c r="T139" s="61" t="str">
        <f>IFERROR(IF(VLOOKUP(#REF!&amp;"-"&amp;ROW()-82,[2]ワークシート!$F$2:$CI$1002,68,0)="",IF(X139="","",IF(X139=0,"使用貸借権","賃借権")),"賃借権"),"")</f>
        <v/>
      </c>
      <c r="U139" s="62"/>
      <c r="V139" s="63" t="str">
        <f>+IFERROR(VLOOKUP(#REF!&amp;"-"&amp;ROW()-82,[2]ワークシート!$F$2:$CI$1002,10,0)&amp;"","")</f>
        <v/>
      </c>
      <c r="W139" s="64"/>
      <c r="X13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9" s="66"/>
      <c r="Z139" s="9"/>
      <c r="AA139" s="9"/>
      <c r="AB139" s="63" t="str">
        <f>IF(T139="","",IF(VLOOKUP(#REF!&amp;"-"&amp;ROW()-82,[2]ワークシート!$F$2:$CI$1002,68,0)="",IF(T139="使用貸借権","-","口座振込　１２月"),"物納"))</f>
        <v/>
      </c>
      <c r="AC139" s="67"/>
      <c r="AD139" s="64"/>
      <c r="AE139" s="68" t="str">
        <f>+IFERROR(IF(VLOOKUP(#REF!&amp;"-"&amp;ROW()-82,[2]ワークシート!$F$2:$CI$1002,13,0)="","",VLOOKUP(#REF!&amp;"-"&amp;ROW()-82,[2]ワークシート!$F$2:$CI$1002,13,0)),"")</f>
        <v/>
      </c>
      <c r="AF139" s="69"/>
      <c r="AG139" s="68" t="str">
        <f>+IFERROR(IF(VLOOKUP(#REF!&amp;"-"&amp;ROW()-82,[2]ワークシート!$F$2:$CI$1002,74,0)="","",VLOOKUP(#REF!&amp;"-"&amp;ROW()-82,[2]ワークシート!$F$2:$CI$1002,74,0)),"")</f>
        <v/>
      </c>
      <c r="AH139" s="69"/>
      <c r="AI139" s="54" t="str">
        <f>+IFERROR(IF(VLOOKUP(#REF!&amp;"-"&amp;ROW()-82,[2]ワークシート!$F$2:$CI$1002,73,0)="","",VLOOKUP(#REF!&amp;"-"&amp;ROW()-82,[2]ワークシート!$F$2:$CI$1002,73,0)),"")</f>
        <v/>
      </c>
      <c r="AJ139" s="1" t="str">
        <f>+IFERROR( IF(  VLOOKUP(#REF!&amp;"-"&amp;ROW()-82,[2]ワークシート!$F$2:$BW$1002,12,0)="",  "",  VLOOKUP(#REF!&amp;"-"&amp;ROW()-82,[2]ワークシート!$F$2:$BW$1002,12,0) ),"")</f>
        <v/>
      </c>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row>
    <row r="140" spans="1:69" ht="35.1" hidden="1" customHeight="1" x14ac:dyDescent="0.15">
      <c r="A140" s="63" t="str">
        <f>+IFERROR(IF(VLOOKUP(#REF!&amp;"-"&amp;ROW()-82,[2]ワークシート!$F$2:$CI$1002,6,0)="","",VLOOKUP(#REF!&amp;"-"&amp;ROW()-82,[2]ワークシート!$F$2:$CI$1002,6,0)),"")</f>
        <v/>
      </c>
      <c r="B140" s="64"/>
      <c r="C140" s="63" t="str">
        <f>+IFERROR(IF(VLOOKUP(#REF!&amp;"-"&amp;ROW()-82,[2]ワークシート!$F$2:$CI$1002,7,0)="","",VLOOKUP(#REF!&amp;"-"&amp;ROW()-82,[2]ワークシート!$F$2:$CI$1002,7,0)),"")</f>
        <v/>
      </c>
      <c r="D140" s="64"/>
      <c r="E140" s="63" t="str">
        <f>+IFERROR(IF(VLOOKUP(#REF!&amp;"-"&amp;ROW()-82,[2]ワークシート!$F$2:$CI$1002,8,0)="","",VLOOKUP(#REF!&amp;"-"&amp;ROW()-82,[2]ワークシート!$F$2:$CI$1002,8,0)),"")</f>
        <v/>
      </c>
      <c r="F140" s="64"/>
      <c r="G140" s="8" t="str">
        <f>+IFERROR(IF(VLOOKUP(#REF!&amp;"-"&amp;ROW()-82,[2]ワークシート!$F$2:$CI$1002,9,0)="","",VLOOKUP(#REF!&amp;"-"&amp;ROW()-82,[2]ワークシート!$F$2:$CI$1002,9,0)),"")</f>
        <v/>
      </c>
      <c r="H14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0" s="71"/>
      <c r="J140" s="63" t="str">
        <f>+IFERROR(IF(VLOOKUP(#REF!&amp;"-"&amp;ROW()-82,[2]ワークシート!$F$2:$CI$1002,17,0)="","",VLOOKUP(#REF!&amp;"-"&amp;ROW()-82,[2]ワークシート!$F$2:$CI$1002,17,0)),"")</f>
        <v/>
      </c>
      <c r="K140" s="67"/>
      <c r="L140" s="64"/>
      <c r="M140" s="72" t="str">
        <f>+IFERROR(IF(VLOOKUP(#REF!&amp;"-"&amp;ROW()-82,[2]ワークシート!$F$2:$CI$1002,58,0)=0,"",VLOOKUP(#REF!&amp;"-"&amp;ROW()-82,[2]ワークシート!$F$2:$CI$1002,58,0)),"")</f>
        <v/>
      </c>
      <c r="N140" s="72"/>
      <c r="O140" s="72"/>
      <c r="P140" s="61" t="str">
        <f>+IFERROR(VLOOKUP(#REF!&amp;"-"&amp;ROW()-82,[2]ワークシート!$F$2:$CI$1002,64,0),"")</f>
        <v/>
      </c>
      <c r="Q140" s="62"/>
      <c r="R140" s="73" t="str">
        <f>+IFERROR(VLOOKUP(#REF!&amp;"-"&amp;ROW()-82,[2]ワークシート!$F$2:$CI$1002,65,0),"")</f>
        <v/>
      </c>
      <c r="S140" s="73"/>
      <c r="T140" s="61" t="str">
        <f>IFERROR(IF(VLOOKUP(#REF!&amp;"-"&amp;ROW()-82,[2]ワークシート!$F$2:$CI$1002,68,0)="",IF(X140="","",IF(X140=0,"使用貸借権","賃借権")),"賃借権"),"")</f>
        <v/>
      </c>
      <c r="U140" s="62"/>
      <c r="V140" s="63" t="str">
        <f>+IFERROR(VLOOKUP(#REF!&amp;"-"&amp;ROW()-82,[2]ワークシート!$F$2:$CI$1002,10,0)&amp;"","")</f>
        <v/>
      </c>
      <c r="W140" s="64"/>
      <c r="X14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0" s="66"/>
      <c r="Z140" s="9"/>
      <c r="AA140" s="9"/>
      <c r="AB140" s="63" t="str">
        <f>IF(T140="","",IF(VLOOKUP(#REF!&amp;"-"&amp;ROW()-82,[2]ワークシート!$F$2:$CI$1002,68,0)="",IF(T140="使用貸借権","-","口座振込　１２月"),"物納"))</f>
        <v/>
      </c>
      <c r="AC140" s="67"/>
      <c r="AD140" s="64"/>
      <c r="AE140" s="68" t="str">
        <f>+IFERROR(IF(VLOOKUP(#REF!&amp;"-"&amp;ROW()-82,[2]ワークシート!$F$2:$CI$1002,13,0)="","",VLOOKUP(#REF!&amp;"-"&amp;ROW()-82,[2]ワークシート!$F$2:$CI$1002,13,0)),"")</f>
        <v/>
      </c>
      <c r="AF140" s="69"/>
      <c r="AG140" s="68" t="str">
        <f>+IFERROR(IF(VLOOKUP(#REF!&amp;"-"&amp;ROW()-82,[2]ワークシート!$F$2:$CI$1002,74,0)="","",VLOOKUP(#REF!&amp;"-"&amp;ROW()-82,[2]ワークシート!$F$2:$CI$1002,74,0)),"")</f>
        <v/>
      </c>
      <c r="AH140" s="69"/>
      <c r="AI140" s="54" t="str">
        <f>+IFERROR(IF(VLOOKUP(#REF!&amp;"-"&amp;ROW()-82,[2]ワークシート!$F$2:$CI$1002,73,0)="","",VLOOKUP(#REF!&amp;"-"&amp;ROW()-82,[2]ワークシート!$F$2:$CI$1002,73,0)),"")</f>
        <v/>
      </c>
      <c r="AJ140" s="1" t="str">
        <f>+IFERROR( IF(  VLOOKUP(#REF!&amp;"-"&amp;ROW()-82,[2]ワークシート!$F$2:$BW$1002,12,0)="",  "",  VLOOKUP(#REF!&amp;"-"&amp;ROW()-82,[2]ワークシート!$F$2:$BW$1002,12,0) ),"")</f>
        <v/>
      </c>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row>
    <row r="141" spans="1:69" ht="35.1" hidden="1" customHeight="1" x14ac:dyDescent="0.15">
      <c r="A141" s="63" t="str">
        <f>+IFERROR(IF(VLOOKUP(#REF!&amp;"-"&amp;ROW()-82,[2]ワークシート!$F$2:$CI$1002,6,0)="","",VLOOKUP(#REF!&amp;"-"&amp;ROW()-82,[2]ワークシート!$F$2:$CI$1002,6,0)),"")</f>
        <v/>
      </c>
      <c r="B141" s="64"/>
      <c r="C141" s="63" t="str">
        <f>+IFERROR(IF(VLOOKUP(#REF!&amp;"-"&amp;ROW()-82,[2]ワークシート!$F$2:$CI$1002,7,0)="","",VLOOKUP(#REF!&amp;"-"&amp;ROW()-82,[2]ワークシート!$F$2:$CI$1002,7,0)),"")</f>
        <v/>
      </c>
      <c r="D141" s="64"/>
      <c r="E141" s="63" t="str">
        <f>+IFERROR(IF(VLOOKUP(#REF!&amp;"-"&amp;ROW()-82,[2]ワークシート!$F$2:$CI$1002,8,0)="","",VLOOKUP(#REF!&amp;"-"&amp;ROW()-82,[2]ワークシート!$F$2:$CI$1002,8,0)),"")</f>
        <v/>
      </c>
      <c r="F141" s="64"/>
      <c r="G141" s="8" t="str">
        <f>+IFERROR(IF(VLOOKUP(#REF!&amp;"-"&amp;ROW()-82,[2]ワークシート!$F$2:$CI$1002,9,0)="","",VLOOKUP(#REF!&amp;"-"&amp;ROW()-82,[2]ワークシート!$F$2:$CI$1002,9,0)),"")</f>
        <v/>
      </c>
      <c r="H14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1" s="71"/>
      <c r="J141" s="63" t="str">
        <f>+IFERROR(IF(VLOOKUP(#REF!&amp;"-"&amp;ROW()-82,[2]ワークシート!$F$2:$CI$1002,17,0)="","",VLOOKUP(#REF!&amp;"-"&amp;ROW()-82,[2]ワークシート!$F$2:$CI$1002,17,0)),"")</f>
        <v/>
      </c>
      <c r="K141" s="67"/>
      <c r="L141" s="64"/>
      <c r="M141" s="72" t="str">
        <f>+IFERROR(IF(VLOOKUP(#REF!&amp;"-"&amp;ROW()-82,[2]ワークシート!$F$2:$CI$1002,58,0)=0,"",VLOOKUP(#REF!&amp;"-"&amp;ROW()-82,[2]ワークシート!$F$2:$CI$1002,58,0)),"")</f>
        <v/>
      </c>
      <c r="N141" s="72"/>
      <c r="O141" s="72"/>
      <c r="P141" s="61" t="str">
        <f>+IFERROR(VLOOKUP(#REF!&amp;"-"&amp;ROW()-82,[2]ワークシート!$F$2:$CI$1002,64,0),"")</f>
        <v/>
      </c>
      <c r="Q141" s="62"/>
      <c r="R141" s="73" t="str">
        <f>+IFERROR(VLOOKUP(#REF!&amp;"-"&amp;ROW()-82,[2]ワークシート!$F$2:$CI$1002,65,0),"")</f>
        <v/>
      </c>
      <c r="S141" s="73"/>
      <c r="T141" s="61" t="str">
        <f>IFERROR(IF(VLOOKUP(#REF!&amp;"-"&amp;ROW()-82,[2]ワークシート!$F$2:$CI$1002,68,0)="",IF(X141="","",IF(X141=0,"使用貸借権","賃借権")),"賃借権"),"")</f>
        <v/>
      </c>
      <c r="U141" s="62"/>
      <c r="V141" s="63" t="str">
        <f>+IFERROR(VLOOKUP(#REF!&amp;"-"&amp;ROW()-82,[2]ワークシート!$F$2:$CI$1002,10,0)&amp;"","")</f>
        <v/>
      </c>
      <c r="W141" s="64"/>
      <c r="X14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1" s="66"/>
      <c r="Z141" s="9"/>
      <c r="AA141" s="9"/>
      <c r="AB141" s="63" t="str">
        <f>IF(T141="","",IF(VLOOKUP(#REF!&amp;"-"&amp;ROW()-82,[2]ワークシート!$F$2:$CI$1002,68,0)="",IF(T141="使用貸借権","-","口座振込　１２月"),"物納"))</f>
        <v/>
      </c>
      <c r="AC141" s="67"/>
      <c r="AD141" s="64"/>
      <c r="AE141" s="68" t="str">
        <f>+IFERROR(IF(VLOOKUP(#REF!&amp;"-"&amp;ROW()-82,[2]ワークシート!$F$2:$CI$1002,13,0)="","",VLOOKUP(#REF!&amp;"-"&amp;ROW()-82,[2]ワークシート!$F$2:$CI$1002,13,0)),"")</f>
        <v/>
      </c>
      <c r="AF141" s="69"/>
      <c r="AG141" s="68" t="str">
        <f>+IFERROR(IF(VLOOKUP(#REF!&amp;"-"&amp;ROW()-82,[2]ワークシート!$F$2:$CI$1002,74,0)="","",VLOOKUP(#REF!&amp;"-"&amp;ROW()-82,[2]ワークシート!$F$2:$CI$1002,74,0)),"")</f>
        <v/>
      </c>
      <c r="AH141" s="69"/>
      <c r="AI141" s="54" t="str">
        <f>+IFERROR(IF(VLOOKUP(#REF!&amp;"-"&amp;ROW()-82,[2]ワークシート!$F$2:$CI$1002,73,0)="","",VLOOKUP(#REF!&amp;"-"&amp;ROW()-82,[2]ワークシート!$F$2:$CI$1002,73,0)),"")</f>
        <v/>
      </c>
      <c r="AJ141" s="1" t="str">
        <f>+IFERROR( IF(  VLOOKUP(#REF!&amp;"-"&amp;ROW()-82,[2]ワークシート!$F$2:$BW$1002,12,0)="",  "",  VLOOKUP(#REF!&amp;"-"&amp;ROW()-82,[2]ワークシート!$F$2:$BW$1002,12,0) ),"")</f>
        <v/>
      </c>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row>
    <row r="142" spans="1:69" ht="35.1" hidden="1" customHeight="1" x14ac:dyDescent="0.15">
      <c r="A142" s="63" t="str">
        <f>+IFERROR(IF(VLOOKUP(#REF!&amp;"-"&amp;ROW()-82,[2]ワークシート!$F$2:$CI$1002,6,0)="","",VLOOKUP(#REF!&amp;"-"&amp;ROW()-82,[2]ワークシート!$F$2:$CI$1002,6,0)),"")</f>
        <v/>
      </c>
      <c r="B142" s="64"/>
      <c r="C142" s="63" t="str">
        <f>+IFERROR(IF(VLOOKUP(#REF!&amp;"-"&amp;ROW()-82,[2]ワークシート!$F$2:$CI$1002,7,0)="","",VLOOKUP(#REF!&amp;"-"&amp;ROW()-82,[2]ワークシート!$F$2:$CI$1002,7,0)),"")</f>
        <v/>
      </c>
      <c r="D142" s="64"/>
      <c r="E142" s="63" t="str">
        <f>+IFERROR(IF(VLOOKUP(#REF!&amp;"-"&amp;ROW()-82,[2]ワークシート!$F$2:$CI$1002,8,0)="","",VLOOKUP(#REF!&amp;"-"&amp;ROW()-82,[2]ワークシート!$F$2:$CI$1002,8,0)),"")</f>
        <v/>
      </c>
      <c r="F142" s="64"/>
      <c r="G142" s="8" t="str">
        <f>+IFERROR(IF(VLOOKUP(#REF!&amp;"-"&amp;ROW()-82,[2]ワークシート!$F$2:$CI$1002,9,0)="","",VLOOKUP(#REF!&amp;"-"&amp;ROW()-82,[2]ワークシート!$F$2:$CI$1002,9,0)),"")</f>
        <v/>
      </c>
      <c r="H14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2" s="71"/>
      <c r="J142" s="63" t="str">
        <f>+IFERROR(IF(VLOOKUP(#REF!&amp;"-"&amp;ROW()-82,[2]ワークシート!$F$2:$CI$1002,17,0)="","",VLOOKUP(#REF!&amp;"-"&amp;ROW()-82,[2]ワークシート!$F$2:$CI$1002,17,0)),"")</f>
        <v/>
      </c>
      <c r="K142" s="67"/>
      <c r="L142" s="64"/>
      <c r="M142" s="72" t="str">
        <f>+IFERROR(IF(VLOOKUP(#REF!&amp;"-"&amp;ROW()-82,[2]ワークシート!$F$2:$CI$1002,58,0)=0,"",VLOOKUP(#REF!&amp;"-"&amp;ROW()-82,[2]ワークシート!$F$2:$CI$1002,58,0)),"")</f>
        <v/>
      </c>
      <c r="N142" s="72"/>
      <c r="O142" s="72"/>
      <c r="P142" s="61" t="str">
        <f>+IFERROR(VLOOKUP(#REF!&amp;"-"&amp;ROW()-82,[2]ワークシート!$F$2:$CI$1002,64,0),"")</f>
        <v/>
      </c>
      <c r="Q142" s="62"/>
      <c r="R142" s="73" t="str">
        <f>+IFERROR(VLOOKUP(#REF!&amp;"-"&amp;ROW()-82,[2]ワークシート!$F$2:$CI$1002,65,0),"")</f>
        <v/>
      </c>
      <c r="S142" s="73"/>
      <c r="T142" s="61" t="str">
        <f>IFERROR(IF(VLOOKUP(#REF!&amp;"-"&amp;ROW()-82,[2]ワークシート!$F$2:$CI$1002,68,0)="",IF(X142="","",IF(X142=0,"使用貸借権","賃借権")),"賃借権"),"")</f>
        <v/>
      </c>
      <c r="U142" s="62"/>
      <c r="V142" s="63" t="str">
        <f>+IFERROR(VLOOKUP(#REF!&amp;"-"&amp;ROW()-82,[2]ワークシート!$F$2:$CI$1002,10,0)&amp;"","")</f>
        <v/>
      </c>
      <c r="W142" s="64"/>
      <c r="X14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2" s="66"/>
      <c r="Z142" s="9"/>
      <c r="AA142" s="9"/>
      <c r="AB142" s="63" t="str">
        <f>IF(T142="","",IF(VLOOKUP(#REF!&amp;"-"&amp;ROW()-82,[2]ワークシート!$F$2:$CI$1002,68,0)="",IF(T142="使用貸借権","-","口座振込　１２月"),"物納"))</f>
        <v/>
      </c>
      <c r="AC142" s="67"/>
      <c r="AD142" s="64"/>
      <c r="AE142" s="68" t="str">
        <f>+IFERROR(IF(VLOOKUP(#REF!&amp;"-"&amp;ROW()-82,[2]ワークシート!$F$2:$CI$1002,13,0)="","",VLOOKUP(#REF!&amp;"-"&amp;ROW()-82,[2]ワークシート!$F$2:$CI$1002,13,0)),"")</f>
        <v/>
      </c>
      <c r="AF142" s="69"/>
      <c r="AG142" s="68" t="str">
        <f>+IFERROR(IF(VLOOKUP(#REF!&amp;"-"&amp;ROW()-82,[2]ワークシート!$F$2:$CI$1002,74,0)="","",VLOOKUP(#REF!&amp;"-"&amp;ROW()-82,[2]ワークシート!$F$2:$CI$1002,74,0)),"")</f>
        <v/>
      </c>
      <c r="AH142" s="69"/>
      <c r="AI142" s="54" t="str">
        <f>+IFERROR(IF(VLOOKUP(#REF!&amp;"-"&amp;ROW()-82,[2]ワークシート!$F$2:$CI$1002,73,0)="","",VLOOKUP(#REF!&amp;"-"&amp;ROW()-82,[2]ワークシート!$F$2:$CI$1002,73,0)),"")</f>
        <v/>
      </c>
      <c r="AJ142" s="1" t="str">
        <f>+IFERROR( IF(  VLOOKUP(#REF!&amp;"-"&amp;ROW()-82,[2]ワークシート!$F$2:$BW$1002,12,0)="",  "",  VLOOKUP(#REF!&amp;"-"&amp;ROW()-82,[2]ワークシート!$F$2:$BW$1002,12,0) ),"")</f>
        <v/>
      </c>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row>
    <row r="143" spans="1:69" ht="35.1" hidden="1" customHeight="1" x14ac:dyDescent="0.15">
      <c r="A143" s="63" t="str">
        <f>+IFERROR(IF(VLOOKUP(#REF!&amp;"-"&amp;ROW()-82,[2]ワークシート!$F$2:$CI$1002,6,0)="","",VLOOKUP(#REF!&amp;"-"&amp;ROW()-82,[2]ワークシート!$F$2:$CI$1002,6,0)),"")</f>
        <v/>
      </c>
      <c r="B143" s="64"/>
      <c r="C143" s="63" t="str">
        <f>+IFERROR(IF(VLOOKUP(#REF!&amp;"-"&amp;ROW()-82,[2]ワークシート!$F$2:$CI$1002,7,0)="","",VLOOKUP(#REF!&amp;"-"&amp;ROW()-82,[2]ワークシート!$F$2:$CI$1002,7,0)),"")</f>
        <v/>
      </c>
      <c r="D143" s="64"/>
      <c r="E143" s="63" t="str">
        <f>+IFERROR(IF(VLOOKUP(#REF!&amp;"-"&amp;ROW()-82,[2]ワークシート!$F$2:$CI$1002,8,0)="","",VLOOKUP(#REF!&amp;"-"&amp;ROW()-82,[2]ワークシート!$F$2:$CI$1002,8,0)),"")</f>
        <v/>
      </c>
      <c r="F143" s="64"/>
      <c r="G143" s="8" t="str">
        <f>+IFERROR(IF(VLOOKUP(#REF!&amp;"-"&amp;ROW()-82,[2]ワークシート!$F$2:$CI$1002,9,0)="","",VLOOKUP(#REF!&amp;"-"&amp;ROW()-82,[2]ワークシート!$F$2:$CI$1002,9,0)),"")</f>
        <v/>
      </c>
      <c r="H14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3" s="71"/>
      <c r="J143" s="63" t="str">
        <f>+IFERROR(IF(VLOOKUP(#REF!&amp;"-"&amp;ROW()-82,[2]ワークシート!$F$2:$CI$1002,17,0)="","",VLOOKUP(#REF!&amp;"-"&amp;ROW()-82,[2]ワークシート!$F$2:$CI$1002,17,0)),"")</f>
        <v/>
      </c>
      <c r="K143" s="67"/>
      <c r="L143" s="64"/>
      <c r="M143" s="72" t="str">
        <f>+IFERROR(IF(VLOOKUP(#REF!&amp;"-"&amp;ROW()-82,[2]ワークシート!$F$2:$CI$1002,58,0)=0,"",VLOOKUP(#REF!&amp;"-"&amp;ROW()-82,[2]ワークシート!$F$2:$CI$1002,58,0)),"")</f>
        <v/>
      </c>
      <c r="N143" s="72"/>
      <c r="O143" s="72"/>
      <c r="P143" s="61" t="str">
        <f>+IFERROR(VLOOKUP(#REF!&amp;"-"&amp;ROW()-82,[2]ワークシート!$F$2:$CI$1002,64,0),"")</f>
        <v/>
      </c>
      <c r="Q143" s="62"/>
      <c r="R143" s="73" t="str">
        <f>+IFERROR(VLOOKUP(#REF!&amp;"-"&amp;ROW()-82,[2]ワークシート!$F$2:$CI$1002,65,0),"")</f>
        <v/>
      </c>
      <c r="S143" s="73"/>
      <c r="T143" s="61" t="str">
        <f>IFERROR(IF(VLOOKUP(#REF!&amp;"-"&amp;ROW()-82,[2]ワークシート!$F$2:$CI$1002,68,0)="",IF(X143="","",IF(X143=0,"使用貸借権","賃借権")),"賃借権"),"")</f>
        <v/>
      </c>
      <c r="U143" s="62"/>
      <c r="V143" s="63" t="str">
        <f>+IFERROR(VLOOKUP(#REF!&amp;"-"&amp;ROW()-82,[2]ワークシート!$F$2:$CI$1002,10,0)&amp;"","")</f>
        <v/>
      </c>
      <c r="W143" s="64"/>
      <c r="X14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3" s="66"/>
      <c r="Z143" s="9"/>
      <c r="AA143" s="9"/>
      <c r="AB143" s="63" t="str">
        <f>IF(T143="","",IF(VLOOKUP(#REF!&amp;"-"&amp;ROW()-82,[2]ワークシート!$F$2:$CI$1002,68,0)="",IF(T143="使用貸借権","-","口座振込　１２月"),"物納"))</f>
        <v/>
      </c>
      <c r="AC143" s="67"/>
      <c r="AD143" s="64"/>
      <c r="AE143" s="68" t="str">
        <f>+IFERROR(IF(VLOOKUP(#REF!&amp;"-"&amp;ROW()-82,[2]ワークシート!$F$2:$CI$1002,13,0)="","",VLOOKUP(#REF!&amp;"-"&amp;ROW()-82,[2]ワークシート!$F$2:$CI$1002,13,0)),"")</f>
        <v/>
      </c>
      <c r="AF143" s="69"/>
      <c r="AG143" s="68" t="str">
        <f>+IFERROR(IF(VLOOKUP(#REF!&amp;"-"&amp;ROW()-82,[2]ワークシート!$F$2:$CI$1002,74,0)="","",VLOOKUP(#REF!&amp;"-"&amp;ROW()-82,[2]ワークシート!$F$2:$CI$1002,74,0)),"")</f>
        <v/>
      </c>
      <c r="AH143" s="69"/>
      <c r="AI143" s="54" t="str">
        <f>+IFERROR(IF(VLOOKUP(#REF!&amp;"-"&amp;ROW()-82,[2]ワークシート!$F$2:$CI$1002,73,0)="","",VLOOKUP(#REF!&amp;"-"&amp;ROW()-82,[2]ワークシート!$F$2:$CI$1002,73,0)),"")</f>
        <v/>
      </c>
      <c r="AJ143" s="1" t="str">
        <f>+IFERROR( IF(  VLOOKUP(#REF!&amp;"-"&amp;ROW()-82,[2]ワークシート!$F$2:$BW$1002,12,0)="",  "",  VLOOKUP(#REF!&amp;"-"&amp;ROW()-82,[2]ワークシート!$F$2:$BW$1002,12,0) ),"")</f>
        <v/>
      </c>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row>
    <row r="144" spans="1:69" ht="35.1" hidden="1" customHeight="1" x14ac:dyDescent="0.15">
      <c r="A144" s="63" t="str">
        <f>+IFERROR(IF(VLOOKUP(#REF!&amp;"-"&amp;ROW()-82,[2]ワークシート!$F$2:$CI$1002,6,0)="","",VLOOKUP(#REF!&amp;"-"&amp;ROW()-82,[2]ワークシート!$F$2:$CI$1002,6,0)),"")</f>
        <v/>
      </c>
      <c r="B144" s="64"/>
      <c r="C144" s="63" t="str">
        <f>+IFERROR(IF(VLOOKUP(#REF!&amp;"-"&amp;ROW()-82,[2]ワークシート!$F$2:$CI$1002,7,0)="","",VLOOKUP(#REF!&amp;"-"&amp;ROW()-82,[2]ワークシート!$F$2:$CI$1002,7,0)),"")</f>
        <v/>
      </c>
      <c r="D144" s="64"/>
      <c r="E144" s="63" t="str">
        <f>+IFERROR(IF(VLOOKUP(#REF!&amp;"-"&amp;ROW()-82,[2]ワークシート!$F$2:$CI$1002,8,0)="","",VLOOKUP(#REF!&amp;"-"&amp;ROW()-82,[2]ワークシート!$F$2:$CI$1002,8,0)),"")</f>
        <v/>
      </c>
      <c r="F144" s="64"/>
      <c r="G144" s="8" t="str">
        <f>+IFERROR(IF(VLOOKUP(#REF!&amp;"-"&amp;ROW()-82,[2]ワークシート!$F$2:$CI$1002,9,0)="","",VLOOKUP(#REF!&amp;"-"&amp;ROW()-82,[2]ワークシート!$F$2:$CI$1002,9,0)),"")</f>
        <v/>
      </c>
      <c r="H14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4" s="71"/>
      <c r="J144" s="63" t="str">
        <f>+IFERROR(IF(VLOOKUP(#REF!&amp;"-"&amp;ROW()-82,[2]ワークシート!$F$2:$CI$1002,17,0)="","",VLOOKUP(#REF!&amp;"-"&amp;ROW()-82,[2]ワークシート!$F$2:$CI$1002,17,0)),"")</f>
        <v/>
      </c>
      <c r="K144" s="67"/>
      <c r="L144" s="64"/>
      <c r="M144" s="72" t="str">
        <f>+IFERROR(IF(VLOOKUP(#REF!&amp;"-"&amp;ROW()-82,[2]ワークシート!$F$2:$CI$1002,58,0)=0,"",VLOOKUP(#REF!&amp;"-"&amp;ROW()-82,[2]ワークシート!$F$2:$CI$1002,58,0)),"")</f>
        <v/>
      </c>
      <c r="N144" s="72"/>
      <c r="O144" s="72"/>
      <c r="P144" s="61" t="str">
        <f>+IFERROR(VLOOKUP(#REF!&amp;"-"&amp;ROW()-82,[2]ワークシート!$F$2:$CI$1002,64,0),"")</f>
        <v/>
      </c>
      <c r="Q144" s="62"/>
      <c r="R144" s="73" t="str">
        <f>+IFERROR(VLOOKUP(#REF!&amp;"-"&amp;ROW()-82,[2]ワークシート!$F$2:$CI$1002,65,0),"")</f>
        <v/>
      </c>
      <c r="S144" s="73"/>
      <c r="T144" s="61" t="str">
        <f>IFERROR(IF(VLOOKUP(#REF!&amp;"-"&amp;ROW()-82,[2]ワークシート!$F$2:$CI$1002,68,0)="",IF(X144="","",IF(X144=0,"使用貸借権","賃借権")),"賃借権"),"")</f>
        <v/>
      </c>
      <c r="U144" s="62"/>
      <c r="V144" s="63" t="str">
        <f>+IFERROR(VLOOKUP(#REF!&amp;"-"&amp;ROW()-82,[2]ワークシート!$F$2:$CI$1002,10,0)&amp;"","")</f>
        <v/>
      </c>
      <c r="W144" s="64"/>
      <c r="X14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4" s="66"/>
      <c r="Z144" s="9"/>
      <c r="AA144" s="9"/>
      <c r="AB144" s="63" t="str">
        <f>IF(T144="","",IF(VLOOKUP(#REF!&amp;"-"&amp;ROW()-82,[2]ワークシート!$F$2:$CI$1002,68,0)="",IF(T144="使用貸借権","-","口座振込　１２月"),"物納"))</f>
        <v/>
      </c>
      <c r="AC144" s="67"/>
      <c r="AD144" s="64"/>
      <c r="AE144" s="68" t="str">
        <f>+IFERROR(IF(VLOOKUP(#REF!&amp;"-"&amp;ROW()-82,[2]ワークシート!$F$2:$CI$1002,13,0)="","",VLOOKUP(#REF!&amp;"-"&amp;ROW()-82,[2]ワークシート!$F$2:$CI$1002,13,0)),"")</f>
        <v/>
      </c>
      <c r="AF144" s="69"/>
      <c r="AG144" s="68" t="str">
        <f>+IFERROR(IF(VLOOKUP(#REF!&amp;"-"&amp;ROW()-82,[2]ワークシート!$F$2:$CI$1002,74,0)="","",VLOOKUP(#REF!&amp;"-"&amp;ROW()-82,[2]ワークシート!$F$2:$CI$1002,74,0)),"")</f>
        <v/>
      </c>
      <c r="AH144" s="69"/>
      <c r="AI144" s="54" t="str">
        <f>+IFERROR(IF(VLOOKUP(#REF!&amp;"-"&amp;ROW()-82,[2]ワークシート!$F$2:$CI$1002,73,0)="","",VLOOKUP(#REF!&amp;"-"&amp;ROW()-82,[2]ワークシート!$F$2:$CI$1002,73,0)),"")</f>
        <v/>
      </c>
      <c r="AJ144" s="1" t="str">
        <f>+IFERROR( IF(  VLOOKUP(#REF!&amp;"-"&amp;ROW()-82,[2]ワークシート!$F$2:$BW$1002,12,0)="",  "",  VLOOKUP(#REF!&amp;"-"&amp;ROW()-82,[2]ワークシート!$F$2:$BW$1002,12,0) ),"")</f>
        <v/>
      </c>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row>
    <row r="145" spans="1:69" ht="35.1" hidden="1" customHeight="1" x14ac:dyDescent="0.15">
      <c r="A145" s="63" t="str">
        <f>+IFERROR(IF(VLOOKUP(#REF!&amp;"-"&amp;ROW()-82,[2]ワークシート!$F$2:$CI$1002,6,0)="","",VLOOKUP(#REF!&amp;"-"&amp;ROW()-82,[2]ワークシート!$F$2:$CI$1002,6,0)),"")</f>
        <v/>
      </c>
      <c r="B145" s="64"/>
      <c r="C145" s="63" t="str">
        <f>+IFERROR(IF(VLOOKUP(#REF!&amp;"-"&amp;ROW()-82,[2]ワークシート!$F$2:$CI$1002,7,0)="","",VLOOKUP(#REF!&amp;"-"&amp;ROW()-82,[2]ワークシート!$F$2:$CI$1002,7,0)),"")</f>
        <v/>
      </c>
      <c r="D145" s="64"/>
      <c r="E145" s="63" t="str">
        <f>+IFERROR(IF(VLOOKUP(#REF!&amp;"-"&amp;ROW()-82,[2]ワークシート!$F$2:$CI$1002,8,0)="","",VLOOKUP(#REF!&amp;"-"&amp;ROW()-82,[2]ワークシート!$F$2:$CI$1002,8,0)),"")</f>
        <v/>
      </c>
      <c r="F145" s="64"/>
      <c r="G145" s="8" t="str">
        <f>+IFERROR(IF(VLOOKUP(#REF!&amp;"-"&amp;ROW()-82,[2]ワークシート!$F$2:$CI$1002,9,0)="","",VLOOKUP(#REF!&amp;"-"&amp;ROW()-82,[2]ワークシート!$F$2:$CI$1002,9,0)),"")</f>
        <v/>
      </c>
      <c r="H14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5" s="71"/>
      <c r="J145" s="63" t="str">
        <f>+IFERROR(IF(VLOOKUP(#REF!&amp;"-"&amp;ROW()-82,[2]ワークシート!$F$2:$CI$1002,17,0)="","",VLOOKUP(#REF!&amp;"-"&amp;ROW()-82,[2]ワークシート!$F$2:$CI$1002,17,0)),"")</f>
        <v/>
      </c>
      <c r="K145" s="67"/>
      <c r="L145" s="64"/>
      <c r="M145" s="72" t="str">
        <f>+IFERROR(IF(VLOOKUP(#REF!&amp;"-"&amp;ROW()-82,[2]ワークシート!$F$2:$CI$1002,58,0)=0,"",VLOOKUP(#REF!&amp;"-"&amp;ROW()-82,[2]ワークシート!$F$2:$CI$1002,58,0)),"")</f>
        <v/>
      </c>
      <c r="N145" s="72"/>
      <c r="O145" s="72"/>
      <c r="P145" s="61" t="str">
        <f>+IFERROR(VLOOKUP(#REF!&amp;"-"&amp;ROW()-82,[2]ワークシート!$F$2:$CI$1002,64,0),"")</f>
        <v/>
      </c>
      <c r="Q145" s="62"/>
      <c r="R145" s="73" t="str">
        <f>+IFERROR(VLOOKUP(#REF!&amp;"-"&amp;ROW()-82,[2]ワークシート!$F$2:$CI$1002,65,0),"")</f>
        <v/>
      </c>
      <c r="S145" s="73"/>
      <c r="T145" s="61" t="str">
        <f>IFERROR(IF(VLOOKUP(#REF!&amp;"-"&amp;ROW()-82,[2]ワークシート!$F$2:$CI$1002,68,0)="",IF(X145="","",IF(X145=0,"使用貸借権","賃借権")),"賃借権"),"")</f>
        <v/>
      </c>
      <c r="U145" s="62"/>
      <c r="V145" s="63" t="str">
        <f>+IFERROR(VLOOKUP(#REF!&amp;"-"&amp;ROW()-82,[2]ワークシート!$F$2:$CI$1002,10,0)&amp;"","")</f>
        <v/>
      </c>
      <c r="W145" s="64"/>
      <c r="X14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5" s="66"/>
      <c r="Z145" s="9"/>
      <c r="AA145" s="9"/>
      <c r="AB145" s="63" t="str">
        <f>IF(T145="","",IF(VLOOKUP(#REF!&amp;"-"&amp;ROW()-82,[2]ワークシート!$F$2:$CI$1002,68,0)="",IF(T145="使用貸借権","-","口座振込　１２月"),"物納"))</f>
        <v/>
      </c>
      <c r="AC145" s="67"/>
      <c r="AD145" s="64"/>
      <c r="AE145" s="68" t="str">
        <f>+IFERROR(IF(VLOOKUP(#REF!&amp;"-"&amp;ROW()-82,[2]ワークシート!$F$2:$CI$1002,13,0)="","",VLOOKUP(#REF!&amp;"-"&amp;ROW()-82,[2]ワークシート!$F$2:$CI$1002,13,0)),"")</f>
        <v/>
      </c>
      <c r="AF145" s="69"/>
      <c r="AG145" s="68" t="str">
        <f>+IFERROR(IF(VLOOKUP(#REF!&amp;"-"&amp;ROW()-82,[2]ワークシート!$F$2:$CI$1002,74,0)="","",VLOOKUP(#REF!&amp;"-"&amp;ROW()-82,[2]ワークシート!$F$2:$CI$1002,74,0)),"")</f>
        <v/>
      </c>
      <c r="AH145" s="69"/>
      <c r="AI145" s="54" t="str">
        <f>+IFERROR(IF(VLOOKUP(#REF!&amp;"-"&amp;ROW()-82,[2]ワークシート!$F$2:$CI$1002,73,0)="","",VLOOKUP(#REF!&amp;"-"&amp;ROW()-82,[2]ワークシート!$F$2:$CI$1002,73,0)),"")</f>
        <v/>
      </c>
      <c r="AJ145" s="1" t="str">
        <f>+IFERROR( IF(  VLOOKUP(#REF!&amp;"-"&amp;ROW()-82,[2]ワークシート!$F$2:$BW$1002,12,0)="",  "",  VLOOKUP(#REF!&amp;"-"&amp;ROW()-82,[2]ワークシート!$F$2:$BW$1002,12,0) ),"")</f>
        <v/>
      </c>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row>
    <row r="146" spans="1:69" ht="35.1" hidden="1" customHeight="1" x14ac:dyDescent="0.15">
      <c r="A146" s="63" t="str">
        <f>+IFERROR(IF(VLOOKUP(#REF!&amp;"-"&amp;ROW()-82,[2]ワークシート!$F$2:$CI$1002,6,0)="","",VLOOKUP(#REF!&amp;"-"&amp;ROW()-82,[2]ワークシート!$F$2:$CI$1002,6,0)),"")</f>
        <v/>
      </c>
      <c r="B146" s="64"/>
      <c r="C146" s="63" t="str">
        <f>+IFERROR(IF(VLOOKUP(#REF!&amp;"-"&amp;ROW()-82,[2]ワークシート!$F$2:$CI$1002,7,0)="","",VLOOKUP(#REF!&amp;"-"&amp;ROW()-82,[2]ワークシート!$F$2:$CI$1002,7,0)),"")</f>
        <v/>
      </c>
      <c r="D146" s="64"/>
      <c r="E146" s="63" t="str">
        <f>+IFERROR(IF(VLOOKUP(#REF!&amp;"-"&amp;ROW()-82,[2]ワークシート!$F$2:$CI$1002,8,0)="","",VLOOKUP(#REF!&amp;"-"&amp;ROW()-82,[2]ワークシート!$F$2:$CI$1002,8,0)),"")</f>
        <v/>
      </c>
      <c r="F146" s="64"/>
      <c r="G146" s="8" t="str">
        <f>+IFERROR(IF(VLOOKUP(#REF!&amp;"-"&amp;ROW()-82,[2]ワークシート!$F$2:$CI$1002,9,0)="","",VLOOKUP(#REF!&amp;"-"&amp;ROW()-82,[2]ワークシート!$F$2:$CI$1002,9,0)),"")</f>
        <v/>
      </c>
      <c r="H14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6" s="71"/>
      <c r="J146" s="63" t="str">
        <f>+IFERROR(IF(VLOOKUP(#REF!&amp;"-"&amp;ROW()-82,[2]ワークシート!$F$2:$CI$1002,17,0)="","",VLOOKUP(#REF!&amp;"-"&amp;ROW()-82,[2]ワークシート!$F$2:$CI$1002,17,0)),"")</f>
        <v/>
      </c>
      <c r="K146" s="67"/>
      <c r="L146" s="64"/>
      <c r="M146" s="72" t="str">
        <f>+IFERROR(IF(VLOOKUP(#REF!&amp;"-"&amp;ROW()-82,[2]ワークシート!$F$2:$CI$1002,58,0)=0,"",VLOOKUP(#REF!&amp;"-"&amp;ROW()-82,[2]ワークシート!$F$2:$CI$1002,58,0)),"")</f>
        <v/>
      </c>
      <c r="N146" s="72"/>
      <c r="O146" s="72"/>
      <c r="P146" s="61" t="str">
        <f>+IFERROR(VLOOKUP(#REF!&amp;"-"&amp;ROW()-82,[2]ワークシート!$F$2:$CI$1002,64,0),"")</f>
        <v/>
      </c>
      <c r="Q146" s="62"/>
      <c r="R146" s="73" t="str">
        <f>+IFERROR(VLOOKUP(#REF!&amp;"-"&amp;ROW()-82,[2]ワークシート!$F$2:$CI$1002,65,0),"")</f>
        <v/>
      </c>
      <c r="S146" s="73"/>
      <c r="T146" s="61" t="str">
        <f>IFERROR(IF(VLOOKUP(#REF!&amp;"-"&amp;ROW()-82,[2]ワークシート!$F$2:$CI$1002,68,0)="",IF(X146="","",IF(X146=0,"使用貸借権","賃借権")),"賃借権"),"")</f>
        <v/>
      </c>
      <c r="U146" s="62"/>
      <c r="V146" s="63" t="str">
        <f>+IFERROR(VLOOKUP(#REF!&amp;"-"&amp;ROW()-82,[2]ワークシート!$F$2:$CI$1002,10,0)&amp;"","")</f>
        <v/>
      </c>
      <c r="W146" s="64"/>
      <c r="X14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6" s="66"/>
      <c r="Z146" s="9"/>
      <c r="AA146" s="9"/>
      <c r="AB146" s="63" t="str">
        <f>IF(T146="","",IF(VLOOKUP(#REF!&amp;"-"&amp;ROW()-82,[2]ワークシート!$F$2:$CI$1002,68,0)="",IF(T146="使用貸借権","-","口座振込　１２月"),"物納"))</f>
        <v/>
      </c>
      <c r="AC146" s="67"/>
      <c r="AD146" s="64"/>
      <c r="AE146" s="68" t="str">
        <f>+IFERROR(IF(VLOOKUP(#REF!&amp;"-"&amp;ROW()-82,[2]ワークシート!$F$2:$CI$1002,13,0)="","",VLOOKUP(#REF!&amp;"-"&amp;ROW()-82,[2]ワークシート!$F$2:$CI$1002,13,0)),"")</f>
        <v/>
      </c>
      <c r="AF146" s="69"/>
      <c r="AG146" s="68" t="str">
        <f>+IFERROR(IF(VLOOKUP(#REF!&amp;"-"&amp;ROW()-82,[2]ワークシート!$F$2:$CI$1002,74,0)="","",VLOOKUP(#REF!&amp;"-"&amp;ROW()-82,[2]ワークシート!$F$2:$CI$1002,74,0)),"")</f>
        <v/>
      </c>
      <c r="AH146" s="69"/>
      <c r="AI146" s="54" t="str">
        <f>+IFERROR(IF(VLOOKUP(#REF!&amp;"-"&amp;ROW()-82,[2]ワークシート!$F$2:$CI$1002,73,0)="","",VLOOKUP(#REF!&amp;"-"&amp;ROW()-82,[2]ワークシート!$F$2:$CI$1002,73,0)),"")</f>
        <v/>
      </c>
      <c r="AJ146" s="1" t="str">
        <f>+IFERROR( IF(  VLOOKUP(#REF!&amp;"-"&amp;ROW()-82,[2]ワークシート!$F$2:$BW$1002,12,0)="",  "",  VLOOKUP(#REF!&amp;"-"&amp;ROW()-82,[2]ワークシート!$F$2:$BW$1002,12,0) ),"")</f>
        <v/>
      </c>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row>
    <row r="147" spans="1:69" ht="35.1" hidden="1" customHeight="1" x14ac:dyDescent="0.15">
      <c r="A147" s="63" t="str">
        <f>+IFERROR(IF(VLOOKUP(#REF!&amp;"-"&amp;ROW()-82,[2]ワークシート!$F$2:$CI$1002,6,0)="","",VLOOKUP(#REF!&amp;"-"&amp;ROW()-82,[2]ワークシート!$F$2:$CI$1002,6,0)),"")</f>
        <v/>
      </c>
      <c r="B147" s="64"/>
      <c r="C147" s="63" t="str">
        <f>+IFERROR(IF(VLOOKUP(#REF!&amp;"-"&amp;ROW()-82,[2]ワークシート!$F$2:$CI$1002,7,0)="","",VLOOKUP(#REF!&amp;"-"&amp;ROW()-82,[2]ワークシート!$F$2:$CI$1002,7,0)),"")</f>
        <v/>
      </c>
      <c r="D147" s="64"/>
      <c r="E147" s="63" t="str">
        <f>+IFERROR(IF(VLOOKUP(#REF!&amp;"-"&amp;ROW()-82,[2]ワークシート!$F$2:$CI$1002,8,0)="","",VLOOKUP(#REF!&amp;"-"&amp;ROW()-82,[2]ワークシート!$F$2:$CI$1002,8,0)),"")</f>
        <v/>
      </c>
      <c r="F147" s="64"/>
      <c r="G147" s="8" t="str">
        <f>+IFERROR(IF(VLOOKUP(#REF!&amp;"-"&amp;ROW()-82,[2]ワークシート!$F$2:$CI$1002,9,0)="","",VLOOKUP(#REF!&amp;"-"&amp;ROW()-82,[2]ワークシート!$F$2:$CI$1002,9,0)),"")</f>
        <v/>
      </c>
      <c r="H14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7" s="71"/>
      <c r="J147" s="63" t="str">
        <f>+IFERROR(IF(VLOOKUP(#REF!&amp;"-"&amp;ROW()-82,[2]ワークシート!$F$2:$CI$1002,17,0)="","",VLOOKUP(#REF!&amp;"-"&amp;ROW()-82,[2]ワークシート!$F$2:$CI$1002,17,0)),"")</f>
        <v/>
      </c>
      <c r="K147" s="67"/>
      <c r="L147" s="64"/>
      <c r="M147" s="72" t="str">
        <f>+IFERROR(IF(VLOOKUP(#REF!&amp;"-"&amp;ROW()-82,[2]ワークシート!$F$2:$CI$1002,58,0)=0,"",VLOOKUP(#REF!&amp;"-"&amp;ROW()-82,[2]ワークシート!$F$2:$CI$1002,58,0)),"")</f>
        <v/>
      </c>
      <c r="N147" s="72"/>
      <c r="O147" s="72"/>
      <c r="P147" s="61" t="str">
        <f>+IFERROR(VLOOKUP(#REF!&amp;"-"&amp;ROW()-82,[2]ワークシート!$F$2:$CI$1002,64,0),"")</f>
        <v/>
      </c>
      <c r="Q147" s="62"/>
      <c r="R147" s="73" t="str">
        <f>+IFERROR(VLOOKUP(#REF!&amp;"-"&amp;ROW()-82,[2]ワークシート!$F$2:$CI$1002,65,0),"")</f>
        <v/>
      </c>
      <c r="S147" s="73"/>
      <c r="T147" s="61" t="str">
        <f>IFERROR(IF(VLOOKUP(#REF!&amp;"-"&amp;ROW()-82,[2]ワークシート!$F$2:$CI$1002,68,0)="",IF(X147="","",IF(X147=0,"使用貸借権","賃借権")),"賃借権"),"")</f>
        <v/>
      </c>
      <c r="U147" s="62"/>
      <c r="V147" s="63" t="str">
        <f>+IFERROR(VLOOKUP(#REF!&amp;"-"&amp;ROW()-82,[2]ワークシート!$F$2:$CI$1002,10,0)&amp;"","")</f>
        <v/>
      </c>
      <c r="W147" s="64"/>
      <c r="X14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7" s="66"/>
      <c r="Z147" s="9"/>
      <c r="AA147" s="9"/>
      <c r="AB147" s="63" t="str">
        <f>IF(T147="","",IF(VLOOKUP(#REF!&amp;"-"&amp;ROW()-82,[2]ワークシート!$F$2:$CI$1002,68,0)="",IF(T147="使用貸借権","-","口座振込　１２月"),"物納"))</f>
        <v/>
      </c>
      <c r="AC147" s="67"/>
      <c r="AD147" s="64"/>
      <c r="AE147" s="68" t="str">
        <f>+IFERROR(IF(VLOOKUP(#REF!&amp;"-"&amp;ROW()-82,[2]ワークシート!$F$2:$CI$1002,13,0)="","",VLOOKUP(#REF!&amp;"-"&amp;ROW()-82,[2]ワークシート!$F$2:$CI$1002,13,0)),"")</f>
        <v/>
      </c>
      <c r="AF147" s="69"/>
      <c r="AG147" s="68" t="str">
        <f>+IFERROR(IF(VLOOKUP(#REF!&amp;"-"&amp;ROW()-82,[2]ワークシート!$F$2:$CI$1002,74,0)="","",VLOOKUP(#REF!&amp;"-"&amp;ROW()-82,[2]ワークシート!$F$2:$CI$1002,74,0)),"")</f>
        <v/>
      </c>
      <c r="AH147" s="69"/>
      <c r="AI147" s="54" t="str">
        <f>+IFERROR(IF(VLOOKUP(#REF!&amp;"-"&amp;ROW()-82,[2]ワークシート!$F$2:$CI$1002,73,0)="","",VLOOKUP(#REF!&amp;"-"&amp;ROW()-82,[2]ワークシート!$F$2:$CI$1002,73,0)),"")</f>
        <v/>
      </c>
      <c r="AJ147" s="1" t="str">
        <f>+IFERROR( IF(  VLOOKUP(#REF!&amp;"-"&amp;ROW()-82,[2]ワークシート!$F$2:$BW$1002,12,0)="",  "",  VLOOKUP(#REF!&amp;"-"&amp;ROW()-82,[2]ワークシート!$F$2:$BW$1002,12,0) ),"")</f>
        <v/>
      </c>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row>
    <row r="148" spans="1:69" ht="35.1" hidden="1" customHeight="1" x14ac:dyDescent="0.15">
      <c r="A148" s="63" t="str">
        <f>+IFERROR(IF(VLOOKUP(#REF!&amp;"-"&amp;ROW()-82,[2]ワークシート!$F$2:$CI$1002,6,0)="","",VLOOKUP(#REF!&amp;"-"&amp;ROW()-82,[2]ワークシート!$F$2:$CI$1002,6,0)),"")</f>
        <v/>
      </c>
      <c r="B148" s="64"/>
      <c r="C148" s="63" t="str">
        <f>+IFERROR(IF(VLOOKUP(#REF!&amp;"-"&amp;ROW()-82,[2]ワークシート!$F$2:$CI$1002,7,0)="","",VLOOKUP(#REF!&amp;"-"&amp;ROW()-82,[2]ワークシート!$F$2:$CI$1002,7,0)),"")</f>
        <v/>
      </c>
      <c r="D148" s="64"/>
      <c r="E148" s="63" t="str">
        <f>+IFERROR(IF(VLOOKUP(#REF!&amp;"-"&amp;ROW()-82,[2]ワークシート!$F$2:$CI$1002,8,0)="","",VLOOKUP(#REF!&amp;"-"&amp;ROW()-82,[2]ワークシート!$F$2:$CI$1002,8,0)),"")</f>
        <v/>
      </c>
      <c r="F148" s="64"/>
      <c r="G148" s="8" t="str">
        <f>+IFERROR(IF(VLOOKUP(#REF!&amp;"-"&amp;ROW()-82,[2]ワークシート!$F$2:$CI$1002,9,0)="","",VLOOKUP(#REF!&amp;"-"&amp;ROW()-82,[2]ワークシート!$F$2:$CI$1002,9,0)),"")</f>
        <v/>
      </c>
      <c r="H14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8" s="71"/>
      <c r="J148" s="63" t="str">
        <f>+IFERROR(IF(VLOOKUP(#REF!&amp;"-"&amp;ROW()-82,[2]ワークシート!$F$2:$CI$1002,17,0)="","",VLOOKUP(#REF!&amp;"-"&amp;ROW()-82,[2]ワークシート!$F$2:$CI$1002,17,0)),"")</f>
        <v/>
      </c>
      <c r="K148" s="67"/>
      <c r="L148" s="64"/>
      <c r="M148" s="72" t="str">
        <f>+IFERROR(IF(VLOOKUP(#REF!&amp;"-"&amp;ROW()-82,[2]ワークシート!$F$2:$CI$1002,58,0)=0,"",VLOOKUP(#REF!&amp;"-"&amp;ROW()-82,[2]ワークシート!$F$2:$CI$1002,58,0)),"")</f>
        <v/>
      </c>
      <c r="N148" s="72"/>
      <c r="O148" s="72"/>
      <c r="P148" s="61" t="str">
        <f>+IFERROR(VLOOKUP(#REF!&amp;"-"&amp;ROW()-82,[2]ワークシート!$F$2:$CI$1002,64,0),"")</f>
        <v/>
      </c>
      <c r="Q148" s="62"/>
      <c r="R148" s="73" t="str">
        <f>+IFERROR(VLOOKUP(#REF!&amp;"-"&amp;ROW()-82,[2]ワークシート!$F$2:$CI$1002,65,0),"")</f>
        <v/>
      </c>
      <c r="S148" s="73"/>
      <c r="T148" s="61" t="str">
        <f>IFERROR(IF(VLOOKUP(#REF!&amp;"-"&amp;ROW()-82,[2]ワークシート!$F$2:$CI$1002,68,0)="",IF(X148="","",IF(X148=0,"使用貸借権","賃借権")),"賃借権"),"")</f>
        <v/>
      </c>
      <c r="U148" s="62"/>
      <c r="V148" s="63" t="str">
        <f>+IFERROR(VLOOKUP(#REF!&amp;"-"&amp;ROW()-82,[2]ワークシート!$F$2:$CI$1002,10,0)&amp;"","")</f>
        <v/>
      </c>
      <c r="W148" s="64"/>
      <c r="X14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8" s="66"/>
      <c r="Z148" s="9"/>
      <c r="AA148" s="9"/>
      <c r="AB148" s="63" t="str">
        <f>IF(T148="","",IF(VLOOKUP(#REF!&amp;"-"&amp;ROW()-82,[2]ワークシート!$F$2:$CI$1002,68,0)="",IF(T148="使用貸借権","-","口座振込　１２月"),"物納"))</f>
        <v/>
      </c>
      <c r="AC148" s="67"/>
      <c r="AD148" s="64"/>
      <c r="AE148" s="68" t="str">
        <f>+IFERROR(IF(VLOOKUP(#REF!&amp;"-"&amp;ROW()-82,[2]ワークシート!$F$2:$CI$1002,13,0)="","",VLOOKUP(#REF!&amp;"-"&amp;ROW()-82,[2]ワークシート!$F$2:$CI$1002,13,0)),"")</f>
        <v/>
      </c>
      <c r="AF148" s="69"/>
      <c r="AG148" s="68" t="str">
        <f>+IFERROR(IF(VLOOKUP(#REF!&amp;"-"&amp;ROW()-82,[2]ワークシート!$F$2:$CI$1002,74,0)="","",VLOOKUP(#REF!&amp;"-"&amp;ROW()-82,[2]ワークシート!$F$2:$CI$1002,74,0)),"")</f>
        <v/>
      </c>
      <c r="AH148" s="69"/>
      <c r="AI148" s="54" t="str">
        <f>+IFERROR(IF(VLOOKUP(#REF!&amp;"-"&amp;ROW()-82,[2]ワークシート!$F$2:$CI$1002,73,0)="","",VLOOKUP(#REF!&amp;"-"&amp;ROW()-82,[2]ワークシート!$F$2:$CI$1002,73,0)),"")</f>
        <v/>
      </c>
      <c r="AJ148" s="1" t="str">
        <f>+IFERROR( IF(  VLOOKUP(#REF!&amp;"-"&amp;ROW()-82,[2]ワークシート!$F$2:$BW$1002,12,0)="",  "",  VLOOKUP(#REF!&amp;"-"&amp;ROW()-82,[2]ワークシート!$F$2:$BW$1002,12,0) ),"")</f>
        <v/>
      </c>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row>
    <row r="149" spans="1:69" ht="35.1" hidden="1" customHeight="1" x14ac:dyDescent="0.15">
      <c r="A149" s="63" t="str">
        <f>+IFERROR(IF(VLOOKUP(#REF!&amp;"-"&amp;ROW()-82,[2]ワークシート!$F$2:$CI$1002,6,0)="","",VLOOKUP(#REF!&amp;"-"&amp;ROW()-82,[2]ワークシート!$F$2:$CI$1002,6,0)),"")</f>
        <v/>
      </c>
      <c r="B149" s="64"/>
      <c r="C149" s="63" t="str">
        <f>+IFERROR(IF(VLOOKUP(#REF!&amp;"-"&amp;ROW()-82,[2]ワークシート!$F$2:$CI$1002,7,0)="","",VLOOKUP(#REF!&amp;"-"&amp;ROW()-82,[2]ワークシート!$F$2:$CI$1002,7,0)),"")</f>
        <v/>
      </c>
      <c r="D149" s="64"/>
      <c r="E149" s="63" t="str">
        <f>+IFERROR(IF(VLOOKUP(#REF!&amp;"-"&amp;ROW()-82,[2]ワークシート!$F$2:$CI$1002,8,0)="","",VLOOKUP(#REF!&amp;"-"&amp;ROW()-82,[2]ワークシート!$F$2:$CI$1002,8,0)),"")</f>
        <v/>
      </c>
      <c r="F149" s="64"/>
      <c r="G149" s="8" t="str">
        <f>+IFERROR(IF(VLOOKUP(#REF!&amp;"-"&amp;ROW()-82,[2]ワークシート!$F$2:$CI$1002,9,0)="","",VLOOKUP(#REF!&amp;"-"&amp;ROW()-82,[2]ワークシート!$F$2:$CI$1002,9,0)),"")</f>
        <v/>
      </c>
      <c r="H14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9" s="71"/>
      <c r="J149" s="63" t="str">
        <f>+IFERROR(IF(VLOOKUP(#REF!&amp;"-"&amp;ROW()-82,[2]ワークシート!$F$2:$CI$1002,17,0)="","",VLOOKUP(#REF!&amp;"-"&amp;ROW()-82,[2]ワークシート!$F$2:$CI$1002,17,0)),"")</f>
        <v/>
      </c>
      <c r="K149" s="67"/>
      <c r="L149" s="64"/>
      <c r="M149" s="72" t="str">
        <f>+IFERROR(IF(VLOOKUP(#REF!&amp;"-"&amp;ROW()-82,[2]ワークシート!$F$2:$CI$1002,58,0)=0,"",VLOOKUP(#REF!&amp;"-"&amp;ROW()-82,[2]ワークシート!$F$2:$CI$1002,58,0)),"")</f>
        <v/>
      </c>
      <c r="N149" s="72"/>
      <c r="O149" s="72"/>
      <c r="P149" s="61" t="str">
        <f>+IFERROR(VLOOKUP(#REF!&amp;"-"&amp;ROW()-82,[2]ワークシート!$F$2:$CI$1002,64,0),"")</f>
        <v/>
      </c>
      <c r="Q149" s="62"/>
      <c r="R149" s="73" t="str">
        <f>+IFERROR(VLOOKUP(#REF!&amp;"-"&amp;ROW()-82,[2]ワークシート!$F$2:$CI$1002,65,0),"")</f>
        <v/>
      </c>
      <c r="S149" s="73"/>
      <c r="T149" s="61" t="str">
        <f>IFERROR(IF(VLOOKUP(#REF!&amp;"-"&amp;ROW()-82,[2]ワークシート!$F$2:$CI$1002,68,0)="",IF(X149="","",IF(X149=0,"使用貸借権","賃借権")),"賃借権"),"")</f>
        <v/>
      </c>
      <c r="U149" s="62"/>
      <c r="V149" s="63" t="str">
        <f>+IFERROR(VLOOKUP(#REF!&amp;"-"&amp;ROW()-82,[2]ワークシート!$F$2:$CI$1002,10,0)&amp;"","")</f>
        <v/>
      </c>
      <c r="W149" s="64"/>
      <c r="X14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9" s="66"/>
      <c r="Z149" s="9"/>
      <c r="AA149" s="9"/>
      <c r="AB149" s="63" t="str">
        <f>IF(T149="","",IF(VLOOKUP(#REF!&amp;"-"&amp;ROW()-82,[2]ワークシート!$F$2:$CI$1002,68,0)="",IF(T149="使用貸借権","-","口座振込　１２月"),"物納"))</f>
        <v/>
      </c>
      <c r="AC149" s="67"/>
      <c r="AD149" s="64"/>
      <c r="AE149" s="68" t="str">
        <f>+IFERROR(IF(VLOOKUP(#REF!&amp;"-"&amp;ROW()-82,[2]ワークシート!$F$2:$CI$1002,13,0)="","",VLOOKUP(#REF!&amp;"-"&amp;ROW()-82,[2]ワークシート!$F$2:$CI$1002,13,0)),"")</f>
        <v/>
      </c>
      <c r="AF149" s="69"/>
      <c r="AG149" s="68" t="str">
        <f>+IFERROR(IF(VLOOKUP(#REF!&amp;"-"&amp;ROW()-82,[2]ワークシート!$F$2:$CI$1002,74,0)="","",VLOOKUP(#REF!&amp;"-"&amp;ROW()-82,[2]ワークシート!$F$2:$CI$1002,74,0)),"")</f>
        <v/>
      </c>
      <c r="AH149" s="69"/>
      <c r="AI149" s="54" t="str">
        <f>+IFERROR(IF(VLOOKUP(#REF!&amp;"-"&amp;ROW()-82,[2]ワークシート!$F$2:$CI$1002,73,0)="","",VLOOKUP(#REF!&amp;"-"&amp;ROW()-82,[2]ワークシート!$F$2:$CI$1002,73,0)),"")</f>
        <v/>
      </c>
      <c r="AJ149" s="1" t="str">
        <f>+IFERROR( IF(  VLOOKUP(#REF!&amp;"-"&amp;ROW()-82,[2]ワークシート!$F$2:$BW$1002,12,0)="",  "",  VLOOKUP(#REF!&amp;"-"&amp;ROW()-82,[2]ワークシート!$F$2:$BW$1002,12,0) ),"")</f>
        <v/>
      </c>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row>
    <row r="150" spans="1:69" ht="35.1" hidden="1" customHeight="1" x14ac:dyDescent="0.15">
      <c r="A150" s="63" t="str">
        <f>+IFERROR(IF(VLOOKUP(#REF!&amp;"-"&amp;ROW()-82,[2]ワークシート!$F$2:$CI$1002,6,0)="","",VLOOKUP(#REF!&amp;"-"&amp;ROW()-82,[2]ワークシート!$F$2:$CI$1002,6,0)),"")</f>
        <v/>
      </c>
      <c r="B150" s="64"/>
      <c r="C150" s="63" t="str">
        <f>+IFERROR(IF(VLOOKUP(#REF!&amp;"-"&amp;ROW()-82,[2]ワークシート!$F$2:$CI$1002,7,0)="","",VLOOKUP(#REF!&amp;"-"&amp;ROW()-82,[2]ワークシート!$F$2:$CI$1002,7,0)),"")</f>
        <v/>
      </c>
      <c r="D150" s="64"/>
      <c r="E150" s="63" t="str">
        <f>+IFERROR(IF(VLOOKUP(#REF!&amp;"-"&amp;ROW()-82,[2]ワークシート!$F$2:$CI$1002,8,0)="","",VLOOKUP(#REF!&amp;"-"&amp;ROW()-82,[2]ワークシート!$F$2:$CI$1002,8,0)),"")</f>
        <v/>
      </c>
      <c r="F150" s="64"/>
      <c r="G150" s="8" t="str">
        <f>+IFERROR(IF(VLOOKUP(#REF!&amp;"-"&amp;ROW()-82,[2]ワークシート!$F$2:$CI$1002,9,0)="","",VLOOKUP(#REF!&amp;"-"&amp;ROW()-82,[2]ワークシート!$F$2:$CI$1002,9,0)),"")</f>
        <v/>
      </c>
      <c r="H15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0" s="71"/>
      <c r="J150" s="63" t="str">
        <f>+IFERROR(IF(VLOOKUP(#REF!&amp;"-"&amp;ROW()-82,[2]ワークシート!$F$2:$CI$1002,17,0)="","",VLOOKUP(#REF!&amp;"-"&amp;ROW()-82,[2]ワークシート!$F$2:$CI$1002,17,0)),"")</f>
        <v/>
      </c>
      <c r="K150" s="67"/>
      <c r="L150" s="64"/>
      <c r="M150" s="72" t="str">
        <f>+IFERROR(IF(VLOOKUP(#REF!&amp;"-"&amp;ROW()-82,[2]ワークシート!$F$2:$CI$1002,58,0)=0,"",VLOOKUP(#REF!&amp;"-"&amp;ROW()-82,[2]ワークシート!$F$2:$CI$1002,58,0)),"")</f>
        <v/>
      </c>
      <c r="N150" s="72"/>
      <c r="O150" s="72"/>
      <c r="P150" s="61" t="str">
        <f>+IFERROR(VLOOKUP(#REF!&amp;"-"&amp;ROW()-82,[2]ワークシート!$F$2:$CI$1002,64,0),"")</f>
        <v/>
      </c>
      <c r="Q150" s="62"/>
      <c r="R150" s="73" t="str">
        <f>+IFERROR(VLOOKUP(#REF!&amp;"-"&amp;ROW()-82,[2]ワークシート!$F$2:$CI$1002,65,0),"")</f>
        <v/>
      </c>
      <c r="S150" s="73"/>
      <c r="T150" s="61" t="str">
        <f>IFERROR(IF(VLOOKUP(#REF!&amp;"-"&amp;ROW()-82,[2]ワークシート!$F$2:$CI$1002,68,0)="",IF(X150="","",IF(X150=0,"使用貸借権","賃借権")),"賃借権"),"")</f>
        <v/>
      </c>
      <c r="U150" s="62"/>
      <c r="V150" s="63" t="str">
        <f>+IFERROR(VLOOKUP(#REF!&amp;"-"&amp;ROW()-82,[2]ワークシート!$F$2:$CI$1002,10,0)&amp;"","")</f>
        <v/>
      </c>
      <c r="W150" s="64"/>
      <c r="X15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0" s="66"/>
      <c r="Z150" s="9"/>
      <c r="AA150" s="9"/>
      <c r="AB150" s="63" t="str">
        <f>IF(T150="","",IF(VLOOKUP(#REF!&amp;"-"&amp;ROW()-82,[2]ワークシート!$F$2:$CI$1002,68,0)="",IF(T150="使用貸借権","-","口座振込　１２月"),"物納"))</f>
        <v/>
      </c>
      <c r="AC150" s="67"/>
      <c r="AD150" s="64"/>
      <c r="AE150" s="68" t="str">
        <f>+IFERROR(IF(VLOOKUP(#REF!&amp;"-"&amp;ROW()-82,[2]ワークシート!$F$2:$CI$1002,13,0)="","",VLOOKUP(#REF!&amp;"-"&amp;ROW()-82,[2]ワークシート!$F$2:$CI$1002,13,0)),"")</f>
        <v/>
      </c>
      <c r="AF150" s="69"/>
      <c r="AG150" s="68" t="str">
        <f>+IFERROR(IF(VLOOKUP(#REF!&amp;"-"&amp;ROW()-82,[2]ワークシート!$F$2:$CI$1002,74,0)="","",VLOOKUP(#REF!&amp;"-"&amp;ROW()-82,[2]ワークシート!$F$2:$CI$1002,74,0)),"")</f>
        <v/>
      </c>
      <c r="AH150" s="69"/>
      <c r="AI150" s="54" t="str">
        <f>+IFERROR(IF(VLOOKUP(#REF!&amp;"-"&amp;ROW()-82,[2]ワークシート!$F$2:$CI$1002,73,0)="","",VLOOKUP(#REF!&amp;"-"&amp;ROW()-82,[2]ワークシート!$F$2:$CI$1002,73,0)),"")</f>
        <v/>
      </c>
      <c r="AJ150" s="1" t="str">
        <f>+IFERROR( IF(  VLOOKUP(#REF!&amp;"-"&amp;ROW()-82,[2]ワークシート!$F$2:$BW$1002,12,0)="",  "",  VLOOKUP(#REF!&amp;"-"&amp;ROW()-82,[2]ワークシート!$F$2:$BW$1002,12,0) ),"")</f>
        <v/>
      </c>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row>
    <row r="151" spans="1:69" ht="35.1" hidden="1" customHeight="1" x14ac:dyDescent="0.15">
      <c r="A151" s="63" t="str">
        <f>+IFERROR(IF(VLOOKUP(#REF!&amp;"-"&amp;ROW()-82,[2]ワークシート!$F$2:$CI$1002,6,0)="","",VLOOKUP(#REF!&amp;"-"&amp;ROW()-82,[2]ワークシート!$F$2:$CI$1002,6,0)),"")</f>
        <v/>
      </c>
      <c r="B151" s="64"/>
      <c r="C151" s="63" t="str">
        <f>+IFERROR(IF(VLOOKUP(#REF!&amp;"-"&amp;ROW()-82,[2]ワークシート!$F$2:$CI$1002,7,0)="","",VLOOKUP(#REF!&amp;"-"&amp;ROW()-82,[2]ワークシート!$F$2:$CI$1002,7,0)),"")</f>
        <v/>
      </c>
      <c r="D151" s="64"/>
      <c r="E151" s="63" t="str">
        <f>+IFERROR(IF(VLOOKUP(#REF!&amp;"-"&amp;ROW()-82,[2]ワークシート!$F$2:$CI$1002,8,0)="","",VLOOKUP(#REF!&amp;"-"&amp;ROW()-82,[2]ワークシート!$F$2:$CI$1002,8,0)),"")</f>
        <v/>
      </c>
      <c r="F151" s="64"/>
      <c r="G151" s="8" t="str">
        <f>+IFERROR(IF(VLOOKUP(#REF!&amp;"-"&amp;ROW()-82,[2]ワークシート!$F$2:$CI$1002,9,0)="","",VLOOKUP(#REF!&amp;"-"&amp;ROW()-82,[2]ワークシート!$F$2:$CI$1002,9,0)),"")</f>
        <v/>
      </c>
      <c r="H15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1" s="71"/>
      <c r="J151" s="63" t="str">
        <f>+IFERROR(IF(VLOOKUP(#REF!&amp;"-"&amp;ROW()-82,[2]ワークシート!$F$2:$CI$1002,17,0)="","",VLOOKUP(#REF!&amp;"-"&amp;ROW()-82,[2]ワークシート!$F$2:$CI$1002,17,0)),"")</f>
        <v/>
      </c>
      <c r="K151" s="67"/>
      <c r="L151" s="64"/>
      <c r="M151" s="72" t="str">
        <f>+IFERROR(IF(VLOOKUP(#REF!&amp;"-"&amp;ROW()-82,[2]ワークシート!$F$2:$CI$1002,58,0)=0,"",VLOOKUP(#REF!&amp;"-"&amp;ROW()-82,[2]ワークシート!$F$2:$CI$1002,58,0)),"")</f>
        <v/>
      </c>
      <c r="N151" s="72"/>
      <c r="O151" s="72"/>
      <c r="P151" s="61" t="str">
        <f>+IFERROR(VLOOKUP(#REF!&amp;"-"&amp;ROW()-82,[2]ワークシート!$F$2:$CI$1002,64,0),"")</f>
        <v/>
      </c>
      <c r="Q151" s="62"/>
      <c r="R151" s="73" t="str">
        <f>+IFERROR(VLOOKUP(#REF!&amp;"-"&amp;ROW()-82,[2]ワークシート!$F$2:$CI$1002,65,0),"")</f>
        <v/>
      </c>
      <c r="S151" s="73"/>
      <c r="T151" s="61" t="str">
        <f>IFERROR(IF(VLOOKUP(#REF!&amp;"-"&amp;ROW()-82,[2]ワークシート!$F$2:$CI$1002,68,0)="",IF(X151="","",IF(X151=0,"使用貸借権","賃借権")),"賃借権"),"")</f>
        <v/>
      </c>
      <c r="U151" s="62"/>
      <c r="V151" s="63" t="str">
        <f>+IFERROR(VLOOKUP(#REF!&amp;"-"&amp;ROW()-82,[2]ワークシート!$F$2:$CI$1002,10,0)&amp;"","")</f>
        <v/>
      </c>
      <c r="W151" s="64"/>
      <c r="X15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1" s="66"/>
      <c r="Z151" s="9"/>
      <c r="AA151" s="9"/>
      <c r="AB151" s="63" t="str">
        <f>IF(T151="","",IF(VLOOKUP(#REF!&amp;"-"&amp;ROW()-82,[2]ワークシート!$F$2:$CI$1002,68,0)="",IF(T151="使用貸借権","-","口座振込　１２月"),"物納"))</f>
        <v/>
      </c>
      <c r="AC151" s="67"/>
      <c r="AD151" s="64"/>
      <c r="AE151" s="68" t="str">
        <f>+IFERROR(IF(VLOOKUP(#REF!&amp;"-"&amp;ROW()-82,[2]ワークシート!$F$2:$CI$1002,13,0)="","",VLOOKUP(#REF!&amp;"-"&amp;ROW()-82,[2]ワークシート!$F$2:$CI$1002,13,0)),"")</f>
        <v/>
      </c>
      <c r="AF151" s="69"/>
      <c r="AG151" s="68" t="str">
        <f>+IFERROR(IF(VLOOKUP(#REF!&amp;"-"&amp;ROW()-82,[2]ワークシート!$F$2:$CI$1002,74,0)="","",VLOOKUP(#REF!&amp;"-"&amp;ROW()-82,[2]ワークシート!$F$2:$CI$1002,74,0)),"")</f>
        <v/>
      </c>
      <c r="AH151" s="69"/>
      <c r="AI151" s="54" t="str">
        <f>+IFERROR(IF(VLOOKUP(#REF!&amp;"-"&amp;ROW()-82,[2]ワークシート!$F$2:$CI$1002,73,0)="","",VLOOKUP(#REF!&amp;"-"&amp;ROW()-82,[2]ワークシート!$F$2:$CI$1002,73,0)),"")</f>
        <v/>
      </c>
      <c r="AJ151" s="1" t="str">
        <f>+IFERROR( IF(  VLOOKUP(#REF!&amp;"-"&amp;ROW()-82,[2]ワークシート!$F$2:$BW$1002,12,0)="",  "",  VLOOKUP(#REF!&amp;"-"&amp;ROW()-82,[2]ワークシート!$F$2:$BW$1002,12,0) ),"")</f>
        <v/>
      </c>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row>
    <row r="152" spans="1:69" ht="35.1" hidden="1" customHeight="1" x14ac:dyDescent="0.15">
      <c r="A152" s="63" t="str">
        <f>+IFERROR(IF(VLOOKUP(#REF!&amp;"-"&amp;ROW()-82,[2]ワークシート!$F$2:$CI$1002,6,0)="","",VLOOKUP(#REF!&amp;"-"&amp;ROW()-82,[2]ワークシート!$F$2:$CI$1002,6,0)),"")</f>
        <v/>
      </c>
      <c r="B152" s="64"/>
      <c r="C152" s="63" t="str">
        <f>+IFERROR(IF(VLOOKUP(#REF!&amp;"-"&amp;ROW()-82,[2]ワークシート!$F$2:$CI$1002,7,0)="","",VLOOKUP(#REF!&amp;"-"&amp;ROW()-82,[2]ワークシート!$F$2:$CI$1002,7,0)),"")</f>
        <v/>
      </c>
      <c r="D152" s="64"/>
      <c r="E152" s="63" t="str">
        <f>+IFERROR(IF(VLOOKUP(#REF!&amp;"-"&amp;ROW()-82,[2]ワークシート!$F$2:$CI$1002,8,0)="","",VLOOKUP(#REF!&amp;"-"&amp;ROW()-82,[2]ワークシート!$F$2:$CI$1002,8,0)),"")</f>
        <v/>
      </c>
      <c r="F152" s="64"/>
      <c r="G152" s="8" t="str">
        <f>+IFERROR(IF(VLOOKUP(#REF!&amp;"-"&amp;ROW()-82,[2]ワークシート!$F$2:$CI$1002,9,0)="","",VLOOKUP(#REF!&amp;"-"&amp;ROW()-82,[2]ワークシート!$F$2:$CI$1002,9,0)),"")</f>
        <v/>
      </c>
      <c r="H15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2" s="71"/>
      <c r="J152" s="63" t="str">
        <f>+IFERROR(IF(VLOOKUP(#REF!&amp;"-"&amp;ROW()-82,[2]ワークシート!$F$2:$CI$1002,17,0)="","",VLOOKUP(#REF!&amp;"-"&amp;ROW()-82,[2]ワークシート!$F$2:$CI$1002,17,0)),"")</f>
        <v/>
      </c>
      <c r="K152" s="67"/>
      <c r="L152" s="64"/>
      <c r="M152" s="72" t="str">
        <f>+IFERROR(IF(VLOOKUP(#REF!&amp;"-"&amp;ROW()-82,[2]ワークシート!$F$2:$CI$1002,58,0)=0,"",VLOOKUP(#REF!&amp;"-"&amp;ROW()-82,[2]ワークシート!$F$2:$CI$1002,58,0)),"")</f>
        <v/>
      </c>
      <c r="N152" s="72"/>
      <c r="O152" s="72"/>
      <c r="P152" s="61" t="str">
        <f>+IFERROR(VLOOKUP(#REF!&amp;"-"&amp;ROW()-82,[2]ワークシート!$F$2:$CI$1002,64,0),"")</f>
        <v/>
      </c>
      <c r="Q152" s="62"/>
      <c r="R152" s="73" t="str">
        <f>+IFERROR(VLOOKUP(#REF!&amp;"-"&amp;ROW()-82,[2]ワークシート!$F$2:$CI$1002,65,0),"")</f>
        <v/>
      </c>
      <c r="S152" s="73"/>
      <c r="T152" s="61" t="str">
        <f>IFERROR(IF(VLOOKUP(#REF!&amp;"-"&amp;ROW()-82,[2]ワークシート!$F$2:$CI$1002,68,0)="",IF(X152="","",IF(X152=0,"使用貸借権","賃借権")),"賃借権"),"")</f>
        <v/>
      </c>
      <c r="U152" s="62"/>
      <c r="V152" s="63" t="str">
        <f>+IFERROR(VLOOKUP(#REF!&amp;"-"&amp;ROW()-82,[2]ワークシート!$F$2:$CI$1002,10,0)&amp;"","")</f>
        <v/>
      </c>
      <c r="W152" s="64"/>
      <c r="X15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2" s="66"/>
      <c r="Z152" s="9"/>
      <c r="AA152" s="9"/>
      <c r="AB152" s="63" t="str">
        <f>IF(T152="","",IF(VLOOKUP(#REF!&amp;"-"&amp;ROW()-82,[2]ワークシート!$F$2:$CI$1002,68,0)="",IF(T152="使用貸借権","-","口座振込　１２月"),"物納"))</f>
        <v/>
      </c>
      <c r="AC152" s="67"/>
      <c r="AD152" s="64"/>
      <c r="AE152" s="68" t="str">
        <f>+IFERROR(IF(VLOOKUP(#REF!&amp;"-"&amp;ROW()-82,[2]ワークシート!$F$2:$CI$1002,13,0)="","",VLOOKUP(#REF!&amp;"-"&amp;ROW()-82,[2]ワークシート!$F$2:$CI$1002,13,0)),"")</f>
        <v/>
      </c>
      <c r="AF152" s="69"/>
      <c r="AG152" s="68" t="str">
        <f>+IFERROR(IF(VLOOKUP(#REF!&amp;"-"&amp;ROW()-82,[2]ワークシート!$F$2:$CI$1002,74,0)="","",VLOOKUP(#REF!&amp;"-"&amp;ROW()-82,[2]ワークシート!$F$2:$CI$1002,74,0)),"")</f>
        <v/>
      </c>
      <c r="AH152" s="69"/>
      <c r="AI152" s="54" t="str">
        <f>+IFERROR(IF(VLOOKUP(#REF!&amp;"-"&amp;ROW()-82,[2]ワークシート!$F$2:$CI$1002,73,0)="","",VLOOKUP(#REF!&amp;"-"&amp;ROW()-82,[2]ワークシート!$F$2:$CI$1002,73,0)),"")</f>
        <v/>
      </c>
      <c r="AJ152" s="1" t="str">
        <f>+IFERROR( IF(  VLOOKUP(#REF!&amp;"-"&amp;ROW()-82,[2]ワークシート!$F$2:$BW$1002,12,0)="",  "",  VLOOKUP(#REF!&amp;"-"&amp;ROW()-82,[2]ワークシート!$F$2:$BW$1002,12,0) ),"")</f>
        <v/>
      </c>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row>
    <row r="153" spans="1:69" ht="35.1" hidden="1" customHeight="1" x14ac:dyDescent="0.15">
      <c r="A153" s="63" t="str">
        <f>+IFERROR(IF(VLOOKUP(#REF!&amp;"-"&amp;ROW()-82,[2]ワークシート!$F$2:$CI$1002,6,0)="","",VLOOKUP(#REF!&amp;"-"&amp;ROW()-82,[2]ワークシート!$F$2:$CI$1002,6,0)),"")</f>
        <v/>
      </c>
      <c r="B153" s="64"/>
      <c r="C153" s="63" t="str">
        <f>+IFERROR(IF(VLOOKUP(#REF!&amp;"-"&amp;ROW()-82,[2]ワークシート!$F$2:$CI$1002,7,0)="","",VLOOKUP(#REF!&amp;"-"&amp;ROW()-82,[2]ワークシート!$F$2:$CI$1002,7,0)),"")</f>
        <v/>
      </c>
      <c r="D153" s="64"/>
      <c r="E153" s="63" t="str">
        <f>+IFERROR(IF(VLOOKUP(#REF!&amp;"-"&amp;ROW()-82,[2]ワークシート!$F$2:$CI$1002,8,0)="","",VLOOKUP(#REF!&amp;"-"&amp;ROW()-82,[2]ワークシート!$F$2:$CI$1002,8,0)),"")</f>
        <v/>
      </c>
      <c r="F153" s="64"/>
      <c r="G153" s="8" t="str">
        <f>+IFERROR(IF(VLOOKUP(#REF!&amp;"-"&amp;ROW()-82,[2]ワークシート!$F$2:$CI$1002,9,0)="","",VLOOKUP(#REF!&amp;"-"&amp;ROW()-82,[2]ワークシート!$F$2:$CI$1002,9,0)),"")</f>
        <v/>
      </c>
      <c r="H15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3" s="71"/>
      <c r="J153" s="63" t="str">
        <f>+IFERROR(IF(VLOOKUP(#REF!&amp;"-"&amp;ROW()-82,[2]ワークシート!$F$2:$CI$1002,17,0)="","",VLOOKUP(#REF!&amp;"-"&amp;ROW()-82,[2]ワークシート!$F$2:$CI$1002,17,0)),"")</f>
        <v/>
      </c>
      <c r="K153" s="67"/>
      <c r="L153" s="64"/>
      <c r="M153" s="72" t="str">
        <f>+IFERROR(IF(VLOOKUP(#REF!&amp;"-"&amp;ROW()-82,[2]ワークシート!$F$2:$CI$1002,58,0)=0,"",VLOOKUP(#REF!&amp;"-"&amp;ROW()-82,[2]ワークシート!$F$2:$CI$1002,58,0)),"")</f>
        <v/>
      </c>
      <c r="N153" s="72"/>
      <c r="O153" s="72"/>
      <c r="P153" s="61" t="str">
        <f>+IFERROR(VLOOKUP(#REF!&amp;"-"&amp;ROW()-82,[2]ワークシート!$F$2:$CI$1002,64,0),"")</f>
        <v/>
      </c>
      <c r="Q153" s="62"/>
      <c r="R153" s="73" t="str">
        <f>+IFERROR(VLOOKUP(#REF!&amp;"-"&amp;ROW()-82,[2]ワークシート!$F$2:$CI$1002,65,0),"")</f>
        <v/>
      </c>
      <c r="S153" s="73"/>
      <c r="T153" s="61" t="str">
        <f>IFERROR(IF(VLOOKUP(#REF!&amp;"-"&amp;ROW()-82,[2]ワークシート!$F$2:$CI$1002,68,0)="",IF(X153="","",IF(X153=0,"使用貸借権","賃借権")),"賃借権"),"")</f>
        <v/>
      </c>
      <c r="U153" s="62"/>
      <c r="V153" s="63" t="str">
        <f>+IFERROR(VLOOKUP(#REF!&amp;"-"&amp;ROW()-82,[2]ワークシート!$F$2:$CI$1002,10,0)&amp;"","")</f>
        <v/>
      </c>
      <c r="W153" s="64"/>
      <c r="X15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3" s="66"/>
      <c r="Z153" s="9"/>
      <c r="AA153" s="9"/>
      <c r="AB153" s="63" t="str">
        <f>IF(T153="","",IF(VLOOKUP(#REF!&amp;"-"&amp;ROW()-82,[2]ワークシート!$F$2:$CI$1002,68,0)="",IF(T153="使用貸借権","-","口座振込　１２月"),"物納"))</f>
        <v/>
      </c>
      <c r="AC153" s="67"/>
      <c r="AD153" s="64"/>
      <c r="AE153" s="68" t="str">
        <f>+IFERROR(IF(VLOOKUP(#REF!&amp;"-"&amp;ROW()-82,[2]ワークシート!$F$2:$CI$1002,13,0)="","",VLOOKUP(#REF!&amp;"-"&amp;ROW()-82,[2]ワークシート!$F$2:$CI$1002,13,0)),"")</f>
        <v/>
      </c>
      <c r="AF153" s="69"/>
      <c r="AG153" s="68" t="str">
        <f>+IFERROR(IF(VLOOKUP(#REF!&amp;"-"&amp;ROW()-82,[2]ワークシート!$F$2:$CI$1002,74,0)="","",VLOOKUP(#REF!&amp;"-"&amp;ROW()-82,[2]ワークシート!$F$2:$CI$1002,74,0)),"")</f>
        <v/>
      </c>
      <c r="AH153" s="69"/>
      <c r="AI153" s="54" t="str">
        <f>+IFERROR(IF(VLOOKUP(#REF!&amp;"-"&amp;ROW()-82,[2]ワークシート!$F$2:$CI$1002,73,0)="","",VLOOKUP(#REF!&amp;"-"&amp;ROW()-82,[2]ワークシート!$F$2:$CI$1002,73,0)),"")</f>
        <v/>
      </c>
      <c r="AJ153" s="1" t="str">
        <f>+IFERROR( IF(  VLOOKUP(#REF!&amp;"-"&amp;ROW()-82,[2]ワークシート!$F$2:$BW$1002,12,0)="",  "",  VLOOKUP(#REF!&amp;"-"&amp;ROW()-82,[2]ワークシート!$F$2:$BW$1002,12,0) ),"")</f>
        <v/>
      </c>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row>
    <row r="154" spans="1:69" ht="35.1" hidden="1" customHeight="1" x14ac:dyDescent="0.15">
      <c r="A154" s="63" t="str">
        <f>+IFERROR(IF(VLOOKUP(#REF!&amp;"-"&amp;ROW()-82,[2]ワークシート!$F$2:$CI$1002,6,0)="","",VLOOKUP(#REF!&amp;"-"&amp;ROW()-82,[2]ワークシート!$F$2:$CI$1002,6,0)),"")</f>
        <v/>
      </c>
      <c r="B154" s="64"/>
      <c r="C154" s="63" t="str">
        <f>+IFERROR(IF(VLOOKUP(#REF!&amp;"-"&amp;ROW()-82,[2]ワークシート!$F$2:$CI$1002,7,0)="","",VLOOKUP(#REF!&amp;"-"&amp;ROW()-82,[2]ワークシート!$F$2:$CI$1002,7,0)),"")</f>
        <v/>
      </c>
      <c r="D154" s="64"/>
      <c r="E154" s="63" t="str">
        <f>+IFERROR(IF(VLOOKUP(#REF!&amp;"-"&amp;ROW()-82,[2]ワークシート!$F$2:$CI$1002,8,0)="","",VLOOKUP(#REF!&amp;"-"&amp;ROW()-82,[2]ワークシート!$F$2:$CI$1002,8,0)),"")</f>
        <v/>
      </c>
      <c r="F154" s="64"/>
      <c r="G154" s="8" t="str">
        <f>+IFERROR(IF(VLOOKUP(#REF!&amp;"-"&amp;ROW()-82,[2]ワークシート!$F$2:$CI$1002,9,0)="","",VLOOKUP(#REF!&amp;"-"&amp;ROW()-82,[2]ワークシート!$F$2:$CI$1002,9,0)),"")</f>
        <v/>
      </c>
      <c r="H15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4" s="71"/>
      <c r="J154" s="63" t="str">
        <f>+IFERROR(IF(VLOOKUP(#REF!&amp;"-"&amp;ROW()-82,[2]ワークシート!$F$2:$CI$1002,17,0)="","",VLOOKUP(#REF!&amp;"-"&amp;ROW()-82,[2]ワークシート!$F$2:$CI$1002,17,0)),"")</f>
        <v/>
      </c>
      <c r="K154" s="67"/>
      <c r="L154" s="64"/>
      <c r="M154" s="72" t="str">
        <f>+IFERROR(IF(VLOOKUP(#REF!&amp;"-"&amp;ROW()-82,[2]ワークシート!$F$2:$CI$1002,58,0)=0,"",VLOOKUP(#REF!&amp;"-"&amp;ROW()-82,[2]ワークシート!$F$2:$CI$1002,58,0)),"")</f>
        <v/>
      </c>
      <c r="N154" s="72"/>
      <c r="O154" s="72"/>
      <c r="P154" s="61" t="str">
        <f>+IFERROR(VLOOKUP(#REF!&amp;"-"&amp;ROW()-82,[2]ワークシート!$F$2:$CI$1002,64,0),"")</f>
        <v/>
      </c>
      <c r="Q154" s="62"/>
      <c r="R154" s="73" t="str">
        <f>+IFERROR(VLOOKUP(#REF!&amp;"-"&amp;ROW()-82,[2]ワークシート!$F$2:$CI$1002,65,0),"")</f>
        <v/>
      </c>
      <c r="S154" s="73"/>
      <c r="T154" s="61" t="str">
        <f>IFERROR(IF(VLOOKUP(#REF!&amp;"-"&amp;ROW()-82,[2]ワークシート!$F$2:$CI$1002,68,0)="",IF(X154="","",IF(X154=0,"使用貸借権","賃借権")),"賃借権"),"")</f>
        <v/>
      </c>
      <c r="U154" s="62"/>
      <c r="V154" s="63" t="str">
        <f>+IFERROR(VLOOKUP(#REF!&amp;"-"&amp;ROW()-82,[2]ワークシート!$F$2:$CI$1002,10,0)&amp;"","")</f>
        <v/>
      </c>
      <c r="W154" s="64"/>
      <c r="X15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4" s="66"/>
      <c r="Z154" s="9"/>
      <c r="AA154" s="9"/>
      <c r="AB154" s="63" t="str">
        <f>IF(T154="","",IF(VLOOKUP(#REF!&amp;"-"&amp;ROW()-82,[2]ワークシート!$F$2:$CI$1002,68,0)="",IF(T154="使用貸借権","-","口座振込　１２月"),"物納"))</f>
        <v/>
      </c>
      <c r="AC154" s="67"/>
      <c r="AD154" s="64"/>
      <c r="AE154" s="68" t="str">
        <f>+IFERROR(IF(VLOOKUP(#REF!&amp;"-"&amp;ROW()-82,[2]ワークシート!$F$2:$CI$1002,13,0)="","",VLOOKUP(#REF!&amp;"-"&amp;ROW()-82,[2]ワークシート!$F$2:$CI$1002,13,0)),"")</f>
        <v/>
      </c>
      <c r="AF154" s="69"/>
      <c r="AG154" s="68" t="str">
        <f>+IFERROR(IF(VLOOKUP(#REF!&amp;"-"&amp;ROW()-82,[2]ワークシート!$F$2:$CI$1002,74,0)="","",VLOOKUP(#REF!&amp;"-"&amp;ROW()-82,[2]ワークシート!$F$2:$CI$1002,74,0)),"")</f>
        <v/>
      </c>
      <c r="AH154" s="69"/>
      <c r="AI154" s="54" t="str">
        <f>+IFERROR(IF(VLOOKUP(#REF!&amp;"-"&amp;ROW()-82,[2]ワークシート!$F$2:$CI$1002,73,0)="","",VLOOKUP(#REF!&amp;"-"&amp;ROW()-82,[2]ワークシート!$F$2:$CI$1002,73,0)),"")</f>
        <v/>
      </c>
      <c r="AJ154" s="1" t="str">
        <f>+IFERROR( IF(  VLOOKUP(#REF!&amp;"-"&amp;ROW()-82,[2]ワークシート!$F$2:$BW$1002,12,0)="",  "",  VLOOKUP(#REF!&amp;"-"&amp;ROW()-82,[2]ワークシート!$F$2:$BW$1002,12,0) ),"")</f>
        <v/>
      </c>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row>
    <row r="155" spans="1:69" ht="35.1" hidden="1" customHeight="1" x14ac:dyDescent="0.15">
      <c r="A155" s="63" t="str">
        <f>+IFERROR(IF(VLOOKUP(#REF!&amp;"-"&amp;ROW()-82,[2]ワークシート!$F$2:$CI$1002,6,0)="","",VLOOKUP(#REF!&amp;"-"&amp;ROW()-82,[2]ワークシート!$F$2:$CI$1002,6,0)),"")</f>
        <v/>
      </c>
      <c r="B155" s="64"/>
      <c r="C155" s="63" t="str">
        <f>+IFERROR(IF(VLOOKUP(#REF!&amp;"-"&amp;ROW()-82,[2]ワークシート!$F$2:$CI$1002,7,0)="","",VLOOKUP(#REF!&amp;"-"&amp;ROW()-82,[2]ワークシート!$F$2:$CI$1002,7,0)),"")</f>
        <v/>
      </c>
      <c r="D155" s="64"/>
      <c r="E155" s="63" t="str">
        <f>+IFERROR(IF(VLOOKUP(#REF!&amp;"-"&amp;ROW()-82,[2]ワークシート!$F$2:$CI$1002,8,0)="","",VLOOKUP(#REF!&amp;"-"&amp;ROW()-82,[2]ワークシート!$F$2:$CI$1002,8,0)),"")</f>
        <v/>
      </c>
      <c r="F155" s="64"/>
      <c r="G155" s="8" t="str">
        <f>+IFERROR(IF(VLOOKUP(#REF!&amp;"-"&amp;ROW()-82,[2]ワークシート!$F$2:$CI$1002,9,0)="","",VLOOKUP(#REF!&amp;"-"&amp;ROW()-82,[2]ワークシート!$F$2:$CI$1002,9,0)),"")</f>
        <v/>
      </c>
      <c r="H15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5" s="71"/>
      <c r="J155" s="63" t="str">
        <f>+IFERROR(IF(VLOOKUP(#REF!&amp;"-"&amp;ROW()-82,[2]ワークシート!$F$2:$CI$1002,17,0)="","",VLOOKUP(#REF!&amp;"-"&amp;ROW()-82,[2]ワークシート!$F$2:$CI$1002,17,0)),"")</f>
        <v/>
      </c>
      <c r="K155" s="67"/>
      <c r="L155" s="64"/>
      <c r="M155" s="72" t="str">
        <f>+IFERROR(IF(VLOOKUP(#REF!&amp;"-"&amp;ROW()-82,[2]ワークシート!$F$2:$CI$1002,58,0)=0,"",VLOOKUP(#REF!&amp;"-"&amp;ROW()-82,[2]ワークシート!$F$2:$CI$1002,58,0)),"")</f>
        <v/>
      </c>
      <c r="N155" s="72"/>
      <c r="O155" s="72"/>
      <c r="P155" s="61" t="str">
        <f>+IFERROR(VLOOKUP(#REF!&amp;"-"&amp;ROW()-82,[2]ワークシート!$F$2:$CI$1002,64,0),"")</f>
        <v/>
      </c>
      <c r="Q155" s="62"/>
      <c r="R155" s="73" t="str">
        <f>+IFERROR(VLOOKUP(#REF!&amp;"-"&amp;ROW()-82,[2]ワークシート!$F$2:$CI$1002,65,0),"")</f>
        <v/>
      </c>
      <c r="S155" s="73"/>
      <c r="T155" s="61" t="str">
        <f>IFERROR(IF(VLOOKUP(#REF!&amp;"-"&amp;ROW()-82,[2]ワークシート!$F$2:$CI$1002,68,0)="",IF(X155="","",IF(X155=0,"使用貸借権","賃借権")),"賃借権"),"")</f>
        <v/>
      </c>
      <c r="U155" s="62"/>
      <c r="V155" s="63" t="str">
        <f>+IFERROR(VLOOKUP(#REF!&amp;"-"&amp;ROW()-82,[2]ワークシート!$F$2:$CI$1002,10,0)&amp;"","")</f>
        <v/>
      </c>
      <c r="W155" s="64"/>
      <c r="X15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5" s="66"/>
      <c r="Z155" s="9"/>
      <c r="AA155" s="9"/>
      <c r="AB155" s="63" t="str">
        <f>IF(T155="","",IF(VLOOKUP(#REF!&amp;"-"&amp;ROW()-82,[2]ワークシート!$F$2:$CI$1002,68,0)="",IF(T155="使用貸借権","-","口座振込　１２月"),"物納"))</f>
        <v/>
      </c>
      <c r="AC155" s="67"/>
      <c r="AD155" s="64"/>
      <c r="AE155" s="68" t="str">
        <f>+IFERROR(IF(VLOOKUP(#REF!&amp;"-"&amp;ROW()-82,[2]ワークシート!$F$2:$CI$1002,13,0)="","",VLOOKUP(#REF!&amp;"-"&amp;ROW()-82,[2]ワークシート!$F$2:$CI$1002,13,0)),"")</f>
        <v/>
      </c>
      <c r="AF155" s="69"/>
      <c r="AG155" s="68" t="str">
        <f>+IFERROR(IF(VLOOKUP(#REF!&amp;"-"&amp;ROW()-82,[2]ワークシート!$F$2:$CI$1002,74,0)="","",VLOOKUP(#REF!&amp;"-"&amp;ROW()-82,[2]ワークシート!$F$2:$CI$1002,74,0)),"")</f>
        <v/>
      </c>
      <c r="AH155" s="69"/>
      <c r="AI155" s="54" t="str">
        <f>+IFERROR(IF(VLOOKUP(#REF!&amp;"-"&amp;ROW()-82,[2]ワークシート!$F$2:$CI$1002,73,0)="","",VLOOKUP(#REF!&amp;"-"&amp;ROW()-82,[2]ワークシート!$F$2:$CI$1002,73,0)),"")</f>
        <v/>
      </c>
      <c r="AJ155" s="1" t="str">
        <f>+IFERROR( IF(  VLOOKUP(#REF!&amp;"-"&amp;ROW()-82,[2]ワークシート!$F$2:$BW$1002,12,0)="",  "",  VLOOKUP(#REF!&amp;"-"&amp;ROW()-82,[2]ワークシート!$F$2:$BW$1002,12,0) ),"")</f>
        <v/>
      </c>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row>
    <row r="156" spans="1:69" ht="35.1" hidden="1" customHeight="1" x14ac:dyDescent="0.15">
      <c r="A156" s="63" t="str">
        <f>+IFERROR(IF(VLOOKUP(#REF!&amp;"-"&amp;ROW()-82,[2]ワークシート!$F$2:$CI$1002,6,0)="","",VLOOKUP(#REF!&amp;"-"&amp;ROW()-82,[2]ワークシート!$F$2:$CI$1002,6,0)),"")</f>
        <v/>
      </c>
      <c r="B156" s="64"/>
      <c r="C156" s="63" t="str">
        <f>+IFERROR(IF(VLOOKUP(#REF!&amp;"-"&amp;ROW()-82,[2]ワークシート!$F$2:$CI$1002,7,0)="","",VLOOKUP(#REF!&amp;"-"&amp;ROW()-82,[2]ワークシート!$F$2:$CI$1002,7,0)),"")</f>
        <v/>
      </c>
      <c r="D156" s="64"/>
      <c r="E156" s="63" t="str">
        <f>+IFERROR(IF(VLOOKUP(#REF!&amp;"-"&amp;ROW()-82,[2]ワークシート!$F$2:$CI$1002,8,0)="","",VLOOKUP(#REF!&amp;"-"&amp;ROW()-82,[2]ワークシート!$F$2:$CI$1002,8,0)),"")</f>
        <v/>
      </c>
      <c r="F156" s="64"/>
      <c r="G156" s="8" t="str">
        <f>+IFERROR(IF(VLOOKUP(#REF!&amp;"-"&amp;ROW()-82,[2]ワークシート!$F$2:$CI$1002,9,0)="","",VLOOKUP(#REF!&amp;"-"&amp;ROW()-82,[2]ワークシート!$F$2:$CI$1002,9,0)),"")</f>
        <v/>
      </c>
      <c r="H15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6" s="71"/>
      <c r="J156" s="63" t="str">
        <f>+IFERROR(IF(VLOOKUP(#REF!&amp;"-"&amp;ROW()-82,[2]ワークシート!$F$2:$CI$1002,17,0)="","",VLOOKUP(#REF!&amp;"-"&amp;ROW()-82,[2]ワークシート!$F$2:$CI$1002,17,0)),"")</f>
        <v/>
      </c>
      <c r="K156" s="67"/>
      <c r="L156" s="64"/>
      <c r="M156" s="72" t="str">
        <f>+IFERROR(IF(VLOOKUP(#REF!&amp;"-"&amp;ROW()-82,[2]ワークシート!$F$2:$CI$1002,58,0)=0,"",VLOOKUP(#REF!&amp;"-"&amp;ROW()-82,[2]ワークシート!$F$2:$CI$1002,58,0)),"")</f>
        <v/>
      </c>
      <c r="N156" s="72"/>
      <c r="O156" s="72"/>
      <c r="P156" s="61" t="str">
        <f>+IFERROR(VLOOKUP(#REF!&amp;"-"&amp;ROW()-82,[2]ワークシート!$F$2:$CI$1002,64,0),"")</f>
        <v/>
      </c>
      <c r="Q156" s="62"/>
      <c r="R156" s="73" t="str">
        <f>+IFERROR(VLOOKUP(#REF!&amp;"-"&amp;ROW()-82,[2]ワークシート!$F$2:$CI$1002,65,0),"")</f>
        <v/>
      </c>
      <c r="S156" s="73"/>
      <c r="T156" s="61" t="str">
        <f>IFERROR(IF(VLOOKUP(#REF!&amp;"-"&amp;ROW()-82,[2]ワークシート!$F$2:$CI$1002,68,0)="",IF(X156="","",IF(X156=0,"使用貸借権","賃借権")),"賃借権"),"")</f>
        <v/>
      </c>
      <c r="U156" s="62"/>
      <c r="V156" s="63" t="str">
        <f>+IFERROR(VLOOKUP(#REF!&amp;"-"&amp;ROW()-82,[2]ワークシート!$F$2:$CI$1002,10,0)&amp;"","")</f>
        <v/>
      </c>
      <c r="W156" s="64"/>
      <c r="X15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6" s="66"/>
      <c r="Z156" s="9"/>
      <c r="AA156" s="9"/>
      <c r="AB156" s="63" t="str">
        <f>IF(T156="","",IF(VLOOKUP(#REF!&amp;"-"&amp;ROW()-82,[2]ワークシート!$F$2:$CI$1002,68,0)="",IF(T156="使用貸借権","-","口座振込　１２月"),"物納"))</f>
        <v/>
      </c>
      <c r="AC156" s="67"/>
      <c r="AD156" s="64"/>
      <c r="AE156" s="68" t="str">
        <f>+IFERROR(IF(VLOOKUP(#REF!&amp;"-"&amp;ROW()-82,[2]ワークシート!$F$2:$CI$1002,13,0)="","",VLOOKUP(#REF!&amp;"-"&amp;ROW()-82,[2]ワークシート!$F$2:$CI$1002,13,0)),"")</f>
        <v/>
      </c>
      <c r="AF156" s="69"/>
      <c r="AG156" s="68" t="str">
        <f>+IFERROR(IF(VLOOKUP(#REF!&amp;"-"&amp;ROW()-82,[2]ワークシート!$F$2:$CI$1002,74,0)="","",VLOOKUP(#REF!&amp;"-"&amp;ROW()-82,[2]ワークシート!$F$2:$CI$1002,74,0)),"")</f>
        <v/>
      </c>
      <c r="AH156" s="69"/>
      <c r="AI156" s="54" t="str">
        <f>+IFERROR(IF(VLOOKUP(#REF!&amp;"-"&amp;ROW()-82,[2]ワークシート!$F$2:$CI$1002,73,0)="","",VLOOKUP(#REF!&amp;"-"&amp;ROW()-82,[2]ワークシート!$F$2:$CI$1002,73,0)),"")</f>
        <v/>
      </c>
      <c r="AJ156" s="1" t="str">
        <f>+IFERROR( IF(  VLOOKUP(#REF!&amp;"-"&amp;ROW()-82,[2]ワークシート!$F$2:$BW$1002,12,0)="",  "",  VLOOKUP(#REF!&amp;"-"&amp;ROW()-82,[2]ワークシート!$F$2:$BW$1002,12,0) ),"")</f>
        <v/>
      </c>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row>
    <row r="157" spans="1:69" ht="35.1" hidden="1" customHeight="1" x14ac:dyDescent="0.15">
      <c r="A157" s="63" t="str">
        <f>+IFERROR(IF(VLOOKUP(#REF!&amp;"-"&amp;ROW()-82,[2]ワークシート!$F$2:$CI$1002,6,0)="","",VLOOKUP(#REF!&amp;"-"&amp;ROW()-82,[2]ワークシート!$F$2:$CI$1002,6,0)),"")</f>
        <v/>
      </c>
      <c r="B157" s="64"/>
      <c r="C157" s="63" t="str">
        <f>+IFERROR(IF(VLOOKUP(#REF!&amp;"-"&amp;ROW()-82,[2]ワークシート!$F$2:$CI$1002,7,0)="","",VLOOKUP(#REF!&amp;"-"&amp;ROW()-82,[2]ワークシート!$F$2:$CI$1002,7,0)),"")</f>
        <v/>
      </c>
      <c r="D157" s="64"/>
      <c r="E157" s="63" t="str">
        <f>+IFERROR(IF(VLOOKUP(#REF!&amp;"-"&amp;ROW()-82,[2]ワークシート!$F$2:$CI$1002,8,0)="","",VLOOKUP(#REF!&amp;"-"&amp;ROW()-82,[2]ワークシート!$F$2:$CI$1002,8,0)),"")</f>
        <v/>
      </c>
      <c r="F157" s="64"/>
      <c r="G157" s="8" t="str">
        <f>+IFERROR(IF(VLOOKUP(#REF!&amp;"-"&amp;ROW()-82,[2]ワークシート!$F$2:$CI$1002,9,0)="","",VLOOKUP(#REF!&amp;"-"&amp;ROW()-82,[2]ワークシート!$F$2:$CI$1002,9,0)),"")</f>
        <v/>
      </c>
      <c r="H15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7" s="71"/>
      <c r="J157" s="63" t="str">
        <f>+IFERROR(IF(VLOOKUP(#REF!&amp;"-"&amp;ROW()-82,[2]ワークシート!$F$2:$CI$1002,17,0)="","",VLOOKUP(#REF!&amp;"-"&amp;ROW()-82,[2]ワークシート!$F$2:$CI$1002,17,0)),"")</f>
        <v/>
      </c>
      <c r="K157" s="67"/>
      <c r="L157" s="64"/>
      <c r="M157" s="72" t="str">
        <f>+IFERROR(IF(VLOOKUP(#REF!&amp;"-"&amp;ROW()-82,[2]ワークシート!$F$2:$CI$1002,58,0)=0,"",VLOOKUP(#REF!&amp;"-"&amp;ROW()-82,[2]ワークシート!$F$2:$CI$1002,58,0)),"")</f>
        <v/>
      </c>
      <c r="N157" s="72"/>
      <c r="O157" s="72"/>
      <c r="P157" s="61" t="str">
        <f>+IFERROR(VLOOKUP(#REF!&amp;"-"&amp;ROW()-82,[2]ワークシート!$F$2:$CI$1002,64,0),"")</f>
        <v/>
      </c>
      <c r="Q157" s="62"/>
      <c r="R157" s="73" t="str">
        <f>+IFERROR(VLOOKUP(#REF!&amp;"-"&amp;ROW()-82,[2]ワークシート!$F$2:$CI$1002,65,0),"")</f>
        <v/>
      </c>
      <c r="S157" s="73"/>
      <c r="T157" s="61" t="str">
        <f>IFERROR(IF(VLOOKUP(#REF!&amp;"-"&amp;ROW()-82,[2]ワークシート!$F$2:$CI$1002,68,0)="",IF(X157="","",IF(X157=0,"使用貸借権","賃借権")),"賃借権"),"")</f>
        <v/>
      </c>
      <c r="U157" s="62"/>
      <c r="V157" s="63" t="str">
        <f>+IFERROR(VLOOKUP(#REF!&amp;"-"&amp;ROW()-82,[2]ワークシート!$F$2:$CI$1002,10,0)&amp;"","")</f>
        <v/>
      </c>
      <c r="W157" s="64"/>
      <c r="X15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7" s="66"/>
      <c r="Z157" s="9"/>
      <c r="AA157" s="9"/>
      <c r="AB157" s="63" t="str">
        <f>IF(T157="","",IF(VLOOKUP(#REF!&amp;"-"&amp;ROW()-82,[2]ワークシート!$F$2:$CI$1002,68,0)="",IF(T157="使用貸借権","-","口座振込　１２月"),"物納"))</f>
        <v/>
      </c>
      <c r="AC157" s="67"/>
      <c r="AD157" s="64"/>
      <c r="AE157" s="68" t="str">
        <f>+IFERROR(IF(VLOOKUP(#REF!&amp;"-"&amp;ROW()-82,[2]ワークシート!$F$2:$CI$1002,13,0)="","",VLOOKUP(#REF!&amp;"-"&amp;ROW()-82,[2]ワークシート!$F$2:$CI$1002,13,0)),"")</f>
        <v/>
      </c>
      <c r="AF157" s="69"/>
      <c r="AG157" s="68" t="str">
        <f>+IFERROR(IF(VLOOKUP(#REF!&amp;"-"&amp;ROW()-82,[2]ワークシート!$F$2:$CI$1002,74,0)="","",VLOOKUP(#REF!&amp;"-"&amp;ROW()-82,[2]ワークシート!$F$2:$CI$1002,74,0)),"")</f>
        <v/>
      </c>
      <c r="AH157" s="69"/>
      <c r="AI157" s="54" t="str">
        <f>+IFERROR(IF(VLOOKUP(#REF!&amp;"-"&amp;ROW()-82,[2]ワークシート!$F$2:$CI$1002,73,0)="","",VLOOKUP(#REF!&amp;"-"&amp;ROW()-82,[2]ワークシート!$F$2:$CI$1002,73,0)),"")</f>
        <v/>
      </c>
      <c r="AJ157" s="1" t="str">
        <f>+IFERROR( IF(  VLOOKUP(#REF!&amp;"-"&amp;ROW()-82,[2]ワークシート!$F$2:$BW$1002,12,0)="",  "",  VLOOKUP(#REF!&amp;"-"&amp;ROW()-82,[2]ワークシート!$F$2:$BW$1002,12,0) ),"")</f>
        <v/>
      </c>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row>
    <row r="158" spans="1:69" ht="35.1" hidden="1" customHeight="1" x14ac:dyDescent="0.15">
      <c r="A158" s="63" t="str">
        <f>+IFERROR(IF(VLOOKUP(#REF!&amp;"-"&amp;ROW()-82,[2]ワークシート!$F$2:$CI$1002,6,0)="","",VLOOKUP(#REF!&amp;"-"&amp;ROW()-82,[2]ワークシート!$F$2:$CI$1002,6,0)),"")</f>
        <v/>
      </c>
      <c r="B158" s="64"/>
      <c r="C158" s="63" t="str">
        <f>+IFERROR(IF(VLOOKUP(#REF!&amp;"-"&amp;ROW()-82,[2]ワークシート!$F$2:$CI$1002,7,0)="","",VLOOKUP(#REF!&amp;"-"&amp;ROW()-82,[2]ワークシート!$F$2:$CI$1002,7,0)),"")</f>
        <v/>
      </c>
      <c r="D158" s="64"/>
      <c r="E158" s="63" t="str">
        <f>+IFERROR(IF(VLOOKUP(#REF!&amp;"-"&amp;ROW()-82,[2]ワークシート!$F$2:$CI$1002,8,0)="","",VLOOKUP(#REF!&amp;"-"&amp;ROW()-82,[2]ワークシート!$F$2:$CI$1002,8,0)),"")</f>
        <v/>
      </c>
      <c r="F158" s="64"/>
      <c r="G158" s="8" t="str">
        <f>+IFERROR(IF(VLOOKUP(#REF!&amp;"-"&amp;ROW()-82,[2]ワークシート!$F$2:$CI$1002,9,0)="","",VLOOKUP(#REF!&amp;"-"&amp;ROW()-82,[2]ワークシート!$F$2:$CI$1002,9,0)),"")</f>
        <v/>
      </c>
      <c r="H15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8" s="71"/>
      <c r="J158" s="63" t="str">
        <f>+IFERROR(IF(VLOOKUP(#REF!&amp;"-"&amp;ROW()-82,[2]ワークシート!$F$2:$CI$1002,17,0)="","",VLOOKUP(#REF!&amp;"-"&amp;ROW()-82,[2]ワークシート!$F$2:$CI$1002,17,0)),"")</f>
        <v/>
      </c>
      <c r="K158" s="67"/>
      <c r="L158" s="64"/>
      <c r="M158" s="72" t="str">
        <f>+IFERROR(IF(VLOOKUP(#REF!&amp;"-"&amp;ROW()-82,[2]ワークシート!$F$2:$CI$1002,58,0)=0,"",VLOOKUP(#REF!&amp;"-"&amp;ROW()-82,[2]ワークシート!$F$2:$CI$1002,58,0)),"")</f>
        <v/>
      </c>
      <c r="N158" s="72"/>
      <c r="O158" s="72"/>
      <c r="P158" s="61" t="str">
        <f>+IFERROR(VLOOKUP(#REF!&amp;"-"&amp;ROW()-82,[2]ワークシート!$F$2:$CI$1002,64,0),"")</f>
        <v/>
      </c>
      <c r="Q158" s="62"/>
      <c r="R158" s="73" t="str">
        <f>+IFERROR(VLOOKUP(#REF!&amp;"-"&amp;ROW()-82,[2]ワークシート!$F$2:$CI$1002,65,0),"")</f>
        <v/>
      </c>
      <c r="S158" s="73"/>
      <c r="T158" s="61" t="str">
        <f>IFERROR(IF(VLOOKUP(#REF!&amp;"-"&amp;ROW()-82,[2]ワークシート!$F$2:$CI$1002,68,0)="",IF(X158="","",IF(X158=0,"使用貸借権","賃借権")),"賃借権"),"")</f>
        <v/>
      </c>
      <c r="U158" s="62"/>
      <c r="V158" s="63" t="str">
        <f>+IFERROR(VLOOKUP(#REF!&amp;"-"&amp;ROW()-82,[2]ワークシート!$F$2:$CI$1002,10,0)&amp;"","")</f>
        <v/>
      </c>
      <c r="W158" s="64"/>
      <c r="X15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8" s="66"/>
      <c r="Z158" s="9"/>
      <c r="AA158" s="9"/>
      <c r="AB158" s="63" t="str">
        <f>IF(T158="","",IF(VLOOKUP(#REF!&amp;"-"&amp;ROW()-82,[2]ワークシート!$F$2:$CI$1002,68,0)="",IF(T158="使用貸借権","-","口座振込　１２月"),"物納"))</f>
        <v/>
      </c>
      <c r="AC158" s="67"/>
      <c r="AD158" s="64"/>
      <c r="AE158" s="68" t="str">
        <f>+IFERROR(IF(VLOOKUP(#REF!&amp;"-"&amp;ROW()-82,[2]ワークシート!$F$2:$CI$1002,13,0)="","",VLOOKUP(#REF!&amp;"-"&amp;ROW()-82,[2]ワークシート!$F$2:$CI$1002,13,0)),"")</f>
        <v/>
      </c>
      <c r="AF158" s="69"/>
      <c r="AG158" s="68" t="str">
        <f>+IFERROR(IF(VLOOKUP(#REF!&amp;"-"&amp;ROW()-82,[2]ワークシート!$F$2:$CI$1002,74,0)="","",VLOOKUP(#REF!&amp;"-"&amp;ROW()-82,[2]ワークシート!$F$2:$CI$1002,74,0)),"")</f>
        <v/>
      </c>
      <c r="AH158" s="69"/>
      <c r="AI158" s="54" t="str">
        <f>+IFERROR(IF(VLOOKUP(#REF!&amp;"-"&amp;ROW()-82,[2]ワークシート!$F$2:$CI$1002,73,0)="","",VLOOKUP(#REF!&amp;"-"&amp;ROW()-82,[2]ワークシート!$F$2:$CI$1002,73,0)),"")</f>
        <v/>
      </c>
      <c r="AJ158" s="1" t="str">
        <f>+IFERROR( IF(  VLOOKUP(#REF!&amp;"-"&amp;ROW()-82,[2]ワークシート!$F$2:$BW$1002,12,0)="",  "",  VLOOKUP(#REF!&amp;"-"&amp;ROW()-82,[2]ワークシート!$F$2:$BW$1002,12,0) ),"")</f>
        <v/>
      </c>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row>
    <row r="159" spans="1:69" ht="35.1" hidden="1" customHeight="1" x14ac:dyDescent="0.15">
      <c r="A159" s="63" t="str">
        <f>+IFERROR(IF(VLOOKUP(#REF!&amp;"-"&amp;ROW()-82,[2]ワークシート!$F$2:$CI$1002,6,0)="","",VLOOKUP(#REF!&amp;"-"&amp;ROW()-82,[2]ワークシート!$F$2:$CI$1002,6,0)),"")</f>
        <v/>
      </c>
      <c r="B159" s="64"/>
      <c r="C159" s="63" t="str">
        <f>+IFERROR(IF(VLOOKUP(#REF!&amp;"-"&amp;ROW()-82,[2]ワークシート!$F$2:$CI$1002,7,0)="","",VLOOKUP(#REF!&amp;"-"&amp;ROW()-82,[2]ワークシート!$F$2:$CI$1002,7,0)),"")</f>
        <v/>
      </c>
      <c r="D159" s="64"/>
      <c r="E159" s="63" t="str">
        <f>+IFERROR(IF(VLOOKUP(#REF!&amp;"-"&amp;ROW()-82,[2]ワークシート!$F$2:$CI$1002,8,0)="","",VLOOKUP(#REF!&amp;"-"&amp;ROW()-82,[2]ワークシート!$F$2:$CI$1002,8,0)),"")</f>
        <v/>
      </c>
      <c r="F159" s="64"/>
      <c r="G159" s="8" t="str">
        <f>+IFERROR(IF(VLOOKUP(#REF!&amp;"-"&amp;ROW()-82,[2]ワークシート!$F$2:$CI$1002,9,0)="","",VLOOKUP(#REF!&amp;"-"&amp;ROW()-82,[2]ワークシート!$F$2:$CI$1002,9,0)),"")</f>
        <v/>
      </c>
      <c r="H15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9" s="71"/>
      <c r="J159" s="63" t="str">
        <f>+IFERROR(IF(VLOOKUP(#REF!&amp;"-"&amp;ROW()-82,[2]ワークシート!$F$2:$CI$1002,17,0)="","",VLOOKUP(#REF!&amp;"-"&amp;ROW()-82,[2]ワークシート!$F$2:$CI$1002,17,0)),"")</f>
        <v/>
      </c>
      <c r="K159" s="67"/>
      <c r="L159" s="64"/>
      <c r="M159" s="72" t="str">
        <f>+IFERROR(IF(VLOOKUP(#REF!&amp;"-"&amp;ROW()-82,[2]ワークシート!$F$2:$CI$1002,58,0)=0,"",VLOOKUP(#REF!&amp;"-"&amp;ROW()-82,[2]ワークシート!$F$2:$CI$1002,58,0)),"")</f>
        <v/>
      </c>
      <c r="N159" s="72"/>
      <c r="O159" s="72"/>
      <c r="P159" s="61" t="str">
        <f>+IFERROR(VLOOKUP(#REF!&amp;"-"&amp;ROW()-82,[2]ワークシート!$F$2:$CI$1002,64,0),"")</f>
        <v/>
      </c>
      <c r="Q159" s="62"/>
      <c r="R159" s="73" t="str">
        <f>+IFERROR(VLOOKUP(#REF!&amp;"-"&amp;ROW()-82,[2]ワークシート!$F$2:$CI$1002,65,0),"")</f>
        <v/>
      </c>
      <c r="S159" s="73"/>
      <c r="T159" s="61" t="str">
        <f>IFERROR(IF(VLOOKUP(#REF!&amp;"-"&amp;ROW()-82,[2]ワークシート!$F$2:$CI$1002,68,0)="",IF(X159="","",IF(X159=0,"使用貸借権","賃借権")),"賃借権"),"")</f>
        <v/>
      </c>
      <c r="U159" s="62"/>
      <c r="V159" s="63" t="str">
        <f>+IFERROR(VLOOKUP(#REF!&amp;"-"&amp;ROW()-82,[2]ワークシート!$F$2:$CI$1002,10,0)&amp;"","")</f>
        <v/>
      </c>
      <c r="W159" s="64"/>
      <c r="X15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9" s="66"/>
      <c r="Z159" s="9"/>
      <c r="AA159" s="9"/>
      <c r="AB159" s="63" t="str">
        <f>IF(T159="","",IF(VLOOKUP(#REF!&amp;"-"&amp;ROW()-82,[2]ワークシート!$F$2:$CI$1002,68,0)="",IF(T159="使用貸借権","-","口座振込　１２月"),"物納"))</f>
        <v/>
      </c>
      <c r="AC159" s="67"/>
      <c r="AD159" s="64"/>
      <c r="AE159" s="68" t="str">
        <f>+IFERROR(IF(VLOOKUP(#REF!&amp;"-"&amp;ROW()-82,[2]ワークシート!$F$2:$CI$1002,13,0)="","",VLOOKUP(#REF!&amp;"-"&amp;ROW()-82,[2]ワークシート!$F$2:$CI$1002,13,0)),"")</f>
        <v/>
      </c>
      <c r="AF159" s="69"/>
      <c r="AG159" s="68" t="str">
        <f>+IFERROR(IF(VLOOKUP(#REF!&amp;"-"&amp;ROW()-82,[2]ワークシート!$F$2:$CI$1002,74,0)="","",VLOOKUP(#REF!&amp;"-"&amp;ROW()-82,[2]ワークシート!$F$2:$CI$1002,74,0)),"")</f>
        <v/>
      </c>
      <c r="AH159" s="69"/>
      <c r="AI159" s="54" t="str">
        <f>+IFERROR(IF(VLOOKUP(#REF!&amp;"-"&amp;ROW()-82,[2]ワークシート!$F$2:$CI$1002,73,0)="","",VLOOKUP(#REF!&amp;"-"&amp;ROW()-82,[2]ワークシート!$F$2:$CI$1002,73,0)),"")</f>
        <v/>
      </c>
      <c r="AJ159" s="1" t="str">
        <f>+IFERROR( IF(  VLOOKUP(#REF!&amp;"-"&amp;ROW()-82,[2]ワークシート!$F$2:$BW$1002,12,0)="",  "",  VLOOKUP(#REF!&amp;"-"&amp;ROW()-82,[2]ワークシート!$F$2:$BW$1002,12,0) ),"")</f>
        <v/>
      </c>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row>
    <row r="160" spans="1:69" ht="35.1" hidden="1" customHeight="1" x14ac:dyDescent="0.15">
      <c r="A160" s="63" t="str">
        <f>+IFERROR(IF(VLOOKUP(#REF!&amp;"-"&amp;ROW()-82,[2]ワークシート!$F$2:$CI$1002,6,0)="","",VLOOKUP(#REF!&amp;"-"&amp;ROW()-82,[2]ワークシート!$F$2:$CI$1002,6,0)),"")</f>
        <v/>
      </c>
      <c r="B160" s="64"/>
      <c r="C160" s="63" t="str">
        <f>+IFERROR(IF(VLOOKUP(#REF!&amp;"-"&amp;ROW()-82,[2]ワークシート!$F$2:$CI$1002,7,0)="","",VLOOKUP(#REF!&amp;"-"&amp;ROW()-82,[2]ワークシート!$F$2:$CI$1002,7,0)),"")</f>
        <v/>
      </c>
      <c r="D160" s="64"/>
      <c r="E160" s="63" t="str">
        <f>+IFERROR(IF(VLOOKUP(#REF!&amp;"-"&amp;ROW()-82,[2]ワークシート!$F$2:$CI$1002,8,0)="","",VLOOKUP(#REF!&amp;"-"&amp;ROW()-82,[2]ワークシート!$F$2:$CI$1002,8,0)),"")</f>
        <v/>
      </c>
      <c r="F160" s="64"/>
      <c r="G160" s="8" t="str">
        <f>+IFERROR(IF(VLOOKUP(#REF!&amp;"-"&amp;ROW()-82,[2]ワークシート!$F$2:$CI$1002,9,0)="","",VLOOKUP(#REF!&amp;"-"&amp;ROW()-82,[2]ワークシート!$F$2:$CI$1002,9,0)),"")</f>
        <v/>
      </c>
      <c r="H16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0" s="71"/>
      <c r="J160" s="63" t="str">
        <f>+IFERROR(IF(VLOOKUP(#REF!&amp;"-"&amp;ROW()-82,[2]ワークシート!$F$2:$CI$1002,17,0)="","",VLOOKUP(#REF!&amp;"-"&amp;ROW()-82,[2]ワークシート!$F$2:$CI$1002,17,0)),"")</f>
        <v/>
      </c>
      <c r="K160" s="67"/>
      <c r="L160" s="64"/>
      <c r="M160" s="72" t="str">
        <f>+IFERROR(IF(VLOOKUP(#REF!&amp;"-"&amp;ROW()-82,[2]ワークシート!$F$2:$CI$1002,58,0)=0,"",VLOOKUP(#REF!&amp;"-"&amp;ROW()-82,[2]ワークシート!$F$2:$CI$1002,58,0)),"")</f>
        <v/>
      </c>
      <c r="N160" s="72"/>
      <c r="O160" s="72"/>
      <c r="P160" s="61" t="str">
        <f>+IFERROR(VLOOKUP(#REF!&amp;"-"&amp;ROW()-82,[2]ワークシート!$F$2:$CI$1002,64,0),"")</f>
        <v/>
      </c>
      <c r="Q160" s="62"/>
      <c r="R160" s="73" t="str">
        <f>+IFERROR(VLOOKUP(#REF!&amp;"-"&amp;ROW()-82,[2]ワークシート!$F$2:$CI$1002,65,0),"")</f>
        <v/>
      </c>
      <c r="S160" s="73"/>
      <c r="T160" s="61" t="str">
        <f>IFERROR(IF(VLOOKUP(#REF!&amp;"-"&amp;ROW()-82,[2]ワークシート!$F$2:$CI$1002,68,0)="",IF(X160="","",IF(X160=0,"使用貸借権","賃借権")),"賃借権"),"")</f>
        <v/>
      </c>
      <c r="U160" s="62"/>
      <c r="V160" s="63" t="str">
        <f>+IFERROR(VLOOKUP(#REF!&amp;"-"&amp;ROW()-82,[2]ワークシート!$F$2:$CI$1002,10,0)&amp;"","")</f>
        <v/>
      </c>
      <c r="W160" s="64"/>
      <c r="X16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0" s="66"/>
      <c r="Z160" s="9"/>
      <c r="AA160" s="9"/>
      <c r="AB160" s="63" t="str">
        <f>IF(T160="","",IF(VLOOKUP(#REF!&amp;"-"&amp;ROW()-82,[2]ワークシート!$F$2:$CI$1002,68,0)="",IF(T160="使用貸借権","-","口座振込　１２月"),"物納"))</f>
        <v/>
      </c>
      <c r="AC160" s="67"/>
      <c r="AD160" s="64"/>
      <c r="AE160" s="68" t="str">
        <f>+IFERROR(IF(VLOOKUP(#REF!&amp;"-"&amp;ROW()-82,[2]ワークシート!$F$2:$CI$1002,13,0)="","",VLOOKUP(#REF!&amp;"-"&amp;ROW()-82,[2]ワークシート!$F$2:$CI$1002,13,0)),"")</f>
        <v/>
      </c>
      <c r="AF160" s="69"/>
      <c r="AG160" s="68" t="str">
        <f>+IFERROR(IF(VLOOKUP(#REF!&amp;"-"&amp;ROW()-82,[2]ワークシート!$F$2:$CI$1002,74,0)="","",VLOOKUP(#REF!&amp;"-"&amp;ROW()-82,[2]ワークシート!$F$2:$CI$1002,74,0)),"")</f>
        <v/>
      </c>
      <c r="AH160" s="69"/>
      <c r="AI160" s="54" t="str">
        <f>+IFERROR(IF(VLOOKUP(#REF!&amp;"-"&amp;ROW()-82,[2]ワークシート!$F$2:$CI$1002,73,0)="","",VLOOKUP(#REF!&amp;"-"&amp;ROW()-82,[2]ワークシート!$F$2:$CI$1002,73,0)),"")</f>
        <v/>
      </c>
      <c r="AJ160" s="1" t="str">
        <f>+IFERROR( IF(  VLOOKUP(#REF!&amp;"-"&amp;ROW()-82,[2]ワークシート!$F$2:$BW$1002,12,0)="",  "",  VLOOKUP(#REF!&amp;"-"&amp;ROW()-82,[2]ワークシート!$F$2:$BW$1002,12,0) ),"")</f>
        <v/>
      </c>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row>
    <row r="161" spans="1:69" ht="35.1" hidden="1" customHeight="1" x14ac:dyDescent="0.15">
      <c r="A161" s="63" t="str">
        <f>+IFERROR(IF(VLOOKUP(#REF!&amp;"-"&amp;ROW()-82,[2]ワークシート!$F$2:$CI$1002,6,0)="","",VLOOKUP(#REF!&amp;"-"&amp;ROW()-82,[2]ワークシート!$F$2:$CI$1002,6,0)),"")</f>
        <v/>
      </c>
      <c r="B161" s="64"/>
      <c r="C161" s="63" t="str">
        <f>+IFERROR(IF(VLOOKUP(#REF!&amp;"-"&amp;ROW()-82,[2]ワークシート!$F$2:$CI$1002,7,0)="","",VLOOKUP(#REF!&amp;"-"&amp;ROW()-82,[2]ワークシート!$F$2:$CI$1002,7,0)),"")</f>
        <v/>
      </c>
      <c r="D161" s="64"/>
      <c r="E161" s="63" t="str">
        <f>+IFERROR(IF(VLOOKUP(#REF!&amp;"-"&amp;ROW()-82,[2]ワークシート!$F$2:$CI$1002,8,0)="","",VLOOKUP(#REF!&amp;"-"&amp;ROW()-82,[2]ワークシート!$F$2:$CI$1002,8,0)),"")</f>
        <v/>
      </c>
      <c r="F161" s="64"/>
      <c r="G161" s="8" t="str">
        <f>+IFERROR(IF(VLOOKUP(#REF!&amp;"-"&amp;ROW()-82,[2]ワークシート!$F$2:$CI$1002,9,0)="","",VLOOKUP(#REF!&amp;"-"&amp;ROW()-82,[2]ワークシート!$F$2:$CI$1002,9,0)),"")</f>
        <v/>
      </c>
      <c r="H16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1" s="71"/>
      <c r="J161" s="63" t="str">
        <f>+IFERROR(IF(VLOOKUP(#REF!&amp;"-"&amp;ROW()-82,[2]ワークシート!$F$2:$CI$1002,17,0)="","",VLOOKUP(#REF!&amp;"-"&amp;ROW()-82,[2]ワークシート!$F$2:$CI$1002,17,0)),"")</f>
        <v/>
      </c>
      <c r="K161" s="67"/>
      <c r="L161" s="64"/>
      <c r="M161" s="72" t="str">
        <f>+IFERROR(IF(VLOOKUP(#REF!&amp;"-"&amp;ROW()-82,[2]ワークシート!$F$2:$CI$1002,58,0)=0,"",VLOOKUP(#REF!&amp;"-"&amp;ROW()-82,[2]ワークシート!$F$2:$CI$1002,58,0)),"")</f>
        <v/>
      </c>
      <c r="N161" s="72"/>
      <c r="O161" s="72"/>
      <c r="P161" s="61" t="str">
        <f>+IFERROR(VLOOKUP(#REF!&amp;"-"&amp;ROW()-82,[2]ワークシート!$F$2:$CI$1002,64,0),"")</f>
        <v/>
      </c>
      <c r="Q161" s="62"/>
      <c r="R161" s="73" t="str">
        <f>+IFERROR(VLOOKUP(#REF!&amp;"-"&amp;ROW()-82,[2]ワークシート!$F$2:$CI$1002,65,0),"")</f>
        <v/>
      </c>
      <c r="S161" s="73"/>
      <c r="T161" s="61" t="str">
        <f>IFERROR(IF(VLOOKUP(#REF!&amp;"-"&amp;ROW()-82,[2]ワークシート!$F$2:$CI$1002,68,0)="",IF(X161="","",IF(X161=0,"使用貸借権","賃借権")),"賃借権"),"")</f>
        <v/>
      </c>
      <c r="U161" s="62"/>
      <c r="V161" s="63" t="str">
        <f>+IFERROR(VLOOKUP(#REF!&amp;"-"&amp;ROW()-82,[2]ワークシート!$F$2:$CI$1002,10,0)&amp;"","")</f>
        <v/>
      </c>
      <c r="W161" s="64"/>
      <c r="X16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1" s="66"/>
      <c r="Z161" s="9"/>
      <c r="AA161" s="9"/>
      <c r="AB161" s="63" t="str">
        <f>IF(T161="","",IF(VLOOKUP(#REF!&amp;"-"&amp;ROW()-82,[2]ワークシート!$F$2:$CI$1002,68,0)="",IF(T161="使用貸借権","-","口座振込　１２月"),"物納"))</f>
        <v/>
      </c>
      <c r="AC161" s="67"/>
      <c r="AD161" s="64"/>
      <c r="AE161" s="68" t="str">
        <f>+IFERROR(IF(VLOOKUP(#REF!&amp;"-"&amp;ROW()-82,[2]ワークシート!$F$2:$CI$1002,13,0)="","",VLOOKUP(#REF!&amp;"-"&amp;ROW()-82,[2]ワークシート!$F$2:$CI$1002,13,0)),"")</f>
        <v/>
      </c>
      <c r="AF161" s="69"/>
      <c r="AG161" s="68" t="str">
        <f>+IFERROR(IF(VLOOKUP(#REF!&amp;"-"&amp;ROW()-82,[2]ワークシート!$F$2:$CI$1002,74,0)="","",VLOOKUP(#REF!&amp;"-"&amp;ROW()-82,[2]ワークシート!$F$2:$CI$1002,74,0)),"")</f>
        <v/>
      </c>
      <c r="AH161" s="69"/>
      <c r="AI161" s="54" t="str">
        <f>+IFERROR(IF(VLOOKUP(#REF!&amp;"-"&amp;ROW()-82,[2]ワークシート!$F$2:$CI$1002,73,0)="","",VLOOKUP(#REF!&amp;"-"&amp;ROW()-82,[2]ワークシート!$F$2:$CI$1002,73,0)),"")</f>
        <v/>
      </c>
      <c r="AJ161" s="1" t="str">
        <f>+IFERROR( IF(  VLOOKUP(#REF!&amp;"-"&amp;ROW()-82,[2]ワークシート!$F$2:$BW$1002,12,0)="",  "",  VLOOKUP(#REF!&amp;"-"&amp;ROW()-82,[2]ワークシート!$F$2:$BW$1002,12,0) ),"")</f>
        <v/>
      </c>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row>
    <row r="162" spans="1:69" ht="35.1" hidden="1" customHeight="1" x14ac:dyDescent="0.15">
      <c r="A162" s="63" t="str">
        <f>+IFERROR(IF(VLOOKUP(#REF!&amp;"-"&amp;ROW()-82,[2]ワークシート!$F$2:$CI$1002,6,0)="","",VLOOKUP(#REF!&amp;"-"&amp;ROW()-82,[2]ワークシート!$F$2:$CI$1002,6,0)),"")</f>
        <v/>
      </c>
      <c r="B162" s="64"/>
      <c r="C162" s="63" t="str">
        <f>+IFERROR(IF(VLOOKUP(#REF!&amp;"-"&amp;ROW()-82,[2]ワークシート!$F$2:$CI$1002,7,0)="","",VLOOKUP(#REF!&amp;"-"&amp;ROW()-82,[2]ワークシート!$F$2:$CI$1002,7,0)),"")</f>
        <v/>
      </c>
      <c r="D162" s="64"/>
      <c r="E162" s="63" t="str">
        <f>+IFERROR(IF(VLOOKUP(#REF!&amp;"-"&amp;ROW()-82,[2]ワークシート!$F$2:$CI$1002,8,0)="","",VLOOKUP(#REF!&amp;"-"&amp;ROW()-82,[2]ワークシート!$F$2:$CI$1002,8,0)),"")</f>
        <v/>
      </c>
      <c r="F162" s="64"/>
      <c r="G162" s="8" t="str">
        <f>+IFERROR(IF(VLOOKUP(#REF!&amp;"-"&amp;ROW()-82,[2]ワークシート!$F$2:$CI$1002,9,0)="","",VLOOKUP(#REF!&amp;"-"&amp;ROW()-82,[2]ワークシート!$F$2:$CI$1002,9,0)),"")</f>
        <v/>
      </c>
      <c r="H16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2" s="71"/>
      <c r="J162" s="63" t="str">
        <f>+IFERROR(IF(VLOOKUP(#REF!&amp;"-"&amp;ROW()-82,[2]ワークシート!$F$2:$CI$1002,17,0)="","",VLOOKUP(#REF!&amp;"-"&amp;ROW()-82,[2]ワークシート!$F$2:$CI$1002,17,0)),"")</f>
        <v/>
      </c>
      <c r="K162" s="67"/>
      <c r="L162" s="64"/>
      <c r="M162" s="72" t="str">
        <f>+IFERROR(IF(VLOOKUP(#REF!&amp;"-"&amp;ROW()-82,[2]ワークシート!$F$2:$CI$1002,58,0)=0,"",VLOOKUP(#REF!&amp;"-"&amp;ROW()-82,[2]ワークシート!$F$2:$CI$1002,58,0)),"")</f>
        <v/>
      </c>
      <c r="N162" s="72"/>
      <c r="O162" s="72"/>
      <c r="P162" s="61" t="str">
        <f>+IFERROR(VLOOKUP(#REF!&amp;"-"&amp;ROW()-82,[2]ワークシート!$F$2:$CI$1002,64,0),"")</f>
        <v/>
      </c>
      <c r="Q162" s="62"/>
      <c r="R162" s="73" t="str">
        <f>+IFERROR(VLOOKUP(#REF!&amp;"-"&amp;ROW()-82,[2]ワークシート!$F$2:$CI$1002,65,0),"")</f>
        <v/>
      </c>
      <c r="S162" s="73"/>
      <c r="T162" s="61" t="str">
        <f>IFERROR(IF(VLOOKUP(#REF!&amp;"-"&amp;ROW()-82,[2]ワークシート!$F$2:$CI$1002,68,0)="",IF(X162="","",IF(X162=0,"使用貸借権","賃借権")),"賃借権"),"")</f>
        <v/>
      </c>
      <c r="U162" s="62"/>
      <c r="V162" s="63" t="str">
        <f>+IFERROR(VLOOKUP(#REF!&amp;"-"&amp;ROW()-82,[2]ワークシート!$F$2:$CI$1002,10,0)&amp;"","")</f>
        <v/>
      </c>
      <c r="W162" s="64"/>
      <c r="X16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2" s="66"/>
      <c r="Z162" s="9"/>
      <c r="AA162" s="9"/>
      <c r="AB162" s="63" t="str">
        <f>IF(T162="","",IF(VLOOKUP(#REF!&amp;"-"&amp;ROW()-82,[2]ワークシート!$F$2:$CI$1002,68,0)="",IF(T162="使用貸借権","-","口座振込　１２月"),"物納"))</f>
        <v/>
      </c>
      <c r="AC162" s="67"/>
      <c r="AD162" s="64"/>
      <c r="AE162" s="68" t="str">
        <f>+IFERROR(IF(VLOOKUP(#REF!&amp;"-"&amp;ROW()-82,[2]ワークシート!$F$2:$CI$1002,13,0)="","",VLOOKUP(#REF!&amp;"-"&amp;ROW()-82,[2]ワークシート!$F$2:$CI$1002,13,0)),"")</f>
        <v/>
      </c>
      <c r="AF162" s="69"/>
      <c r="AG162" s="68" t="str">
        <f>+IFERROR(IF(VLOOKUP(#REF!&amp;"-"&amp;ROW()-82,[2]ワークシート!$F$2:$CI$1002,74,0)="","",VLOOKUP(#REF!&amp;"-"&amp;ROW()-82,[2]ワークシート!$F$2:$CI$1002,74,0)),"")</f>
        <v/>
      </c>
      <c r="AH162" s="69"/>
      <c r="AI162" s="54" t="str">
        <f>+IFERROR(IF(VLOOKUP(#REF!&amp;"-"&amp;ROW()-82,[2]ワークシート!$F$2:$CI$1002,73,0)="","",VLOOKUP(#REF!&amp;"-"&amp;ROW()-82,[2]ワークシート!$F$2:$CI$1002,73,0)),"")</f>
        <v/>
      </c>
      <c r="AJ162" s="1" t="str">
        <f>+IFERROR( IF(  VLOOKUP(#REF!&amp;"-"&amp;ROW()-82,[2]ワークシート!$F$2:$BW$1002,12,0)="",  "",  VLOOKUP(#REF!&amp;"-"&amp;ROW()-82,[2]ワークシート!$F$2:$BW$1002,12,0) ),"")</f>
        <v/>
      </c>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row>
    <row r="163" spans="1:69" ht="35.1" hidden="1" customHeight="1" x14ac:dyDescent="0.15">
      <c r="A163" s="63" t="str">
        <f>+IFERROR(IF(VLOOKUP(#REF!&amp;"-"&amp;ROW()-82,[2]ワークシート!$F$2:$CI$1002,6,0)="","",VLOOKUP(#REF!&amp;"-"&amp;ROW()-82,[2]ワークシート!$F$2:$CI$1002,6,0)),"")</f>
        <v/>
      </c>
      <c r="B163" s="64"/>
      <c r="C163" s="63" t="str">
        <f>+IFERROR(IF(VLOOKUP(#REF!&amp;"-"&amp;ROW()-82,[2]ワークシート!$F$2:$CI$1002,7,0)="","",VLOOKUP(#REF!&amp;"-"&amp;ROW()-82,[2]ワークシート!$F$2:$CI$1002,7,0)),"")</f>
        <v/>
      </c>
      <c r="D163" s="64"/>
      <c r="E163" s="63" t="str">
        <f>+IFERROR(IF(VLOOKUP(#REF!&amp;"-"&amp;ROW()-82,[2]ワークシート!$F$2:$CI$1002,8,0)="","",VLOOKUP(#REF!&amp;"-"&amp;ROW()-82,[2]ワークシート!$F$2:$CI$1002,8,0)),"")</f>
        <v/>
      </c>
      <c r="F163" s="64"/>
      <c r="G163" s="8" t="str">
        <f>+IFERROR(IF(VLOOKUP(#REF!&amp;"-"&amp;ROW()-82,[2]ワークシート!$F$2:$CI$1002,9,0)="","",VLOOKUP(#REF!&amp;"-"&amp;ROW()-82,[2]ワークシート!$F$2:$CI$1002,9,0)),"")</f>
        <v/>
      </c>
      <c r="H16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3" s="71"/>
      <c r="J163" s="63" t="str">
        <f>+IFERROR(IF(VLOOKUP(#REF!&amp;"-"&amp;ROW()-82,[2]ワークシート!$F$2:$CI$1002,17,0)="","",VLOOKUP(#REF!&amp;"-"&amp;ROW()-82,[2]ワークシート!$F$2:$CI$1002,17,0)),"")</f>
        <v/>
      </c>
      <c r="K163" s="67"/>
      <c r="L163" s="64"/>
      <c r="M163" s="72" t="str">
        <f>+IFERROR(IF(VLOOKUP(#REF!&amp;"-"&amp;ROW()-82,[2]ワークシート!$F$2:$CI$1002,58,0)=0,"",VLOOKUP(#REF!&amp;"-"&amp;ROW()-82,[2]ワークシート!$F$2:$CI$1002,58,0)),"")</f>
        <v/>
      </c>
      <c r="N163" s="72"/>
      <c r="O163" s="72"/>
      <c r="P163" s="61" t="str">
        <f>+IFERROR(VLOOKUP(#REF!&amp;"-"&amp;ROW()-82,[2]ワークシート!$F$2:$CI$1002,64,0),"")</f>
        <v/>
      </c>
      <c r="Q163" s="62"/>
      <c r="R163" s="73" t="str">
        <f>+IFERROR(VLOOKUP(#REF!&amp;"-"&amp;ROW()-82,[2]ワークシート!$F$2:$CI$1002,65,0),"")</f>
        <v/>
      </c>
      <c r="S163" s="73"/>
      <c r="T163" s="61" t="str">
        <f>IFERROR(IF(VLOOKUP(#REF!&amp;"-"&amp;ROW()-82,[2]ワークシート!$F$2:$CI$1002,68,0)="",IF(X163="","",IF(X163=0,"使用貸借権","賃借権")),"賃借権"),"")</f>
        <v/>
      </c>
      <c r="U163" s="62"/>
      <c r="V163" s="63" t="str">
        <f>+IFERROR(VLOOKUP(#REF!&amp;"-"&amp;ROW()-82,[2]ワークシート!$F$2:$CI$1002,10,0)&amp;"","")</f>
        <v/>
      </c>
      <c r="W163" s="64"/>
      <c r="X16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3" s="66"/>
      <c r="Z163" s="9"/>
      <c r="AA163" s="9"/>
      <c r="AB163" s="63" t="str">
        <f>IF(T163="","",IF(VLOOKUP(#REF!&amp;"-"&amp;ROW()-82,[2]ワークシート!$F$2:$CI$1002,68,0)="",IF(T163="使用貸借権","-","口座振込　１２月"),"物納"))</f>
        <v/>
      </c>
      <c r="AC163" s="67"/>
      <c r="AD163" s="64"/>
      <c r="AE163" s="68" t="str">
        <f>+IFERROR(IF(VLOOKUP(#REF!&amp;"-"&amp;ROW()-82,[2]ワークシート!$F$2:$CI$1002,13,0)="","",VLOOKUP(#REF!&amp;"-"&amp;ROW()-82,[2]ワークシート!$F$2:$CI$1002,13,0)),"")</f>
        <v/>
      </c>
      <c r="AF163" s="69"/>
      <c r="AG163" s="68" t="str">
        <f>+IFERROR(IF(VLOOKUP(#REF!&amp;"-"&amp;ROW()-82,[2]ワークシート!$F$2:$CI$1002,74,0)="","",VLOOKUP(#REF!&amp;"-"&amp;ROW()-82,[2]ワークシート!$F$2:$CI$1002,74,0)),"")</f>
        <v/>
      </c>
      <c r="AH163" s="69"/>
      <c r="AI163" s="54" t="str">
        <f>+IFERROR(IF(VLOOKUP(#REF!&amp;"-"&amp;ROW()-82,[2]ワークシート!$F$2:$CI$1002,73,0)="","",VLOOKUP(#REF!&amp;"-"&amp;ROW()-82,[2]ワークシート!$F$2:$CI$1002,73,0)),"")</f>
        <v/>
      </c>
      <c r="AJ163" s="1" t="str">
        <f>+IFERROR( IF(  VLOOKUP(#REF!&amp;"-"&amp;ROW()-82,[2]ワークシート!$F$2:$BW$1002,12,0)="",  "",  VLOOKUP(#REF!&amp;"-"&amp;ROW()-82,[2]ワークシート!$F$2:$BW$1002,12,0) ),"")</f>
        <v/>
      </c>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row>
    <row r="164" spans="1:69" ht="35.1" hidden="1" customHeight="1" x14ac:dyDescent="0.15">
      <c r="A164" s="63" t="str">
        <f>+IFERROR(IF(VLOOKUP(#REF!&amp;"-"&amp;ROW()-82,[2]ワークシート!$F$2:$CI$1002,6,0)="","",VLOOKUP(#REF!&amp;"-"&amp;ROW()-82,[2]ワークシート!$F$2:$CI$1002,6,0)),"")</f>
        <v/>
      </c>
      <c r="B164" s="64"/>
      <c r="C164" s="63" t="str">
        <f>+IFERROR(IF(VLOOKUP(#REF!&amp;"-"&amp;ROW()-82,[2]ワークシート!$F$2:$CI$1002,7,0)="","",VLOOKUP(#REF!&amp;"-"&amp;ROW()-82,[2]ワークシート!$F$2:$CI$1002,7,0)),"")</f>
        <v/>
      </c>
      <c r="D164" s="64"/>
      <c r="E164" s="63" t="str">
        <f>+IFERROR(IF(VLOOKUP(#REF!&amp;"-"&amp;ROW()-82,[2]ワークシート!$F$2:$CI$1002,8,0)="","",VLOOKUP(#REF!&amp;"-"&amp;ROW()-82,[2]ワークシート!$F$2:$CI$1002,8,0)),"")</f>
        <v/>
      </c>
      <c r="F164" s="64"/>
      <c r="G164" s="8" t="str">
        <f>+IFERROR(IF(VLOOKUP(#REF!&amp;"-"&amp;ROW()-82,[2]ワークシート!$F$2:$CI$1002,9,0)="","",VLOOKUP(#REF!&amp;"-"&amp;ROW()-82,[2]ワークシート!$F$2:$CI$1002,9,0)),"")</f>
        <v/>
      </c>
      <c r="H16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4" s="71"/>
      <c r="J164" s="63" t="str">
        <f>+IFERROR(IF(VLOOKUP(#REF!&amp;"-"&amp;ROW()-82,[2]ワークシート!$F$2:$CI$1002,17,0)="","",VLOOKUP(#REF!&amp;"-"&amp;ROW()-82,[2]ワークシート!$F$2:$CI$1002,17,0)),"")</f>
        <v/>
      </c>
      <c r="K164" s="67"/>
      <c r="L164" s="64"/>
      <c r="M164" s="72" t="str">
        <f>+IFERROR(IF(VLOOKUP(#REF!&amp;"-"&amp;ROW()-82,[2]ワークシート!$F$2:$CI$1002,58,0)=0,"",VLOOKUP(#REF!&amp;"-"&amp;ROW()-82,[2]ワークシート!$F$2:$CI$1002,58,0)),"")</f>
        <v/>
      </c>
      <c r="N164" s="72"/>
      <c r="O164" s="72"/>
      <c r="P164" s="61" t="str">
        <f>+IFERROR(VLOOKUP(#REF!&amp;"-"&amp;ROW()-82,[2]ワークシート!$F$2:$CI$1002,64,0),"")</f>
        <v/>
      </c>
      <c r="Q164" s="62"/>
      <c r="R164" s="73" t="str">
        <f>+IFERROR(VLOOKUP(#REF!&amp;"-"&amp;ROW()-82,[2]ワークシート!$F$2:$CI$1002,65,0),"")</f>
        <v/>
      </c>
      <c r="S164" s="73"/>
      <c r="T164" s="61" t="str">
        <f>IFERROR(IF(VLOOKUP(#REF!&amp;"-"&amp;ROW()-82,[2]ワークシート!$F$2:$CI$1002,68,0)="",IF(X164="","",IF(X164=0,"使用貸借権","賃借権")),"賃借権"),"")</f>
        <v/>
      </c>
      <c r="U164" s="62"/>
      <c r="V164" s="63" t="str">
        <f>+IFERROR(VLOOKUP(#REF!&amp;"-"&amp;ROW()-82,[2]ワークシート!$F$2:$CI$1002,10,0)&amp;"","")</f>
        <v/>
      </c>
      <c r="W164" s="64"/>
      <c r="X16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4" s="66"/>
      <c r="Z164" s="9"/>
      <c r="AA164" s="9"/>
      <c r="AB164" s="63" t="str">
        <f>IF(T164="","",IF(VLOOKUP(#REF!&amp;"-"&amp;ROW()-82,[2]ワークシート!$F$2:$CI$1002,68,0)="",IF(T164="使用貸借権","-","口座振込　１２月"),"物納"))</f>
        <v/>
      </c>
      <c r="AC164" s="67"/>
      <c r="AD164" s="64"/>
      <c r="AE164" s="68" t="str">
        <f>+IFERROR(IF(VLOOKUP(#REF!&amp;"-"&amp;ROW()-82,[2]ワークシート!$F$2:$CI$1002,13,0)="","",VLOOKUP(#REF!&amp;"-"&amp;ROW()-82,[2]ワークシート!$F$2:$CI$1002,13,0)),"")</f>
        <v/>
      </c>
      <c r="AF164" s="69"/>
      <c r="AG164" s="68" t="str">
        <f>+IFERROR(IF(VLOOKUP(#REF!&amp;"-"&amp;ROW()-82,[2]ワークシート!$F$2:$CI$1002,74,0)="","",VLOOKUP(#REF!&amp;"-"&amp;ROW()-82,[2]ワークシート!$F$2:$CI$1002,74,0)),"")</f>
        <v/>
      </c>
      <c r="AH164" s="69"/>
      <c r="AI164" s="54" t="str">
        <f>+IFERROR(IF(VLOOKUP(#REF!&amp;"-"&amp;ROW()-82,[2]ワークシート!$F$2:$CI$1002,73,0)="","",VLOOKUP(#REF!&amp;"-"&amp;ROW()-82,[2]ワークシート!$F$2:$CI$1002,73,0)),"")</f>
        <v/>
      </c>
      <c r="AJ164" s="1" t="str">
        <f>+IFERROR( IF(  VLOOKUP(#REF!&amp;"-"&amp;ROW()-82,[2]ワークシート!$F$2:$BW$1002,12,0)="",  "",  VLOOKUP(#REF!&amp;"-"&amp;ROW()-82,[2]ワークシート!$F$2:$BW$1002,12,0) ),"")</f>
        <v/>
      </c>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row>
    <row r="165" spans="1:69" ht="35.1" hidden="1" customHeight="1" x14ac:dyDescent="0.15">
      <c r="A165" s="63" t="str">
        <f>+IFERROR(IF(VLOOKUP(#REF!&amp;"-"&amp;ROW()-82,[2]ワークシート!$F$2:$CI$1002,6,0)="","",VLOOKUP(#REF!&amp;"-"&amp;ROW()-82,[2]ワークシート!$F$2:$CI$1002,6,0)),"")</f>
        <v/>
      </c>
      <c r="B165" s="64"/>
      <c r="C165" s="63" t="str">
        <f>+IFERROR(IF(VLOOKUP(#REF!&amp;"-"&amp;ROW()-82,[2]ワークシート!$F$2:$CI$1002,7,0)="","",VLOOKUP(#REF!&amp;"-"&amp;ROW()-82,[2]ワークシート!$F$2:$CI$1002,7,0)),"")</f>
        <v/>
      </c>
      <c r="D165" s="64"/>
      <c r="E165" s="63" t="str">
        <f>+IFERROR(IF(VLOOKUP(#REF!&amp;"-"&amp;ROW()-82,[2]ワークシート!$F$2:$CI$1002,8,0)="","",VLOOKUP(#REF!&amp;"-"&amp;ROW()-82,[2]ワークシート!$F$2:$CI$1002,8,0)),"")</f>
        <v/>
      </c>
      <c r="F165" s="64"/>
      <c r="G165" s="8" t="str">
        <f>+IFERROR(IF(VLOOKUP(#REF!&amp;"-"&amp;ROW()-82,[2]ワークシート!$F$2:$CI$1002,9,0)="","",VLOOKUP(#REF!&amp;"-"&amp;ROW()-82,[2]ワークシート!$F$2:$CI$1002,9,0)),"")</f>
        <v/>
      </c>
      <c r="H16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5" s="71"/>
      <c r="J165" s="63" t="str">
        <f>+IFERROR(IF(VLOOKUP(#REF!&amp;"-"&amp;ROW()-82,[2]ワークシート!$F$2:$CI$1002,17,0)="","",VLOOKUP(#REF!&amp;"-"&amp;ROW()-82,[2]ワークシート!$F$2:$CI$1002,17,0)),"")</f>
        <v/>
      </c>
      <c r="K165" s="67"/>
      <c r="L165" s="64"/>
      <c r="M165" s="72" t="str">
        <f>+IFERROR(IF(VLOOKUP(#REF!&amp;"-"&amp;ROW()-82,[2]ワークシート!$F$2:$CI$1002,58,0)=0,"",VLOOKUP(#REF!&amp;"-"&amp;ROW()-82,[2]ワークシート!$F$2:$CI$1002,58,0)),"")</f>
        <v/>
      </c>
      <c r="N165" s="72"/>
      <c r="O165" s="72"/>
      <c r="P165" s="61" t="str">
        <f>+IFERROR(VLOOKUP(#REF!&amp;"-"&amp;ROW()-82,[2]ワークシート!$F$2:$CI$1002,64,0),"")</f>
        <v/>
      </c>
      <c r="Q165" s="62"/>
      <c r="R165" s="73" t="str">
        <f>+IFERROR(VLOOKUP(#REF!&amp;"-"&amp;ROW()-82,[2]ワークシート!$F$2:$CI$1002,65,0),"")</f>
        <v/>
      </c>
      <c r="S165" s="73"/>
      <c r="T165" s="61" t="str">
        <f>IFERROR(IF(VLOOKUP(#REF!&amp;"-"&amp;ROW()-82,[2]ワークシート!$F$2:$CI$1002,68,0)="",IF(X165="","",IF(X165=0,"使用貸借権","賃借権")),"賃借権"),"")</f>
        <v/>
      </c>
      <c r="U165" s="62"/>
      <c r="V165" s="63" t="str">
        <f>+IFERROR(VLOOKUP(#REF!&amp;"-"&amp;ROW()-82,[2]ワークシート!$F$2:$CI$1002,10,0)&amp;"","")</f>
        <v/>
      </c>
      <c r="W165" s="64"/>
      <c r="X16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5" s="66"/>
      <c r="Z165" s="9"/>
      <c r="AA165" s="9"/>
      <c r="AB165" s="63" t="str">
        <f>IF(T165="","",IF(VLOOKUP(#REF!&amp;"-"&amp;ROW()-82,[2]ワークシート!$F$2:$CI$1002,68,0)="",IF(T165="使用貸借権","-","口座振込　１２月"),"物納"))</f>
        <v/>
      </c>
      <c r="AC165" s="67"/>
      <c r="AD165" s="64"/>
      <c r="AE165" s="68" t="str">
        <f>+IFERROR(IF(VLOOKUP(#REF!&amp;"-"&amp;ROW()-82,[2]ワークシート!$F$2:$CI$1002,13,0)="","",VLOOKUP(#REF!&amp;"-"&amp;ROW()-82,[2]ワークシート!$F$2:$CI$1002,13,0)),"")</f>
        <v/>
      </c>
      <c r="AF165" s="69"/>
      <c r="AG165" s="68" t="str">
        <f>+IFERROR(IF(VLOOKUP(#REF!&amp;"-"&amp;ROW()-82,[2]ワークシート!$F$2:$CI$1002,74,0)="","",VLOOKUP(#REF!&amp;"-"&amp;ROW()-82,[2]ワークシート!$F$2:$CI$1002,74,0)),"")</f>
        <v/>
      </c>
      <c r="AH165" s="69"/>
      <c r="AI165" s="54" t="str">
        <f>+IFERROR(IF(VLOOKUP(#REF!&amp;"-"&amp;ROW()-82,[2]ワークシート!$F$2:$CI$1002,73,0)="","",VLOOKUP(#REF!&amp;"-"&amp;ROW()-82,[2]ワークシート!$F$2:$CI$1002,73,0)),"")</f>
        <v/>
      </c>
      <c r="AJ165" s="1" t="str">
        <f>+IFERROR( IF(  VLOOKUP(#REF!&amp;"-"&amp;ROW()-82,[2]ワークシート!$F$2:$BW$1002,12,0)="",  "",  VLOOKUP(#REF!&amp;"-"&amp;ROW()-82,[2]ワークシート!$F$2:$BW$1002,12,0) ),"")</f>
        <v/>
      </c>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row>
    <row r="166" spans="1:69" ht="35.1" hidden="1" customHeight="1" x14ac:dyDescent="0.15">
      <c r="A166" s="63" t="str">
        <f>+IFERROR(IF(VLOOKUP(#REF!&amp;"-"&amp;ROW()-82,[2]ワークシート!$F$2:$CI$1002,6,0)="","",VLOOKUP(#REF!&amp;"-"&amp;ROW()-82,[2]ワークシート!$F$2:$CI$1002,6,0)),"")</f>
        <v/>
      </c>
      <c r="B166" s="64"/>
      <c r="C166" s="63" t="str">
        <f>+IFERROR(IF(VLOOKUP(#REF!&amp;"-"&amp;ROW()-82,[2]ワークシート!$F$2:$CI$1002,7,0)="","",VLOOKUP(#REF!&amp;"-"&amp;ROW()-82,[2]ワークシート!$F$2:$CI$1002,7,0)),"")</f>
        <v/>
      </c>
      <c r="D166" s="64"/>
      <c r="E166" s="63" t="str">
        <f>+IFERROR(IF(VLOOKUP(#REF!&amp;"-"&amp;ROW()-82,[2]ワークシート!$F$2:$CI$1002,8,0)="","",VLOOKUP(#REF!&amp;"-"&amp;ROW()-82,[2]ワークシート!$F$2:$CI$1002,8,0)),"")</f>
        <v/>
      </c>
      <c r="F166" s="64"/>
      <c r="G166" s="8" t="str">
        <f>+IFERROR(IF(VLOOKUP(#REF!&amp;"-"&amp;ROW()-82,[2]ワークシート!$F$2:$CI$1002,9,0)="","",VLOOKUP(#REF!&amp;"-"&amp;ROW()-82,[2]ワークシート!$F$2:$CI$1002,9,0)),"")</f>
        <v/>
      </c>
      <c r="H16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6" s="71"/>
      <c r="J166" s="63" t="str">
        <f>+IFERROR(IF(VLOOKUP(#REF!&amp;"-"&amp;ROW()-82,[2]ワークシート!$F$2:$CI$1002,17,0)="","",VLOOKUP(#REF!&amp;"-"&amp;ROW()-82,[2]ワークシート!$F$2:$CI$1002,17,0)),"")</f>
        <v/>
      </c>
      <c r="K166" s="67"/>
      <c r="L166" s="64"/>
      <c r="M166" s="72" t="str">
        <f>+IFERROR(IF(VLOOKUP(#REF!&amp;"-"&amp;ROW()-82,[2]ワークシート!$F$2:$CI$1002,58,0)=0,"",VLOOKUP(#REF!&amp;"-"&amp;ROW()-82,[2]ワークシート!$F$2:$CI$1002,58,0)),"")</f>
        <v/>
      </c>
      <c r="N166" s="72"/>
      <c r="O166" s="72"/>
      <c r="P166" s="61" t="str">
        <f>+IFERROR(VLOOKUP(#REF!&amp;"-"&amp;ROW()-82,[2]ワークシート!$F$2:$CI$1002,64,0),"")</f>
        <v/>
      </c>
      <c r="Q166" s="62"/>
      <c r="R166" s="73" t="str">
        <f>+IFERROR(VLOOKUP(#REF!&amp;"-"&amp;ROW()-82,[2]ワークシート!$F$2:$CI$1002,65,0),"")</f>
        <v/>
      </c>
      <c r="S166" s="73"/>
      <c r="T166" s="61" t="str">
        <f>IFERROR(IF(VLOOKUP(#REF!&amp;"-"&amp;ROW()-82,[2]ワークシート!$F$2:$CI$1002,68,0)="",IF(X166="","",IF(X166=0,"使用貸借権","賃借権")),"賃借権"),"")</f>
        <v/>
      </c>
      <c r="U166" s="62"/>
      <c r="V166" s="63" t="str">
        <f>+IFERROR(VLOOKUP(#REF!&amp;"-"&amp;ROW()-82,[2]ワークシート!$F$2:$CI$1002,10,0)&amp;"","")</f>
        <v/>
      </c>
      <c r="W166" s="64"/>
      <c r="X16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6" s="66"/>
      <c r="Z166" s="9"/>
      <c r="AA166" s="9"/>
      <c r="AB166" s="63" t="str">
        <f>IF(T166="","",IF(VLOOKUP(#REF!&amp;"-"&amp;ROW()-82,[2]ワークシート!$F$2:$CI$1002,68,0)="",IF(T166="使用貸借権","-","口座振込　１２月"),"物納"))</f>
        <v/>
      </c>
      <c r="AC166" s="67"/>
      <c r="AD166" s="64"/>
      <c r="AE166" s="68" t="str">
        <f>+IFERROR(IF(VLOOKUP(#REF!&amp;"-"&amp;ROW()-82,[2]ワークシート!$F$2:$CI$1002,13,0)="","",VLOOKUP(#REF!&amp;"-"&amp;ROW()-82,[2]ワークシート!$F$2:$CI$1002,13,0)),"")</f>
        <v/>
      </c>
      <c r="AF166" s="69"/>
      <c r="AG166" s="68" t="str">
        <f>+IFERROR(IF(VLOOKUP(#REF!&amp;"-"&amp;ROW()-82,[2]ワークシート!$F$2:$CI$1002,74,0)="","",VLOOKUP(#REF!&amp;"-"&amp;ROW()-82,[2]ワークシート!$F$2:$CI$1002,74,0)),"")</f>
        <v/>
      </c>
      <c r="AH166" s="69"/>
      <c r="AI166" s="54" t="str">
        <f>+IFERROR(IF(VLOOKUP(#REF!&amp;"-"&amp;ROW()-82,[2]ワークシート!$F$2:$CI$1002,73,0)="","",VLOOKUP(#REF!&amp;"-"&amp;ROW()-82,[2]ワークシート!$F$2:$CI$1002,73,0)),"")</f>
        <v/>
      </c>
      <c r="AJ166" s="1" t="str">
        <f>+IFERROR( IF(  VLOOKUP(#REF!&amp;"-"&amp;ROW()-82,[2]ワークシート!$F$2:$BW$1002,12,0)="",  "",  VLOOKUP(#REF!&amp;"-"&amp;ROW()-82,[2]ワークシート!$F$2:$BW$1002,12,0) ),"")</f>
        <v/>
      </c>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row>
    <row r="167" spans="1:69" ht="35.1" hidden="1" customHeight="1" x14ac:dyDescent="0.15">
      <c r="A167" s="63" t="str">
        <f>+IFERROR(IF(VLOOKUP(#REF!&amp;"-"&amp;ROW()-82,[2]ワークシート!$F$2:$CI$1002,6,0)="","",VLOOKUP(#REF!&amp;"-"&amp;ROW()-82,[2]ワークシート!$F$2:$CI$1002,6,0)),"")</f>
        <v/>
      </c>
      <c r="B167" s="64"/>
      <c r="C167" s="63" t="str">
        <f>+IFERROR(IF(VLOOKUP(#REF!&amp;"-"&amp;ROW()-82,[2]ワークシート!$F$2:$CI$1002,7,0)="","",VLOOKUP(#REF!&amp;"-"&amp;ROW()-82,[2]ワークシート!$F$2:$CI$1002,7,0)),"")</f>
        <v/>
      </c>
      <c r="D167" s="64"/>
      <c r="E167" s="63" t="str">
        <f>+IFERROR(IF(VLOOKUP(#REF!&amp;"-"&amp;ROW()-82,[2]ワークシート!$F$2:$CI$1002,8,0)="","",VLOOKUP(#REF!&amp;"-"&amp;ROW()-82,[2]ワークシート!$F$2:$CI$1002,8,0)),"")</f>
        <v/>
      </c>
      <c r="F167" s="64"/>
      <c r="G167" s="8" t="str">
        <f>+IFERROR(IF(VLOOKUP(#REF!&amp;"-"&amp;ROW()-82,[2]ワークシート!$F$2:$CI$1002,9,0)="","",VLOOKUP(#REF!&amp;"-"&amp;ROW()-82,[2]ワークシート!$F$2:$CI$1002,9,0)),"")</f>
        <v/>
      </c>
      <c r="H16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7" s="71"/>
      <c r="J167" s="63" t="str">
        <f>+IFERROR(IF(VLOOKUP(#REF!&amp;"-"&amp;ROW()-82,[2]ワークシート!$F$2:$CI$1002,17,0)="","",VLOOKUP(#REF!&amp;"-"&amp;ROW()-82,[2]ワークシート!$F$2:$CI$1002,17,0)),"")</f>
        <v/>
      </c>
      <c r="K167" s="67"/>
      <c r="L167" s="64"/>
      <c r="M167" s="72" t="str">
        <f>+IFERROR(IF(VLOOKUP(#REF!&amp;"-"&amp;ROW()-82,[2]ワークシート!$F$2:$CI$1002,58,0)=0,"",VLOOKUP(#REF!&amp;"-"&amp;ROW()-82,[2]ワークシート!$F$2:$CI$1002,58,0)),"")</f>
        <v/>
      </c>
      <c r="N167" s="72"/>
      <c r="O167" s="72"/>
      <c r="P167" s="61" t="str">
        <f>+IFERROR(VLOOKUP(#REF!&amp;"-"&amp;ROW()-82,[2]ワークシート!$F$2:$CI$1002,64,0),"")</f>
        <v/>
      </c>
      <c r="Q167" s="62"/>
      <c r="R167" s="73" t="str">
        <f>+IFERROR(VLOOKUP(#REF!&amp;"-"&amp;ROW()-82,[2]ワークシート!$F$2:$CI$1002,65,0),"")</f>
        <v/>
      </c>
      <c r="S167" s="73"/>
      <c r="T167" s="61" t="str">
        <f>IFERROR(IF(VLOOKUP(#REF!&amp;"-"&amp;ROW()-82,[2]ワークシート!$F$2:$CI$1002,68,0)="",IF(X167="","",IF(X167=0,"使用貸借権","賃借権")),"賃借権"),"")</f>
        <v/>
      </c>
      <c r="U167" s="62"/>
      <c r="V167" s="63" t="str">
        <f>+IFERROR(VLOOKUP(#REF!&amp;"-"&amp;ROW()-82,[2]ワークシート!$F$2:$CI$1002,10,0)&amp;"","")</f>
        <v/>
      </c>
      <c r="W167" s="64"/>
      <c r="X16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7" s="66"/>
      <c r="Z167" s="9"/>
      <c r="AA167" s="9"/>
      <c r="AB167" s="63" t="str">
        <f>IF(T167="","",IF(VLOOKUP(#REF!&amp;"-"&amp;ROW()-82,[2]ワークシート!$F$2:$CI$1002,68,0)="",IF(T167="使用貸借権","-","口座振込　１２月"),"物納"))</f>
        <v/>
      </c>
      <c r="AC167" s="67"/>
      <c r="AD167" s="64"/>
      <c r="AE167" s="68" t="str">
        <f>+IFERROR(IF(VLOOKUP(#REF!&amp;"-"&amp;ROW()-82,[2]ワークシート!$F$2:$CI$1002,13,0)="","",VLOOKUP(#REF!&amp;"-"&amp;ROW()-82,[2]ワークシート!$F$2:$CI$1002,13,0)),"")</f>
        <v/>
      </c>
      <c r="AF167" s="69"/>
      <c r="AG167" s="68" t="str">
        <f>+IFERROR(IF(VLOOKUP(#REF!&amp;"-"&amp;ROW()-82,[2]ワークシート!$F$2:$CI$1002,74,0)="","",VLOOKUP(#REF!&amp;"-"&amp;ROW()-82,[2]ワークシート!$F$2:$CI$1002,74,0)),"")</f>
        <v/>
      </c>
      <c r="AH167" s="69"/>
      <c r="AI167" s="54" t="str">
        <f>+IFERROR(IF(VLOOKUP(#REF!&amp;"-"&amp;ROW()-82,[2]ワークシート!$F$2:$CI$1002,73,0)="","",VLOOKUP(#REF!&amp;"-"&amp;ROW()-82,[2]ワークシート!$F$2:$CI$1002,73,0)),"")</f>
        <v/>
      </c>
      <c r="AJ167" s="1" t="str">
        <f>+IFERROR( IF(  VLOOKUP(#REF!&amp;"-"&amp;ROW()-82,[2]ワークシート!$F$2:$BW$1002,12,0)="",  "",  VLOOKUP(#REF!&amp;"-"&amp;ROW()-82,[2]ワークシート!$F$2:$BW$1002,12,0) ),"")</f>
        <v/>
      </c>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row>
    <row r="168" spans="1:69" ht="35.1" hidden="1" customHeight="1" x14ac:dyDescent="0.15">
      <c r="A168" s="63" t="str">
        <f>+IFERROR(IF(VLOOKUP(#REF!&amp;"-"&amp;ROW()-82,[2]ワークシート!$F$2:$CI$1002,6,0)="","",VLOOKUP(#REF!&amp;"-"&amp;ROW()-82,[2]ワークシート!$F$2:$CI$1002,6,0)),"")</f>
        <v/>
      </c>
      <c r="B168" s="64"/>
      <c r="C168" s="63" t="str">
        <f>+IFERROR(IF(VLOOKUP(#REF!&amp;"-"&amp;ROW()-82,[2]ワークシート!$F$2:$CI$1002,7,0)="","",VLOOKUP(#REF!&amp;"-"&amp;ROW()-82,[2]ワークシート!$F$2:$CI$1002,7,0)),"")</f>
        <v/>
      </c>
      <c r="D168" s="64"/>
      <c r="E168" s="63" t="str">
        <f>+IFERROR(IF(VLOOKUP(#REF!&amp;"-"&amp;ROW()-82,[2]ワークシート!$F$2:$CI$1002,8,0)="","",VLOOKUP(#REF!&amp;"-"&amp;ROW()-82,[2]ワークシート!$F$2:$CI$1002,8,0)),"")</f>
        <v/>
      </c>
      <c r="F168" s="64"/>
      <c r="G168" s="8" t="str">
        <f>+IFERROR(IF(VLOOKUP(#REF!&amp;"-"&amp;ROW()-82,[2]ワークシート!$F$2:$CI$1002,9,0)="","",VLOOKUP(#REF!&amp;"-"&amp;ROW()-82,[2]ワークシート!$F$2:$CI$1002,9,0)),"")</f>
        <v/>
      </c>
      <c r="H16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8" s="71"/>
      <c r="J168" s="63" t="str">
        <f>+IFERROR(IF(VLOOKUP(#REF!&amp;"-"&amp;ROW()-82,[2]ワークシート!$F$2:$CI$1002,17,0)="","",VLOOKUP(#REF!&amp;"-"&amp;ROW()-82,[2]ワークシート!$F$2:$CI$1002,17,0)),"")</f>
        <v/>
      </c>
      <c r="K168" s="67"/>
      <c r="L168" s="64"/>
      <c r="M168" s="72" t="str">
        <f>+IFERROR(IF(VLOOKUP(#REF!&amp;"-"&amp;ROW()-82,[2]ワークシート!$F$2:$CI$1002,58,0)=0,"",VLOOKUP(#REF!&amp;"-"&amp;ROW()-82,[2]ワークシート!$F$2:$CI$1002,58,0)),"")</f>
        <v/>
      </c>
      <c r="N168" s="72"/>
      <c r="O168" s="72"/>
      <c r="P168" s="61" t="str">
        <f>+IFERROR(VLOOKUP(#REF!&amp;"-"&amp;ROW()-82,[2]ワークシート!$F$2:$CI$1002,64,0),"")</f>
        <v/>
      </c>
      <c r="Q168" s="62"/>
      <c r="R168" s="73" t="str">
        <f>+IFERROR(VLOOKUP(#REF!&amp;"-"&amp;ROW()-82,[2]ワークシート!$F$2:$CI$1002,65,0),"")</f>
        <v/>
      </c>
      <c r="S168" s="73"/>
      <c r="T168" s="61" t="str">
        <f>IFERROR(IF(VLOOKUP(#REF!&amp;"-"&amp;ROW()-82,[2]ワークシート!$F$2:$CI$1002,68,0)="",IF(X168="","",IF(X168=0,"使用貸借権","賃借権")),"賃借権"),"")</f>
        <v/>
      </c>
      <c r="U168" s="62"/>
      <c r="V168" s="63" t="str">
        <f>+IFERROR(VLOOKUP(#REF!&amp;"-"&amp;ROW()-82,[2]ワークシート!$F$2:$CI$1002,10,0)&amp;"","")</f>
        <v/>
      </c>
      <c r="W168" s="64"/>
      <c r="X16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8" s="66"/>
      <c r="Z168" s="9"/>
      <c r="AA168" s="9"/>
      <c r="AB168" s="63" t="str">
        <f>IF(T168="","",IF(VLOOKUP(#REF!&amp;"-"&amp;ROW()-82,[2]ワークシート!$F$2:$CI$1002,68,0)="",IF(T168="使用貸借権","-","口座振込　１２月"),"物納"))</f>
        <v/>
      </c>
      <c r="AC168" s="67"/>
      <c r="AD168" s="64"/>
      <c r="AE168" s="68" t="str">
        <f>+IFERROR(IF(VLOOKUP(#REF!&amp;"-"&amp;ROW()-82,[2]ワークシート!$F$2:$CI$1002,13,0)="","",VLOOKUP(#REF!&amp;"-"&amp;ROW()-82,[2]ワークシート!$F$2:$CI$1002,13,0)),"")</f>
        <v/>
      </c>
      <c r="AF168" s="69"/>
      <c r="AG168" s="68" t="str">
        <f>+IFERROR(IF(VLOOKUP(#REF!&amp;"-"&amp;ROW()-82,[2]ワークシート!$F$2:$CI$1002,74,0)="","",VLOOKUP(#REF!&amp;"-"&amp;ROW()-82,[2]ワークシート!$F$2:$CI$1002,74,0)),"")</f>
        <v/>
      </c>
      <c r="AH168" s="69"/>
      <c r="AI168" s="54" t="str">
        <f>+IFERROR(IF(VLOOKUP(#REF!&amp;"-"&amp;ROW()-82,[2]ワークシート!$F$2:$CI$1002,73,0)="","",VLOOKUP(#REF!&amp;"-"&amp;ROW()-82,[2]ワークシート!$F$2:$CI$1002,73,0)),"")</f>
        <v/>
      </c>
      <c r="AJ168" s="1" t="str">
        <f>+IFERROR( IF(  VLOOKUP(#REF!&amp;"-"&amp;ROW()-82,[2]ワークシート!$F$2:$BW$1002,12,0)="",  "",  VLOOKUP(#REF!&amp;"-"&amp;ROW()-82,[2]ワークシート!$F$2:$BW$1002,12,0) ),"")</f>
        <v/>
      </c>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row>
    <row r="169" spans="1:69" ht="35.1" hidden="1" customHeight="1" x14ac:dyDescent="0.15">
      <c r="A169" s="63" t="str">
        <f>+IFERROR(IF(VLOOKUP(#REF!&amp;"-"&amp;ROW()-82,[2]ワークシート!$F$2:$CI$1002,6,0)="","",VLOOKUP(#REF!&amp;"-"&amp;ROW()-82,[2]ワークシート!$F$2:$CI$1002,6,0)),"")</f>
        <v/>
      </c>
      <c r="B169" s="64"/>
      <c r="C169" s="63" t="str">
        <f>+IFERROR(IF(VLOOKUP(#REF!&amp;"-"&amp;ROW()-82,[2]ワークシート!$F$2:$CI$1002,7,0)="","",VLOOKUP(#REF!&amp;"-"&amp;ROW()-82,[2]ワークシート!$F$2:$CI$1002,7,0)),"")</f>
        <v/>
      </c>
      <c r="D169" s="64"/>
      <c r="E169" s="63" t="str">
        <f>+IFERROR(IF(VLOOKUP(#REF!&amp;"-"&amp;ROW()-82,[2]ワークシート!$F$2:$CI$1002,8,0)="","",VLOOKUP(#REF!&amp;"-"&amp;ROW()-82,[2]ワークシート!$F$2:$CI$1002,8,0)),"")</f>
        <v/>
      </c>
      <c r="F169" s="64"/>
      <c r="G169" s="8" t="str">
        <f>+IFERROR(IF(VLOOKUP(#REF!&amp;"-"&amp;ROW()-82,[2]ワークシート!$F$2:$CI$1002,9,0)="","",VLOOKUP(#REF!&amp;"-"&amp;ROW()-82,[2]ワークシート!$F$2:$CI$1002,9,0)),"")</f>
        <v/>
      </c>
      <c r="H16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9" s="71"/>
      <c r="J169" s="63" t="str">
        <f>+IFERROR(IF(VLOOKUP(#REF!&amp;"-"&amp;ROW()-82,[2]ワークシート!$F$2:$CI$1002,17,0)="","",VLOOKUP(#REF!&amp;"-"&amp;ROW()-82,[2]ワークシート!$F$2:$CI$1002,17,0)),"")</f>
        <v/>
      </c>
      <c r="K169" s="67"/>
      <c r="L169" s="64"/>
      <c r="M169" s="72" t="str">
        <f>+IFERROR(IF(VLOOKUP(#REF!&amp;"-"&amp;ROW()-82,[2]ワークシート!$F$2:$CI$1002,58,0)=0,"",VLOOKUP(#REF!&amp;"-"&amp;ROW()-82,[2]ワークシート!$F$2:$CI$1002,58,0)),"")</f>
        <v/>
      </c>
      <c r="N169" s="72"/>
      <c r="O169" s="72"/>
      <c r="P169" s="61" t="str">
        <f>+IFERROR(VLOOKUP(#REF!&amp;"-"&amp;ROW()-82,[2]ワークシート!$F$2:$CI$1002,64,0),"")</f>
        <v/>
      </c>
      <c r="Q169" s="62"/>
      <c r="R169" s="73" t="str">
        <f>+IFERROR(VLOOKUP(#REF!&amp;"-"&amp;ROW()-82,[2]ワークシート!$F$2:$CI$1002,65,0),"")</f>
        <v/>
      </c>
      <c r="S169" s="73"/>
      <c r="T169" s="61" t="str">
        <f>IFERROR(IF(VLOOKUP(#REF!&amp;"-"&amp;ROW()-82,[2]ワークシート!$F$2:$CI$1002,68,0)="",IF(X169="","",IF(X169=0,"使用貸借権","賃借権")),"賃借権"),"")</f>
        <v/>
      </c>
      <c r="U169" s="62"/>
      <c r="V169" s="63" t="str">
        <f>+IFERROR(VLOOKUP(#REF!&amp;"-"&amp;ROW()-82,[2]ワークシート!$F$2:$CI$1002,10,0)&amp;"","")</f>
        <v/>
      </c>
      <c r="W169" s="64"/>
      <c r="X16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9" s="66"/>
      <c r="Z169" s="9"/>
      <c r="AA169" s="9"/>
      <c r="AB169" s="63" t="str">
        <f>IF(T169="","",IF(VLOOKUP(#REF!&amp;"-"&amp;ROW()-82,[2]ワークシート!$F$2:$CI$1002,68,0)="",IF(T169="使用貸借権","-","口座振込　１２月"),"物納"))</f>
        <v/>
      </c>
      <c r="AC169" s="67"/>
      <c r="AD169" s="64"/>
      <c r="AE169" s="68" t="str">
        <f>+IFERROR(IF(VLOOKUP(#REF!&amp;"-"&amp;ROW()-82,[2]ワークシート!$F$2:$CI$1002,13,0)="","",VLOOKUP(#REF!&amp;"-"&amp;ROW()-82,[2]ワークシート!$F$2:$CI$1002,13,0)),"")</f>
        <v/>
      </c>
      <c r="AF169" s="69"/>
      <c r="AG169" s="68" t="str">
        <f>+IFERROR(IF(VLOOKUP(#REF!&amp;"-"&amp;ROW()-82,[2]ワークシート!$F$2:$CI$1002,74,0)="","",VLOOKUP(#REF!&amp;"-"&amp;ROW()-82,[2]ワークシート!$F$2:$CI$1002,74,0)),"")</f>
        <v/>
      </c>
      <c r="AH169" s="69"/>
      <c r="AI169" s="54" t="str">
        <f>+IFERROR(IF(VLOOKUP(#REF!&amp;"-"&amp;ROW()-82,[2]ワークシート!$F$2:$CI$1002,73,0)="","",VLOOKUP(#REF!&amp;"-"&amp;ROW()-82,[2]ワークシート!$F$2:$CI$1002,73,0)),"")</f>
        <v/>
      </c>
      <c r="AJ169" s="1" t="str">
        <f>+IFERROR( IF(  VLOOKUP(#REF!&amp;"-"&amp;ROW()-82,[2]ワークシート!$F$2:$BW$1002,12,0)="",  "",  VLOOKUP(#REF!&amp;"-"&amp;ROW()-82,[2]ワークシート!$F$2:$BW$1002,12,0) ),"")</f>
        <v/>
      </c>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row>
    <row r="170" spans="1:69" ht="35.1" hidden="1" customHeight="1" x14ac:dyDescent="0.15">
      <c r="A170" s="63" t="str">
        <f>+IFERROR(IF(VLOOKUP(#REF!&amp;"-"&amp;ROW()-82,[2]ワークシート!$F$2:$CI$1002,6,0)="","",VLOOKUP(#REF!&amp;"-"&amp;ROW()-82,[2]ワークシート!$F$2:$CI$1002,6,0)),"")</f>
        <v/>
      </c>
      <c r="B170" s="64"/>
      <c r="C170" s="63" t="str">
        <f>+IFERROR(IF(VLOOKUP(#REF!&amp;"-"&amp;ROW()-82,[2]ワークシート!$F$2:$CI$1002,7,0)="","",VLOOKUP(#REF!&amp;"-"&amp;ROW()-82,[2]ワークシート!$F$2:$CI$1002,7,0)),"")</f>
        <v/>
      </c>
      <c r="D170" s="64"/>
      <c r="E170" s="63" t="str">
        <f>+IFERROR(IF(VLOOKUP(#REF!&amp;"-"&amp;ROW()-82,[2]ワークシート!$F$2:$CI$1002,8,0)="","",VLOOKUP(#REF!&amp;"-"&amp;ROW()-82,[2]ワークシート!$F$2:$CI$1002,8,0)),"")</f>
        <v/>
      </c>
      <c r="F170" s="64"/>
      <c r="G170" s="8" t="str">
        <f>+IFERROR(IF(VLOOKUP(#REF!&amp;"-"&amp;ROW()-82,[2]ワークシート!$F$2:$CI$1002,9,0)="","",VLOOKUP(#REF!&amp;"-"&amp;ROW()-82,[2]ワークシート!$F$2:$CI$1002,9,0)),"")</f>
        <v/>
      </c>
      <c r="H17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0" s="71"/>
      <c r="J170" s="63" t="str">
        <f>+IFERROR(IF(VLOOKUP(#REF!&amp;"-"&amp;ROW()-82,[2]ワークシート!$F$2:$CI$1002,17,0)="","",VLOOKUP(#REF!&amp;"-"&amp;ROW()-82,[2]ワークシート!$F$2:$CI$1002,17,0)),"")</f>
        <v/>
      </c>
      <c r="K170" s="67"/>
      <c r="L170" s="64"/>
      <c r="M170" s="72" t="str">
        <f>+IFERROR(IF(VLOOKUP(#REF!&amp;"-"&amp;ROW()-82,[2]ワークシート!$F$2:$CI$1002,58,0)=0,"",VLOOKUP(#REF!&amp;"-"&amp;ROW()-82,[2]ワークシート!$F$2:$CI$1002,58,0)),"")</f>
        <v/>
      </c>
      <c r="N170" s="72"/>
      <c r="O170" s="72"/>
      <c r="P170" s="61" t="str">
        <f>+IFERROR(VLOOKUP(#REF!&amp;"-"&amp;ROW()-82,[2]ワークシート!$F$2:$CI$1002,64,0),"")</f>
        <v/>
      </c>
      <c r="Q170" s="62"/>
      <c r="R170" s="73" t="str">
        <f>+IFERROR(VLOOKUP(#REF!&amp;"-"&amp;ROW()-82,[2]ワークシート!$F$2:$CI$1002,65,0),"")</f>
        <v/>
      </c>
      <c r="S170" s="73"/>
      <c r="T170" s="61" t="str">
        <f>IFERROR(IF(VLOOKUP(#REF!&amp;"-"&amp;ROW()-82,[2]ワークシート!$F$2:$CI$1002,68,0)="",IF(X170="","",IF(X170=0,"使用貸借権","賃借権")),"賃借権"),"")</f>
        <v/>
      </c>
      <c r="U170" s="62"/>
      <c r="V170" s="63" t="str">
        <f>+IFERROR(VLOOKUP(#REF!&amp;"-"&amp;ROW()-82,[2]ワークシート!$F$2:$CI$1002,10,0)&amp;"","")</f>
        <v/>
      </c>
      <c r="W170" s="64"/>
      <c r="X17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0" s="66"/>
      <c r="Z170" s="9"/>
      <c r="AA170" s="9"/>
      <c r="AB170" s="63" t="str">
        <f>IF(T170="","",IF(VLOOKUP(#REF!&amp;"-"&amp;ROW()-82,[2]ワークシート!$F$2:$CI$1002,68,0)="",IF(T170="使用貸借権","-","口座振込　１２月"),"物納"))</f>
        <v/>
      </c>
      <c r="AC170" s="67"/>
      <c r="AD170" s="64"/>
      <c r="AE170" s="68" t="str">
        <f>+IFERROR(IF(VLOOKUP(#REF!&amp;"-"&amp;ROW()-82,[2]ワークシート!$F$2:$CI$1002,13,0)="","",VLOOKUP(#REF!&amp;"-"&amp;ROW()-82,[2]ワークシート!$F$2:$CI$1002,13,0)),"")</f>
        <v/>
      </c>
      <c r="AF170" s="69"/>
      <c r="AG170" s="68" t="str">
        <f>+IFERROR(IF(VLOOKUP(#REF!&amp;"-"&amp;ROW()-82,[2]ワークシート!$F$2:$CI$1002,74,0)="","",VLOOKUP(#REF!&amp;"-"&amp;ROW()-82,[2]ワークシート!$F$2:$CI$1002,74,0)),"")</f>
        <v/>
      </c>
      <c r="AH170" s="69"/>
      <c r="AI170" s="54" t="str">
        <f>+IFERROR(IF(VLOOKUP(#REF!&amp;"-"&amp;ROW()-82,[2]ワークシート!$F$2:$CI$1002,73,0)="","",VLOOKUP(#REF!&amp;"-"&amp;ROW()-82,[2]ワークシート!$F$2:$CI$1002,73,0)),"")</f>
        <v/>
      </c>
      <c r="AJ170" s="1" t="str">
        <f>+IFERROR( IF(  VLOOKUP(#REF!&amp;"-"&amp;ROW()-82,[2]ワークシート!$F$2:$BW$1002,12,0)="",  "",  VLOOKUP(#REF!&amp;"-"&amp;ROW()-82,[2]ワークシート!$F$2:$BW$1002,12,0) ),"")</f>
        <v/>
      </c>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row>
    <row r="171" spans="1:69" ht="35.1" hidden="1" customHeight="1" x14ac:dyDescent="0.15">
      <c r="A171" s="63" t="str">
        <f>+IFERROR(IF(VLOOKUP(#REF!&amp;"-"&amp;ROW()-82,[2]ワークシート!$F$2:$CI$1002,6,0)="","",VLOOKUP(#REF!&amp;"-"&amp;ROW()-82,[2]ワークシート!$F$2:$CI$1002,6,0)),"")</f>
        <v/>
      </c>
      <c r="B171" s="64"/>
      <c r="C171" s="63" t="str">
        <f>+IFERROR(IF(VLOOKUP(#REF!&amp;"-"&amp;ROW()-82,[2]ワークシート!$F$2:$CI$1002,7,0)="","",VLOOKUP(#REF!&amp;"-"&amp;ROW()-82,[2]ワークシート!$F$2:$CI$1002,7,0)),"")</f>
        <v/>
      </c>
      <c r="D171" s="64"/>
      <c r="E171" s="63" t="str">
        <f>+IFERROR(IF(VLOOKUP(#REF!&amp;"-"&amp;ROW()-82,[2]ワークシート!$F$2:$CI$1002,8,0)="","",VLOOKUP(#REF!&amp;"-"&amp;ROW()-82,[2]ワークシート!$F$2:$CI$1002,8,0)),"")</f>
        <v/>
      </c>
      <c r="F171" s="64"/>
      <c r="G171" s="8" t="str">
        <f>+IFERROR(IF(VLOOKUP(#REF!&amp;"-"&amp;ROW()-82,[2]ワークシート!$F$2:$CI$1002,9,0)="","",VLOOKUP(#REF!&amp;"-"&amp;ROW()-82,[2]ワークシート!$F$2:$CI$1002,9,0)),"")</f>
        <v/>
      </c>
      <c r="H17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1" s="71"/>
      <c r="J171" s="63" t="str">
        <f>+IFERROR(IF(VLOOKUP(#REF!&amp;"-"&amp;ROW()-82,[2]ワークシート!$F$2:$CI$1002,17,0)="","",VLOOKUP(#REF!&amp;"-"&amp;ROW()-82,[2]ワークシート!$F$2:$CI$1002,17,0)),"")</f>
        <v/>
      </c>
      <c r="K171" s="67"/>
      <c r="L171" s="64"/>
      <c r="M171" s="72" t="str">
        <f>+IFERROR(IF(VLOOKUP(#REF!&amp;"-"&amp;ROW()-82,[2]ワークシート!$F$2:$CI$1002,58,0)=0,"",VLOOKUP(#REF!&amp;"-"&amp;ROW()-82,[2]ワークシート!$F$2:$CI$1002,58,0)),"")</f>
        <v/>
      </c>
      <c r="N171" s="72"/>
      <c r="O171" s="72"/>
      <c r="P171" s="61" t="str">
        <f>+IFERROR(VLOOKUP(#REF!&amp;"-"&amp;ROW()-82,[2]ワークシート!$F$2:$CI$1002,64,0),"")</f>
        <v/>
      </c>
      <c r="Q171" s="62"/>
      <c r="R171" s="73" t="str">
        <f>+IFERROR(VLOOKUP(#REF!&amp;"-"&amp;ROW()-82,[2]ワークシート!$F$2:$CI$1002,65,0),"")</f>
        <v/>
      </c>
      <c r="S171" s="73"/>
      <c r="T171" s="61" t="str">
        <f>IFERROR(IF(VLOOKUP(#REF!&amp;"-"&amp;ROW()-82,[2]ワークシート!$F$2:$CI$1002,68,0)="",IF(X171="","",IF(X171=0,"使用貸借権","賃借権")),"賃借権"),"")</f>
        <v/>
      </c>
      <c r="U171" s="62"/>
      <c r="V171" s="63" t="str">
        <f>+IFERROR(VLOOKUP(#REF!&amp;"-"&amp;ROW()-82,[2]ワークシート!$F$2:$CI$1002,10,0)&amp;"","")</f>
        <v/>
      </c>
      <c r="W171" s="64"/>
      <c r="X17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1" s="66"/>
      <c r="Z171" s="9"/>
      <c r="AA171" s="9"/>
      <c r="AB171" s="63" t="str">
        <f>IF(T171="","",IF(VLOOKUP(#REF!&amp;"-"&amp;ROW()-82,[2]ワークシート!$F$2:$CI$1002,68,0)="",IF(T171="使用貸借権","-","口座振込　１２月"),"物納"))</f>
        <v/>
      </c>
      <c r="AC171" s="67"/>
      <c r="AD171" s="64"/>
      <c r="AE171" s="68" t="str">
        <f>+IFERROR(IF(VLOOKUP(#REF!&amp;"-"&amp;ROW()-82,[2]ワークシート!$F$2:$CI$1002,13,0)="","",VLOOKUP(#REF!&amp;"-"&amp;ROW()-82,[2]ワークシート!$F$2:$CI$1002,13,0)),"")</f>
        <v/>
      </c>
      <c r="AF171" s="69"/>
      <c r="AG171" s="68" t="str">
        <f>+IFERROR(IF(VLOOKUP(#REF!&amp;"-"&amp;ROW()-82,[2]ワークシート!$F$2:$CI$1002,74,0)="","",VLOOKUP(#REF!&amp;"-"&amp;ROW()-82,[2]ワークシート!$F$2:$CI$1002,74,0)),"")</f>
        <v/>
      </c>
      <c r="AH171" s="69"/>
      <c r="AI171" s="54" t="str">
        <f>+IFERROR(IF(VLOOKUP(#REF!&amp;"-"&amp;ROW()-82,[2]ワークシート!$F$2:$CI$1002,73,0)="","",VLOOKUP(#REF!&amp;"-"&amp;ROW()-82,[2]ワークシート!$F$2:$CI$1002,73,0)),"")</f>
        <v/>
      </c>
      <c r="AJ171" s="1" t="str">
        <f>+IFERROR( IF(  VLOOKUP(#REF!&amp;"-"&amp;ROW()-82,[2]ワークシート!$F$2:$BW$1002,12,0)="",  "",  VLOOKUP(#REF!&amp;"-"&amp;ROW()-82,[2]ワークシート!$F$2:$BW$1002,12,0) ),"")</f>
        <v/>
      </c>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row>
    <row r="172" spans="1:69" ht="35.1" hidden="1" customHeight="1" x14ac:dyDescent="0.15">
      <c r="A172" s="63" t="str">
        <f>+IFERROR(IF(VLOOKUP(#REF!&amp;"-"&amp;ROW()-82,[2]ワークシート!$F$2:$CI$1002,6,0)="","",VLOOKUP(#REF!&amp;"-"&amp;ROW()-82,[2]ワークシート!$F$2:$CI$1002,6,0)),"")</f>
        <v/>
      </c>
      <c r="B172" s="64"/>
      <c r="C172" s="63" t="str">
        <f>+IFERROR(IF(VLOOKUP(#REF!&amp;"-"&amp;ROW()-82,[2]ワークシート!$F$2:$CI$1002,7,0)="","",VLOOKUP(#REF!&amp;"-"&amp;ROW()-82,[2]ワークシート!$F$2:$CI$1002,7,0)),"")</f>
        <v/>
      </c>
      <c r="D172" s="64"/>
      <c r="E172" s="63" t="str">
        <f>+IFERROR(IF(VLOOKUP(#REF!&amp;"-"&amp;ROW()-82,[2]ワークシート!$F$2:$CI$1002,8,0)="","",VLOOKUP(#REF!&amp;"-"&amp;ROW()-82,[2]ワークシート!$F$2:$CI$1002,8,0)),"")</f>
        <v/>
      </c>
      <c r="F172" s="64"/>
      <c r="G172" s="8" t="str">
        <f>+IFERROR(IF(VLOOKUP(#REF!&amp;"-"&amp;ROW()-82,[2]ワークシート!$F$2:$CI$1002,9,0)="","",VLOOKUP(#REF!&amp;"-"&amp;ROW()-82,[2]ワークシート!$F$2:$CI$1002,9,0)),"")</f>
        <v/>
      </c>
      <c r="H17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2" s="71"/>
      <c r="J172" s="63" t="str">
        <f>+IFERROR(IF(VLOOKUP(#REF!&amp;"-"&amp;ROW()-82,[2]ワークシート!$F$2:$CI$1002,17,0)="","",VLOOKUP(#REF!&amp;"-"&amp;ROW()-82,[2]ワークシート!$F$2:$CI$1002,17,0)),"")</f>
        <v/>
      </c>
      <c r="K172" s="67"/>
      <c r="L172" s="64"/>
      <c r="M172" s="72" t="str">
        <f>+IFERROR(IF(VLOOKUP(#REF!&amp;"-"&amp;ROW()-82,[2]ワークシート!$F$2:$CI$1002,58,0)=0,"",VLOOKUP(#REF!&amp;"-"&amp;ROW()-82,[2]ワークシート!$F$2:$CI$1002,58,0)),"")</f>
        <v/>
      </c>
      <c r="N172" s="72"/>
      <c r="O172" s="72"/>
      <c r="P172" s="61" t="str">
        <f>+IFERROR(VLOOKUP(#REF!&amp;"-"&amp;ROW()-82,[2]ワークシート!$F$2:$CI$1002,64,0),"")</f>
        <v/>
      </c>
      <c r="Q172" s="62"/>
      <c r="R172" s="73" t="str">
        <f>+IFERROR(VLOOKUP(#REF!&amp;"-"&amp;ROW()-82,[2]ワークシート!$F$2:$CI$1002,65,0),"")</f>
        <v/>
      </c>
      <c r="S172" s="73"/>
      <c r="T172" s="61" t="str">
        <f>IFERROR(IF(VLOOKUP(#REF!&amp;"-"&amp;ROW()-82,[2]ワークシート!$F$2:$CI$1002,68,0)="",IF(X172="","",IF(X172=0,"使用貸借権","賃借権")),"賃借権"),"")</f>
        <v/>
      </c>
      <c r="U172" s="62"/>
      <c r="V172" s="63" t="str">
        <f>+IFERROR(VLOOKUP(#REF!&amp;"-"&amp;ROW()-82,[2]ワークシート!$F$2:$CI$1002,10,0)&amp;"","")</f>
        <v/>
      </c>
      <c r="W172" s="64"/>
      <c r="X17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2" s="66"/>
      <c r="Z172" s="9"/>
      <c r="AA172" s="9"/>
      <c r="AB172" s="63" t="str">
        <f>IF(T172="","",IF(VLOOKUP(#REF!&amp;"-"&amp;ROW()-82,[2]ワークシート!$F$2:$CI$1002,68,0)="",IF(T172="使用貸借権","-","口座振込　１２月"),"物納"))</f>
        <v/>
      </c>
      <c r="AC172" s="67"/>
      <c r="AD172" s="64"/>
      <c r="AE172" s="68" t="str">
        <f>+IFERROR(IF(VLOOKUP(#REF!&amp;"-"&amp;ROW()-82,[2]ワークシート!$F$2:$CI$1002,13,0)="","",VLOOKUP(#REF!&amp;"-"&amp;ROW()-82,[2]ワークシート!$F$2:$CI$1002,13,0)),"")</f>
        <v/>
      </c>
      <c r="AF172" s="69"/>
      <c r="AG172" s="68" t="str">
        <f>+IFERROR(IF(VLOOKUP(#REF!&amp;"-"&amp;ROW()-82,[2]ワークシート!$F$2:$CI$1002,74,0)="","",VLOOKUP(#REF!&amp;"-"&amp;ROW()-82,[2]ワークシート!$F$2:$CI$1002,74,0)),"")</f>
        <v/>
      </c>
      <c r="AH172" s="69"/>
      <c r="AI172" s="54" t="str">
        <f>+IFERROR(IF(VLOOKUP(#REF!&amp;"-"&amp;ROW()-82,[2]ワークシート!$F$2:$CI$1002,73,0)="","",VLOOKUP(#REF!&amp;"-"&amp;ROW()-82,[2]ワークシート!$F$2:$CI$1002,73,0)),"")</f>
        <v/>
      </c>
      <c r="AJ172" s="1" t="str">
        <f>+IFERROR( IF(  VLOOKUP(#REF!&amp;"-"&amp;ROW()-82,[2]ワークシート!$F$2:$BW$1002,12,0)="",  "",  VLOOKUP(#REF!&amp;"-"&amp;ROW()-82,[2]ワークシート!$F$2:$BW$1002,12,0) ),"")</f>
        <v/>
      </c>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row>
    <row r="173" spans="1:69" ht="35.1" hidden="1" customHeight="1" x14ac:dyDescent="0.15">
      <c r="A173" s="63" t="str">
        <f>+IFERROR(IF(VLOOKUP(#REF!&amp;"-"&amp;ROW()-82,[2]ワークシート!$F$2:$CI$1002,6,0)="","",VLOOKUP(#REF!&amp;"-"&amp;ROW()-82,[2]ワークシート!$F$2:$CI$1002,6,0)),"")</f>
        <v/>
      </c>
      <c r="B173" s="64"/>
      <c r="C173" s="63" t="str">
        <f>+IFERROR(IF(VLOOKUP(#REF!&amp;"-"&amp;ROW()-82,[2]ワークシート!$F$2:$CI$1002,7,0)="","",VLOOKUP(#REF!&amp;"-"&amp;ROW()-82,[2]ワークシート!$F$2:$CI$1002,7,0)),"")</f>
        <v/>
      </c>
      <c r="D173" s="64"/>
      <c r="E173" s="63" t="str">
        <f>+IFERROR(IF(VLOOKUP(#REF!&amp;"-"&amp;ROW()-82,[2]ワークシート!$F$2:$CI$1002,8,0)="","",VLOOKUP(#REF!&amp;"-"&amp;ROW()-82,[2]ワークシート!$F$2:$CI$1002,8,0)),"")</f>
        <v/>
      </c>
      <c r="F173" s="64"/>
      <c r="G173" s="8" t="str">
        <f>+IFERROR(IF(VLOOKUP(#REF!&amp;"-"&amp;ROW()-82,[2]ワークシート!$F$2:$CI$1002,9,0)="","",VLOOKUP(#REF!&amp;"-"&amp;ROW()-82,[2]ワークシート!$F$2:$CI$1002,9,0)),"")</f>
        <v/>
      </c>
      <c r="H17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3" s="71"/>
      <c r="J173" s="63" t="str">
        <f>+IFERROR(IF(VLOOKUP(#REF!&amp;"-"&amp;ROW()-82,[2]ワークシート!$F$2:$CI$1002,17,0)="","",VLOOKUP(#REF!&amp;"-"&amp;ROW()-82,[2]ワークシート!$F$2:$CI$1002,17,0)),"")</f>
        <v/>
      </c>
      <c r="K173" s="67"/>
      <c r="L173" s="64"/>
      <c r="M173" s="72" t="str">
        <f>+IFERROR(IF(VLOOKUP(#REF!&amp;"-"&amp;ROW()-82,[2]ワークシート!$F$2:$CI$1002,58,0)=0,"",VLOOKUP(#REF!&amp;"-"&amp;ROW()-82,[2]ワークシート!$F$2:$CI$1002,58,0)),"")</f>
        <v/>
      </c>
      <c r="N173" s="72"/>
      <c r="O173" s="72"/>
      <c r="P173" s="61" t="str">
        <f>+IFERROR(VLOOKUP(#REF!&amp;"-"&amp;ROW()-82,[2]ワークシート!$F$2:$CI$1002,64,0),"")</f>
        <v/>
      </c>
      <c r="Q173" s="62"/>
      <c r="R173" s="73" t="str">
        <f>+IFERROR(VLOOKUP(#REF!&amp;"-"&amp;ROW()-82,[2]ワークシート!$F$2:$CI$1002,65,0),"")</f>
        <v/>
      </c>
      <c r="S173" s="73"/>
      <c r="T173" s="61" t="str">
        <f>IFERROR(IF(VLOOKUP(#REF!&amp;"-"&amp;ROW()-82,[2]ワークシート!$F$2:$CI$1002,68,0)="",IF(X173="","",IF(X173=0,"使用貸借権","賃借権")),"賃借権"),"")</f>
        <v/>
      </c>
      <c r="U173" s="62"/>
      <c r="V173" s="63" t="str">
        <f>+IFERROR(VLOOKUP(#REF!&amp;"-"&amp;ROW()-82,[2]ワークシート!$F$2:$CI$1002,10,0)&amp;"","")</f>
        <v/>
      </c>
      <c r="W173" s="64"/>
      <c r="X17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3" s="66"/>
      <c r="Z173" s="9"/>
      <c r="AA173" s="9"/>
      <c r="AB173" s="63" t="str">
        <f>IF(T173="","",IF(VLOOKUP(#REF!&amp;"-"&amp;ROW()-82,[2]ワークシート!$F$2:$CI$1002,68,0)="",IF(T173="使用貸借権","-","口座振込　１２月"),"物納"))</f>
        <v/>
      </c>
      <c r="AC173" s="67"/>
      <c r="AD173" s="64"/>
      <c r="AE173" s="68" t="str">
        <f>+IFERROR(IF(VLOOKUP(#REF!&amp;"-"&amp;ROW()-82,[2]ワークシート!$F$2:$CI$1002,13,0)="","",VLOOKUP(#REF!&amp;"-"&amp;ROW()-82,[2]ワークシート!$F$2:$CI$1002,13,0)),"")</f>
        <v/>
      </c>
      <c r="AF173" s="69"/>
      <c r="AG173" s="68" t="str">
        <f>+IFERROR(IF(VLOOKUP(#REF!&amp;"-"&amp;ROW()-82,[2]ワークシート!$F$2:$CI$1002,74,0)="","",VLOOKUP(#REF!&amp;"-"&amp;ROW()-82,[2]ワークシート!$F$2:$CI$1002,74,0)),"")</f>
        <v/>
      </c>
      <c r="AH173" s="69"/>
      <c r="AI173" s="54" t="str">
        <f>+IFERROR(IF(VLOOKUP(#REF!&amp;"-"&amp;ROW()-82,[2]ワークシート!$F$2:$CI$1002,73,0)="","",VLOOKUP(#REF!&amp;"-"&amp;ROW()-82,[2]ワークシート!$F$2:$CI$1002,73,0)),"")</f>
        <v/>
      </c>
      <c r="AJ173" s="1" t="str">
        <f>+IFERROR( IF(  VLOOKUP(#REF!&amp;"-"&amp;ROW()-82,[2]ワークシート!$F$2:$BW$1002,12,0)="",  "",  VLOOKUP(#REF!&amp;"-"&amp;ROW()-82,[2]ワークシート!$F$2:$BW$1002,12,0) ),"")</f>
        <v/>
      </c>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row>
    <row r="174" spans="1:69" ht="35.1" hidden="1" customHeight="1" x14ac:dyDescent="0.15">
      <c r="A174" s="63" t="str">
        <f>+IFERROR(IF(VLOOKUP(#REF!&amp;"-"&amp;ROW()-82,[2]ワークシート!$F$2:$CI$1002,6,0)="","",VLOOKUP(#REF!&amp;"-"&amp;ROW()-82,[2]ワークシート!$F$2:$CI$1002,6,0)),"")</f>
        <v/>
      </c>
      <c r="B174" s="64"/>
      <c r="C174" s="63" t="str">
        <f>+IFERROR(IF(VLOOKUP(#REF!&amp;"-"&amp;ROW()-82,[2]ワークシート!$F$2:$CI$1002,7,0)="","",VLOOKUP(#REF!&amp;"-"&amp;ROW()-82,[2]ワークシート!$F$2:$CI$1002,7,0)),"")</f>
        <v/>
      </c>
      <c r="D174" s="64"/>
      <c r="E174" s="63" t="str">
        <f>+IFERROR(IF(VLOOKUP(#REF!&amp;"-"&amp;ROW()-82,[2]ワークシート!$F$2:$CI$1002,8,0)="","",VLOOKUP(#REF!&amp;"-"&amp;ROW()-82,[2]ワークシート!$F$2:$CI$1002,8,0)),"")</f>
        <v/>
      </c>
      <c r="F174" s="64"/>
      <c r="G174" s="8" t="str">
        <f>+IFERROR(IF(VLOOKUP(#REF!&amp;"-"&amp;ROW()-82,[2]ワークシート!$F$2:$CI$1002,9,0)="","",VLOOKUP(#REF!&amp;"-"&amp;ROW()-82,[2]ワークシート!$F$2:$CI$1002,9,0)),"")</f>
        <v/>
      </c>
      <c r="H17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4" s="71"/>
      <c r="J174" s="63" t="str">
        <f>+IFERROR(IF(VLOOKUP(#REF!&amp;"-"&amp;ROW()-82,[2]ワークシート!$F$2:$CI$1002,17,0)="","",VLOOKUP(#REF!&amp;"-"&amp;ROW()-82,[2]ワークシート!$F$2:$CI$1002,17,0)),"")</f>
        <v/>
      </c>
      <c r="K174" s="67"/>
      <c r="L174" s="64"/>
      <c r="M174" s="72" t="str">
        <f>+IFERROR(IF(VLOOKUP(#REF!&amp;"-"&amp;ROW()-82,[2]ワークシート!$F$2:$CI$1002,58,0)=0,"",VLOOKUP(#REF!&amp;"-"&amp;ROW()-82,[2]ワークシート!$F$2:$CI$1002,58,0)),"")</f>
        <v/>
      </c>
      <c r="N174" s="72"/>
      <c r="O174" s="72"/>
      <c r="P174" s="61" t="str">
        <f>+IFERROR(VLOOKUP(#REF!&amp;"-"&amp;ROW()-82,[2]ワークシート!$F$2:$CI$1002,64,0),"")</f>
        <v/>
      </c>
      <c r="Q174" s="62"/>
      <c r="R174" s="73" t="str">
        <f>+IFERROR(VLOOKUP(#REF!&amp;"-"&amp;ROW()-82,[2]ワークシート!$F$2:$CI$1002,65,0),"")</f>
        <v/>
      </c>
      <c r="S174" s="73"/>
      <c r="T174" s="61" t="str">
        <f>IFERROR(IF(VLOOKUP(#REF!&amp;"-"&amp;ROW()-82,[2]ワークシート!$F$2:$CI$1002,68,0)="",IF(X174="","",IF(X174=0,"使用貸借権","賃借権")),"賃借権"),"")</f>
        <v/>
      </c>
      <c r="U174" s="62"/>
      <c r="V174" s="63" t="str">
        <f>+IFERROR(VLOOKUP(#REF!&amp;"-"&amp;ROW()-82,[2]ワークシート!$F$2:$CI$1002,10,0)&amp;"","")</f>
        <v/>
      </c>
      <c r="W174" s="64"/>
      <c r="X17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4" s="66"/>
      <c r="Z174" s="9"/>
      <c r="AA174" s="9"/>
      <c r="AB174" s="63" t="str">
        <f>IF(T174="","",IF(VLOOKUP(#REF!&amp;"-"&amp;ROW()-82,[2]ワークシート!$F$2:$CI$1002,68,0)="",IF(T174="使用貸借権","-","口座振込　１２月"),"物納"))</f>
        <v/>
      </c>
      <c r="AC174" s="67"/>
      <c r="AD174" s="64"/>
      <c r="AE174" s="68" t="str">
        <f>+IFERROR(IF(VLOOKUP(#REF!&amp;"-"&amp;ROW()-82,[2]ワークシート!$F$2:$CI$1002,13,0)="","",VLOOKUP(#REF!&amp;"-"&amp;ROW()-82,[2]ワークシート!$F$2:$CI$1002,13,0)),"")</f>
        <v/>
      </c>
      <c r="AF174" s="69"/>
      <c r="AG174" s="68" t="str">
        <f>+IFERROR(IF(VLOOKUP(#REF!&amp;"-"&amp;ROW()-82,[2]ワークシート!$F$2:$CI$1002,74,0)="","",VLOOKUP(#REF!&amp;"-"&amp;ROW()-82,[2]ワークシート!$F$2:$CI$1002,74,0)),"")</f>
        <v/>
      </c>
      <c r="AH174" s="69"/>
      <c r="AI174" s="54" t="str">
        <f>+IFERROR(IF(VLOOKUP(#REF!&amp;"-"&amp;ROW()-82,[2]ワークシート!$F$2:$CI$1002,73,0)="","",VLOOKUP(#REF!&amp;"-"&amp;ROW()-82,[2]ワークシート!$F$2:$CI$1002,73,0)),"")</f>
        <v/>
      </c>
      <c r="AJ174" s="1" t="str">
        <f>+IFERROR( IF(  VLOOKUP(#REF!&amp;"-"&amp;ROW()-82,[2]ワークシート!$F$2:$BW$1002,12,0)="",  "",  VLOOKUP(#REF!&amp;"-"&amp;ROW()-82,[2]ワークシート!$F$2:$BW$1002,12,0) ),"")</f>
        <v/>
      </c>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row>
    <row r="175" spans="1:69" ht="35.1" hidden="1" customHeight="1" x14ac:dyDescent="0.15">
      <c r="A175" s="63" t="str">
        <f>+IFERROR(IF(VLOOKUP(#REF!&amp;"-"&amp;ROW()-82,[2]ワークシート!$F$2:$CI$1002,6,0)="","",VLOOKUP(#REF!&amp;"-"&amp;ROW()-82,[2]ワークシート!$F$2:$CI$1002,6,0)),"")</f>
        <v/>
      </c>
      <c r="B175" s="64"/>
      <c r="C175" s="63" t="str">
        <f>+IFERROR(IF(VLOOKUP(#REF!&amp;"-"&amp;ROW()-82,[2]ワークシート!$F$2:$CI$1002,7,0)="","",VLOOKUP(#REF!&amp;"-"&amp;ROW()-82,[2]ワークシート!$F$2:$CI$1002,7,0)),"")</f>
        <v/>
      </c>
      <c r="D175" s="64"/>
      <c r="E175" s="63" t="str">
        <f>+IFERROR(IF(VLOOKUP(#REF!&amp;"-"&amp;ROW()-82,[2]ワークシート!$F$2:$CI$1002,8,0)="","",VLOOKUP(#REF!&amp;"-"&amp;ROW()-82,[2]ワークシート!$F$2:$CI$1002,8,0)),"")</f>
        <v/>
      </c>
      <c r="F175" s="64"/>
      <c r="G175" s="8" t="str">
        <f>+IFERROR(IF(VLOOKUP(#REF!&amp;"-"&amp;ROW()-82,[2]ワークシート!$F$2:$CI$1002,9,0)="","",VLOOKUP(#REF!&amp;"-"&amp;ROW()-82,[2]ワークシート!$F$2:$CI$1002,9,0)),"")</f>
        <v/>
      </c>
      <c r="H17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5" s="71"/>
      <c r="J175" s="63" t="str">
        <f>+IFERROR(IF(VLOOKUP(#REF!&amp;"-"&amp;ROW()-82,[2]ワークシート!$F$2:$CI$1002,17,0)="","",VLOOKUP(#REF!&amp;"-"&amp;ROW()-82,[2]ワークシート!$F$2:$CI$1002,17,0)),"")</f>
        <v/>
      </c>
      <c r="K175" s="67"/>
      <c r="L175" s="64"/>
      <c r="M175" s="72" t="str">
        <f>+IFERROR(IF(VLOOKUP(#REF!&amp;"-"&amp;ROW()-82,[2]ワークシート!$F$2:$CI$1002,58,0)=0,"",VLOOKUP(#REF!&amp;"-"&amp;ROW()-82,[2]ワークシート!$F$2:$CI$1002,58,0)),"")</f>
        <v/>
      </c>
      <c r="N175" s="72"/>
      <c r="O175" s="72"/>
      <c r="P175" s="61" t="str">
        <f>+IFERROR(VLOOKUP(#REF!&amp;"-"&amp;ROW()-82,[2]ワークシート!$F$2:$CI$1002,64,0),"")</f>
        <v/>
      </c>
      <c r="Q175" s="62"/>
      <c r="R175" s="73" t="str">
        <f>+IFERROR(VLOOKUP(#REF!&amp;"-"&amp;ROW()-82,[2]ワークシート!$F$2:$CI$1002,65,0),"")</f>
        <v/>
      </c>
      <c r="S175" s="73"/>
      <c r="T175" s="61" t="str">
        <f>IFERROR(IF(VLOOKUP(#REF!&amp;"-"&amp;ROW()-82,[2]ワークシート!$F$2:$CI$1002,68,0)="",IF(X175="","",IF(X175=0,"使用貸借権","賃借権")),"賃借権"),"")</f>
        <v/>
      </c>
      <c r="U175" s="62"/>
      <c r="V175" s="63" t="str">
        <f>+IFERROR(VLOOKUP(#REF!&amp;"-"&amp;ROW()-82,[2]ワークシート!$F$2:$CI$1002,10,0)&amp;"","")</f>
        <v/>
      </c>
      <c r="W175" s="64"/>
      <c r="X17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5" s="66"/>
      <c r="Z175" s="9"/>
      <c r="AA175" s="9"/>
      <c r="AB175" s="63" t="str">
        <f>IF(T175="","",IF(VLOOKUP(#REF!&amp;"-"&amp;ROW()-82,[2]ワークシート!$F$2:$CI$1002,68,0)="",IF(T175="使用貸借権","-","口座振込　１２月"),"物納"))</f>
        <v/>
      </c>
      <c r="AC175" s="67"/>
      <c r="AD175" s="64"/>
      <c r="AE175" s="68" t="str">
        <f>+IFERROR(IF(VLOOKUP(#REF!&amp;"-"&amp;ROW()-82,[2]ワークシート!$F$2:$CI$1002,13,0)="","",VLOOKUP(#REF!&amp;"-"&amp;ROW()-82,[2]ワークシート!$F$2:$CI$1002,13,0)),"")</f>
        <v/>
      </c>
      <c r="AF175" s="69"/>
      <c r="AG175" s="68" t="str">
        <f>+IFERROR(IF(VLOOKUP(#REF!&amp;"-"&amp;ROW()-82,[2]ワークシート!$F$2:$CI$1002,74,0)="","",VLOOKUP(#REF!&amp;"-"&amp;ROW()-82,[2]ワークシート!$F$2:$CI$1002,74,0)),"")</f>
        <v/>
      </c>
      <c r="AH175" s="69"/>
      <c r="AI175" s="54" t="str">
        <f>+IFERROR(IF(VLOOKUP(#REF!&amp;"-"&amp;ROW()-82,[2]ワークシート!$F$2:$CI$1002,73,0)="","",VLOOKUP(#REF!&amp;"-"&amp;ROW()-82,[2]ワークシート!$F$2:$CI$1002,73,0)),"")</f>
        <v/>
      </c>
      <c r="AJ175" s="1" t="str">
        <f>+IFERROR( IF(  VLOOKUP(#REF!&amp;"-"&amp;ROW()-82,[2]ワークシート!$F$2:$BW$1002,12,0)="",  "",  VLOOKUP(#REF!&amp;"-"&amp;ROW()-82,[2]ワークシート!$F$2:$BW$1002,12,0) ),"")</f>
        <v/>
      </c>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row>
    <row r="176" spans="1:69" ht="35.1" hidden="1" customHeight="1" x14ac:dyDescent="0.15">
      <c r="A176" s="63" t="str">
        <f>+IFERROR(IF(VLOOKUP(#REF!&amp;"-"&amp;ROW()-82,[2]ワークシート!$F$2:$CI$1002,6,0)="","",VLOOKUP(#REF!&amp;"-"&amp;ROW()-82,[2]ワークシート!$F$2:$CI$1002,6,0)),"")</f>
        <v/>
      </c>
      <c r="B176" s="64"/>
      <c r="C176" s="63" t="str">
        <f>+IFERROR(IF(VLOOKUP(#REF!&amp;"-"&amp;ROW()-82,[2]ワークシート!$F$2:$CI$1002,7,0)="","",VLOOKUP(#REF!&amp;"-"&amp;ROW()-82,[2]ワークシート!$F$2:$CI$1002,7,0)),"")</f>
        <v/>
      </c>
      <c r="D176" s="64"/>
      <c r="E176" s="63" t="str">
        <f>+IFERROR(IF(VLOOKUP(#REF!&amp;"-"&amp;ROW()-82,[2]ワークシート!$F$2:$CI$1002,8,0)="","",VLOOKUP(#REF!&amp;"-"&amp;ROW()-82,[2]ワークシート!$F$2:$CI$1002,8,0)),"")</f>
        <v/>
      </c>
      <c r="F176" s="64"/>
      <c r="G176" s="8" t="str">
        <f>+IFERROR(IF(VLOOKUP(#REF!&amp;"-"&amp;ROW()-82,[2]ワークシート!$F$2:$CI$1002,9,0)="","",VLOOKUP(#REF!&amp;"-"&amp;ROW()-82,[2]ワークシート!$F$2:$CI$1002,9,0)),"")</f>
        <v/>
      </c>
      <c r="H17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6" s="71"/>
      <c r="J176" s="63" t="str">
        <f>+IFERROR(IF(VLOOKUP(#REF!&amp;"-"&amp;ROW()-82,[2]ワークシート!$F$2:$CI$1002,17,0)="","",VLOOKUP(#REF!&amp;"-"&amp;ROW()-82,[2]ワークシート!$F$2:$CI$1002,17,0)),"")</f>
        <v/>
      </c>
      <c r="K176" s="67"/>
      <c r="L176" s="64"/>
      <c r="M176" s="72" t="str">
        <f>+IFERROR(IF(VLOOKUP(#REF!&amp;"-"&amp;ROW()-82,[2]ワークシート!$F$2:$CI$1002,58,0)=0,"",VLOOKUP(#REF!&amp;"-"&amp;ROW()-82,[2]ワークシート!$F$2:$CI$1002,58,0)),"")</f>
        <v/>
      </c>
      <c r="N176" s="72"/>
      <c r="O176" s="72"/>
      <c r="P176" s="61" t="str">
        <f>+IFERROR(VLOOKUP(#REF!&amp;"-"&amp;ROW()-82,[2]ワークシート!$F$2:$CI$1002,64,0),"")</f>
        <v/>
      </c>
      <c r="Q176" s="62"/>
      <c r="R176" s="73" t="str">
        <f>+IFERROR(VLOOKUP(#REF!&amp;"-"&amp;ROW()-82,[2]ワークシート!$F$2:$CI$1002,65,0),"")</f>
        <v/>
      </c>
      <c r="S176" s="73"/>
      <c r="T176" s="61" t="str">
        <f>IFERROR(IF(VLOOKUP(#REF!&amp;"-"&amp;ROW()-82,[2]ワークシート!$F$2:$CI$1002,68,0)="",IF(X176="","",IF(X176=0,"使用貸借権","賃借権")),"賃借権"),"")</f>
        <v/>
      </c>
      <c r="U176" s="62"/>
      <c r="V176" s="63" t="str">
        <f>+IFERROR(VLOOKUP(#REF!&amp;"-"&amp;ROW()-82,[2]ワークシート!$F$2:$CI$1002,10,0)&amp;"","")</f>
        <v/>
      </c>
      <c r="W176" s="64"/>
      <c r="X17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6" s="66"/>
      <c r="Z176" s="9"/>
      <c r="AA176" s="9"/>
      <c r="AB176" s="63" t="str">
        <f>IF(T176="","",IF(VLOOKUP(#REF!&amp;"-"&amp;ROW()-82,[2]ワークシート!$F$2:$CI$1002,68,0)="",IF(T176="使用貸借権","-","口座振込　１２月"),"物納"))</f>
        <v/>
      </c>
      <c r="AC176" s="67"/>
      <c r="AD176" s="64"/>
      <c r="AE176" s="68" t="str">
        <f>+IFERROR(IF(VLOOKUP(#REF!&amp;"-"&amp;ROW()-82,[2]ワークシート!$F$2:$CI$1002,13,0)="","",VLOOKUP(#REF!&amp;"-"&amp;ROW()-82,[2]ワークシート!$F$2:$CI$1002,13,0)),"")</f>
        <v/>
      </c>
      <c r="AF176" s="69"/>
      <c r="AG176" s="68" t="str">
        <f>+IFERROR(IF(VLOOKUP(#REF!&amp;"-"&amp;ROW()-82,[2]ワークシート!$F$2:$CI$1002,74,0)="","",VLOOKUP(#REF!&amp;"-"&amp;ROW()-82,[2]ワークシート!$F$2:$CI$1002,74,0)),"")</f>
        <v/>
      </c>
      <c r="AH176" s="69"/>
      <c r="AI176" s="54" t="str">
        <f>+IFERROR(IF(VLOOKUP(#REF!&amp;"-"&amp;ROW()-82,[2]ワークシート!$F$2:$CI$1002,73,0)="","",VLOOKUP(#REF!&amp;"-"&amp;ROW()-82,[2]ワークシート!$F$2:$CI$1002,73,0)),"")</f>
        <v/>
      </c>
      <c r="AJ176" s="1" t="str">
        <f>+IFERROR( IF(  VLOOKUP(#REF!&amp;"-"&amp;ROW()-82,[2]ワークシート!$F$2:$BW$1002,12,0)="",  "",  VLOOKUP(#REF!&amp;"-"&amp;ROW()-82,[2]ワークシート!$F$2:$BW$1002,12,0) ),"")</f>
        <v/>
      </c>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row>
    <row r="177" spans="1:69" ht="35.1" hidden="1" customHeight="1" x14ac:dyDescent="0.15">
      <c r="A177" s="63" t="str">
        <f>+IFERROR(IF(VLOOKUP(#REF!&amp;"-"&amp;ROW()-82,[2]ワークシート!$F$2:$CI$1002,6,0)="","",VLOOKUP(#REF!&amp;"-"&amp;ROW()-82,[2]ワークシート!$F$2:$CI$1002,6,0)),"")</f>
        <v/>
      </c>
      <c r="B177" s="64"/>
      <c r="C177" s="63" t="str">
        <f>+IFERROR(IF(VLOOKUP(#REF!&amp;"-"&amp;ROW()-82,[2]ワークシート!$F$2:$CI$1002,7,0)="","",VLOOKUP(#REF!&amp;"-"&amp;ROW()-82,[2]ワークシート!$F$2:$CI$1002,7,0)),"")</f>
        <v/>
      </c>
      <c r="D177" s="64"/>
      <c r="E177" s="63" t="str">
        <f>+IFERROR(IF(VLOOKUP(#REF!&amp;"-"&amp;ROW()-82,[2]ワークシート!$F$2:$CI$1002,8,0)="","",VLOOKUP(#REF!&amp;"-"&amp;ROW()-82,[2]ワークシート!$F$2:$CI$1002,8,0)),"")</f>
        <v/>
      </c>
      <c r="F177" s="64"/>
      <c r="G177" s="8" t="str">
        <f>+IFERROR(IF(VLOOKUP(#REF!&amp;"-"&amp;ROW()-82,[2]ワークシート!$F$2:$CI$1002,9,0)="","",VLOOKUP(#REF!&amp;"-"&amp;ROW()-82,[2]ワークシート!$F$2:$CI$1002,9,0)),"")</f>
        <v/>
      </c>
      <c r="H17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7" s="71"/>
      <c r="J177" s="63" t="str">
        <f>+IFERROR(IF(VLOOKUP(#REF!&amp;"-"&amp;ROW()-82,[2]ワークシート!$F$2:$CI$1002,17,0)="","",VLOOKUP(#REF!&amp;"-"&amp;ROW()-82,[2]ワークシート!$F$2:$CI$1002,17,0)),"")</f>
        <v/>
      </c>
      <c r="K177" s="67"/>
      <c r="L177" s="64"/>
      <c r="M177" s="72" t="str">
        <f>+IFERROR(IF(VLOOKUP(#REF!&amp;"-"&amp;ROW()-82,[2]ワークシート!$F$2:$CI$1002,58,0)=0,"",VLOOKUP(#REF!&amp;"-"&amp;ROW()-82,[2]ワークシート!$F$2:$CI$1002,58,0)),"")</f>
        <v/>
      </c>
      <c r="N177" s="72"/>
      <c r="O177" s="72"/>
      <c r="P177" s="61" t="str">
        <f>+IFERROR(VLOOKUP(#REF!&amp;"-"&amp;ROW()-82,[2]ワークシート!$F$2:$CI$1002,64,0),"")</f>
        <v/>
      </c>
      <c r="Q177" s="62"/>
      <c r="R177" s="73" t="str">
        <f>+IFERROR(VLOOKUP(#REF!&amp;"-"&amp;ROW()-82,[2]ワークシート!$F$2:$CI$1002,65,0),"")</f>
        <v/>
      </c>
      <c r="S177" s="73"/>
      <c r="T177" s="61" t="str">
        <f>IFERROR(IF(VLOOKUP(#REF!&amp;"-"&amp;ROW()-82,[2]ワークシート!$F$2:$CI$1002,68,0)="",IF(X177="","",IF(X177=0,"使用貸借権","賃借権")),"賃借権"),"")</f>
        <v/>
      </c>
      <c r="U177" s="62"/>
      <c r="V177" s="63" t="str">
        <f>+IFERROR(VLOOKUP(#REF!&amp;"-"&amp;ROW()-82,[2]ワークシート!$F$2:$CI$1002,10,0)&amp;"","")</f>
        <v/>
      </c>
      <c r="W177" s="64"/>
      <c r="X17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7" s="66"/>
      <c r="Z177" s="9"/>
      <c r="AA177" s="9"/>
      <c r="AB177" s="63" t="str">
        <f>IF(T177="","",IF(VLOOKUP(#REF!&amp;"-"&amp;ROW()-82,[2]ワークシート!$F$2:$CI$1002,68,0)="",IF(T177="使用貸借権","-","口座振込　１２月"),"物納"))</f>
        <v/>
      </c>
      <c r="AC177" s="67"/>
      <c r="AD177" s="64"/>
      <c r="AE177" s="68" t="str">
        <f>+IFERROR(IF(VLOOKUP(#REF!&amp;"-"&amp;ROW()-82,[2]ワークシート!$F$2:$CI$1002,13,0)="","",VLOOKUP(#REF!&amp;"-"&amp;ROW()-82,[2]ワークシート!$F$2:$CI$1002,13,0)),"")</f>
        <v/>
      </c>
      <c r="AF177" s="69"/>
      <c r="AG177" s="68" t="str">
        <f>+IFERROR(IF(VLOOKUP(#REF!&amp;"-"&amp;ROW()-82,[2]ワークシート!$F$2:$CI$1002,74,0)="","",VLOOKUP(#REF!&amp;"-"&amp;ROW()-82,[2]ワークシート!$F$2:$CI$1002,74,0)),"")</f>
        <v/>
      </c>
      <c r="AH177" s="69"/>
      <c r="AI177" s="54" t="str">
        <f>+IFERROR(IF(VLOOKUP(#REF!&amp;"-"&amp;ROW()-82,[2]ワークシート!$F$2:$CI$1002,73,0)="","",VLOOKUP(#REF!&amp;"-"&amp;ROW()-82,[2]ワークシート!$F$2:$CI$1002,73,0)),"")</f>
        <v/>
      </c>
      <c r="AJ177" s="1" t="str">
        <f>+IFERROR( IF(  VLOOKUP(#REF!&amp;"-"&amp;ROW()-82,[2]ワークシート!$F$2:$BW$1002,12,0)="",  "",  VLOOKUP(#REF!&amp;"-"&amp;ROW()-82,[2]ワークシート!$F$2:$BW$1002,12,0) ),"")</f>
        <v/>
      </c>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row>
    <row r="178" spans="1:69" ht="35.1" hidden="1" customHeight="1" x14ac:dyDescent="0.15">
      <c r="A178" s="63" t="str">
        <f>+IFERROR(IF(VLOOKUP(#REF!&amp;"-"&amp;ROW()-82,[2]ワークシート!$F$2:$CI$1002,6,0)="","",VLOOKUP(#REF!&amp;"-"&amp;ROW()-82,[2]ワークシート!$F$2:$CI$1002,6,0)),"")</f>
        <v/>
      </c>
      <c r="B178" s="64"/>
      <c r="C178" s="63" t="str">
        <f>+IFERROR(IF(VLOOKUP(#REF!&amp;"-"&amp;ROW()-82,[2]ワークシート!$F$2:$CI$1002,7,0)="","",VLOOKUP(#REF!&amp;"-"&amp;ROW()-82,[2]ワークシート!$F$2:$CI$1002,7,0)),"")</f>
        <v/>
      </c>
      <c r="D178" s="64"/>
      <c r="E178" s="63" t="str">
        <f>+IFERROR(IF(VLOOKUP(#REF!&amp;"-"&amp;ROW()-82,[2]ワークシート!$F$2:$CI$1002,8,0)="","",VLOOKUP(#REF!&amp;"-"&amp;ROW()-82,[2]ワークシート!$F$2:$CI$1002,8,0)),"")</f>
        <v/>
      </c>
      <c r="F178" s="64"/>
      <c r="G178" s="8" t="str">
        <f>+IFERROR(IF(VLOOKUP(#REF!&amp;"-"&amp;ROW()-82,[2]ワークシート!$F$2:$CI$1002,9,0)="","",VLOOKUP(#REF!&amp;"-"&amp;ROW()-82,[2]ワークシート!$F$2:$CI$1002,9,0)),"")</f>
        <v/>
      </c>
      <c r="H17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8" s="71"/>
      <c r="J178" s="63" t="str">
        <f>+IFERROR(IF(VLOOKUP(#REF!&amp;"-"&amp;ROW()-82,[2]ワークシート!$F$2:$CI$1002,17,0)="","",VLOOKUP(#REF!&amp;"-"&amp;ROW()-82,[2]ワークシート!$F$2:$CI$1002,17,0)),"")</f>
        <v/>
      </c>
      <c r="K178" s="67"/>
      <c r="L178" s="64"/>
      <c r="M178" s="72" t="str">
        <f>+IFERROR(IF(VLOOKUP(#REF!&amp;"-"&amp;ROW()-82,[2]ワークシート!$F$2:$CI$1002,58,0)=0,"",VLOOKUP(#REF!&amp;"-"&amp;ROW()-82,[2]ワークシート!$F$2:$CI$1002,58,0)),"")</f>
        <v/>
      </c>
      <c r="N178" s="72"/>
      <c r="O178" s="72"/>
      <c r="P178" s="61" t="str">
        <f>+IFERROR(VLOOKUP(#REF!&amp;"-"&amp;ROW()-82,[2]ワークシート!$F$2:$CI$1002,64,0),"")</f>
        <v/>
      </c>
      <c r="Q178" s="62"/>
      <c r="R178" s="73" t="str">
        <f>+IFERROR(VLOOKUP(#REF!&amp;"-"&amp;ROW()-82,[2]ワークシート!$F$2:$CI$1002,65,0),"")</f>
        <v/>
      </c>
      <c r="S178" s="73"/>
      <c r="T178" s="61" t="str">
        <f>IFERROR(IF(VLOOKUP(#REF!&amp;"-"&amp;ROW()-82,[2]ワークシート!$F$2:$CI$1002,68,0)="",IF(X178="","",IF(X178=0,"使用貸借権","賃借権")),"賃借権"),"")</f>
        <v/>
      </c>
      <c r="U178" s="62"/>
      <c r="V178" s="63" t="str">
        <f>+IFERROR(VLOOKUP(#REF!&amp;"-"&amp;ROW()-82,[2]ワークシート!$F$2:$CI$1002,10,0)&amp;"","")</f>
        <v/>
      </c>
      <c r="W178" s="64"/>
      <c r="X17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8" s="66"/>
      <c r="Z178" s="9"/>
      <c r="AA178" s="9"/>
      <c r="AB178" s="63" t="str">
        <f>IF(T178="","",IF(VLOOKUP(#REF!&amp;"-"&amp;ROW()-82,[2]ワークシート!$F$2:$CI$1002,68,0)="",IF(T178="使用貸借権","-","口座振込　１２月"),"物納"))</f>
        <v/>
      </c>
      <c r="AC178" s="67"/>
      <c r="AD178" s="64"/>
      <c r="AE178" s="68" t="str">
        <f>+IFERROR(IF(VLOOKUP(#REF!&amp;"-"&amp;ROW()-82,[2]ワークシート!$F$2:$CI$1002,13,0)="","",VLOOKUP(#REF!&amp;"-"&amp;ROW()-82,[2]ワークシート!$F$2:$CI$1002,13,0)),"")</f>
        <v/>
      </c>
      <c r="AF178" s="69"/>
      <c r="AG178" s="68" t="str">
        <f>+IFERROR(IF(VLOOKUP(#REF!&amp;"-"&amp;ROW()-82,[2]ワークシート!$F$2:$CI$1002,74,0)="","",VLOOKUP(#REF!&amp;"-"&amp;ROW()-82,[2]ワークシート!$F$2:$CI$1002,74,0)),"")</f>
        <v/>
      </c>
      <c r="AH178" s="69"/>
      <c r="AI178" s="54" t="str">
        <f>+IFERROR(IF(VLOOKUP(#REF!&amp;"-"&amp;ROW()-82,[2]ワークシート!$F$2:$CI$1002,73,0)="","",VLOOKUP(#REF!&amp;"-"&amp;ROW()-82,[2]ワークシート!$F$2:$CI$1002,73,0)),"")</f>
        <v/>
      </c>
      <c r="AJ178" s="1" t="str">
        <f>+IFERROR( IF(  VLOOKUP(#REF!&amp;"-"&amp;ROW()-82,[2]ワークシート!$F$2:$BW$1002,12,0)="",  "",  VLOOKUP(#REF!&amp;"-"&amp;ROW()-82,[2]ワークシート!$F$2:$BW$1002,12,0) ),"")</f>
        <v/>
      </c>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row>
    <row r="179" spans="1:69" ht="35.1" hidden="1" customHeight="1" x14ac:dyDescent="0.15">
      <c r="A179" s="63" t="str">
        <f>+IFERROR(IF(VLOOKUP(#REF!&amp;"-"&amp;ROW()-82,[2]ワークシート!$F$2:$CI$1002,6,0)="","",VLOOKUP(#REF!&amp;"-"&amp;ROW()-82,[2]ワークシート!$F$2:$CI$1002,6,0)),"")</f>
        <v/>
      </c>
      <c r="B179" s="64"/>
      <c r="C179" s="63" t="str">
        <f>+IFERROR(IF(VLOOKUP(#REF!&amp;"-"&amp;ROW()-82,[2]ワークシート!$F$2:$CI$1002,7,0)="","",VLOOKUP(#REF!&amp;"-"&amp;ROW()-82,[2]ワークシート!$F$2:$CI$1002,7,0)),"")</f>
        <v/>
      </c>
      <c r="D179" s="64"/>
      <c r="E179" s="63" t="str">
        <f>+IFERROR(IF(VLOOKUP(#REF!&amp;"-"&amp;ROW()-82,[2]ワークシート!$F$2:$CI$1002,8,0)="","",VLOOKUP(#REF!&amp;"-"&amp;ROW()-82,[2]ワークシート!$F$2:$CI$1002,8,0)),"")</f>
        <v/>
      </c>
      <c r="F179" s="64"/>
      <c r="G179" s="8" t="str">
        <f>+IFERROR(IF(VLOOKUP(#REF!&amp;"-"&amp;ROW()-82,[2]ワークシート!$F$2:$CI$1002,9,0)="","",VLOOKUP(#REF!&amp;"-"&amp;ROW()-82,[2]ワークシート!$F$2:$CI$1002,9,0)),"")</f>
        <v/>
      </c>
      <c r="H17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9" s="71"/>
      <c r="J179" s="63" t="str">
        <f>+IFERROR(IF(VLOOKUP(#REF!&amp;"-"&amp;ROW()-82,[2]ワークシート!$F$2:$CI$1002,17,0)="","",VLOOKUP(#REF!&amp;"-"&amp;ROW()-82,[2]ワークシート!$F$2:$CI$1002,17,0)),"")</f>
        <v/>
      </c>
      <c r="K179" s="67"/>
      <c r="L179" s="64"/>
      <c r="M179" s="72" t="str">
        <f>+IFERROR(IF(VLOOKUP(#REF!&amp;"-"&amp;ROW()-82,[2]ワークシート!$F$2:$CI$1002,58,0)=0,"",VLOOKUP(#REF!&amp;"-"&amp;ROW()-82,[2]ワークシート!$F$2:$CI$1002,58,0)),"")</f>
        <v/>
      </c>
      <c r="N179" s="72"/>
      <c r="O179" s="72"/>
      <c r="P179" s="61" t="str">
        <f>+IFERROR(VLOOKUP(#REF!&amp;"-"&amp;ROW()-82,[2]ワークシート!$F$2:$CI$1002,64,0),"")</f>
        <v/>
      </c>
      <c r="Q179" s="62"/>
      <c r="R179" s="73" t="str">
        <f>+IFERROR(VLOOKUP(#REF!&amp;"-"&amp;ROW()-82,[2]ワークシート!$F$2:$CI$1002,65,0),"")</f>
        <v/>
      </c>
      <c r="S179" s="73"/>
      <c r="T179" s="61" t="str">
        <f>IFERROR(IF(VLOOKUP(#REF!&amp;"-"&amp;ROW()-82,[2]ワークシート!$F$2:$CI$1002,68,0)="",IF(X179="","",IF(X179=0,"使用貸借権","賃借権")),"賃借権"),"")</f>
        <v/>
      </c>
      <c r="U179" s="62"/>
      <c r="V179" s="63" t="str">
        <f>+IFERROR(VLOOKUP(#REF!&amp;"-"&amp;ROW()-82,[2]ワークシート!$F$2:$CI$1002,10,0)&amp;"","")</f>
        <v/>
      </c>
      <c r="W179" s="64"/>
      <c r="X17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9" s="66"/>
      <c r="Z179" s="9"/>
      <c r="AA179" s="9"/>
      <c r="AB179" s="63" t="str">
        <f>IF(T179="","",IF(VLOOKUP(#REF!&amp;"-"&amp;ROW()-82,[2]ワークシート!$F$2:$CI$1002,68,0)="",IF(T179="使用貸借権","-","口座振込　１２月"),"物納"))</f>
        <v/>
      </c>
      <c r="AC179" s="67"/>
      <c r="AD179" s="64"/>
      <c r="AE179" s="68" t="str">
        <f>+IFERROR(IF(VLOOKUP(#REF!&amp;"-"&amp;ROW()-82,[2]ワークシート!$F$2:$CI$1002,13,0)="","",VLOOKUP(#REF!&amp;"-"&amp;ROW()-82,[2]ワークシート!$F$2:$CI$1002,13,0)),"")</f>
        <v/>
      </c>
      <c r="AF179" s="69"/>
      <c r="AG179" s="68" t="str">
        <f>+IFERROR(IF(VLOOKUP(#REF!&amp;"-"&amp;ROW()-82,[2]ワークシート!$F$2:$CI$1002,74,0)="","",VLOOKUP(#REF!&amp;"-"&amp;ROW()-82,[2]ワークシート!$F$2:$CI$1002,74,0)),"")</f>
        <v/>
      </c>
      <c r="AH179" s="69"/>
      <c r="AI179" s="54" t="str">
        <f>+IFERROR(IF(VLOOKUP(#REF!&amp;"-"&amp;ROW()-82,[2]ワークシート!$F$2:$CI$1002,73,0)="","",VLOOKUP(#REF!&amp;"-"&amp;ROW()-82,[2]ワークシート!$F$2:$CI$1002,73,0)),"")</f>
        <v/>
      </c>
      <c r="AJ179" s="1" t="str">
        <f>+IFERROR( IF(  VLOOKUP(#REF!&amp;"-"&amp;ROW()-82,[2]ワークシート!$F$2:$BW$1002,12,0)="",  "",  VLOOKUP(#REF!&amp;"-"&amp;ROW()-82,[2]ワークシート!$F$2:$BW$1002,12,0) ),"")</f>
        <v/>
      </c>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row>
    <row r="180" spans="1:69" ht="35.1" hidden="1" customHeight="1" x14ac:dyDescent="0.15">
      <c r="A180" s="63" t="str">
        <f>+IFERROR(IF(VLOOKUP(#REF!&amp;"-"&amp;ROW()-82,[2]ワークシート!$F$2:$CI$1002,6,0)="","",VLOOKUP(#REF!&amp;"-"&amp;ROW()-82,[2]ワークシート!$F$2:$CI$1002,6,0)),"")</f>
        <v/>
      </c>
      <c r="B180" s="64"/>
      <c r="C180" s="63" t="str">
        <f>+IFERROR(IF(VLOOKUP(#REF!&amp;"-"&amp;ROW()-82,[2]ワークシート!$F$2:$CI$1002,7,0)="","",VLOOKUP(#REF!&amp;"-"&amp;ROW()-82,[2]ワークシート!$F$2:$CI$1002,7,0)),"")</f>
        <v/>
      </c>
      <c r="D180" s="64"/>
      <c r="E180" s="63" t="str">
        <f>+IFERROR(IF(VLOOKUP(#REF!&amp;"-"&amp;ROW()-82,[2]ワークシート!$F$2:$CI$1002,8,0)="","",VLOOKUP(#REF!&amp;"-"&amp;ROW()-82,[2]ワークシート!$F$2:$CI$1002,8,0)),"")</f>
        <v/>
      </c>
      <c r="F180" s="64"/>
      <c r="G180" s="8" t="str">
        <f>+IFERROR(IF(VLOOKUP(#REF!&amp;"-"&amp;ROW()-82,[2]ワークシート!$F$2:$CI$1002,9,0)="","",VLOOKUP(#REF!&amp;"-"&amp;ROW()-82,[2]ワークシート!$F$2:$CI$1002,9,0)),"")</f>
        <v/>
      </c>
      <c r="H18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0" s="71"/>
      <c r="J180" s="63" t="str">
        <f>+IFERROR(IF(VLOOKUP(#REF!&amp;"-"&amp;ROW()-82,[2]ワークシート!$F$2:$CI$1002,17,0)="","",VLOOKUP(#REF!&amp;"-"&amp;ROW()-82,[2]ワークシート!$F$2:$CI$1002,17,0)),"")</f>
        <v/>
      </c>
      <c r="K180" s="67"/>
      <c r="L180" s="64"/>
      <c r="M180" s="72" t="str">
        <f>+IFERROR(IF(VLOOKUP(#REF!&amp;"-"&amp;ROW()-82,[2]ワークシート!$F$2:$CI$1002,58,0)=0,"",VLOOKUP(#REF!&amp;"-"&amp;ROW()-82,[2]ワークシート!$F$2:$CI$1002,58,0)),"")</f>
        <v/>
      </c>
      <c r="N180" s="72"/>
      <c r="O180" s="72"/>
      <c r="P180" s="61" t="str">
        <f>+IFERROR(VLOOKUP(#REF!&amp;"-"&amp;ROW()-82,[2]ワークシート!$F$2:$CI$1002,64,0),"")</f>
        <v/>
      </c>
      <c r="Q180" s="62"/>
      <c r="R180" s="73" t="str">
        <f>+IFERROR(VLOOKUP(#REF!&amp;"-"&amp;ROW()-82,[2]ワークシート!$F$2:$CI$1002,65,0),"")</f>
        <v/>
      </c>
      <c r="S180" s="73"/>
      <c r="T180" s="61" t="str">
        <f>IFERROR(IF(VLOOKUP(#REF!&amp;"-"&amp;ROW()-82,[2]ワークシート!$F$2:$CI$1002,68,0)="",IF(X180="","",IF(X180=0,"使用貸借権","賃借権")),"賃借権"),"")</f>
        <v/>
      </c>
      <c r="U180" s="62"/>
      <c r="V180" s="63" t="str">
        <f>+IFERROR(VLOOKUP(#REF!&amp;"-"&amp;ROW()-82,[2]ワークシート!$F$2:$CI$1002,10,0)&amp;"","")</f>
        <v/>
      </c>
      <c r="W180" s="64"/>
      <c r="X18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0" s="66"/>
      <c r="Z180" s="9"/>
      <c r="AA180" s="9"/>
      <c r="AB180" s="63" t="str">
        <f>IF(T180="","",IF(VLOOKUP(#REF!&amp;"-"&amp;ROW()-82,[2]ワークシート!$F$2:$CI$1002,68,0)="",IF(T180="使用貸借権","-","口座振込　１２月"),"物納"))</f>
        <v/>
      </c>
      <c r="AC180" s="67"/>
      <c r="AD180" s="64"/>
      <c r="AE180" s="68" t="str">
        <f>+IFERROR(IF(VLOOKUP(#REF!&amp;"-"&amp;ROW()-82,[2]ワークシート!$F$2:$CI$1002,13,0)="","",VLOOKUP(#REF!&amp;"-"&amp;ROW()-82,[2]ワークシート!$F$2:$CI$1002,13,0)),"")</f>
        <v/>
      </c>
      <c r="AF180" s="69"/>
      <c r="AG180" s="68" t="str">
        <f>+IFERROR(IF(VLOOKUP(#REF!&amp;"-"&amp;ROW()-82,[2]ワークシート!$F$2:$CI$1002,74,0)="","",VLOOKUP(#REF!&amp;"-"&amp;ROW()-82,[2]ワークシート!$F$2:$CI$1002,74,0)),"")</f>
        <v/>
      </c>
      <c r="AH180" s="69"/>
      <c r="AI180" s="54" t="str">
        <f>+IFERROR(IF(VLOOKUP(#REF!&amp;"-"&amp;ROW()-82,[2]ワークシート!$F$2:$CI$1002,73,0)="","",VLOOKUP(#REF!&amp;"-"&amp;ROW()-82,[2]ワークシート!$F$2:$CI$1002,73,0)),"")</f>
        <v/>
      </c>
      <c r="AJ180" s="1" t="str">
        <f>+IFERROR( IF(  VLOOKUP(#REF!&amp;"-"&amp;ROW()-82,[2]ワークシート!$F$2:$BW$1002,12,0)="",  "",  VLOOKUP(#REF!&amp;"-"&amp;ROW()-82,[2]ワークシート!$F$2:$BW$1002,12,0) ),"")</f>
        <v/>
      </c>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row>
    <row r="181" spans="1:69" ht="35.1" hidden="1" customHeight="1" x14ac:dyDescent="0.15">
      <c r="A181" s="63" t="str">
        <f>+IFERROR(IF(VLOOKUP(#REF!&amp;"-"&amp;ROW()-82,[2]ワークシート!$F$2:$CI$1002,6,0)="","",VLOOKUP(#REF!&amp;"-"&amp;ROW()-82,[2]ワークシート!$F$2:$CI$1002,6,0)),"")</f>
        <v/>
      </c>
      <c r="B181" s="64"/>
      <c r="C181" s="63" t="str">
        <f>+IFERROR(IF(VLOOKUP(#REF!&amp;"-"&amp;ROW()-82,[2]ワークシート!$F$2:$CI$1002,7,0)="","",VLOOKUP(#REF!&amp;"-"&amp;ROW()-82,[2]ワークシート!$F$2:$CI$1002,7,0)),"")</f>
        <v/>
      </c>
      <c r="D181" s="64"/>
      <c r="E181" s="63" t="str">
        <f>+IFERROR(IF(VLOOKUP(#REF!&amp;"-"&amp;ROW()-82,[2]ワークシート!$F$2:$CI$1002,8,0)="","",VLOOKUP(#REF!&amp;"-"&amp;ROW()-82,[2]ワークシート!$F$2:$CI$1002,8,0)),"")</f>
        <v/>
      </c>
      <c r="F181" s="64"/>
      <c r="G181" s="8" t="str">
        <f>+IFERROR(IF(VLOOKUP(#REF!&amp;"-"&amp;ROW()-82,[2]ワークシート!$F$2:$CI$1002,9,0)="","",VLOOKUP(#REF!&amp;"-"&amp;ROW()-82,[2]ワークシート!$F$2:$CI$1002,9,0)),"")</f>
        <v/>
      </c>
      <c r="H18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1" s="71"/>
      <c r="J181" s="63" t="str">
        <f>+IFERROR(IF(VLOOKUP(#REF!&amp;"-"&amp;ROW()-82,[2]ワークシート!$F$2:$CI$1002,17,0)="","",VLOOKUP(#REF!&amp;"-"&amp;ROW()-82,[2]ワークシート!$F$2:$CI$1002,17,0)),"")</f>
        <v/>
      </c>
      <c r="K181" s="67"/>
      <c r="L181" s="64"/>
      <c r="M181" s="72" t="str">
        <f>+IFERROR(IF(VLOOKUP(#REF!&amp;"-"&amp;ROW()-82,[2]ワークシート!$F$2:$CI$1002,58,0)=0,"",VLOOKUP(#REF!&amp;"-"&amp;ROW()-82,[2]ワークシート!$F$2:$CI$1002,58,0)),"")</f>
        <v/>
      </c>
      <c r="N181" s="72"/>
      <c r="O181" s="72"/>
      <c r="P181" s="61" t="str">
        <f>+IFERROR(VLOOKUP(#REF!&amp;"-"&amp;ROW()-82,[2]ワークシート!$F$2:$CI$1002,64,0),"")</f>
        <v/>
      </c>
      <c r="Q181" s="62"/>
      <c r="R181" s="73" t="str">
        <f>+IFERROR(VLOOKUP(#REF!&amp;"-"&amp;ROW()-82,[2]ワークシート!$F$2:$CI$1002,65,0),"")</f>
        <v/>
      </c>
      <c r="S181" s="73"/>
      <c r="T181" s="61" t="str">
        <f>IFERROR(IF(VLOOKUP(#REF!&amp;"-"&amp;ROW()-82,[2]ワークシート!$F$2:$CI$1002,68,0)="",IF(X181="","",IF(X181=0,"使用貸借権","賃借権")),"賃借権"),"")</f>
        <v/>
      </c>
      <c r="U181" s="62"/>
      <c r="V181" s="63" t="str">
        <f>+IFERROR(VLOOKUP(#REF!&amp;"-"&amp;ROW()-82,[2]ワークシート!$F$2:$CI$1002,10,0)&amp;"","")</f>
        <v/>
      </c>
      <c r="W181" s="64"/>
      <c r="X18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1" s="66"/>
      <c r="Z181" s="9"/>
      <c r="AA181" s="9"/>
      <c r="AB181" s="63" t="str">
        <f>IF(T181="","",IF(VLOOKUP(#REF!&amp;"-"&amp;ROW()-82,[2]ワークシート!$F$2:$CI$1002,68,0)="",IF(T181="使用貸借権","-","口座振込　１２月"),"物納"))</f>
        <v/>
      </c>
      <c r="AC181" s="67"/>
      <c r="AD181" s="64"/>
      <c r="AE181" s="68" t="str">
        <f>+IFERROR(IF(VLOOKUP(#REF!&amp;"-"&amp;ROW()-82,[2]ワークシート!$F$2:$CI$1002,13,0)="","",VLOOKUP(#REF!&amp;"-"&amp;ROW()-82,[2]ワークシート!$F$2:$CI$1002,13,0)),"")</f>
        <v/>
      </c>
      <c r="AF181" s="69"/>
      <c r="AG181" s="68" t="str">
        <f>+IFERROR(IF(VLOOKUP(#REF!&amp;"-"&amp;ROW()-82,[2]ワークシート!$F$2:$CI$1002,74,0)="","",VLOOKUP(#REF!&amp;"-"&amp;ROW()-82,[2]ワークシート!$F$2:$CI$1002,74,0)),"")</f>
        <v/>
      </c>
      <c r="AH181" s="69"/>
      <c r="AI181" s="54" t="str">
        <f>+IFERROR(IF(VLOOKUP(#REF!&amp;"-"&amp;ROW()-82,[2]ワークシート!$F$2:$CI$1002,73,0)="","",VLOOKUP(#REF!&amp;"-"&amp;ROW()-82,[2]ワークシート!$F$2:$CI$1002,73,0)),"")</f>
        <v/>
      </c>
      <c r="AJ181" s="1" t="str">
        <f>+IFERROR( IF(  VLOOKUP(#REF!&amp;"-"&amp;ROW()-82,[2]ワークシート!$F$2:$BW$1002,12,0)="",  "",  VLOOKUP(#REF!&amp;"-"&amp;ROW()-82,[2]ワークシート!$F$2:$BW$1002,12,0) ),"")</f>
        <v/>
      </c>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row>
    <row r="182" spans="1:69" ht="35.1" hidden="1" customHeight="1" x14ac:dyDescent="0.15">
      <c r="A182" s="63" t="str">
        <f>+IFERROR(IF(VLOOKUP(#REF!&amp;"-"&amp;ROW()-82,[2]ワークシート!$F$2:$CI$1002,6,0)="","",VLOOKUP(#REF!&amp;"-"&amp;ROW()-82,[2]ワークシート!$F$2:$CI$1002,6,0)),"")</f>
        <v/>
      </c>
      <c r="B182" s="64"/>
      <c r="C182" s="63" t="str">
        <f>+IFERROR(IF(VLOOKUP(#REF!&amp;"-"&amp;ROW()-82,[2]ワークシート!$F$2:$CI$1002,7,0)="","",VLOOKUP(#REF!&amp;"-"&amp;ROW()-82,[2]ワークシート!$F$2:$CI$1002,7,0)),"")</f>
        <v/>
      </c>
      <c r="D182" s="64"/>
      <c r="E182" s="63" t="str">
        <f>+IFERROR(IF(VLOOKUP(#REF!&amp;"-"&amp;ROW()-82,[2]ワークシート!$F$2:$CI$1002,8,0)="","",VLOOKUP(#REF!&amp;"-"&amp;ROW()-82,[2]ワークシート!$F$2:$CI$1002,8,0)),"")</f>
        <v/>
      </c>
      <c r="F182" s="64"/>
      <c r="G182" s="8" t="str">
        <f>+IFERROR(IF(VLOOKUP(#REF!&amp;"-"&amp;ROW()-82,[2]ワークシート!$F$2:$CI$1002,9,0)="","",VLOOKUP(#REF!&amp;"-"&amp;ROW()-82,[2]ワークシート!$F$2:$CI$1002,9,0)),"")</f>
        <v/>
      </c>
      <c r="H18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2" s="71"/>
      <c r="J182" s="63" t="str">
        <f>+IFERROR(IF(VLOOKUP(#REF!&amp;"-"&amp;ROW()-82,[2]ワークシート!$F$2:$CI$1002,17,0)="","",VLOOKUP(#REF!&amp;"-"&amp;ROW()-82,[2]ワークシート!$F$2:$CI$1002,17,0)),"")</f>
        <v/>
      </c>
      <c r="K182" s="67"/>
      <c r="L182" s="64"/>
      <c r="M182" s="72" t="str">
        <f>+IFERROR(IF(VLOOKUP(#REF!&amp;"-"&amp;ROW()-82,[2]ワークシート!$F$2:$CI$1002,58,0)=0,"",VLOOKUP(#REF!&amp;"-"&amp;ROW()-82,[2]ワークシート!$F$2:$CI$1002,58,0)),"")</f>
        <v/>
      </c>
      <c r="N182" s="72"/>
      <c r="O182" s="72"/>
      <c r="P182" s="61" t="str">
        <f>+IFERROR(VLOOKUP(#REF!&amp;"-"&amp;ROW()-82,[2]ワークシート!$F$2:$CI$1002,64,0),"")</f>
        <v/>
      </c>
      <c r="Q182" s="62"/>
      <c r="R182" s="73" t="str">
        <f>+IFERROR(VLOOKUP(#REF!&amp;"-"&amp;ROW()-82,[2]ワークシート!$F$2:$CI$1002,65,0),"")</f>
        <v/>
      </c>
      <c r="S182" s="73"/>
      <c r="T182" s="61" t="str">
        <f>IFERROR(IF(VLOOKUP(#REF!&amp;"-"&amp;ROW()-82,[2]ワークシート!$F$2:$CI$1002,68,0)="",IF(X182="","",IF(X182=0,"使用貸借権","賃借権")),"賃借権"),"")</f>
        <v/>
      </c>
      <c r="U182" s="62"/>
      <c r="V182" s="63" t="str">
        <f>+IFERROR(VLOOKUP(#REF!&amp;"-"&amp;ROW()-82,[2]ワークシート!$F$2:$CI$1002,10,0)&amp;"","")</f>
        <v/>
      </c>
      <c r="W182" s="64"/>
      <c r="X18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2" s="66"/>
      <c r="Z182" s="9"/>
      <c r="AA182" s="9"/>
      <c r="AB182" s="63" t="str">
        <f>IF(T182="","",IF(VLOOKUP(#REF!&amp;"-"&amp;ROW()-82,[2]ワークシート!$F$2:$CI$1002,68,0)="",IF(T182="使用貸借権","-","口座振込　１２月"),"物納"))</f>
        <v/>
      </c>
      <c r="AC182" s="67"/>
      <c r="AD182" s="64"/>
      <c r="AE182" s="68" t="str">
        <f>+IFERROR(IF(VLOOKUP(#REF!&amp;"-"&amp;ROW()-82,[2]ワークシート!$F$2:$CI$1002,13,0)="","",VLOOKUP(#REF!&amp;"-"&amp;ROW()-82,[2]ワークシート!$F$2:$CI$1002,13,0)),"")</f>
        <v/>
      </c>
      <c r="AF182" s="69"/>
      <c r="AG182" s="68" t="str">
        <f>+IFERROR(IF(VLOOKUP(#REF!&amp;"-"&amp;ROW()-82,[2]ワークシート!$F$2:$CI$1002,74,0)="","",VLOOKUP(#REF!&amp;"-"&amp;ROW()-82,[2]ワークシート!$F$2:$CI$1002,74,0)),"")</f>
        <v/>
      </c>
      <c r="AH182" s="69"/>
      <c r="AI182" s="54" t="str">
        <f>+IFERROR(IF(VLOOKUP(#REF!&amp;"-"&amp;ROW()-82,[2]ワークシート!$F$2:$CI$1002,73,0)="","",VLOOKUP(#REF!&amp;"-"&amp;ROW()-82,[2]ワークシート!$F$2:$CI$1002,73,0)),"")</f>
        <v/>
      </c>
      <c r="AJ182" s="1" t="str">
        <f>+IFERROR( IF(  VLOOKUP(#REF!&amp;"-"&amp;ROW()-82,[2]ワークシート!$F$2:$BW$1002,12,0)="",  "",  VLOOKUP(#REF!&amp;"-"&amp;ROW()-82,[2]ワークシート!$F$2:$BW$1002,12,0) ),"")</f>
        <v/>
      </c>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row>
    <row r="183" spans="1:69" ht="35.1" hidden="1" customHeight="1" x14ac:dyDescent="0.15">
      <c r="A183" s="63" t="str">
        <f>+IFERROR(IF(VLOOKUP(#REF!&amp;"-"&amp;ROW()-82,[2]ワークシート!$F$2:$CI$1002,6,0)="","",VLOOKUP(#REF!&amp;"-"&amp;ROW()-82,[2]ワークシート!$F$2:$CI$1002,6,0)),"")</f>
        <v/>
      </c>
      <c r="B183" s="64"/>
      <c r="C183" s="63" t="str">
        <f>+IFERROR(IF(VLOOKUP(#REF!&amp;"-"&amp;ROW()-82,[2]ワークシート!$F$2:$CI$1002,7,0)="","",VLOOKUP(#REF!&amp;"-"&amp;ROW()-82,[2]ワークシート!$F$2:$CI$1002,7,0)),"")</f>
        <v/>
      </c>
      <c r="D183" s="64"/>
      <c r="E183" s="63" t="str">
        <f>+IFERROR(IF(VLOOKUP(#REF!&amp;"-"&amp;ROW()-82,[2]ワークシート!$F$2:$CI$1002,8,0)="","",VLOOKUP(#REF!&amp;"-"&amp;ROW()-82,[2]ワークシート!$F$2:$CI$1002,8,0)),"")</f>
        <v/>
      </c>
      <c r="F183" s="64"/>
      <c r="G183" s="8" t="str">
        <f>+IFERROR(IF(VLOOKUP(#REF!&amp;"-"&amp;ROW()-82,[2]ワークシート!$F$2:$CI$1002,9,0)="","",VLOOKUP(#REF!&amp;"-"&amp;ROW()-82,[2]ワークシート!$F$2:$CI$1002,9,0)),"")</f>
        <v/>
      </c>
      <c r="H18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3" s="71"/>
      <c r="J183" s="63" t="str">
        <f>+IFERROR(IF(VLOOKUP(#REF!&amp;"-"&amp;ROW()-82,[2]ワークシート!$F$2:$CI$1002,17,0)="","",VLOOKUP(#REF!&amp;"-"&amp;ROW()-82,[2]ワークシート!$F$2:$CI$1002,17,0)),"")</f>
        <v/>
      </c>
      <c r="K183" s="67"/>
      <c r="L183" s="64"/>
      <c r="M183" s="72" t="str">
        <f>+IFERROR(IF(VLOOKUP(#REF!&amp;"-"&amp;ROW()-82,[2]ワークシート!$F$2:$CI$1002,58,0)=0,"",VLOOKUP(#REF!&amp;"-"&amp;ROW()-82,[2]ワークシート!$F$2:$CI$1002,58,0)),"")</f>
        <v/>
      </c>
      <c r="N183" s="72"/>
      <c r="O183" s="72"/>
      <c r="P183" s="61" t="str">
        <f>+IFERROR(VLOOKUP(#REF!&amp;"-"&amp;ROW()-82,[2]ワークシート!$F$2:$CI$1002,64,0),"")</f>
        <v/>
      </c>
      <c r="Q183" s="62"/>
      <c r="R183" s="73" t="str">
        <f>+IFERROR(VLOOKUP(#REF!&amp;"-"&amp;ROW()-82,[2]ワークシート!$F$2:$CI$1002,65,0),"")</f>
        <v/>
      </c>
      <c r="S183" s="73"/>
      <c r="T183" s="61" t="str">
        <f>IFERROR(IF(VLOOKUP(#REF!&amp;"-"&amp;ROW()-82,[2]ワークシート!$F$2:$CI$1002,68,0)="",IF(X183="","",IF(X183=0,"使用貸借権","賃借権")),"賃借権"),"")</f>
        <v/>
      </c>
      <c r="U183" s="62"/>
      <c r="V183" s="63" t="str">
        <f>+IFERROR(VLOOKUP(#REF!&amp;"-"&amp;ROW()-82,[2]ワークシート!$F$2:$CI$1002,10,0)&amp;"","")</f>
        <v/>
      </c>
      <c r="W183" s="64"/>
      <c r="X18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3" s="66"/>
      <c r="Z183" s="9"/>
      <c r="AA183" s="9"/>
      <c r="AB183" s="63" t="str">
        <f>IF(T183="","",IF(VLOOKUP(#REF!&amp;"-"&amp;ROW()-82,[2]ワークシート!$F$2:$CI$1002,68,0)="",IF(T183="使用貸借権","-","口座振込　１２月"),"物納"))</f>
        <v/>
      </c>
      <c r="AC183" s="67"/>
      <c r="AD183" s="64"/>
      <c r="AE183" s="68" t="str">
        <f>+IFERROR(IF(VLOOKUP(#REF!&amp;"-"&amp;ROW()-82,[2]ワークシート!$F$2:$CI$1002,13,0)="","",VLOOKUP(#REF!&amp;"-"&amp;ROW()-82,[2]ワークシート!$F$2:$CI$1002,13,0)),"")</f>
        <v/>
      </c>
      <c r="AF183" s="69"/>
      <c r="AG183" s="68" t="str">
        <f>+IFERROR(IF(VLOOKUP(#REF!&amp;"-"&amp;ROW()-82,[2]ワークシート!$F$2:$CI$1002,74,0)="","",VLOOKUP(#REF!&amp;"-"&amp;ROW()-82,[2]ワークシート!$F$2:$CI$1002,74,0)),"")</f>
        <v/>
      </c>
      <c r="AH183" s="69"/>
      <c r="AI183" s="54" t="str">
        <f>+IFERROR(IF(VLOOKUP(#REF!&amp;"-"&amp;ROW()-82,[2]ワークシート!$F$2:$CI$1002,73,0)="","",VLOOKUP(#REF!&amp;"-"&amp;ROW()-82,[2]ワークシート!$F$2:$CI$1002,73,0)),"")</f>
        <v/>
      </c>
      <c r="AJ183" s="1" t="str">
        <f>+IFERROR( IF(  VLOOKUP(#REF!&amp;"-"&amp;ROW()-82,[2]ワークシート!$F$2:$BW$1002,12,0)="",  "",  VLOOKUP(#REF!&amp;"-"&amp;ROW()-82,[2]ワークシート!$F$2:$BW$1002,12,0) ),"")</f>
        <v/>
      </c>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row>
    <row r="184" spans="1:69" ht="35.1" hidden="1" customHeight="1" x14ac:dyDescent="0.15">
      <c r="A184" s="63" t="str">
        <f>+IFERROR(IF(VLOOKUP(#REF!&amp;"-"&amp;ROW()-82,[2]ワークシート!$F$2:$CI$1002,6,0)="","",VLOOKUP(#REF!&amp;"-"&amp;ROW()-82,[2]ワークシート!$F$2:$CI$1002,6,0)),"")</f>
        <v/>
      </c>
      <c r="B184" s="64"/>
      <c r="C184" s="63" t="str">
        <f>+IFERROR(IF(VLOOKUP(#REF!&amp;"-"&amp;ROW()-82,[2]ワークシート!$F$2:$CI$1002,7,0)="","",VLOOKUP(#REF!&amp;"-"&amp;ROW()-82,[2]ワークシート!$F$2:$CI$1002,7,0)),"")</f>
        <v/>
      </c>
      <c r="D184" s="64"/>
      <c r="E184" s="63" t="str">
        <f>+IFERROR(IF(VLOOKUP(#REF!&amp;"-"&amp;ROW()-82,[2]ワークシート!$F$2:$CI$1002,8,0)="","",VLOOKUP(#REF!&amp;"-"&amp;ROW()-82,[2]ワークシート!$F$2:$CI$1002,8,0)),"")</f>
        <v/>
      </c>
      <c r="F184" s="64"/>
      <c r="G184" s="8" t="str">
        <f>+IFERROR(IF(VLOOKUP(#REF!&amp;"-"&amp;ROW()-82,[2]ワークシート!$F$2:$CI$1002,9,0)="","",VLOOKUP(#REF!&amp;"-"&amp;ROW()-82,[2]ワークシート!$F$2:$CI$1002,9,0)),"")</f>
        <v/>
      </c>
      <c r="H18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4" s="71"/>
      <c r="J184" s="63" t="str">
        <f>+IFERROR(IF(VLOOKUP(#REF!&amp;"-"&amp;ROW()-82,[2]ワークシート!$F$2:$CI$1002,17,0)="","",VLOOKUP(#REF!&amp;"-"&amp;ROW()-82,[2]ワークシート!$F$2:$CI$1002,17,0)),"")</f>
        <v/>
      </c>
      <c r="K184" s="67"/>
      <c r="L184" s="64"/>
      <c r="M184" s="72" t="str">
        <f>+IFERROR(IF(VLOOKUP(#REF!&amp;"-"&amp;ROW()-82,[2]ワークシート!$F$2:$CI$1002,58,0)=0,"",VLOOKUP(#REF!&amp;"-"&amp;ROW()-82,[2]ワークシート!$F$2:$CI$1002,58,0)),"")</f>
        <v/>
      </c>
      <c r="N184" s="72"/>
      <c r="O184" s="72"/>
      <c r="P184" s="61" t="str">
        <f>+IFERROR(VLOOKUP(#REF!&amp;"-"&amp;ROW()-82,[2]ワークシート!$F$2:$CI$1002,64,0),"")</f>
        <v/>
      </c>
      <c r="Q184" s="62"/>
      <c r="R184" s="73" t="str">
        <f>+IFERROR(VLOOKUP(#REF!&amp;"-"&amp;ROW()-82,[2]ワークシート!$F$2:$CI$1002,65,0),"")</f>
        <v/>
      </c>
      <c r="S184" s="73"/>
      <c r="T184" s="61" t="str">
        <f>IFERROR(IF(VLOOKUP(#REF!&amp;"-"&amp;ROW()-82,[2]ワークシート!$F$2:$CI$1002,68,0)="",IF(X184="","",IF(X184=0,"使用貸借権","賃借権")),"賃借権"),"")</f>
        <v/>
      </c>
      <c r="U184" s="62"/>
      <c r="V184" s="63" t="str">
        <f>+IFERROR(VLOOKUP(#REF!&amp;"-"&amp;ROW()-82,[2]ワークシート!$F$2:$CI$1002,10,0)&amp;"","")</f>
        <v/>
      </c>
      <c r="W184" s="64"/>
      <c r="X18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4" s="66"/>
      <c r="Z184" s="9"/>
      <c r="AA184" s="9"/>
      <c r="AB184" s="63" t="str">
        <f>IF(T184="","",IF(VLOOKUP(#REF!&amp;"-"&amp;ROW()-82,[2]ワークシート!$F$2:$CI$1002,68,0)="",IF(T184="使用貸借権","-","口座振込　１２月"),"物納"))</f>
        <v/>
      </c>
      <c r="AC184" s="67"/>
      <c r="AD184" s="64"/>
      <c r="AE184" s="68" t="str">
        <f>+IFERROR(IF(VLOOKUP(#REF!&amp;"-"&amp;ROW()-82,[2]ワークシート!$F$2:$CI$1002,13,0)="","",VLOOKUP(#REF!&amp;"-"&amp;ROW()-82,[2]ワークシート!$F$2:$CI$1002,13,0)),"")</f>
        <v/>
      </c>
      <c r="AF184" s="69"/>
      <c r="AG184" s="68" t="str">
        <f>+IFERROR(IF(VLOOKUP(#REF!&amp;"-"&amp;ROW()-82,[2]ワークシート!$F$2:$CI$1002,74,0)="","",VLOOKUP(#REF!&amp;"-"&amp;ROW()-82,[2]ワークシート!$F$2:$CI$1002,74,0)),"")</f>
        <v/>
      </c>
      <c r="AH184" s="69"/>
      <c r="AI184" s="54" t="str">
        <f>+IFERROR(IF(VLOOKUP(#REF!&amp;"-"&amp;ROW()-82,[2]ワークシート!$F$2:$CI$1002,73,0)="","",VLOOKUP(#REF!&amp;"-"&amp;ROW()-82,[2]ワークシート!$F$2:$CI$1002,73,0)),"")</f>
        <v/>
      </c>
      <c r="AJ184" s="1" t="str">
        <f>+IFERROR( IF(  VLOOKUP(#REF!&amp;"-"&amp;ROW()-82,[2]ワークシート!$F$2:$BW$1002,12,0)="",  "",  VLOOKUP(#REF!&amp;"-"&amp;ROW()-82,[2]ワークシート!$F$2:$BW$1002,12,0) ),"")</f>
        <v/>
      </c>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row>
    <row r="185" spans="1:69" ht="35.1" hidden="1" customHeight="1" x14ac:dyDescent="0.15">
      <c r="A185" s="63" t="str">
        <f>+IFERROR(IF(VLOOKUP(#REF!&amp;"-"&amp;ROW()-82,[2]ワークシート!$F$2:$CI$1002,6,0)="","",VLOOKUP(#REF!&amp;"-"&amp;ROW()-82,[2]ワークシート!$F$2:$CI$1002,6,0)),"")</f>
        <v/>
      </c>
      <c r="B185" s="64"/>
      <c r="C185" s="63" t="str">
        <f>+IFERROR(IF(VLOOKUP(#REF!&amp;"-"&amp;ROW()-82,[2]ワークシート!$F$2:$CI$1002,7,0)="","",VLOOKUP(#REF!&amp;"-"&amp;ROW()-82,[2]ワークシート!$F$2:$CI$1002,7,0)),"")</f>
        <v/>
      </c>
      <c r="D185" s="64"/>
      <c r="E185" s="63" t="str">
        <f>+IFERROR(IF(VLOOKUP(#REF!&amp;"-"&amp;ROW()-82,[2]ワークシート!$F$2:$CI$1002,8,0)="","",VLOOKUP(#REF!&amp;"-"&amp;ROW()-82,[2]ワークシート!$F$2:$CI$1002,8,0)),"")</f>
        <v/>
      </c>
      <c r="F185" s="64"/>
      <c r="G185" s="8" t="str">
        <f>+IFERROR(IF(VLOOKUP(#REF!&amp;"-"&amp;ROW()-82,[2]ワークシート!$F$2:$CI$1002,9,0)="","",VLOOKUP(#REF!&amp;"-"&amp;ROW()-82,[2]ワークシート!$F$2:$CI$1002,9,0)),"")</f>
        <v/>
      </c>
      <c r="H18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5" s="71"/>
      <c r="J185" s="63" t="str">
        <f>+IFERROR(IF(VLOOKUP(#REF!&amp;"-"&amp;ROW()-82,[2]ワークシート!$F$2:$CI$1002,17,0)="","",VLOOKUP(#REF!&amp;"-"&amp;ROW()-82,[2]ワークシート!$F$2:$CI$1002,17,0)),"")</f>
        <v/>
      </c>
      <c r="K185" s="67"/>
      <c r="L185" s="64"/>
      <c r="M185" s="72" t="str">
        <f>+IFERROR(IF(VLOOKUP(#REF!&amp;"-"&amp;ROW()-82,[2]ワークシート!$F$2:$CI$1002,58,0)=0,"",VLOOKUP(#REF!&amp;"-"&amp;ROW()-82,[2]ワークシート!$F$2:$CI$1002,58,0)),"")</f>
        <v/>
      </c>
      <c r="N185" s="72"/>
      <c r="O185" s="72"/>
      <c r="P185" s="61" t="str">
        <f>+IFERROR(VLOOKUP(#REF!&amp;"-"&amp;ROW()-82,[2]ワークシート!$F$2:$CI$1002,64,0),"")</f>
        <v/>
      </c>
      <c r="Q185" s="62"/>
      <c r="R185" s="73" t="str">
        <f>+IFERROR(VLOOKUP(#REF!&amp;"-"&amp;ROW()-82,[2]ワークシート!$F$2:$CI$1002,65,0),"")</f>
        <v/>
      </c>
      <c r="S185" s="73"/>
      <c r="T185" s="61" t="str">
        <f>IFERROR(IF(VLOOKUP(#REF!&amp;"-"&amp;ROW()-82,[2]ワークシート!$F$2:$CI$1002,68,0)="",IF(X185="","",IF(X185=0,"使用貸借権","賃借権")),"賃借権"),"")</f>
        <v/>
      </c>
      <c r="U185" s="62"/>
      <c r="V185" s="63" t="str">
        <f>+IFERROR(VLOOKUP(#REF!&amp;"-"&amp;ROW()-82,[2]ワークシート!$F$2:$CI$1002,10,0)&amp;"","")</f>
        <v/>
      </c>
      <c r="W185" s="64"/>
      <c r="X18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5" s="66"/>
      <c r="Z185" s="9"/>
      <c r="AA185" s="9"/>
      <c r="AB185" s="63" t="str">
        <f>IF(T185="","",IF(VLOOKUP(#REF!&amp;"-"&amp;ROW()-82,[2]ワークシート!$F$2:$CI$1002,68,0)="",IF(T185="使用貸借権","-","口座振込　１２月"),"物納"))</f>
        <v/>
      </c>
      <c r="AC185" s="67"/>
      <c r="AD185" s="64"/>
      <c r="AE185" s="68" t="str">
        <f>+IFERROR(IF(VLOOKUP(#REF!&amp;"-"&amp;ROW()-82,[2]ワークシート!$F$2:$CI$1002,13,0)="","",VLOOKUP(#REF!&amp;"-"&amp;ROW()-82,[2]ワークシート!$F$2:$CI$1002,13,0)),"")</f>
        <v/>
      </c>
      <c r="AF185" s="69"/>
      <c r="AG185" s="68" t="str">
        <f>+IFERROR(IF(VLOOKUP(#REF!&amp;"-"&amp;ROW()-82,[2]ワークシート!$F$2:$CI$1002,74,0)="","",VLOOKUP(#REF!&amp;"-"&amp;ROW()-82,[2]ワークシート!$F$2:$CI$1002,74,0)),"")</f>
        <v/>
      </c>
      <c r="AH185" s="69"/>
      <c r="AI185" s="54" t="str">
        <f>+IFERROR(IF(VLOOKUP(#REF!&amp;"-"&amp;ROW()-82,[2]ワークシート!$F$2:$CI$1002,73,0)="","",VLOOKUP(#REF!&amp;"-"&amp;ROW()-82,[2]ワークシート!$F$2:$CI$1002,73,0)),"")</f>
        <v/>
      </c>
      <c r="AJ185" s="1" t="str">
        <f>+IFERROR( IF(  VLOOKUP(#REF!&amp;"-"&amp;ROW()-82,[2]ワークシート!$F$2:$BW$1002,12,0)="",  "",  VLOOKUP(#REF!&amp;"-"&amp;ROW()-82,[2]ワークシート!$F$2:$BW$1002,12,0) ),"")</f>
        <v/>
      </c>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row>
    <row r="186" spans="1:69" ht="35.1" hidden="1" customHeight="1" x14ac:dyDescent="0.15">
      <c r="A186" s="63" t="str">
        <f>+IFERROR(IF(VLOOKUP(#REF!&amp;"-"&amp;ROW()-82,[2]ワークシート!$F$2:$CI$1002,6,0)="","",VLOOKUP(#REF!&amp;"-"&amp;ROW()-82,[2]ワークシート!$F$2:$CI$1002,6,0)),"")</f>
        <v/>
      </c>
      <c r="B186" s="64"/>
      <c r="C186" s="63" t="str">
        <f>+IFERROR(IF(VLOOKUP(#REF!&amp;"-"&amp;ROW()-82,[2]ワークシート!$F$2:$CI$1002,7,0)="","",VLOOKUP(#REF!&amp;"-"&amp;ROW()-82,[2]ワークシート!$F$2:$CI$1002,7,0)),"")</f>
        <v/>
      </c>
      <c r="D186" s="64"/>
      <c r="E186" s="63" t="str">
        <f>+IFERROR(IF(VLOOKUP(#REF!&amp;"-"&amp;ROW()-82,[2]ワークシート!$F$2:$CI$1002,8,0)="","",VLOOKUP(#REF!&amp;"-"&amp;ROW()-82,[2]ワークシート!$F$2:$CI$1002,8,0)),"")</f>
        <v/>
      </c>
      <c r="F186" s="64"/>
      <c r="G186" s="8" t="str">
        <f>+IFERROR(IF(VLOOKUP(#REF!&amp;"-"&amp;ROW()-82,[2]ワークシート!$F$2:$CI$1002,9,0)="","",VLOOKUP(#REF!&amp;"-"&amp;ROW()-82,[2]ワークシート!$F$2:$CI$1002,9,0)),"")</f>
        <v/>
      </c>
      <c r="H18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6" s="71"/>
      <c r="J186" s="63" t="str">
        <f>+IFERROR(IF(VLOOKUP(#REF!&amp;"-"&amp;ROW()-82,[2]ワークシート!$F$2:$CI$1002,17,0)="","",VLOOKUP(#REF!&amp;"-"&amp;ROW()-82,[2]ワークシート!$F$2:$CI$1002,17,0)),"")</f>
        <v/>
      </c>
      <c r="K186" s="67"/>
      <c r="L186" s="64"/>
      <c r="M186" s="72" t="str">
        <f>+IFERROR(IF(VLOOKUP(#REF!&amp;"-"&amp;ROW()-82,[2]ワークシート!$F$2:$CI$1002,58,0)=0,"",VLOOKUP(#REF!&amp;"-"&amp;ROW()-82,[2]ワークシート!$F$2:$CI$1002,58,0)),"")</f>
        <v/>
      </c>
      <c r="N186" s="72"/>
      <c r="O186" s="72"/>
      <c r="P186" s="61" t="str">
        <f>+IFERROR(VLOOKUP(#REF!&amp;"-"&amp;ROW()-82,[2]ワークシート!$F$2:$CI$1002,64,0),"")</f>
        <v/>
      </c>
      <c r="Q186" s="62"/>
      <c r="R186" s="73" t="str">
        <f>+IFERROR(VLOOKUP(#REF!&amp;"-"&amp;ROW()-82,[2]ワークシート!$F$2:$CI$1002,65,0),"")</f>
        <v/>
      </c>
      <c r="S186" s="73"/>
      <c r="T186" s="61" t="str">
        <f>IFERROR(IF(VLOOKUP(#REF!&amp;"-"&amp;ROW()-82,[2]ワークシート!$F$2:$CI$1002,68,0)="",IF(X186="","",IF(X186=0,"使用貸借権","賃借権")),"賃借権"),"")</f>
        <v/>
      </c>
      <c r="U186" s="62"/>
      <c r="V186" s="63" t="str">
        <f>+IFERROR(VLOOKUP(#REF!&amp;"-"&amp;ROW()-82,[2]ワークシート!$F$2:$CI$1002,10,0)&amp;"","")</f>
        <v/>
      </c>
      <c r="W186" s="64"/>
      <c r="X18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6" s="66"/>
      <c r="Z186" s="9"/>
      <c r="AA186" s="9"/>
      <c r="AB186" s="63" t="str">
        <f>IF(T186="","",IF(VLOOKUP(#REF!&amp;"-"&amp;ROW()-82,[2]ワークシート!$F$2:$CI$1002,68,0)="",IF(T186="使用貸借権","-","口座振込　１２月"),"物納"))</f>
        <v/>
      </c>
      <c r="AC186" s="67"/>
      <c r="AD186" s="64"/>
      <c r="AE186" s="68" t="str">
        <f>+IFERROR(IF(VLOOKUP(#REF!&amp;"-"&amp;ROW()-82,[2]ワークシート!$F$2:$CI$1002,13,0)="","",VLOOKUP(#REF!&amp;"-"&amp;ROW()-82,[2]ワークシート!$F$2:$CI$1002,13,0)),"")</f>
        <v/>
      </c>
      <c r="AF186" s="69"/>
      <c r="AG186" s="68" t="str">
        <f>+IFERROR(IF(VLOOKUP(#REF!&amp;"-"&amp;ROW()-82,[2]ワークシート!$F$2:$CI$1002,74,0)="","",VLOOKUP(#REF!&amp;"-"&amp;ROW()-82,[2]ワークシート!$F$2:$CI$1002,74,0)),"")</f>
        <v/>
      </c>
      <c r="AH186" s="69"/>
      <c r="AI186" s="54" t="str">
        <f>+IFERROR(IF(VLOOKUP(#REF!&amp;"-"&amp;ROW()-82,[2]ワークシート!$F$2:$CI$1002,73,0)="","",VLOOKUP(#REF!&amp;"-"&amp;ROW()-82,[2]ワークシート!$F$2:$CI$1002,73,0)),"")</f>
        <v/>
      </c>
      <c r="AJ186" s="1" t="str">
        <f>+IFERROR( IF(  VLOOKUP(#REF!&amp;"-"&amp;ROW()-82,[2]ワークシート!$F$2:$BW$1002,12,0)="",  "",  VLOOKUP(#REF!&amp;"-"&amp;ROW()-82,[2]ワークシート!$F$2:$BW$1002,12,0) ),"")</f>
        <v/>
      </c>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row>
    <row r="187" spans="1:69" ht="35.1" hidden="1" customHeight="1" x14ac:dyDescent="0.15">
      <c r="A187" s="63" t="str">
        <f>+IFERROR(IF(VLOOKUP(#REF!&amp;"-"&amp;ROW()-82,[2]ワークシート!$F$2:$CI$1002,6,0)="","",VLOOKUP(#REF!&amp;"-"&amp;ROW()-82,[2]ワークシート!$F$2:$CI$1002,6,0)),"")</f>
        <v/>
      </c>
      <c r="B187" s="64"/>
      <c r="C187" s="63" t="str">
        <f>+IFERROR(IF(VLOOKUP(#REF!&amp;"-"&amp;ROW()-82,[2]ワークシート!$F$2:$CI$1002,7,0)="","",VLOOKUP(#REF!&amp;"-"&amp;ROW()-82,[2]ワークシート!$F$2:$CI$1002,7,0)),"")</f>
        <v/>
      </c>
      <c r="D187" s="64"/>
      <c r="E187" s="63" t="str">
        <f>+IFERROR(IF(VLOOKUP(#REF!&amp;"-"&amp;ROW()-82,[2]ワークシート!$F$2:$CI$1002,8,0)="","",VLOOKUP(#REF!&amp;"-"&amp;ROW()-82,[2]ワークシート!$F$2:$CI$1002,8,0)),"")</f>
        <v/>
      </c>
      <c r="F187" s="64"/>
      <c r="G187" s="8" t="str">
        <f>+IFERROR(IF(VLOOKUP(#REF!&amp;"-"&amp;ROW()-82,[2]ワークシート!$F$2:$CI$1002,9,0)="","",VLOOKUP(#REF!&amp;"-"&amp;ROW()-82,[2]ワークシート!$F$2:$CI$1002,9,0)),"")</f>
        <v/>
      </c>
      <c r="H18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7" s="71"/>
      <c r="J187" s="63" t="str">
        <f>+IFERROR(IF(VLOOKUP(#REF!&amp;"-"&amp;ROW()-82,[2]ワークシート!$F$2:$CI$1002,17,0)="","",VLOOKUP(#REF!&amp;"-"&amp;ROW()-82,[2]ワークシート!$F$2:$CI$1002,17,0)),"")</f>
        <v/>
      </c>
      <c r="K187" s="67"/>
      <c r="L187" s="64"/>
      <c r="M187" s="72" t="str">
        <f>+IFERROR(IF(VLOOKUP(#REF!&amp;"-"&amp;ROW()-82,[2]ワークシート!$F$2:$CI$1002,58,0)=0,"",VLOOKUP(#REF!&amp;"-"&amp;ROW()-82,[2]ワークシート!$F$2:$CI$1002,58,0)),"")</f>
        <v/>
      </c>
      <c r="N187" s="72"/>
      <c r="O187" s="72"/>
      <c r="P187" s="61" t="str">
        <f>+IFERROR(VLOOKUP(#REF!&amp;"-"&amp;ROW()-82,[2]ワークシート!$F$2:$CI$1002,64,0),"")</f>
        <v/>
      </c>
      <c r="Q187" s="62"/>
      <c r="R187" s="73" t="str">
        <f>+IFERROR(VLOOKUP(#REF!&amp;"-"&amp;ROW()-82,[2]ワークシート!$F$2:$CI$1002,65,0),"")</f>
        <v/>
      </c>
      <c r="S187" s="73"/>
      <c r="T187" s="61" t="str">
        <f>IFERROR(IF(VLOOKUP(#REF!&amp;"-"&amp;ROW()-82,[2]ワークシート!$F$2:$CI$1002,68,0)="",IF(X187="","",IF(X187=0,"使用貸借権","賃借権")),"賃借権"),"")</f>
        <v/>
      </c>
      <c r="U187" s="62"/>
      <c r="V187" s="63" t="str">
        <f>+IFERROR(VLOOKUP(#REF!&amp;"-"&amp;ROW()-82,[2]ワークシート!$F$2:$CI$1002,10,0)&amp;"","")</f>
        <v/>
      </c>
      <c r="W187" s="64"/>
      <c r="X18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7" s="66"/>
      <c r="Z187" s="9"/>
      <c r="AA187" s="9"/>
      <c r="AB187" s="63" t="str">
        <f>IF(T187="","",IF(VLOOKUP(#REF!&amp;"-"&amp;ROW()-82,[2]ワークシート!$F$2:$CI$1002,68,0)="",IF(T187="使用貸借権","-","口座振込　１２月"),"物納"))</f>
        <v/>
      </c>
      <c r="AC187" s="67"/>
      <c r="AD187" s="64"/>
      <c r="AE187" s="68" t="str">
        <f>+IFERROR(IF(VLOOKUP(#REF!&amp;"-"&amp;ROW()-82,[2]ワークシート!$F$2:$CI$1002,13,0)="","",VLOOKUP(#REF!&amp;"-"&amp;ROW()-82,[2]ワークシート!$F$2:$CI$1002,13,0)),"")</f>
        <v/>
      </c>
      <c r="AF187" s="69"/>
      <c r="AG187" s="68" t="str">
        <f>+IFERROR(IF(VLOOKUP(#REF!&amp;"-"&amp;ROW()-82,[2]ワークシート!$F$2:$CI$1002,74,0)="","",VLOOKUP(#REF!&amp;"-"&amp;ROW()-82,[2]ワークシート!$F$2:$CI$1002,74,0)),"")</f>
        <v/>
      </c>
      <c r="AH187" s="69"/>
      <c r="AI187" s="54" t="str">
        <f>+IFERROR(IF(VLOOKUP(#REF!&amp;"-"&amp;ROW()-82,[2]ワークシート!$F$2:$CI$1002,73,0)="","",VLOOKUP(#REF!&amp;"-"&amp;ROW()-82,[2]ワークシート!$F$2:$CI$1002,73,0)),"")</f>
        <v/>
      </c>
      <c r="AJ187" s="1" t="str">
        <f>+IFERROR( IF(  VLOOKUP(#REF!&amp;"-"&amp;ROW()-82,[2]ワークシート!$F$2:$BW$1002,12,0)="",  "",  VLOOKUP(#REF!&amp;"-"&amp;ROW()-82,[2]ワークシート!$F$2:$BW$1002,12,0) ),"")</f>
        <v/>
      </c>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row>
    <row r="188" spans="1:69" ht="35.1" hidden="1" customHeight="1" x14ac:dyDescent="0.15">
      <c r="A188" s="63" t="str">
        <f>+IFERROR(IF(VLOOKUP(#REF!&amp;"-"&amp;ROW()-82,[2]ワークシート!$F$2:$CI$1002,6,0)="","",VLOOKUP(#REF!&amp;"-"&amp;ROW()-82,[2]ワークシート!$F$2:$CI$1002,6,0)),"")</f>
        <v/>
      </c>
      <c r="B188" s="64"/>
      <c r="C188" s="63" t="str">
        <f>+IFERROR(IF(VLOOKUP(#REF!&amp;"-"&amp;ROW()-82,[2]ワークシート!$F$2:$CI$1002,7,0)="","",VLOOKUP(#REF!&amp;"-"&amp;ROW()-82,[2]ワークシート!$F$2:$CI$1002,7,0)),"")</f>
        <v/>
      </c>
      <c r="D188" s="64"/>
      <c r="E188" s="63" t="str">
        <f>+IFERROR(IF(VLOOKUP(#REF!&amp;"-"&amp;ROW()-82,[2]ワークシート!$F$2:$CI$1002,8,0)="","",VLOOKUP(#REF!&amp;"-"&amp;ROW()-82,[2]ワークシート!$F$2:$CI$1002,8,0)),"")</f>
        <v/>
      </c>
      <c r="F188" s="64"/>
      <c r="G188" s="8" t="str">
        <f>+IFERROR(IF(VLOOKUP(#REF!&amp;"-"&amp;ROW()-82,[2]ワークシート!$F$2:$CI$1002,9,0)="","",VLOOKUP(#REF!&amp;"-"&amp;ROW()-82,[2]ワークシート!$F$2:$CI$1002,9,0)),"")</f>
        <v/>
      </c>
      <c r="H18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8" s="71"/>
      <c r="J188" s="63" t="str">
        <f>+IFERROR(IF(VLOOKUP(#REF!&amp;"-"&amp;ROW()-82,[2]ワークシート!$F$2:$CI$1002,17,0)="","",VLOOKUP(#REF!&amp;"-"&amp;ROW()-82,[2]ワークシート!$F$2:$CI$1002,17,0)),"")</f>
        <v/>
      </c>
      <c r="K188" s="67"/>
      <c r="L188" s="64"/>
      <c r="M188" s="72" t="str">
        <f>+IFERROR(IF(VLOOKUP(#REF!&amp;"-"&amp;ROW()-82,[2]ワークシート!$F$2:$CI$1002,58,0)=0,"",VLOOKUP(#REF!&amp;"-"&amp;ROW()-82,[2]ワークシート!$F$2:$CI$1002,58,0)),"")</f>
        <v/>
      </c>
      <c r="N188" s="72"/>
      <c r="O188" s="72"/>
      <c r="P188" s="61" t="str">
        <f>+IFERROR(VLOOKUP(#REF!&amp;"-"&amp;ROW()-82,[2]ワークシート!$F$2:$CI$1002,64,0),"")</f>
        <v/>
      </c>
      <c r="Q188" s="62"/>
      <c r="R188" s="73" t="str">
        <f>+IFERROR(VLOOKUP(#REF!&amp;"-"&amp;ROW()-82,[2]ワークシート!$F$2:$CI$1002,65,0),"")</f>
        <v/>
      </c>
      <c r="S188" s="73"/>
      <c r="T188" s="61" t="str">
        <f>IFERROR(IF(VLOOKUP(#REF!&amp;"-"&amp;ROW()-82,[2]ワークシート!$F$2:$CI$1002,68,0)="",IF(X188="","",IF(X188=0,"使用貸借権","賃借権")),"賃借権"),"")</f>
        <v/>
      </c>
      <c r="U188" s="62"/>
      <c r="V188" s="63" t="str">
        <f>+IFERROR(VLOOKUP(#REF!&amp;"-"&amp;ROW()-82,[2]ワークシート!$F$2:$CI$1002,10,0)&amp;"","")</f>
        <v/>
      </c>
      <c r="W188" s="64"/>
      <c r="X18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8" s="66"/>
      <c r="Z188" s="9"/>
      <c r="AA188" s="9"/>
      <c r="AB188" s="63" t="str">
        <f>IF(T188="","",IF(VLOOKUP(#REF!&amp;"-"&amp;ROW()-82,[2]ワークシート!$F$2:$CI$1002,68,0)="",IF(T188="使用貸借権","-","口座振込　１２月"),"物納"))</f>
        <v/>
      </c>
      <c r="AC188" s="67"/>
      <c r="AD188" s="64"/>
      <c r="AE188" s="68" t="str">
        <f>+IFERROR(IF(VLOOKUP(#REF!&amp;"-"&amp;ROW()-82,[2]ワークシート!$F$2:$CI$1002,13,0)="","",VLOOKUP(#REF!&amp;"-"&amp;ROW()-82,[2]ワークシート!$F$2:$CI$1002,13,0)),"")</f>
        <v/>
      </c>
      <c r="AF188" s="69"/>
      <c r="AG188" s="68" t="str">
        <f>+IFERROR(IF(VLOOKUP(#REF!&amp;"-"&amp;ROW()-82,[2]ワークシート!$F$2:$CI$1002,74,0)="","",VLOOKUP(#REF!&amp;"-"&amp;ROW()-82,[2]ワークシート!$F$2:$CI$1002,74,0)),"")</f>
        <v/>
      </c>
      <c r="AH188" s="69"/>
      <c r="AI188" s="54" t="str">
        <f>+IFERROR(IF(VLOOKUP(#REF!&amp;"-"&amp;ROW()-82,[2]ワークシート!$F$2:$CI$1002,73,0)="","",VLOOKUP(#REF!&amp;"-"&amp;ROW()-82,[2]ワークシート!$F$2:$CI$1002,73,0)),"")</f>
        <v/>
      </c>
      <c r="AJ188" s="1" t="str">
        <f>+IFERROR( IF(  VLOOKUP(#REF!&amp;"-"&amp;ROW()-82,[2]ワークシート!$F$2:$BW$1002,12,0)="",  "",  VLOOKUP(#REF!&amp;"-"&amp;ROW()-82,[2]ワークシート!$F$2:$BW$1002,12,0) ),"")</f>
        <v/>
      </c>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row>
    <row r="189" spans="1:69" ht="35.1" hidden="1" customHeight="1" x14ac:dyDescent="0.15">
      <c r="A189" s="63" t="str">
        <f>+IFERROR(IF(VLOOKUP(#REF!&amp;"-"&amp;ROW()-82,[2]ワークシート!$F$2:$CI$1002,6,0)="","",VLOOKUP(#REF!&amp;"-"&amp;ROW()-82,[2]ワークシート!$F$2:$CI$1002,6,0)),"")</f>
        <v/>
      </c>
      <c r="B189" s="64"/>
      <c r="C189" s="63" t="str">
        <f>+IFERROR(IF(VLOOKUP(#REF!&amp;"-"&amp;ROW()-82,[2]ワークシート!$F$2:$CI$1002,7,0)="","",VLOOKUP(#REF!&amp;"-"&amp;ROW()-82,[2]ワークシート!$F$2:$CI$1002,7,0)),"")</f>
        <v/>
      </c>
      <c r="D189" s="64"/>
      <c r="E189" s="63" t="str">
        <f>+IFERROR(IF(VLOOKUP(#REF!&amp;"-"&amp;ROW()-82,[2]ワークシート!$F$2:$CI$1002,8,0)="","",VLOOKUP(#REF!&amp;"-"&amp;ROW()-82,[2]ワークシート!$F$2:$CI$1002,8,0)),"")</f>
        <v/>
      </c>
      <c r="F189" s="64"/>
      <c r="G189" s="8" t="str">
        <f>+IFERROR(IF(VLOOKUP(#REF!&amp;"-"&amp;ROW()-82,[2]ワークシート!$F$2:$CI$1002,9,0)="","",VLOOKUP(#REF!&amp;"-"&amp;ROW()-82,[2]ワークシート!$F$2:$CI$1002,9,0)),"")</f>
        <v/>
      </c>
      <c r="H18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9" s="71"/>
      <c r="J189" s="63" t="str">
        <f>+IFERROR(IF(VLOOKUP(#REF!&amp;"-"&amp;ROW()-82,[2]ワークシート!$F$2:$CI$1002,17,0)="","",VLOOKUP(#REF!&amp;"-"&amp;ROW()-82,[2]ワークシート!$F$2:$CI$1002,17,0)),"")</f>
        <v/>
      </c>
      <c r="K189" s="67"/>
      <c r="L189" s="64"/>
      <c r="M189" s="72" t="str">
        <f>+IFERROR(IF(VLOOKUP(#REF!&amp;"-"&amp;ROW()-82,[2]ワークシート!$F$2:$CI$1002,58,0)=0,"",VLOOKUP(#REF!&amp;"-"&amp;ROW()-82,[2]ワークシート!$F$2:$CI$1002,58,0)),"")</f>
        <v/>
      </c>
      <c r="N189" s="72"/>
      <c r="O189" s="72"/>
      <c r="P189" s="61" t="str">
        <f>+IFERROR(VLOOKUP(#REF!&amp;"-"&amp;ROW()-82,[2]ワークシート!$F$2:$CI$1002,64,0),"")</f>
        <v/>
      </c>
      <c r="Q189" s="62"/>
      <c r="R189" s="73" t="str">
        <f>+IFERROR(VLOOKUP(#REF!&amp;"-"&amp;ROW()-82,[2]ワークシート!$F$2:$CI$1002,65,0),"")</f>
        <v/>
      </c>
      <c r="S189" s="73"/>
      <c r="T189" s="61" t="str">
        <f>IFERROR(IF(VLOOKUP(#REF!&amp;"-"&amp;ROW()-82,[2]ワークシート!$F$2:$CI$1002,68,0)="",IF(X189="","",IF(X189=0,"使用貸借権","賃借権")),"賃借権"),"")</f>
        <v/>
      </c>
      <c r="U189" s="62"/>
      <c r="V189" s="63" t="str">
        <f>+IFERROR(VLOOKUP(#REF!&amp;"-"&amp;ROW()-82,[2]ワークシート!$F$2:$CI$1002,10,0)&amp;"","")</f>
        <v/>
      </c>
      <c r="W189" s="64"/>
      <c r="X18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9" s="66"/>
      <c r="Z189" s="9"/>
      <c r="AA189" s="9"/>
      <c r="AB189" s="63" t="str">
        <f>IF(T189="","",IF(VLOOKUP(#REF!&amp;"-"&amp;ROW()-82,[2]ワークシート!$F$2:$CI$1002,68,0)="",IF(T189="使用貸借権","-","口座振込　１２月"),"物納"))</f>
        <v/>
      </c>
      <c r="AC189" s="67"/>
      <c r="AD189" s="64"/>
      <c r="AE189" s="68" t="str">
        <f>+IFERROR(IF(VLOOKUP(#REF!&amp;"-"&amp;ROW()-82,[2]ワークシート!$F$2:$CI$1002,13,0)="","",VLOOKUP(#REF!&amp;"-"&amp;ROW()-82,[2]ワークシート!$F$2:$CI$1002,13,0)),"")</f>
        <v/>
      </c>
      <c r="AF189" s="69"/>
      <c r="AG189" s="68" t="str">
        <f>+IFERROR(IF(VLOOKUP(#REF!&amp;"-"&amp;ROW()-82,[2]ワークシート!$F$2:$CI$1002,74,0)="","",VLOOKUP(#REF!&amp;"-"&amp;ROW()-82,[2]ワークシート!$F$2:$CI$1002,74,0)),"")</f>
        <v/>
      </c>
      <c r="AH189" s="69"/>
      <c r="AI189" s="54" t="str">
        <f>+IFERROR(IF(VLOOKUP(#REF!&amp;"-"&amp;ROW()-82,[2]ワークシート!$F$2:$CI$1002,73,0)="","",VLOOKUP(#REF!&amp;"-"&amp;ROW()-82,[2]ワークシート!$F$2:$CI$1002,73,0)),"")</f>
        <v/>
      </c>
      <c r="AJ189" s="1" t="str">
        <f>+IFERROR( IF(  VLOOKUP(#REF!&amp;"-"&amp;ROW()-82,[2]ワークシート!$F$2:$BW$1002,12,0)="",  "",  VLOOKUP(#REF!&amp;"-"&amp;ROW()-82,[2]ワークシート!$F$2:$BW$1002,12,0) ),"")</f>
        <v/>
      </c>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row>
    <row r="190" spans="1:69" ht="35.1" hidden="1" customHeight="1" x14ac:dyDescent="0.15">
      <c r="A190" s="63" t="str">
        <f>+IFERROR(IF(VLOOKUP(#REF!&amp;"-"&amp;ROW()-82,[2]ワークシート!$F$2:$CI$1002,6,0)="","",VLOOKUP(#REF!&amp;"-"&amp;ROW()-82,[2]ワークシート!$F$2:$CI$1002,6,0)),"")</f>
        <v/>
      </c>
      <c r="B190" s="64"/>
      <c r="C190" s="63" t="str">
        <f>+IFERROR(IF(VLOOKUP(#REF!&amp;"-"&amp;ROW()-82,[2]ワークシート!$F$2:$CI$1002,7,0)="","",VLOOKUP(#REF!&amp;"-"&amp;ROW()-82,[2]ワークシート!$F$2:$CI$1002,7,0)),"")</f>
        <v/>
      </c>
      <c r="D190" s="64"/>
      <c r="E190" s="63" t="str">
        <f>+IFERROR(IF(VLOOKUP(#REF!&amp;"-"&amp;ROW()-82,[2]ワークシート!$F$2:$CI$1002,8,0)="","",VLOOKUP(#REF!&amp;"-"&amp;ROW()-82,[2]ワークシート!$F$2:$CI$1002,8,0)),"")</f>
        <v/>
      </c>
      <c r="F190" s="64"/>
      <c r="G190" s="8" t="str">
        <f>+IFERROR(IF(VLOOKUP(#REF!&amp;"-"&amp;ROW()-82,[2]ワークシート!$F$2:$CI$1002,9,0)="","",VLOOKUP(#REF!&amp;"-"&amp;ROW()-82,[2]ワークシート!$F$2:$CI$1002,9,0)),"")</f>
        <v/>
      </c>
      <c r="H19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0" s="71"/>
      <c r="J190" s="63" t="str">
        <f>+IFERROR(IF(VLOOKUP(#REF!&amp;"-"&amp;ROW()-82,[2]ワークシート!$F$2:$CI$1002,17,0)="","",VLOOKUP(#REF!&amp;"-"&amp;ROW()-82,[2]ワークシート!$F$2:$CI$1002,17,0)),"")</f>
        <v/>
      </c>
      <c r="K190" s="67"/>
      <c r="L190" s="64"/>
      <c r="M190" s="72" t="str">
        <f>+IFERROR(IF(VLOOKUP(#REF!&amp;"-"&amp;ROW()-82,[2]ワークシート!$F$2:$CI$1002,58,0)=0,"",VLOOKUP(#REF!&amp;"-"&amp;ROW()-82,[2]ワークシート!$F$2:$CI$1002,58,0)),"")</f>
        <v/>
      </c>
      <c r="N190" s="72"/>
      <c r="O190" s="72"/>
      <c r="P190" s="61" t="str">
        <f>+IFERROR(VLOOKUP(#REF!&amp;"-"&amp;ROW()-82,[2]ワークシート!$F$2:$CI$1002,64,0),"")</f>
        <v/>
      </c>
      <c r="Q190" s="62"/>
      <c r="R190" s="73" t="str">
        <f>+IFERROR(VLOOKUP(#REF!&amp;"-"&amp;ROW()-82,[2]ワークシート!$F$2:$CI$1002,65,0),"")</f>
        <v/>
      </c>
      <c r="S190" s="73"/>
      <c r="T190" s="61" t="str">
        <f>IFERROR(IF(VLOOKUP(#REF!&amp;"-"&amp;ROW()-82,[2]ワークシート!$F$2:$CI$1002,68,0)="",IF(X190="","",IF(X190=0,"使用貸借権","賃借権")),"賃借権"),"")</f>
        <v/>
      </c>
      <c r="U190" s="62"/>
      <c r="V190" s="63" t="str">
        <f>+IFERROR(VLOOKUP(#REF!&amp;"-"&amp;ROW()-82,[2]ワークシート!$F$2:$CI$1002,10,0)&amp;"","")</f>
        <v/>
      </c>
      <c r="W190" s="64"/>
      <c r="X19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0" s="66"/>
      <c r="Z190" s="9"/>
      <c r="AA190" s="9"/>
      <c r="AB190" s="63" t="str">
        <f>IF(T190="","",IF(VLOOKUP(#REF!&amp;"-"&amp;ROW()-82,[2]ワークシート!$F$2:$CI$1002,68,0)="",IF(T190="使用貸借権","-","口座振込　１２月"),"物納"))</f>
        <v/>
      </c>
      <c r="AC190" s="67"/>
      <c r="AD190" s="64"/>
      <c r="AE190" s="68" t="str">
        <f>+IFERROR(IF(VLOOKUP(#REF!&amp;"-"&amp;ROW()-82,[2]ワークシート!$F$2:$CI$1002,13,0)="","",VLOOKUP(#REF!&amp;"-"&amp;ROW()-82,[2]ワークシート!$F$2:$CI$1002,13,0)),"")</f>
        <v/>
      </c>
      <c r="AF190" s="69"/>
      <c r="AG190" s="68" t="str">
        <f>+IFERROR(IF(VLOOKUP(#REF!&amp;"-"&amp;ROW()-82,[2]ワークシート!$F$2:$CI$1002,74,0)="","",VLOOKUP(#REF!&amp;"-"&amp;ROW()-82,[2]ワークシート!$F$2:$CI$1002,74,0)),"")</f>
        <v/>
      </c>
      <c r="AH190" s="69"/>
      <c r="AI190" s="54" t="str">
        <f>+IFERROR(IF(VLOOKUP(#REF!&amp;"-"&amp;ROW()-82,[2]ワークシート!$F$2:$CI$1002,73,0)="","",VLOOKUP(#REF!&amp;"-"&amp;ROW()-82,[2]ワークシート!$F$2:$CI$1002,73,0)),"")</f>
        <v/>
      </c>
      <c r="AJ190" s="1" t="str">
        <f>+IFERROR( IF(  VLOOKUP(#REF!&amp;"-"&amp;ROW()-82,[2]ワークシート!$F$2:$BW$1002,12,0)="",  "",  VLOOKUP(#REF!&amp;"-"&amp;ROW()-82,[2]ワークシート!$F$2:$BW$1002,12,0) ),"")</f>
        <v/>
      </c>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row>
    <row r="191" spans="1:69" ht="35.1" hidden="1" customHeight="1" x14ac:dyDescent="0.15">
      <c r="A191" s="63" t="str">
        <f>+IFERROR(IF(VLOOKUP(#REF!&amp;"-"&amp;ROW()-82,[2]ワークシート!$F$2:$CI$1002,6,0)="","",VLOOKUP(#REF!&amp;"-"&amp;ROW()-82,[2]ワークシート!$F$2:$CI$1002,6,0)),"")</f>
        <v/>
      </c>
      <c r="B191" s="64"/>
      <c r="C191" s="63" t="str">
        <f>+IFERROR(IF(VLOOKUP(#REF!&amp;"-"&amp;ROW()-82,[2]ワークシート!$F$2:$CI$1002,7,0)="","",VLOOKUP(#REF!&amp;"-"&amp;ROW()-82,[2]ワークシート!$F$2:$CI$1002,7,0)),"")</f>
        <v/>
      </c>
      <c r="D191" s="64"/>
      <c r="E191" s="63" t="str">
        <f>+IFERROR(IF(VLOOKUP(#REF!&amp;"-"&amp;ROW()-82,[2]ワークシート!$F$2:$CI$1002,8,0)="","",VLOOKUP(#REF!&amp;"-"&amp;ROW()-82,[2]ワークシート!$F$2:$CI$1002,8,0)),"")</f>
        <v/>
      </c>
      <c r="F191" s="64"/>
      <c r="G191" s="8" t="str">
        <f>+IFERROR(IF(VLOOKUP(#REF!&amp;"-"&amp;ROW()-82,[2]ワークシート!$F$2:$CI$1002,9,0)="","",VLOOKUP(#REF!&amp;"-"&amp;ROW()-82,[2]ワークシート!$F$2:$CI$1002,9,0)),"")</f>
        <v/>
      </c>
      <c r="H19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1" s="71"/>
      <c r="J191" s="63" t="str">
        <f>+IFERROR(IF(VLOOKUP(#REF!&amp;"-"&amp;ROW()-82,[2]ワークシート!$F$2:$CI$1002,17,0)="","",VLOOKUP(#REF!&amp;"-"&amp;ROW()-82,[2]ワークシート!$F$2:$CI$1002,17,0)),"")</f>
        <v/>
      </c>
      <c r="K191" s="67"/>
      <c r="L191" s="64"/>
      <c r="M191" s="72" t="str">
        <f>+IFERROR(IF(VLOOKUP(#REF!&amp;"-"&amp;ROW()-82,[2]ワークシート!$F$2:$CI$1002,58,0)=0,"",VLOOKUP(#REF!&amp;"-"&amp;ROW()-82,[2]ワークシート!$F$2:$CI$1002,58,0)),"")</f>
        <v/>
      </c>
      <c r="N191" s="72"/>
      <c r="O191" s="72"/>
      <c r="P191" s="61" t="str">
        <f>+IFERROR(VLOOKUP(#REF!&amp;"-"&amp;ROW()-82,[2]ワークシート!$F$2:$CI$1002,64,0),"")</f>
        <v/>
      </c>
      <c r="Q191" s="62"/>
      <c r="R191" s="73" t="str">
        <f>+IFERROR(VLOOKUP(#REF!&amp;"-"&amp;ROW()-82,[2]ワークシート!$F$2:$CI$1002,65,0),"")</f>
        <v/>
      </c>
      <c r="S191" s="73"/>
      <c r="T191" s="61" t="str">
        <f>IFERROR(IF(VLOOKUP(#REF!&amp;"-"&amp;ROW()-82,[2]ワークシート!$F$2:$CI$1002,68,0)="",IF(X191="","",IF(X191=0,"使用貸借権","賃借権")),"賃借権"),"")</f>
        <v/>
      </c>
      <c r="U191" s="62"/>
      <c r="V191" s="63" t="str">
        <f>+IFERROR(VLOOKUP(#REF!&amp;"-"&amp;ROW()-82,[2]ワークシート!$F$2:$CI$1002,10,0)&amp;"","")</f>
        <v/>
      </c>
      <c r="W191" s="64"/>
      <c r="X19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1" s="66"/>
      <c r="Z191" s="9"/>
      <c r="AA191" s="9"/>
      <c r="AB191" s="63" t="str">
        <f>IF(T191="","",IF(VLOOKUP(#REF!&amp;"-"&amp;ROW()-82,[2]ワークシート!$F$2:$CI$1002,68,0)="",IF(T191="使用貸借権","-","口座振込　１２月"),"物納"))</f>
        <v/>
      </c>
      <c r="AC191" s="67"/>
      <c r="AD191" s="64"/>
      <c r="AE191" s="68" t="str">
        <f>+IFERROR(IF(VLOOKUP(#REF!&amp;"-"&amp;ROW()-82,[2]ワークシート!$F$2:$CI$1002,13,0)="","",VLOOKUP(#REF!&amp;"-"&amp;ROW()-82,[2]ワークシート!$F$2:$CI$1002,13,0)),"")</f>
        <v/>
      </c>
      <c r="AF191" s="69"/>
      <c r="AG191" s="68" t="str">
        <f>+IFERROR(IF(VLOOKUP(#REF!&amp;"-"&amp;ROW()-82,[2]ワークシート!$F$2:$CI$1002,74,0)="","",VLOOKUP(#REF!&amp;"-"&amp;ROW()-82,[2]ワークシート!$F$2:$CI$1002,74,0)),"")</f>
        <v/>
      </c>
      <c r="AH191" s="69"/>
      <c r="AI191" s="54" t="str">
        <f>+IFERROR(IF(VLOOKUP(#REF!&amp;"-"&amp;ROW()-82,[2]ワークシート!$F$2:$CI$1002,73,0)="","",VLOOKUP(#REF!&amp;"-"&amp;ROW()-82,[2]ワークシート!$F$2:$CI$1002,73,0)),"")</f>
        <v/>
      </c>
      <c r="AJ191" s="1" t="str">
        <f>+IFERROR( IF(  VLOOKUP(#REF!&amp;"-"&amp;ROW()-82,[2]ワークシート!$F$2:$BW$1002,12,0)="",  "",  VLOOKUP(#REF!&amp;"-"&amp;ROW()-82,[2]ワークシート!$F$2:$BW$1002,12,0) ),"")</f>
        <v/>
      </c>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row>
    <row r="192" spans="1:69" ht="35.1" hidden="1" customHeight="1" x14ac:dyDescent="0.15">
      <c r="A192" s="63" t="str">
        <f>+IFERROR(IF(VLOOKUP(#REF!&amp;"-"&amp;ROW()-82,[2]ワークシート!$F$2:$CI$1002,6,0)="","",VLOOKUP(#REF!&amp;"-"&amp;ROW()-82,[2]ワークシート!$F$2:$CI$1002,6,0)),"")</f>
        <v/>
      </c>
      <c r="B192" s="64"/>
      <c r="C192" s="63" t="str">
        <f>+IFERROR(IF(VLOOKUP(#REF!&amp;"-"&amp;ROW()-82,[2]ワークシート!$F$2:$CI$1002,7,0)="","",VLOOKUP(#REF!&amp;"-"&amp;ROW()-82,[2]ワークシート!$F$2:$CI$1002,7,0)),"")</f>
        <v/>
      </c>
      <c r="D192" s="64"/>
      <c r="E192" s="63" t="str">
        <f>+IFERROR(IF(VLOOKUP(#REF!&amp;"-"&amp;ROW()-82,[2]ワークシート!$F$2:$CI$1002,8,0)="","",VLOOKUP(#REF!&amp;"-"&amp;ROW()-82,[2]ワークシート!$F$2:$CI$1002,8,0)),"")</f>
        <v/>
      </c>
      <c r="F192" s="64"/>
      <c r="G192" s="8" t="str">
        <f>+IFERROR(IF(VLOOKUP(#REF!&amp;"-"&amp;ROW()-82,[2]ワークシート!$F$2:$CI$1002,9,0)="","",VLOOKUP(#REF!&amp;"-"&amp;ROW()-82,[2]ワークシート!$F$2:$CI$1002,9,0)),"")</f>
        <v/>
      </c>
      <c r="H19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2" s="71"/>
      <c r="J192" s="63" t="str">
        <f>+IFERROR(IF(VLOOKUP(#REF!&amp;"-"&amp;ROW()-82,[2]ワークシート!$F$2:$CI$1002,17,0)="","",VLOOKUP(#REF!&amp;"-"&amp;ROW()-82,[2]ワークシート!$F$2:$CI$1002,17,0)),"")</f>
        <v/>
      </c>
      <c r="K192" s="67"/>
      <c r="L192" s="64"/>
      <c r="M192" s="72" t="str">
        <f>+IFERROR(IF(VLOOKUP(#REF!&amp;"-"&amp;ROW()-82,[2]ワークシート!$F$2:$CI$1002,58,0)=0,"",VLOOKUP(#REF!&amp;"-"&amp;ROW()-82,[2]ワークシート!$F$2:$CI$1002,58,0)),"")</f>
        <v/>
      </c>
      <c r="N192" s="72"/>
      <c r="O192" s="72"/>
      <c r="P192" s="61" t="str">
        <f>+IFERROR(VLOOKUP(#REF!&amp;"-"&amp;ROW()-82,[2]ワークシート!$F$2:$CI$1002,64,0),"")</f>
        <v/>
      </c>
      <c r="Q192" s="62"/>
      <c r="R192" s="73" t="str">
        <f>+IFERROR(VLOOKUP(#REF!&amp;"-"&amp;ROW()-82,[2]ワークシート!$F$2:$CI$1002,65,0),"")</f>
        <v/>
      </c>
      <c r="S192" s="73"/>
      <c r="T192" s="61" t="str">
        <f>IFERROR(IF(VLOOKUP(#REF!&amp;"-"&amp;ROW()-82,[2]ワークシート!$F$2:$CI$1002,68,0)="",IF(X192="","",IF(X192=0,"使用貸借権","賃借権")),"賃借権"),"")</f>
        <v/>
      </c>
      <c r="U192" s="62"/>
      <c r="V192" s="63" t="str">
        <f>+IFERROR(VLOOKUP(#REF!&amp;"-"&amp;ROW()-82,[2]ワークシート!$F$2:$CI$1002,10,0)&amp;"","")</f>
        <v/>
      </c>
      <c r="W192" s="64"/>
      <c r="X19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2" s="66"/>
      <c r="Z192" s="9"/>
      <c r="AA192" s="9"/>
      <c r="AB192" s="63" t="str">
        <f>IF(T192="","",IF(VLOOKUP(#REF!&amp;"-"&amp;ROW()-82,[2]ワークシート!$F$2:$CI$1002,68,0)="",IF(T192="使用貸借権","-","口座振込　１２月"),"物納"))</f>
        <v/>
      </c>
      <c r="AC192" s="67"/>
      <c r="AD192" s="64"/>
      <c r="AE192" s="68" t="str">
        <f>+IFERROR(IF(VLOOKUP(#REF!&amp;"-"&amp;ROW()-82,[2]ワークシート!$F$2:$CI$1002,13,0)="","",VLOOKUP(#REF!&amp;"-"&amp;ROW()-82,[2]ワークシート!$F$2:$CI$1002,13,0)),"")</f>
        <v/>
      </c>
      <c r="AF192" s="69"/>
      <c r="AG192" s="68" t="str">
        <f>+IFERROR(IF(VLOOKUP(#REF!&amp;"-"&amp;ROW()-82,[2]ワークシート!$F$2:$CI$1002,74,0)="","",VLOOKUP(#REF!&amp;"-"&amp;ROW()-82,[2]ワークシート!$F$2:$CI$1002,74,0)),"")</f>
        <v/>
      </c>
      <c r="AH192" s="69"/>
      <c r="AI192" s="54" t="str">
        <f>+IFERROR(IF(VLOOKUP(#REF!&amp;"-"&amp;ROW()-82,[2]ワークシート!$F$2:$CI$1002,73,0)="","",VLOOKUP(#REF!&amp;"-"&amp;ROW()-82,[2]ワークシート!$F$2:$CI$1002,73,0)),"")</f>
        <v/>
      </c>
      <c r="AJ192" s="1" t="str">
        <f>+IFERROR( IF(  VLOOKUP(#REF!&amp;"-"&amp;ROW()-82,[2]ワークシート!$F$2:$BW$1002,12,0)="",  "",  VLOOKUP(#REF!&amp;"-"&amp;ROW()-82,[2]ワークシート!$F$2:$BW$1002,12,0) ),"")</f>
        <v/>
      </c>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row>
    <row r="193" spans="1:69" ht="35.1" hidden="1" customHeight="1" x14ac:dyDescent="0.15">
      <c r="A193" s="63" t="str">
        <f>+IFERROR(IF(VLOOKUP(#REF!&amp;"-"&amp;ROW()-82,[2]ワークシート!$F$2:$CI$1002,6,0)="","",VLOOKUP(#REF!&amp;"-"&amp;ROW()-82,[2]ワークシート!$F$2:$CI$1002,6,0)),"")</f>
        <v/>
      </c>
      <c r="B193" s="64"/>
      <c r="C193" s="63" t="str">
        <f>+IFERROR(IF(VLOOKUP(#REF!&amp;"-"&amp;ROW()-82,[2]ワークシート!$F$2:$CI$1002,7,0)="","",VLOOKUP(#REF!&amp;"-"&amp;ROW()-82,[2]ワークシート!$F$2:$CI$1002,7,0)),"")</f>
        <v/>
      </c>
      <c r="D193" s="64"/>
      <c r="E193" s="63" t="str">
        <f>+IFERROR(IF(VLOOKUP(#REF!&amp;"-"&amp;ROW()-82,[2]ワークシート!$F$2:$CI$1002,8,0)="","",VLOOKUP(#REF!&amp;"-"&amp;ROW()-82,[2]ワークシート!$F$2:$CI$1002,8,0)),"")</f>
        <v/>
      </c>
      <c r="F193" s="64"/>
      <c r="G193" s="8" t="str">
        <f>+IFERROR(IF(VLOOKUP(#REF!&amp;"-"&amp;ROW()-82,[2]ワークシート!$F$2:$CI$1002,9,0)="","",VLOOKUP(#REF!&amp;"-"&amp;ROW()-82,[2]ワークシート!$F$2:$CI$1002,9,0)),"")</f>
        <v/>
      </c>
      <c r="H19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3" s="71"/>
      <c r="J193" s="63" t="str">
        <f>+IFERROR(IF(VLOOKUP(#REF!&amp;"-"&amp;ROW()-82,[2]ワークシート!$F$2:$CI$1002,17,0)="","",VLOOKUP(#REF!&amp;"-"&amp;ROW()-82,[2]ワークシート!$F$2:$CI$1002,17,0)),"")</f>
        <v/>
      </c>
      <c r="K193" s="67"/>
      <c r="L193" s="64"/>
      <c r="M193" s="72" t="str">
        <f>+IFERROR(IF(VLOOKUP(#REF!&amp;"-"&amp;ROW()-82,[2]ワークシート!$F$2:$CI$1002,58,0)=0,"",VLOOKUP(#REF!&amp;"-"&amp;ROW()-82,[2]ワークシート!$F$2:$CI$1002,58,0)),"")</f>
        <v/>
      </c>
      <c r="N193" s="72"/>
      <c r="O193" s="72"/>
      <c r="P193" s="61" t="str">
        <f>+IFERROR(VLOOKUP(#REF!&amp;"-"&amp;ROW()-82,[2]ワークシート!$F$2:$CI$1002,64,0),"")</f>
        <v/>
      </c>
      <c r="Q193" s="62"/>
      <c r="R193" s="73" t="str">
        <f>+IFERROR(VLOOKUP(#REF!&amp;"-"&amp;ROW()-82,[2]ワークシート!$F$2:$CI$1002,65,0),"")</f>
        <v/>
      </c>
      <c r="S193" s="73"/>
      <c r="T193" s="61" t="str">
        <f>IFERROR(IF(VLOOKUP(#REF!&amp;"-"&amp;ROW()-82,[2]ワークシート!$F$2:$CI$1002,68,0)="",IF(X193="","",IF(X193=0,"使用貸借権","賃借権")),"賃借権"),"")</f>
        <v/>
      </c>
      <c r="U193" s="62"/>
      <c r="V193" s="63" t="str">
        <f>+IFERROR(VLOOKUP(#REF!&amp;"-"&amp;ROW()-82,[2]ワークシート!$F$2:$CI$1002,10,0)&amp;"","")</f>
        <v/>
      </c>
      <c r="W193" s="64"/>
      <c r="X19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3" s="66"/>
      <c r="Z193" s="9"/>
      <c r="AA193" s="9"/>
      <c r="AB193" s="63" t="str">
        <f>IF(T193="","",IF(VLOOKUP(#REF!&amp;"-"&amp;ROW()-82,[2]ワークシート!$F$2:$CI$1002,68,0)="",IF(T193="使用貸借権","-","口座振込　１２月"),"物納"))</f>
        <v/>
      </c>
      <c r="AC193" s="67"/>
      <c r="AD193" s="64"/>
      <c r="AE193" s="68" t="str">
        <f>+IFERROR(IF(VLOOKUP(#REF!&amp;"-"&amp;ROW()-82,[2]ワークシート!$F$2:$CI$1002,13,0)="","",VLOOKUP(#REF!&amp;"-"&amp;ROW()-82,[2]ワークシート!$F$2:$CI$1002,13,0)),"")</f>
        <v/>
      </c>
      <c r="AF193" s="69"/>
      <c r="AG193" s="68" t="str">
        <f>+IFERROR(IF(VLOOKUP(#REF!&amp;"-"&amp;ROW()-82,[2]ワークシート!$F$2:$CI$1002,74,0)="","",VLOOKUP(#REF!&amp;"-"&amp;ROW()-82,[2]ワークシート!$F$2:$CI$1002,74,0)),"")</f>
        <v/>
      </c>
      <c r="AH193" s="69"/>
      <c r="AI193" s="54" t="str">
        <f>+IFERROR(IF(VLOOKUP(#REF!&amp;"-"&amp;ROW()-82,[2]ワークシート!$F$2:$CI$1002,73,0)="","",VLOOKUP(#REF!&amp;"-"&amp;ROW()-82,[2]ワークシート!$F$2:$CI$1002,73,0)),"")</f>
        <v/>
      </c>
      <c r="AJ193" s="1" t="str">
        <f>+IFERROR( IF(  VLOOKUP(#REF!&amp;"-"&amp;ROW()-82,[2]ワークシート!$F$2:$BW$1002,12,0)="",  "",  VLOOKUP(#REF!&amp;"-"&amp;ROW()-82,[2]ワークシート!$F$2:$BW$1002,12,0) ),"")</f>
        <v/>
      </c>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row>
    <row r="194" spans="1:69" ht="35.1" hidden="1" customHeight="1" x14ac:dyDescent="0.15">
      <c r="A194" s="63" t="str">
        <f>+IFERROR(IF(VLOOKUP(#REF!&amp;"-"&amp;ROW()-82,[2]ワークシート!$F$2:$CI$1002,6,0)="","",VLOOKUP(#REF!&amp;"-"&amp;ROW()-82,[2]ワークシート!$F$2:$CI$1002,6,0)),"")</f>
        <v/>
      </c>
      <c r="B194" s="64"/>
      <c r="C194" s="63" t="str">
        <f>+IFERROR(IF(VLOOKUP(#REF!&amp;"-"&amp;ROW()-82,[2]ワークシート!$F$2:$CI$1002,7,0)="","",VLOOKUP(#REF!&amp;"-"&amp;ROW()-82,[2]ワークシート!$F$2:$CI$1002,7,0)),"")</f>
        <v/>
      </c>
      <c r="D194" s="64"/>
      <c r="E194" s="63" t="str">
        <f>+IFERROR(IF(VLOOKUP(#REF!&amp;"-"&amp;ROW()-82,[2]ワークシート!$F$2:$CI$1002,8,0)="","",VLOOKUP(#REF!&amp;"-"&amp;ROW()-82,[2]ワークシート!$F$2:$CI$1002,8,0)),"")</f>
        <v/>
      </c>
      <c r="F194" s="64"/>
      <c r="G194" s="8" t="str">
        <f>+IFERROR(IF(VLOOKUP(#REF!&amp;"-"&amp;ROW()-82,[2]ワークシート!$F$2:$CI$1002,9,0)="","",VLOOKUP(#REF!&amp;"-"&amp;ROW()-82,[2]ワークシート!$F$2:$CI$1002,9,0)),"")</f>
        <v/>
      </c>
      <c r="H19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4" s="71"/>
      <c r="J194" s="63" t="str">
        <f>+IFERROR(IF(VLOOKUP(#REF!&amp;"-"&amp;ROW()-82,[2]ワークシート!$F$2:$CI$1002,17,0)="","",VLOOKUP(#REF!&amp;"-"&amp;ROW()-82,[2]ワークシート!$F$2:$CI$1002,17,0)),"")</f>
        <v/>
      </c>
      <c r="K194" s="67"/>
      <c r="L194" s="64"/>
      <c r="M194" s="72" t="str">
        <f>+IFERROR(IF(VLOOKUP(#REF!&amp;"-"&amp;ROW()-82,[2]ワークシート!$F$2:$CI$1002,58,0)=0,"",VLOOKUP(#REF!&amp;"-"&amp;ROW()-82,[2]ワークシート!$F$2:$CI$1002,58,0)),"")</f>
        <v/>
      </c>
      <c r="N194" s="72"/>
      <c r="O194" s="72"/>
      <c r="P194" s="61" t="str">
        <f>+IFERROR(VLOOKUP(#REF!&amp;"-"&amp;ROW()-82,[2]ワークシート!$F$2:$CI$1002,64,0),"")</f>
        <v/>
      </c>
      <c r="Q194" s="62"/>
      <c r="R194" s="73" t="str">
        <f>+IFERROR(VLOOKUP(#REF!&amp;"-"&amp;ROW()-82,[2]ワークシート!$F$2:$CI$1002,65,0),"")</f>
        <v/>
      </c>
      <c r="S194" s="73"/>
      <c r="T194" s="61" t="str">
        <f>IFERROR(IF(VLOOKUP(#REF!&amp;"-"&amp;ROW()-82,[2]ワークシート!$F$2:$CI$1002,68,0)="",IF(X194="","",IF(X194=0,"使用貸借権","賃借権")),"賃借権"),"")</f>
        <v/>
      </c>
      <c r="U194" s="62"/>
      <c r="V194" s="63" t="str">
        <f>+IFERROR(VLOOKUP(#REF!&amp;"-"&amp;ROW()-82,[2]ワークシート!$F$2:$CI$1002,10,0)&amp;"","")</f>
        <v/>
      </c>
      <c r="W194" s="64"/>
      <c r="X19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4" s="66"/>
      <c r="Z194" s="9"/>
      <c r="AA194" s="9"/>
      <c r="AB194" s="63" t="str">
        <f>IF(T194="","",IF(VLOOKUP(#REF!&amp;"-"&amp;ROW()-82,[2]ワークシート!$F$2:$CI$1002,68,0)="",IF(T194="使用貸借権","-","口座振込　１２月"),"物納"))</f>
        <v/>
      </c>
      <c r="AC194" s="67"/>
      <c r="AD194" s="64"/>
      <c r="AE194" s="68" t="str">
        <f>+IFERROR(IF(VLOOKUP(#REF!&amp;"-"&amp;ROW()-82,[2]ワークシート!$F$2:$CI$1002,13,0)="","",VLOOKUP(#REF!&amp;"-"&amp;ROW()-82,[2]ワークシート!$F$2:$CI$1002,13,0)),"")</f>
        <v/>
      </c>
      <c r="AF194" s="69"/>
      <c r="AG194" s="68" t="str">
        <f>+IFERROR(IF(VLOOKUP(#REF!&amp;"-"&amp;ROW()-82,[2]ワークシート!$F$2:$CI$1002,74,0)="","",VLOOKUP(#REF!&amp;"-"&amp;ROW()-82,[2]ワークシート!$F$2:$CI$1002,74,0)),"")</f>
        <v/>
      </c>
      <c r="AH194" s="69"/>
      <c r="AI194" s="54" t="str">
        <f>+IFERROR(IF(VLOOKUP(#REF!&amp;"-"&amp;ROW()-82,[2]ワークシート!$F$2:$CI$1002,73,0)="","",VLOOKUP(#REF!&amp;"-"&amp;ROW()-82,[2]ワークシート!$F$2:$CI$1002,73,0)),"")</f>
        <v/>
      </c>
      <c r="AJ194" s="1" t="str">
        <f>+IFERROR( IF(  VLOOKUP(#REF!&amp;"-"&amp;ROW()-82,[2]ワークシート!$F$2:$BW$1002,12,0)="",  "",  VLOOKUP(#REF!&amp;"-"&amp;ROW()-82,[2]ワークシート!$F$2:$BW$1002,12,0) ),"")</f>
        <v/>
      </c>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row>
    <row r="195" spans="1:69" ht="35.1" hidden="1" customHeight="1" x14ac:dyDescent="0.15">
      <c r="A195" s="63" t="str">
        <f>+IFERROR(IF(VLOOKUP(#REF!&amp;"-"&amp;ROW()-82,[2]ワークシート!$F$2:$CI$1002,6,0)="","",VLOOKUP(#REF!&amp;"-"&amp;ROW()-82,[2]ワークシート!$F$2:$CI$1002,6,0)),"")</f>
        <v/>
      </c>
      <c r="B195" s="64"/>
      <c r="C195" s="63" t="str">
        <f>+IFERROR(IF(VLOOKUP(#REF!&amp;"-"&amp;ROW()-82,[2]ワークシート!$F$2:$CI$1002,7,0)="","",VLOOKUP(#REF!&amp;"-"&amp;ROW()-82,[2]ワークシート!$F$2:$CI$1002,7,0)),"")</f>
        <v/>
      </c>
      <c r="D195" s="64"/>
      <c r="E195" s="63" t="str">
        <f>+IFERROR(IF(VLOOKUP(#REF!&amp;"-"&amp;ROW()-82,[2]ワークシート!$F$2:$CI$1002,8,0)="","",VLOOKUP(#REF!&amp;"-"&amp;ROW()-82,[2]ワークシート!$F$2:$CI$1002,8,0)),"")</f>
        <v/>
      </c>
      <c r="F195" s="64"/>
      <c r="G195" s="8" t="str">
        <f>+IFERROR(IF(VLOOKUP(#REF!&amp;"-"&amp;ROW()-82,[2]ワークシート!$F$2:$CI$1002,9,0)="","",VLOOKUP(#REF!&amp;"-"&amp;ROW()-82,[2]ワークシート!$F$2:$CI$1002,9,0)),"")</f>
        <v/>
      </c>
      <c r="H19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5" s="71"/>
      <c r="J195" s="63" t="str">
        <f>+IFERROR(IF(VLOOKUP(#REF!&amp;"-"&amp;ROW()-82,[2]ワークシート!$F$2:$CI$1002,17,0)="","",VLOOKUP(#REF!&amp;"-"&amp;ROW()-82,[2]ワークシート!$F$2:$CI$1002,17,0)),"")</f>
        <v/>
      </c>
      <c r="K195" s="67"/>
      <c r="L195" s="64"/>
      <c r="M195" s="72" t="str">
        <f>+IFERROR(IF(VLOOKUP(#REF!&amp;"-"&amp;ROW()-82,[2]ワークシート!$F$2:$CI$1002,58,0)=0,"",VLOOKUP(#REF!&amp;"-"&amp;ROW()-82,[2]ワークシート!$F$2:$CI$1002,58,0)),"")</f>
        <v/>
      </c>
      <c r="N195" s="72"/>
      <c r="O195" s="72"/>
      <c r="P195" s="61" t="str">
        <f>+IFERROR(VLOOKUP(#REF!&amp;"-"&amp;ROW()-82,[2]ワークシート!$F$2:$CI$1002,64,0),"")</f>
        <v/>
      </c>
      <c r="Q195" s="62"/>
      <c r="R195" s="73" t="str">
        <f>+IFERROR(VLOOKUP(#REF!&amp;"-"&amp;ROW()-82,[2]ワークシート!$F$2:$CI$1002,65,0),"")</f>
        <v/>
      </c>
      <c r="S195" s="73"/>
      <c r="T195" s="61" t="str">
        <f>IFERROR(IF(VLOOKUP(#REF!&amp;"-"&amp;ROW()-82,[2]ワークシート!$F$2:$CI$1002,68,0)="",IF(X195="","",IF(X195=0,"使用貸借権","賃借権")),"賃借権"),"")</f>
        <v/>
      </c>
      <c r="U195" s="62"/>
      <c r="V195" s="63" t="str">
        <f>+IFERROR(VLOOKUP(#REF!&amp;"-"&amp;ROW()-82,[2]ワークシート!$F$2:$CI$1002,10,0)&amp;"","")</f>
        <v/>
      </c>
      <c r="W195" s="64"/>
      <c r="X19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5" s="66"/>
      <c r="Z195" s="9"/>
      <c r="AA195" s="9"/>
      <c r="AB195" s="63" t="str">
        <f>IF(T195="","",IF(VLOOKUP(#REF!&amp;"-"&amp;ROW()-82,[2]ワークシート!$F$2:$CI$1002,68,0)="",IF(T195="使用貸借権","-","口座振込　１２月"),"物納"))</f>
        <v/>
      </c>
      <c r="AC195" s="67"/>
      <c r="AD195" s="64"/>
      <c r="AE195" s="68" t="str">
        <f>+IFERROR(IF(VLOOKUP(#REF!&amp;"-"&amp;ROW()-82,[2]ワークシート!$F$2:$CI$1002,13,0)="","",VLOOKUP(#REF!&amp;"-"&amp;ROW()-82,[2]ワークシート!$F$2:$CI$1002,13,0)),"")</f>
        <v/>
      </c>
      <c r="AF195" s="69"/>
      <c r="AG195" s="68" t="str">
        <f>+IFERROR(IF(VLOOKUP(#REF!&amp;"-"&amp;ROW()-82,[2]ワークシート!$F$2:$CI$1002,74,0)="","",VLOOKUP(#REF!&amp;"-"&amp;ROW()-82,[2]ワークシート!$F$2:$CI$1002,74,0)),"")</f>
        <v/>
      </c>
      <c r="AH195" s="69"/>
      <c r="AI195" s="54" t="str">
        <f>+IFERROR(IF(VLOOKUP(#REF!&amp;"-"&amp;ROW()-82,[2]ワークシート!$F$2:$CI$1002,73,0)="","",VLOOKUP(#REF!&amp;"-"&amp;ROW()-82,[2]ワークシート!$F$2:$CI$1002,73,0)),"")</f>
        <v/>
      </c>
      <c r="AJ195" s="1" t="str">
        <f>+IFERROR( IF(  VLOOKUP(#REF!&amp;"-"&amp;ROW()-82,[2]ワークシート!$F$2:$BW$1002,12,0)="",  "",  VLOOKUP(#REF!&amp;"-"&amp;ROW()-82,[2]ワークシート!$F$2:$BW$1002,12,0) ),"")</f>
        <v/>
      </c>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row>
    <row r="196" spans="1:69" ht="35.1" hidden="1" customHeight="1" x14ac:dyDescent="0.15">
      <c r="A196" s="63" t="str">
        <f>+IFERROR(IF(VLOOKUP(#REF!&amp;"-"&amp;ROW()-82,[2]ワークシート!$F$2:$CI$1002,6,0)="","",VLOOKUP(#REF!&amp;"-"&amp;ROW()-82,[2]ワークシート!$F$2:$CI$1002,6,0)),"")</f>
        <v/>
      </c>
      <c r="B196" s="64"/>
      <c r="C196" s="63" t="str">
        <f>+IFERROR(IF(VLOOKUP(#REF!&amp;"-"&amp;ROW()-82,[2]ワークシート!$F$2:$CI$1002,7,0)="","",VLOOKUP(#REF!&amp;"-"&amp;ROW()-82,[2]ワークシート!$F$2:$CI$1002,7,0)),"")</f>
        <v/>
      </c>
      <c r="D196" s="64"/>
      <c r="E196" s="63" t="str">
        <f>+IFERROR(IF(VLOOKUP(#REF!&amp;"-"&amp;ROW()-82,[2]ワークシート!$F$2:$CI$1002,8,0)="","",VLOOKUP(#REF!&amp;"-"&amp;ROW()-82,[2]ワークシート!$F$2:$CI$1002,8,0)),"")</f>
        <v/>
      </c>
      <c r="F196" s="64"/>
      <c r="G196" s="8" t="str">
        <f>+IFERROR(IF(VLOOKUP(#REF!&amp;"-"&amp;ROW()-82,[2]ワークシート!$F$2:$CI$1002,9,0)="","",VLOOKUP(#REF!&amp;"-"&amp;ROW()-82,[2]ワークシート!$F$2:$CI$1002,9,0)),"")</f>
        <v/>
      </c>
      <c r="H19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6" s="71"/>
      <c r="J196" s="63" t="str">
        <f>+IFERROR(IF(VLOOKUP(#REF!&amp;"-"&amp;ROW()-82,[2]ワークシート!$F$2:$CI$1002,17,0)="","",VLOOKUP(#REF!&amp;"-"&amp;ROW()-82,[2]ワークシート!$F$2:$CI$1002,17,0)),"")</f>
        <v/>
      </c>
      <c r="K196" s="67"/>
      <c r="L196" s="64"/>
      <c r="M196" s="72" t="str">
        <f>+IFERROR(IF(VLOOKUP(#REF!&amp;"-"&amp;ROW()-82,[2]ワークシート!$F$2:$CI$1002,58,0)=0,"",VLOOKUP(#REF!&amp;"-"&amp;ROW()-82,[2]ワークシート!$F$2:$CI$1002,58,0)),"")</f>
        <v/>
      </c>
      <c r="N196" s="72"/>
      <c r="O196" s="72"/>
      <c r="P196" s="61" t="str">
        <f>+IFERROR(VLOOKUP(#REF!&amp;"-"&amp;ROW()-82,[2]ワークシート!$F$2:$CI$1002,64,0),"")</f>
        <v/>
      </c>
      <c r="Q196" s="62"/>
      <c r="R196" s="73" t="str">
        <f>+IFERROR(VLOOKUP(#REF!&amp;"-"&amp;ROW()-82,[2]ワークシート!$F$2:$CI$1002,65,0),"")</f>
        <v/>
      </c>
      <c r="S196" s="73"/>
      <c r="T196" s="61" t="str">
        <f>IFERROR(IF(VLOOKUP(#REF!&amp;"-"&amp;ROW()-82,[2]ワークシート!$F$2:$CI$1002,68,0)="",IF(X196="","",IF(X196=0,"使用貸借権","賃借権")),"賃借権"),"")</f>
        <v/>
      </c>
      <c r="U196" s="62"/>
      <c r="V196" s="63" t="str">
        <f>+IFERROR(VLOOKUP(#REF!&amp;"-"&amp;ROW()-82,[2]ワークシート!$F$2:$CI$1002,10,0)&amp;"","")</f>
        <v/>
      </c>
      <c r="W196" s="64"/>
      <c r="X19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6" s="66"/>
      <c r="Z196" s="9"/>
      <c r="AA196" s="9"/>
      <c r="AB196" s="63" t="str">
        <f>IF(T196="","",IF(VLOOKUP(#REF!&amp;"-"&amp;ROW()-82,[2]ワークシート!$F$2:$CI$1002,68,0)="",IF(T196="使用貸借権","-","口座振込　１２月"),"物納"))</f>
        <v/>
      </c>
      <c r="AC196" s="67"/>
      <c r="AD196" s="64"/>
      <c r="AE196" s="68" t="str">
        <f>+IFERROR(IF(VLOOKUP(#REF!&amp;"-"&amp;ROW()-82,[2]ワークシート!$F$2:$CI$1002,13,0)="","",VLOOKUP(#REF!&amp;"-"&amp;ROW()-82,[2]ワークシート!$F$2:$CI$1002,13,0)),"")</f>
        <v/>
      </c>
      <c r="AF196" s="69"/>
      <c r="AG196" s="68" t="str">
        <f>+IFERROR(IF(VLOOKUP(#REF!&amp;"-"&amp;ROW()-82,[2]ワークシート!$F$2:$CI$1002,74,0)="","",VLOOKUP(#REF!&amp;"-"&amp;ROW()-82,[2]ワークシート!$F$2:$CI$1002,74,0)),"")</f>
        <v/>
      </c>
      <c r="AH196" s="69"/>
      <c r="AI196" s="54" t="str">
        <f>+IFERROR(IF(VLOOKUP(#REF!&amp;"-"&amp;ROW()-82,[2]ワークシート!$F$2:$CI$1002,73,0)="","",VLOOKUP(#REF!&amp;"-"&amp;ROW()-82,[2]ワークシート!$F$2:$CI$1002,73,0)),"")</f>
        <v/>
      </c>
      <c r="AJ196" s="1" t="str">
        <f>+IFERROR( IF(  VLOOKUP(#REF!&amp;"-"&amp;ROW()-82,[2]ワークシート!$F$2:$BW$1002,12,0)="",  "",  VLOOKUP(#REF!&amp;"-"&amp;ROW()-82,[2]ワークシート!$F$2:$BW$1002,12,0) ),"")</f>
        <v/>
      </c>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row>
    <row r="197" spans="1:69" ht="35.1" hidden="1" customHeight="1" x14ac:dyDescent="0.15">
      <c r="A197" s="63" t="str">
        <f>+IFERROR(IF(VLOOKUP(#REF!&amp;"-"&amp;ROW()-82,[2]ワークシート!$F$2:$CI$1002,6,0)="","",VLOOKUP(#REF!&amp;"-"&amp;ROW()-82,[2]ワークシート!$F$2:$CI$1002,6,0)),"")</f>
        <v/>
      </c>
      <c r="B197" s="64"/>
      <c r="C197" s="63" t="str">
        <f>+IFERROR(IF(VLOOKUP(#REF!&amp;"-"&amp;ROW()-82,[2]ワークシート!$F$2:$CI$1002,7,0)="","",VLOOKUP(#REF!&amp;"-"&amp;ROW()-82,[2]ワークシート!$F$2:$CI$1002,7,0)),"")</f>
        <v/>
      </c>
      <c r="D197" s="64"/>
      <c r="E197" s="63" t="str">
        <f>+IFERROR(IF(VLOOKUP(#REF!&amp;"-"&amp;ROW()-82,[2]ワークシート!$F$2:$CI$1002,8,0)="","",VLOOKUP(#REF!&amp;"-"&amp;ROW()-82,[2]ワークシート!$F$2:$CI$1002,8,0)),"")</f>
        <v/>
      </c>
      <c r="F197" s="64"/>
      <c r="G197" s="8" t="str">
        <f>+IFERROR(IF(VLOOKUP(#REF!&amp;"-"&amp;ROW()-82,[2]ワークシート!$F$2:$CI$1002,9,0)="","",VLOOKUP(#REF!&amp;"-"&amp;ROW()-82,[2]ワークシート!$F$2:$CI$1002,9,0)),"")</f>
        <v/>
      </c>
      <c r="H19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7" s="71"/>
      <c r="J197" s="63" t="str">
        <f>+IFERROR(IF(VLOOKUP(#REF!&amp;"-"&amp;ROW()-82,[2]ワークシート!$F$2:$CI$1002,17,0)="","",VLOOKUP(#REF!&amp;"-"&amp;ROW()-82,[2]ワークシート!$F$2:$CI$1002,17,0)),"")</f>
        <v/>
      </c>
      <c r="K197" s="67"/>
      <c r="L197" s="64"/>
      <c r="M197" s="72" t="str">
        <f>+IFERROR(IF(VLOOKUP(#REF!&amp;"-"&amp;ROW()-82,[2]ワークシート!$F$2:$CI$1002,58,0)=0,"",VLOOKUP(#REF!&amp;"-"&amp;ROW()-82,[2]ワークシート!$F$2:$CI$1002,58,0)),"")</f>
        <v/>
      </c>
      <c r="N197" s="72"/>
      <c r="O197" s="72"/>
      <c r="P197" s="61" t="str">
        <f>+IFERROR(VLOOKUP(#REF!&amp;"-"&amp;ROW()-82,[2]ワークシート!$F$2:$CI$1002,64,0),"")</f>
        <v/>
      </c>
      <c r="Q197" s="62"/>
      <c r="R197" s="73" t="str">
        <f>+IFERROR(VLOOKUP(#REF!&amp;"-"&amp;ROW()-82,[2]ワークシート!$F$2:$CI$1002,65,0),"")</f>
        <v/>
      </c>
      <c r="S197" s="73"/>
      <c r="T197" s="61" t="str">
        <f>IFERROR(IF(VLOOKUP(#REF!&amp;"-"&amp;ROW()-82,[2]ワークシート!$F$2:$CI$1002,68,0)="",IF(X197="","",IF(X197=0,"使用貸借権","賃借権")),"賃借権"),"")</f>
        <v/>
      </c>
      <c r="U197" s="62"/>
      <c r="V197" s="63" t="str">
        <f>+IFERROR(VLOOKUP(#REF!&amp;"-"&amp;ROW()-82,[2]ワークシート!$F$2:$CI$1002,10,0)&amp;"","")</f>
        <v/>
      </c>
      <c r="W197" s="64"/>
      <c r="X19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7" s="66"/>
      <c r="Z197" s="9"/>
      <c r="AA197" s="9"/>
      <c r="AB197" s="63" t="str">
        <f>IF(T197="","",IF(VLOOKUP(#REF!&amp;"-"&amp;ROW()-82,[2]ワークシート!$F$2:$CI$1002,68,0)="",IF(T197="使用貸借権","-","口座振込　１２月"),"物納"))</f>
        <v/>
      </c>
      <c r="AC197" s="67"/>
      <c r="AD197" s="64"/>
      <c r="AE197" s="68" t="str">
        <f>+IFERROR(IF(VLOOKUP(#REF!&amp;"-"&amp;ROW()-82,[2]ワークシート!$F$2:$CI$1002,13,0)="","",VLOOKUP(#REF!&amp;"-"&amp;ROW()-82,[2]ワークシート!$F$2:$CI$1002,13,0)),"")</f>
        <v/>
      </c>
      <c r="AF197" s="69"/>
      <c r="AG197" s="68" t="str">
        <f>+IFERROR(IF(VLOOKUP(#REF!&amp;"-"&amp;ROW()-82,[2]ワークシート!$F$2:$CI$1002,74,0)="","",VLOOKUP(#REF!&amp;"-"&amp;ROW()-82,[2]ワークシート!$F$2:$CI$1002,74,0)),"")</f>
        <v/>
      </c>
      <c r="AH197" s="69"/>
      <c r="AI197" s="54" t="str">
        <f>+IFERROR(IF(VLOOKUP(#REF!&amp;"-"&amp;ROW()-82,[2]ワークシート!$F$2:$CI$1002,73,0)="","",VLOOKUP(#REF!&amp;"-"&amp;ROW()-82,[2]ワークシート!$F$2:$CI$1002,73,0)),"")</f>
        <v/>
      </c>
      <c r="AJ197" s="1" t="str">
        <f>+IFERROR( IF(  VLOOKUP(#REF!&amp;"-"&amp;ROW()-82,[2]ワークシート!$F$2:$BW$1002,12,0)="",  "",  VLOOKUP(#REF!&amp;"-"&amp;ROW()-82,[2]ワークシート!$F$2:$BW$1002,12,0) ),"")</f>
        <v/>
      </c>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row>
    <row r="198" spans="1:69" ht="35.1" hidden="1" customHeight="1" x14ac:dyDescent="0.15">
      <c r="A198" s="63" t="str">
        <f>+IFERROR(IF(VLOOKUP(#REF!&amp;"-"&amp;ROW()-82,[2]ワークシート!$F$2:$CI$1002,6,0)="","",VLOOKUP(#REF!&amp;"-"&amp;ROW()-82,[2]ワークシート!$F$2:$CI$1002,6,0)),"")</f>
        <v/>
      </c>
      <c r="B198" s="64"/>
      <c r="C198" s="63" t="str">
        <f>+IFERROR(IF(VLOOKUP(#REF!&amp;"-"&amp;ROW()-82,[2]ワークシート!$F$2:$CI$1002,7,0)="","",VLOOKUP(#REF!&amp;"-"&amp;ROW()-82,[2]ワークシート!$F$2:$CI$1002,7,0)),"")</f>
        <v/>
      </c>
      <c r="D198" s="64"/>
      <c r="E198" s="63" t="str">
        <f>+IFERROR(IF(VLOOKUP(#REF!&amp;"-"&amp;ROW()-82,[2]ワークシート!$F$2:$CI$1002,8,0)="","",VLOOKUP(#REF!&amp;"-"&amp;ROW()-82,[2]ワークシート!$F$2:$CI$1002,8,0)),"")</f>
        <v/>
      </c>
      <c r="F198" s="64"/>
      <c r="G198" s="8" t="str">
        <f>+IFERROR(IF(VLOOKUP(#REF!&amp;"-"&amp;ROW()-82,[2]ワークシート!$F$2:$CI$1002,9,0)="","",VLOOKUP(#REF!&amp;"-"&amp;ROW()-82,[2]ワークシート!$F$2:$CI$1002,9,0)),"")</f>
        <v/>
      </c>
      <c r="H19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8" s="71"/>
      <c r="J198" s="63" t="str">
        <f>+IFERROR(IF(VLOOKUP(#REF!&amp;"-"&amp;ROW()-82,[2]ワークシート!$F$2:$CI$1002,17,0)="","",VLOOKUP(#REF!&amp;"-"&amp;ROW()-82,[2]ワークシート!$F$2:$CI$1002,17,0)),"")</f>
        <v/>
      </c>
      <c r="K198" s="67"/>
      <c r="L198" s="64"/>
      <c r="M198" s="72" t="str">
        <f>+IFERROR(IF(VLOOKUP(#REF!&amp;"-"&amp;ROW()-82,[2]ワークシート!$F$2:$CI$1002,58,0)=0,"",VLOOKUP(#REF!&amp;"-"&amp;ROW()-82,[2]ワークシート!$F$2:$CI$1002,58,0)),"")</f>
        <v/>
      </c>
      <c r="N198" s="72"/>
      <c r="O198" s="72"/>
      <c r="P198" s="61" t="str">
        <f>+IFERROR(VLOOKUP(#REF!&amp;"-"&amp;ROW()-82,[2]ワークシート!$F$2:$CI$1002,64,0),"")</f>
        <v/>
      </c>
      <c r="Q198" s="62"/>
      <c r="R198" s="73" t="str">
        <f>+IFERROR(VLOOKUP(#REF!&amp;"-"&amp;ROW()-82,[2]ワークシート!$F$2:$CI$1002,65,0),"")</f>
        <v/>
      </c>
      <c r="S198" s="73"/>
      <c r="T198" s="61" t="str">
        <f>IFERROR(IF(VLOOKUP(#REF!&amp;"-"&amp;ROW()-82,[2]ワークシート!$F$2:$CI$1002,68,0)="",IF(X198="","",IF(X198=0,"使用貸借権","賃借権")),"賃借権"),"")</f>
        <v/>
      </c>
      <c r="U198" s="62"/>
      <c r="V198" s="63" t="str">
        <f>+IFERROR(VLOOKUP(#REF!&amp;"-"&amp;ROW()-82,[2]ワークシート!$F$2:$CI$1002,10,0)&amp;"","")</f>
        <v/>
      </c>
      <c r="W198" s="64"/>
      <c r="X19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8" s="66"/>
      <c r="Z198" s="9"/>
      <c r="AA198" s="9"/>
      <c r="AB198" s="63" t="str">
        <f>IF(T198="","",IF(VLOOKUP(#REF!&amp;"-"&amp;ROW()-82,[2]ワークシート!$F$2:$CI$1002,68,0)="",IF(T198="使用貸借権","-","口座振込　１２月"),"物納"))</f>
        <v/>
      </c>
      <c r="AC198" s="67"/>
      <c r="AD198" s="64"/>
      <c r="AE198" s="68" t="str">
        <f>+IFERROR(IF(VLOOKUP(#REF!&amp;"-"&amp;ROW()-82,[2]ワークシート!$F$2:$CI$1002,13,0)="","",VLOOKUP(#REF!&amp;"-"&amp;ROW()-82,[2]ワークシート!$F$2:$CI$1002,13,0)),"")</f>
        <v/>
      </c>
      <c r="AF198" s="69"/>
      <c r="AG198" s="68" t="str">
        <f>+IFERROR(IF(VLOOKUP(#REF!&amp;"-"&amp;ROW()-82,[2]ワークシート!$F$2:$CI$1002,74,0)="","",VLOOKUP(#REF!&amp;"-"&amp;ROW()-82,[2]ワークシート!$F$2:$CI$1002,74,0)),"")</f>
        <v/>
      </c>
      <c r="AH198" s="69"/>
      <c r="AI198" s="54" t="str">
        <f>+IFERROR(IF(VLOOKUP(#REF!&amp;"-"&amp;ROW()-82,[2]ワークシート!$F$2:$CI$1002,73,0)="","",VLOOKUP(#REF!&amp;"-"&amp;ROW()-82,[2]ワークシート!$F$2:$CI$1002,73,0)),"")</f>
        <v/>
      </c>
      <c r="AJ198" s="1" t="str">
        <f>+IFERROR( IF(  VLOOKUP(#REF!&amp;"-"&amp;ROW()-82,[2]ワークシート!$F$2:$BW$1002,12,0)="",  "",  VLOOKUP(#REF!&amp;"-"&amp;ROW()-82,[2]ワークシート!$F$2:$BW$1002,12,0) ),"")</f>
        <v/>
      </c>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row>
    <row r="199" spans="1:69" ht="35.1" hidden="1" customHeight="1" x14ac:dyDescent="0.15">
      <c r="A199" s="63" t="str">
        <f>+IFERROR(IF(VLOOKUP(#REF!&amp;"-"&amp;ROW()-82,[2]ワークシート!$F$2:$CI$1002,6,0)="","",VLOOKUP(#REF!&amp;"-"&amp;ROW()-82,[2]ワークシート!$F$2:$CI$1002,6,0)),"")</f>
        <v/>
      </c>
      <c r="B199" s="64"/>
      <c r="C199" s="63" t="str">
        <f>+IFERROR(IF(VLOOKUP(#REF!&amp;"-"&amp;ROW()-82,[2]ワークシート!$F$2:$CI$1002,7,0)="","",VLOOKUP(#REF!&amp;"-"&amp;ROW()-82,[2]ワークシート!$F$2:$CI$1002,7,0)),"")</f>
        <v/>
      </c>
      <c r="D199" s="64"/>
      <c r="E199" s="63" t="str">
        <f>+IFERROR(IF(VLOOKUP(#REF!&amp;"-"&amp;ROW()-82,[2]ワークシート!$F$2:$CI$1002,8,0)="","",VLOOKUP(#REF!&amp;"-"&amp;ROW()-82,[2]ワークシート!$F$2:$CI$1002,8,0)),"")</f>
        <v/>
      </c>
      <c r="F199" s="64"/>
      <c r="G199" s="8" t="str">
        <f>+IFERROR(IF(VLOOKUP(#REF!&amp;"-"&amp;ROW()-82,[2]ワークシート!$F$2:$CI$1002,9,0)="","",VLOOKUP(#REF!&amp;"-"&amp;ROW()-82,[2]ワークシート!$F$2:$CI$1002,9,0)),"")</f>
        <v/>
      </c>
      <c r="H19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9" s="71"/>
      <c r="J199" s="63" t="str">
        <f>+IFERROR(IF(VLOOKUP(#REF!&amp;"-"&amp;ROW()-82,[2]ワークシート!$F$2:$CI$1002,17,0)="","",VLOOKUP(#REF!&amp;"-"&amp;ROW()-82,[2]ワークシート!$F$2:$CI$1002,17,0)),"")</f>
        <v/>
      </c>
      <c r="K199" s="67"/>
      <c r="L199" s="64"/>
      <c r="M199" s="72" t="str">
        <f>+IFERROR(IF(VLOOKUP(#REF!&amp;"-"&amp;ROW()-82,[2]ワークシート!$F$2:$CI$1002,58,0)=0,"",VLOOKUP(#REF!&amp;"-"&amp;ROW()-82,[2]ワークシート!$F$2:$CI$1002,58,0)),"")</f>
        <v/>
      </c>
      <c r="N199" s="72"/>
      <c r="O199" s="72"/>
      <c r="P199" s="61" t="str">
        <f>+IFERROR(VLOOKUP(#REF!&amp;"-"&amp;ROW()-82,[2]ワークシート!$F$2:$CI$1002,64,0),"")</f>
        <v/>
      </c>
      <c r="Q199" s="62"/>
      <c r="R199" s="73" t="str">
        <f>+IFERROR(VLOOKUP(#REF!&amp;"-"&amp;ROW()-82,[2]ワークシート!$F$2:$CI$1002,65,0),"")</f>
        <v/>
      </c>
      <c r="S199" s="73"/>
      <c r="T199" s="61" t="str">
        <f>IFERROR(IF(VLOOKUP(#REF!&amp;"-"&amp;ROW()-82,[2]ワークシート!$F$2:$CI$1002,68,0)="",IF(X199="","",IF(X199=0,"使用貸借権","賃借権")),"賃借権"),"")</f>
        <v/>
      </c>
      <c r="U199" s="62"/>
      <c r="V199" s="63" t="str">
        <f>+IFERROR(VLOOKUP(#REF!&amp;"-"&amp;ROW()-82,[2]ワークシート!$F$2:$CI$1002,10,0)&amp;"","")</f>
        <v/>
      </c>
      <c r="W199" s="64"/>
      <c r="X19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9" s="66"/>
      <c r="Z199" s="9"/>
      <c r="AA199" s="9"/>
      <c r="AB199" s="63" t="str">
        <f>IF(T199="","",IF(VLOOKUP(#REF!&amp;"-"&amp;ROW()-82,[2]ワークシート!$F$2:$CI$1002,68,0)="",IF(T199="使用貸借権","-","口座振込　１２月"),"物納"))</f>
        <v/>
      </c>
      <c r="AC199" s="67"/>
      <c r="AD199" s="64"/>
      <c r="AE199" s="68" t="str">
        <f>+IFERROR(IF(VLOOKUP(#REF!&amp;"-"&amp;ROW()-82,[2]ワークシート!$F$2:$CI$1002,13,0)="","",VLOOKUP(#REF!&amp;"-"&amp;ROW()-82,[2]ワークシート!$F$2:$CI$1002,13,0)),"")</f>
        <v/>
      </c>
      <c r="AF199" s="69"/>
      <c r="AG199" s="68" t="str">
        <f>+IFERROR(IF(VLOOKUP(#REF!&amp;"-"&amp;ROW()-82,[2]ワークシート!$F$2:$CI$1002,74,0)="","",VLOOKUP(#REF!&amp;"-"&amp;ROW()-82,[2]ワークシート!$F$2:$CI$1002,74,0)),"")</f>
        <v/>
      </c>
      <c r="AH199" s="69"/>
      <c r="AI199" s="54" t="str">
        <f>+IFERROR(IF(VLOOKUP(#REF!&amp;"-"&amp;ROW()-82,[2]ワークシート!$F$2:$CI$1002,73,0)="","",VLOOKUP(#REF!&amp;"-"&amp;ROW()-82,[2]ワークシート!$F$2:$CI$1002,73,0)),"")</f>
        <v/>
      </c>
      <c r="AJ199" s="1" t="str">
        <f>+IFERROR( IF(  VLOOKUP(#REF!&amp;"-"&amp;ROW()-82,[2]ワークシート!$F$2:$BW$1002,12,0)="",  "",  VLOOKUP(#REF!&amp;"-"&amp;ROW()-82,[2]ワークシート!$F$2:$BW$1002,12,0) ),"")</f>
        <v/>
      </c>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row>
    <row r="200" spans="1:69" ht="35.1" hidden="1" customHeight="1" x14ac:dyDescent="0.15">
      <c r="A200" s="63" t="str">
        <f>+IFERROR(IF(VLOOKUP(#REF!&amp;"-"&amp;ROW()-82,[2]ワークシート!$F$2:$CI$1002,6,0)="","",VLOOKUP(#REF!&amp;"-"&amp;ROW()-82,[2]ワークシート!$F$2:$CI$1002,6,0)),"")</f>
        <v/>
      </c>
      <c r="B200" s="64"/>
      <c r="C200" s="63" t="str">
        <f>+IFERROR(IF(VLOOKUP(#REF!&amp;"-"&amp;ROW()-82,[2]ワークシート!$F$2:$CI$1002,7,0)="","",VLOOKUP(#REF!&amp;"-"&amp;ROW()-82,[2]ワークシート!$F$2:$CI$1002,7,0)),"")</f>
        <v/>
      </c>
      <c r="D200" s="64"/>
      <c r="E200" s="63" t="str">
        <f>+IFERROR(IF(VLOOKUP(#REF!&amp;"-"&amp;ROW()-82,[2]ワークシート!$F$2:$CI$1002,8,0)="","",VLOOKUP(#REF!&amp;"-"&amp;ROW()-82,[2]ワークシート!$F$2:$CI$1002,8,0)),"")</f>
        <v/>
      </c>
      <c r="F200" s="64"/>
      <c r="G200" s="8" t="str">
        <f>+IFERROR(IF(VLOOKUP(#REF!&amp;"-"&amp;ROW()-82,[2]ワークシート!$F$2:$CI$1002,9,0)="","",VLOOKUP(#REF!&amp;"-"&amp;ROW()-82,[2]ワークシート!$F$2:$CI$1002,9,0)),"")</f>
        <v/>
      </c>
      <c r="H20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0" s="71"/>
      <c r="J200" s="63" t="str">
        <f>+IFERROR(IF(VLOOKUP(#REF!&amp;"-"&amp;ROW()-82,[2]ワークシート!$F$2:$CI$1002,17,0)="","",VLOOKUP(#REF!&amp;"-"&amp;ROW()-82,[2]ワークシート!$F$2:$CI$1002,17,0)),"")</f>
        <v/>
      </c>
      <c r="K200" s="67"/>
      <c r="L200" s="64"/>
      <c r="M200" s="72" t="str">
        <f>+IFERROR(IF(VLOOKUP(#REF!&amp;"-"&amp;ROW()-82,[2]ワークシート!$F$2:$CI$1002,58,0)=0,"",VLOOKUP(#REF!&amp;"-"&amp;ROW()-82,[2]ワークシート!$F$2:$CI$1002,58,0)),"")</f>
        <v/>
      </c>
      <c r="N200" s="72"/>
      <c r="O200" s="72"/>
      <c r="P200" s="61" t="str">
        <f>+IFERROR(VLOOKUP(#REF!&amp;"-"&amp;ROW()-82,[2]ワークシート!$F$2:$CI$1002,64,0),"")</f>
        <v/>
      </c>
      <c r="Q200" s="62"/>
      <c r="R200" s="73" t="str">
        <f>+IFERROR(VLOOKUP(#REF!&amp;"-"&amp;ROW()-82,[2]ワークシート!$F$2:$CI$1002,65,0),"")</f>
        <v/>
      </c>
      <c r="S200" s="73"/>
      <c r="T200" s="61" t="str">
        <f>IFERROR(IF(VLOOKUP(#REF!&amp;"-"&amp;ROW()-82,[2]ワークシート!$F$2:$CI$1002,68,0)="",IF(X200="","",IF(X200=0,"使用貸借権","賃借権")),"賃借権"),"")</f>
        <v/>
      </c>
      <c r="U200" s="62"/>
      <c r="V200" s="63" t="str">
        <f>+IFERROR(VLOOKUP(#REF!&amp;"-"&amp;ROW()-82,[2]ワークシート!$F$2:$CI$1002,10,0)&amp;"","")</f>
        <v/>
      </c>
      <c r="W200" s="64"/>
      <c r="X20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0" s="66"/>
      <c r="Z200" s="9"/>
      <c r="AA200" s="9"/>
      <c r="AB200" s="63" t="str">
        <f>IF(T200="","",IF(VLOOKUP(#REF!&amp;"-"&amp;ROW()-82,[2]ワークシート!$F$2:$CI$1002,68,0)="",IF(T200="使用貸借権","-","口座振込　１２月"),"物納"))</f>
        <v/>
      </c>
      <c r="AC200" s="67"/>
      <c r="AD200" s="64"/>
      <c r="AE200" s="68" t="str">
        <f>+IFERROR(IF(VLOOKUP(#REF!&amp;"-"&amp;ROW()-82,[2]ワークシート!$F$2:$CI$1002,13,0)="","",VLOOKUP(#REF!&amp;"-"&amp;ROW()-82,[2]ワークシート!$F$2:$CI$1002,13,0)),"")</f>
        <v/>
      </c>
      <c r="AF200" s="69"/>
      <c r="AG200" s="68" t="str">
        <f>+IFERROR(IF(VLOOKUP(#REF!&amp;"-"&amp;ROW()-82,[2]ワークシート!$F$2:$CI$1002,74,0)="","",VLOOKUP(#REF!&amp;"-"&amp;ROW()-82,[2]ワークシート!$F$2:$CI$1002,74,0)),"")</f>
        <v/>
      </c>
      <c r="AH200" s="69"/>
      <c r="AI200" s="54" t="str">
        <f>+IFERROR(IF(VLOOKUP(#REF!&amp;"-"&amp;ROW()-82,[2]ワークシート!$F$2:$CI$1002,73,0)="","",VLOOKUP(#REF!&amp;"-"&amp;ROW()-82,[2]ワークシート!$F$2:$CI$1002,73,0)),"")</f>
        <v/>
      </c>
      <c r="AJ200" s="1" t="str">
        <f>+IFERROR( IF(  VLOOKUP(#REF!&amp;"-"&amp;ROW()-82,[2]ワークシート!$F$2:$BW$1002,12,0)="",  "",  VLOOKUP(#REF!&amp;"-"&amp;ROW()-82,[2]ワークシート!$F$2:$BW$1002,12,0) ),"")</f>
        <v/>
      </c>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row>
    <row r="201" spans="1:69" ht="35.1" hidden="1" customHeight="1" x14ac:dyDescent="0.15">
      <c r="A201" s="63" t="str">
        <f>+IFERROR(IF(VLOOKUP(#REF!&amp;"-"&amp;ROW()-82,[2]ワークシート!$F$2:$CI$1002,6,0)="","",VLOOKUP(#REF!&amp;"-"&amp;ROW()-82,[2]ワークシート!$F$2:$CI$1002,6,0)),"")</f>
        <v/>
      </c>
      <c r="B201" s="64"/>
      <c r="C201" s="63" t="str">
        <f>+IFERROR(IF(VLOOKUP(#REF!&amp;"-"&amp;ROW()-82,[2]ワークシート!$F$2:$CI$1002,7,0)="","",VLOOKUP(#REF!&amp;"-"&amp;ROW()-82,[2]ワークシート!$F$2:$CI$1002,7,0)),"")</f>
        <v/>
      </c>
      <c r="D201" s="64"/>
      <c r="E201" s="63" t="str">
        <f>+IFERROR(IF(VLOOKUP(#REF!&amp;"-"&amp;ROW()-82,[2]ワークシート!$F$2:$CI$1002,8,0)="","",VLOOKUP(#REF!&amp;"-"&amp;ROW()-82,[2]ワークシート!$F$2:$CI$1002,8,0)),"")</f>
        <v/>
      </c>
      <c r="F201" s="64"/>
      <c r="G201" s="8" t="str">
        <f>+IFERROR(IF(VLOOKUP(#REF!&amp;"-"&amp;ROW()-82,[2]ワークシート!$F$2:$CI$1002,9,0)="","",VLOOKUP(#REF!&amp;"-"&amp;ROW()-82,[2]ワークシート!$F$2:$CI$1002,9,0)),"")</f>
        <v/>
      </c>
      <c r="H20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1" s="71"/>
      <c r="J201" s="63" t="str">
        <f>+IFERROR(IF(VLOOKUP(#REF!&amp;"-"&amp;ROW()-82,[2]ワークシート!$F$2:$CI$1002,17,0)="","",VLOOKUP(#REF!&amp;"-"&amp;ROW()-82,[2]ワークシート!$F$2:$CI$1002,17,0)),"")</f>
        <v/>
      </c>
      <c r="K201" s="67"/>
      <c r="L201" s="64"/>
      <c r="M201" s="72" t="str">
        <f>+IFERROR(IF(VLOOKUP(#REF!&amp;"-"&amp;ROW()-82,[2]ワークシート!$F$2:$CI$1002,58,0)=0,"",VLOOKUP(#REF!&amp;"-"&amp;ROW()-82,[2]ワークシート!$F$2:$CI$1002,58,0)),"")</f>
        <v/>
      </c>
      <c r="N201" s="72"/>
      <c r="O201" s="72"/>
      <c r="P201" s="61" t="str">
        <f>+IFERROR(VLOOKUP(#REF!&amp;"-"&amp;ROW()-82,[2]ワークシート!$F$2:$CI$1002,64,0),"")</f>
        <v/>
      </c>
      <c r="Q201" s="62"/>
      <c r="R201" s="73" t="str">
        <f>+IFERROR(VLOOKUP(#REF!&amp;"-"&amp;ROW()-82,[2]ワークシート!$F$2:$CI$1002,65,0),"")</f>
        <v/>
      </c>
      <c r="S201" s="73"/>
      <c r="T201" s="61" t="str">
        <f>IFERROR(IF(VLOOKUP(#REF!&amp;"-"&amp;ROW()-82,[2]ワークシート!$F$2:$CI$1002,68,0)="",IF(X201="","",IF(X201=0,"使用貸借権","賃借権")),"賃借権"),"")</f>
        <v/>
      </c>
      <c r="U201" s="62"/>
      <c r="V201" s="63" t="str">
        <f>+IFERROR(VLOOKUP(#REF!&amp;"-"&amp;ROW()-82,[2]ワークシート!$F$2:$CI$1002,10,0)&amp;"","")</f>
        <v/>
      </c>
      <c r="W201" s="64"/>
      <c r="X20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1" s="66"/>
      <c r="Z201" s="9"/>
      <c r="AA201" s="9"/>
      <c r="AB201" s="63" t="str">
        <f>IF(T201="","",IF(VLOOKUP(#REF!&amp;"-"&amp;ROW()-82,[2]ワークシート!$F$2:$CI$1002,68,0)="",IF(T201="使用貸借権","-","口座振込　１２月"),"物納"))</f>
        <v/>
      </c>
      <c r="AC201" s="67"/>
      <c r="AD201" s="64"/>
      <c r="AE201" s="68" t="str">
        <f>+IFERROR(IF(VLOOKUP(#REF!&amp;"-"&amp;ROW()-82,[2]ワークシート!$F$2:$CI$1002,13,0)="","",VLOOKUP(#REF!&amp;"-"&amp;ROW()-82,[2]ワークシート!$F$2:$CI$1002,13,0)),"")</f>
        <v/>
      </c>
      <c r="AF201" s="69"/>
      <c r="AG201" s="68" t="str">
        <f>+IFERROR(IF(VLOOKUP(#REF!&amp;"-"&amp;ROW()-82,[2]ワークシート!$F$2:$CI$1002,74,0)="","",VLOOKUP(#REF!&amp;"-"&amp;ROW()-82,[2]ワークシート!$F$2:$CI$1002,74,0)),"")</f>
        <v/>
      </c>
      <c r="AH201" s="69"/>
      <c r="AI201" s="54" t="str">
        <f>+IFERROR(IF(VLOOKUP(#REF!&amp;"-"&amp;ROW()-82,[2]ワークシート!$F$2:$CI$1002,73,0)="","",VLOOKUP(#REF!&amp;"-"&amp;ROW()-82,[2]ワークシート!$F$2:$CI$1002,73,0)),"")</f>
        <v/>
      </c>
      <c r="AJ201" s="1" t="str">
        <f>+IFERROR( IF(  VLOOKUP(#REF!&amp;"-"&amp;ROW()-82,[2]ワークシート!$F$2:$BW$1002,12,0)="",  "",  VLOOKUP(#REF!&amp;"-"&amp;ROW()-82,[2]ワークシート!$F$2:$BW$1002,12,0) ),"")</f>
        <v/>
      </c>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row>
    <row r="202" spans="1:69" ht="35.1" hidden="1" customHeight="1" x14ac:dyDescent="0.15">
      <c r="A202" s="63" t="str">
        <f>+IFERROR(IF(VLOOKUP(#REF!&amp;"-"&amp;ROW()-82,[2]ワークシート!$F$2:$CI$1002,6,0)="","",VLOOKUP(#REF!&amp;"-"&amp;ROW()-82,[2]ワークシート!$F$2:$CI$1002,6,0)),"")</f>
        <v/>
      </c>
      <c r="B202" s="64"/>
      <c r="C202" s="63" t="str">
        <f>+IFERROR(IF(VLOOKUP(#REF!&amp;"-"&amp;ROW()-82,[2]ワークシート!$F$2:$CI$1002,7,0)="","",VLOOKUP(#REF!&amp;"-"&amp;ROW()-82,[2]ワークシート!$F$2:$CI$1002,7,0)),"")</f>
        <v/>
      </c>
      <c r="D202" s="64"/>
      <c r="E202" s="63" t="str">
        <f>+IFERROR(IF(VLOOKUP(#REF!&amp;"-"&amp;ROW()-82,[2]ワークシート!$F$2:$CI$1002,8,0)="","",VLOOKUP(#REF!&amp;"-"&amp;ROW()-82,[2]ワークシート!$F$2:$CI$1002,8,0)),"")</f>
        <v/>
      </c>
      <c r="F202" s="64"/>
      <c r="G202" s="8" t="str">
        <f>+IFERROR(IF(VLOOKUP(#REF!&amp;"-"&amp;ROW()-82,[2]ワークシート!$F$2:$CI$1002,9,0)="","",VLOOKUP(#REF!&amp;"-"&amp;ROW()-82,[2]ワークシート!$F$2:$CI$1002,9,0)),"")</f>
        <v/>
      </c>
      <c r="H20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2" s="71"/>
      <c r="J202" s="63" t="str">
        <f>+IFERROR(IF(VLOOKUP(#REF!&amp;"-"&amp;ROW()-82,[2]ワークシート!$F$2:$CI$1002,17,0)="","",VLOOKUP(#REF!&amp;"-"&amp;ROW()-82,[2]ワークシート!$F$2:$CI$1002,17,0)),"")</f>
        <v/>
      </c>
      <c r="K202" s="67"/>
      <c r="L202" s="64"/>
      <c r="M202" s="72" t="str">
        <f>+IFERROR(IF(VLOOKUP(#REF!&amp;"-"&amp;ROW()-82,[2]ワークシート!$F$2:$CI$1002,58,0)=0,"",VLOOKUP(#REF!&amp;"-"&amp;ROW()-82,[2]ワークシート!$F$2:$CI$1002,58,0)),"")</f>
        <v/>
      </c>
      <c r="N202" s="72"/>
      <c r="O202" s="72"/>
      <c r="P202" s="61" t="str">
        <f>+IFERROR(VLOOKUP(#REF!&amp;"-"&amp;ROW()-82,[2]ワークシート!$F$2:$CI$1002,64,0),"")</f>
        <v/>
      </c>
      <c r="Q202" s="62"/>
      <c r="R202" s="73" t="str">
        <f>+IFERROR(VLOOKUP(#REF!&amp;"-"&amp;ROW()-82,[2]ワークシート!$F$2:$CI$1002,65,0),"")</f>
        <v/>
      </c>
      <c r="S202" s="73"/>
      <c r="T202" s="61" t="str">
        <f>IFERROR(IF(VLOOKUP(#REF!&amp;"-"&amp;ROW()-82,[2]ワークシート!$F$2:$CI$1002,68,0)="",IF(X202="","",IF(X202=0,"使用貸借権","賃借権")),"賃借権"),"")</f>
        <v/>
      </c>
      <c r="U202" s="62"/>
      <c r="V202" s="63" t="str">
        <f>+IFERROR(VLOOKUP(#REF!&amp;"-"&amp;ROW()-82,[2]ワークシート!$F$2:$CI$1002,10,0)&amp;"","")</f>
        <v/>
      </c>
      <c r="W202" s="64"/>
      <c r="X20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2" s="66"/>
      <c r="Z202" s="9"/>
      <c r="AA202" s="9"/>
      <c r="AB202" s="63" t="str">
        <f>IF(T202="","",IF(VLOOKUP(#REF!&amp;"-"&amp;ROW()-82,[2]ワークシート!$F$2:$CI$1002,68,0)="",IF(T202="使用貸借権","-","口座振込　１２月"),"物納"))</f>
        <v/>
      </c>
      <c r="AC202" s="67"/>
      <c r="AD202" s="64"/>
      <c r="AE202" s="68" t="str">
        <f>+IFERROR(IF(VLOOKUP(#REF!&amp;"-"&amp;ROW()-82,[2]ワークシート!$F$2:$CI$1002,13,0)="","",VLOOKUP(#REF!&amp;"-"&amp;ROW()-82,[2]ワークシート!$F$2:$CI$1002,13,0)),"")</f>
        <v/>
      </c>
      <c r="AF202" s="69"/>
      <c r="AG202" s="68" t="str">
        <f>+IFERROR(IF(VLOOKUP(#REF!&amp;"-"&amp;ROW()-82,[2]ワークシート!$F$2:$CI$1002,74,0)="","",VLOOKUP(#REF!&amp;"-"&amp;ROW()-82,[2]ワークシート!$F$2:$CI$1002,74,0)),"")</f>
        <v/>
      </c>
      <c r="AH202" s="69"/>
      <c r="AI202" s="54" t="str">
        <f>+IFERROR(IF(VLOOKUP(#REF!&amp;"-"&amp;ROW()-82,[2]ワークシート!$F$2:$CI$1002,73,0)="","",VLOOKUP(#REF!&amp;"-"&amp;ROW()-82,[2]ワークシート!$F$2:$CI$1002,73,0)),"")</f>
        <v/>
      </c>
      <c r="AJ202" s="1" t="str">
        <f>+IFERROR( IF(  VLOOKUP(#REF!&amp;"-"&amp;ROW()-82,[2]ワークシート!$F$2:$BW$1002,12,0)="",  "",  VLOOKUP(#REF!&amp;"-"&amp;ROW()-82,[2]ワークシート!$F$2:$BW$1002,12,0) ),"")</f>
        <v/>
      </c>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row>
    <row r="203" spans="1:69" ht="35.1" hidden="1" customHeight="1" x14ac:dyDescent="0.15">
      <c r="A203" s="63" t="str">
        <f>+IFERROR(IF(VLOOKUP(#REF!&amp;"-"&amp;ROW()-82,[2]ワークシート!$F$2:$CI$1002,6,0)="","",VLOOKUP(#REF!&amp;"-"&amp;ROW()-82,[2]ワークシート!$F$2:$CI$1002,6,0)),"")</f>
        <v/>
      </c>
      <c r="B203" s="64"/>
      <c r="C203" s="63" t="str">
        <f>+IFERROR(IF(VLOOKUP(#REF!&amp;"-"&amp;ROW()-82,[2]ワークシート!$F$2:$CI$1002,7,0)="","",VLOOKUP(#REF!&amp;"-"&amp;ROW()-82,[2]ワークシート!$F$2:$CI$1002,7,0)),"")</f>
        <v/>
      </c>
      <c r="D203" s="64"/>
      <c r="E203" s="63" t="str">
        <f>+IFERROR(IF(VLOOKUP(#REF!&amp;"-"&amp;ROW()-82,[2]ワークシート!$F$2:$CI$1002,8,0)="","",VLOOKUP(#REF!&amp;"-"&amp;ROW()-82,[2]ワークシート!$F$2:$CI$1002,8,0)),"")</f>
        <v/>
      </c>
      <c r="F203" s="64"/>
      <c r="G203" s="8" t="str">
        <f>+IFERROR(IF(VLOOKUP(#REF!&amp;"-"&amp;ROW()-82,[2]ワークシート!$F$2:$CI$1002,9,0)="","",VLOOKUP(#REF!&amp;"-"&amp;ROW()-82,[2]ワークシート!$F$2:$CI$1002,9,0)),"")</f>
        <v/>
      </c>
      <c r="H20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3" s="71"/>
      <c r="J203" s="63" t="str">
        <f>+IFERROR(IF(VLOOKUP(#REF!&amp;"-"&amp;ROW()-82,[2]ワークシート!$F$2:$CI$1002,17,0)="","",VLOOKUP(#REF!&amp;"-"&amp;ROW()-82,[2]ワークシート!$F$2:$CI$1002,17,0)),"")</f>
        <v/>
      </c>
      <c r="K203" s="67"/>
      <c r="L203" s="64"/>
      <c r="M203" s="72" t="str">
        <f>+IFERROR(IF(VLOOKUP(#REF!&amp;"-"&amp;ROW()-82,[2]ワークシート!$F$2:$CI$1002,58,0)=0,"",VLOOKUP(#REF!&amp;"-"&amp;ROW()-82,[2]ワークシート!$F$2:$CI$1002,58,0)),"")</f>
        <v/>
      </c>
      <c r="N203" s="72"/>
      <c r="O203" s="72"/>
      <c r="P203" s="61" t="str">
        <f>+IFERROR(VLOOKUP(#REF!&amp;"-"&amp;ROW()-82,[2]ワークシート!$F$2:$CI$1002,64,0),"")</f>
        <v/>
      </c>
      <c r="Q203" s="62"/>
      <c r="R203" s="73" t="str">
        <f>+IFERROR(VLOOKUP(#REF!&amp;"-"&amp;ROW()-82,[2]ワークシート!$F$2:$CI$1002,65,0),"")</f>
        <v/>
      </c>
      <c r="S203" s="73"/>
      <c r="T203" s="61" t="str">
        <f>IFERROR(IF(VLOOKUP(#REF!&amp;"-"&amp;ROW()-82,[2]ワークシート!$F$2:$CI$1002,68,0)="",IF(X203="","",IF(X203=0,"使用貸借権","賃借権")),"賃借権"),"")</f>
        <v/>
      </c>
      <c r="U203" s="62"/>
      <c r="V203" s="63" t="str">
        <f>+IFERROR(VLOOKUP(#REF!&amp;"-"&amp;ROW()-82,[2]ワークシート!$F$2:$CI$1002,10,0)&amp;"","")</f>
        <v/>
      </c>
      <c r="W203" s="64"/>
      <c r="X20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3" s="66"/>
      <c r="Z203" s="9"/>
      <c r="AA203" s="9"/>
      <c r="AB203" s="63" t="str">
        <f>IF(T203="","",IF(VLOOKUP(#REF!&amp;"-"&amp;ROW()-82,[2]ワークシート!$F$2:$CI$1002,68,0)="",IF(T203="使用貸借権","-","口座振込　１２月"),"物納"))</f>
        <v/>
      </c>
      <c r="AC203" s="67"/>
      <c r="AD203" s="64"/>
      <c r="AE203" s="68" t="str">
        <f>+IFERROR(IF(VLOOKUP(#REF!&amp;"-"&amp;ROW()-82,[2]ワークシート!$F$2:$CI$1002,13,0)="","",VLOOKUP(#REF!&amp;"-"&amp;ROW()-82,[2]ワークシート!$F$2:$CI$1002,13,0)),"")</f>
        <v/>
      </c>
      <c r="AF203" s="69"/>
      <c r="AG203" s="68" t="str">
        <f>+IFERROR(IF(VLOOKUP(#REF!&amp;"-"&amp;ROW()-82,[2]ワークシート!$F$2:$CI$1002,74,0)="","",VLOOKUP(#REF!&amp;"-"&amp;ROW()-82,[2]ワークシート!$F$2:$CI$1002,74,0)),"")</f>
        <v/>
      </c>
      <c r="AH203" s="69"/>
      <c r="AI203" s="54" t="str">
        <f>+IFERROR(IF(VLOOKUP(#REF!&amp;"-"&amp;ROW()-82,[2]ワークシート!$F$2:$CI$1002,73,0)="","",VLOOKUP(#REF!&amp;"-"&amp;ROW()-82,[2]ワークシート!$F$2:$CI$1002,73,0)),"")</f>
        <v/>
      </c>
      <c r="AJ203" s="1" t="str">
        <f>+IFERROR( IF(  VLOOKUP(#REF!&amp;"-"&amp;ROW()-82,[2]ワークシート!$F$2:$BW$1002,12,0)="",  "",  VLOOKUP(#REF!&amp;"-"&amp;ROW()-82,[2]ワークシート!$F$2:$BW$1002,12,0) ),"")</f>
        <v/>
      </c>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row>
    <row r="204" spans="1:69" ht="35.1" hidden="1" customHeight="1" x14ac:dyDescent="0.15">
      <c r="A204" s="63" t="str">
        <f>+IFERROR(IF(VLOOKUP(#REF!&amp;"-"&amp;ROW()-82,[2]ワークシート!$F$2:$CI$1002,6,0)="","",VLOOKUP(#REF!&amp;"-"&amp;ROW()-82,[2]ワークシート!$F$2:$CI$1002,6,0)),"")</f>
        <v/>
      </c>
      <c r="B204" s="64"/>
      <c r="C204" s="63" t="str">
        <f>+IFERROR(IF(VLOOKUP(#REF!&amp;"-"&amp;ROW()-82,[2]ワークシート!$F$2:$CI$1002,7,0)="","",VLOOKUP(#REF!&amp;"-"&amp;ROW()-82,[2]ワークシート!$F$2:$CI$1002,7,0)),"")</f>
        <v/>
      </c>
      <c r="D204" s="64"/>
      <c r="E204" s="63" t="str">
        <f>+IFERROR(IF(VLOOKUP(#REF!&amp;"-"&amp;ROW()-82,[2]ワークシート!$F$2:$CI$1002,8,0)="","",VLOOKUP(#REF!&amp;"-"&amp;ROW()-82,[2]ワークシート!$F$2:$CI$1002,8,0)),"")</f>
        <v/>
      </c>
      <c r="F204" s="64"/>
      <c r="G204" s="8" t="str">
        <f>+IFERROR(IF(VLOOKUP(#REF!&amp;"-"&amp;ROW()-82,[2]ワークシート!$F$2:$CI$1002,9,0)="","",VLOOKUP(#REF!&amp;"-"&amp;ROW()-82,[2]ワークシート!$F$2:$CI$1002,9,0)),"")</f>
        <v/>
      </c>
      <c r="H20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4" s="71"/>
      <c r="J204" s="63" t="str">
        <f>+IFERROR(IF(VLOOKUP(#REF!&amp;"-"&amp;ROW()-82,[2]ワークシート!$F$2:$CI$1002,17,0)="","",VLOOKUP(#REF!&amp;"-"&amp;ROW()-82,[2]ワークシート!$F$2:$CI$1002,17,0)),"")</f>
        <v/>
      </c>
      <c r="K204" s="67"/>
      <c r="L204" s="64"/>
      <c r="M204" s="72" t="str">
        <f>+IFERROR(IF(VLOOKUP(#REF!&amp;"-"&amp;ROW()-82,[2]ワークシート!$F$2:$CI$1002,58,0)=0,"",VLOOKUP(#REF!&amp;"-"&amp;ROW()-82,[2]ワークシート!$F$2:$CI$1002,58,0)),"")</f>
        <v/>
      </c>
      <c r="N204" s="72"/>
      <c r="O204" s="72"/>
      <c r="P204" s="61" t="str">
        <f>+IFERROR(VLOOKUP(#REF!&amp;"-"&amp;ROW()-82,[2]ワークシート!$F$2:$CI$1002,64,0),"")</f>
        <v/>
      </c>
      <c r="Q204" s="62"/>
      <c r="R204" s="73" t="str">
        <f>+IFERROR(VLOOKUP(#REF!&amp;"-"&amp;ROW()-82,[2]ワークシート!$F$2:$CI$1002,65,0),"")</f>
        <v/>
      </c>
      <c r="S204" s="73"/>
      <c r="T204" s="61" t="str">
        <f>IFERROR(IF(VLOOKUP(#REF!&amp;"-"&amp;ROW()-82,[2]ワークシート!$F$2:$CI$1002,68,0)="",IF(X204="","",IF(X204=0,"使用貸借権","賃借権")),"賃借権"),"")</f>
        <v/>
      </c>
      <c r="U204" s="62"/>
      <c r="V204" s="63" t="str">
        <f>+IFERROR(VLOOKUP(#REF!&amp;"-"&amp;ROW()-82,[2]ワークシート!$F$2:$CI$1002,10,0)&amp;"","")</f>
        <v/>
      </c>
      <c r="W204" s="64"/>
      <c r="X20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4" s="66"/>
      <c r="Z204" s="9"/>
      <c r="AA204" s="9"/>
      <c r="AB204" s="63" t="str">
        <f>IF(T204="","",IF(VLOOKUP(#REF!&amp;"-"&amp;ROW()-82,[2]ワークシート!$F$2:$CI$1002,68,0)="",IF(T204="使用貸借権","-","口座振込　１２月"),"物納"))</f>
        <v/>
      </c>
      <c r="AC204" s="67"/>
      <c r="AD204" s="64"/>
      <c r="AE204" s="68" t="str">
        <f>+IFERROR(IF(VLOOKUP(#REF!&amp;"-"&amp;ROW()-82,[2]ワークシート!$F$2:$CI$1002,13,0)="","",VLOOKUP(#REF!&amp;"-"&amp;ROW()-82,[2]ワークシート!$F$2:$CI$1002,13,0)),"")</f>
        <v/>
      </c>
      <c r="AF204" s="69"/>
      <c r="AG204" s="68" t="str">
        <f>+IFERROR(IF(VLOOKUP(#REF!&amp;"-"&amp;ROW()-82,[2]ワークシート!$F$2:$CI$1002,74,0)="","",VLOOKUP(#REF!&amp;"-"&amp;ROW()-82,[2]ワークシート!$F$2:$CI$1002,74,0)),"")</f>
        <v/>
      </c>
      <c r="AH204" s="69"/>
      <c r="AI204" s="54" t="str">
        <f>+IFERROR(IF(VLOOKUP(#REF!&amp;"-"&amp;ROW()-82,[2]ワークシート!$F$2:$CI$1002,73,0)="","",VLOOKUP(#REF!&amp;"-"&amp;ROW()-82,[2]ワークシート!$F$2:$CI$1002,73,0)),"")</f>
        <v/>
      </c>
      <c r="AJ204" s="1" t="str">
        <f>+IFERROR( IF(  VLOOKUP(#REF!&amp;"-"&amp;ROW()-82,[2]ワークシート!$F$2:$BW$1002,12,0)="",  "",  VLOOKUP(#REF!&amp;"-"&amp;ROW()-82,[2]ワークシート!$F$2:$BW$1002,12,0) ),"")</f>
        <v/>
      </c>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row>
    <row r="205" spans="1:69" ht="35.1" hidden="1" customHeight="1" x14ac:dyDescent="0.15">
      <c r="A205" s="63" t="str">
        <f>+IFERROR(IF(VLOOKUP(#REF!&amp;"-"&amp;ROW()-82,[2]ワークシート!$F$2:$CI$1002,6,0)="","",VLOOKUP(#REF!&amp;"-"&amp;ROW()-82,[2]ワークシート!$F$2:$CI$1002,6,0)),"")</f>
        <v/>
      </c>
      <c r="B205" s="64"/>
      <c r="C205" s="63" t="str">
        <f>+IFERROR(IF(VLOOKUP(#REF!&amp;"-"&amp;ROW()-82,[2]ワークシート!$F$2:$CI$1002,7,0)="","",VLOOKUP(#REF!&amp;"-"&amp;ROW()-82,[2]ワークシート!$F$2:$CI$1002,7,0)),"")</f>
        <v/>
      </c>
      <c r="D205" s="64"/>
      <c r="E205" s="63" t="str">
        <f>+IFERROR(IF(VLOOKUP(#REF!&amp;"-"&amp;ROW()-82,[2]ワークシート!$F$2:$CI$1002,8,0)="","",VLOOKUP(#REF!&amp;"-"&amp;ROW()-82,[2]ワークシート!$F$2:$CI$1002,8,0)),"")</f>
        <v/>
      </c>
      <c r="F205" s="64"/>
      <c r="G205" s="8" t="str">
        <f>+IFERROR(IF(VLOOKUP(#REF!&amp;"-"&amp;ROW()-82,[2]ワークシート!$F$2:$CI$1002,9,0)="","",VLOOKUP(#REF!&amp;"-"&amp;ROW()-82,[2]ワークシート!$F$2:$CI$1002,9,0)),"")</f>
        <v/>
      </c>
      <c r="H20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5" s="71"/>
      <c r="J205" s="63" t="str">
        <f>+IFERROR(IF(VLOOKUP(#REF!&amp;"-"&amp;ROW()-82,[2]ワークシート!$F$2:$CI$1002,17,0)="","",VLOOKUP(#REF!&amp;"-"&amp;ROW()-82,[2]ワークシート!$F$2:$CI$1002,17,0)),"")</f>
        <v/>
      </c>
      <c r="K205" s="67"/>
      <c r="L205" s="64"/>
      <c r="M205" s="72" t="str">
        <f>+IFERROR(IF(VLOOKUP(#REF!&amp;"-"&amp;ROW()-82,[2]ワークシート!$F$2:$CI$1002,58,0)=0,"",VLOOKUP(#REF!&amp;"-"&amp;ROW()-82,[2]ワークシート!$F$2:$CI$1002,58,0)),"")</f>
        <v/>
      </c>
      <c r="N205" s="72"/>
      <c r="O205" s="72"/>
      <c r="P205" s="61" t="str">
        <f>+IFERROR(VLOOKUP(#REF!&amp;"-"&amp;ROW()-82,[2]ワークシート!$F$2:$CI$1002,64,0),"")</f>
        <v/>
      </c>
      <c r="Q205" s="62"/>
      <c r="R205" s="73" t="str">
        <f>+IFERROR(VLOOKUP(#REF!&amp;"-"&amp;ROW()-82,[2]ワークシート!$F$2:$CI$1002,65,0),"")</f>
        <v/>
      </c>
      <c r="S205" s="73"/>
      <c r="T205" s="61" t="str">
        <f>IFERROR(IF(VLOOKUP(#REF!&amp;"-"&amp;ROW()-82,[2]ワークシート!$F$2:$CI$1002,68,0)="",IF(X205="","",IF(X205=0,"使用貸借権","賃借権")),"賃借権"),"")</f>
        <v/>
      </c>
      <c r="U205" s="62"/>
      <c r="V205" s="63" t="str">
        <f>+IFERROR(VLOOKUP(#REF!&amp;"-"&amp;ROW()-82,[2]ワークシート!$F$2:$CI$1002,10,0)&amp;"","")</f>
        <v/>
      </c>
      <c r="W205" s="64"/>
      <c r="X20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5" s="66"/>
      <c r="Z205" s="9"/>
      <c r="AA205" s="9"/>
      <c r="AB205" s="63" t="str">
        <f>IF(T205="","",IF(VLOOKUP(#REF!&amp;"-"&amp;ROW()-82,[2]ワークシート!$F$2:$CI$1002,68,0)="",IF(T205="使用貸借権","-","口座振込　１２月"),"物納"))</f>
        <v/>
      </c>
      <c r="AC205" s="67"/>
      <c r="AD205" s="64"/>
      <c r="AE205" s="68" t="str">
        <f>+IFERROR(IF(VLOOKUP(#REF!&amp;"-"&amp;ROW()-82,[2]ワークシート!$F$2:$CI$1002,13,0)="","",VLOOKUP(#REF!&amp;"-"&amp;ROW()-82,[2]ワークシート!$F$2:$CI$1002,13,0)),"")</f>
        <v/>
      </c>
      <c r="AF205" s="69"/>
      <c r="AG205" s="68" t="str">
        <f>+IFERROR(IF(VLOOKUP(#REF!&amp;"-"&amp;ROW()-82,[2]ワークシート!$F$2:$CI$1002,74,0)="","",VLOOKUP(#REF!&amp;"-"&amp;ROW()-82,[2]ワークシート!$F$2:$CI$1002,74,0)),"")</f>
        <v/>
      </c>
      <c r="AH205" s="69"/>
      <c r="AI205" s="54" t="str">
        <f>+IFERROR(IF(VLOOKUP(#REF!&amp;"-"&amp;ROW()-82,[2]ワークシート!$F$2:$CI$1002,73,0)="","",VLOOKUP(#REF!&amp;"-"&amp;ROW()-82,[2]ワークシート!$F$2:$CI$1002,73,0)),"")</f>
        <v/>
      </c>
      <c r="AJ205" s="1" t="str">
        <f>+IFERROR( IF(  VLOOKUP(#REF!&amp;"-"&amp;ROW()-82,[2]ワークシート!$F$2:$BW$1002,12,0)="",  "",  VLOOKUP(#REF!&amp;"-"&amp;ROW()-82,[2]ワークシート!$F$2:$BW$1002,12,0) ),"")</f>
        <v/>
      </c>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row>
    <row r="206" spans="1:69" ht="35.1" hidden="1" customHeight="1" x14ac:dyDescent="0.15">
      <c r="A206" s="63" t="str">
        <f>+IFERROR(IF(VLOOKUP(#REF!&amp;"-"&amp;ROW()-82,[2]ワークシート!$F$2:$CI$1002,6,0)="","",VLOOKUP(#REF!&amp;"-"&amp;ROW()-82,[2]ワークシート!$F$2:$CI$1002,6,0)),"")</f>
        <v/>
      </c>
      <c r="B206" s="64"/>
      <c r="C206" s="63" t="str">
        <f>+IFERROR(IF(VLOOKUP(#REF!&amp;"-"&amp;ROW()-82,[2]ワークシート!$F$2:$CI$1002,7,0)="","",VLOOKUP(#REF!&amp;"-"&amp;ROW()-82,[2]ワークシート!$F$2:$CI$1002,7,0)),"")</f>
        <v/>
      </c>
      <c r="D206" s="64"/>
      <c r="E206" s="63" t="str">
        <f>+IFERROR(IF(VLOOKUP(#REF!&amp;"-"&amp;ROW()-82,[2]ワークシート!$F$2:$CI$1002,8,0)="","",VLOOKUP(#REF!&amp;"-"&amp;ROW()-82,[2]ワークシート!$F$2:$CI$1002,8,0)),"")</f>
        <v/>
      </c>
      <c r="F206" s="64"/>
      <c r="G206" s="8" t="str">
        <f>+IFERROR(IF(VLOOKUP(#REF!&amp;"-"&amp;ROW()-82,[2]ワークシート!$F$2:$CI$1002,9,0)="","",VLOOKUP(#REF!&amp;"-"&amp;ROW()-82,[2]ワークシート!$F$2:$CI$1002,9,0)),"")</f>
        <v/>
      </c>
      <c r="H20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6" s="71"/>
      <c r="J206" s="63" t="str">
        <f>+IFERROR(IF(VLOOKUP(#REF!&amp;"-"&amp;ROW()-82,[2]ワークシート!$F$2:$CI$1002,17,0)="","",VLOOKUP(#REF!&amp;"-"&amp;ROW()-82,[2]ワークシート!$F$2:$CI$1002,17,0)),"")</f>
        <v/>
      </c>
      <c r="K206" s="67"/>
      <c r="L206" s="64"/>
      <c r="M206" s="72" t="str">
        <f>+IFERROR(IF(VLOOKUP(#REF!&amp;"-"&amp;ROW()-82,[2]ワークシート!$F$2:$CI$1002,58,0)=0,"",VLOOKUP(#REF!&amp;"-"&amp;ROW()-82,[2]ワークシート!$F$2:$CI$1002,58,0)),"")</f>
        <v/>
      </c>
      <c r="N206" s="72"/>
      <c r="O206" s="72"/>
      <c r="P206" s="61" t="str">
        <f>+IFERROR(VLOOKUP(#REF!&amp;"-"&amp;ROW()-82,[2]ワークシート!$F$2:$CI$1002,64,0),"")</f>
        <v/>
      </c>
      <c r="Q206" s="62"/>
      <c r="R206" s="73" t="str">
        <f>+IFERROR(VLOOKUP(#REF!&amp;"-"&amp;ROW()-82,[2]ワークシート!$F$2:$CI$1002,65,0),"")</f>
        <v/>
      </c>
      <c r="S206" s="73"/>
      <c r="T206" s="61" t="str">
        <f>IFERROR(IF(VLOOKUP(#REF!&amp;"-"&amp;ROW()-82,[2]ワークシート!$F$2:$CI$1002,68,0)="",IF(X206="","",IF(X206=0,"使用貸借権","賃借権")),"賃借権"),"")</f>
        <v/>
      </c>
      <c r="U206" s="62"/>
      <c r="V206" s="63" t="str">
        <f>+IFERROR(VLOOKUP(#REF!&amp;"-"&amp;ROW()-82,[2]ワークシート!$F$2:$CI$1002,10,0)&amp;"","")</f>
        <v/>
      </c>
      <c r="W206" s="64"/>
      <c r="X20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6" s="66"/>
      <c r="Z206" s="9"/>
      <c r="AA206" s="9"/>
      <c r="AB206" s="63" t="str">
        <f>IF(T206="","",IF(VLOOKUP(#REF!&amp;"-"&amp;ROW()-82,[2]ワークシート!$F$2:$CI$1002,68,0)="",IF(T206="使用貸借権","-","口座振込　１２月"),"物納"))</f>
        <v/>
      </c>
      <c r="AC206" s="67"/>
      <c r="AD206" s="64"/>
      <c r="AE206" s="68" t="str">
        <f>+IFERROR(IF(VLOOKUP(#REF!&amp;"-"&amp;ROW()-82,[2]ワークシート!$F$2:$CI$1002,13,0)="","",VLOOKUP(#REF!&amp;"-"&amp;ROW()-82,[2]ワークシート!$F$2:$CI$1002,13,0)),"")</f>
        <v/>
      </c>
      <c r="AF206" s="69"/>
      <c r="AG206" s="68" t="str">
        <f>+IFERROR(IF(VLOOKUP(#REF!&amp;"-"&amp;ROW()-82,[2]ワークシート!$F$2:$CI$1002,74,0)="","",VLOOKUP(#REF!&amp;"-"&amp;ROW()-82,[2]ワークシート!$F$2:$CI$1002,74,0)),"")</f>
        <v/>
      </c>
      <c r="AH206" s="69"/>
      <c r="AI206" s="54" t="str">
        <f>+IFERROR(IF(VLOOKUP(#REF!&amp;"-"&amp;ROW()-82,[2]ワークシート!$F$2:$CI$1002,73,0)="","",VLOOKUP(#REF!&amp;"-"&amp;ROW()-82,[2]ワークシート!$F$2:$CI$1002,73,0)),"")</f>
        <v/>
      </c>
      <c r="AJ206" s="1" t="str">
        <f>+IFERROR( IF(  VLOOKUP(#REF!&amp;"-"&amp;ROW()-82,[2]ワークシート!$F$2:$BW$1002,12,0)="",  "",  VLOOKUP(#REF!&amp;"-"&amp;ROW()-82,[2]ワークシート!$F$2:$BW$1002,12,0) ),"")</f>
        <v/>
      </c>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row>
    <row r="207" spans="1:69" ht="35.1" hidden="1" customHeight="1" x14ac:dyDescent="0.15">
      <c r="A207" s="63" t="str">
        <f>+IFERROR(IF(VLOOKUP(#REF!&amp;"-"&amp;ROW()-82,[2]ワークシート!$F$2:$CI$1002,6,0)="","",VLOOKUP(#REF!&amp;"-"&amp;ROW()-82,[2]ワークシート!$F$2:$CI$1002,6,0)),"")</f>
        <v/>
      </c>
      <c r="B207" s="64"/>
      <c r="C207" s="63" t="str">
        <f>+IFERROR(IF(VLOOKUP(#REF!&amp;"-"&amp;ROW()-82,[2]ワークシート!$F$2:$CI$1002,7,0)="","",VLOOKUP(#REF!&amp;"-"&amp;ROW()-82,[2]ワークシート!$F$2:$CI$1002,7,0)),"")</f>
        <v/>
      </c>
      <c r="D207" s="64"/>
      <c r="E207" s="63" t="str">
        <f>+IFERROR(IF(VLOOKUP(#REF!&amp;"-"&amp;ROW()-82,[2]ワークシート!$F$2:$CI$1002,8,0)="","",VLOOKUP(#REF!&amp;"-"&amp;ROW()-82,[2]ワークシート!$F$2:$CI$1002,8,0)),"")</f>
        <v/>
      </c>
      <c r="F207" s="64"/>
      <c r="G207" s="8" t="str">
        <f>+IFERROR(IF(VLOOKUP(#REF!&amp;"-"&amp;ROW()-82,[2]ワークシート!$F$2:$CI$1002,9,0)="","",VLOOKUP(#REF!&amp;"-"&amp;ROW()-82,[2]ワークシート!$F$2:$CI$1002,9,0)),"")</f>
        <v/>
      </c>
      <c r="H20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7" s="71"/>
      <c r="J207" s="63" t="str">
        <f>+IFERROR(IF(VLOOKUP(#REF!&amp;"-"&amp;ROW()-82,[2]ワークシート!$F$2:$CI$1002,17,0)="","",VLOOKUP(#REF!&amp;"-"&amp;ROW()-82,[2]ワークシート!$F$2:$CI$1002,17,0)),"")</f>
        <v/>
      </c>
      <c r="K207" s="67"/>
      <c r="L207" s="64"/>
      <c r="M207" s="72" t="str">
        <f>+IFERROR(IF(VLOOKUP(#REF!&amp;"-"&amp;ROW()-82,[2]ワークシート!$F$2:$CI$1002,58,0)=0,"",VLOOKUP(#REF!&amp;"-"&amp;ROW()-82,[2]ワークシート!$F$2:$CI$1002,58,0)),"")</f>
        <v/>
      </c>
      <c r="N207" s="72"/>
      <c r="O207" s="72"/>
      <c r="P207" s="61" t="str">
        <f>+IFERROR(VLOOKUP(#REF!&amp;"-"&amp;ROW()-82,[2]ワークシート!$F$2:$CI$1002,64,0),"")</f>
        <v/>
      </c>
      <c r="Q207" s="62"/>
      <c r="R207" s="73" t="str">
        <f>+IFERROR(VLOOKUP(#REF!&amp;"-"&amp;ROW()-82,[2]ワークシート!$F$2:$CI$1002,65,0),"")</f>
        <v/>
      </c>
      <c r="S207" s="73"/>
      <c r="T207" s="61" t="str">
        <f>IFERROR(IF(VLOOKUP(#REF!&amp;"-"&amp;ROW()-82,[2]ワークシート!$F$2:$CI$1002,68,0)="",IF(X207="","",IF(X207=0,"使用貸借権","賃借権")),"賃借権"),"")</f>
        <v/>
      </c>
      <c r="U207" s="62"/>
      <c r="V207" s="63" t="str">
        <f>+IFERROR(VLOOKUP(#REF!&amp;"-"&amp;ROW()-82,[2]ワークシート!$F$2:$CI$1002,10,0)&amp;"","")</f>
        <v/>
      </c>
      <c r="W207" s="64"/>
      <c r="X20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7" s="66"/>
      <c r="Z207" s="9"/>
      <c r="AA207" s="9"/>
      <c r="AB207" s="63" t="str">
        <f>IF(T207="","",IF(VLOOKUP(#REF!&amp;"-"&amp;ROW()-82,[2]ワークシート!$F$2:$CI$1002,68,0)="",IF(T207="使用貸借権","-","口座振込　１２月"),"物納"))</f>
        <v/>
      </c>
      <c r="AC207" s="67"/>
      <c r="AD207" s="64"/>
      <c r="AE207" s="68" t="str">
        <f>+IFERROR(IF(VLOOKUP(#REF!&amp;"-"&amp;ROW()-82,[2]ワークシート!$F$2:$CI$1002,13,0)="","",VLOOKUP(#REF!&amp;"-"&amp;ROW()-82,[2]ワークシート!$F$2:$CI$1002,13,0)),"")</f>
        <v/>
      </c>
      <c r="AF207" s="69"/>
      <c r="AG207" s="68" t="str">
        <f>+IFERROR(IF(VLOOKUP(#REF!&amp;"-"&amp;ROW()-82,[2]ワークシート!$F$2:$CI$1002,74,0)="","",VLOOKUP(#REF!&amp;"-"&amp;ROW()-82,[2]ワークシート!$F$2:$CI$1002,74,0)),"")</f>
        <v/>
      </c>
      <c r="AH207" s="69"/>
      <c r="AI207" s="54" t="str">
        <f>+IFERROR(IF(VLOOKUP(#REF!&amp;"-"&amp;ROW()-82,[2]ワークシート!$F$2:$CI$1002,73,0)="","",VLOOKUP(#REF!&amp;"-"&amp;ROW()-82,[2]ワークシート!$F$2:$CI$1002,73,0)),"")</f>
        <v/>
      </c>
      <c r="AJ207" s="1" t="str">
        <f>+IFERROR( IF(  VLOOKUP(#REF!&amp;"-"&amp;ROW()-82,[2]ワークシート!$F$2:$BW$1002,12,0)="",  "",  VLOOKUP(#REF!&amp;"-"&amp;ROW()-82,[2]ワークシート!$F$2:$BW$1002,12,0) ),"")</f>
        <v/>
      </c>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row>
    <row r="208" spans="1:69" ht="35.1" hidden="1" customHeight="1" x14ac:dyDescent="0.15">
      <c r="A208" s="63" t="str">
        <f>+IFERROR(IF(VLOOKUP(#REF!&amp;"-"&amp;ROW()-82,[2]ワークシート!$F$2:$CI$1002,6,0)="","",VLOOKUP(#REF!&amp;"-"&amp;ROW()-82,[2]ワークシート!$F$2:$CI$1002,6,0)),"")</f>
        <v/>
      </c>
      <c r="B208" s="64"/>
      <c r="C208" s="63" t="str">
        <f>+IFERROR(IF(VLOOKUP(#REF!&amp;"-"&amp;ROW()-82,[2]ワークシート!$F$2:$CI$1002,7,0)="","",VLOOKUP(#REF!&amp;"-"&amp;ROW()-82,[2]ワークシート!$F$2:$CI$1002,7,0)),"")</f>
        <v/>
      </c>
      <c r="D208" s="64"/>
      <c r="E208" s="63" t="str">
        <f>+IFERROR(IF(VLOOKUP(#REF!&amp;"-"&amp;ROW()-82,[2]ワークシート!$F$2:$CI$1002,8,0)="","",VLOOKUP(#REF!&amp;"-"&amp;ROW()-82,[2]ワークシート!$F$2:$CI$1002,8,0)),"")</f>
        <v/>
      </c>
      <c r="F208" s="64"/>
      <c r="G208" s="8" t="str">
        <f>+IFERROR(IF(VLOOKUP(#REF!&amp;"-"&amp;ROW()-82,[2]ワークシート!$F$2:$CI$1002,9,0)="","",VLOOKUP(#REF!&amp;"-"&amp;ROW()-82,[2]ワークシート!$F$2:$CI$1002,9,0)),"")</f>
        <v/>
      </c>
      <c r="H20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8" s="71"/>
      <c r="J208" s="63" t="str">
        <f>+IFERROR(IF(VLOOKUP(#REF!&amp;"-"&amp;ROW()-82,[2]ワークシート!$F$2:$CI$1002,17,0)="","",VLOOKUP(#REF!&amp;"-"&amp;ROW()-82,[2]ワークシート!$F$2:$CI$1002,17,0)),"")</f>
        <v/>
      </c>
      <c r="K208" s="67"/>
      <c r="L208" s="64"/>
      <c r="M208" s="72" t="str">
        <f>+IFERROR(IF(VLOOKUP(#REF!&amp;"-"&amp;ROW()-82,[2]ワークシート!$F$2:$CI$1002,58,0)=0,"",VLOOKUP(#REF!&amp;"-"&amp;ROW()-82,[2]ワークシート!$F$2:$CI$1002,58,0)),"")</f>
        <v/>
      </c>
      <c r="N208" s="72"/>
      <c r="O208" s="72"/>
      <c r="P208" s="61" t="str">
        <f>+IFERROR(VLOOKUP(#REF!&amp;"-"&amp;ROW()-82,[2]ワークシート!$F$2:$CI$1002,64,0),"")</f>
        <v/>
      </c>
      <c r="Q208" s="62"/>
      <c r="R208" s="73" t="str">
        <f>+IFERROR(VLOOKUP(#REF!&amp;"-"&amp;ROW()-82,[2]ワークシート!$F$2:$CI$1002,65,0),"")</f>
        <v/>
      </c>
      <c r="S208" s="73"/>
      <c r="T208" s="61" t="str">
        <f>IFERROR(IF(VLOOKUP(#REF!&amp;"-"&amp;ROW()-82,[2]ワークシート!$F$2:$CI$1002,68,0)="",IF(X208="","",IF(X208=0,"使用貸借権","賃借権")),"賃借権"),"")</f>
        <v/>
      </c>
      <c r="U208" s="62"/>
      <c r="V208" s="63" t="str">
        <f>+IFERROR(VLOOKUP(#REF!&amp;"-"&amp;ROW()-82,[2]ワークシート!$F$2:$CI$1002,10,0)&amp;"","")</f>
        <v/>
      </c>
      <c r="W208" s="64"/>
      <c r="X20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8" s="66"/>
      <c r="Z208" s="9"/>
      <c r="AA208" s="9"/>
      <c r="AB208" s="63" t="str">
        <f>IF(T208="","",IF(VLOOKUP(#REF!&amp;"-"&amp;ROW()-82,[2]ワークシート!$F$2:$CI$1002,68,0)="",IF(T208="使用貸借権","-","口座振込　１２月"),"物納"))</f>
        <v/>
      </c>
      <c r="AC208" s="67"/>
      <c r="AD208" s="64"/>
      <c r="AE208" s="68" t="str">
        <f>+IFERROR(IF(VLOOKUP(#REF!&amp;"-"&amp;ROW()-82,[2]ワークシート!$F$2:$CI$1002,13,0)="","",VLOOKUP(#REF!&amp;"-"&amp;ROW()-82,[2]ワークシート!$F$2:$CI$1002,13,0)),"")</f>
        <v/>
      </c>
      <c r="AF208" s="69"/>
      <c r="AG208" s="68" t="str">
        <f>+IFERROR(IF(VLOOKUP(#REF!&amp;"-"&amp;ROW()-82,[2]ワークシート!$F$2:$CI$1002,74,0)="","",VLOOKUP(#REF!&amp;"-"&amp;ROW()-82,[2]ワークシート!$F$2:$CI$1002,74,0)),"")</f>
        <v/>
      </c>
      <c r="AH208" s="69"/>
      <c r="AI208" s="54" t="str">
        <f>+IFERROR(IF(VLOOKUP(#REF!&amp;"-"&amp;ROW()-82,[2]ワークシート!$F$2:$CI$1002,73,0)="","",VLOOKUP(#REF!&amp;"-"&amp;ROW()-82,[2]ワークシート!$F$2:$CI$1002,73,0)),"")</f>
        <v/>
      </c>
      <c r="AJ208" s="1" t="str">
        <f>+IFERROR( IF(  VLOOKUP(#REF!&amp;"-"&amp;ROW()-82,[2]ワークシート!$F$2:$BW$1002,12,0)="",  "",  VLOOKUP(#REF!&amp;"-"&amp;ROW()-82,[2]ワークシート!$F$2:$BW$1002,12,0) ),"")</f>
        <v/>
      </c>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row>
    <row r="209" spans="1:69" ht="35.1" hidden="1" customHeight="1" x14ac:dyDescent="0.15">
      <c r="A209" s="63" t="str">
        <f>+IFERROR(IF(VLOOKUP(#REF!&amp;"-"&amp;ROW()-82,[2]ワークシート!$F$2:$CI$1002,6,0)="","",VLOOKUP(#REF!&amp;"-"&amp;ROW()-82,[2]ワークシート!$F$2:$CI$1002,6,0)),"")</f>
        <v/>
      </c>
      <c r="B209" s="64"/>
      <c r="C209" s="63" t="str">
        <f>+IFERROR(IF(VLOOKUP(#REF!&amp;"-"&amp;ROW()-82,[2]ワークシート!$F$2:$CI$1002,7,0)="","",VLOOKUP(#REF!&amp;"-"&amp;ROW()-82,[2]ワークシート!$F$2:$CI$1002,7,0)),"")</f>
        <v/>
      </c>
      <c r="D209" s="64"/>
      <c r="E209" s="63" t="str">
        <f>+IFERROR(IF(VLOOKUP(#REF!&amp;"-"&amp;ROW()-82,[2]ワークシート!$F$2:$CI$1002,8,0)="","",VLOOKUP(#REF!&amp;"-"&amp;ROW()-82,[2]ワークシート!$F$2:$CI$1002,8,0)),"")</f>
        <v/>
      </c>
      <c r="F209" s="64"/>
      <c r="G209" s="8" t="str">
        <f>+IFERROR(IF(VLOOKUP(#REF!&amp;"-"&amp;ROW()-82,[2]ワークシート!$F$2:$CI$1002,9,0)="","",VLOOKUP(#REF!&amp;"-"&amp;ROW()-82,[2]ワークシート!$F$2:$CI$1002,9,0)),"")</f>
        <v/>
      </c>
      <c r="H20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9" s="71"/>
      <c r="J209" s="63" t="str">
        <f>+IFERROR(IF(VLOOKUP(#REF!&amp;"-"&amp;ROW()-82,[2]ワークシート!$F$2:$CI$1002,17,0)="","",VLOOKUP(#REF!&amp;"-"&amp;ROW()-82,[2]ワークシート!$F$2:$CI$1002,17,0)),"")</f>
        <v/>
      </c>
      <c r="K209" s="67"/>
      <c r="L209" s="64"/>
      <c r="M209" s="72" t="str">
        <f>+IFERROR(IF(VLOOKUP(#REF!&amp;"-"&amp;ROW()-82,[2]ワークシート!$F$2:$CI$1002,58,0)=0,"",VLOOKUP(#REF!&amp;"-"&amp;ROW()-82,[2]ワークシート!$F$2:$CI$1002,58,0)),"")</f>
        <v/>
      </c>
      <c r="N209" s="72"/>
      <c r="O209" s="72"/>
      <c r="P209" s="61" t="str">
        <f>+IFERROR(VLOOKUP(#REF!&amp;"-"&amp;ROW()-82,[2]ワークシート!$F$2:$CI$1002,64,0),"")</f>
        <v/>
      </c>
      <c r="Q209" s="62"/>
      <c r="R209" s="73" t="str">
        <f>+IFERROR(VLOOKUP(#REF!&amp;"-"&amp;ROW()-82,[2]ワークシート!$F$2:$CI$1002,65,0),"")</f>
        <v/>
      </c>
      <c r="S209" s="73"/>
      <c r="T209" s="61" t="str">
        <f>IFERROR(IF(VLOOKUP(#REF!&amp;"-"&amp;ROW()-82,[2]ワークシート!$F$2:$CI$1002,68,0)="",IF(X209="","",IF(X209=0,"使用貸借権","賃借権")),"賃借権"),"")</f>
        <v/>
      </c>
      <c r="U209" s="62"/>
      <c r="V209" s="63" t="str">
        <f>+IFERROR(VLOOKUP(#REF!&amp;"-"&amp;ROW()-82,[2]ワークシート!$F$2:$CI$1002,10,0)&amp;"","")</f>
        <v/>
      </c>
      <c r="W209" s="64"/>
      <c r="X20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9" s="66"/>
      <c r="Z209" s="9"/>
      <c r="AA209" s="9"/>
      <c r="AB209" s="63" t="str">
        <f>IF(T209="","",IF(VLOOKUP(#REF!&amp;"-"&amp;ROW()-82,[2]ワークシート!$F$2:$CI$1002,68,0)="",IF(T209="使用貸借権","-","口座振込　１２月"),"物納"))</f>
        <v/>
      </c>
      <c r="AC209" s="67"/>
      <c r="AD209" s="64"/>
      <c r="AE209" s="68" t="str">
        <f>+IFERROR(IF(VLOOKUP(#REF!&amp;"-"&amp;ROW()-82,[2]ワークシート!$F$2:$CI$1002,13,0)="","",VLOOKUP(#REF!&amp;"-"&amp;ROW()-82,[2]ワークシート!$F$2:$CI$1002,13,0)),"")</f>
        <v/>
      </c>
      <c r="AF209" s="69"/>
      <c r="AG209" s="68" t="str">
        <f>+IFERROR(IF(VLOOKUP(#REF!&amp;"-"&amp;ROW()-82,[2]ワークシート!$F$2:$CI$1002,74,0)="","",VLOOKUP(#REF!&amp;"-"&amp;ROW()-82,[2]ワークシート!$F$2:$CI$1002,74,0)),"")</f>
        <v/>
      </c>
      <c r="AH209" s="69"/>
      <c r="AI209" s="54" t="str">
        <f>+IFERROR(IF(VLOOKUP(#REF!&amp;"-"&amp;ROW()-82,[2]ワークシート!$F$2:$CI$1002,73,0)="","",VLOOKUP(#REF!&amp;"-"&amp;ROW()-82,[2]ワークシート!$F$2:$CI$1002,73,0)),"")</f>
        <v/>
      </c>
      <c r="AJ209" s="1" t="str">
        <f>+IFERROR( IF(  VLOOKUP(#REF!&amp;"-"&amp;ROW()-82,[2]ワークシート!$F$2:$BW$1002,12,0)="",  "",  VLOOKUP(#REF!&amp;"-"&amp;ROW()-82,[2]ワークシート!$F$2:$BW$1002,12,0) ),"")</f>
        <v/>
      </c>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row>
    <row r="210" spans="1:69" ht="35.1" hidden="1" customHeight="1" x14ac:dyDescent="0.15">
      <c r="A210" s="63" t="str">
        <f>+IFERROR(IF(VLOOKUP(#REF!&amp;"-"&amp;ROW()-82,[2]ワークシート!$F$2:$CI$1002,6,0)="","",VLOOKUP(#REF!&amp;"-"&amp;ROW()-82,[2]ワークシート!$F$2:$CI$1002,6,0)),"")</f>
        <v/>
      </c>
      <c r="B210" s="64"/>
      <c r="C210" s="63" t="str">
        <f>+IFERROR(IF(VLOOKUP(#REF!&amp;"-"&amp;ROW()-82,[2]ワークシート!$F$2:$CI$1002,7,0)="","",VLOOKUP(#REF!&amp;"-"&amp;ROW()-82,[2]ワークシート!$F$2:$CI$1002,7,0)),"")</f>
        <v/>
      </c>
      <c r="D210" s="64"/>
      <c r="E210" s="63" t="str">
        <f>+IFERROR(IF(VLOOKUP(#REF!&amp;"-"&amp;ROW()-82,[2]ワークシート!$F$2:$CI$1002,8,0)="","",VLOOKUP(#REF!&amp;"-"&amp;ROW()-82,[2]ワークシート!$F$2:$CI$1002,8,0)),"")</f>
        <v/>
      </c>
      <c r="F210" s="64"/>
      <c r="G210" s="8" t="str">
        <f>+IFERROR(IF(VLOOKUP(#REF!&amp;"-"&amp;ROW()-82,[2]ワークシート!$F$2:$CI$1002,9,0)="","",VLOOKUP(#REF!&amp;"-"&amp;ROW()-82,[2]ワークシート!$F$2:$CI$1002,9,0)),"")</f>
        <v/>
      </c>
      <c r="H21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0" s="71"/>
      <c r="J210" s="63" t="str">
        <f>+IFERROR(IF(VLOOKUP(#REF!&amp;"-"&amp;ROW()-82,[2]ワークシート!$F$2:$CI$1002,17,0)="","",VLOOKUP(#REF!&amp;"-"&amp;ROW()-82,[2]ワークシート!$F$2:$CI$1002,17,0)),"")</f>
        <v/>
      </c>
      <c r="K210" s="67"/>
      <c r="L210" s="64"/>
      <c r="M210" s="72" t="str">
        <f>+IFERROR(IF(VLOOKUP(#REF!&amp;"-"&amp;ROW()-82,[2]ワークシート!$F$2:$CI$1002,58,0)=0,"",VLOOKUP(#REF!&amp;"-"&amp;ROW()-82,[2]ワークシート!$F$2:$CI$1002,58,0)),"")</f>
        <v/>
      </c>
      <c r="N210" s="72"/>
      <c r="O210" s="72"/>
      <c r="P210" s="61" t="str">
        <f>+IFERROR(VLOOKUP(#REF!&amp;"-"&amp;ROW()-82,[2]ワークシート!$F$2:$CI$1002,64,0),"")</f>
        <v/>
      </c>
      <c r="Q210" s="62"/>
      <c r="R210" s="73" t="str">
        <f>+IFERROR(VLOOKUP(#REF!&amp;"-"&amp;ROW()-82,[2]ワークシート!$F$2:$CI$1002,65,0),"")</f>
        <v/>
      </c>
      <c r="S210" s="73"/>
      <c r="T210" s="61" t="str">
        <f>IFERROR(IF(VLOOKUP(#REF!&amp;"-"&amp;ROW()-82,[2]ワークシート!$F$2:$CI$1002,68,0)="",IF(X210="","",IF(X210=0,"使用貸借権","賃借権")),"賃借権"),"")</f>
        <v/>
      </c>
      <c r="U210" s="62"/>
      <c r="V210" s="63" t="str">
        <f>+IFERROR(VLOOKUP(#REF!&amp;"-"&amp;ROW()-82,[2]ワークシート!$F$2:$CI$1002,10,0)&amp;"","")</f>
        <v/>
      </c>
      <c r="W210" s="64"/>
      <c r="X21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0" s="66"/>
      <c r="Z210" s="9"/>
      <c r="AA210" s="9"/>
      <c r="AB210" s="63" t="str">
        <f>IF(T210="","",IF(VLOOKUP(#REF!&amp;"-"&amp;ROW()-82,[2]ワークシート!$F$2:$CI$1002,68,0)="",IF(T210="使用貸借権","-","口座振込　１２月"),"物納"))</f>
        <v/>
      </c>
      <c r="AC210" s="67"/>
      <c r="AD210" s="64"/>
      <c r="AE210" s="68" t="str">
        <f>+IFERROR(IF(VLOOKUP(#REF!&amp;"-"&amp;ROW()-82,[2]ワークシート!$F$2:$CI$1002,13,0)="","",VLOOKUP(#REF!&amp;"-"&amp;ROW()-82,[2]ワークシート!$F$2:$CI$1002,13,0)),"")</f>
        <v/>
      </c>
      <c r="AF210" s="69"/>
      <c r="AG210" s="68" t="str">
        <f>+IFERROR(IF(VLOOKUP(#REF!&amp;"-"&amp;ROW()-82,[2]ワークシート!$F$2:$CI$1002,74,0)="","",VLOOKUP(#REF!&amp;"-"&amp;ROW()-82,[2]ワークシート!$F$2:$CI$1002,74,0)),"")</f>
        <v/>
      </c>
      <c r="AH210" s="69"/>
      <c r="AI210" s="54" t="str">
        <f>+IFERROR(IF(VLOOKUP(#REF!&amp;"-"&amp;ROW()-82,[2]ワークシート!$F$2:$CI$1002,73,0)="","",VLOOKUP(#REF!&amp;"-"&amp;ROW()-82,[2]ワークシート!$F$2:$CI$1002,73,0)),"")</f>
        <v/>
      </c>
      <c r="AJ210" s="1" t="str">
        <f>+IFERROR( IF(  VLOOKUP(#REF!&amp;"-"&amp;ROW()-82,[2]ワークシート!$F$2:$BW$1002,12,0)="",  "",  VLOOKUP(#REF!&amp;"-"&amp;ROW()-82,[2]ワークシート!$F$2:$BW$1002,12,0) ),"")</f>
        <v/>
      </c>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row>
    <row r="211" spans="1:69" ht="35.1" hidden="1" customHeight="1" x14ac:dyDescent="0.15">
      <c r="A211" s="63" t="str">
        <f>+IFERROR(IF(VLOOKUP(#REF!&amp;"-"&amp;ROW()-82,[2]ワークシート!$F$2:$CI$1002,6,0)="","",VLOOKUP(#REF!&amp;"-"&amp;ROW()-82,[2]ワークシート!$F$2:$CI$1002,6,0)),"")</f>
        <v/>
      </c>
      <c r="B211" s="64"/>
      <c r="C211" s="63" t="str">
        <f>+IFERROR(IF(VLOOKUP(#REF!&amp;"-"&amp;ROW()-82,[2]ワークシート!$F$2:$CI$1002,7,0)="","",VLOOKUP(#REF!&amp;"-"&amp;ROW()-82,[2]ワークシート!$F$2:$CI$1002,7,0)),"")</f>
        <v/>
      </c>
      <c r="D211" s="64"/>
      <c r="E211" s="63" t="str">
        <f>+IFERROR(IF(VLOOKUP(#REF!&amp;"-"&amp;ROW()-82,[2]ワークシート!$F$2:$CI$1002,8,0)="","",VLOOKUP(#REF!&amp;"-"&amp;ROW()-82,[2]ワークシート!$F$2:$CI$1002,8,0)),"")</f>
        <v/>
      </c>
      <c r="F211" s="64"/>
      <c r="G211" s="8" t="str">
        <f>+IFERROR(IF(VLOOKUP(#REF!&amp;"-"&amp;ROW()-82,[2]ワークシート!$F$2:$CI$1002,9,0)="","",VLOOKUP(#REF!&amp;"-"&amp;ROW()-82,[2]ワークシート!$F$2:$CI$1002,9,0)),"")</f>
        <v/>
      </c>
      <c r="H21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1" s="71"/>
      <c r="J211" s="63" t="str">
        <f>+IFERROR(IF(VLOOKUP(#REF!&amp;"-"&amp;ROW()-82,[2]ワークシート!$F$2:$CI$1002,17,0)="","",VLOOKUP(#REF!&amp;"-"&amp;ROW()-82,[2]ワークシート!$F$2:$CI$1002,17,0)),"")</f>
        <v/>
      </c>
      <c r="K211" s="67"/>
      <c r="L211" s="64"/>
      <c r="M211" s="72" t="str">
        <f>+IFERROR(IF(VLOOKUP(#REF!&amp;"-"&amp;ROW()-82,[2]ワークシート!$F$2:$CI$1002,58,0)=0,"",VLOOKUP(#REF!&amp;"-"&amp;ROW()-82,[2]ワークシート!$F$2:$CI$1002,58,0)),"")</f>
        <v/>
      </c>
      <c r="N211" s="72"/>
      <c r="O211" s="72"/>
      <c r="P211" s="61" t="str">
        <f>+IFERROR(VLOOKUP(#REF!&amp;"-"&amp;ROW()-82,[2]ワークシート!$F$2:$CI$1002,64,0),"")</f>
        <v/>
      </c>
      <c r="Q211" s="62"/>
      <c r="R211" s="73" t="str">
        <f>+IFERROR(VLOOKUP(#REF!&amp;"-"&amp;ROW()-82,[2]ワークシート!$F$2:$CI$1002,65,0),"")</f>
        <v/>
      </c>
      <c r="S211" s="73"/>
      <c r="T211" s="61" t="str">
        <f>IFERROR(IF(VLOOKUP(#REF!&amp;"-"&amp;ROW()-82,[2]ワークシート!$F$2:$CI$1002,68,0)="",IF(X211="","",IF(X211=0,"使用貸借権","賃借権")),"賃借権"),"")</f>
        <v/>
      </c>
      <c r="U211" s="62"/>
      <c r="V211" s="63" t="str">
        <f>+IFERROR(VLOOKUP(#REF!&amp;"-"&amp;ROW()-82,[2]ワークシート!$F$2:$CI$1002,10,0)&amp;"","")</f>
        <v/>
      </c>
      <c r="W211" s="64"/>
      <c r="X21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1" s="66"/>
      <c r="Z211" s="9"/>
      <c r="AA211" s="9"/>
      <c r="AB211" s="63" t="str">
        <f>IF(T211="","",IF(VLOOKUP(#REF!&amp;"-"&amp;ROW()-82,[2]ワークシート!$F$2:$CI$1002,68,0)="",IF(T211="使用貸借権","-","口座振込　１２月"),"物納"))</f>
        <v/>
      </c>
      <c r="AC211" s="67"/>
      <c r="AD211" s="64"/>
      <c r="AE211" s="68" t="str">
        <f>+IFERROR(IF(VLOOKUP(#REF!&amp;"-"&amp;ROW()-82,[2]ワークシート!$F$2:$CI$1002,13,0)="","",VLOOKUP(#REF!&amp;"-"&amp;ROW()-82,[2]ワークシート!$F$2:$CI$1002,13,0)),"")</f>
        <v/>
      </c>
      <c r="AF211" s="69"/>
      <c r="AG211" s="68" t="str">
        <f>+IFERROR(IF(VLOOKUP(#REF!&amp;"-"&amp;ROW()-82,[2]ワークシート!$F$2:$CI$1002,74,0)="","",VLOOKUP(#REF!&amp;"-"&amp;ROW()-82,[2]ワークシート!$F$2:$CI$1002,74,0)),"")</f>
        <v/>
      </c>
      <c r="AH211" s="69"/>
      <c r="AI211" s="54" t="str">
        <f>+IFERROR(IF(VLOOKUP(#REF!&amp;"-"&amp;ROW()-82,[2]ワークシート!$F$2:$CI$1002,73,0)="","",VLOOKUP(#REF!&amp;"-"&amp;ROW()-82,[2]ワークシート!$F$2:$CI$1002,73,0)),"")</f>
        <v/>
      </c>
      <c r="AJ211" s="1" t="str">
        <f>+IFERROR( IF(  VLOOKUP(#REF!&amp;"-"&amp;ROW()-82,[2]ワークシート!$F$2:$BW$1002,12,0)="",  "",  VLOOKUP(#REF!&amp;"-"&amp;ROW()-82,[2]ワークシート!$F$2:$BW$1002,12,0) ),"")</f>
        <v/>
      </c>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row>
    <row r="212" spans="1:69" ht="35.1" hidden="1" customHeight="1" x14ac:dyDescent="0.15">
      <c r="A212" s="63" t="str">
        <f>+IFERROR(IF(VLOOKUP(#REF!&amp;"-"&amp;ROW()-82,[2]ワークシート!$F$2:$CI$1002,6,0)="","",VLOOKUP(#REF!&amp;"-"&amp;ROW()-82,[2]ワークシート!$F$2:$CI$1002,6,0)),"")</f>
        <v/>
      </c>
      <c r="B212" s="64"/>
      <c r="C212" s="63" t="str">
        <f>+IFERROR(IF(VLOOKUP(#REF!&amp;"-"&amp;ROW()-82,[2]ワークシート!$F$2:$CI$1002,7,0)="","",VLOOKUP(#REF!&amp;"-"&amp;ROW()-82,[2]ワークシート!$F$2:$CI$1002,7,0)),"")</f>
        <v/>
      </c>
      <c r="D212" s="64"/>
      <c r="E212" s="63" t="str">
        <f>+IFERROR(IF(VLOOKUP(#REF!&amp;"-"&amp;ROW()-82,[2]ワークシート!$F$2:$CI$1002,8,0)="","",VLOOKUP(#REF!&amp;"-"&amp;ROW()-82,[2]ワークシート!$F$2:$CI$1002,8,0)),"")</f>
        <v/>
      </c>
      <c r="F212" s="64"/>
      <c r="G212" s="8" t="str">
        <f>+IFERROR(IF(VLOOKUP(#REF!&amp;"-"&amp;ROW()-82,[2]ワークシート!$F$2:$CI$1002,9,0)="","",VLOOKUP(#REF!&amp;"-"&amp;ROW()-82,[2]ワークシート!$F$2:$CI$1002,9,0)),"")</f>
        <v/>
      </c>
      <c r="H21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2" s="71"/>
      <c r="J212" s="63" t="str">
        <f>+IFERROR(IF(VLOOKUP(#REF!&amp;"-"&amp;ROW()-82,[2]ワークシート!$F$2:$CI$1002,17,0)="","",VLOOKUP(#REF!&amp;"-"&amp;ROW()-82,[2]ワークシート!$F$2:$CI$1002,17,0)),"")</f>
        <v/>
      </c>
      <c r="K212" s="67"/>
      <c r="L212" s="64"/>
      <c r="M212" s="72" t="str">
        <f>+IFERROR(IF(VLOOKUP(#REF!&amp;"-"&amp;ROW()-82,[2]ワークシート!$F$2:$CI$1002,58,0)=0,"",VLOOKUP(#REF!&amp;"-"&amp;ROW()-82,[2]ワークシート!$F$2:$CI$1002,58,0)),"")</f>
        <v/>
      </c>
      <c r="N212" s="72"/>
      <c r="O212" s="72"/>
      <c r="P212" s="61" t="str">
        <f>+IFERROR(VLOOKUP(#REF!&amp;"-"&amp;ROW()-82,[2]ワークシート!$F$2:$CI$1002,64,0),"")</f>
        <v/>
      </c>
      <c r="Q212" s="62"/>
      <c r="R212" s="73" t="str">
        <f>+IFERROR(VLOOKUP(#REF!&amp;"-"&amp;ROW()-82,[2]ワークシート!$F$2:$CI$1002,65,0),"")</f>
        <v/>
      </c>
      <c r="S212" s="73"/>
      <c r="T212" s="61" t="str">
        <f>IFERROR(IF(VLOOKUP(#REF!&amp;"-"&amp;ROW()-82,[2]ワークシート!$F$2:$CI$1002,68,0)="",IF(X212="","",IF(X212=0,"使用貸借権","賃借権")),"賃借権"),"")</f>
        <v/>
      </c>
      <c r="U212" s="62"/>
      <c r="V212" s="63" t="str">
        <f>+IFERROR(VLOOKUP(#REF!&amp;"-"&amp;ROW()-82,[2]ワークシート!$F$2:$CI$1002,10,0)&amp;"","")</f>
        <v/>
      </c>
      <c r="W212" s="64"/>
      <c r="X21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2" s="66"/>
      <c r="Z212" s="9"/>
      <c r="AA212" s="9"/>
      <c r="AB212" s="63" t="str">
        <f>IF(T212="","",IF(VLOOKUP(#REF!&amp;"-"&amp;ROW()-82,[2]ワークシート!$F$2:$CI$1002,68,0)="",IF(T212="使用貸借権","-","口座振込　１２月"),"物納"))</f>
        <v/>
      </c>
      <c r="AC212" s="67"/>
      <c r="AD212" s="64"/>
      <c r="AE212" s="68" t="str">
        <f>+IFERROR(IF(VLOOKUP(#REF!&amp;"-"&amp;ROW()-82,[2]ワークシート!$F$2:$CI$1002,13,0)="","",VLOOKUP(#REF!&amp;"-"&amp;ROW()-82,[2]ワークシート!$F$2:$CI$1002,13,0)),"")</f>
        <v/>
      </c>
      <c r="AF212" s="69"/>
      <c r="AG212" s="68" t="str">
        <f>+IFERROR(IF(VLOOKUP(#REF!&amp;"-"&amp;ROW()-82,[2]ワークシート!$F$2:$CI$1002,74,0)="","",VLOOKUP(#REF!&amp;"-"&amp;ROW()-82,[2]ワークシート!$F$2:$CI$1002,74,0)),"")</f>
        <v/>
      </c>
      <c r="AH212" s="69"/>
      <c r="AI212" s="54" t="str">
        <f>+IFERROR(IF(VLOOKUP(#REF!&amp;"-"&amp;ROW()-82,[2]ワークシート!$F$2:$CI$1002,73,0)="","",VLOOKUP(#REF!&amp;"-"&amp;ROW()-82,[2]ワークシート!$F$2:$CI$1002,73,0)),"")</f>
        <v/>
      </c>
      <c r="AJ212" s="1" t="str">
        <f>+IFERROR( IF(  VLOOKUP(#REF!&amp;"-"&amp;ROW()-82,[2]ワークシート!$F$2:$BW$1002,12,0)="",  "",  VLOOKUP(#REF!&amp;"-"&amp;ROW()-82,[2]ワークシート!$F$2:$BW$1002,12,0) ),"")</f>
        <v/>
      </c>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row>
    <row r="213" spans="1:69" ht="35.1" hidden="1" customHeight="1" x14ac:dyDescent="0.15">
      <c r="A213" s="63" t="str">
        <f>+IFERROR(IF(VLOOKUP(#REF!&amp;"-"&amp;ROW()-82,[2]ワークシート!$F$2:$CI$1002,6,0)="","",VLOOKUP(#REF!&amp;"-"&amp;ROW()-82,[2]ワークシート!$F$2:$CI$1002,6,0)),"")</f>
        <v/>
      </c>
      <c r="B213" s="64"/>
      <c r="C213" s="63" t="str">
        <f>+IFERROR(IF(VLOOKUP(#REF!&amp;"-"&amp;ROW()-82,[2]ワークシート!$F$2:$CI$1002,7,0)="","",VLOOKUP(#REF!&amp;"-"&amp;ROW()-82,[2]ワークシート!$F$2:$CI$1002,7,0)),"")</f>
        <v/>
      </c>
      <c r="D213" s="64"/>
      <c r="E213" s="63" t="str">
        <f>+IFERROR(IF(VLOOKUP(#REF!&amp;"-"&amp;ROW()-82,[2]ワークシート!$F$2:$CI$1002,8,0)="","",VLOOKUP(#REF!&amp;"-"&amp;ROW()-82,[2]ワークシート!$F$2:$CI$1002,8,0)),"")</f>
        <v/>
      </c>
      <c r="F213" s="64"/>
      <c r="G213" s="8" t="str">
        <f>+IFERROR(IF(VLOOKUP(#REF!&amp;"-"&amp;ROW()-82,[2]ワークシート!$F$2:$CI$1002,9,0)="","",VLOOKUP(#REF!&amp;"-"&amp;ROW()-82,[2]ワークシート!$F$2:$CI$1002,9,0)),"")</f>
        <v/>
      </c>
      <c r="H21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3" s="71"/>
      <c r="J213" s="63" t="str">
        <f>+IFERROR(IF(VLOOKUP(#REF!&amp;"-"&amp;ROW()-82,[2]ワークシート!$F$2:$CI$1002,17,0)="","",VLOOKUP(#REF!&amp;"-"&amp;ROW()-82,[2]ワークシート!$F$2:$CI$1002,17,0)),"")</f>
        <v/>
      </c>
      <c r="K213" s="67"/>
      <c r="L213" s="64"/>
      <c r="M213" s="72" t="str">
        <f>+IFERROR(IF(VLOOKUP(#REF!&amp;"-"&amp;ROW()-82,[2]ワークシート!$F$2:$CI$1002,58,0)=0,"",VLOOKUP(#REF!&amp;"-"&amp;ROW()-82,[2]ワークシート!$F$2:$CI$1002,58,0)),"")</f>
        <v/>
      </c>
      <c r="N213" s="72"/>
      <c r="O213" s="72"/>
      <c r="P213" s="61" t="str">
        <f>+IFERROR(VLOOKUP(#REF!&amp;"-"&amp;ROW()-82,[2]ワークシート!$F$2:$CI$1002,64,0),"")</f>
        <v/>
      </c>
      <c r="Q213" s="62"/>
      <c r="R213" s="73" t="str">
        <f>+IFERROR(VLOOKUP(#REF!&amp;"-"&amp;ROW()-82,[2]ワークシート!$F$2:$CI$1002,65,0),"")</f>
        <v/>
      </c>
      <c r="S213" s="73"/>
      <c r="T213" s="61" t="str">
        <f>IFERROR(IF(VLOOKUP(#REF!&amp;"-"&amp;ROW()-82,[2]ワークシート!$F$2:$CI$1002,68,0)="",IF(X213="","",IF(X213=0,"使用貸借権","賃借権")),"賃借権"),"")</f>
        <v/>
      </c>
      <c r="U213" s="62"/>
      <c r="V213" s="63" t="str">
        <f>+IFERROR(VLOOKUP(#REF!&amp;"-"&amp;ROW()-82,[2]ワークシート!$F$2:$CI$1002,10,0)&amp;"","")</f>
        <v/>
      </c>
      <c r="W213" s="64"/>
      <c r="X21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3" s="66"/>
      <c r="Z213" s="9"/>
      <c r="AA213" s="9"/>
      <c r="AB213" s="63" t="str">
        <f>IF(T213="","",IF(VLOOKUP(#REF!&amp;"-"&amp;ROW()-82,[2]ワークシート!$F$2:$CI$1002,68,0)="",IF(T213="使用貸借権","-","口座振込　１２月"),"物納"))</f>
        <v/>
      </c>
      <c r="AC213" s="67"/>
      <c r="AD213" s="64"/>
      <c r="AE213" s="68" t="str">
        <f>+IFERROR(IF(VLOOKUP(#REF!&amp;"-"&amp;ROW()-82,[2]ワークシート!$F$2:$CI$1002,13,0)="","",VLOOKUP(#REF!&amp;"-"&amp;ROW()-82,[2]ワークシート!$F$2:$CI$1002,13,0)),"")</f>
        <v/>
      </c>
      <c r="AF213" s="69"/>
      <c r="AG213" s="68" t="str">
        <f>+IFERROR(IF(VLOOKUP(#REF!&amp;"-"&amp;ROW()-82,[2]ワークシート!$F$2:$CI$1002,74,0)="","",VLOOKUP(#REF!&amp;"-"&amp;ROW()-82,[2]ワークシート!$F$2:$CI$1002,74,0)),"")</f>
        <v/>
      </c>
      <c r="AH213" s="69"/>
      <c r="AI213" s="54" t="str">
        <f>+IFERROR(IF(VLOOKUP(#REF!&amp;"-"&amp;ROW()-82,[2]ワークシート!$F$2:$CI$1002,73,0)="","",VLOOKUP(#REF!&amp;"-"&amp;ROW()-82,[2]ワークシート!$F$2:$CI$1002,73,0)),"")</f>
        <v/>
      </c>
      <c r="AJ213" s="1" t="str">
        <f>+IFERROR( IF(  VLOOKUP(#REF!&amp;"-"&amp;ROW()-82,[2]ワークシート!$F$2:$BW$1002,12,0)="",  "",  VLOOKUP(#REF!&amp;"-"&amp;ROW()-82,[2]ワークシート!$F$2:$BW$1002,12,0) ),"")</f>
        <v/>
      </c>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row>
    <row r="214" spans="1:69" ht="35.1" hidden="1" customHeight="1" x14ac:dyDescent="0.15">
      <c r="A214" s="63" t="str">
        <f>+IFERROR(IF(VLOOKUP(#REF!&amp;"-"&amp;ROW()-82,[2]ワークシート!$F$2:$CI$1002,6,0)="","",VLOOKUP(#REF!&amp;"-"&amp;ROW()-82,[2]ワークシート!$F$2:$CI$1002,6,0)),"")</f>
        <v/>
      </c>
      <c r="B214" s="64"/>
      <c r="C214" s="63" t="str">
        <f>+IFERROR(IF(VLOOKUP(#REF!&amp;"-"&amp;ROW()-82,[2]ワークシート!$F$2:$CI$1002,7,0)="","",VLOOKUP(#REF!&amp;"-"&amp;ROW()-82,[2]ワークシート!$F$2:$CI$1002,7,0)),"")</f>
        <v/>
      </c>
      <c r="D214" s="64"/>
      <c r="E214" s="63" t="str">
        <f>+IFERROR(IF(VLOOKUP(#REF!&amp;"-"&amp;ROW()-82,[2]ワークシート!$F$2:$CI$1002,8,0)="","",VLOOKUP(#REF!&amp;"-"&amp;ROW()-82,[2]ワークシート!$F$2:$CI$1002,8,0)),"")</f>
        <v/>
      </c>
      <c r="F214" s="64"/>
      <c r="G214" s="8" t="str">
        <f>+IFERROR(IF(VLOOKUP(#REF!&amp;"-"&amp;ROW()-82,[2]ワークシート!$F$2:$CI$1002,9,0)="","",VLOOKUP(#REF!&amp;"-"&amp;ROW()-82,[2]ワークシート!$F$2:$CI$1002,9,0)),"")</f>
        <v/>
      </c>
      <c r="H21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4" s="71"/>
      <c r="J214" s="63" t="str">
        <f>+IFERROR(IF(VLOOKUP(#REF!&amp;"-"&amp;ROW()-82,[2]ワークシート!$F$2:$CI$1002,17,0)="","",VLOOKUP(#REF!&amp;"-"&amp;ROW()-82,[2]ワークシート!$F$2:$CI$1002,17,0)),"")</f>
        <v/>
      </c>
      <c r="K214" s="67"/>
      <c r="L214" s="64"/>
      <c r="M214" s="72" t="str">
        <f>+IFERROR(IF(VLOOKUP(#REF!&amp;"-"&amp;ROW()-82,[2]ワークシート!$F$2:$CI$1002,58,0)=0,"",VLOOKUP(#REF!&amp;"-"&amp;ROW()-82,[2]ワークシート!$F$2:$CI$1002,58,0)),"")</f>
        <v/>
      </c>
      <c r="N214" s="72"/>
      <c r="O214" s="72"/>
      <c r="P214" s="61" t="str">
        <f>+IFERROR(VLOOKUP(#REF!&amp;"-"&amp;ROW()-82,[2]ワークシート!$F$2:$CI$1002,64,0),"")</f>
        <v/>
      </c>
      <c r="Q214" s="62"/>
      <c r="R214" s="73" t="str">
        <f>+IFERROR(VLOOKUP(#REF!&amp;"-"&amp;ROW()-82,[2]ワークシート!$F$2:$CI$1002,65,0),"")</f>
        <v/>
      </c>
      <c r="S214" s="73"/>
      <c r="T214" s="61" t="str">
        <f>IFERROR(IF(VLOOKUP(#REF!&amp;"-"&amp;ROW()-82,[2]ワークシート!$F$2:$CI$1002,68,0)="",IF(X214="","",IF(X214=0,"使用貸借権","賃借権")),"賃借権"),"")</f>
        <v/>
      </c>
      <c r="U214" s="62"/>
      <c r="V214" s="63" t="str">
        <f>+IFERROR(VLOOKUP(#REF!&amp;"-"&amp;ROW()-82,[2]ワークシート!$F$2:$CI$1002,10,0)&amp;"","")</f>
        <v/>
      </c>
      <c r="W214" s="64"/>
      <c r="X21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4" s="66"/>
      <c r="Z214" s="9"/>
      <c r="AA214" s="9"/>
      <c r="AB214" s="63" t="str">
        <f>IF(T214="","",IF(VLOOKUP(#REF!&amp;"-"&amp;ROW()-82,[2]ワークシート!$F$2:$CI$1002,68,0)="",IF(T214="使用貸借権","-","口座振込　１２月"),"物納"))</f>
        <v/>
      </c>
      <c r="AC214" s="67"/>
      <c r="AD214" s="64"/>
      <c r="AE214" s="68" t="str">
        <f>+IFERROR(IF(VLOOKUP(#REF!&amp;"-"&amp;ROW()-82,[2]ワークシート!$F$2:$CI$1002,13,0)="","",VLOOKUP(#REF!&amp;"-"&amp;ROW()-82,[2]ワークシート!$F$2:$CI$1002,13,0)),"")</f>
        <v/>
      </c>
      <c r="AF214" s="69"/>
      <c r="AG214" s="68" t="str">
        <f>+IFERROR(IF(VLOOKUP(#REF!&amp;"-"&amp;ROW()-82,[2]ワークシート!$F$2:$CI$1002,74,0)="","",VLOOKUP(#REF!&amp;"-"&amp;ROW()-82,[2]ワークシート!$F$2:$CI$1002,74,0)),"")</f>
        <v/>
      </c>
      <c r="AH214" s="69"/>
      <c r="AI214" s="54" t="str">
        <f>+IFERROR(IF(VLOOKUP(#REF!&amp;"-"&amp;ROW()-82,[2]ワークシート!$F$2:$CI$1002,73,0)="","",VLOOKUP(#REF!&amp;"-"&amp;ROW()-82,[2]ワークシート!$F$2:$CI$1002,73,0)),"")</f>
        <v/>
      </c>
      <c r="AJ214" s="1" t="str">
        <f>+IFERROR( IF(  VLOOKUP(#REF!&amp;"-"&amp;ROW()-82,[2]ワークシート!$F$2:$BW$1002,12,0)="",  "",  VLOOKUP(#REF!&amp;"-"&amp;ROW()-82,[2]ワークシート!$F$2:$BW$1002,12,0) ),"")</f>
        <v/>
      </c>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row>
    <row r="215" spans="1:69" ht="35.1" hidden="1" customHeight="1" x14ac:dyDescent="0.15">
      <c r="A215" s="63" t="str">
        <f>+IFERROR(IF(VLOOKUP(#REF!&amp;"-"&amp;ROW()-82,[2]ワークシート!$F$2:$CI$1002,6,0)="","",VLOOKUP(#REF!&amp;"-"&amp;ROW()-82,[2]ワークシート!$F$2:$CI$1002,6,0)),"")</f>
        <v/>
      </c>
      <c r="B215" s="64"/>
      <c r="C215" s="63" t="str">
        <f>+IFERROR(IF(VLOOKUP(#REF!&amp;"-"&amp;ROW()-82,[2]ワークシート!$F$2:$CI$1002,7,0)="","",VLOOKUP(#REF!&amp;"-"&amp;ROW()-82,[2]ワークシート!$F$2:$CI$1002,7,0)),"")</f>
        <v/>
      </c>
      <c r="D215" s="64"/>
      <c r="E215" s="63" t="str">
        <f>+IFERROR(IF(VLOOKUP(#REF!&amp;"-"&amp;ROW()-82,[2]ワークシート!$F$2:$CI$1002,8,0)="","",VLOOKUP(#REF!&amp;"-"&amp;ROW()-82,[2]ワークシート!$F$2:$CI$1002,8,0)),"")</f>
        <v/>
      </c>
      <c r="F215" s="64"/>
      <c r="G215" s="8" t="str">
        <f>+IFERROR(IF(VLOOKUP(#REF!&amp;"-"&amp;ROW()-82,[2]ワークシート!$F$2:$CI$1002,9,0)="","",VLOOKUP(#REF!&amp;"-"&amp;ROW()-82,[2]ワークシート!$F$2:$CI$1002,9,0)),"")</f>
        <v/>
      </c>
      <c r="H21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5" s="71"/>
      <c r="J215" s="63" t="str">
        <f>+IFERROR(IF(VLOOKUP(#REF!&amp;"-"&amp;ROW()-82,[2]ワークシート!$F$2:$CI$1002,17,0)="","",VLOOKUP(#REF!&amp;"-"&amp;ROW()-82,[2]ワークシート!$F$2:$CI$1002,17,0)),"")</f>
        <v/>
      </c>
      <c r="K215" s="67"/>
      <c r="L215" s="64"/>
      <c r="M215" s="72" t="str">
        <f>+IFERROR(IF(VLOOKUP(#REF!&amp;"-"&amp;ROW()-82,[2]ワークシート!$F$2:$CI$1002,58,0)=0,"",VLOOKUP(#REF!&amp;"-"&amp;ROW()-82,[2]ワークシート!$F$2:$CI$1002,58,0)),"")</f>
        <v/>
      </c>
      <c r="N215" s="72"/>
      <c r="O215" s="72"/>
      <c r="P215" s="61" t="str">
        <f>+IFERROR(VLOOKUP(#REF!&amp;"-"&amp;ROW()-82,[2]ワークシート!$F$2:$CI$1002,64,0),"")</f>
        <v/>
      </c>
      <c r="Q215" s="62"/>
      <c r="R215" s="73" t="str">
        <f>+IFERROR(VLOOKUP(#REF!&amp;"-"&amp;ROW()-82,[2]ワークシート!$F$2:$CI$1002,65,0),"")</f>
        <v/>
      </c>
      <c r="S215" s="73"/>
      <c r="T215" s="61" t="str">
        <f>IFERROR(IF(VLOOKUP(#REF!&amp;"-"&amp;ROW()-82,[2]ワークシート!$F$2:$CI$1002,68,0)="",IF(X215="","",IF(X215=0,"使用貸借権","賃借権")),"賃借権"),"")</f>
        <v/>
      </c>
      <c r="U215" s="62"/>
      <c r="V215" s="63" t="str">
        <f>+IFERROR(VLOOKUP(#REF!&amp;"-"&amp;ROW()-82,[2]ワークシート!$F$2:$CI$1002,10,0)&amp;"","")</f>
        <v/>
      </c>
      <c r="W215" s="64"/>
      <c r="X21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5" s="66"/>
      <c r="Z215" s="9"/>
      <c r="AA215" s="9"/>
      <c r="AB215" s="63" t="str">
        <f>IF(T215="","",IF(VLOOKUP(#REF!&amp;"-"&amp;ROW()-82,[2]ワークシート!$F$2:$CI$1002,68,0)="",IF(T215="使用貸借権","-","口座振込　１２月"),"物納"))</f>
        <v/>
      </c>
      <c r="AC215" s="67"/>
      <c r="AD215" s="64"/>
      <c r="AE215" s="68" t="str">
        <f>+IFERROR(IF(VLOOKUP(#REF!&amp;"-"&amp;ROW()-82,[2]ワークシート!$F$2:$CI$1002,13,0)="","",VLOOKUP(#REF!&amp;"-"&amp;ROW()-82,[2]ワークシート!$F$2:$CI$1002,13,0)),"")</f>
        <v/>
      </c>
      <c r="AF215" s="69"/>
      <c r="AG215" s="68" t="str">
        <f>+IFERROR(IF(VLOOKUP(#REF!&amp;"-"&amp;ROW()-82,[2]ワークシート!$F$2:$CI$1002,74,0)="","",VLOOKUP(#REF!&amp;"-"&amp;ROW()-82,[2]ワークシート!$F$2:$CI$1002,74,0)),"")</f>
        <v/>
      </c>
      <c r="AH215" s="69"/>
      <c r="AI215" s="54" t="str">
        <f>+IFERROR(IF(VLOOKUP(#REF!&amp;"-"&amp;ROW()-82,[2]ワークシート!$F$2:$CI$1002,73,0)="","",VLOOKUP(#REF!&amp;"-"&amp;ROW()-82,[2]ワークシート!$F$2:$CI$1002,73,0)),"")</f>
        <v/>
      </c>
      <c r="AJ215" s="1" t="str">
        <f>+IFERROR( IF(  VLOOKUP(#REF!&amp;"-"&amp;ROW()-82,[2]ワークシート!$F$2:$BW$1002,12,0)="",  "",  VLOOKUP(#REF!&amp;"-"&amp;ROW()-82,[2]ワークシート!$F$2:$BW$1002,12,0) ),"")</f>
        <v/>
      </c>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row>
    <row r="216" spans="1:69" ht="35.1" hidden="1" customHeight="1" x14ac:dyDescent="0.15">
      <c r="A216" s="63" t="str">
        <f>+IFERROR(IF(VLOOKUP(#REF!&amp;"-"&amp;ROW()-82,[2]ワークシート!$F$2:$CI$1002,6,0)="","",VLOOKUP(#REF!&amp;"-"&amp;ROW()-82,[2]ワークシート!$F$2:$CI$1002,6,0)),"")</f>
        <v/>
      </c>
      <c r="B216" s="64"/>
      <c r="C216" s="63" t="str">
        <f>+IFERROR(IF(VLOOKUP(#REF!&amp;"-"&amp;ROW()-82,[2]ワークシート!$F$2:$CI$1002,7,0)="","",VLOOKUP(#REF!&amp;"-"&amp;ROW()-82,[2]ワークシート!$F$2:$CI$1002,7,0)),"")</f>
        <v/>
      </c>
      <c r="D216" s="64"/>
      <c r="E216" s="63" t="str">
        <f>+IFERROR(IF(VLOOKUP(#REF!&amp;"-"&amp;ROW()-82,[2]ワークシート!$F$2:$CI$1002,8,0)="","",VLOOKUP(#REF!&amp;"-"&amp;ROW()-82,[2]ワークシート!$F$2:$CI$1002,8,0)),"")</f>
        <v/>
      </c>
      <c r="F216" s="64"/>
      <c r="G216" s="8" t="str">
        <f>+IFERROR(IF(VLOOKUP(#REF!&amp;"-"&amp;ROW()-82,[2]ワークシート!$F$2:$CI$1002,9,0)="","",VLOOKUP(#REF!&amp;"-"&amp;ROW()-82,[2]ワークシート!$F$2:$CI$1002,9,0)),"")</f>
        <v/>
      </c>
      <c r="H21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6" s="71"/>
      <c r="J216" s="63" t="str">
        <f>+IFERROR(IF(VLOOKUP(#REF!&amp;"-"&amp;ROW()-82,[2]ワークシート!$F$2:$CI$1002,17,0)="","",VLOOKUP(#REF!&amp;"-"&amp;ROW()-82,[2]ワークシート!$F$2:$CI$1002,17,0)),"")</f>
        <v/>
      </c>
      <c r="K216" s="67"/>
      <c r="L216" s="64"/>
      <c r="M216" s="72" t="str">
        <f>+IFERROR(IF(VLOOKUP(#REF!&amp;"-"&amp;ROW()-82,[2]ワークシート!$F$2:$CI$1002,58,0)=0,"",VLOOKUP(#REF!&amp;"-"&amp;ROW()-82,[2]ワークシート!$F$2:$CI$1002,58,0)),"")</f>
        <v/>
      </c>
      <c r="N216" s="72"/>
      <c r="O216" s="72"/>
      <c r="P216" s="61" t="str">
        <f>+IFERROR(VLOOKUP(#REF!&amp;"-"&amp;ROW()-82,[2]ワークシート!$F$2:$CI$1002,64,0),"")</f>
        <v/>
      </c>
      <c r="Q216" s="62"/>
      <c r="R216" s="73" t="str">
        <f>+IFERROR(VLOOKUP(#REF!&amp;"-"&amp;ROW()-82,[2]ワークシート!$F$2:$CI$1002,65,0),"")</f>
        <v/>
      </c>
      <c r="S216" s="73"/>
      <c r="T216" s="61" t="str">
        <f>IFERROR(IF(VLOOKUP(#REF!&amp;"-"&amp;ROW()-82,[2]ワークシート!$F$2:$CI$1002,68,0)="",IF(X216="","",IF(X216=0,"使用貸借権","賃借権")),"賃借権"),"")</f>
        <v/>
      </c>
      <c r="U216" s="62"/>
      <c r="V216" s="63" t="str">
        <f>+IFERROR(VLOOKUP(#REF!&amp;"-"&amp;ROW()-82,[2]ワークシート!$F$2:$CI$1002,10,0)&amp;"","")</f>
        <v/>
      </c>
      <c r="W216" s="64"/>
      <c r="X21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6" s="66"/>
      <c r="Z216" s="9"/>
      <c r="AA216" s="9"/>
      <c r="AB216" s="63" t="str">
        <f>IF(T216="","",IF(VLOOKUP(#REF!&amp;"-"&amp;ROW()-82,[2]ワークシート!$F$2:$CI$1002,68,0)="",IF(T216="使用貸借権","-","口座振込　１２月"),"物納"))</f>
        <v/>
      </c>
      <c r="AC216" s="67"/>
      <c r="AD216" s="64"/>
      <c r="AE216" s="68" t="str">
        <f>+IFERROR(IF(VLOOKUP(#REF!&amp;"-"&amp;ROW()-82,[2]ワークシート!$F$2:$CI$1002,13,0)="","",VLOOKUP(#REF!&amp;"-"&amp;ROW()-82,[2]ワークシート!$F$2:$CI$1002,13,0)),"")</f>
        <v/>
      </c>
      <c r="AF216" s="69"/>
      <c r="AG216" s="68" t="str">
        <f>+IFERROR(IF(VLOOKUP(#REF!&amp;"-"&amp;ROW()-82,[2]ワークシート!$F$2:$CI$1002,74,0)="","",VLOOKUP(#REF!&amp;"-"&amp;ROW()-82,[2]ワークシート!$F$2:$CI$1002,74,0)),"")</f>
        <v/>
      </c>
      <c r="AH216" s="69"/>
      <c r="AI216" s="54" t="str">
        <f>+IFERROR(IF(VLOOKUP(#REF!&amp;"-"&amp;ROW()-82,[2]ワークシート!$F$2:$CI$1002,73,0)="","",VLOOKUP(#REF!&amp;"-"&amp;ROW()-82,[2]ワークシート!$F$2:$CI$1002,73,0)),"")</f>
        <v/>
      </c>
      <c r="AJ216" s="1" t="str">
        <f>+IFERROR( IF(  VLOOKUP(#REF!&amp;"-"&amp;ROW()-82,[2]ワークシート!$F$2:$BW$1002,12,0)="",  "",  VLOOKUP(#REF!&amp;"-"&amp;ROW()-82,[2]ワークシート!$F$2:$BW$1002,12,0) ),"")</f>
        <v/>
      </c>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row>
    <row r="217" spans="1:69" ht="35.1" hidden="1" customHeight="1" x14ac:dyDescent="0.15">
      <c r="A217" s="63" t="str">
        <f>+IFERROR(IF(VLOOKUP(#REF!&amp;"-"&amp;ROW()-82,[2]ワークシート!$F$2:$CI$1002,6,0)="","",VLOOKUP(#REF!&amp;"-"&amp;ROW()-82,[2]ワークシート!$F$2:$CI$1002,6,0)),"")</f>
        <v/>
      </c>
      <c r="B217" s="64"/>
      <c r="C217" s="63" t="str">
        <f>+IFERROR(IF(VLOOKUP(#REF!&amp;"-"&amp;ROW()-82,[2]ワークシート!$F$2:$CI$1002,7,0)="","",VLOOKUP(#REF!&amp;"-"&amp;ROW()-82,[2]ワークシート!$F$2:$CI$1002,7,0)),"")</f>
        <v/>
      </c>
      <c r="D217" s="64"/>
      <c r="E217" s="63" t="str">
        <f>+IFERROR(IF(VLOOKUP(#REF!&amp;"-"&amp;ROW()-82,[2]ワークシート!$F$2:$CI$1002,8,0)="","",VLOOKUP(#REF!&amp;"-"&amp;ROW()-82,[2]ワークシート!$F$2:$CI$1002,8,0)),"")</f>
        <v/>
      </c>
      <c r="F217" s="64"/>
      <c r="G217" s="8" t="str">
        <f>+IFERROR(IF(VLOOKUP(#REF!&amp;"-"&amp;ROW()-82,[2]ワークシート!$F$2:$CI$1002,9,0)="","",VLOOKUP(#REF!&amp;"-"&amp;ROW()-82,[2]ワークシート!$F$2:$CI$1002,9,0)),"")</f>
        <v/>
      </c>
      <c r="H21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7" s="71"/>
      <c r="J217" s="63" t="str">
        <f>+IFERROR(IF(VLOOKUP(#REF!&amp;"-"&amp;ROW()-82,[2]ワークシート!$F$2:$CI$1002,17,0)="","",VLOOKUP(#REF!&amp;"-"&amp;ROW()-82,[2]ワークシート!$F$2:$CI$1002,17,0)),"")</f>
        <v/>
      </c>
      <c r="K217" s="67"/>
      <c r="L217" s="64"/>
      <c r="M217" s="72" t="str">
        <f>+IFERROR(IF(VLOOKUP(#REF!&amp;"-"&amp;ROW()-82,[2]ワークシート!$F$2:$CI$1002,58,0)=0,"",VLOOKUP(#REF!&amp;"-"&amp;ROW()-82,[2]ワークシート!$F$2:$CI$1002,58,0)),"")</f>
        <v/>
      </c>
      <c r="N217" s="72"/>
      <c r="O217" s="72"/>
      <c r="P217" s="61" t="str">
        <f>+IFERROR(VLOOKUP(#REF!&amp;"-"&amp;ROW()-82,[2]ワークシート!$F$2:$CI$1002,64,0),"")</f>
        <v/>
      </c>
      <c r="Q217" s="62"/>
      <c r="R217" s="73" t="str">
        <f>+IFERROR(VLOOKUP(#REF!&amp;"-"&amp;ROW()-82,[2]ワークシート!$F$2:$CI$1002,65,0),"")</f>
        <v/>
      </c>
      <c r="S217" s="73"/>
      <c r="T217" s="61" t="str">
        <f>IFERROR(IF(VLOOKUP(#REF!&amp;"-"&amp;ROW()-82,[2]ワークシート!$F$2:$CI$1002,68,0)="",IF(X217="","",IF(X217=0,"使用貸借権","賃借権")),"賃借権"),"")</f>
        <v/>
      </c>
      <c r="U217" s="62"/>
      <c r="V217" s="63" t="str">
        <f>+IFERROR(VLOOKUP(#REF!&amp;"-"&amp;ROW()-82,[2]ワークシート!$F$2:$CI$1002,10,0)&amp;"","")</f>
        <v/>
      </c>
      <c r="W217" s="64"/>
      <c r="X21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7" s="66"/>
      <c r="Z217" s="9"/>
      <c r="AA217" s="9"/>
      <c r="AB217" s="63" t="str">
        <f>IF(T217="","",IF(VLOOKUP(#REF!&amp;"-"&amp;ROW()-82,[2]ワークシート!$F$2:$CI$1002,68,0)="",IF(T217="使用貸借権","-","口座振込　１２月"),"物納"))</f>
        <v/>
      </c>
      <c r="AC217" s="67"/>
      <c r="AD217" s="64"/>
      <c r="AE217" s="68" t="str">
        <f>+IFERROR(IF(VLOOKUP(#REF!&amp;"-"&amp;ROW()-82,[2]ワークシート!$F$2:$CI$1002,13,0)="","",VLOOKUP(#REF!&amp;"-"&amp;ROW()-82,[2]ワークシート!$F$2:$CI$1002,13,0)),"")</f>
        <v/>
      </c>
      <c r="AF217" s="69"/>
      <c r="AG217" s="68" t="str">
        <f>+IFERROR(IF(VLOOKUP(#REF!&amp;"-"&amp;ROW()-82,[2]ワークシート!$F$2:$CI$1002,74,0)="","",VLOOKUP(#REF!&amp;"-"&amp;ROW()-82,[2]ワークシート!$F$2:$CI$1002,74,0)),"")</f>
        <v/>
      </c>
      <c r="AH217" s="69"/>
      <c r="AI217" s="54" t="str">
        <f>+IFERROR(IF(VLOOKUP(#REF!&amp;"-"&amp;ROW()-82,[2]ワークシート!$F$2:$CI$1002,73,0)="","",VLOOKUP(#REF!&amp;"-"&amp;ROW()-82,[2]ワークシート!$F$2:$CI$1002,73,0)),"")</f>
        <v/>
      </c>
      <c r="AJ217" s="1" t="str">
        <f>+IFERROR( IF(  VLOOKUP(#REF!&amp;"-"&amp;ROW()-82,[2]ワークシート!$F$2:$BW$1002,12,0)="",  "",  VLOOKUP(#REF!&amp;"-"&amp;ROW()-82,[2]ワークシート!$F$2:$BW$1002,12,0) ),"")</f>
        <v/>
      </c>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row>
    <row r="218" spans="1:69" ht="35.1" hidden="1" customHeight="1" x14ac:dyDescent="0.15">
      <c r="A218" s="63" t="str">
        <f>+IFERROR(IF(VLOOKUP(#REF!&amp;"-"&amp;ROW()-82,[2]ワークシート!$F$2:$CI$1002,6,0)="","",VLOOKUP(#REF!&amp;"-"&amp;ROW()-82,[2]ワークシート!$F$2:$CI$1002,6,0)),"")</f>
        <v/>
      </c>
      <c r="B218" s="64"/>
      <c r="C218" s="63" t="str">
        <f>+IFERROR(IF(VLOOKUP(#REF!&amp;"-"&amp;ROW()-82,[2]ワークシート!$F$2:$CI$1002,7,0)="","",VLOOKUP(#REF!&amp;"-"&amp;ROW()-82,[2]ワークシート!$F$2:$CI$1002,7,0)),"")</f>
        <v/>
      </c>
      <c r="D218" s="64"/>
      <c r="E218" s="63" t="str">
        <f>+IFERROR(IF(VLOOKUP(#REF!&amp;"-"&amp;ROW()-82,[2]ワークシート!$F$2:$CI$1002,8,0)="","",VLOOKUP(#REF!&amp;"-"&amp;ROW()-82,[2]ワークシート!$F$2:$CI$1002,8,0)),"")</f>
        <v/>
      </c>
      <c r="F218" s="64"/>
      <c r="G218" s="8" t="str">
        <f>+IFERROR(IF(VLOOKUP(#REF!&amp;"-"&amp;ROW()-82,[2]ワークシート!$F$2:$CI$1002,9,0)="","",VLOOKUP(#REF!&amp;"-"&amp;ROW()-82,[2]ワークシート!$F$2:$CI$1002,9,0)),"")</f>
        <v/>
      </c>
      <c r="H21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8" s="71"/>
      <c r="J218" s="63" t="str">
        <f>+IFERROR(IF(VLOOKUP(#REF!&amp;"-"&amp;ROW()-82,[2]ワークシート!$F$2:$CI$1002,17,0)="","",VLOOKUP(#REF!&amp;"-"&amp;ROW()-82,[2]ワークシート!$F$2:$CI$1002,17,0)),"")</f>
        <v/>
      </c>
      <c r="K218" s="67"/>
      <c r="L218" s="64"/>
      <c r="M218" s="72" t="str">
        <f>+IFERROR(IF(VLOOKUP(#REF!&amp;"-"&amp;ROW()-82,[2]ワークシート!$F$2:$CI$1002,58,0)=0,"",VLOOKUP(#REF!&amp;"-"&amp;ROW()-82,[2]ワークシート!$F$2:$CI$1002,58,0)),"")</f>
        <v/>
      </c>
      <c r="N218" s="72"/>
      <c r="O218" s="72"/>
      <c r="P218" s="61" t="str">
        <f>+IFERROR(VLOOKUP(#REF!&amp;"-"&amp;ROW()-82,[2]ワークシート!$F$2:$CI$1002,64,0),"")</f>
        <v/>
      </c>
      <c r="Q218" s="62"/>
      <c r="R218" s="73" t="str">
        <f>+IFERROR(VLOOKUP(#REF!&amp;"-"&amp;ROW()-82,[2]ワークシート!$F$2:$CI$1002,65,0),"")</f>
        <v/>
      </c>
      <c r="S218" s="73"/>
      <c r="T218" s="61" t="str">
        <f>IFERROR(IF(VLOOKUP(#REF!&amp;"-"&amp;ROW()-82,[2]ワークシート!$F$2:$CI$1002,68,0)="",IF(X218="","",IF(X218=0,"使用貸借権","賃借権")),"賃借権"),"")</f>
        <v/>
      </c>
      <c r="U218" s="62"/>
      <c r="V218" s="63" t="str">
        <f>+IFERROR(VLOOKUP(#REF!&amp;"-"&amp;ROW()-82,[2]ワークシート!$F$2:$CI$1002,10,0)&amp;"","")</f>
        <v/>
      </c>
      <c r="W218" s="64"/>
      <c r="X21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8" s="66"/>
      <c r="Z218" s="9"/>
      <c r="AA218" s="9"/>
      <c r="AB218" s="63" t="str">
        <f>IF(T218="","",IF(VLOOKUP(#REF!&amp;"-"&amp;ROW()-82,[2]ワークシート!$F$2:$CI$1002,68,0)="",IF(T218="使用貸借権","-","口座振込　１２月"),"物納"))</f>
        <v/>
      </c>
      <c r="AC218" s="67"/>
      <c r="AD218" s="64"/>
      <c r="AE218" s="68" t="str">
        <f>+IFERROR(IF(VLOOKUP(#REF!&amp;"-"&amp;ROW()-82,[2]ワークシート!$F$2:$CI$1002,13,0)="","",VLOOKUP(#REF!&amp;"-"&amp;ROW()-82,[2]ワークシート!$F$2:$CI$1002,13,0)),"")</f>
        <v/>
      </c>
      <c r="AF218" s="69"/>
      <c r="AG218" s="68" t="str">
        <f>+IFERROR(IF(VLOOKUP(#REF!&amp;"-"&amp;ROW()-82,[2]ワークシート!$F$2:$CI$1002,74,0)="","",VLOOKUP(#REF!&amp;"-"&amp;ROW()-82,[2]ワークシート!$F$2:$CI$1002,74,0)),"")</f>
        <v/>
      </c>
      <c r="AH218" s="69"/>
      <c r="AI218" s="54" t="str">
        <f>+IFERROR(IF(VLOOKUP(#REF!&amp;"-"&amp;ROW()-82,[2]ワークシート!$F$2:$CI$1002,73,0)="","",VLOOKUP(#REF!&amp;"-"&amp;ROW()-82,[2]ワークシート!$F$2:$CI$1002,73,0)),"")</f>
        <v/>
      </c>
      <c r="AJ218" s="1" t="str">
        <f>+IFERROR( IF(  VLOOKUP(#REF!&amp;"-"&amp;ROW()-82,[2]ワークシート!$F$2:$BW$1002,12,0)="",  "",  VLOOKUP(#REF!&amp;"-"&amp;ROW()-82,[2]ワークシート!$F$2:$BW$1002,12,0) ),"")</f>
        <v/>
      </c>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row>
    <row r="219" spans="1:69" ht="35.1" hidden="1" customHeight="1" x14ac:dyDescent="0.15">
      <c r="A219" s="63" t="str">
        <f>+IFERROR(IF(VLOOKUP(#REF!&amp;"-"&amp;ROW()-82,[2]ワークシート!$F$2:$CI$1002,6,0)="","",VLOOKUP(#REF!&amp;"-"&amp;ROW()-82,[2]ワークシート!$F$2:$CI$1002,6,0)),"")</f>
        <v/>
      </c>
      <c r="B219" s="64"/>
      <c r="C219" s="63" t="str">
        <f>+IFERROR(IF(VLOOKUP(#REF!&amp;"-"&amp;ROW()-82,[2]ワークシート!$F$2:$CI$1002,7,0)="","",VLOOKUP(#REF!&amp;"-"&amp;ROW()-82,[2]ワークシート!$F$2:$CI$1002,7,0)),"")</f>
        <v/>
      </c>
      <c r="D219" s="64"/>
      <c r="E219" s="63" t="str">
        <f>+IFERROR(IF(VLOOKUP(#REF!&amp;"-"&amp;ROW()-82,[2]ワークシート!$F$2:$CI$1002,8,0)="","",VLOOKUP(#REF!&amp;"-"&amp;ROW()-82,[2]ワークシート!$F$2:$CI$1002,8,0)),"")</f>
        <v/>
      </c>
      <c r="F219" s="64"/>
      <c r="G219" s="8" t="str">
        <f>+IFERROR(IF(VLOOKUP(#REF!&amp;"-"&amp;ROW()-82,[2]ワークシート!$F$2:$CI$1002,9,0)="","",VLOOKUP(#REF!&amp;"-"&amp;ROW()-82,[2]ワークシート!$F$2:$CI$1002,9,0)),"")</f>
        <v/>
      </c>
      <c r="H21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9" s="71"/>
      <c r="J219" s="63" t="str">
        <f>+IFERROR(IF(VLOOKUP(#REF!&amp;"-"&amp;ROW()-82,[2]ワークシート!$F$2:$CI$1002,17,0)="","",VLOOKUP(#REF!&amp;"-"&amp;ROW()-82,[2]ワークシート!$F$2:$CI$1002,17,0)),"")</f>
        <v/>
      </c>
      <c r="K219" s="67"/>
      <c r="L219" s="64"/>
      <c r="M219" s="72" t="str">
        <f>+IFERROR(IF(VLOOKUP(#REF!&amp;"-"&amp;ROW()-82,[2]ワークシート!$F$2:$CI$1002,58,0)=0,"",VLOOKUP(#REF!&amp;"-"&amp;ROW()-82,[2]ワークシート!$F$2:$CI$1002,58,0)),"")</f>
        <v/>
      </c>
      <c r="N219" s="72"/>
      <c r="O219" s="72"/>
      <c r="P219" s="61" t="str">
        <f>+IFERROR(VLOOKUP(#REF!&amp;"-"&amp;ROW()-82,[2]ワークシート!$F$2:$CI$1002,64,0),"")</f>
        <v/>
      </c>
      <c r="Q219" s="62"/>
      <c r="R219" s="73" t="str">
        <f>+IFERROR(VLOOKUP(#REF!&amp;"-"&amp;ROW()-82,[2]ワークシート!$F$2:$CI$1002,65,0),"")</f>
        <v/>
      </c>
      <c r="S219" s="73"/>
      <c r="T219" s="61" t="str">
        <f>IFERROR(IF(VLOOKUP(#REF!&amp;"-"&amp;ROW()-82,[2]ワークシート!$F$2:$CI$1002,68,0)="",IF(X219="","",IF(X219=0,"使用貸借権","賃借権")),"賃借権"),"")</f>
        <v/>
      </c>
      <c r="U219" s="62"/>
      <c r="V219" s="63" t="str">
        <f>+IFERROR(VLOOKUP(#REF!&amp;"-"&amp;ROW()-82,[2]ワークシート!$F$2:$CI$1002,10,0)&amp;"","")</f>
        <v/>
      </c>
      <c r="W219" s="64"/>
      <c r="X21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9" s="66"/>
      <c r="Z219" s="9"/>
      <c r="AA219" s="9"/>
      <c r="AB219" s="63" t="str">
        <f>IF(T219="","",IF(VLOOKUP(#REF!&amp;"-"&amp;ROW()-82,[2]ワークシート!$F$2:$CI$1002,68,0)="",IF(T219="使用貸借権","-","口座振込　１２月"),"物納"))</f>
        <v/>
      </c>
      <c r="AC219" s="67"/>
      <c r="AD219" s="64"/>
      <c r="AE219" s="68" t="str">
        <f>+IFERROR(IF(VLOOKUP(#REF!&amp;"-"&amp;ROW()-82,[2]ワークシート!$F$2:$CI$1002,13,0)="","",VLOOKUP(#REF!&amp;"-"&amp;ROW()-82,[2]ワークシート!$F$2:$CI$1002,13,0)),"")</f>
        <v/>
      </c>
      <c r="AF219" s="69"/>
      <c r="AG219" s="68" t="str">
        <f>+IFERROR(IF(VLOOKUP(#REF!&amp;"-"&amp;ROW()-82,[2]ワークシート!$F$2:$CI$1002,74,0)="","",VLOOKUP(#REF!&amp;"-"&amp;ROW()-82,[2]ワークシート!$F$2:$CI$1002,74,0)),"")</f>
        <v/>
      </c>
      <c r="AH219" s="69"/>
      <c r="AI219" s="54" t="str">
        <f>+IFERROR(IF(VLOOKUP(#REF!&amp;"-"&amp;ROW()-82,[2]ワークシート!$F$2:$CI$1002,73,0)="","",VLOOKUP(#REF!&amp;"-"&amp;ROW()-82,[2]ワークシート!$F$2:$CI$1002,73,0)),"")</f>
        <v/>
      </c>
      <c r="AJ219" s="1" t="str">
        <f>+IFERROR( IF(  VLOOKUP(#REF!&amp;"-"&amp;ROW()-82,[2]ワークシート!$F$2:$BW$1002,12,0)="",  "",  VLOOKUP(#REF!&amp;"-"&amp;ROW()-82,[2]ワークシート!$F$2:$BW$1002,12,0) ),"")</f>
        <v/>
      </c>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row>
    <row r="220" spans="1:69" ht="35.1" hidden="1" customHeight="1" x14ac:dyDescent="0.15">
      <c r="A220" s="63" t="str">
        <f>+IFERROR(IF(VLOOKUP(#REF!&amp;"-"&amp;ROW()-82,[2]ワークシート!$F$2:$CI$1002,6,0)="","",VLOOKUP(#REF!&amp;"-"&amp;ROW()-82,[2]ワークシート!$F$2:$CI$1002,6,0)),"")</f>
        <v/>
      </c>
      <c r="B220" s="64"/>
      <c r="C220" s="63" t="str">
        <f>+IFERROR(IF(VLOOKUP(#REF!&amp;"-"&amp;ROW()-82,[2]ワークシート!$F$2:$CI$1002,7,0)="","",VLOOKUP(#REF!&amp;"-"&amp;ROW()-82,[2]ワークシート!$F$2:$CI$1002,7,0)),"")</f>
        <v/>
      </c>
      <c r="D220" s="64"/>
      <c r="E220" s="63" t="str">
        <f>+IFERROR(IF(VLOOKUP(#REF!&amp;"-"&amp;ROW()-82,[2]ワークシート!$F$2:$CI$1002,8,0)="","",VLOOKUP(#REF!&amp;"-"&amp;ROW()-82,[2]ワークシート!$F$2:$CI$1002,8,0)),"")</f>
        <v/>
      </c>
      <c r="F220" s="64"/>
      <c r="G220" s="8" t="str">
        <f>+IFERROR(IF(VLOOKUP(#REF!&amp;"-"&amp;ROW()-82,[2]ワークシート!$F$2:$CI$1002,9,0)="","",VLOOKUP(#REF!&amp;"-"&amp;ROW()-82,[2]ワークシート!$F$2:$CI$1002,9,0)),"")</f>
        <v/>
      </c>
      <c r="H22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0" s="71"/>
      <c r="J220" s="63" t="str">
        <f>+IFERROR(IF(VLOOKUP(#REF!&amp;"-"&amp;ROW()-82,[2]ワークシート!$F$2:$CI$1002,17,0)="","",VLOOKUP(#REF!&amp;"-"&amp;ROW()-82,[2]ワークシート!$F$2:$CI$1002,17,0)),"")</f>
        <v/>
      </c>
      <c r="K220" s="67"/>
      <c r="L220" s="64"/>
      <c r="M220" s="72" t="str">
        <f>+IFERROR(IF(VLOOKUP(#REF!&amp;"-"&amp;ROW()-82,[2]ワークシート!$F$2:$CI$1002,58,0)=0,"",VLOOKUP(#REF!&amp;"-"&amp;ROW()-82,[2]ワークシート!$F$2:$CI$1002,58,0)),"")</f>
        <v/>
      </c>
      <c r="N220" s="72"/>
      <c r="O220" s="72"/>
      <c r="P220" s="61" t="str">
        <f>+IFERROR(VLOOKUP(#REF!&amp;"-"&amp;ROW()-82,[2]ワークシート!$F$2:$CI$1002,64,0),"")</f>
        <v/>
      </c>
      <c r="Q220" s="62"/>
      <c r="R220" s="73" t="str">
        <f>+IFERROR(VLOOKUP(#REF!&amp;"-"&amp;ROW()-82,[2]ワークシート!$F$2:$CI$1002,65,0),"")</f>
        <v/>
      </c>
      <c r="S220" s="73"/>
      <c r="T220" s="61" t="str">
        <f>IFERROR(IF(VLOOKUP(#REF!&amp;"-"&amp;ROW()-82,[2]ワークシート!$F$2:$CI$1002,68,0)="",IF(X220="","",IF(X220=0,"使用貸借権","賃借権")),"賃借権"),"")</f>
        <v/>
      </c>
      <c r="U220" s="62"/>
      <c r="V220" s="63" t="str">
        <f>+IFERROR(VLOOKUP(#REF!&amp;"-"&amp;ROW()-82,[2]ワークシート!$F$2:$CI$1002,10,0)&amp;"","")</f>
        <v/>
      </c>
      <c r="W220" s="64"/>
      <c r="X22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0" s="66"/>
      <c r="Z220" s="9"/>
      <c r="AA220" s="9"/>
      <c r="AB220" s="63" t="str">
        <f>IF(T220="","",IF(VLOOKUP(#REF!&amp;"-"&amp;ROW()-82,[2]ワークシート!$F$2:$CI$1002,68,0)="",IF(T220="使用貸借権","-","口座振込　１２月"),"物納"))</f>
        <v/>
      </c>
      <c r="AC220" s="67"/>
      <c r="AD220" s="64"/>
      <c r="AE220" s="68" t="str">
        <f>+IFERROR(IF(VLOOKUP(#REF!&amp;"-"&amp;ROW()-82,[2]ワークシート!$F$2:$CI$1002,13,0)="","",VLOOKUP(#REF!&amp;"-"&amp;ROW()-82,[2]ワークシート!$F$2:$CI$1002,13,0)),"")</f>
        <v/>
      </c>
      <c r="AF220" s="69"/>
      <c r="AG220" s="68" t="str">
        <f>+IFERROR(IF(VLOOKUP(#REF!&amp;"-"&amp;ROW()-82,[2]ワークシート!$F$2:$CI$1002,74,0)="","",VLOOKUP(#REF!&amp;"-"&amp;ROW()-82,[2]ワークシート!$F$2:$CI$1002,74,0)),"")</f>
        <v/>
      </c>
      <c r="AH220" s="69"/>
      <c r="AI220" s="54" t="str">
        <f>+IFERROR(IF(VLOOKUP(#REF!&amp;"-"&amp;ROW()-82,[2]ワークシート!$F$2:$CI$1002,73,0)="","",VLOOKUP(#REF!&amp;"-"&amp;ROW()-82,[2]ワークシート!$F$2:$CI$1002,73,0)),"")</f>
        <v/>
      </c>
      <c r="AJ220" s="1" t="str">
        <f>+IFERROR( IF(  VLOOKUP(#REF!&amp;"-"&amp;ROW()-82,[2]ワークシート!$F$2:$BW$1002,12,0)="",  "",  VLOOKUP(#REF!&amp;"-"&amp;ROW()-82,[2]ワークシート!$F$2:$BW$1002,12,0) ),"")</f>
        <v/>
      </c>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row>
    <row r="221" spans="1:69" ht="35.1" hidden="1" customHeight="1" x14ac:dyDescent="0.15">
      <c r="A221" s="63" t="str">
        <f>+IFERROR(IF(VLOOKUP(#REF!&amp;"-"&amp;ROW()-82,[2]ワークシート!$F$2:$CI$1002,6,0)="","",VLOOKUP(#REF!&amp;"-"&amp;ROW()-82,[2]ワークシート!$F$2:$CI$1002,6,0)),"")</f>
        <v/>
      </c>
      <c r="B221" s="64"/>
      <c r="C221" s="63" t="str">
        <f>+IFERROR(IF(VLOOKUP(#REF!&amp;"-"&amp;ROW()-82,[2]ワークシート!$F$2:$CI$1002,7,0)="","",VLOOKUP(#REF!&amp;"-"&amp;ROW()-82,[2]ワークシート!$F$2:$CI$1002,7,0)),"")</f>
        <v/>
      </c>
      <c r="D221" s="64"/>
      <c r="E221" s="63" t="str">
        <f>+IFERROR(IF(VLOOKUP(#REF!&amp;"-"&amp;ROW()-82,[2]ワークシート!$F$2:$CI$1002,8,0)="","",VLOOKUP(#REF!&amp;"-"&amp;ROW()-82,[2]ワークシート!$F$2:$CI$1002,8,0)),"")</f>
        <v/>
      </c>
      <c r="F221" s="64"/>
      <c r="G221" s="8" t="str">
        <f>+IFERROR(IF(VLOOKUP(#REF!&amp;"-"&amp;ROW()-82,[2]ワークシート!$F$2:$CI$1002,9,0)="","",VLOOKUP(#REF!&amp;"-"&amp;ROW()-82,[2]ワークシート!$F$2:$CI$1002,9,0)),"")</f>
        <v/>
      </c>
      <c r="H22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1" s="71"/>
      <c r="J221" s="63" t="str">
        <f>+IFERROR(IF(VLOOKUP(#REF!&amp;"-"&amp;ROW()-82,[2]ワークシート!$F$2:$CI$1002,17,0)="","",VLOOKUP(#REF!&amp;"-"&amp;ROW()-82,[2]ワークシート!$F$2:$CI$1002,17,0)),"")</f>
        <v/>
      </c>
      <c r="K221" s="67"/>
      <c r="L221" s="64"/>
      <c r="M221" s="72" t="str">
        <f>+IFERROR(IF(VLOOKUP(#REF!&amp;"-"&amp;ROW()-82,[2]ワークシート!$F$2:$CI$1002,58,0)=0,"",VLOOKUP(#REF!&amp;"-"&amp;ROW()-82,[2]ワークシート!$F$2:$CI$1002,58,0)),"")</f>
        <v/>
      </c>
      <c r="N221" s="72"/>
      <c r="O221" s="72"/>
      <c r="P221" s="61" t="str">
        <f>+IFERROR(VLOOKUP(#REF!&amp;"-"&amp;ROW()-82,[2]ワークシート!$F$2:$CI$1002,64,0),"")</f>
        <v/>
      </c>
      <c r="Q221" s="62"/>
      <c r="R221" s="73" t="str">
        <f>+IFERROR(VLOOKUP(#REF!&amp;"-"&amp;ROW()-82,[2]ワークシート!$F$2:$CI$1002,65,0),"")</f>
        <v/>
      </c>
      <c r="S221" s="73"/>
      <c r="T221" s="61" t="str">
        <f>IFERROR(IF(VLOOKUP(#REF!&amp;"-"&amp;ROW()-82,[2]ワークシート!$F$2:$CI$1002,68,0)="",IF(X221="","",IF(X221=0,"使用貸借権","賃借権")),"賃借権"),"")</f>
        <v/>
      </c>
      <c r="U221" s="62"/>
      <c r="V221" s="63" t="str">
        <f>+IFERROR(VLOOKUP(#REF!&amp;"-"&amp;ROW()-82,[2]ワークシート!$F$2:$CI$1002,10,0)&amp;"","")</f>
        <v/>
      </c>
      <c r="W221" s="64"/>
      <c r="X22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1" s="66"/>
      <c r="Z221" s="9"/>
      <c r="AA221" s="9"/>
      <c r="AB221" s="63" t="str">
        <f>IF(T221="","",IF(VLOOKUP(#REF!&amp;"-"&amp;ROW()-82,[2]ワークシート!$F$2:$CI$1002,68,0)="",IF(T221="使用貸借権","-","口座振込　１２月"),"物納"))</f>
        <v/>
      </c>
      <c r="AC221" s="67"/>
      <c r="AD221" s="64"/>
      <c r="AE221" s="68" t="str">
        <f>+IFERROR(IF(VLOOKUP(#REF!&amp;"-"&amp;ROW()-82,[2]ワークシート!$F$2:$CI$1002,13,0)="","",VLOOKUP(#REF!&amp;"-"&amp;ROW()-82,[2]ワークシート!$F$2:$CI$1002,13,0)),"")</f>
        <v/>
      </c>
      <c r="AF221" s="69"/>
      <c r="AG221" s="68" t="str">
        <f>+IFERROR(IF(VLOOKUP(#REF!&amp;"-"&amp;ROW()-82,[2]ワークシート!$F$2:$CI$1002,74,0)="","",VLOOKUP(#REF!&amp;"-"&amp;ROW()-82,[2]ワークシート!$F$2:$CI$1002,74,0)),"")</f>
        <v/>
      </c>
      <c r="AH221" s="69"/>
      <c r="AI221" s="54" t="str">
        <f>+IFERROR(IF(VLOOKUP(#REF!&amp;"-"&amp;ROW()-82,[2]ワークシート!$F$2:$CI$1002,73,0)="","",VLOOKUP(#REF!&amp;"-"&amp;ROW()-82,[2]ワークシート!$F$2:$CI$1002,73,0)),"")</f>
        <v/>
      </c>
      <c r="AJ221" s="1" t="str">
        <f>+IFERROR( IF(  VLOOKUP(#REF!&amp;"-"&amp;ROW()-82,[2]ワークシート!$F$2:$BW$1002,12,0)="",  "",  VLOOKUP(#REF!&amp;"-"&amp;ROW()-82,[2]ワークシート!$F$2:$BW$1002,12,0) ),"")</f>
        <v/>
      </c>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row>
    <row r="222" spans="1:69" ht="35.1" hidden="1" customHeight="1" x14ac:dyDescent="0.15">
      <c r="A222" s="63" t="str">
        <f>+IFERROR(IF(VLOOKUP(#REF!&amp;"-"&amp;ROW()-82,[2]ワークシート!$F$2:$CI$1002,6,0)="","",VLOOKUP(#REF!&amp;"-"&amp;ROW()-82,[2]ワークシート!$F$2:$CI$1002,6,0)),"")</f>
        <v/>
      </c>
      <c r="B222" s="64"/>
      <c r="C222" s="63" t="str">
        <f>+IFERROR(IF(VLOOKUP(#REF!&amp;"-"&amp;ROW()-82,[2]ワークシート!$F$2:$CI$1002,7,0)="","",VLOOKUP(#REF!&amp;"-"&amp;ROW()-82,[2]ワークシート!$F$2:$CI$1002,7,0)),"")</f>
        <v/>
      </c>
      <c r="D222" s="64"/>
      <c r="E222" s="63" t="str">
        <f>+IFERROR(IF(VLOOKUP(#REF!&amp;"-"&amp;ROW()-82,[2]ワークシート!$F$2:$CI$1002,8,0)="","",VLOOKUP(#REF!&amp;"-"&amp;ROW()-82,[2]ワークシート!$F$2:$CI$1002,8,0)),"")</f>
        <v/>
      </c>
      <c r="F222" s="64"/>
      <c r="G222" s="8" t="str">
        <f>+IFERROR(IF(VLOOKUP(#REF!&amp;"-"&amp;ROW()-82,[2]ワークシート!$F$2:$CI$1002,9,0)="","",VLOOKUP(#REF!&amp;"-"&amp;ROW()-82,[2]ワークシート!$F$2:$CI$1002,9,0)),"")</f>
        <v/>
      </c>
      <c r="H22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2" s="71"/>
      <c r="J222" s="63" t="str">
        <f>+IFERROR(IF(VLOOKUP(#REF!&amp;"-"&amp;ROW()-82,[2]ワークシート!$F$2:$CI$1002,17,0)="","",VLOOKUP(#REF!&amp;"-"&amp;ROW()-82,[2]ワークシート!$F$2:$CI$1002,17,0)),"")</f>
        <v/>
      </c>
      <c r="K222" s="67"/>
      <c r="L222" s="64"/>
      <c r="M222" s="72" t="str">
        <f>+IFERROR(IF(VLOOKUP(#REF!&amp;"-"&amp;ROW()-82,[2]ワークシート!$F$2:$CI$1002,58,0)=0,"",VLOOKUP(#REF!&amp;"-"&amp;ROW()-82,[2]ワークシート!$F$2:$CI$1002,58,0)),"")</f>
        <v/>
      </c>
      <c r="N222" s="72"/>
      <c r="O222" s="72"/>
      <c r="P222" s="61" t="str">
        <f>+IFERROR(VLOOKUP(#REF!&amp;"-"&amp;ROW()-82,[2]ワークシート!$F$2:$CI$1002,64,0),"")</f>
        <v/>
      </c>
      <c r="Q222" s="62"/>
      <c r="R222" s="73" t="str">
        <f>+IFERROR(VLOOKUP(#REF!&amp;"-"&amp;ROW()-82,[2]ワークシート!$F$2:$CI$1002,65,0),"")</f>
        <v/>
      </c>
      <c r="S222" s="73"/>
      <c r="T222" s="61" t="str">
        <f>IFERROR(IF(VLOOKUP(#REF!&amp;"-"&amp;ROW()-82,[2]ワークシート!$F$2:$CI$1002,68,0)="",IF(X222="","",IF(X222=0,"使用貸借権","賃借権")),"賃借権"),"")</f>
        <v/>
      </c>
      <c r="U222" s="62"/>
      <c r="V222" s="63" t="str">
        <f>+IFERROR(VLOOKUP(#REF!&amp;"-"&amp;ROW()-82,[2]ワークシート!$F$2:$CI$1002,10,0)&amp;"","")</f>
        <v/>
      </c>
      <c r="W222" s="64"/>
      <c r="X22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2" s="66"/>
      <c r="Z222" s="9"/>
      <c r="AA222" s="9"/>
      <c r="AB222" s="63" t="str">
        <f>IF(T222="","",IF(VLOOKUP(#REF!&amp;"-"&amp;ROW()-82,[2]ワークシート!$F$2:$CI$1002,68,0)="",IF(T222="使用貸借権","-","口座振込　１２月"),"物納"))</f>
        <v/>
      </c>
      <c r="AC222" s="67"/>
      <c r="AD222" s="64"/>
      <c r="AE222" s="68" t="str">
        <f>+IFERROR(IF(VLOOKUP(#REF!&amp;"-"&amp;ROW()-82,[2]ワークシート!$F$2:$CI$1002,13,0)="","",VLOOKUP(#REF!&amp;"-"&amp;ROW()-82,[2]ワークシート!$F$2:$CI$1002,13,0)),"")</f>
        <v/>
      </c>
      <c r="AF222" s="69"/>
      <c r="AG222" s="68" t="str">
        <f>+IFERROR(IF(VLOOKUP(#REF!&amp;"-"&amp;ROW()-82,[2]ワークシート!$F$2:$CI$1002,74,0)="","",VLOOKUP(#REF!&amp;"-"&amp;ROW()-82,[2]ワークシート!$F$2:$CI$1002,74,0)),"")</f>
        <v/>
      </c>
      <c r="AH222" s="69"/>
      <c r="AI222" s="54" t="str">
        <f>+IFERROR(IF(VLOOKUP(#REF!&amp;"-"&amp;ROW()-82,[2]ワークシート!$F$2:$CI$1002,73,0)="","",VLOOKUP(#REF!&amp;"-"&amp;ROW()-82,[2]ワークシート!$F$2:$CI$1002,73,0)),"")</f>
        <v/>
      </c>
      <c r="AJ222" s="1" t="str">
        <f>+IFERROR( IF(  VLOOKUP(#REF!&amp;"-"&amp;ROW()-82,[2]ワークシート!$F$2:$BW$1002,12,0)="",  "",  VLOOKUP(#REF!&amp;"-"&amp;ROW()-82,[2]ワークシート!$F$2:$BW$1002,12,0) ),"")</f>
        <v/>
      </c>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row>
    <row r="223" spans="1:69" ht="35.1" hidden="1" customHeight="1" x14ac:dyDescent="0.15">
      <c r="A223" s="63" t="str">
        <f>+IFERROR(IF(VLOOKUP(#REF!&amp;"-"&amp;ROW()-82,[2]ワークシート!$F$2:$CI$1002,6,0)="","",VLOOKUP(#REF!&amp;"-"&amp;ROW()-82,[2]ワークシート!$F$2:$CI$1002,6,0)),"")</f>
        <v/>
      </c>
      <c r="B223" s="64"/>
      <c r="C223" s="63" t="str">
        <f>+IFERROR(IF(VLOOKUP(#REF!&amp;"-"&amp;ROW()-82,[2]ワークシート!$F$2:$CI$1002,7,0)="","",VLOOKUP(#REF!&amp;"-"&amp;ROW()-82,[2]ワークシート!$F$2:$CI$1002,7,0)),"")</f>
        <v/>
      </c>
      <c r="D223" s="64"/>
      <c r="E223" s="63" t="str">
        <f>+IFERROR(IF(VLOOKUP(#REF!&amp;"-"&amp;ROW()-82,[2]ワークシート!$F$2:$CI$1002,8,0)="","",VLOOKUP(#REF!&amp;"-"&amp;ROW()-82,[2]ワークシート!$F$2:$CI$1002,8,0)),"")</f>
        <v/>
      </c>
      <c r="F223" s="64"/>
      <c r="G223" s="8" t="str">
        <f>+IFERROR(IF(VLOOKUP(#REF!&amp;"-"&amp;ROW()-82,[2]ワークシート!$F$2:$CI$1002,9,0)="","",VLOOKUP(#REF!&amp;"-"&amp;ROW()-82,[2]ワークシート!$F$2:$CI$1002,9,0)),"")</f>
        <v/>
      </c>
      <c r="H22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3" s="71"/>
      <c r="J223" s="63" t="str">
        <f>+IFERROR(IF(VLOOKUP(#REF!&amp;"-"&amp;ROW()-82,[2]ワークシート!$F$2:$CI$1002,17,0)="","",VLOOKUP(#REF!&amp;"-"&amp;ROW()-82,[2]ワークシート!$F$2:$CI$1002,17,0)),"")</f>
        <v/>
      </c>
      <c r="K223" s="67"/>
      <c r="L223" s="64"/>
      <c r="M223" s="72" t="str">
        <f>+IFERROR(IF(VLOOKUP(#REF!&amp;"-"&amp;ROW()-82,[2]ワークシート!$F$2:$CI$1002,58,0)=0,"",VLOOKUP(#REF!&amp;"-"&amp;ROW()-82,[2]ワークシート!$F$2:$CI$1002,58,0)),"")</f>
        <v/>
      </c>
      <c r="N223" s="72"/>
      <c r="O223" s="72"/>
      <c r="P223" s="61" t="str">
        <f>+IFERROR(VLOOKUP(#REF!&amp;"-"&amp;ROW()-82,[2]ワークシート!$F$2:$CI$1002,64,0),"")</f>
        <v/>
      </c>
      <c r="Q223" s="62"/>
      <c r="R223" s="73" t="str">
        <f>+IFERROR(VLOOKUP(#REF!&amp;"-"&amp;ROW()-82,[2]ワークシート!$F$2:$CI$1002,65,0),"")</f>
        <v/>
      </c>
      <c r="S223" s="73"/>
      <c r="T223" s="61" t="str">
        <f>IFERROR(IF(VLOOKUP(#REF!&amp;"-"&amp;ROW()-82,[2]ワークシート!$F$2:$CI$1002,68,0)="",IF(X223="","",IF(X223=0,"使用貸借権","賃借権")),"賃借権"),"")</f>
        <v/>
      </c>
      <c r="U223" s="62"/>
      <c r="V223" s="63" t="str">
        <f>+IFERROR(VLOOKUP(#REF!&amp;"-"&amp;ROW()-82,[2]ワークシート!$F$2:$CI$1002,10,0)&amp;"","")</f>
        <v/>
      </c>
      <c r="W223" s="64"/>
      <c r="X22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3" s="66"/>
      <c r="Z223" s="9"/>
      <c r="AA223" s="9"/>
      <c r="AB223" s="63" t="str">
        <f>IF(T223="","",IF(VLOOKUP(#REF!&amp;"-"&amp;ROW()-82,[2]ワークシート!$F$2:$CI$1002,68,0)="",IF(T223="使用貸借権","-","口座振込　１２月"),"物納"))</f>
        <v/>
      </c>
      <c r="AC223" s="67"/>
      <c r="AD223" s="64"/>
      <c r="AE223" s="68" t="str">
        <f>+IFERROR(IF(VLOOKUP(#REF!&amp;"-"&amp;ROW()-82,[2]ワークシート!$F$2:$CI$1002,13,0)="","",VLOOKUP(#REF!&amp;"-"&amp;ROW()-82,[2]ワークシート!$F$2:$CI$1002,13,0)),"")</f>
        <v/>
      </c>
      <c r="AF223" s="69"/>
      <c r="AG223" s="68" t="str">
        <f>+IFERROR(IF(VLOOKUP(#REF!&amp;"-"&amp;ROW()-82,[2]ワークシート!$F$2:$CI$1002,74,0)="","",VLOOKUP(#REF!&amp;"-"&amp;ROW()-82,[2]ワークシート!$F$2:$CI$1002,74,0)),"")</f>
        <v/>
      </c>
      <c r="AH223" s="69"/>
      <c r="AI223" s="54" t="str">
        <f>+IFERROR(IF(VLOOKUP(#REF!&amp;"-"&amp;ROW()-82,[2]ワークシート!$F$2:$CI$1002,73,0)="","",VLOOKUP(#REF!&amp;"-"&amp;ROW()-82,[2]ワークシート!$F$2:$CI$1002,73,0)),"")</f>
        <v/>
      </c>
      <c r="AJ223" s="1" t="str">
        <f>+IFERROR( IF(  VLOOKUP(#REF!&amp;"-"&amp;ROW()-82,[2]ワークシート!$F$2:$BW$1002,12,0)="",  "",  VLOOKUP(#REF!&amp;"-"&amp;ROW()-82,[2]ワークシート!$F$2:$BW$1002,12,0) ),"")</f>
        <v/>
      </c>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row>
    <row r="224" spans="1:69" ht="35.1" hidden="1" customHeight="1" x14ac:dyDescent="0.15">
      <c r="A224" s="63" t="str">
        <f>+IFERROR(IF(VLOOKUP(#REF!&amp;"-"&amp;ROW()-82,[2]ワークシート!$F$2:$CI$1002,6,0)="","",VLOOKUP(#REF!&amp;"-"&amp;ROW()-82,[2]ワークシート!$F$2:$CI$1002,6,0)),"")</f>
        <v/>
      </c>
      <c r="B224" s="64"/>
      <c r="C224" s="63" t="str">
        <f>+IFERROR(IF(VLOOKUP(#REF!&amp;"-"&amp;ROW()-82,[2]ワークシート!$F$2:$CI$1002,7,0)="","",VLOOKUP(#REF!&amp;"-"&amp;ROW()-82,[2]ワークシート!$F$2:$CI$1002,7,0)),"")</f>
        <v/>
      </c>
      <c r="D224" s="64"/>
      <c r="E224" s="63" t="str">
        <f>+IFERROR(IF(VLOOKUP(#REF!&amp;"-"&amp;ROW()-82,[2]ワークシート!$F$2:$CI$1002,8,0)="","",VLOOKUP(#REF!&amp;"-"&amp;ROW()-82,[2]ワークシート!$F$2:$CI$1002,8,0)),"")</f>
        <v/>
      </c>
      <c r="F224" s="64"/>
      <c r="G224" s="8" t="str">
        <f>+IFERROR(IF(VLOOKUP(#REF!&amp;"-"&amp;ROW()-82,[2]ワークシート!$F$2:$CI$1002,9,0)="","",VLOOKUP(#REF!&amp;"-"&amp;ROW()-82,[2]ワークシート!$F$2:$CI$1002,9,0)),"")</f>
        <v/>
      </c>
      <c r="H22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4" s="71"/>
      <c r="J224" s="63" t="str">
        <f>+IFERROR(IF(VLOOKUP(#REF!&amp;"-"&amp;ROW()-82,[2]ワークシート!$F$2:$CI$1002,17,0)="","",VLOOKUP(#REF!&amp;"-"&amp;ROW()-82,[2]ワークシート!$F$2:$CI$1002,17,0)),"")</f>
        <v/>
      </c>
      <c r="K224" s="67"/>
      <c r="L224" s="64"/>
      <c r="M224" s="72" t="str">
        <f>+IFERROR(IF(VLOOKUP(#REF!&amp;"-"&amp;ROW()-82,[2]ワークシート!$F$2:$CI$1002,58,0)=0,"",VLOOKUP(#REF!&amp;"-"&amp;ROW()-82,[2]ワークシート!$F$2:$CI$1002,58,0)),"")</f>
        <v/>
      </c>
      <c r="N224" s="72"/>
      <c r="O224" s="72"/>
      <c r="P224" s="61" t="str">
        <f>+IFERROR(VLOOKUP(#REF!&amp;"-"&amp;ROW()-82,[2]ワークシート!$F$2:$CI$1002,64,0),"")</f>
        <v/>
      </c>
      <c r="Q224" s="62"/>
      <c r="R224" s="73" t="str">
        <f>+IFERROR(VLOOKUP(#REF!&amp;"-"&amp;ROW()-82,[2]ワークシート!$F$2:$CI$1002,65,0),"")</f>
        <v/>
      </c>
      <c r="S224" s="73"/>
      <c r="T224" s="61" t="str">
        <f>IFERROR(IF(VLOOKUP(#REF!&amp;"-"&amp;ROW()-82,[2]ワークシート!$F$2:$CI$1002,68,0)="",IF(X224="","",IF(X224=0,"使用貸借権","賃借権")),"賃借権"),"")</f>
        <v/>
      </c>
      <c r="U224" s="62"/>
      <c r="V224" s="63" t="str">
        <f>+IFERROR(VLOOKUP(#REF!&amp;"-"&amp;ROW()-82,[2]ワークシート!$F$2:$CI$1002,10,0)&amp;"","")</f>
        <v/>
      </c>
      <c r="W224" s="64"/>
      <c r="X22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4" s="66"/>
      <c r="Z224" s="9"/>
      <c r="AA224" s="9"/>
      <c r="AB224" s="63" t="str">
        <f>IF(T224="","",IF(VLOOKUP(#REF!&amp;"-"&amp;ROW()-82,[2]ワークシート!$F$2:$CI$1002,68,0)="",IF(T224="使用貸借権","-","口座振込　１２月"),"物納"))</f>
        <v/>
      </c>
      <c r="AC224" s="67"/>
      <c r="AD224" s="64"/>
      <c r="AE224" s="68" t="str">
        <f>+IFERROR(IF(VLOOKUP(#REF!&amp;"-"&amp;ROW()-82,[2]ワークシート!$F$2:$CI$1002,13,0)="","",VLOOKUP(#REF!&amp;"-"&amp;ROW()-82,[2]ワークシート!$F$2:$CI$1002,13,0)),"")</f>
        <v/>
      </c>
      <c r="AF224" s="69"/>
      <c r="AG224" s="68" t="str">
        <f>+IFERROR(IF(VLOOKUP(#REF!&amp;"-"&amp;ROW()-82,[2]ワークシート!$F$2:$CI$1002,74,0)="","",VLOOKUP(#REF!&amp;"-"&amp;ROW()-82,[2]ワークシート!$F$2:$CI$1002,74,0)),"")</f>
        <v/>
      </c>
      <c r="AH224" s="69"/>
      <c r="AI224" s="54" t="str">
        <f>+IFERROR(IF(VLOOKUP(#REF!&amp;"-"&amp;ROW()-82,[2]ワークシート!$F$2:$CI$1002,73,0)="","",VLOOKUP(#REF!&amp;"-"&amp;ROW()-82,[2]ワークシート!$F$2:$CI$1002,73,0)),"")</f>
        <v/>
      </c>
      <c r="AJ224" s="1" t="str">
        <f>+IFERROR( IF(  VLOOKUP(#REF!&amp;"-"&amp;ROW()-82,[2]ワークシート!$F$2:$BW$1002,12,0)="",  "",  VLOOKUP(#REF!&amp;"-"&amp;ROW()-82,[2]ワークシート!$F$2:$BW$1002,12,0) ),"")</f>
        <v/>
      </c>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row>
    <row r="225" spans="1:69" ht="35.1" hidden="1" customHeight="1" x14ac:dyDescent="0.15">
      <c r="A225" s="63" t="str">
        <f>+IFERROR(IF(VLOOKUP(#REF!&amp;"-"&amp;ROW()-82,[2]ワークシート!$F$2:$CI$1002,6,0)="","",VLOOKUP(#REF!&amp;"-"&amp;ROW()-82,[2]ワークシート!$F$2:$CI$1002,6,0)),"")</f>
        <v/>
      </c>
      <c r="B225" s="64"/>
      <c r="C225" s="63" t="str">
        <f>+IFERROR(IF(VLOOKUP(#REF!&amp;"-"&amp;ROW()-82,[2]ワークシート!$F$2:$CI$1002,7,0)="","",VLOOKUP(#REF!&amp;"-"&amp;ROW()-82,[2]ワークシート!$F$2:$CI$1002,7,0)),"")</f>
        <v/>
      </c>
      <c r="D225" s="64"/>
      <c r="E225" s="63" t="str">
        <f>+IFERROR(IF(VLOOKUP(#REF!&amp;"-"&amp;ROW()-82,[2]ワークシート!$F$2:$CI$1002,8,0)="","",VLOOKUP(#REF!&amp;"-"&amp;ROW()-82,[2]ワークシート!$F$2:$CI$1002,8,0)),"")</f>
        <v/>
      </c>
      <c r="F225" s="64"/>
      <c r="G225" s="8" t="str">
        <f>+IFERROR(IF(VLOOKUP(#REF!&amp;"-"&amp;ROW()-82,[2]ワークシート!$F$2:$CI$1002,9,0)="","",VLOOKUP(#REF!&amp;"-"&amp;ROW()-82,[2]ワークシート!$F$2:$CI$1002,9,0)),"")</f>
        <v/>
      </c>
      <c r="H22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5" s="71"/>
      <c r="J225" s="63" t="str">
        <f>+IFERROR(IF(VLOOKUP(#REF!&amp;"-"&amp;ROW()-82,[2]ワークシート!$F$2:$CI$1002,17,0)="","",VLOOKUP(#REF!&amp;"-"&amp;ROW()-82,[2]ワークシート!$F$2:$CI$1002,17,0)),"")</f>
        <v/>
      </c>
      <c r="K225" s="67"/>
      <c r="L225" s="64"/>
      <c r="M225" s="72" t="str">
        <f>+IFERROR(IF(VLOOKUP(#REF!&amp;"-"&amp;ROW()-82,[2]ワークシート!$F$2:$CI$1002,58,0)=0,"",VLOOKUP(#REF!&amp;"-"&amp;ROW()-82,[2]ワークシート!$F$2:$CI$1002,58,0)),"")</f>
        <v/>
      </c>
      <c r="N225" s="72"/>
      <c r="O225" s="72"/>
      <c r="P225" s="61" t="str">
        <f>+IFERROR(VLOOKUP(#REF!&amp;"-"&amp;ROW()-82,[2]ワークシート!$F$2:$CI$1002,64,0),"")</f>
        <v/>
      </c>
      <c r="Q225" s="62"/>
      <c r="R225" s="73" t="str">
        <f>+IFERROR(VLOOKUP(#REF!&amp;"-"&amp;ROW()-82,[2]ワークシート!$F$2:$CI$1002,65,0),"")</f>
        <v/>
      </c>
      <c r="S225" s="73"/>
      <c r="T225" s="61" t="str">
        <f>IFERROR(IF(VLOOKUP(#REF!&amp;"-"&amp;ROW()-82,[2]ワークシート!$F$2:$CI$1002,68,0)="",IF(X225="","",IF(X225=0,"使用貸借権","賃借権")),"賃借権"),"")</f>
        <v/>
      </c>
      <c r="U225" s="62"/>
      <c r="V225" s="63" t="str">
        <f>+IFERROR(VLOOKUP(#REF!&amp;"-"&amp;ROW()-82,[2]ワークシート!$F$2:$CI$1002,10,0)&amp;"","")</f>
        <v/>
      </c>
      <c r="W225" s="64"/>
      <c r="X22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5" s="66"/>
      <c r="Z225" s="9"/>
      <c r="AA225" s="9"/>
      <c r="AB225" s="63" t="str">
        <f>IF(T225="","",IF(VLOOKUP(#REF!&amp;"-"&amp;ROW()-82,[2]ワークシート!$F$2:$CI$1002,68,0)="",IF(T225="使用貸借権","-","口座振込　１２月"),"物納"))</f>
        <v/>
      </c>
      <c r="AC225" s="67"/>
      <c r="AD225" s="64"/>
      <c r="AE225" s="68" t="str">
        <f>+IFERROR(IF(VLOOKUP(#REF!&amp;"-"&amp;ROW()-82,[2]ワークシート!$F$2:$CI$1002,13,0)="","",VLOOKUP(#REF!&amp;"-"&amp;ROW()-82,[2]ワークシート!$F$2:$CI$1002,13,0)),"")</f>
        <v/>
      </c>
      <c r="AF225" s="69"/>
      <c r="AG225" s="68" t="str">
        <f>+IFERROR(IF(VLOOKUP(#REF!&amp;"-"&amp;ROW()-82,[2]ワークシート!$F$2:$CI$1002,74,0)="","",VLOOKUP(#REF!&amp;"-"&amp;ROW()-82,[2]ワークシート!$F$2:$CI$1002,74,0)),"")</f>
        <v/>
      </c>
      <c r="AH225" s="69"/>
      <c r="AI225" s="54" t="str">
        <f>+IFERROR(IF(VLOOKUP(#REF!&amp;"-"&amp;ROW()-82,[2]ワークシート!$F$2:$CI$1002,73,0)="","",VLOOKUP(#REF!&amp;"-"&amp;ROW()-82,[2]ワークシート!$F$2:$CI$1002,73,0)),"")</f>
        <v/>
      </c>
      <c r="AJ225" s="1" t="str">
        <f>+IFERROR( IF(  VLOOKUP(#REF!&amp;"-"&amp;ROW()-82,[2]ワークシート!$F$2:$BW$1002,12,0)="",  "",  VLOOKUP(#REF!&amp;"-"&amp;ROW()-82,[2]ワークシート!$F$2:$BW$1002,12,0) ),"")</f>
        <v/>
      </c>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row>
    <row r="226" spans="1:69" ht="35.1" hidden="1" customHeight="1" x14ac:dyDescent="0.15">
      <c r="A226" s="63" t="str">
        <f>+IFERROR(IF(VLOOKUP(#REF!&amp;"-"&amp;ROW()-82,[2]ワークシート!$F$2:$CI$1002,6,0)="","",VLOOKUP(#REF!&amp;"-"&amp;ROW()-82,[2]ワークシート!$F$2:$CI$1002,6,0)),"")</f>
        <v/>
      </c>
      <c r="B226" s="64"/>
      <c r="C226" s="63" t="str">
        <f>+IFERROR(IF(VLOOKUP(#REF!&amp;"-"&amp;ROW()-82,[2]ワークシート!$F$2:$CI$1002,7,0)="","",VLOOKUP(#REF!&amp;"-"&amp;ROW()-82,[2]ワークシート!$F$2:$CI$1002,7,0)),"")</f>
        <v/>
      </c>
      <c r="D226" s="64"/>
      <c r="E226" s="63" t="str">
        <f>+IFERROR(IF(VLOOKUP(#REF!&amp;"-"&amp;ROW()-82,[2]ワークシート!$F$2:$CI$1002,8,0)="","",VLOOKUP(#REF!&amp;"-"&amp;ROW()-82,[2]ワークシート!$F$2:$CI$1002,8,0)),"")</f>
        <v/>
      </c>
      <c r="F226" s="64"/>
      <c r="G226" s="8" t="str">
        <f>+IFERROR(IF(VLOOKUP(#REF!&amp;"-"&amp;ROW()-82,[2]ワークシート!$F$2:$CI$1002,9,0)="","",VLOOKUP(#REF!&amp;"-"&amp;ROW()-82,[2]ワークシート!$F$2:$CI$1002,9,0)),"")</f>
        <v/>
      </c>
      <c r="H22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6" s="71"/>
      <c r="J226" s="63" t="str">
        <f>+IFERROR(IF(VLOOKUP(#REF!&amp;"-"&amp;ROW()-82,[2]ワークシート!$F$2:$CI$1002,17,0)="","",VLOOKUP(#REF!&amp;"-"&amp;ROW()-82,[2]ワークシート!$F$2:$CI$1002,17,0)),"")</f>
        <v/>
      </c>
      <c r="K226" s="67"/>
      <c r="L226" s="64"/>
      <c r="M226" s="72" t="str">
        <f>+IFERROR(IF(VLOOKUP(#REF!&amp;"-"&amp;ROW()-82,[2]ワークシート!$F$2:$CI$1002,58,0)=0,"",VLOOKUP(#REF!&amp;"-"&amp;ROW()-82,[2]ワークシート!$F$2:$CI$1002,58,0)),"")</f>
        <v/>
      </c>
      <c r="N226" s="72"/>
      <c r="O226" s="72"/>
      <c r="P226" s="61" t="str">
        <f>+IFERROR(VLOOKUP(#REF!&amp;"-"&amp;ROW()-82,[2]ワークシート!$F$2:$CI$1002,64,0),"")</f>
        <v/>
      </c>
      <c r="Q226" s="62"/>
      <c r="R226" s="73" t="str">
        <f>+IFERROR(VLOOKUP(#REF!&amp;"-"&amp;ROW()-82,[2]ワークシート!$F$2:$CI$1002,65,0),"")</f>
        <v/>
      </c>
      <c r="S226" s="73"/>
      <c r="T226" s="61" t="str">
        <f>IFERROR(IF(VLOOKUP(#REF!&amp;"-"&amp;ROW()-82,[2]ワークシート!$F$2:$CI$1002,68,0)="",IF(X226="","",IF(X226=0,"使用貸借権","賃借権")),"賃借権"),"")</f>
        <v/>
      </c>
      <c r="U226" s="62"/>
      <c r="V226" s="63" t="str">
        <f>+IFERROR(VLOOKUP(#REF!&amp;"-"&amp;ROW()-82,[2]ワークシート!$F$2:$CI$1002,10,0)&amp;"","")</f>
        <v/>
      </c>
      <c r="W226" s="64"/>
      <c r="X22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6" s="66"/>
      <c r="Z226" s="9"/>
      <c r="AA226" s="9"/>
      <c r="AB226" s="63" t="str">
        <f>IF(T226="","",IF(VLOOKUP(#REF!&amp;"-"&amp;ROW()-82,[2]ワークシート!$F$2:$CI$1002,68,0)="",IF(T226="使用貸借権","-","口座振込　１２月"),"物納"))</f>
        <v/>
      </c>
      <c r="AC226" s="67"/>
      <c r="AD226" s="64"/>
      <c r="AE226" s="68" t="str">
        <f>+IFERROR(IF(VLOOKUP(#REF!&amp;"-"&amp;ROW()-82,[2]ワークシート!$F$2:$CI$1002,13,0)="","",VLOOKUP(#REF!&amp;"-"&amp;ROW()-82,[2]ワークシート!$F$2:$CI$1002,13,0)),"")</f>
        <v/>
      </c>
      <c r="AF226" s="69"/>
      <c r="AG226" s="68" t="str">
        <f>+IFERROR(IF(VLOOKUP(#REF!&amp;"-"&amp;ROW()-82,[2]ワークシート!$F$2:$CI$1002,74,0)="","",VLOOKUP(#REF!&amp;"-"&amp;ROW()-82,[2]ワークシート!$F$2:$CI$1002,74,0)),"")</f>
        <v/>
      </c>
      <c r="AH226" s="69"/>
      <c r="AI226" s="54" t="str">
        <f>+IFERROR(IF(VLOOKUP(#REF!&amp;"-"&amp;ROW()-82,[2]ワークシート!$F$2:$CI$1002,73,0)="","",VLOOKUP(#REF!&amp;"-"&amp;ROW()-82,[2]ワークシート!$F$2:$CI$1002,73,0)),"")</f>
        <v/>
      </c>
      <c r="AJ226" s="1" t="str">
        <f>+IFERROR( IF(  VLOOKUP(#REF!&amp;"-"&amp;ROW()-82,[2]ワークシート!$F$2:$BW$1002,12,0)="",  "",  VLOOKUP(#REF!&amp;"-"&amp;ROW()-82,[2]ワークシート!$F$2:$BW$1002,12,0) ),"")</f>
        <v/>
      </c>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row>
    <row r="227" spans="1:69" ht="35.1" hidden="1" customHeight="1" x14ac:dyDescent="0.15">
      <c r="A227" s="63" t="str">
        <f>+IFERROR(IF(VLOOKUP(#REF!&amp;"-"&amp;ROW()-82,[2]ワークシート!$F$2:$CI$1002,6,0)="","",VLOOKUP(#REF!&amp;"-"&amp;ROW()-82,[2]ワークシート!$F$2:$CI$1002,6,0)),"")</f>
        <v/>
      </c>
      <c r="B227" s="64"/>
      <c r="C227" s="63" t="str">
        <f>+IFERROR(IF(VLOOKUP(#REF!&amp;"-"&amp;ROW()-82,[2]ワークシート!$F$2:$CI$1002,7,0)="","",VLOOKUP(#REF!&amp;"-"&amp;ROW()-82,[2]ワークシート!$F$2:$CI$1002,7,0)),"")</f>
        <v/>
      </c>
      <c r="D227" s="64"/>
      <c r="E227" s="63" t="str">
        <f>+IFERROR(IF(VLOOKUP(#REF!&amp;"-"&amp;ROW()-82,[2]ワークシート!$F$2:$CI$1002,8,0)="","",VLOOKUP(#REF!&amp;"-"&amp;ROW()-82,[2]ワークシート!$F$2:$CI$1002,8,0)),"")</f>
        <v/>
      </c>
      <c r="F227" s="64"/>
      <c r="G227" s="8" t="str">
        <f>+IFERROR(IF(VLOOKUP(#REF!&amp;"-"&amp;ROW()-82,[2]ワークシート!$F$2:$CI$1002,9,0)="","",VLOOKUP(#REF!&amp;"-"&amp;ROW()-82,[2]ワークシート!$F$2:$CI$1002,9,0)),"")</f>
        <v/>
      </c>
      <c r="H22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7" s="71"/>
      <c r="J227" s="63" t="str">
        <f>+IFERROR(IF(VLOOKUP(#REF!&amp;"-"&amp;ROW()-82,[2]ワークシート!$F$2:$CI$1002,17,0)="","",VLOOKUP(#REF!&amp;"-"&amp;ROW()-82,[2]ワークシート!$F$2:$CI$1002,17,0)),"")</f>
        <v/>
      </c>
      <c r="K227" s="67"/>
      <c r="L227" s="64"/>
      <c r="M227" s="72" t="str">
        <f>+IFERROR(IF(VLOOKUP(#REF!&amp;"-"&amp;ROW()-82,[2]ワークシート!$F$2:$CI$1002,58,0)=0,"",VLOOKUP(#REF!&amp;"-"&amp;ROW()-82,[2]ワークシート!$F$2:$CI$1002,58,0)),"")</f>
        <v/>
      </c>
      <c r="N227" s="72"/>
      <c r="O227" s="72"/>
      <c r="P227" s="61" t="str">
        <f>+IFERROR(VLOOKUP(#REF!&amp;"-"&amp;ROW()-82,[2]ワークシート!$F$2:$CI$1002,64,0),"")</f>
        <v/>
      </c>
      <c r="Q227" s="62"/>
      <c r="R227" s="73" t="str">
        <f>+IFERROR(VLOOKUP(#REF!&amp;"-"&amp;ROW()-82,[2]ワークシート!$F$2:$CI$1002,65,0),"")</f>
        <v/>
      </c>
      <c r="S227" s="73"/>
      <c r="T227" s="61" t="str">
        <f>IFERROR(IF(VLOOKUP(#REF!&amp;"-"&amp;ROW()-82,[2]ワークシート!$F$2:$CI$1002,68,0)="",IF(X227="","",IF(X227=0,"使用貸借権","賃借権")),"賃借権"),"")</f>
        <v/>
      </c>
      <c r="U227" s="62"/>
      <c r="V227" s="63" t="str">
        <f>+IFERROR(VLOOKUP(#REF!&amp;"-"&amp;ROW()-82,[2]ワークシート!$F$2:$CI$1002,10,0)&amp;"","")</f>
        <v/>
      </c>
      <c r="W227" s="64"/>
      <c r="X22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7" s="66"/>
      <c r="Z227" s="9"/>
      <c r="AA227" s="9"/>
      <c r="AB227" s="63" t="str">
        <f>IF(T227="","",IF(VLOOKUP(#REF!&amp;"-"&amp;ROW()-82,[2]ワークシート!$F$2:$CI$1002,68,0)="",IF(T227="使用貸借権","-","口座振込　１２月"),"物納"))</f>
        <v/>
      </c>
      <c r="AC227" s="67"/>
      <c r="AD227" s="64"/>
      <c r="AE227" s="68" t="str">
        <f>+IFERROR(IF(VLOOKUP(#REF!&amp;"-"&amp;ROW()-82,[2]ワークシート!$F$2:$CI$1002,13,0)="","",VLOOKUP(#REF!&amp;"-"&amp;ROW()-82,[2]ワークシート!$F$2:$CI$1002,13,0)),"")</f>
        <v/>
      </c>
      <c r="AF227" s="69"/>
      <c r="AG227" s="68" t="str">
        <f>+IFERROR(IF(VLOOKUP(#REF!&amp;"-"&amp;ROW()-82,[2]ワークシート!$F$2:$CI$1002,74,0)="","",VLOOKUP(#REF!&amp;"-"&amp;ROW()-82,[2]ワークシート!$F$2:$CI$1002,74,0)),"")</f>
        <v/>
      </c>
      <c r="AH227" s="69"/>
      <c r="AI227" s="54" t="str">
        <f>+IFERROR(IF(VLOOKUP(#REF!&amp;"-"&amp;ROW()-82,[2]ワークシート!$F$2:$CI$1002,73,0)="","",VLOOKUP(#REF!&amp;"-"&amp;ROW()-82,[2]ワークシート!$F$2:$CI$1002,73,0)),"")</f>
        <v/>
      </c>
      <c r="AJ227" s="1" t="str">
        <f>+IFERROR( IF(  VLOOKUP(#REF!&amp;"-"&amp;ROW()-82,[2]ワークシート!$F$2:$BW$1002,12,0)="",  "",  VLOOKUP(#REF!&amp;"-"&amp;ROW()-82,[2]ワークシート!$F$2:$BW$1002,12,0) ),"")</f>
        <v/>
      </c>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row>
    <row r="228" spans="1:69" ht="35.1" hidden="1" customHeight="1" x14ac:dyDescent="0.15">
      <c r="A228" s="63" t="str">
        <f>+IFERROR(IF(VLOOKUP(#REF!&amp;"-"&amp;ROW()-82,[2]ワークシート!$F$2:$CI$1002,6,0)="","",VLOOKUP(#REF!&amp;"-"&amp;ROW()-82,[2]ワークシート!$F$2:$CI$1002,6,0)),"")</f>
        <v/>
      </c>
      <c r="B228" s="64"/>
      <c r="C228" s="63" t="str">
        <f>+IFERROR(IF(VLOOKUP(#REF!&amp;"-"&amp;ROW()-82,[2]ワークシート!$F$2:$CI$1002,7,0)="","",VLOOKUP(#REF!&amp;"-"&amp;ROW()-82,[2]ワークシート!$F$2:$CI$1002,7,0)),"")</f>
        <v/>
      </c>
      <c r="D228" s="64"/>
      <c r="E228" s="63" t="str">
        <f>+IFERROR(IF(VLOOKUP(#REF!&amp;"-"&amp;ROW()-82,[2]ワークシート!$F$2:$CI$1002,8,0)="","",VLOOKUP(#REF!&amp;"-"&amp;ROW()-82,[2]ワークシート!$F$2:$CI$1002,8,0)),"")</f>
        <v/>
      </c>
      <c r="F228" s="64"/>
      <c r="G228" s="8" t="str">
        <f>+IFERROR(IF(VLOOKUP(#REF!&amp;"-"&amp;ROW()-82,[2]ワークシート!$F$2:$CI$1002,9,0)="","",VLOOKUP(#REF!&amp;"-"&amp;ROW()-82,[2]ワークシート!$F$2:$CI$1002,9,0)),"")</f>
        <v/>
      </c>
      <c r="H22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8" s="71"/>
      <c r="J228" s="63" t="str">
        <f>+IFERROR(IF(VLOOKUP(#REF!&amp;"-"&amp;ROW()-82,[2]ワークシート!$F$2:$CI$1002,17,0)="","",VLOOKUP(#REF!&amp;"-"&amp;ROW()-82,[2]ワークシート!$F$2:$CI$1002,17,0)),"")</f>
        <v/>
      </c>
      <c r="K228" s="67"/>
      <c r="L228" s="64"/>
      <c r="M228" s="72" t="str">
        <f>+IFERROR(IF(VLOOKUP(#REF!&amp;"-"&amp;ROW()-82,[2]ワークシート!$F$2:$CI$1002,58,0)=0,"",VLOOKUP(#REF!&amp;"-"&amp;ROW()-82,[2]ワークシート!$F$2:$CI$1002,58,0)),"")</f>
        <v/>
      </c>
      <c r="N228" s="72"/>
      <c r="O228" s="72"/>
      <c r="P228" s="61" t="str">
        <f>+IFERROR(VLOOKUP(#REF!&amp;"-"&amp;ROW()-82,[2]ワークシート!$F$2:$CI$1002,64,0),"")</f>
        <v/>
      </c>
      <c r="Q228" s="62"/>
      <c r="R228" s="73" t="str">
        <f>+IFERROR(VLOOKUP(#REF!&amp;"-"&amp;ROW()-82,[2]ワークシート!$F$2:$CI$1002,65,0),"")</f>
        <v/>
      </c>
      <c r="S228" s="73"/>
      <c r="T228" s="61" t="str">
        <f>IFERROR(IF(VLOOKUP(#REF!&amp;"-"&amp;ROW()-82,[2]ワークシート!$F$2:$CI$1002,68,0)="",IF(X228="","",IF(X228=0,"使用貸借権","賃借権")),"賃借権"),"")</f>
        <v/>
      </c>
      <c r="U228" s="62"/>
      <c r="V228" s="63" t="str">
        <f>+IFERROR(VLOOKUP(#REF!&amp;"-"&amp;ROW()-82,[2]ワークシート!$F$2:$CI$1002,10,0)&amp;"","")</f>
        <v/>
      </c>
      <c r="W228" s="64"/>
      <c r="X22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8" s="66"/>
      <c r="Z228" s="9"/>
      <c r="AA228" s="9"/>
      <c r="AB228" s="63" t="str">
        <f>IF(T228="","",IF(VLOOKUP(#REF!&amp;"-"&amp;ROW()-82,[2]ワークシート!$F$2:$CI$1002,68,0)="",IF(T228="使用貸借権","-","口座振込　１２月"),"物納"))</f>
        <v/>
      </c>
      <c r="AC228" s="67"/>
      <c r="AD228" s="64"/>
      <c r="AE228" s="68" t="str">
        <f>+IFERROR(IF(VLOOKUP(#REF!&amp;"-"&amp;ROW()-82,[2]ワークシート!$F$2:$CI$1002,13,0)="","",VLOOKUP(#REF!&amp;"-"&amp;ROW()-82,[2]ワークシート!$F$2:$CI$1002,13,0)),"")</f>
        <v/>
      </c>
      <c r="AF228" s="69"/>
      <c r="AG228" s="68" t="str">
        <f>+IFERROR(IF(VLOOKUP(#REF!&amp;"-"&amp;ROW()-82,[2]ワークシート!$F$2:$CI$1002,74,0)="","",VLOOKUP(#REF!&amp;"-"&amp;ROW()-82,[2]ワークシート!$F$2:$CI$1002,74,0)),"")</f>
        <v/>
      </c>
      <c r="AH228" s="69"/>
      <c r="AI228" s="54" t="str">
        <f>+IFERROR(IF(VLOOKUP(#REF!&amp;"-"&amp;ROW()-82,[2]ワークシート!$F$2:$CI$1002,73,0)="","",VLOOKUP(#REF!&amp;"-"&amp;ROW()-82,[2]ワークシート!$F$2:$CI$1002,73,0)),"")</f>
        <v/>
      </c>
      <c r="AJ228" s="1" t="str">
        <f>+IFERROR( IF(  VLOOKUP(#REF!&amp;"-"&amp;ROW()-82,[2]ワークシート!$F$2:$BW$1002,12,0)="",  "",  VLOOKUP(#REF!&amp;"-"&amp;ROW()-82,[2]ワークシート!$F$2:$BW$1002,12,0) ),"")</f>
        <v/>
      </c>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row>
    <row r="229" spans="1:69" ht="35.1" hidden="1" customHeight="1" x14ac:dyDescent="0.15">
      <c r="A229" s="63" t="str">
        <f>+IFERROR(IF(VLOOKUP(#REF!&amp;"-"&amp;ROW()-82,[2]ワークシート!$F$2:$CI$1002,6,0)="","",VLOOKUP(#REF!&amp;"-"&amp;ROW()-82,[2]ワークシート!$F$2:$CI$1002,6,0)),"")</f>
        <v/>
      </c>
      <c r="B229" s="64"/>
      <c r="C229" s="63" t="str">
        <f>+IFERROR(IF(VLOOKUP(#REF!&amp;"-"&amp;ROW()-82,[2]ワークシート!$F$2:$CI$1002,7,0)="","",VLOOKUP(#REF!&amp;"-"&amp;ROW()-82,[2]ワークシート!$F$2:$CI$1002,7,0)),"")</f>
        <v/>
      </c>
      <c r="D229" s="64"/>
      <c r="E229" s="63" t="str">
        <f>+IFERROR(IF(VLOOKUP(#REF!&amp;"-"&amp;ROW()-82,[2]ワークシート!$F$2:$CI$1002,8,0)="","",VLOOKUP(#REF!&amp;"-"&amp;ROW()-82,[2]ワークシート!$F$2:$CI$1002,8,0)),"")</f>
        <v/>
      </c>
      <c r="F229" s="64"/>
      <c r="G229" s="8" t="str">
        <f>+IFERROR(IF(VLOOKUP(#REF!&amp;"-"&amp;ROW()-82,[2]ワークシート!$F$2:$CI$1002,9,0)="","",VLOOKUP(#REF!&amp;"-"&amp;ROW()-82,[2]ワークシート!$F$2:$CI$1002,9,0)),"")</f>
        <v/>
      </c>
      <c r="H22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9" s="71"/>
      <c r="J229" s="63" t="str">
        <f>+IFERROR(IF(VLOOKUP(#REF!&amp;"-"&amp;ROW()-82,[2]ワークシート!$F$2:$CI$1002,17,0)="","",VLOOKUP(#REF!&amp;"-"&amp;ROW()-82,[2]ワークシート!$F$2:$CI$1002,17,0)),"")</f>
        <v/>
      </c>
      <c r="K229" s="67"/>
      <c r="L229" s="64"/>
      <c r="M229" s="72" t="str">
        <f>+IFERROR(IF(VLOOKUP(#REF!&amp;"-"&amp;ROW()-82,[2]ワークシート!$F$2:$CI$1002,58,0)=0,"",VLOOKUP(#REF!&amp;"-"&amp;ROW()-82,[2]ワークシート!$F$2:$CI$1002,58,0)),"")</f>
        <v/>
      </c>
      <c r="N229" s="72"/>
      <c r="O229" s="72"/>
      <c r="P229" s="61" t="str">
        <f>+IFERROR(VLOOKUP(#REF!&amp;"-"&amp;ROW()-82,[2]ワークシート!$F$2:$CI$1002,64,0),"")</f>
        <v/>
      </c>
      <c r="Q229" s="62"/>
      <c r="R229" s="73" t="str">
        <f>+IFERROR(VLOOKUP(#REF!&amp;"-"&amp;ROW()-82,[2]ワークシート!$F$2:$CI$1002,65,0),"")</f>
        <v/>
      </c>
      <c r="S229" s="73"/>
      <c r="T229" s="61" t="str">
        <f>IFERROR(IF(VLOOKUP(#REF!&amp;"-"&amp;ROW()-82,[2]ワークシート!$F$2:$CI$1002,68,0)="",IF(X229="","",IF(X229=0,"使用貸借権","賃借権")),"賃借権"),"")</f>
        <v/>
      </c>
      <c r="U229" s="62"/>
      <c r="V229" s="63" t="str">
        <f>+IFERROR(VLOOKUP(#REF!&amp;"-"&amp;ROW()-82,[2]ワークシート!$F$2:$CI$1002,10,0)&amp;"","")</f>
        <v/>
      </c>
      <c r="W229" s="64"/>
      <c r="X22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9" s="66"/>
      <c r="Z229" s="9"/>
      <c r="AA229" s="9"/>
      <c r="AB229" s="63" t="str">
        <f>IF(T229="","",IF(VLOOKUP(#REF!&amp;"-"&amp;ROW()-82,[2]ワークシート!$F$2:$CI$1002,68,0)="",IF(T229="使用貸借権","-","口座振込　１２月"),"物納"))</f>
        <v/>
      </c>
      <c r="AC229" s="67"/>
      <c r="AD229" s="64"/>
      <c r="AE229" s="68" t="str">
        <f>+IFERROR(IF(VLOOKUP(#REF!&amp;"-"&amp;ROW()-82,[2]ワークシート!$F$2:$CI$1002,13,0)="","",VLOOKUP(#REF!&amp;"-"&amp;ROW()-82,[2]ワークシート!$F$2:$CI$1002,13,0)),"")</f>
        <v/>
      </c>
      <c r="AF229" s="69"/>
      <c r="AG229" s="68" t="str">
        <f>+IFERROR(IF(VLOOKUP(#REF!&amp;"-"&amp;ROW()-82,[2]ワークシート!$F$2:$CI$1002,74,0)="","",VLOOKUP(#REF!&amp;"-"&amp;ROW()-82,[2]ワークシート!$F$2:$CI$1002,74,0)),"")</f>
        <v/>
      </c>
      <c r="AH229" s="69"/>
      <c r="AI229" s="54" t="str">
        <f>+IFERROR(IF(VLOOKUP(#REF!&amp;"-"&amp;ROW()-82,[2]ワークシート!$F$2:$CI$1002,73,0)="","",VLOOKUP(#REF!&amp;"-"&amp;ROW()-82,[2]ワークシート!$F$2:$CI$1002,73,0)),"")</f>
        <v/>
      </c>
      <c r="AJ229" s="1" t="str">
        <f>+IFERROR( IF(  VLOOKUP(#REF!&amp;"-"&amp;ROW()-82,[2]ワークシート!$F$2:$BW$1002,12,0)="",  "",  VLOOKUP(#REF!&amp;"-"&amp;ROW()-82,[2]ワークシート!$F$2:$BW$1002,12,0) ),"")</f>
        <v/>
      </c>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row>
    <row r="230" spans="1:69" ht="35.1" hidden="1" customHeight="1" x14ac:dyDescent="0.15">
      <c r="A230" s="63" t="str">
        <f>+IFERROR(IF(VLOOKUP(#REF!&amp;"-"&amp;ROW()-82,[2]ワークシート!$F$2:$CI$1002,6,0)="","",VLOOKUP(#REF!&amp;"-"&amp;ROW()-82,[2]ワークシート!$F$2:$CI$1002,6,0)),"")</f>
        <v/>
      </c>
      <c r="B230" s="64"/>
      <c r="C230" s="63" t="str">
        <f>+IFERROR(IF(VLOOKUP(#REF!&amp;"-"&amp;ROW()-82,[2]ワークシート!$F$2:$CI$1002,7,0)="","",VLOOKUP(#REF!&amp;"-"&amp;ROW()-82,[2]ワークシート!$F$2:$CI$1002,7,0)),"")</f>
        <v/>
      </c>
      <c r="D230" s="64"/>
      <c r="E230" s="63" t="str">
        <f>+IFERROR(IF(VLOOKUP(#REF!&amp;"-"&amp;ROW()-82,[2]ワークシート!$F$2:$CI$1002,8,0)="","",VLOOKUP(#REF!&amp;"-"&amp;ROW()-82,[2]ワークシート!$F$2:$CI$1002,8,0)),"")</f>
        <v/>
      </c>
      <c r="F230" s="64"/>
      <c r="G230" s="8" t="str">
        <f>+IFERROR(IF(VLOOKUP(#REF!&amp;"-"&amp;ROW()-82,[2]ワークシート!$F$2:$CI$1002,9,0)="","",VLOOKUP(#REF!&amp;"-"&amp;ROW()-82,[2]ワークシート!$F$2:$CI$1002,9,0)),"")</f>
        <v/>
      </c>
      <c r="H23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0" s="71"/>
      <c r="J230" s="63" t="str">
        <f>+IFERROR(IF(VLOOKUP(#REF!&amp;"-"&amp;ROW()-82,[2]ワークシート!$F$2:$CI$1002,17,0)="","",VLOOKUP(#REF!&amp;"-"&amp;ROW()-82,[2]ワークシート!$F$2:$CI$1002,17,0)),"")</f>
        <v/>
      </c>
      <c r="K230" s="67"/>
      <c r="L230" s="64"/>
      <c r="M230" s="72" t="str">
        <f>+IFERROR(IF(VLOOKUP(#REF!&amp;"-"&amp;ROW()-82,[2]ワークシート!$F$2:$CI$1002,58,0)=0,"",VLOOKUP(#REF!&amp;"-"&amp;ROW()-82,[2]ワークシート!$F$2:$CI$1002,58,0)),"")</f>
        <v/>
      </c>
      <c r="N230" s="72"/>
      <c r="O230" s="72"/>
      <c r="P230" s="61" t="str">
        <f>+IFERROR(VLOOKUP(#REF!&amp;"-"&amp;ROW()-82,[2]ワークシート!$F$2:$CI$1002,64,0),"")</f>
        <v/>
      </c>
      <c r="Q230" s="62"/>
      <c r="R230" s="73" t="str">
        <f>+IFERROR(VLOOKUP(#REF!&amp;"-"&amp;ROW()-82,[2]ワークシート!$F$2:$CI$1002,65,0),"")</f>
        <v/>
      </c>
      <c r="S230" s="73"/>
      <c r="T230" s="61" t="str">
        <f>IFERROR(IF(VLOOKUP(#REF!&amp;"-"&amp;ROW()-82,[2]ワークシート!$F$2:$CI$1002,68,0)="",IF(X230="","",IF(X230=0,"使用貸借権","賃借権")),"賃借権"),"")</f>
        <v/>
      </c>
      <c r="U230" s="62"/>
      <c r="V230" s="63" t="str">
        <f>+IFERROR(VLOOKUP(#REF!&amp;"-"&amp;ROW()-82,[2]ワークシート!$F$2:$CI$1002,10,0)&amp;"","")</f>
        <v/>
      </c>
      <c r="W230" s="64"/>
      <c r="X23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0" s="66"/>
      <c r="Z230" s="9"/>
      <c r="AA230" s="9"/>
      <c r="AB230" s="63" t="str">
        <f>IF(T230="","",IF(VLOOKUP(#REF!&amp;"-"&amp;ROW()-82,[2]ワークシート!$F$2:$CI$1002,68,0)="",IF(T230="使用貸借権","-","口座振込　１２月"),"物納"))</f>
        <v/>
      </c>
      <c r="AC230" s="67"/>
      <c r="AD230" s="64"/>
      <c r="AE230" s="68" t="str">
        <f>+IFERROR(IF(VLOOKUP(#REF!&amp;"-"&amp;ROW()-82,[2]ワークシート!$F$2:$CI$1002,13,0)="","",VLOOKUP(#REF!&amp;"-"&amp;ROW()-82,[2]ワークシート!$F$2:$CI$1002,13,0)),"")</f>
        <v/>
      </c>
      <c r="AF230" s="69"/>
      <c r="AG230" s="68" t="str">
        <f>+IFERROR(IF(VLOOKUP(#REF!&amp;"-"&amp;ROW()-82,[2]ワークシート!$F$2:$CI$1002,74,0)="","",VLOOKUP(#REF!&amp;"-"&amp;ROW()-82,[2]ワークシート!$F$2:$CI$1002,74,0)),"")</f>
        <v/>
      </c>
      <c r="AH230" s="69"/>
      <c r="AI230" s="54" t="str">
        <f>+IFERROR(IF(VLOOKUP(#REF!&amp;"-"&amp;ROW()-82,[2]ワークシート!$F$2:$CI$1002,73,0)="","",VLOOKUP(#REF!&amp;"-"&amp;ROW()-82,[2]ワークシート!$F$2:$CI$1002,73,0)),"")</f>
        <v/>
      </c>
      <c r="AJ230" s="1" t="str">
        <f>+IFERROR( IF(  VLOOKUP(#REF!&amp;"-"&amp;ROW()-82,[2]ワークシート!$F$2:$BW$1002,12,0)="",  "",  VLOOKUP(#REF!&amp;"-"&amp;ROW()-82,[2]ワークシート!$F$2:$BW$1002,12,0) ),"")</f>
        <v/>
      </c>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row>
    <row r="231" spans="1:69" ht="35.1" hidden="1" customHeight="1" x14ac:dyDescent="0.15">
      <c r="A231" s="63" t="str">
        <f>+IFERROR(IF(VLOOKUP(#REF!&amp;"-"&amp;ROW()-82,[2]ワークシート!$F$2:$CI$1002,6,0)="","",VLOOKUP(#REF!&amp;"-"&amp;ROW()-82,[2]ワークシート!$F$2:$CI$1002,6,0)),"")</f>
        <v/>
      </c>
      <c r="B231" s="64"/>
      <c r="C231" s="63" t="str">
        <f>+IFERROR(IF(VLOOKUP(#REF!&amp;"-"&amp;ROW()-82,[2]ワークシート!$F$2:$CI$1002,7,0)="","",VLOOKUP(#REF!&amp;"-"&amp;ROW()-82,[2]ワークシート!$F$2:$CI$1002,7,0)),"")</f>
        <v/>
      </c>
      <c r="D231" s="64"/>
      <c r="E231" s="63" t="str">
        <f>+IFERROR(IF(VLOOKUP(#REF!&amp;"-"&amp;ROW()-82,[2]ワークシート!$F$2:$CI$1002,8,0)="","",VLOOKUP(#REF!&amp;"-"&amp;ROW()-82,[2]ワークシート!$F$2:$CI$1002,8,0)),"")</f>
        <v/>
      </c>
      <c r="F231" s="64"/>
      <c r="G231" s="8" t="str">
        <f>+IFERROR(IF(VLOOKUP(#REF!&amp;"-"&amp;ROW()-82,[2]ワークシート!$F$2:$CI$1002,9,0)="","",VLOOKUP(#REF!&amp;"-"&amp;ROW()-82,[2]ワークシート!$F$2:$CI$1002,9,0)),"")</f>
        <v/>
      </c>
      <c r="H23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1" s="71"/>
      <c r="J231" s="63" t="str">
        <f>+IFERROR(IF(VLOOKUP(#REF!&amp;"-"&amp;ROW()-82,[2]ワークシート!$F$2:$CI$1002,17,0)="","",VLOOKUP(#REF!&amp;"-"&amp;ROW()-82,[2]ワークシート!$F$2:$CI$1002,17,0)),"")</f>
        <v/>
      </c>
      <c r="K231" s="67"/>
      <c r="L231" s="64"/>
      <c r="M231" s="72" t="str">
        <f>+IFERROR(IF(VLOOKUP(#REF!&amp;"-"&amp;ROW()-82,[2]ワークシート!$F$2:$CI$1002,58,0)=0,"",VLOOKUP(#REF!&amp;"-"&amp;ROW()-82,[2]ワークシート!$F$2:$CI$1002,58,0)),"")</f>
        <v/>
      </c>
      <c r="N231" s="72"/>
      <c r="O231" s="72"/>
      <c r="P231" s="61" t="str">
        <f>+IFERROR(VLOOKUP(#REF!&amp;"-"&amp;ROW()-82,[2]ワークシート!$F$2:$CI$1002,64,0),"")</f>
        <v/>
      </c>
      <c r="Q231" s="62"/>
      <c r="R231" s="73" t="str">
        <f>+IFERROR(VLOOKUP(#REF!&amp;"-"&amp;ROW()-82,[2]ワークシート!$F$2:$CI$1002,65,0),"")</f>
        <v/>
      </c>
      <c r="S231" s="73"/>
      <c r="T231" s="61" t="str">
        <f>IFERROR(IF(VLOOKUP(#REF!&amp;"-"&amp;ROW()-82,[2]ワークシート!$F$2:$CI$1002,68,0)="",IF(X231="","",IF(X231=0,"使用貸借権","賃借権")),"賃借権"),"")</f>
        <v/>
      </c>
      <c r="U231" s="62"/>
      <c r="V231" s="63" t="str">
        <f>+IFERROR(VLOOKUP(#REF!&amp;"-"&amp;ROW()-82,[2]ワークシート!$F$2:$CI$1002,10,0)&amp;"","")</f>
        <v/>
      </c>
      <c r="W231" s="64"/>
      <c r="X23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1" s="66"/>
      <c r="Z231" s="9"/>
      <c r="AA231" s="9"/>
      <c r="AB231" s="63" t="str">
        <f>IF(T231="","",IF(VLOOKUP(#REF!&amp;"-"&amp;ROW()-82,[2]ワークシート!$F$2:$CI$1002,68,0)="",IF(T231="使用貸借権","-","口座振込　１２月"),"物納"))</f>
        <v/>
      </c>
      <c r="AC231" s="67"/>
      <c r="AD231" s="64"/>
      <c r="AE231" s="68" t="str">
        <f>+IFERROR(IF(VLOOKUP(#REF!&amp;"-"&amp;ROW()-82,[2]ワークシート!$F$2:$CI$1002,13,0)="","",VLOOKUP(#REF!&amp;"-"&amp;ROW()-82,[2]ワークシート!$F$2:$CI$1002,13,0)),"")</f>
        <v/>
      </c>
      <c r="AF231" s="69"/>
      <c r="AG231" s="68" t="str">
        <f>+IFERROR(IF(VLOOKUP(#REF!&amp;"-"&amp;ROW()-82,[2]ワークシート!$F$2:$CI$1002,74,0)="","",VLOOKUP(#REF!&amp;"-"&amp;ROW()-82,[2]ワークシート!$F$2:$CI$1002,74,0)),"")</f>
        <v/>
      </c>
      <c r="AH231" s="69"/>
      <c r="AI231" s="54" t="str">
        <f>+IFERROR(IF(VLOOKUP(#REF!&amp;"-"&amp;ROW()-82,[2]ワークシート!$F$2:$CI$1002,73,0)="","",VLOOKUP(#REF!&amp;"-"&amp;ROW()-82,[2]ワークシート!$F$2:$CI$1002,73,0)),"")</f>
        <v/>
      </c>
      <c r="AJ231" s="1" t="str">
        <f>+IFERROR( IF(  VLOOKUP(#REF!&amp;"-"&amp;ROW()-82,[2]ワークシート!$F$2:$BW$1002,12,0)="",  "",  VLOOKUP(#REF!&amp;"-"&amp;ROW()-82,[2]ワークシート!$F$2:$BW$1002,12,0) ),"")</f>
        <v/>
      </c>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row>
    <row r="232" spans="1:69" ht="35.1" hidden="1" customHeight="1" x14ac:dyDescent="0.15">
      <c r="A232" s="63" t="str">
        <f>+IFERROR(IF(VLOOKUP(#REF!&amp;"-"&amp;ROW()-82,[2]ワークシート!$F$2:$CI$1002,6,0)="","",VLOOKUP(#REF!&amp;"-"&amp;ROW()-82,[2]ワークシート!$F$2:$CI$1002,6,0)),"")</f>
        <v/>
      </c>
      <c r="B232" s="64"/>
      <c r="C232" s="63" t="str">
        <f>+IFERROR(IF(VLOOKUP(#REF!&amp;"-"&amp;ROW()-82,[2]ワークシート!$F$2:$CI$1002,7,0)="","",VLOOKUP(#REF!&amp;"-"&amp;ROW()-82,[2]ワークシート!$F$2:$CI$1002,7,0)),"")</f>
        <v/>
      </c>
      <c r="D232" s="64"/>
      <c r="E232" s="63" t="str">
        <f>+IFERROR(IF(VLOOKUP(#REF!&amp;"-"&amp;ROW()-82,[2]ワークシート!$F$2:$CI$1002,8,0)="","",VLOOKUP(#REF!&amp;"-"&amp;ROW()-82,[2]ワークシート!$F$2:$CI$1002,8,0)),"")</f>
        <v/>
      </c>
      <c r="F232" s="64"/>
      <c r="G232" s="8" t="str">
        <f>+IFERROR(IF(VLOOKUP(#REF!&amp;"-"&amp;ROW()-82,[2]ワークシート!$F$2:$CI$1002,9,0)="","",VLOOKUP(#REF!&amp;"-"&amp;ROW()-82,[2]ワークシート!$F$2:$CI$1002,9,0)),"")</f>
        <v/>
      </c>
      <c r="H23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2" s="71"/>
      <c r="J232" s="63" t="str">
        <f>+IFERROR(IF(VLOOKUP(#REF!&amp;"-"&amp;ROW()-82,[2]ワークシート!$F$2:$CI$1002,17,0)="","",VLOOKUP(#REF!&amp;"-"&amp;ROW()-82,[2]ワークシート!$F$2:$CI$1002,17,0)),"")</f>
        <v/>
      </c>
      <c r="K232" s="67"/>
      <c r="L232" s="64"/>
      <c r="M232" s="72" t="str">
        <f>+IFERROR(IF(VLOOKUP(#REF!&amp;"-"&amp;ROW()-82,[2]ワークシート!$F$2:$CI$1002,58,0)=0,"",VLOOKUP(#REF!&amp;"-"&amp;ROW()-82,[2]ワークシート!$F$2:$CI$1002,58,0)),"")</f>
        <v/>
      </c>
      <c r="N232" s="72"/>
      <c r="O232" s="72"/>
      <c r="P232" s="61" t="str">
        <f>+IFERROR(VLOOKUP(#REF!&amp;"-"&amp;ROW()-82,[2]ワークシート!$F$2:$CI$1002,64,0),"")</f>
        <v/>
      </c>
      <c r="Q232" s="62"/>
      <c r="R232" s="73" t="str">
        <f>+IFERROR(VLOOKUP(#REF!&amp;"-"&amp;ROW()-82,[2]ワークシート!$F$2:$CI$1002,65,0),"")</f>
        <v/>
      </c>
      <c r="S232" s="73"/>
      <c r="T232" s="61" t="str">
        <f>IFERROR(IF(VLOOKUP(#REF!&amp;"-"&amp;ROW()-82,[2]ワークシート!$F$2:$CI$1002,68,0)="",IF(X232="","",IF(X232=0,"使用貸借権","賃借権")),"賃借権"),"")</f>
        <v/>
      </c>
      <c r="U232" s="62"/>
      <c r="V232" s="63" t="str">
        <f>+IFERROR(VLOOKUP(#REF!&amp;"-"&amp;ROW()-82,[2]ワークシート!$F$2:$CI$1002,10,0)&amp;"","")</f>
        <v/>
      </c>
      <c r="W232" s="64"/>
      <c r="X23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2" s="66"/>
      <c r="Z232" s="9"/>
      <c r="AA232" s="9"/>
      <c r="AB232" s="63" t="str">
        <f>IF(T232="","",IF(VLOOKUP(#REF!&amp;"-"&amp;ROW()-82,[2]ワークシート!$F$2:$CI$1002,68,0)="",IF(T232="使用貸借権","-","口座振込　１２月"),"物納"))</f>
        <v/>
      </c>
      <c r="AC232" s="67"/>
      <c r="AD232" s="64"/>
      <c r="AE232" s="68" t="str">
        <f>+IFERROR(IF(VLOOKUP(#REF!&amp;"-"&amp;ROW()-82,[2]ワークシート!$F$2:$CI$1002,13,0)="","",VLOOKUP(#REF!&amp;"-"&amp;ROW()-82,[2]ワークシート!$F$2:$CI$1002,13,0)),"")</f>
        <v/>
      </c>
      <c r="AF232" s="69"/>
      <c r="AG232" s="68" t="str">
        <f>+IFERROR(IF(VLOOKUP(#REF!&amp;"-"&amp;ROW()-82,[2]ワークシート!$F$2:$CI$1002,74,0)="","",VLOOKUP(#REF!&amp;"-"&amp;ROW()-82,[2]ワークシート!$F$2:$CI$1002,74,0)),"")</f>
        <v/>
      </c>
      <c r="AH232" s="69"/>
      <c r="AI232" s="54" t="str">
        <f>+IFERROR(IF(VLOOKUP(#REF!&amp;"-"&amp;ROW()-82,[2]ワークシート!$F$2:$CI$1002,73,0)="","",VLOOKUP(#REF!&amp;"-"&amp;ROW()-82,[2]ワークシート!$F$2:$CI$1002,73,0)),"")</f>
        <v/>
      </c>
      <c r="AJ232" s="1" t="str">
        <f>+IFERROR( IF(  VLOOKUP(#REF!&amp;"-"&amp;ROW()-82,[2]ワークシート!$F$2:$BW$1002,12,0)="",  "",  VLOOKUP(#REF!&amp;"-"&amp;ROW()-82,[2]ワークシート!$F$2:$BW$1002,12,0) ),"")</f>
        <v/>
      </c>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row>
    <row r="233" spans="1:69" ht="35.1" hidden="1" customHeight="1" x14ac:dyDescent="0.15">
      <c r="A233" s="63" t="str">
        <f>+IFERROR(IF(VLOOKUP(#REF!&amp;"-"&amp;ROW()-82,[2]ワークシート!$F$2:$CI$1002,6,0)="","",VLOOKUP(#REF!&amp;"-"&amp;ROW()-82,[2]ワークシート!$F$2:$CI$1002,6,0)),"")</f>
        <v/>
      </c>
      <c r="B233" s="64"/>
      <c r="C233" s="63" t="str">
        <f>+IFERROR(IF(VLOOKUP(#REF!&amp;"-"&amp;ROW()-82,[2]ワークシート!$F$2:$CI$1002,7,0)="","",VLOOKUP(#REF!&amp;"-"&amp;ROW()-82,[2]ワークシート!$F$2:$CI$1002,7,0)),"")</f>
        <v/>
      </c>
      <c r="D233" s="64"/>
      <c r="E233" s="63" t="str">
        <f>+IFERROR(IF(VLOOKUP(#REF!&amp;"-"&amp;ROW()-82,[2]ワークシート!$F$2:$CI$1002,8,0)="","",VLOOKUP(#REF!&amp;"-"&amp;ROW()-82,[2]ワークシート!$F$2:$CI$1002,8,0)),"")</f>
        <v/>
      </c>
      <c r="F233" s="64"/>
      <c r="G233" s="8" t="str">
        <f>+IFERROR(IF(VLOOKUP(#REF!&amp;"-"&amp;ROW()-82,[2]ワークシート!$F$2:$CI$1002,9,0)="","",VLOOKUP(#REF!&amp;"-"&amp;ROW()-82,[2]ワークシート!$F$2:$CI$1002,9,0)),"")</f>
        <v/>
      </c>
      <c r="H23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3" s="71"/>
      <c r="J233" s="63" t="str">
        <f>+IFERROR(IF(VLOOKUP(#REF!&amp;"-"&amp;ROW()-82,[2]ワークシート!$F$2:$CI$1002,17,0)="","",VLOOKUP(#REF!&amp;"-"&amp;ROW()-82,[2]ワークシート!$F$2:$CI$1002,17,0)),"")</f>
        <v/>
      </c>
      <c r="K233" s="67"/>
      <c r="L233" s="64"/>
      <c r="M233" s="72" t="str">
        <f>+IFERROR(IF(VLOOKUP(#REF!&amp;"-"&amp;ROW()-82,[2]ワークシート!$F$2:$CI$1002,58,0)=0,"",VLOOKUP(#REF!&amp;"-"&amp;ROW()-82,[2]ワークシート!$F$2:$CI$1002,58,0)),"")</f>
        <v/>
      </c>
      <c r="N233" s="72"/>
      <c r="O233" s="72"/>
      <c r="P233" s="61" t="str">
        <f>+IFERROR(VLOOKUP(#REF!&amp;"-"&amp;ROW()-82,[2]ワークシート!$F$2:$CI$1002,64,0),"")</f>
        <v/>
      </c>
      <c r="Q233" s="62"/>
      <c r="R233" s="73" t="str">
        <f>+IFERROR(VLOOKUP(#REF!&amp;"-"&amp;ROW()-82,[2]ワークシート!$F$2:$CI$1002,65,0),"")</f>
        <v/>
      </c>
      <c r="S233" s="73"/>
      <c r="T233" s="61" t="str">
        <f>IFERROR(IF(VLOOKUP(#REF!&amp;"-"&amp;ROW()-82,[2]ワークシート!$F$2:$CI$1002,68,0)="",IF(X233="","",IF(X233=0,"使用貸借権","賃借権")),"賃借権"),"")</f>
        <v/>
      </c>
      <c r="U233" s="62"/>
      <c r="V233" s="63" t="str">
        <f>+IFERROR(VLOOKUP(#REF!&amp;"-"&amp;ROW()-82,[2]ワークシート!$F$2:$CI$1002,10,0)&amp;"","")</f>
        <v/>
      </c>
      <c r="W233" s="64"/>
      <c r="X23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3" s="66"/>
      <c r="Z233" s="9"/>
      <c r="AA233" s="9"/>
      <c r="AB233" s="63" t="str">
        <f>IF(T233="","",IF(VLOOKUP(#REF!&amp;"-"&amp;ROW()-82,[2]ワークシート!$F$2:$CI$1002,68,0)="",IF(T233="使用貸借権","-","口座振込　１２月"),"物納"))</f>
        <v/>
      </c>
      <c r="AC233" s="67"/>
      <c r="AD233" s="64"/>
      <c r="AE233" s="68" t="str">
        <f>+IFERROR(IF(VLOOKUP(#REF!&amp;"-"&amp;ROW()-82,[2]ワークシート!$F$2:$CI$1002,13,0)="","",VLOOKUP(#REF!&amp;"-"&amp;ROW()-82,[2]ワークシート!$F$2:$CI$1002,13,0)),"")</f>
        <v/>
      </c>
      <c r="AF233" s="69"/>
      <c r="AG233" s="68" t="str">
        <f>+IFERROR(IF(VLOOKUP(#REF!&amp;"-"&amp;ROW()-82,[2]ワークシート!$F$2:$CI$1002,74,0)="","",VLOOKUP(#REF!&amp;"-"&amp;ROW()-82,[2]ワークシート!$F$2:$CI$1002,74,0)),"")</f>
        <v/>
      </c>
      <c r="AH233" s="69"/>
      <c r="AI233" s="54" t="str">
        <f>+IFERROR(IF(VLOOKUP(#REF!&amp;"-"&amp;ROW()-82,[2]ワークシート!$F$2:$CI$1002,73,0)="","",VLOOKUP(#REF!&amp;"-"&amp;ROW()-82,[2]ワークシート!$F$2:$CI$1002,73,0)),"")</f>
        <v/>
      </c>
      <c r="AJ233" s="1" t="str">
        <f>+IFERROR( IF(  VLOOKUP(#REF!&amp;"-"&amp;ROW()-82,[2]ワークシート!$F$2:$BW$1002,12,0)="",  "",  VLOOKUP(#REF!&amp;"-"&amp;ROW()-82,[2]ワークシート!$F$2:$BW$1002,12,0) ),"")</f>
        <v/>
      </c>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row>
    <row r="234" spans="1:69" ht="35.1" hidden="1" customHeight="1" x14ac:dyDescent="0.15">
      <c r="A234" s="63" t="str">
        <f>+IFERROR(IF(VLOOKUP(#REF!&amp;"-"&amp;ROW()-82,[2]ワークシート!$F$2:$CI$1002,6,0)="","",VLOOKUP(#REF!&amp;"-"&amp;ROW()-82,[2]ワークシート!$F$2:$CI$1002,6,0)),"")</f>
        <v/>
      </c>
      <c r="B234" s="64"/>
      <c r="C234" s="63" t="str">
        <f>+IFERROR(IF(VLOOKUP(#REF!&amp;"-"&amp;ROW()-82,[2]ワークシート!$F$2:$CI$1002,7,0)="","",VLOOKUP(#REF!&amp;"-"&amp;ROW()-82,[2]ワークシート!$F$2:$CI$1002,7,0)),"")</f>
        <v/>
      </c>
      <c r="D234" s="64"/>
      <c r="E234" s="63" t="str">
        <f>+IFERROR(IF(VLOOKUP(#REF!&amp;"-"&amp;ROW()-82,[2]ワークシート!$F$2:$CI$1002,8,0)="","",VLOOKUP(#REF!&amp;"-"&amp;ROW()-82,[2]ワークシート!$F$2:$CI$1002,8,0)),"")</f>
        <v/>
      </c>
      <c r="F234" s="64"/>
      <c r="G234" s="8" t="str">
        <f>+IFERROR(IF(VLOOKUP(#REF!&amp;"-"&amp;ROW()-82,[2]ワークシート!$F$2:$CI$1002,9,0)="","",VLOOKUP(#REF!&amp;"-"&amp;ROW()-82,[2]ワークシート!$F$2:$CI$1002,9,0)),"")</f>
        <v/>
      </c>
      <c r="H23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4" s="71"/>
      <c r="J234" s="63" t="str">
        <f>+IFERROR(IF(VLOOKUP(#REF!&amp;"-"&amp;ROW()-82,[2]ワークシート!$F$2:$CI$1002,17,0)="","",VLOOKUP(#REF!&amp;"-"&amp;ROW()-82,[2]ワークシート!$F$2:$CI$1002,17,0)),"")</f>
        <v/>
      </c>
      <c r="K234" s="67"/>
      <c r="L234" s="64"/>
      <c r="M234" s="72" t="str">
        <f>+IFERROR(IF(VLOOKUP(#REF!&amp;"-"&amp;ROW()-82,[2]ワークシート!$F$2:$CI$1002,58,0)=0,"",VLOOKUP(#REF!&amp;"-"&amp;ROW()-82,[2]ワークシート!$F$2:$CI$1002,58,0)),"")</f>
        <v/>
      </c>
      <c r="N234" s="72"/>
      <c r="O234" s="72"/>
      <c r="P234" s="61" t="str">
        <f>+IFERROR(VLOOKUP(#REF!&amp;"-"&amp;ROW()-82,[2]ワークシート!$F$2:$CI$1002,64,0),"")</f>
        <v/>
      </c>
      <c r="Q234" s="62"/>
      <c r="R234" s="73" t="str">
        <f>+IFERROR(VLOOKUP(#REF!&amp;"-"&amp;ROW()-82,[2]ワークシート!$F$2:$CI$1002,65,0),"")</f>
        <v/>
      </c>
      <c r="S234" s="73"/>
      <c r="T234" s="61" t="str">
        <f>IFERROR(IF(VLOOKUP(#REF!&amp;"-"&amp;ROW()-82,[2]ワークシート!$F$2:$CI$1002,68,0)="",IF(X234="","",IF(X234=0,"使用貸借権","賃借権")),"賃借権"),"")</f>
        <v/>
      </c>
      <c r="U234" s="62"/>
      <c r="V234" s="63" t="str">
        <f>+IFERROR(VLOOKUP(#REF!&amp;"-"&amp;ROW()-82,[2]ワークシート!$F$2:$CI$1002,10,0)&amp;"","")</f>
        <v/>
      </c>
      <c r="W234" s="64"/>
      <c r="X23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4" s="66"/>
      <c r="Z234" s="9"/>
      <c r="AA234" s="9"/>
      <c r="AB234" s="63" t="str">
        <f>IF(T234="","",IF(VLOOKUP(#REF!&amp;"-"&amp;ROW()-82,[2]ワークシート!$F$2:$CI$1002,68,0)="",IF(T234="使用貸借権","-","口座振込　１２月"),"物納"))</f>
        <v/>
      </c>
      <c r="AC234" s="67"/>
      <c r="AD234" s="64"/>
      <c r="AE234" s="68" t="str">
        <f>+IFERROR(IF(VLOOKUP(#REF!&amp;"-"&amp;ROW()-82,[2]ワークシート!$F$2:$CI$1002,13,0)="","",VLOOKUP(#REF!&amp;"-"&amp;ROW()-82,[2]ワークシート!$F$2:$CI$1002,13,0)),"")</f>
        <v/>
      </c>
      <c r="AF234" s="69"/>
      <c r="AG234" s="68" t="str">
        <f>+IFERROR(IF(VLOOKUP(#REF!&amp;"-"&amp;ROW()-82,[2]ワークシート!$F$2:$CI$1002,74,0)="","",VLOOKUP(#REF!&amp;"-"&amp;ROW()-82,[2]ワークシート!$F$2:$CI$1002,74,0)),"")</f>
        <v/>
      </c>
      <c r="AH234" s="69"/>
      <c r="AI234" s="54" t="str">
        <f>+IFERROR(IF(VLOOKUP(#REF!&amp;"-"&amp;ROW()-82,[2]ワークシート!$F$2:$CI$1002,73,0)="","",VLOOKUP(#REF!&amp;"-"&amp;ROW()-82,[2]ワークシート!$F$2:$CI$1002,73,0)),"")</f>
        <v/>
      </c>
      <c r="AJ234" s="1" t="str">
        <f>+IFERROR( IF(  VLOOKUP(#REF!&amp;"-"&amp;ROW()-82,[2]ワークシート!$F$2:$BW$1002,12,0)="",  "",  VLOOKUP(#REF!&amp;"-"&amp;ROW()-82,[2]ワークシート!$F$2:$BW$1002,12,0) ),"")</f>
        <v/>
      </c>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row>
    <row r="235" spans="1:69" ht="35.1" hidden="1" customHeight="1" x14ac:dyDescent="0.15">
      <c r="A235" s="63" t="str">
        <f>+IFERROR(IF(VLOOKUP(#REF!&amp;"-"&amp;ROW()-82,[2]ワークシート!$F$2:$CI$1002,6,0)="","",VLOOKUP(#REF!&amp;"-"&amp;ROW()-82,[2]ワークシート!$F$2:$CI$1002,6,0)),"")</f>
        <v/>
      </c>
      <c r="B235" s="64"/>
      <c r="C235" s="63" t="str">
        <f>+IFERROR(IF(VLOOKUP(#REF!&amp;"-"&amp;ROW()-82,[2]ワークシート!$F$2:$CI$1002,7,0)="","",VLOOKUP(#REF!&amp;"-"&amp;ROW()-82,[2]ワークシート!$F$2:$CI$1002,7,0)),"")</f>
        <v/>
      </c>
      <c r="D235" s="64"/>
      <c r="E235" s="63" t="str">
        <f>+IFERROR(IF(VLOOKUP(#REF!&amp;"-"&amp;ROW()-82,[2]ワークシート!$F$2:$CI$1002,8,0)="","",VLOOKUP(#REF!&amp;"-"&amp;ROW()-82,[2]ワークシート!$F$2:$CI$1002,8,0)),"")</f>
        <v/>
      </c>
      <c r="F235" s="64"/>
      <c r="G235" s="8" t="str">
        <f>+IFERROR(IF(VLOOKUP(#REF!&amp;"-"&amp;ROW()-82,[2]ワークシート!$F$2:$CI$1002,9,0)="","",VLOOKUP(#REF!&amp;"-"&amp;ROW()-82,[2]ワークシート!$F$2:$CI$1002,9,0)),"")</f>
        <v/>
      </c>
      <c r="H23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5" s="71"/>
      <c r="J235" s="63" t="str">
        <f>+IFERROR(IF(VLOOKUP(#REF!&amp;"-"&amp;ROW()-82,[2]ワークシート!$F$2:$CI$1002,17,0)="","",VLOOKUP(#REF!&amp;"-"&amp;ROW()-82,[2]ワークシート!$F$2:$CI$1002,17,0)),"")</f>
        <v/>
      </c>
      <c r="K235" s="67"/>
      <c r="L235" s="64"/>
      <c r="M235" s="72" t="str">
        <f>+IFERROR(IF(VLOOKUP(#REF!&amp;"-"&amp;ROW()-82,[2]ワークシート!$F$2:$CI$1002,58,0)=0,"",VLOOKUP(#REF!&amp;"-"&amp;ROW()-82,[2]ワークシート!$F$2:$CI$1002,58,0)),"")</f>
        <v/>
      </c>
      <c r="N235" s="72"/>
      <c r="O235" s="72"/>
      <c r="P235" s="61" t="str">
        <f>+IFERROR(VLOOKUP(#REF!&amp;"-"&amp;ROW()-82,[2]ワークシート!$F$2:$CI$1002,64,0),"")</f>
        <v/>
      </c>
      <c r="Q235" s="62"/>
      <c r="R235" s="73" t="str">
        <f>+IFERROR(VLOOKUP(#REF!&amp;"-"&amp;ROW()-82,[2]ワークシート!$F$2:$CI$1002,65,0),"")</f>
        <v/>
      </c>
      <c r="S235" s="73"/>
      <c r="T235" s="61" t="str">
        <f>IFERROR(IF(VLOOKUP(#REF!&amp;"-"&amp;ROW()-82,[2]ワークシート!$F$2:$CI$1002,68,0)="",IF(X235="","",IF(X235=0,"使用貸借権","賃借権")),"賃借権"),"")</f>
        <v/>
      </c>
      <c r="U235" s="62"/>
      <c r="V235" s="63" t="str">
        <f>+IFERROR(VLOOKUP(#REF!&amp;"-"&amp;ROW()-82,[2]ワークシート!$F$2:$CI$1002,10,0)&amp;"","")</f>
        <v/>
      </c>
      <c r="W235" s="64"/>
      <c r="X23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5" s="66"/>
      <c r="Z235" s="9"/>
      <c r="AA235" s="9"/>
      <c r="AB235" s="63" t="str">
        <f>IF(T235="","",IF(VLOOKUP(#REF!&amp;"-"&amp;ROW()-82,[2]ワークシート!$F$2:$CI$1002,68,0)="",IF(T235="使用貸借権","-","口座振込　１２月"),"物納"))</f>
        <v/>
      </c>
      <c r="AC235" s="67"/>
      <c r="AD235" s="64"/>
      <c r="AE235" s="68" t="str">
        <f>+IFERROR(IF(VLOOKUP(#REF!&amp;"-"&amp;ROW()-82,[2]ワークシート!$F$2:$CI$1002,13,0)="","",VLOOKUP(#REF!&amp;"-"&amp;ROW()-82,[2]ワークシート!$F$2:$CI$1002,13,0)),"")</f>
        <v/>
      </c>
      <c r="AF235" s="69"/>
      <c r="AG235" s="68" t="str">
        <f>+IFERROR(IF(VLOOKUP(#REF!&amp;"-"&amp;ROW()-82,[2]ワークシート!$F$2:$CI$1002,74,0)="","",VLOOKUP(#REF!&amp;"-"&amp;ROW()-82,[2]ワークシート!$F$2:$CI$1002,74,0)),"")</f>
        <v/>
      </c>
      <c r="AH235" s="69"/>
      <c r="AI235" s="54" t="str">
        <f>+IFERROR(IF(VLOOKUP(#REF!&amp;"-"&amp;ROW()-82,[2]ワークシート!$F$2:$CI$1002,73,0)="","",VLOOKUP(#REF!&amp;"-"&amp;ROW()-82,[2]ワークシート!$F$2:$CI$1002,73,0)),"")</f>
        <v/>
      </c>
      <c r="AJ235" s="1" t="str">
        <f>+IFERROR( IF(  VLOOKUP(#REF!&amp;"-"&amp;ROW()-82,[2]ワークシート!$F$2:$BW$1002,12,0)="",  "",  VLOOKUP(#REF!&amp;"-"&amp;ROW()-82,[2]ワークシート!$F$2:$BW$1002,12,0) ),"")</f>
        <v/>
      </c>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row>
    <row r="236" spans="1:69" ht="35.1" hidden="1" customHeight="1" x14ac:dyDescent="0.15">
      <c r="A236" s="63" t="str">
        <f>+IFERROR(IF(VLOOKUP(#REF!&amp;"-"&amp;ROW()-82,[2]ワークシート!$F$2:$CI$1002,6,0)="","",VLOOKUP(#REF!&amp;"-"&amp;ROW()-82,[2]ワークシート!$F$2:$CI$1002,6,0)),"")</f>
        <v/>
      </c>
      <c r="B236" s="64"/>
      <c r="C236" s="63" t="str">
        <f>+IFERROR(IF(VLOOKUP(#REF!&amp;"-"&amp;ROW()-82,[2]ワークシート!$F$2:$CI$1002,7,0)="","",VLOOKUP(#REF!&amp;"-"&amp;ROW()-82,[2]ワークシート!$F$2:$CI$1002,7,0)),"")</f>
        <v/>
      </c>
      <c r="D236" s="64"/>
      <c r="E236" s="63" t="str">
        <f>+IFERROR(IF(VLOOKUP(#REF!&amp;"-"&amp;ROW()-82,[2]ワークシート!$F$2:$CI$1002,8,0)="","",VLOOKUP(#REF!&amp;"-"&amp;ROW()-82,[2]ワークシート!$F$2:$CI$1002,8,0)),"")</f>
        <v/>
      </c>
      <c r="F236" s="64"/>
      <c r="G236" s="8" t="str">
        <f>+IFERROR(IF(VLOOKUP(#REF!&amp;"-"&amp;ROW()-82,[2]ワークシート!$F$2:$CI$1002,9,0)="","",VLOOKUP(#REF!&amp;"-"&amp;ROW()-82,[2]ワークシート!$F$2:$CI$1002,9,0)),"")</f>
        <v/>
      </c>
      <c r="H23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6" s="71"/>
      <c r="J236" s="63" t="str">
        <f>+IFERROR(IF(VLOOKUP(#REF!&amp;"-"&amp;ROW()-82,[2]ワークシート!$F$2:$CI$1002,17,0)="","",VLOOKUP(#REF!&amp;"-"&amp;ROW()-82,[2]ワークシート!$F$2:$CI$1002,17,0)),"")</f>
        <v/>
      </c>
      <c r="K236" s="67"/>
      <c r="L236" s="64"/>
      <c r="M236" s="72" t="str">
        <f>+IFERROR(IF(VLOOKUP(#REF!&amp;"-"&amp;ROW()-82,[2]ワークシート!$F$2:$CI$1002,58,0)=0,"",VLOOKUP(#REF!&amp;"-"&amp;ROW()-82,[2]ワークシート!$F$2:$CI$1002,58,0)),"")</f>
        <v/>
      </c>
      <c r="N236" s="72"/>
      <c r="O236" s="72"/>
      <c r="P236" s="61" t="str">
        <f>+IFERROR(VLOOKUP(#REF!&amp;"-"&amp;ROW()-82,[2]ワークシート!$F$2:$CI$1002,64,0),"")</f>
        <v/>
      </c>
      <c r="Q236" s="62"/>
      <c r="R236" s="73" t="str">
        <f>+IFERROR(VLOOKUP(#REF!&amp;"-"&amp;ROW()-82,[2]ワークシート!$F$2:$CI$1002,65,0),"")</f>
        <v/>
      </c>
      <c r="S236" s="73"/>
      <c r="T236" s="61" t="str">
        <f>IFERROR(IF(VLOOKUP(#REF!&amp;"-"&amp;ROW()-82,[2]ワークシート!$F$2:$CI$1002,68,0)="",IF(X236="","",IF(X236=0,"使用貸借権","賃借権")),"賃借権"),"")</f>
        <v/>
      </c>
      <c r="U236" s="62"/>
      <c r="V236" s="63" t="str">
        <f>+IFERROR(VLOOKUP(#REF!&amp;"-"&amp;ROW()-82,[2]ワークシート!$F$2:$CI$1002,10,0)&amp;"","")</f>
        <v/>
      </c>
      <c r="W236" s="64"/>
      <c r="X23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6" s="66"/>
      <c r="Z236" s="9"/>
      <c r="AA236" s="9"/>
      <c r="AB236" s="63" t="str">
        <f>IF(T236="","",IF(VLOOKUP(#REF!&amp;"-"&amp;ROW()-82,[2]ワークシート!$F$2:$CI$1002,68,0)="",IF(T236="使用貸借権","-","口座振込　１２月"),"物納"))</f>
        <v/>
      </c>
      <c r="AC236" s="67"/>
      <c r="AD236" s="64"/>
      <c r="AE236" s="68" t="str">
        <f>+IFERROR(IF(VLOOKUP(#REF!&amp;"-"&amp;ROW()-82,[2]ワークシート!$F$2:$CI$1002,13,0)="","",VLOOKUP(#REF!&amp;"-"&amp;ROW()-82,[2]ワークシート!$F$2:$CI$1002,13,0)),"")</f>
        <v/>
      </c>
      <c r="AF236" s="69"/>
      <c r="AG236" s="68" t="str">
        <f>+IFERROR(IF(VLOOKUP(#REF!&amp;"-"&amp;ROW()-82,[2]ワークシート!$F$2:$CI$1002,74,0)="","",VLOOKUP(#REF!&amp;"-"&amp;ROW()-82,[2]ワークシート!$F$2:$CI$1002,74,0)),"")</f>
        <v/>
      </c>
      <c r="AH236" s="69"/>
      <c r="AI236" s="54" t="str">
        <f>+IFERROR(IF(VLOOKUP(#REF!&amp;"-"&amp;ROW()-82,[2]ワークシート!$F$2:$CI$1002,73,0)="","",VLOOKUP(#REF!&amp;"-"&amp;ROW()-82,[2]ワークシート!$F$2:$CI$1002,73,0)),"")</f>
        <v/>
      </c>
      <c r="AJ236" s="1" t="str">
        <f>+IFERROR( IF(  VLOOKUP(#REF!&amp;"-"&amp;ROW()-82,[2]ワークシート!$F$2:$BW$1002,12,0)="",  "",  VLOOKUP(#REF!&amp;"-"&amp;ROW()-82,[2]ワークシート!$F$2:$BW$1002,12,0) ),"")</f>
        <v/>
      </c>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row>
    <row r="237" spans="1:69" ht="35.1" hidden="1" customHeight="1" x14ac:dyDescent="0.15">
      <c r="A237" s="63" t="str">
        <f>+IFERROR(IF(VLOOKUP(#REF!&amp;"-"&amp;ROW()-82,[2]ワークシート!$F$2:$CI$1002,6,0)="","",VLOOKUP(#REF!&amp;"-"&amp;ROW()-82,[2]ワークシート!$F$2:$CI$1002,6,0)),"")</f>
        <v/>
      </c>
      <c r="B237" s="64"/>
      <c r="C237" s="63" t="str">
        <f>+IFERROR(IF(VLOOKUP(#REF!&amp;"-"&amp;ROW()-82,[2]ワークシート!$F$2:$CI$1002,7,0)="","",VLOOKUP(#REF!&amp;"-"&amp;ROW()-82,[2]ワークシート!$F$2:$CI$1002,7,0)),"")</f>
        <v/>
      </c>
      <c r="D237" s="64"/>
      <c r="E237" s="63" t="str">
        <f>+IFERROR(IF(VLOOKUP(#REF!&amp;"-"&amp;ROW()-82,[2]ワークシート!$F$2:$CI$1002,8,0)="","",VLOOKUP(#REF!&amp;"-"&amp;ROW()-82,[2]ワークシート!$F$2:$CI$1002,8,0)),"")</f>
        <v/>
      </c>
      <c r="F237" s="64"/>
      <c r="G237" s="8" t="str">
        <f>+IFERROR(IF(VLOOKUP(#REF!&amp;"-"&amp;ROW()-82,[2]ワークシート!$F$2:$CI$1002,9,0)="","",VLOOKUP(#REF!&amp;"-"&amp;ROW()-82,[2]ワークシート!$F$2:$CI$1002,9,0)),"")</f>
        <v/>
      </c>
      <c r="H23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7" s="71"/>
      <c r="J237" s="63" t="str">
        <f>+IFERROR(IF(VLOOKUP(#REF!&amp;"-"&amp;ROW()-82,[2]ワークシート!$F$2:$CI$1002,17,0)="","",VLOOKUP(#REF!&amp;"-"&amp;ROW()-82,[2]ワークシート!$F$2:$CI$1002,17,0)),"")</f>
        <v/>
      </c>
      <c r="K237" s="67"/>
      <c r="L237" s="64"/>
      <c r="M237" s="72" t="str">
        <f>+IFERROR(IF(VLOOKUP(#REF!&amp;"-"&amp;ROW()-82,[2]ワークシート!$F$2:$CI$1002,58,0)=0,"",VLOOKUP(#REF!&amp;"-"&amp;ROW()-82,[2]ワークシート!$F$2:$CI$1002,58,0)),"")</f>
        <v/>
      </c>
      <c r="N237" s="72"/>
      <c r="O237" s="72"/>
      <c r="P237" s="61" t="str">
        <f>+IFERROR(VLOOKUP(#REF!&amp;"-"&amp;ROW()-82,[2]ワークシート!$F$2:$CI$1002,64,0),"")</f>
        <v/>
      </c>
      <c r="Q237" s="62"/>
      <c r="R237" s="73" t="str">
        <f>+IFERROR(VLOOKUP(#REF!&amp;"-"&amp;ROW()-82,[2]ワークシート!$F$2:$CI$1002,65,0),"")</f>
        <v/>
      </c>
      <c r="S237" s="73"/>
      <c r="T237" s="61" t="str">
        <f>IFERROR(IF(VLOOKUP(#REF!&amp;"-"&amp;ROW()-82,[2]ワークシート!$F$2:$CI$1002,68,0)="",IF(X237="","",IF(X237=0,"使用貸借権","賃借権")),"賃借権"),"")</f>
        <v/>
      </c>
      <c r="U237" s="62"/>
      <c r="V237" s="63" t="str">
        <f>+IFERROR(VLOOKUP(#REF!&amp;"-"&amp;ROW()-82,[2]ワークシート!$F$2:$CI$1002,10,0)&amp;"","")</f>
        <v/>
      </c>
      <c r="W237" s="64"/>
      <c r="X23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7" s="66"/>
      <c r="Z237" s="9"/>
      <c r="AA237" s="9"/>
      <c r="AB237" s="63" t="str">
        <f>IF(T237="","",IF(VLOOKUP(#REF!&amp;"-"&amp;ROW()-82,[2]ワークシート!$F$2:$CI$1002,68,0)="",IF(T237="使用貸借権","-","口座振込　１２月"),"物納"))</f>
        <v/>
      </c>
      <c r="AC237" s="67"/>
      <c r="AD237" s="64"/>
      <c r="AE237" s="68" t="str">
        <f>+IFERROR(IF(VLOOKUP(#REF!&amp;"-"&amp;ROW()-82,[2]ワークシート!$F$2:$CI$1002,13,0)="","",VLOOKUP(#REF!&amp;"-"&amp;ROW()-82,[2]ワークシート!$F$2:$CI$1002,13,0)),"")</f>
        <v/>
      </c>
      <c r="AF237" s="69"/>
      <c r="AG237" s="68" t="str">
        <f>+IFERROR(IF(VLOOKUP(#REF!&amp;"-"&amp;ROW()-82,[2]ワークシート!$F$2:$CI$1002,74,0)="","",VLOOKUP(#REF!&amp;"-"&amp;ROW()-82,[2]ワークシート!$F$2:$CI$1002,74,0)),"")</f>
        <v/>
      </c>
      <c r="AH237" s="69"/>
      <c r="AI237" s="54" t="str">
        <f>+IFERROR(IF(VLOOKUP(#REF!&amp;"-"&amp;ROW()-82,[2]ワークシート!$F$2:$CI$1002,73,0)="","",VLOOKUP(#REF!&amp;"-"&amp;ROW()-82,[2]ワークシート!$F$2:$CI$1002,73,0)),"")</f>
        <v/>
      </c>
      <c r="AJ237" s="1" t="str">
        <f>+IFERROR( IF(  VLOOKUP(#REF!&amp;"-"&amp;ROW()-82,[2]ワークシート!$F$2:$BW$1002,12,0)="",  "",  VLOOKUP(#REF!&amp;"-"&amp;ROW()-82,[2]ワークシート!$F$2:$BW$1002,12,0) ),"")</f>
        <v/>
      </c>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row>
    <row r="238" spans="1:69" ht="35.1" hidden="1" customHeight="1" x14ac:dyDescent="0.15">
      <c r="A238" s="63" t="str">
        <f>+IFERROR(IF(VLOOKUP(#REF!&amp;"-"&amp;ROW()-82,[2]ワークシート!$F$2:$CI$1002,6,0)="","",VLOOKUP(#REF!&amp;"-"&amp;ROW()-82,[2]ワークシート!$F$2:$CI$1002,6,0)),"")</f>
        <v/>
      </c>
      <c r="B238" s="64"/>
      <c r="C238" s="63" t="str">
        <f>+IFERROR(IF(VLOOKUP(#REF!&amp;"-"&amp;ROW()-82,[2]ワークシート!$F$2:$CI$1002,7,0)="","",VLOOKUP(#REF!&amp;"-"&amp;ROW()-82,[2]ワークシート!$F$2:$CI$1002,7,0)),"")</f>
        <v/>
      </c>
      <c r="D238" s="64"/>
      <c r="E238" s="63" t="str">
        <f>+IFERROR(IF(VLOOKUP(#REF!&amp;"-"&amp;ROW()-82,[2]ワークシート!$F$2:$CI$1002,8,0)="","",VLOOKUP(#REF!&amp;"-"&amp;ROW()-82,[2]ワークシート!$F$2:$CI$1002,8,0)),"")</f>
        <v/>
      </c>
      <c r="F238" s="64"/>
      <c r="G238" s="8" t="str">
        <f>+IFERROR(IF(VLOOKUP(#REF!&amp;"-"&amp;ROW()-82,[2]ワークシート!$F$2:$CI$1002,9,0)="","",VLOOKUP(#REF!&amp;"-"&amp;ROW()-82,[2]ワークシート!$F$2:$CI$1002,9,0)),"")</f>
        <v/>
      </c>
      <c r="H23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8" s="71"/>
      <c r="J238" s="63" t="str">
        <f>+IFERROR(IF(VLOOKUP(#REF!&amp;"-"&amp;ROW()-82,[2]ワークシート!$F$2:$CI$1002,17,0)="","",VLOOKUP(#REF!&amp;"-"&amp;ROW()-82,[2]ワークシート!$F$2:$CI$1002,17,0)),"")</f>
        <v/>
      </c>
      <c r="K238" s="67"/>
      <c r="L238" s="64"/>
      <c r="M238" s="72" t="str">
        <f>+IFERROR(IF(VLOOKUP(#REF!&amp;"-"&amp;ROW()-82,[2]ワークシート!$F$2:$CI$1002,58,0)=0,"",VLOOKUP(#REF!&amp;"-"&amp;ROW()-82,[2]ワークシート!$F$2:$CI$1002,58,0)),"")</f>
        <v/>
      </c>
      <c r="N238" s="72"/>
      <c r="O238" s="72"/>
      <c r="P238" s="61" t="str">
        <f>+IFERROR(VLOOKUP(#REF!&amp;"-"&amp;ROW()-82,[2]ワークシート!$F$2:$CI$1002,64,0),"")</f>
        <v/>
      </c>
      <c r="Q238" s="62"/>
      <c r="R238" s="73" t="str">
        <f>+IFERROR(VLOOKUP(#REF!&amp;"-"&amp;ROW()-82,[2]ワークシート!$F$2:$CI$1002,65,0),"")</f>
        <v/>
      </c>
      <c r="S238" s="73"/>
      <c r="T238" s="61" t="str">
        <f>IFERROR(IF(VLOOKUP(#REF!&amp;"-"&amp;ROW()-82,[2]ワークシート!$F$2:$CI$1002,68,0)="",IF(X238="","",IF(X238=0,"使用貸借権","賃借権")),"賃借権"),"")</f>
        <v/>
      </c>
      <c r="U238" s="62"/>
      <c r="V238" s="63" t="str">
        <f>+IFERROR(VLOOKUP(#REF!&amp;"-"&amp;ROW()-82,[2]ワークシート!$F$2:$CI$1002,10,0)&amp;"","")</f>
        <v/>
      </c>
      <c r="W238" s="64"/>
      <c r="X23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8" s="66"/>
      <c r="Z238" s="9"/>
      <c r="AA238" s="9"/>
      <c r="AB238" s="63" t="str">
        <f>IF(T238="","",IF(VLOOKUP(#REF!&amp;"-"&amp;ROW()-82,[2]ワークシート!$F$2:$CI$1002,68,0)="",IF(T238="使用貸借権","-","口座振込　１２月"),"物納"))</f>
        <v/>
      </c>
      <c r="AC238" s="67"/>
      <c r="AD238" s="64"/>
      <c r="AE238" s="68" t="str">
        <f>+IFERROR(IF(VLOOKUP(#REF!&amp;"-"&amp;ROW()-82,[2]ワークシート!$F$2:$CI$1002,13,0)="","",VLOOKUP(#REF!&amp;"-"&amp;ROW()-82,[2]ワークシート!$F$2:$CI$1002,13,0)),"")</f>
        <v/>
      </c>
      <c r="AF238" s="69"/>
      <c r="AG238" s="68" t="str">
        <f>+IFERROR(IF(VLOOKUP(#REF!&amp;"-"&amp;ROW()-82,[2]ワークシート!$F$2:$CI$1002,74,0)="","",VLOOKUP(#REF!&amp;"-"&amp;ROW()-82,[2]ワークシート!$F$2:$CI$1002,74,0)),"")</f>
        <v/>
      </c>
      <c r="AH238" s="69"/>
      <c r="AI238" s="54" t="str">
        <f>+IFERROR(IF(VLOOKUP(#REF!&amp;"-"&amp;ROW()-82,[2]ワークシート!$F$2:$CI$1002,73,0)="","",VLOOKUP(#REF!&amp;"-"&amp;ROW()-82,[2]ワークシート!$F$2:$CI$1002,73,0)),"")</f>
        <v/>
      </c>
      <c r="AJ238" s="1" t="str">
        <f>+IFERROR( IF(  VLOOKUP(#REF!&amp;"-"&amp;ROW()-82,[2]ワークシート!$F$2:$BW$1002,12,0)="",  "",  VLOOKUP(#REF!&amp;"-"&amp;ROW()-82,[2]ワークシート!$F$2:$BW$1002,12,0) ),"")</f>
        <v/>
      </c>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row>
    <row r="239" spans="1:69" ht="35.1" hidden="1" customHeight="1" x14ac:dyDescent="0.15">
      <c r="A239" s="63" t="str">
        <f>+IFERROR(IF(VLOOKUP(#REF!&amp;"-"&amp;ROW()-82,[2]ワークシート!$F$2:$CI$1002,6,0)="","",VLOOKUP(#REF!&amp;"-"&amp;ROW()-82,[2]ワークシート!$F$2:$CI$1002,6,0)),"")</f>
        <v/>
      </c>
      <c r="B239" s="64"/>
      <c r="C239" s="63" t="str">
        <f>+IFERROR(IF(VLOOKUP(#REF!&amp;"-"&amp;ROW()-82,[2]ワークシート!$F$2:$CI$1002,7,0)="","",VLOOKUP(#REF!&amp;"-"&amp;ROW()-82,[2]ワークシート!$F$2:$CI$1002,7,0)),"")</f>
        <v/>
      </c>
      <c r="D239" s="64"/>
      <c r="E239" s="63" t="str">
        <f>+IFERROR(IF(VLOOKUP(#REF!&amp;"-"&amp;ROW()-82,[2]ワークシート!$F$2:$CI$1002,8,0)="","",VLOOKUP(#REF!&amp;"-"&amp;ROW()-82,[2]ワークシート!$F$2:$CI$1002,8,0)),"")</f>
        <v/>
      </c>
      <c r="F239" s="64"/>
      <c r="G239" s="8" t="str">
        <f>+IFERROR(IF(VLOOKUP(#REF!&amp;"-"&amp;ROW()-82,[2]ワークシート!$F$2:$CI$1002,9,0)="","",VLOOKUP(#REF!&amp;"-"&amp;ROW()-82,[2]ワークシート!$F$2:$CI$1002,9,0)),"")</f>
        <v/>
      </c>
      <c r="H23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9" s="71"/>
      <c r="J239" s="63" t="str">
        <f>+IFERROR(IF(VLOOKUP(#REF!&amp;"-"&amp;ROW()-82,[2]ワークシート!$F$2:$CI$1002,17,0)="","",VLOOKUP(#REF!&amp;"-"&amp;ROW()-82,[2]ワークシート!$F$2:$CI$1002,17,0)),"")</f>
        <v/>
      </c>
      <c r="K239" s="67"/>
      <c r="L239" s="64"/>
      <c r="M239" s="72" t="str">
        <f>+IFERROR(IF(VLOOKUP(#REF!&amp;"-"&amp;ROW()-82,[2]ワークシート!$F$2:$CI$1002,58,0)=0,"",VLOOKUP(#REF!&amp;"-"&amp;ROW()-82,[2]ワークシート!$F$2:$CI$1002,58,0)),"")</f>
        <v/>
      </c>
      <c r="N239" s="72"/>
      <c r="O239" s="72"/>
      <c r="P239" s="61" t="str">
        <f>+IFERROR(VLOOKUP(#REF!&amp;"-"&amp;ROW()-82,[2]ワークシート!$F$2:$CI$1002,64,0),"")</f>
        <v/>
      </c>
      <c r="Q239" s="62"/>
      <c r="R239" s="73" t="str">
        <f>+IFERROR(VLOOKUP(#REF!&amp;"-"&amp;ROW()-82,[2]ワークシート!$F$2:$CI$1002,65,0),"")</f>
        <v/>
      </c>
      <c r="S239" s="73"/>
      <c r="T239" s="61" t="str">
        <f>IFERROR(IF(VLOOKUP(#REF!&amp;"-"&amp;ROW()-82,[2]ワークシート!$F$2:$CI$1002,68,0)="",IF(X239="","",IF(X239=0,"使用貸借権","賃借権")),"賃借権"),"")</f>
        <v/>
      </c>
      <c r="U239" s="62"/>
      <c r="V239" s="63" t="str">
        <f>+IFERROR(VLOOKUP(#REF!&amp;"-"&amp;ROW()-82,[2]ワークシート!$F$2:$CI$1002,10,0)&amp;"","")</f>
        <v/>
      </c>
      <c r="W239" s="64"/>
      <c r="X23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9" s="66"/>
      <c r="Z239" s="9"/>
      <c r="AA239" s="9"/>
      <c r="AB239" s="63" t="str">
        <f>IF(T239="","",IF(VLOOKUP(#REF!&amp;"-"&amp;ROW()-82,[2]ワークシート!$F$2:$CI$1002,68,0)="",IF(T239="使用貸借権","-","口座振込　１２月"),"物納"))</f>
        <v/>
      </c>
      <c r="AC239" s="67"/>
      <c r="AD239" s="64"/>
      <c r="AE239" s="68" t="str">
        <f>+IFERROR(IF(VLOOKUP(#REF!&amp;"-"&amp;ROW()-82,[2]ワークシート!$F$2:$CI$1002,13,0)="","",VLOOKUP(#REF!&amp;"-"&amp;ROW()-82,[2]ワークシート!$F$2:$CI$1002,13,0)),"")</f>
        <v/>
      </c>
      <c r="AF239" s="69"/>
      <c r="AG239" s="68" t="str">
        <f>+IFERROR(IF(VLOOKUP(#REF!&amp;"-"&amp;ROW()-82,[2]ワークシート!$F$2:$CI$1002,74,0)="","",VLOOKUP(#REF!&amp;"-"&amp;ROW()-82,[2]ワークシート!$F$2:$CI$1002,74,0)),"")</f>
        <v/>
      </c>
      <c r="AH239" s="69"/>
      <c r="AI239" s="54" t="str">
        <f>+IFERROR(IF(VLOOKUP(#REF!&amp;"-"&amp;ROW()-82,[2]ワークシート!$F$2:$CI$1002,73,0)="","",VLOOKUP(#REF!&amp;"-"&amp;ROW()-82,[2]ワークシート!$F$2:$CI$1002,73,0)),"")</f>
        <v/>
      </c>
      <c r="AJ239" s="1" t="str">
        <f>+IFERROR( IF(  VLOOKUP(#REF!&amp;"-"&amp;ROW()-82,[2]ワークシート!$F$2:$BW$1002,12,0)="",  "",  VLOOKUP(#REF!&amp;"-"&amp;ROW()-82,[2]ワークシート!$F$2:$BW$1002,12,0) ),"")</f>
        <v/>
      </c>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row>
    <row r="240" spans="1:69" ht="35.1" hidden="1" customHeight="1" x14ac:dyDescent="0.15">
      <c r="A240" s="63" t="str">
        <f>+IFERROR(IF(VLOOKUP(#REF!&amp;"-"&amp;ROW()-82,[2]ワークシート!$F$2:$CI$1002,6,0)="","",VLOOKUP(#REF!&amp;"-"&amp;ROW()-82,[2]ワークシート!$F$2:$CI$1002,6,0)),"")</f>
        <v/>
      </c>
      <c r="B240" s="64"/>
      <c r="C240" s="63" t="str">
        <f>+IFERROR(IF(VLOOKUP(#REF!&amp;"-"&amp;ROW()-82,[2]ワークシート!$F$2:$CI$1002,7,0)="","",VLOOKUP(#REF!&amp;"-"&amp;ROW()-82,[2]ワークシート!$F$2:$CI$1002,7,0)),"")</f>
        <v/>
      </c>
      <c r="D240" s="64"/>
      <c r="E240" s="63" t="str">
        <f>+IFERROR(IF(VLOOKUP(#REF!&amp;"-"&amp;ROW()-82,[2]ワークシート!$F$2:$CI$1002,8,0)="","",VLOOKUP(#REF!&amp;"-"&amp;ROW()-82,[2]ワークシート!$F$2:$CI$1002,8,0)),"")</f>
        <v/>
      </c>
      <c r="F240" s="64"/>
      <c r="G240" s="8" t="str">
        <f>+IFERROR(IF(VLOOKUP(#REF!&amp;"-"&amp;ROW()-82,[2]ワークシート!$F$2:$CI$1002,9,0)="","",VLOOKUP(#REF!&amp;"-"&amp;ROW()-82,[2]ワークシート!$F$2:$CI$1002,9,0)),"")</f>
        <v/>
      </c>
      <c r="H24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0" s="71"/>
      <c r="J240" s="63" t="str">
        <f>+IFERROR(IF(VLOOKUP(#REF!&amp;"-"&amp;ROW()-82,[2]ワークシート!$F$2:$CI$1002,17,0)="","",VLOOKUP(#REF!&amp;"-"&amp;ROW()-82,[2]ワークシート!$F$2:$CI$1002,17,0)),"")</f>
        <v/>
      </c>
      <c r="K240" s="67"/>
      <c r="L240" s="64"/>
      <c r="M240" s="72" t="str">
        <f>+IFERROR(IF(VLOOKUP(#REF!&amp;"-"&amp;ROW()-82,[2]ワークシート!$F$2:$CI$1002,58,0)=0,"",VLOOKUP(#REF!&amp;"-"&amp;ROW()-82,[2]ワークシート!$F$2:$CI$1002,58,0)),"")</f>
        <v/>
      </c>
      <c r="N240" s="72"/>
      <c r="O240" s="72"/>
      <c r="P240" s="61" t="str">
        <f>+IFERROR(VLOOKUP(#REF!&amp;"-"&amp;ROW()-82,[2]ワークシート!$F$2:$CI$1002,64,0),"")</f>
        <v/>
      </c>
      <c r="Q240" s="62"/>
      <c r="R240" s="73" t="str">
        <f>+IFERROR(VLOOKUP(#REF!&amp;"-"&amp;ROW()-82,[2]ワークシート!$F$2:$CI$1002,65,0),"")</f>
        <v/>
      </c>
      <c r="S240" s="73"/>
      <c r="T240" s="61" t="str">
        <f>IFERROR(IF(VLOOKUP(#REF!&amp;"-"&amp;ROW()-82,[2]ワークシート!$F$2:$CI$1002,68,0)="",IF(X240="","",IF(X240=0,"使用貸借権","賃借権")),"賃借権"),"")</f>
        <v/>
      </c>
      <c r="U240" s="62"/>
      <c r="V240" s="63" t="str">
        <f>+IFERROR(VLOOKUP(#REF!&amp;"-"&amp;ROW()-82,[2]ワークシート!$F$2:$CI$1002,10,0)&amp;"","")</f>
        <v/>
      </c>
      <c r="W240" s="64"/>
      <c r="X24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0" s="66"/>
      <c r="Z240" s="9"/>
      <c r="AA240" s="9"/>
      <c r="AB240" s="63" t="str">
        <f>IF(T240="","",IF(VLOOKUP(#REF!&amp;"-"&amp;ROW()-82,[2]ワークシート!$F$2:$CI$1002,68,0)="",IF(T240="使用貸借権","-","口座振込　１２月"),"物納"))</f>
        <v/>
      </c>
      <c r="AC240" s="67"/>
      <c r="AD240" s="64"/>
      <c r="AE240" s="68" t="str">
        <f>+IFERROR(IF(VLOOKUP(#REF!&amp;"-"&amp;ROW()-82,[2]ワークシート!$F$2:$CI$1002,13,0)="","",VLOOKUP(#REF!&amp;"-"&amp;ROW()-82,[2]ワークシート!$F$2:$CI$1002,13,0)),"")</f>
        <v/>
      </c>
      <c r="AF240" s="69"/>
      <c r="AG240" s="68" t="str">
        <f>+IFERROR(IF(VLOOKUP(#REF!&amp;"-"&amp;ROW()-82,[2]ワークシート!$F$2:$CI$1002,74,0)="","",VLOOKUP(#REF!&amp;"-"&amp;ROW()-82,[2]ワークシート!$F$2:$CI$1002,74,0)),"")</f>
        <v/>
      </c>
      <c r="AH240" s="69"/>
      <c r="AI240" s="54" t="str">
        <f>+IFERROR(IF(VLOOKUP(#REF!&amp;"-"&amp;ROW()-82,[2]ワークシート!$F$2:$CI$1002,73,0)="","",VLOOKUP(#REF!&amp;"-"&amp;ROW()-82,[2]ワークシート!$F$2:$CI$1002,73,0)),"")</f>
        <v/>
      </c>
      <c r="AJ240" s="1" t="str">
        <f>+IFERROR( IF(  VLOOKUP(#REF!&amp;"-"&amp;ROW()-82,[2]ワークシート!$F$2:$BW$1002,12,0)="",  "",  VLOOKUP(#REF!&amp;"-"&amp;ROW()-82,[2]ワークシート!$F$2:$BW$1002,12,0) ),"")</f>
        <v/>
      </c>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row>
    <row r="241" spans="1:69" ht="35.1" hidden="1" customHeight="1" x14ac:dyDescent="0.15">
      <c r="A241" s="63" t="str">
        <f>+IFERROR(IF(VLOOKUP(#REF!&amp;"-"&amp;ROW()-82,[2]ワークシート!$F$2:$CI$1002,6,0)="","",VLOOKUP(#REF!&amp;"-"&amp;ROW()-82,[2]ワークシート!$F$2:$CI$1002,6,0)),"")</f>
        <v/>
      </c>
      <c r="B241" s="64"/>
      <c r="C241" s="63" t="str">
        <f>+IFERROR(IF(VLOOKUP(#REF!&amp;"-"&amp;ROW()-82,[2]ワークシート!$F$2:$CI$1002,7,0)="","",VLOOKUP(#REF!&amp;"-"&amp;ROW()-82,[2]ワークシート!$F$2:$CI$1002,7,0)),"")</f>
        <v/>
      </c>
      <c r="D241" s="64"/>
      <c r="E241" s="63" t="str">
        <f>+IFERROR(IF(VLOOKUP(#REF!&amp;"-"&amp;ROW()-82,[2]ワークシート!$F$2:$CI$1002,8,0)="","",VLOOKUP(#REF!&amp;"-"&amp;ROW()-82,[2]ワークシート!$F$2:$CI$1002,8,0)),"")</f>
        <v/>
      </c>
      <c r="F241" s="64"/>
      <c r="G241" s="8" t="str">
        <f>+IFERROR(IF(VLOOKUP(#REF!&amp;"-"&amp;ROW()-82,[2]ワークシート!$F$2:$CI$1002,9,0)="","",VLOOKUP(#REF!&amp;"-"&amp;ROW()-82,[2]ワークシート!$F$2:$CI$1002,9,0)),"")</f>
        <v/>
      </c>
      <c r="H24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1" s="71"/>
      <c r="J241" s="63" t="str">
        <f>+IFERROR(IF(VLOOKUP(#REF!&amp;"-"&amp;ROW()-82,[2]ワークシート!$F$2:$CI$1002,17,0)="","",VLOOKUP(#REF!&amp;"-"&amp;ROW()-82,[2]ワークシート!$F$2:$CI$1002,17,0)),"")</f>
        <v/>
      </c>
      <c r="K241" s="67"/>
      <c r="L241" s="64"/>
      <c r="M241" s="72" t="str">
        <f>+IFERROR(IF(VLOOKUP(#REF!&amp;"-"&amp;ROW()-82,[2]ワークシート!$F$2:$CI$1002,58,0)=0,"",VLOOKUP(#REF!&amp;"-"&amp;ROW()-82,[2]ワークシート!$F$2:$CI$1002,58,0)),"")</f>
        <v/>
      </c>
      <c r="N241" s="72"/>
      <c r="O241" s="72"/>
      <c r="P241" s="61" t="str">
        <f>+IFERROR(VLOOKUP(#REF!&amp;"-"&amp;ROW()-82,[2]ワークシート!$F$2:$CI$1002,64,0),"")</f>
        <v/>
      </c>
      <c r="Q241" s="62"/>
      <c r="R241" s="73" t="str">
        <f>+IFERROR(VLOOKUP(#REF!&amp;"-"&amp;ROW()-82,[2]ワークシート!$F$2:$CI$1002,65,0),"")</f>
        <v/>
      </c>
      <c r="S241" s="73"/>
      <c r="T241" s="61" t="str">
        <f>IFERROR(IF(VLOOKUP(#REF!&amp;"-"&amp;ROW()-82,[2]ワークシート!$F$2:$CI$1002,68,0)="",IF(X241="","",IF(X241=0,"使用貸借権","賃借権")),"賃借権"),"")</f>
        <v/>
      </c>
      <c r="U241" s="62"/>
      <c r="V241" s="63" t="str">
        <f>+IFERROR(VLOOKUP(#REF!&amp;"-"&amp;ROW()-82,[2]ワークシート!$F$2:$CI$1002,10,0)&amp;"","")</f>
        <v/>
      </c>
      <c r="W241" s="64"/>
      <c r="X24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1" s="66"/>
      <c r="Z241" s="9"/>
      <c r="AA241" s="9"/>
      <c r="AB241" s="63" t="str">
        <f>IF(T241="","",IF(VLOOKUP(#REF!&amp;"-"&amp;ROW()-82,[2]ワークシート!$F$2:$CI$1002,68,0)="",IF(T241="使用貸借権","-","口座振込　１２月"),"物納"))</f>
        <v/>
      </c>
      <c r="AC241" s="67"/>
      <c r="AD241" s="64"/>
      <c r="AE241" s="68" t="str">
        <f>+IFERROR(IF(VLOOKUP(#REF!&amp;"-"&amp;ROW()-82,[2]ワークシート!$F$2:$CI$1002,13,0)="","",VLOOKUP(#REF!&amp;"-"&amp;ROW()-82,[2]ワークシート!$F$2:$CI$1002,13,0)),"")</f>
        <v/>
      </c>
      <c r="AF241" s="69"/>
      <c r="AG241" s="68" t="str">
        <f>+IFERROR(IF(VLOOKUP(#REF!&amp;"-"&amp;ROW()-82,[2]ワークシート!$F$2:$CI$1002,74,0)="","",VLOOKUP(#REF!&amp;"-"&amp;ROW()-82,[2]ワークシート!$F$2:$CI$1002,74,0)),"")</f>
        <v/>
      </c>
      <c r="AH241" s="69"/>
      <c r="AI241" s="54" t="str">
        <f>+IFERROR(IF(VLOOKUP(#REF!&amp;"-"&amp;ROW()-82,[2]ワークシート!$F$2:$CI$1002,73,0)="","",VLOOKUP(#REF!&amp;"-"&amp;ROW()-82,[2]ワークシート!$F$2:$CI$1002,73,0)),"")</f>
        <v/>
      </c>
      <c r="AJ241" s="1" t="str">
        <f>+IFERROR( IF(  VLOOKUP(#REF!&amp;"-"&amp;ROW()-82,[2]ワークシート!$F$2:$BW$1002,12,0)="",  "",  VLOOKUP(#REF!&amp;"-"&amp;ROW()-82,[2]ワークシート!$F$2:$BW$1002,12,0) ),"")</f>
        <v/>
      </c>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row>
    <row r="242" spans="1:69" ht="35.1" hidden="1" customHeight="1" x14ac:dyDescent="0.15">
      <c r="A242" s="63" t="str">
        <f>+IFERROR(IF(VLOOKUP(#REF!&amp;"-"&amp;ROW()-82,[2]ワークシート!$F$2:$CI$1002,6,0)="","",VLOOKUP(#REF!&amp;"-"&amp;ROW()-82,[2]ワークシート!$F$2:$CI$1002,6,0)),"")</f>
        <v/>
      </c>
      <c r="B242" s="64"/>
      <c r="C242" s="63" t="str">
        <f>+IFERROR(IF(VLOOKUP(#REF!&amp;"-"&amp;ROW()-82,[2]ワークシート!$F$2:$CI$1002,7,0)="","",VLOOKUP(#REF!&amp;"-"&amp;ROW()-82,[2]ワークシート!$F$2:$CI$1002,7,0)),"")</f>
        <v/>
      </c>
      <c r="D242" s="64"/>
      <c r="E242" s="63" t="str">
        <f>+IFERROR(IF(VLOOKUP(#REF!&amp;"-"&amp;ROW()-82,[2]ワークシート!$F$2:$CI$1002,8,0)="","",VLOOKUP(#REF!&amp;"-"&amp;ROW()-82,[2]ワークシート!$F$2:$CI$1002,8,0)),"")</f>
        <v/>
      </c>
      <c r="F242" s="64"/>
      <c r="G242" s="8" t="str">
        <f>+IFERROR(IF(VLOOKUP(#REF!&amp;"-"&amp;ROW()-82,[2]ワークシート!$F$2:$CI$1002,9,0)="","",VLOOKUP(#REF!&amp;"-"&amp;ROW()-82,[2]ワークシート!$F$2:$CI$1002,9,0)),"")</f>
        <v/>
      </c>
      <c r="H24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2" s="71"/>
      <c r="J242" s="63" t="str">
        <f>+IFERROR(IF(VLOOKUP(#REF!&amp;"-"&amp;ROW()-82,[2]ワークシート!$F$2:$CI$1002,17,0)="","",VLOOKUP(#REF!&amp;"-"&amp;ROW()-82,[2]ワークシート!$F$2:$CI$1002,17,0)),"")</f>
        <v/>
      </c>
      <c r="K242" s="67"/>
      <c r="L242" s="64"/>
      <c r="M242" s="72" t="str">
        <f>+IFERROR(IF(VLOOKUP(#REF!&amp;"-"&amp;ROW()-82,[2]ワークシート!$F$2:$CI$1002,58,0)=0,"",VLOOKUP(#REF!&amp;"-"&amp;ROW()-82,[2]ワークシート!$F$2:$CI$1002,58,0)),"")</f>
        <v/>
      </c>
      <c r="N242" s="72"/>
      <c r="O242" s="72"/>
      <c r="P242" s="61" t="str">
        <f>+IFERROR(VLOOKUP(#REF!&amp;"-"&amp;ROW()-82,[2]ワークシート!$F$2:$CI$1002,64,0),"")</f>
        <v/>
      </c>
      <c r="Q242" s="62"/>
      <c r="R242" s="73" t="str">
        <f>+IFERROR(VLOOKUP(#REF!&amp;"-"&amp;ROW()-82,[2]ワークシート!$F$2:$CI$1002,65,0),"")</f>
        <v/>
      </c>
      <c r="S242" s="73"/>
      <c r="T242" s="61" t="str">
        <f>IFERROR(IF(VLOOKUP(#REF!&amp;"-"&amp;ROW()-82,[2]ワークシート!$F$2:$CI$1002,68,0)="",IF(X242="","",IF(X242=0,"使用貸借権","賃借権")),"賃借権"),"")</f>
        <v/>
      </c>
      <c r="U242" s="62"/>
      <c r="V242" s="63" t="str">
        <f>+IFERROR(VLOOKUP(#REF!&amp;"-"&amp;ROW()-82,[2]ワークシート!$F$2:$CI$1002,10,0)&amp;"","")</f>
        <v/>
      </c>
      <c r="W242" s="64"/>
      <c r="X24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2" s="66"/>
      <c r="Z242" s="9"/>
      <c r="AA242" s="9"/>
      <c r="AB242" s="63" t="str">
        <f>IF(T242="","",IF(VLOOKUP(#REF!&amp;"-"&amp;ROW()-82,[2]ワークシート!$F$2:$CI$1002,68,0)="",IF(T242="使用貸借権","-","口座振込　１２月"),"物納"))</f>
        <v/>
      </c>
      <c r="AC242" s="67"/>
      <c r="AD242" s="64"/>
      <c r="AE242" s="68" t="str">
        <f>+IFERROR(IF(VLOOKUP(#REF!&amp;"-"&amp;ROW()-82,[2]ワークシート!$F$2:$CI$1002,13,0)="","",VLOOKUP(#REF!&amp;"-"&amp;ROW()-82,[2]ワークシート!$F$2:$CI$1002,13,0)),"")</f>
        <v/>
      </c>
      <c r="AF242" s="69"/>
      <c r="AG242" s="68" t="str">
        <f>+IFERROR(IF(VLOOKUP(#REF!&amp;"-"&amp;ROW()-82,[2]ワークシート!$F$2:$CI$1002,74,0)="","",VLOOKUP(#REF!&amp;"-"&amp;ROW()-82,[2]ワークシート!$F$2:$CI$1002,74,0)),"")</f>
        <v/>
      </c>
      <c r="AH242" s="69"/>
      <c r="AI242" s="54" t="str">
        <f>+IFERROR(IF(VLOOKUP(#REF!&amp;"-"&amp;ROW()-82,[2]ワークシート!$F$2:$CI$1002,73,0)="","",VLOOKUP(#REF!&amp;"-"&amp;ROW()-82,[2]ワークシート!$F$2:$CI$1002,73,0)),"")</f>
        <v/>
      </c>
      <c r="AJ242" s="1" t="str">
        <f>+IFERROR( IF(  VLOOKUP(#REF!&amp;"-"&amp;ROW()-82,[2]ワークシート!$F$2:$BW$1002,12,0)="",  "",  VLOOKUP(#REF!&amp;"-"&amp;ROW()-82,[2]ワークシート!$F$2:$BW$1002,12,0) ),"")</f>
        <v/>
      </c>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row>
    <row r="243" spans="1:69" ht="35.1" hidden="1" customHeight="1" x14ac:dyDescent="0.15">
      <c r="A243" s="63" t="str">
        <f>+IFERROR(IF(VLOOKUP(#REF!&amp;"-"&amp;ROW()-82,[2]ワークシート!$F$2:$CI$1002,6,0)="","",VLOOKUP(#REF!&amp;"-"&amp;ROW()-82,[2]ワークシート!$F$2:$CI$1002,6,0)),"")</f>
        <v/>
      </c>
      <c r="B243" s="64"/>
      <c r="C243" s="63" t="str">
        <f>+IFERROR(IF(VLOOKUP(#REF!&amp;"-"&amp;ROW()-82,[2]ワークシート!$F$2:$CI$1002,7,0)="","",VLOOKUP(#REF!&amp;"-"&amp;ROW()-82,[2]ワークシート!$F$2:$CI$1002,7,0)),"")</f>
        <v/>
      </c>
      <c r="D243" s="64"/>
      <c r="E243" s="63" t="str">
        <f>+IFERROR(IF(VLOOKUP(#REF!&amp;"-"&amp;ROW()-82,[2]ワークシート!$F$2:$CI$1002,8,0)="","",VLOOKUP(#REF!&amp;"-"&amp;ROW()-82,[2]ワークシート!$F$2:$CI$1002,8,0)),"")</f>
        <v/>
      </c>
      <c r="F243" s="64"/>
      <c r="G243" s="8" t="str">
        <f>+IFERROR(IF(VLOOKUP(#REF!&amp;"-"&amp;ROW()-82,[2]ワークシート!$F$2:$CI$1002,9,0)="","",VLOOKUP(#REF!&amp;"-"&amp;ROW()-82,[2]ワークシート!$F$2:$CI$1002,9,0)),"")</f>
        <v/>
      </c>
      <c r="H24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3" s="71"/>
      <c r="J243" s="63" t="str">
        <f>+IFERROR(IF(VLOOKUP(#REF!&amp;"-"&amp;ROW()-82,[2]ワークシート!$F$2:$CI$1002,17,0)="","",VLOOKUP(#REF!&amp;"-"&amp;ROW()-82,[2]ワークシート!$F$2:$CI$1002,17,0)),"")</f>
        <v/>
      </c>
      <c r="K243" s="67"/>
      <c r="L243" s="64"/>
      <c r="M243" s="72" t="str">
        <f>+IFERROR(IF(VLOOKUP(#REF!&amp;"-"&amp;ROW()-82,[2]ワークシート!$F$2:$CI$1002,58,0)=0,"",VLOOKUP(#REF!&amp;"-"&amp;ROW()-82,[2]ワークシート!$F$2:$CI$1002,58,0)),"")</f>
        <v/>
      </c>
      <c r="N243" s="72"/>
      <c r="O243" s="72"/>
      <c r="P243" s="61" t="str">
        <f>+IFERROR(VLOOKUP(#REF!&amp;"-"&amp;ROW()-82,[2]ワークシート!$F$2:$CI$1002,64,0),"")</f>
        <v/>
      </c>
      <c r="Q243" s="62"/>
      <c r="R243" s="73" t="str">
        <f>+IFERROR(VLOOKUP(#REF!&amp;"-"&amp;ROW()-82,[2]ワークシート!$F$2:$CI$1002,65,0),"")</f>
        <v/>
      </c>
      <c r="S243" s="73"/>
      <c r="T243" s="61" t="str">
        <f>IFERROR(IF(VLOOKUP(#REF!&amp;"-"&amp;ROW()-82,[2]ワークシート!$F$2:$CI$1002,68,0)="",IF(X243="","",IF(X243=0,"使用貸借権","賃借権")),"賃借権"),"")</f>
        <v/>
      </c>
      <c r="U243" s="62"/>
      <c r="V243" s="63" t="str">
        <f>+IFERROR(VLOOKUP(#REF!&amp;"-"&amp;ROW()-82,[2]ワークシート!$F$2:$CI$1002,10,0)&amp;"","")</f>
        <v/>
      </c>
      <c r="W243" s="64"/>
      <c r="X24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3" s="66"/>
      <c r="Z243" s="9"/>
      <c r="AA243" s="9"/>
      <c r="AB243" s="63" t="str">
        <f>IF(T243="","",IF(VLOOKUP(#REF!&amp;"-"&amp;ROW()-82,[2]ワークシート!$F$2:$CI$1002,68,0)="",IF(T243="使用貸借権","-","口座振込　１２月"),"物納"))</f>
        <v/>
      </c>
      <c r="AC243" s="67"/>
      <c r="AD243" s="64"/>
      <c r="AE243" s="68" t="str">
        <f>+IFERROR(IF(VLOOKUP(#REF!&amp;"-"&amp;ROW()-82,[2]ワークシート!$F$2:$CI$1002,13,0)="","",VLOOKUP(#REF!&amp;"-"&amp;ROW()-82,[2]ワークシート!$F$2:$CI$1002,13,0)),"")</f>
        <v/>
      </c>
      <c r="AF243" s="69"/>
      <c r="AG243" s="68" t="str">
        <f>+IFERROR(IF(VLOOKUP(#REF!&amp;"-"&amp;ROW()-82,[2]ワークシート!$F$2:$CI$1002,74,0)="","",VLOOKUP(#REF!&amp;"-"&amp;ROW()-82,[2]ワークシート!$F$2:$CI$1002,74,0)),"")</f>
        <v/>
      </c>
      <c r="AH243" s="69"/>
      <c r="AI243" s="54" t="str">
        <f>+IFERROR(IF(VLOOKUP(#REF!&amp;"-"&amp;ROW()-82,[2]ワークシート!$F$2:$CI$1002,73,0)="","",VLOOKUP(#REF!&amp;"-"&amp;ROW()-82,[2]ワークシート!$F$2:$CI$1002,73,0)),"")</f>
        <v/>
      </c>
      <c r="AJ243" s="1" t="str">
        <f>+IFERROR( IF(  VLOOKUP(#REF!&amp;"-"&amp;ROW()-82,[2]ワークシート!$F$2:$BW$1002,12,0)="",  "",  VLOOKUP(#REF!&amp;"-"&amp;ROW()-82,[2]ワークシート!$F$2:$BW$1002,12,0) ),"")</f>
        <v/>
      </c>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row>
    <row r="244" spans="1:69" ht="35.1" hidden="1" customHeight="1" x14ac:dyDescent="0.15">
      <c r="A244" s="63" t="str">
        <f>+IFERROR(IF(VLOOKUP(#REF!&amp;"-"&amp;ROW()-82,[2]ワークシート!$F$2:$CI$1002,6,0)="","",VLOOKUP(#REF!&amp;"-"&amp;ROW()-82,[2]ワークシート!$F$2:$CI$1002,6,0)),"")</f>
        <v/>
      </c>
      <c r="B244" s="64"/>
      <c r="C244" s="63" t="str">
        <f>+IFERROR(IF(VLOOKUP(#REF!&amp;"-"&amp;ROW()-82,[2]ワークシート!$F$2:$CI$1002,7,0)="","",VLOOKUP(#REF!&amp;"-"&amp;ROW()-82,[2]ワークシート!$F$2:$CI$1002,7,0)),"")</f>
        <v/>
      </c>
      <c r="D244" s="64"/>
      <c r="E244" s="63" t="str">
        <f>+IFERROR(IF(VLOOKUP(#REF!&amp;"-"&amp;ROW()-82,[2]ワークシート!$F$2:$CI$1002,8,0)="","",VLOOKUP(#REF!&amp;"-"&amp;ROW()-82,[2]ワークシート!$F$2:$CI$1002,8,0)),"")</f>
        <v/>
      </c>
      <c r="F244" s="64"/>
      <c r="G244" s="8" t="str">
        <f>+IFERROR(IF(VLOOKUP(#REF!&amp;"-"&amp;ROW()-82,[2]ワークシート!$F$2:$CI$1002,9,0)="","",VLOOKUP(#REF!&amp;"-"&amp;ROW()-82,[2]ワークシート!$F$2:$CI$1002,9,0)),"")</f>
        <v/>
      </c>
      <c r="H24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4" s="71"/>
      <c r="J244" s="63" t="str">
        <f>+IFERROR(IF(VLOOKUP(#REF!&amp;"-"&amp;ROW()-82,[2]ワークシート!$F$2:$CI$1002,17,0)="","",VLOOKUP(#REF!&amp;"-"&amp;ROW()-82,[2]ワークシート!$F$2:$CI$1002,17,0)),"")</f>
        <v/>
      </c>
      <c r="K244" s="67"/>
      <c r="L244" s="64"/>
      <c r="M244" s="72" t="str">
        <f>+IFERROR(IF(VLOOKUP(#REF!&amp;"-"&amp;ROW()-82,[2]ワークシート!$F$2:$CI$1002,58,0)=0,"",VLOOKUP(#REF!&amp;"-"&amp;ROW()-82,[2]ワークシート!$F$2:$CI$1002,58,0)),"")</f>
        <v/>
      </c>
      <c r="N244" s="72"/>
      <c r="O244" s="72"/>
      <c r="P244" s="61" t="str">
        <f>+IFERROR(VLOOKUP(#REF!&amp;"-"&amp;ROW()-82,[2]ワークシート!$F$2:$CI$1002,64,0),"")</f>
        <v/>
      </c>
      <c r="Q244" s="62"/>
      <c r="R244" s="73" t="str">
        <f>+IFERROR(VLOOKUP(#REF!&amp;"-"&amp;ROW()-82,[2]ワークシート!$F$2:$CI$1002,65,0),"")</f>
        <v/>
      </c>
      <c r="S244" s="73"/>
      <c r="T244" s="61" t="str">
        <f>IFERROR(IF(VLOOKUP(#REF!&amp;"-"&amp;ROW()-82,[2]ワークシート!$F$2:$CI$1002,68,0)="",IF(X244="","",IF(X244=0,"使用貸借権","賃借権")),"賃借権"),"")</f>
        <v/>
      </c>
      <c r="U244" s="62"/>
      <c r="V244" s="63" t="str">
        <f>+IFERROR(VLOOKUP(#REF!&amp;"-"&amp;ROW()-82,[2]ワークシート!$F$2:$CI$1002,10,0)&amp;"","")</f>
        <v/>
      </c>
      <c r="W244" s="64"/>
      <c r="X24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4" s="66"/>
      <c r="Z244" s="9"/>
      <c r="AA244" s="9"/>
      <c r="AB244" s="63" t="str">
        <f>IF(T244="","",IF(VLOOKUP(#REF!&amp;"-"&amp;ROW()-82,[2]ワークシート!$F$2:$CI$1002,68,0)="",IF(T244="使用貸借権","-","口座振込　１２月"),"物納"))</f>
        <v/>
      </c>
      <c r="AC244" s="67"/>
      <c r="AD244" s="64"/>
      <c r="AE244" s="68" t="str">
        <f>+IFERROR(IF(VLOOKUP(#REF!&amp;"-"&amp;ROW()-82,[2]ワークシート!$F$2:$CI$1002,13,0)="","",VLOOKUP(#REF!&amp;"-"&amp;ROW()-82,[2]ワークシート!$F$2:$CI$1002,13,0)),"")</f>
        <v/>
      </c>
      <c r="AF244" s="69"/>
      <c r="AG244" s="68" t="str">
        <f>+IFERROR(IF(VLOOKUP(#REF!&amp;"-"&amp;ROW()-82,[2]ワークシート!$F$2:$CI$1002,74,0)="","",VLOOKUP(#REF!&amp;"-"&amp;ROW()-82,[2]ワークシート!$F$2:$CI$1002,74,0)),"")</f>
        <v/>
      </c>
      <c r="AH244" s="69"/>
      <c r="AI244" s="54" t="str">
        <f>+IFERROR(IF(VLOOKUP(#REF!&amp;"-"&amp;ROW()-82,[2]ワークシート!$F$2:$CI$1002,73,0)="","",VLOOKUP(#REF!&amp;"-"&amp;ROW()-82,[2]ワークシート!$F$2:$CI$1002,73,0)),"")</f>
        <v/>
      </c>
      <c r="AJ244" s="1" t="str">
        <f>+IFERROR( IF(  VLOOKUP(#REF!&amp;"-"&amp;ROW()-82,[2]ワークシート!$F$2:$BW$1002,12,0)="",  "",  VLOOKUP(#REF!&amp;"-"&amp;ROW()-82,[2]ワークシート!$F$2:$BW$1002,12,0) ),"")</f>
        <v/>
      </c>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row>
    <row r="245" spans="1:69" ht="35.1" hidden="1" customHeight="1" x14ac:dyDescent="0.15">
      <c r="A245" s="63" t="str">
        <f>+IFERROR(IF(VLOOKUP(#REF!&amp;"-"&amp;ROW()-82,[2]ワークシート!$F$2:$CI$1002,6,0)="","",VLOOKUP(#REF!&amp;"-"&amp;ROW()-82,[2]ワークシート!$F$2:$CI$1002,6,0)),"")</f>
        <v/>
      </c>
      <c r="B245" s="64"/>
      <c r="C245" s="63" t="str">
        <f>+IFERROR(IF(VLOOKUP(#REF!&amp;"-"&amp;ROW()-82,[2]ワークシート!$F$2:$CI$1002,7,0)="","",VLOOKUP(#REF!&amp;"-"&amp;ROW()-82,[2]ワークシート!$F$2:$CI$1002,7,0)),"")</f>
        <v/>
      </c>
      <c r="D245" s="64"/>
      <c r="E245" s="63" t="str">
        <f>+IFERROR(IF(VLOOKUP(#REF!&amp;"-"&amp;ROW()-82,[2]ワークシート!$F$2:$CI$1002,8,0)="","",VLOOKUP(#REF!&amp;"-"&amp;ROW()-82,[2]ワークシート!$F$2:$CI$1002,8,0)),"")</f>
        <v/>
      </c>
      <c r="F245" s="64"/>
      <c r="G245" s="8" t="str">
        <f>+IFERROR(IF(VLOOKUP(#REF!&amp;"-"&amp;ROW()-82,[2]ワークシート!$F$2:$CI$1002,9,0)="","",VLOOKUP(#REF!&amp;"-"&amp;ROW()-82,[2]ワークシート!$F$2:$CI$1002,9,0)),"")</f>
        <v/>
      </c>
      <c r="H24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5" s="71"/>
      <c r="J245" s="63" t="str">
        <f>+IFERROR(IF(VLOOKUP(#REF!&amp;"-"&amp;ROW()-82,[2]ワークシート!$F$2:$CI$1002,17,0)="","",VLOOKUP(#REF!&amp;"-"&amp;ROW()-82,[2]ワークシート!$F$2:$CI$1002,17,0)),"")</f>
        <v/>
      </c>
      <c r="K245" s="67"/>
      <c r="L245" s="64"/>
      <c r="M245" s="72" t="str">
        <f>+IFERROR(IF(VLOOKUP(#REF!&amp;"-"&amp;ROW()-82,[2]ワークシート!$F$2:$CI$1002,58,0)=0,"",VLOOKUP(#REF!&amp;"-"&amp;ROW()-82,[2]ワークシート!$F$2:$CI$1002,58,0)),"")</f>
        <v/>
      </c>
      <c r="N245" s="72"/>
      <c r="O245" s="72"/>
      <c r="P245" s="61" t="str">
        <f>+IFERROR(VLOOKUP(#REF!&amp;"-"&amp;ROW()-82,[2]ワークシート!$F$2:$CI$1002,64,0),"")</f>
        <v/>
      </c>
      <c r="Q245" s="62"/>
      <c r="R245" s="73" t="str">
        <f>+IFERROR(VLOOKUP(#REF!&amp;"-"&amp;ROW()-82,[2]ワークシート!$F$2:$CI$1002,65,0),"")</f>
        <v/>
      </c>
      <c r="S245" s="73"/>
      <c r="T245" s="61" t="str">
        <f>IFERROR(IF(VLOOKUP(#REF!&amp;"-"&amp;ROW()-82,[2]ワークシート!$F$2:$CI$1002,68,0)="",IF(X245="","",IF(X245=0,"使用貸借権","賃借権")),"賃借権"),"")</f>
        <v/>
      </c>
      <c r="U245" s="62"/>
      <c r="V245" s="63" t="str">
        <f>+IFERROR(VLOOKUP(#REF!&amp;"-"&amp;ROW()-82,[2]ワークシート!$F$2:$CI$1002,10,0)&amp;"","")</f>
        <v/>
      </c>
      <c r="W245" s="64"/>
      <c r="X24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5" s="66"/>
      <c r="Z245" s="9"/>
      <c r="AA245" s="9"/>
      <c r="AB245" s="63" t="str">
        <f>IF(T245="","",IF(VLOOKUP(#REF!&amp;"-"&amp;ROW()-82,[2]ワークシート!$F$2:$CI$1002,68,0)="",IF(T245="使用貸借権","-","口座振込　１２月"),"物納"))</f>
        <v/>
      </c>
      <c r="AC245" s="67"/>
      <c r="AD245" s="64"/>
      <c r="AE245" s="68" t="str">
        <f>+IFERROR(IF(VLOOKUP(#REF!&amp;"-"&amp;ROW()-82,[2]ワークシート!$F$2:$CI$1002,13,0)="","",VLOOKUP(#REF!&amp;"-"&amp;ROW()-82,[2]ワークシート!$F$2:$CI$1002,13,0)),"")</f>
        <v/>
      </c>
      <c r="AF245" s="69"/>
      <c r="AG245" s="68" t="str">
        <f>+IFERROR(IF(VLOOKUP(#REF!&amp;"-"&amp;ROW()-82,[2]ワークシート!$F$2:$CI$1002,74,0)="","",VLOOKUP(#REF!&amp;"-"&amp;ROW()-82,[2]ワークシート!$F$2:$CI$1002,74,0)),"")</f>
        <v/>
      </c>
      <c r="AH245" s="69"/>
      <c r="AI245" s="54" t="str">
        <f>+IFERROR(IF(VLOOKUP(#REF!&amp;"-"&amp;ROW()-82,[2]ワークシート!$F$2:$CI$1002,73,0)="","",VLOOKUP(#REF!&amp;"-"&amp;ROW()-82,[2]ワークシート!$F$2:$CI$1002,73,0)),"")</f>
        <v/>
      </c>
      <c r="AJ245" s="1" t="str">
        <f>+IFERROR( IF(  VLOOKUP(#REF!&amp;"-"&amp;ROW()-82,[2]ワークシート!$F$2:$BW$1002,12,0)="",  "",  VLOOKUP(#REF!&amp;"-"&amp;ROW()-82,[2]ワークシート!$F$2:$BW$1002,12,0) ),"")</f>
        <v/>
      </c>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row>
    <row r="246" spans="1:69" ht="35.1" hidden="1" customHeight="1" x14ac:dyDescent="0.15">
      <c r="A246" s="63" t="str">
        <f>+IFERROR(IF(VLOOKUP(#REF!&amp;"-"&amp;ROW()-82,[2]ワークシート!$F$2:$CI$1002,6,0)="","",VLOOKUP(#REF!&amp;"-"&amp;ROW()-82,[2]ワークシート!$F$2:$CI$1002,6,0)),"")</f>
        <v/>
      </c>
      <c r="B246" s="64"/>
      <c r="C246" s="63" t="str">
        <f>+IFERROR(IF(VLOOKUP(#REF!&amp;"-"&amp;ROW()-82,[2]ワークシート!$F$2:$CI$1002,7,0)="","",VLOOKUP(#REF!&amp;"-"&amp;ROW()-82,[2]ワークシート!$F$2:$CI$1002,7,0)),"")</f>
        <v/>
      </c>
      <c r="D246" s="64"/>
      <c r="E246" s="63" t="str">
        <f>+IFERROR(IF(VLOOKUP(#REF!&amp;"-"&amp;ROW()-82,[2]ワークシート!$F$2:$CI$1002,8,0)="","",VLOOKUP(#REF!&amp;"-"&amp;ROW()-82,[2]ワークシート!$F$2:$CI$1002,8,0)),"")</f>
        <v/>
      </c>
      <c r="F246" s="64"/>
      <c r="G246" s="8" t="str">
        <f>+IFERROR(IF(VLOOKUP(#REF!&amp;"-"&amp;ROW()-82,[2]ワークシート!$F$2:$CI$1002,9,0)="","",VLOOKUP(#REF!&amp;"-"&amp;ROW()-82,[2]ワークシート!$F$2:$CI$1002,9,0)),"")</f>
        <v/>
      </c>
      <c r="H24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6" s="71"/>
      <c r="J246" s="63" t="str">
        <f>+IFERROR(IF(VLOOKUP(#REF!&amp;"-"&amp;ROW()-82,[2]ワークシート!$F$2:$CI$1002,17,0)="","",VLOOKUP(#REF!&amp;"-"&amp;ROW()-82,[2]ワークシート!$F$2:$CI$1002,17,0)),"")</f>
        <v/>
      </c>
      <c r="K246" s="67"/>
      <c r="L246" s="64"/>
      <c r="M246" s="72" t="str">
        <f>+IFERROR(IF(VLOOKUP(#REF!&amp;"-"&amp;ROW()-82,[2]ワークシート!$F$2:$CI$1002,58,0)=0,"",VLOOKUP(#REF!&amp;"-"&amp;ROW()-82,[2]ワークシート!$F$2:$CI$1002,58,0)),"")</f>
        <v/>
      </c>
      <c r="N246" s="72"/>
      <c r="O246" s="72"/>
      <c r="P246" s="61" t="str">
        <f>+IFERROR(VLOOKUP(#REF!&amp;"-"&amp;ROW()-82,[2]ワークシート!$F$2:$CI$1002,64,0),"")</f>
        <v/>
      </c>
      <c r="Q246" s="62"/>
      <c r="R246" s="73" t="str">
        <f>+IFERROR(VLOOKUP(#REF!&amp;"-"&amp;ROW()-82,[2]ワークシート!$F$2:$CI$1002,65,0),"")</f>
        <v/>
      </c>
      <c r="S246" s="73"/>
      <c r="T246" s="61" t="str">
        <f>IFERROR(IF(VLOOKUP(#REF!&amp;"-"&amp;ROW()-82,[2]ワークシート!$F$2:$CI$1002,68,0)="",IF(X246="","",IF(X246=0,"使用貸借権","賃借権")),"賃借権"),"")</f>
        <v/>
      </c>
      <c r="U246" s="62"/>
      <c r="V246" s="63" t="str">
        <f>+IFERROR(VLOOKUP(#REF!&amp;"-"&amp;ROW()-82,[2]ワークシート!$F$2:$CI$1002,10,0)&amp;"","")</f>
        <v/>
      </c>
      <c r="W246" s="64"/>
      <c r="X24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6" s="66"/>
      <c r="Z246" s="9"/>
      <c r="AA246" s="9"/>
      <c r="AB246" s="63" t="str">
        <f>IF(T246="","",IF(VLOOKUP(#REF!&amp;"-"&amp;ROW()-82,[2]ワークシート!$F$2:$CI$1002,68,0)="",IF(T246="使用貸借権","-","口座振込　１２月"),"物納"))</f>
        <v/>
      </c>
      <c r="AC246" s="67"/>
      <c r="AD246" s="64"/>
      <c r="AE246" s="68" t="str">
        <f>+IFERROR(IF(VLOOKUP(#REF!&amp;"-"&amp;ROW()-82,[2]ワークシート!$F$2:$CI$1002,13,0)="","",VLOOKUP(#REF!&amp;"-"&amp;ROW()-82,[2]ワークシート!$F$2:$CI$1002,13,0)),"")</f>
        <v/>
      </c>
      <c r="AF246" s="69"/>
      <c r="AG246" s="68" t="str">
        <f>+IFERROR(IF(VLOOKUP(#REF!&amp;"-"&amp;ROW()-82,[2]ワークシート!$F$2:$CI$1002,74,0)="","",VLOOKUP(#REF!&amp;"-"&amp;ROW()-82,[2]ワークシート!$F$2:$CI$1002,74,0)),"")</f>
        <v/>
      </c>
      <c r="AH246" s="69"/>
      <c r="AI246" s="54" t="str">
        <f>+IFERROR(IF(VLOOKUP(#REF!&amp;"-"&amp;ROW()-82,[2]ワークシート!$F$2:$CI$1002,73,0)="","",VLOOKUP(#REF!&amp;"-"&amp;ROW()-82,[2]ワークシート!$F$2:$CI$1002,73,0)),"")</f>
        <v/>
      </c>
      <c r="AJ246" s="1" t="str">
        <f>+IFERROR( IF(  VLOOKUP(#REF!&amp;"-"&amp;ROW()-82,[2]ワークシート!$F$2:$BW$1002,12,0)="",  "",  VLOOKUP(#REF!&amp;"-"&amp;ROW()-82,[2]ワークシート!$F$2:$BW$1002,12,0) ),"")</f>
        <v/>
      </c>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row>
    <row r="247" spans="1:69" ht="35.1" hidden="1" customHeight="1" x14ac:dyDescent="0.15">
      <c r="A247" s="63" t="str">
        <f>+IFERROR(IF(VLOOKUP(#REF!&amp;"-"&amp;ROW()-82,[2]ワークシート!$F$2:$CI$1002,6,0)="","",VLOOKUP(#REF!&amp;"-"&amp;ROW()-82,[2]ワークシート!$F$2:$CI$1002,6,0)),"")</f>
        <v/>
      </c>
      <c r="B247" s="64"/>
      <c r="C247" s="63" t="str">
        <f>+IFERROR(IF(VLOOKUP(#REF!&amp;"-"&amp;ROW()-82,[2]ワークシート!$F$2:$CI$1002,7,0)="","",VLOOKUP(#REF!&amp;"-"&amp;ROW()-82,[2]ワークシート!$F$2:$CI$1002,7,0)),"")</f>
        <v/>
      </c>
      <c r="D247" s="64"/>
      <c r="E247" s="63" t="str">
        <f>+IFERROR(IF(VLOOKUP(#REF!&amp;"-"&amp;ROW()-82,[2]ワークシート!$F$2:$CI$1002,8,0)="","",VLOOKUP(#REF!&amp;"-"&amp;ROW()-82,[2]ワークシート!$F$2:$CI$1002,8,0)),"")</f>
        <v/>
      </c>
      <c r="F247" s="64"/>
      <c r="G247" s="8" t="str">
        <f>+IFERROR(IF(VLOOKUP(#REF!&amp;"-"&amp;ROW()-82,[2]ワークシート!$F$2:$CI$1002,9,0)="","",VLOOKUP(#REF!&amp;"-"&amp;ROW()-82,[2]ワークシート!$F$2:$CI$1002,9,0)),"")</f>
        <v/>
      </c>
      <c r="H24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7" s="71"/>
      <c r="J247" s="63" t="str">
        <f>+IFERROR(IF(VLOOKUP(#REF!&amp;"-"&amp;ROW()-82,[2]ワークシート!$F$2:$CI$1002,17,0)="","",VLOOKUP(#REF!&amp;"-"&amp;ROW()-82,[2]ワークシート!$F$2:$CI$1002,17,0)),"")</f>
        <v/>
      </c>
      <c r="K247" s="67"/>
      <c r="L247" s="64"/>
      <c r="M247" s="72" t="str">
        <f>+IFERROR(IF(VLOOKUP(#REF!&amp;"-"&amp;ROW()-82,[2]ワークシート!$F$2:$CI$1002,58,0)=0,"",VLOOKUP(#REF!&amp;"-"&amp;ROW()-82,[2]ワークシート!$F$2:$CI$1002,58,0)),"")</f>
        <v/>
      </c>
      <c r="N247" s="72"/>
      <c r="O247" s="72"/>
      <c r="P247" s="61" t="str">
        <f>+IFERROR(VLOOKUP(#REF!&amp;"-"&amp;ROW()-82,[2]ワークシート!$F$2:$CI$1002,64,0),"")</f>
        <v/>
      </c>
      <c r="Q247" s="62"/>
      <c r="R247" s="73" t="str">
        <f>+IFERROR(VLOOKUP(#REF!&amp;"-"&amp;ROW()-82,[2]ワークシート!$F$2:$CI$1002,65,0),"")</f>
        <v/>
      </c>
      <c r="S247" s="73"/>
      <c r="T247" s="61" t="str">
        <f>IFERROR(IF(VLOOKUP(#REF!&amp;"-"&amp;ROW()-82,[2]ワークシート!$F$2:$CI$1002,68,0)="",IF(X247="","",IF(X247=0,"使用貸借権","賃借権")),"賃借権"),"")</f>
        <v/>
      </c>
      <c r="U247" s="62"/>
      <c r="V247" s="63" t="str">
        <f>+IFERROR(VLOOKUP(#REF!&amp;"-"&amp;ROW()-82,[2]ワークシート!$F$2:$CI$1002,10,0)&amp;"","")</f>
        <v/>
      </c>
      <c r="W247" s="64"/>
      <c r="X24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7" s="66"/>
      <c r="Z247" s="9"/>
      <c r="AA247" s="9"/>
      <c r="AB247" s="63" t="str">
        <f>IF(T247="","",IF(VLOOKUP(#REF!&amp;"-"&amp;ROW()-82,[2]ワークシート!$F$2:$CI$1002,68,0)="",IF(T247="使用貸借権","-","口座振込　１２月"),"物納"))</f>
        <v/>
      </c>
      <c r="AC247" s="67"/>
      <c r="AD247" s="64"/>
      <c r="AE247" s="68" t="str">
        <f>+IFERROR(IF(VLOOKUP(#REF!&amp;"-"&amp;ROW()-82,[2]ワークシート!$F$2:$CI$1002,13,0)="","",VLOOKUP(#REF!&amp;"-"&amp;ROW()-82,[2]ワークシート!$F$2:$CI$1002,13,0)),"")</f>
        <v/>
      </c>
      <c r="AF247" s="69"/>
      <c r="AG247" s="68" t="str">
        <f>+IFERROR(IF(VLOOKUP(#REF!&amp;"-"&amp;ROW()-82,[2]ワークシート!$F$2:$CI$1002,74,0)="","",VLOOKUP(#REF!&amp;"-"&amp;ROW()-82,[2]ワークシート!$F$2:$CI$1002,74,0)),"")</f>
        <v/>
      </c>
      <c r="AH247" s="69"/>
      <c r="AI247" s="54" t="str">
        <f>+IFERROR(IF(VLOOKUP(#REF!&amp;"-"&amp;ROW()-82,[2]ワークシート!$F$2:$CI$1002,73,0)="","",VLOOKUP(#REF!&amp;"-"&amp;ROW()-82,[2]ワークシート!$F$2:$CI$1002,73,0)),"")</f>
        <v/>
      </c>
      <c r="AJ247" s="1" t="str">
        <f>+IFERROR( IF(  VLOOKUP(#REF!&amp;"-"&amp;ROW()-82,[2]ワークシート!$F$2:$BW$1002,12,0)="",  "",  VLOOKUP(#REF!&amp;"-"&amp;ROW()-82,[2]ワークシート!$F$2:$BW$1002,12,0) ),"")</f>
        <v/>
      </c>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row>
    <row r="248" spans="1:69" ht="35.1" hidden="1" customHeight="1" x14ac:dyDescent="0.15">
      <c r="A248" s="63" t="str">
        <f>+IFERROR(IF(VLOOKUP(#REF!&amp;"-"&amp;ROW()-82,[2]ワークシート!$F$2:$CI$1002,6,0)="","",VLOOKUP(#REF!&amp;"-"&amp;ROW()-82,[2]ワークシート!$F$2:$CI$1002,6,0)),"")</f>
        <v/>
      </c>
      <c r="B248" s="64"/>
      <c r="C248" s="63" t="str">
        <f>+IFERROR(IF(VLOOKUP(#REF!&amp;"-"&amp;ROW()-82,[2]ワークシート!$F$2:$CI$1002,7,0)="","",VLOOKUP(#REF!&amp;"-"&amp;ROW()-82,[2]ワークシート!$F$2:$CI$1002,7,0)),"")</f>
        <v/>
      </c>
      <c r="D248" s="64"/>
      <c r="E248" s="63" t="str">
        <f>+IFERROR(IF(VLOOKUP(#REF!&amp;"-"&amp;ROW()-82,[2]ワークシート!$F$2:$CI$1002,8,0)="","",VLOOKUP(#REF!&amp;"-"&amp;ROW()-82,[2]ワークシート!$F$2:$CI$1002,8,0)),"")</f>
        <v/>
      </c>
      <c r="F248" s="64"/>
      <c r="G248" s="8" t="str">
        <f>+IFERROR(IF(VLOOKUP(#REF!&amp;"-"&amp;ROW()-82,[2]ワークシート!$F$2:$CI$1002,9,0)="","",VLOOKUP(#REF!&amp;"-"&amp;ROW()-82,[2]ワークシート!$F$2:$CI$1002,9,0)),"")</f>
        <v/>
      </c>
      <c r="H24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8" s="71"/>
      <c r="J248" s="63" t="str">
        <f>+IFERROR(IF(VLOOKUP(#REF!&amp;"-"&amp;ROW()-82,[2]ワークシート!$F$2:$CI$1002,17,0)="","",VLOOKUP(#REF!&amp;"-"&amp;ROW()-82,[2]ワークシート!$F$2:$CI$1002,17,0)),"")</f>
        <v/>
      </c>
      <c r="K248" s="67"/>
      <c r="L248" s="64"/>
      <c r="M248" s="72" t="str">
        <f>+IFERROR(IF(VLOOKUP(#REF!&amp;"-"&amp;ROW()-82,[2]ワークシート!$F$2:$CI$1002,58,0)=0,"",VLOOKUP(#REF!&amp;"-"&amp;ROW()-82,[2]ワークシート!$F$2:$CI$1002,58,0)),"")</f>
        <v/>
      </c>
      <c r="N248" s="72"/>
      <c r="O248" s="72"/>
      <c r="P248" s="61" t="str">
        <f>+IFERROR(VLOOKUP(#REF!&amp;"-"&amp;ROW()-82,[2]ワークシート!$F$2:$CI$1002,64,0),"")</f>
        <v/>
      </c>
      <c r="Q248" s="62"/>
      <c r="R248" s="73" t="str">
        <f>+IFERROR(VLOOKUP(#REF!&amp;"-"&amp;ROW()-82,[2]ワークシート!$F$2:$CI$1002,65,0),"")</f>
        <v/>
      </c>
      <c r="S248" s="73"/>
      <c r="T248" s="61" t="str">
        <f>IFERROR(IF(VLOOKUP(#REF!&amp;"-"&amp;ROW()-82,[2]ワークシート!$F$2:$CI$1002,68,0)="",IF(X248="","",IF(X248=0,"使用貸借権","賃借権")),"賃借権"),"")</f>
        <v/>
      </c>
      <c r="U248" s="62"/>
      <c r="V248" s="63" t="str">
        <f>+IFERROR(VLOOKUP(#REF!&amp;"-"&amp;ROW()-82,[2]ワークシート!$F$2:$CI$1002,10,0)&amp;"","")</f>
        <v/>
      </c>
      <c r="W248" s="64"/>
      <c r="X24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8" s="66"/>
      <c r="Z248" s="9"/>
      <c r="AA248" s="9"/>
      <c r="AB248" s="63" t="str">
        <f>IF(T248="","",IF(VLOOKUP(#REF!&amp;"-"&amp;ROW()-82,[2]ワークシート!$F$2:$CI$1002,68,0)="",IF(T248="使用貸借権","-","口座振込　１２月"),"物納"))</f>
        <v/>
      </c>
      <c r="AC248" s="67"/>
      <c r="AD248" s="64"/>
      <c r="AE248" s="68" t="str">
        <f>+IFERROR(IF(VLOOKUP(#REF!&amp;"-"&amp;ROW()-82,[2]ワークシート!$F$2:$CI$1002,13,0)="","",VLOOKUP(#REF!&amp;"-"&amp;ROW()-82,[2]ワークシート!$F$2:$CI$1002,13,0)),"")</f>
        <v/>
      </c>
      <c r="AF248" s="69"/>
      <c r="AG248" s="68" t="str">
        <f>+IFERROR(IF(VLOOKUP(#REF!&amp;"-"&amp;ROW()-82,[2]ワークシート!$F$2:$CI$1002,74,0)="","",VLOOKUP(#REF!&amp;"-"&amp;ROW()-82,[2]ワークシート!$F$2:$CI$1002,74,0)),"")</f>
        <v/>
      </c>
      <c r="AH248" s="69"/>
      <c r="AI248" s="54" t="str">
        <f>+IFERROR(IF(VLOOKUP(#REF!&amp;"-"&amp;ROW()-82,[2]ワークシート!$F$2:$CI$1002,73,0)="","",VLOOKUP(#REF!&amp;"-"&amp;ROW()-82,[2]ワークシート!$F$2:$CI$1002,73,0)),"")</f>
        <v/>
      </c>
      <c r="AJ248" s="1" t="str">
        <f>+IFERROR( IF(  VLOOKUP(#REF!&amp;"-"&amp;ROW()-82,[2]ワークシート!$F$2:$BW$1002,12,0)="",  "",  VLOOKUP(#REF!&amp;"-"&amp;ROW()-82,[2]ワークシート!$F$2:$BW$1002,12,0) ),"")</f>
        <v/>
      </c>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row>
    <row r="249" spans="1:69" ht="35.1" hidden="1" customHeight="1" x14ac:dyDescent="0.15">
      <c r="A249" s="63" t="str">
        <f>+IFERROR(IF(VLOOKUP(#REF!&amp;"-"&amp;ROW()-82,[2]ワークシート!$F$2:$CI$1002,6,0)="","",VLOOKUP(#REF!&amp;"-"&amp;ROW()-82,[2]ワークシート!$F$2:$CI$1002,6,0)),"")</f>
        <v/>
      </c>
      <c r="B249" s="64"/>
      <c r="C249" s="63" t="str">
        <f>+IFERROR(IF(VLOOKUP(#REF!&amp;"-"&amp;ROW()-82,[2]ワークシート!$F$2:$CI$1002,7,0)="","",VLOOKUP(#REF!&amp;"-"&amp;ROW()-82,[2]ワークシート!$F$2:$CI$1002,7,0)),"")</f>
        <v/>
      </c>
      <c r="D249" s="64"/>
      <c r="E249" s="63" t="str">
        <f>+IFERROR(IF(VLOOKUP(#REF!&amp;"-"&amp;ROW()-82,[2]ワークシート!$F$2:$CI$1002,8,0)="","",VLOOKUP(#REF!&amp;"-"&amp;ROW()-82,[2]ワークシート!$F$2:$CI$1002,8,0)),"")</f>
        <v/>
      </c>
      <c r="F249" s="64"/>
      <c r="G249" s="8" t="str">
        <f>+IFERROR(IF(VLOOKUP(#REF!&amp;"-"&amp;ROW()-82,[2]ワークシート!$F$2:$CI$1002,9,0)="","",VLOOKUP(#REF!&amp;"-"&amp;ROW()-82,[2]ワークシート!$F$2:$CI$1002,9,0)),"")</f>
        <v/>
      </c>
      <c r="H24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9" s="71"/>
      <c r="J249" s="63" t="str">
        <f>+IFERROR(IF(VLOOKUP(#REF!&amp;"-"&amp;ROW()-82,[2]ワークシート!$F$2:$CI$1002,17,0)="","",VLOOKUP(#REF!&amp;"-"&amp;ROW()-82,[2]ワークシート!$F$2:$CI$1002,17,0)),"")</f>
        <v/>
      </c>
      <c r="K249" s="67"/>
      <c r="L249" s="64"/>
      <c r="M249" s="72" t="str">
        <f>+IFERROR(IF(VLOOKUP(#REF!&amp;"-"&amp;ROW()-82,[2]ワークシート!$F$2:$CI$1002,58,0)=0,"",VLOOKUP(#REF!&amp;"-"&amp;ROW()-82,[2]ワークシート!$F$2:$CI$1002,58,0)),"")</f>
        <v/>
      </c>
      <c r="N249" s="72"/>
      <c r="O249" s="72"/>
      <c r="P249" s="61" t="str">
        <f>+IFERROR(VLOOKUP(#REF!&amp;"-"&amp;ROW()-82,[2]ワークシート!$F$2:$CI$1002,64,0),"")</f>
        <v/>
      </c>
      <c r="Q249" s="62"/>
      <c r="R249" s="73" t="str">
        <f>+IFERROR(VLOOKUP(#REF!&amp;"-"&amp;ROW()-82,[2]ワークシート!$F$2:$CI$1002,65,0),"")</f>
        <v/>
      </c>
      <c r="S249" s="73"/>
      <c r="T249" s="61" t="str">
        <f>IFERROR(IF(VLOOKUP(#REF!&amp;"-"&amp;ROW()-82,[2]ワークシート!$F$2:$CI$1002,68,0)="",IF(X249="","",IF(X249=0,"使用貸借権","賃借権")),"賃借権"),"")</f>
        <v/>
      </c>
      <c r="U249" s="62"/>
      <c r="V249" s="63" t="str">
        <f>+IFERROR(VLOOKUP(#REF!&amp;"-"&amp;ROW()-82,[2]ワークシート!$F$2:$CI$1002,10,0)&amp;"","")</f>
        <v/>
      </c>
      <c r="W249" s="64"/>
      <c r="X24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9" s="66"/>
      <c r="Z249" s="9"/>
      <c r="AA249" s="9"/>
      <c r="AB249" s="63" t="str">
        <f>IF(T249="","",IF(VLOOKUP(#REF!&amp;"-"&amp;ROW()-82,[2]ワークシート!$F$2:$CI$1002,68,0)="",IF(T249="使用貸借権","-","口座振込　１２月"),"物納"))</f>
        <v/>
      </c>
      <c r="AC249" s="67"/>
      <c r="AD249" s="64"/>
      <c r="AE249" s="68" t="str">
        <f>+IFERROR(IF(VLOOKUP(#REF!&amp;"-"&amp;ROW()-82,[2]ワークシート!$F$2:$CI$1002,13,0)="","",VLOOKUP(#REF!&amp;"-"&amp;ROW()-82,[2]ワークシート!$F$2:$CI$1002,13,0)),"")</f>
        <v/>
      </c>
      <c r="AF249" s="69"/>
      <c r="AG249" s="68" t="str">
        <f>+IFERROR(IF(VLOOKUP(#REF!&amp;"-"&amp;ROW()-82,[2]ワークシート!$F$2:$CI$1002,74,0)="","",VLOOKUP(#REF!&amp;"-"&amp;ROW()-82,[2]ワークシート!$F$2:$CI$1002,74,0)),"")</f>
        <v/>
      </c>
      <c r="AH249" s="69"/>
      <c r="AI249" s="54" t="str">
        <f>+IFERROR(IF(VLOOKUP(#REF!&amp;"-"&amp;ROW()-82,[2]ワークシート!$F$2:$CI$1002,73,0)="","",VLOOKUP(#REF!&amp;"-"&amp;ROW()-82,[2]ワークシート!$F$2:$CI$1002,73,0)),"")</f>
        <v/>
      </c>
      <c r="AJ249" s="1" t="str">
        <f>+IFERROR( IF(  VLOOKUP(#REF!&amp;"-"&amp;ROW()-82,[2]ワークシート!$F$2:$BW$1002,12,0)="",  "",  VLOOKUP(#REF!&amp;"-"&amp;ROW()-82,[2]ワークシート!$F$2:$BW$1002,12,0) ),"")</f>
        <v/>
      </c>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row>
    <row r="250" spans="1:69" ht="35.1" hidden="1" customHeight="1" x14ac:dyDescent="0.15">
      <c r="A250" s="63" t="str">
        <f>+IFERROR(IF(VLOOKUP(#REF!&amp;"-"&amp;ROW()-82,[2]ワークシート!$F$2:$CI$1002,6,0)="","",VLOOKUP(#REF!&amp;"-"&amp;ROW()-82,[2]ワークシート!$F$2:$CI$1002,6,0)),"")</f>
        <v/>
      </c>
      <c r="B250" s="64"/>
      <c r="C250" s="63" t="str">
        <f>+IFERROR(IF(VLOOKUP(#REF!&amp;"-"&amp;ROW()-82,[2]ワークシート!$F$2:$CI$1002,7,0)="","",VLOOKUP(#REF!&amp;"-"&amp;ROW()-82,[2]ワークシート!$F$2:$CI$1002,7,0)),"")</f>
        <v/>
      </c>
      <c r="D250" s="64"/>
      <c r="E250" s="63" t="str">
        <f>+IFERROR(IF(VLOOKUP(#REF!&amp;"-"&amp;ROW()-82,[2]ワークシート!$F$2:$CI$1002,8,0)="","",VLOOKUP(#REF!&amp;"-"&amp;ROW()-82,[2]ワークシート!$F$2:$CI$1002,8,0)),"")</f>
        <v/>
      </c>
      <c r="F250" s="64"/>
      <c r="G250" s="8" t="str">
        <f>+IFERROR(IF(VLOOKUP(#REF!&amp;"-"&amp;ROW()-82,[2]ワークシート!$F$2:$CI$1002,9,0)="","",VLOOKUP(#REF!&amp;"-"&amp;ROW()-82,[2]ワークシート!$F$2:$CI$1002,9,0)),"")</f>
        <v/>
      </c>
      <c r="H25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0" s="71"/>
      <c r="J250" s="63" t="str">
        <f>+IFERROR(IF(VLOOKUP(#REF!&amp;"-"&amp;ROW()-82,[2]ワークシート!$F$2:$CI$1002,17,0)="","",VLOOKUP(#REF!&amp;"-"&amp;ROW()-82,[2]ワークシート!$F$2:$CI$1002,17,0)),"")</f>
        <v/>
      </c>
      <c r="K250" s="67"/>
      <c r="L250" s="64"/>
      <c r="M250" s="72" t="str">
        <f>+IFERROR(IF(VLOOKUP(#REF!&amp;"-"&amp;ROW()-82,[2]ワークシート!$F$2:$CI$1002,58,0)=0,"",VLOOKUP(#REF!&amp;"-"&amp;ROW()-82,[2]ワークシート!$F$2:$CI$1002,58,0)),"")</f>
        <v/>
      </c>
      <c r="N250" s="72"/>
      <c r="O250" s="72"/>
      <c r="P250" s="61" t="str">
        <f>+IFERROR(VLOOKUP(#REF!&amp;"-"&amp;ROW()-82,[2]ワークシート!$F$2:$CI$1002,64,0),"")</f>
        <v/>
      </c>
      <c r="Q250" s="62"/>
      <c r="R250" s="73" t="str">
        <f>+IFERROR(VLOOKUP(#REF!&amp;"-"&amp;ROW()-82,[2]ワークシート!$F$2:$CI$1002,65,0),"")</f>
        <v/>
      </c>
      <c r="S250" s="73"/>
      <c r="T250" s="61" t="str">
        <f>IFERROR(IF(VLOOKUP(#REF!&amp;"-"&amp;ROW()-82,[2]ワークシート!$F$2:$CI$1002,68,0)="",IF(X250="","",IF(X250=0,"使用貸借権","賃借権")),"賃借権"),"")</f>
        <v/>
      </c>
      <c r="U250" s="62"/>
      <c r="V250" s="63" t="str">
        <f>+IFERROR(VLOOKUP(#REF!&amp;"-"&amp;ROW()-82,[2]ワークシート!$F$2:$CI$1002,10,0)&amp;"","")</f>
        <v/>
      </c>
      <c r="W250" s="64"/>
      <c r="X25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0" s="66"/>
      <c r="Z250" s="9"/>
      <c r="AA250" s="9"/>
      <c r="AB250" s="63" t="str">
        <f>IF(T250="","",IF(VLOOKUP(#REF!&amp;"-"&amp;ROW()-82,[2]ワークシート!$F$2:$CI$1002,68,0)="",IF(T250="使用貸借権","-","口座振込　１２月"),"物納"))</f>
        <v/>
      </c>
      <c r="AC250" s="67"/>
      <c r="AD250" s="64"/>
      <c r="AE250" s="68" t="str">
        <f>+IFERROR(IF(VLOOKUP(#REF!&amp;"-"&amp;ROW()-82,[2]ワークシート!$F$2:$CI$1002,13,0)="","",VLOOKUP(#REF!&amp;"-"&amp;ROW()-82,[2]ワークシート!$F$2:$CI$1002,13,0)),"")</f>
        <v/>
      </c>
      <c r="AF250" s="69"/>
      <c r="AG250" s="68" t="str">
        <f>+IFERROR(IF(VLOOKUP(#REF!&amp;"-"&amp;ROW()-82,[2]ワークシート!$F$2:$CI$1002,74,0)="","",VLOOKUP(#REF!&amp;"-"&amp;ROW()-82,[2]ワークシート!$F$2:$CI$1002,74,0)),"")</f>
        <v/>
      </c>
      <c r="AH250" s="69"/>
      <c r="AI250" s="54" t="str">
        <f>+IFERROR(IF(VLOOKUP(#REF!&amp;"-"&amp;ROW()-82,[2]ワークシート!$F$2:$CI$1002,73,0)="","",VLOOKUP(#REF!&amp;"-"&amp;ROW()-82,[2]ワークシート!$F$2:$CI$1002,73,0)),"")</f>
        <v/>
      </c>
      <c r="AJ250" s="1" t="str">
        <f>+IFERROR( IF(  VLOOKUP(#REF!&amp;"-"&amp;ROW()-82,[2]ワークシート!$F$2:$BW$1002,12,0)="",  "",  VLOOKUP(#REF!&amp;"-"&amp;ROW()-82,[2]ワークシート!$F$2:$BW$1002,12,0) ),"")</f>
        <v/>
      </c>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row>
    <row r="251" spans="1:69" ht="35.1" hidden="1" customHeight="1" x14ac:dyDescent="0.15">
      <c r="A251" s="63" t="str">
        <f>+IFERROR(IF(VLOOKUP(#REF!&amp;"-"&amp;ROW()-82,[2]ワークシート!$F$2:$CI$1002,6,0)="","",VLOOKUP(#REF!&amp;"-"&amp;ROW()-82,[2]ワークシート!$F$2:$CI$1002,6,0)),"")</f>
        <v/>
      </c>
      <c r="B251" s="64"/>
      <c r="C251" s="63" t="str">
        <f>+IFERROR(IF(VLOOKUP(#REF!&amp;"-"&amp;ROW()-82,[2]ワークシート!$F$2:$CI$1002,7,0)="","",VLOOKUP(#REF!&amp;"-"&amp;ROW()-82,[2]ワークシート!$F$2:$CI$1002,7,0)),"")</f>
        <v/>
      </c>
      <c r="D251" s="64"/>
      <c r="E251" s="63" t="str">
        <f>+IFERROR(IF(VLOOKUP(#REF!&amp;"-"&amp;ROW()-82,[2]ワークシート!$F$2:$CI$1002,8,0)="","",VLOOKUP(#REF!&amp;"-"&amp;ROW()-82,[2]ワークシート!$F$2:$CI$1002,8,0)),"")</f>
        <v/>
      </c>
      <c r="F251" s="64"/>
      <c r="G251" s="8" t="str">
        <f>+IFERROR(IF(VLOOKUP(#REF!&amp;"-"&amp;ROW()-82,[2]ワークシート!$F$2:$CI$1002,9,0)="","",VLOOKUP(#REF!&amp;"-"&amp;ROW()-82,[2]ワークシート!$F$2:$CI$1002,9,0)),"")</f>
        <v/>
      </c>
      <c r="H25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1" s="71"/>
      <c r="J251" s="63" t="str">
        <f>+IFERROR(IF(VLOOKUP(#REF!&amp;"-"&amp;ROW()-82,[2]ワークシート!$F$2:$CI$1002,17,0)="","",VLOOKUP(#REF!&amp;"-"&amp;ROW()-82,[2]ワークシート!$F$2:$CI$1002,17,0)),"")</f>
        <v/>
      </c>
      <c r="K251" s="67"/>
      <c r="L251" s="64"/>
      <c r="M251" s="72" t="str">
        <f>+IFERROR(IF(VLOOKUP(#REF!&amp;"-"&amp;ROW()-82,[2]ワークシート!$F$2:$CI$1002,58,0)=0,"",VLOOKUP(#REF!&amp;"-"&amp;ROW()-82,[2]ワークシート!$F$2:$CI$1002,58,0)),"")</f>
        <v/>
      </c>
      <c r="N251" s="72"/>
      <c r="O251" s="72"/>
      <c r="P251" s="61" t="str">
        <f>+IFERROR(VLOOKUP(#REF!&amp;"-"&amp;ROW()-82,[2]ワークシート!$F$2:$CI$1002,64,0),"")</f>
        <v/>
      </c>
      <c r="Q251" s="62"/>
      <c r="R251" s="73" t="str">
        <f>+IFERROR(VLOOKUP(#REF!&amp;"-"&amp;ROW()-82,[2]ワークシート!$F$2:$CI$1002,65,0),"")</f>
        <v/>
      </c>
      <c r="S251" s="73"/>
      <c r="T251" s="61" t="str">
        <f>IFERROR(IF(VLOOKUP(#REF!&amp;"-"&amp;ROW()-82,[2]ワークシート!$F$2:$CI$1002,68,0)="",IF(X251="","",IF(X251=0,"使用貸借権","賃借権")),"賃借権"),"")</f>
        <v/>
      </c>
      <c r="U251" s="62"/>
      <c r="V251" s="63" t="str">
        <f>+IFERROR(VLOOKUP(#REF!&amp;"-"&amp;ROW()-82,[2]ワークシート!$F$2:$CI$1002,10,0)&amp;"","")</f>
        <v/>
      </c>
      <c r="W251" s="64"/>
      <c r="X25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1" s="66"/>
      <c r="Z251" s="9"/>
      <c r="AA251" s="9"/>
      <c r="AB251" s="63" t="str">
        <f>IF(T251="","",IF(VLOOKUP(#REF!&amp;"-"&amp;ROW()-82,[2]ワークシート!$F$2:$CI$1002,68,0)="",IF(T251="使用貸借権","-","口座振込　１２月"),"物納"))</f>
        <v/>
      </c>
      <c r="AC251" s="67"/>
      <c r="AD251" s="64"/>
      <c r="AE251" s="68" t="str">
        <f>+IFERROR(IF(VLOOKUP(#REF!&amp;"-"&amp;ROW()-82,[2]ワークシート!$F$2:$CI$1002,13,0)="","",VLOOKUP(#REF!&amp;"-"&amp;ROW()-82,[2]ワークシート!$F$2:$CI$1002,13,0)),"")</f>
        <v/>
      </c>
      <c r="AF251" s="69"/>
      <c r="AG251" s="68" t="str">
        <f>+IFERROR(IF(VLOOKUP(#REF!&amp;"-"&amp;ROW()-82,[2]ワークシート!$F$2:$CI$1002,74,0)="","",VLOOKUP(#REF!&amp;"-"&amp;ROW()-82,[2]ワークシート!$F$2:$CI$1002,74,0)),"")</f>
        <v/>
      </c>
      <c r="AH251" s="69"/>
      <c r="AI251" s="54" t="str">
        <f>+IFERROR(IF(VLOOKUP(#REF!&amp;"-"&amp;ROW()-82,[2]ワークシート!$F$2:$CI$1002,73,0)="","",VLOOKUP(#REF!&amp;"-"&amp;ROW()-82,[2]ワークシート!$F$2:$CI$1002,73,0)),"")</f>
        <v/>
      </c>
      <c r="AJ251" s="1" t="str">
        <f>+IFERROR( IF(  VLOOKUP(#REF!&amp;"-"&amp;ROW()-82,[2]ワークシート!$F$2:$BW$1002,12,0)="",  "",  VLOOKUP(#REF!&amp;"-"&amp;ROW()-82,[2]ワークシート!$F$2:$BW$1002,12,0) ),"")</f>
        <v/>
      </c>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row>
    <row r="252" spans="1:69" ht="35.1" hidden="1" customHeight="1" x14ac:dyDescent="0.15">
      <c r="A252" s="63" t="str">
        <f>+IFERROR(IF(VLOOKUP(#REF!&amp;"-"&amp;ROW()-82,[2]ワークシート!$F$2:$CI$1002,6,0)="","",VLOOKUP(#REF!&amp;"-"&amp;ROW()-82,[2]ワークシート!$F$2:$CI$1002,6,0)),"")</f>
        <v/>
      </c>
      <c r="B252" s="64"/>
      <c r="C252" s="63" t="str">
        <f>+IFERROR(IF(VLOOKUP(#REF!&amp;"-"&amp;ROW()-82,[2]ワークシート!$F$2:$CI$1002,7,0)="","",VLOOKUP(#REF!&amp;"-"&amp;ROW()-82,[2]ワークシート!$F$2:$CI$1002,7,0)),"")</f>
        <v/>
      </c>
      <c r="D252" s="64"/>
      <c r="E252" s="63" t="str">
        <f>+IFERROR(IF(VLOOKUP(#REF!&amp;"-"&amp;ROW()-82,[2]ワークシート!$F$2:$CI$1002,8,0)="","",VLOOKUP(#REF!&amp;"-"&amp;ROW()-82,[2]ワークシート!$F$2:$CI$1002,8,0)),"")</f>
        <v/>
      </c>
      <c r="F252" s="64"/>
      <c r="G252" s="8" t="str">
        <f>+IFERROR(IF(VLOOKUP(#REF!&amp;"-"&amp;ROW()-82,[2]ワークシート!$F$2:$CI$1002,9,0)="","",VLOOKUP(#REF!&amp;"-"&amp;ROW()-82,[2]ワークシート!$F$2:$CI$1002,9,0)),"")</f>
        <v/>
      </c>
      <c r="H25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2" s="71"/>
      <c r="J252" s="63" t="str">
        <f>+IFERROR(IF(VLOOKUP(#REF!&amp;"-"&amp;ROW()-82,[2]ワークシート!$F$2:$CI$1002,17,0)="","",VLOOKUP(#REF!&amp;"-"&amp;ROW()-82,[2]ワークシート!$F$2:$CI$1002,17,0)),"")</f>
        <v/>
      </c>
      <c r="K252" s="67"/>
      <c r="L252" s="64"/>
      <c r="M252" s="72" t="str">
        <f>+IFERROR(IF(VLOOKUP(#REF!&amp;"-"&amp;ROW()-82,[2]ワークシート!$F$2:$CI$1002,58,0)=0,"",VLOOKUP(#REF!&amp;"-"&amp;ROW()-82,[2]ワークシート!$F$2:$CI$1002,58,0)),"")</f>
        <v/>
      </c>
      <c r="N252" s="72"/>
      <c r="O252" s="72"/>
      <c r="P252" s="61" t="str">
        <f>+IFERROR(VLOOKUP(#REF!&amp;"-"&amp;ROW()-82,[2]ワークシート!$F$2:$CI$1002,64,0),"")</f>
        <v/>
      </c>
      <c r="Q252" s="62"/>
      <c r="R252" s="73" t="str">
        <f>+IFERROR(VLOOKUP(#REF!&amp;"-"&amp;ROW()-82,[2]ワークシート!$F$2:$CI$1002,65,0),"")</f>
        <v/>
      </c>
      <c r="S252" s="73"/>
      <c r="T252" s="61" t="str">
        <f>IFERROR(IF(VLOOKUP(#REF!&amp;"-"&amp;ROW()-82,[2]ワークシート!$F$2:$CI$1002,68,0)="",IF(X252="","",IF(X252=0,"使用貸借権","賃借権")),"賃借権"),"")</f>
        <v/>
      </c>
      <c r="U252" s="62"/>
      <c r="V252" s="63" t="str">
        <f>+IFERROR(VLOOKUP(#REF!&amp;"-"&amp;ROW()-82,[2]ワークシート!$F$2:$CI$1002,10,0)&amp;"","")</f>
        <v/>
      </c>
      <c r="W252" s="64"/>
      <c r="X25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2" s="66"/>
      <c r="Z252" s="9"/>
      <c r="AA252" s="9"/>
      <c r="AB252" s="63" t="str">
        <f>IF(T252="","",IF(VLOOKUP(#REF!&amp;"-"&amp;ROW()-82,[2]ワークシート!$F$2:$CI$1002,68,0)="",IF(T252="使用貸借権","-","口座振込　１２月"),"物納"))</f>
        <v/>
      </c>
      <c r="AC252" s="67"/>
      <c r="AD252" s="64"/>
      <c r="AE252" s="68" t="str">
        <f>+IFERROR(IF(VLOOKUP(#REF!&amp;"-"&amp;ROW()-82,[2]ワークシート!$F$2:$CI$1002,13,0)="","",VLOOKUP(#REF!&amp;"-"&amp;ROW()-82,[2]ワークシート!$F$2:$CI$1002,13,0)),"")</f>
        <v/>
      </c>
      <c r="AF252" s="69"/>
      <c r="AG252" s="68" t="str">
        <f>+IFERROR(IF(VLOOKUP(#REF!&amp;"-"&amp;ROW()-82,[2]ワークシート!$F$2:$CI$1002,74,0)="","",VLOOKUP(#REF!&amp;"-"&amp;ROW()-82,[2]ワークシート!$F$2:$CI$1002,74,0)),"")</f>
        <v/>
      </c>
      <c r="AH252" s="69"/>
      <c r="AI252" s="54" t="str">
        <f>+IFERROR(IF(VLOOKUP(#REF!&amp;"-"&amp;ROW()-82,[2]ワークシート!$F$2:$CI$1002,73,0)="","",VLOOKUP(#REF!&amp;"-"&amp;ROW()-82,[2]ワークシート!$F$2:$CI$1002,73,0)),"")</f>
        <v/>
      </c>
      <c r="AJ252" s="1" t="str">
        <f>+IFERROR( IF(  VLOOKUP(#REF!&amp;"-"&amp;ROW()-82,[2]ワークシート!$F$2:$BW$1002,12,0)="",  "",  VLOOKUP(#REF!&amp;"-"&amp;ROW()-82,[2]ワークシート!$F$2:$BW$1002,12,0) ),"")</f>
        <v/>
      </c>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row>
    <row r="253" spans="1:69" ht="35.1" hidden="1" customHeight="1" x14ac:dyDescent="0.15">
      <c r="A253" s="63" t="str">
        <f>+IFERROR(IF(VLOOKUP(#REF!&amp;"-"&amp;ROW()-82,[2]ワークシート!$F$2:$CI$1002,6,0)="","",VLOOKUP(#REF!&amp;"-"&amp;ROW()-82,[2]ワークシート!$F$2:$CI$1002,6,0)),"")</f>
        <v/>
      </c>
      <c r="B253" s="64"/>
      <c r="C253" s="63" t="str">
        <f>+IFERROR(IF(VLOOKUP(#REF!&amp;"-"&amp;ROW()-82,[2]ワークシート!$F$2:$CI$1002,7,0)="","",VLOOKUP(#REF!&amp;"-"&amp;ROW()-82,[2]ワークシート!$F$2:$CI$1002,7,0)),"")</f>
        <v/>
      </c>
      <c r="D253" s="64"/>
      <c r="E253" s="63" t="str">
        <f>+IFERROR(IF(VLOOKUP(#REF!&amp;"-"&amp;ROW()-82,[2]ワークシート!$F$2:$CI$1002,8,0)="","",VLOOKUP(#REF!&amp;"-"&amp;ROW()-82,[2]ワークシート!$F$2:$CI$1002,8,0)),"")</f>
        <v/>
      </c>
      <c r="F253" s="64"/>
      <c r="G253" s="8" t="str">
        <f>+IFERROR(IF(VLOOKUP(#REF!&amp;"-"&amp;ROW()-82,[2]ワークシート!$F$2:$CI$1002,9,0)="","",VLOOKUP(#REF!&amp;"-"&amp;ROW()-82,[2]ワークシート!$F$2:$CI$1002,9,0)),"")</f>
        <v/>
      </c>
      <c r="H25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3" s="71"/>
      <c r="J253" s="63" t="str">
        <f>+IFERROR(IF(VLOOKUP(#REF!&amp;"-"&amp;ROW()-82,[2]ワークシート!$F$2:$CI$1002,17,0)="","",VLOOKUP(#REF!&amp;"-"&amp;ROW()-82,[2]ワークシート!$F$2:$CI$1002,17,0)),"")</f>
        <v/>
      </c>
      <c r="K253" s="67"/>
      <c r="L253" s="64"/>
      <c r="M253" s="72" t="str">
        <f>+IFERROR(IF(VLOOKUP(#REF!&amp;"-"&amp;ROW()-82,[2]ワークシート!$F$2:$CI$1002,58,0)=0,"",VLOOKUP(#REF!&amp;"-"&amp;ROW()-82,[2]ワークシート!$F$2:$CI$1002,58,0)),"")</f>
        <v/>
      </c>
      <c r="N253" s="72"/>
      <c r="O253" s="72"/>
      <c r="P253" s="61" t="str">
        <f>+IFERROR(VLOOKUP(#REF!&amp;"-"&amp;ROW()-82,[2]ワークシート!$F$2:$CI$1002,64,0),"")</f>
        <v/>
      </c>
      <c r="Q253" s="62"/>
      <c r="R253" s="73" t="str">
        <f>+IFERROR(VLOOKUP(#REF!&amp;"-"&amp;ROW()-82,[2]ワークシート!$F$2:$CI$1002,65,0),"")</f>
        <v/>
      </c>
      <c r="S253" s="73"/>
      <c r="T253" s="61" t="str">
        <f>IFERROR(IF(VLOOKUP(#REF!&amp;"-"&amp;ROW()-82,[2]ワークシート!$F$2:$CI$1002,68,0)="",IF(X253="","",IF(X253=0,"使用貸借権","賃借権")),"賃借権"),"")</f>
        <v/>
      </c>
      <c r="U253" s="62"/>
      <c r="V253" s="63" t="str">
        <f>+IFERROR(VLOOKUP(#REF!&amp;"-"&amp;ROW()-82,[2]ワークシート!$F$2:$CI$1002,10,0)&amp;"","")</f>
        <v/>
      </c>
      <c r="W253" s="64"/>
      <c r="X25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3" s="66"/>
      <c r="Z253" s="9"/>
      <c r="AA253" s="9"/>
      <c r="AB253" s="63" t="str">
        <f>IF(T253="","",IF(VLOOKUP(#REF!&amp;"-"&amp;ROW()-82,[2]ワークシート!$F$2:$CI$1002,68,0)="",IF(T253="使用貸借権","-","口座振込　１２月"),"物納"))</f>
        <v/>
      </c>
      <c r="AC253" s="67"/>
      <c r="AD253" s="64"/>
      <c r="AE253" s="68" t="str">
        <f>+IFERROR(IF(VLOOKUP(#REF!&amp;"-"&amp;ROW()-82,[2]ワークシート!$F$2:$CI$1002,13,0)="","",VLOOKUP(#REF!&amp;"-"&amp;ROW()-82,[2]ワークシート!$F$2:$CI$1002,13,0)),"")</f>
        <v/>
      </c>
      <c r="AF253" s="69"/>
      <c r="AG253" s="68" t="str">
        <f>+IFERROR(IF(VLOOKUP(#REF!&amp;"-"&amp;ROW()-82,[2]ワークシート!$F$2:$CI$1002,74,0)="","",VLOOKUP(#REF!&amp;"-"&amp;ROW()-82,[2]ワークシート!$F$2:$CI$1002,74,0)),"")</f>
        <v/>
      </c>
      <c r="AH253" s="69"/>
      <c r="AI253" s="54" t="str">
        <f>+IFERROR(IF(VLOOKUP(#REF!&amp;"-"&amp;ROW()-82,[2]ワークシート!$F$2:$CI$1002,73,0)="","",VLOOKUP(#REF!&amp;"-"&amp;ROW()-82,[2]ワークシート!$F$2:$CI$1002,73,0)),"")</f>
        <v/>
      </c>
      <c r="AJ253" s="1" t="str">
        <f>+IFERROR( IF(  VLOOKUP(#REF!&amp;"-"&amp;ROW()-82,[2]ワークシート!$F$2:$BW$1002,12,0)="",  "",  VLOOKUP(#REF!&amp;"-"&amp;ROW()-82,[2]ワークシート!$F$2:$BW$1002,12,0) ),"")</f>
        <v/>
      </c>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row>
    <row r="254" spans="1:69" ht="35.1" hidden="1" customHeight="1" x14ac:dyDescent="0.15">
      <c r="A254" s="63" t="str">
        <f>+IFERROR(IF(VLOOKUP(#REF!&amp;"-"&amp;ROW()-82,[2]ワークシート!$F$2:$CI$1002,6,0)="","",VLOOKUP(#REF!&amp;"-"&amp;ROW()-82,[2]ワークシート!$F$2:$CI$1002,6,0)),"")</f>
        <v/>
      </c>
      <c r="B254" s="64"/>
      <c r="C254" s="63" t="str">
        <f>+IFERROR(IF(VLOOKUP(#REF!&amp;"-"&amp;ROW()-82,[2]ワークシート!$F$2:$CI$1002,7,0)="","",VLOOKUP(#REF!&amp;"-"&amp;ROW()-82,[2]ワークシート!$F$2:$CI$1002,7,0)),"")</f>
        <v/>
      </c>
      <c r="D254" s="64"/>
      <c r="E254" s="63" t="str">
        <f>+IFERROR(IF(VLOOKUP(#REF!&amp;"-"&amp;ROW()-82,[2]ワークシート!$F$2:$CI$1002,8,0)="","",VLOOKUP(#REF!&amp;"-"&amp;ROW()-82,[2]ワークシート!$F$2:$CI$1002,8,0)),"")</f>
        <v/>
      </c>
      <c r="F254" s="64"/>
      <c r="G254" s="8" t="str">
        <f>+IFERROR(IF(VLOOKUP(#REF!&amp;"-"&amp;ROW()-82,[2]ワークシート!$F$2:$CI$1002,9,0)="","",VLOOKUP(#REF!&amp;"-"&amp;ROW()-82,[2]ワークシート!$F$2:$CI$1002,9,0)),"")</f>
        <v/>
      </c>
      <c r="H25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4" s="71"/>
      <c r="J254" s="63" t="str">
        <f>+IFERROR(IF(VLOOKUP(#REF!&amp;"-"&amp;ROW()-82,[2]ワークシート!$F$2:$CI$1002,17,0)="","",VLOOKUP(#REF!&amp;"-"&amp;ROW()-82,[2]ワークシート!$F$2:$CI$1002,17,0)),"")</f>
        <v/>
      </c>
      <c r="K254" s="67"/>
      <c r="L254" s="64"/>
      <c r="M254" s="72" t="str">
        <f>+IFERROR(IF(VLOOKUP(#REF!&amp;"-"&amp;ROW()-82,[2]ワークシート!$F$2:$CI$1002,58,0)=0,"",VLOOKUP(#REF!&amp;"-"&amp;ROW()-82,[2]ワークシート!$F$2:$CI$1002,58,0)),"")</f>
        <v/>
      </c>
      <c r="N254" s="72"/>
      <c r="O254" s="72"/>
      <c r="P254" s="61" t="str">
        <f>+IFERROR(VLOOKUP(#REF!&amp;"-"&amp;ROW()-82,[2]ワークシート!$F$2:$CI$1002,64,0),"")</f>
        <v/>
      </c>
      <c r="Q254" s="62"/>
      <c r="R254" s="73" t="str">
        <f>+IFERROR(VLOOKUP(#REF!&amp;"-"&amp;ROW()-82,[2]ワークシート!$F$2:$CI$1002,65,0),"")</f>
        <v/>
      </c>
      <c r="S254" s="73"/>
      <c r="T254" s="61" t="str">
        <f>IFERROR(IF(VLOOKUP(#REF!&amp;"-"&amp;ROW()-82,[2]ワークシート!$F$2:$CI$1002,68,0)="",IF(X254="","",IF(X254=0,"使用貸借権","賃借権")),"賃借権"),"")</f>
        <v/>
      </c>
      <c r="U254" s="62"/>
      <c r="V254" s="63" t="str">
        <f>+IFERROR(VLOOKUP(#REF!&amp;"-"&amp;ROW()-82,[2]ワークシート!$F$2:$CI$1002,10,0)&amp;"","")</f>
        <v/>
      </c>
      <c r="W254" s="64"/>
      <c r="X25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4" s="66"/>
      <c r="Z254" s="9"/>
      <c r="AA254" s="9"/>
      <c r="AB254" s="63" t="str">
        <f>IF(T254="","",IF(VLOOKUP(#REF!&amp;"-"&amp;ROW()-82,[2]ワークシート!$F$2:$CI$1002,68,0)="",IF(T254="使用貸借権","-","口座振込　１２月"),"物納"))</f>
        <v/>
      </c>
      <c r="AC254" s="67"/>
      <c r="AD254" s="64"/>
      <c r="AE254" s="68" t="str">
        <f>+IFERROR(IF(VLOOKUP(#REF!&amp;"-"&amp;ROW()-82,[2]ワークシート!$F$2:$CI$1002,13,0)="","",VLOOKUP(#REF!&amp;"-"&amp;ROW()-82,[2]ワークシート!$F$2:$CI$1002,13,0)),"")</f>
        <v/>
      </c>
      <c r="AF254" s="69"/>
      <c r="AG254" s="68" t="str">
        <f>+IFERROR(IF(VLOOKUP(#REF!&amp;"-"&amp;ROW()-82,[2]ワークシート!$F$2:$CI$1002,74,0)="","",VLOOKUP(#REF!&amp;"-"&amp;ROW()-82,[2]ワークシート!$F$2:$CI$1002,74,0)),"")</f>
        <v/>
      </c>
      <c r="AH254" s="69"/>
      <c r="AI254" s="54" t="str">
        <f>+IFERROR(IF(VLOOKUP(#REF!&amp;"-"&amp;ROW()-82,[2]ワークシート!$F$2:$CI$1002,73,0)="","",VLOOKUP(#REF!&amp;"-"&amp;ROW()-82,[2]ワークシート!$F$2:$CI$1002,73,0)),"")</f>
        <v/>
      </c>
      <c r="AJ254" s="1" t="str">
        <f>+IFERROR( IF(  VLOOKUP(#REF!&amp;"-"&amp;ROW()-82,[2]ワークシート!$F$2:$BW$1002,12,0)="",  "",  VLOOKUP(#REF!&amp;"-"&amp;ROW()-82,[2]ワークシート!$F$2:$BW$1002,12,0) ),"")</f>
        <v/>
      </c>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row>
    <row r="255" spans="1:69" ht="35.1" hidden="1" customHeight="1" x14ac:dyDescent="0.15">
      <c r="A255" s="63" t="str">
        <f>+IFERROR(IF(VLOOKUP(#REF!&amp;"-"&amp;ROW()-82,[2]ワークシート!$F$2:$CI$1002,6,0)="","",VLOOKUP(#REF!&amp;"-"&amp;ROW()-82,[2]ワークシート!$F$2:$CI$1002,6,0)),"")</f>
        <v/>
      </c>
      <c r="B255" s="64"/>
      <c r="C255" s="63" t="str">
        <f>+IFERROR(IF(VLOOKUP(#REF!&amp;"-"&amp;ROW()-82,[2]ワークシート!$F$2:$CI$1002,7,0)="","",VLOOKUP(#REF!&amp;"-"&amp;ROW()-82,[2]ワークシート!$F$2:$CI$1002,7,0)),"")</f>
        <v/>
      </c>
      <c r="D255" s="64"/>
      <c r="E255" s="63" t="str">
        <f>+IFERROR(IF(VLOOKUP(#REF!&amp;"-"&amp;ROW()-82,[2]ワークシート!$F$2:$CI$1002,8,0)="","",VLOOKUP(#REF!&amp;"-"&amp;ROW()-82,[2]ワークシート!$F$2:$CI$1002,8,0)),"")</f>
        <v/>
      </c>
      <c r="F255" s="64"/>
      <c r="G255" s="8" t="str">
        <f>+IFERROR(IF(VLOOKUP(#REF!&amp;"-"&amp;ROW()-82,[2]ワークシート!$F$2:$CI$1002,9,0)="","",VLOOKUP(#REF!&amp;"-"&amp;ROW()-82,[2]ワークシート!$F$2:$CI$1002,9,0)),"")</f>
        <v/>
      </c>
      <c r="H25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5" s="71"/>
      <c r="J255" s="63" t="str">
        <f>+IFERROR(IF(VLOOKUP(#REF!&amp;"-"&amp;ROW()-82,[2]ワークシート!$F$2:$CI$1002,17,0)="","",VLOOKUP(#REF!&amp;"-"&amp;ROW()-82,[2]ワークシート!$F$2:$CI$1002,17,0)),"")</f>
        <v/>
      </c>
      <c r="K255" s="67"/>
      <c r="L255" s="64"/>
      <c r="M255" s="72" t="str">
        <f>+IFERROR(IF(VLOOKUP(#REF!&amp;"-"&amp;ROW()-82,[2]ワークシート!$F$2:$CI$1002,58,0)=0,"",VLOOKUP(#REF!&amp;"-"&amp;ROW()-82,[2]ワークシート!$F$2:$CI$1002,58,0)),"")</f>
        <v/>
      </c>
      <c r="N255" s="72"/>
      <c r="O255" s="72"/>
      <c r="P255" s="61" t="str">
        <f>+IFERROR(VLOOKUP(#REF!&amp;"-"&amp;ROW()-82,[2]ワークシート!$F$2:$CI$1002,64,0),"")</f>
        <v/>
      </c>
      <c r="Q255" s="62"/>
      <c r="R255" s="73" t="str">
        <f>+IFERROR(VLOOKUP(#REF!&amp;"-"&amp;ROW()-82,[2]ワークシート!$F$2:$CI$1002,65,0),"")</f>
        <v/>
      </c>
      <c r="S255" s="73"/>
      <c r="T255" s="61" t="str">
        <f>IFERROR(IF(VLOOKUP(#REF!&amp;"-"&amp;ROW()-82,[2]ワークシート!$F$2:$CI$1002,68,0)="",IF(X255="","",IF(X255=0,"使用貸借権","賃借権")),"賃借権"),"")</f>
        <v/>
      </c>
      <c r="U255" s="62"/>
      <c r="V255" s="63" t="str">
        <f>+IFERROR(VLOOKUP(#REF!&amp;"-"&amp;ROW()-82,[2]ワークシート!$F$2:$CI$1002,10,0)&amp;"","")</f>
        <v/>
      </c>
      <c r="W255" s="64"/>
      <c r="X25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5" s="66"/>
      <c r="Z255" s="9"/>
      <c r="AA255" s="9"/>
      <c r="AB255" s="63" t="str">
        <f>IF(T255="","",IF(VLOOKUP(#REF!&amp;"-"&amp;ROW()-82,[2]ワークシート!$F$2:$CI$1002,68,0)="",IF(T255="使用貸借権","-","口座振込　１２月"),"物納"))</f>
        <v/>
      </c>
      <c r="AC255" s="67"/>
      <c r="AD255" s="64"/>
      <c r="AE255" s="68" t="str">
        <f>+IFERROR(IF(VLOOKUP(#REF!&amp;"-"&amp;ROW()-82,[2]ワークシート!$F$2:$CI$1002,13,0)="","",VLOOKUP(#REF!&amp;"-"&amp;ROW()-82,[2]ワークシート!$F$2:$CI$1002,13,0)),"")</f>
        <v/>
      </c>
      <c r="AF255" s="69"/>
      <c r="AG255" s="68" t="str">
        <f>+IFERROR(IF(VLOOKUP(#REF!&amp;"-"&amp;ROW()-82,[2]ワークシート!$F$2:$CI$1002,74,0)="","",VLOOKUP(#REF!&amp;"-"&amp;ROW()-82,[2]ワークシート!$F$2:$CI$1002,74,0)),"")</f>
        <v/>
      </c>
      <c r="AH255" s="69"/>
      <c r="AI255" s="54" t="str">
        <f>+IFERROR(IF(VLOOKUP(#REF!&amp;"-"&amp;ROW()-82,[2]ワークシート!$F$2:$CI$1002,73,0)="","",VLOOKUP(#REF!&amp;"-"&amp;ROW()-82,[2]ワークシート!$F$2:$CI$1002,73,0)),"")</f>
        <v/>
      </c>
      <c r="AJ255" s="1" t="str">
        <f>+IFERROR( IF(  VLOOKUP(#REF!&amp;"-"&amp;ROW()-82,[2]ワークシート!$F$2:$BW$1002,12,0)="",  "",  VLOOKUP(#REF!&amp;"-"&amp;ROW()-82,[2]ワークシート!$F$2:$BW$1002,12,0) ),"")</f>
        <v/>
      </c>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row>
    <row r="256" spans="1:69" ht="35.1" hidden="1" customHeight="1" x14ac:dyDescent="0.15">
      <c r="A256" s="63" t="str">
        <f>+IFERROR(IF(VLOOKUP(#REF!&amp;"-"&amp;ROW()-82,[2]ワークシート!$F$2:$CI$1002,6,0)="","",VLOOKUP(#REF!&amp;"-"&amp;ROW()-82,[2]ワークシート!$F$2:$CI$1002,6,0)),"")</f>
        <v/>
      </c>
      <c r="B256" s="64"/>
      <c r="C256" s="63" t="str">
        <f>+IFERROR(IF(VLOOKUP(#REF!&amp;"-"&amp;ROW()-82,[2]ワークシート!$F$2:$CI$1002,7,0)="","",VLOOKUP(#REF!&amp;"-"&amp;ROW()-82,[2]ワークシート!$F$2:$CI$1002,7,0)),"")</f>
        <v/>
      </c>
      <c r="D256" s="64"/>
      <c r="E256" s="63" t="str">
        <f>+IFERROR(IF(VLOOKUP(#REF!&amp;"-"&amp;ROW()-82,[2]ワークシート!$F$2:$CI$1002,8,0)="","",VLOOKUP(#REF!&amp;"-"&amp;ROW()-82,[2]ワークシート!$F$2:$CI$1002,8,0)),"")</f>
        <v/>
      </c>
      <c r="F256" s="64"/>
      <c r="G256" s="8" t="str">
        <f>+IFERROR(IF(VLOOKUP(#REF!&amp;"-"&amp;ROW()-82,[2]ワークシート!$F$2:$CI$1002,9,0)="","",VLOOKUP(#REF!&amp;"-"&amp;ROW()-82,[2]ワークシート!$F$2:$CI$1002,9,0)),"")</f>
        <v/>
      </c>
      <c r="H25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6" s="71"/>
      <c r="J256" s="63" t="str">
        <f>+IFERROR(IF(VLOOKUP(#REF!&amp;"-"&amp;ROW()-82,[2]ワークシート!$F$2:$CI$1002,17,0)="","",VLOOKUP(#REF!&amp;"-"&amp;ROW()-82,[2]ワークシート!$F$2:$CI$1002,17,0)),"")</f>
        <v/>
      </c>
      <c r="K256" s="67"/>
      <c r="L256" s="64"/>
      <c r="M256" s="72" t="str">
        <f>+IFERROR(IF(VLOOKUP(#REF!&amp;"-"&amp;ROW()-82,[2]ワークシート!$F$2:$CI$1002,58,0)=0,"",VLOOKUP(#REF!&amp;"-"&amp;ROW()-82,[2]ワークシート!$F$2:$CI$1002,58,0)),"")</f>
        <v/>
      </c>
      <c r="N256" s="72"/>
      <c r="O256" s="72"/>
      <c r="P256" s="61" t="str">
        <f>+IFERROR(VLOOKUP(#REF!&amp;"-"&amp;ROW()-82,[2]ワークシート!$F$2:$CI$1002,64,0),"")</f>
        <v/>
      </c>
      <c r="Q256" s="62"/>
      <c r="R256" s="73" t="str">
        <f>+IFERROR(VLOOKUP(#REF!&amp;"-"&amp;ROW()-82,[2]ワークシート!$F$2:$CI$1002,65,0),"")</f>
        <v/>
      </c>
      <c r="S256" s="73"/>
      <c r="T256" s="61" t="str">
        <f>IFERROR(IF(VLOOKUP(#REF!&amp;"-"&amp;ROW()-82,[2]ワークシート!$F$2:$CI$1002,68,0)="",IF(X256="","",IF(X256=0,"使用貸借権","賃借権")),"賃借権"),"")</f>
        <v/>
      </c>
      <c r="U256" s="62"/>
      <c r="V256" s="63" t="str">
        <f>+IFERROR(VLOOKUP(#REF!&amp;"-"&amp;ROW()-82,[2]ワークシート!$F$2:$CI$1002,10,0)&amp;"","")</f>
        <v/>
      </c>
      <c r="W256" s="64"/>
      <c r="X25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6" s="66"/>
      <c r="Z256" s="9"/>
      <c r="AA256" s="9"/>
      <c r="AB256" s="63" t="str">
        <f>IF(T256="","",IF(VLOOKUP(#REF!&amp;"-"&amp;ROW()-82,[2]ワークシート!$F$2:$CI$1002,68,0)="",IF(T256="使用貸借権","-","口座振込　１２月"),"物納"))</f>
        <v/>
      </c>
      <c r="AC256" s="67"/>
      <c r="AD256" s="64"/>
      <c r="AE256" s="68" t="str">
        <f>+IFERROR(IF(VLOOKUP(#REF!&amp;"-"&amp;ROW()-82,[2]ワークシート!$F$2:$CI$1002,13,0)="","",VLOOKUP(#REF!&amp;"-"&amp;ROW()-82,[2]ワークシート!$F$2:$CI$1002,13,0)),"")</f>
        <v/>
      </c>
      <c r="AF256" s="69"/>
      <c r="AG256" s="68" t="str">
        <f>+IFERROR(IF(VLOOKUP(#REF!&amp;"-"&amp;ROW()-82,[2]ワークシート!$F$2:$CI$1002,74,0)="","",VLOOKUP(#REF!&amp;"-"&amp;ROW()-82,[2]ワークシート!$F$2:$CI$1002,74,0)),"")</f>
        <v/>
      </c>
      <c r="AH256" s="69"/>
      <c r="AI256" s="54" t="str">
        <f>+IFERROR(IF(VLOOKUP(#REF!&amp;"-"&amp;ROW()-82,[2]ワークシート!$F$2:$CI$1002,73,0)="","",VLOOKUP(#REF!&amp;"-"&amp;ROW()-82,[2]ワークシート!$F$2:$CI$1002,73,0)),"")</f>
        <v/>
      </c>
      <c r="AJ256" s="1" t="str">
        <f>+IFERROR( IF(  VLOOKUP(#REF!&amp;"-"&amp;ROW()-82,[2]ワークシート!$F$2:$BW$1002,12,0)="",  "",  VLOOKUP(#REF!&amp;"-"&amp;ROW()-82,[2]ワークシート!$F$2:$BW$1002,12,0) ),"")</f>
        <v/>
      </c>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row>
    <row r="257" spans="1:69" ht="35.1" hidden="1" customHeight="1" x14ac:dyDescent="0.15">
      <c r="A257" s="63" t="str">
        <f>+IFERROR(IF(VLOOKUP(#REF!&amp;"-"&amp;ROW()-82,[2]ワークシート!$F$2:$CI$1002,6,0)="","",VLOOKUP(#REF!&amp;"-"&amp;ROW()-82,[2]ワークシート!$F$2:$CI$1002,6,0)),"")</f>
        <v/>
      </c>
      <c r="B257" s="64"/>
      <c r="C257" s="63" t="str">
        <f>+IFERROR(IF(VLOOKUP(#REF!&amp;"-"&amp;ROW()-82,[2]ワークシート!$F$2:$CI$1002,7,0)="","",VLOOKUP(#REF!&amp;"-"&amp;ROW()-82,[2]ワークシート!$F$2:$CI$1002,7,0)),"")</f>
        <v/>
      </c>
      <c r="D257" s="64"/>
      <c r="E257" s="63" t="str">
        <f>+IFERROR(IF(VLOOKUP(#REF!&amp;"-"&amp;ROW()-82,[2]ワークシート!$F$2:$CI$1002,8,0)="","",VLOOKUP(#REF!&amp;"-"&amp;ROW()-82,[2]ワークシート!$F$2:$CI$1002,8,0)),"")</f>
        <v/>
      </c>
      <c r="F257" s="64"/>
      <c r="G257" s="8" t="str">
        <f>+IFERROR(IF(VLOOKUP(#REF!&amp;"-"&amp;ROW()-82,[2]ワークシート!$F$2:$CI$1002,9,0)="","",VLOOKUP(#REF!&amp;"-"&amp;ROW()-82,[2]ワークシート!$F$2:$CI$1002,9,0)),"")</f>
        <v/>
      </c>
      <c r="H25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7" s="71"/>
      <c r="J257" s="63" t="str">
        <f>+IFERROR(IF(VLOOKUP(#REF!&amp;"-"&amp;ROW()-82,[2]ワークシート!$F$2:$CI$1002,17,0)="","",VLOOKUP(#REF!&amp;"-"&amp;ROW()-82,[2]ワークシート!$F$2:$CI$1002,17,0)),"")</f>
        <v/>
      </c>
      <c r="K257" s="67"/>
      <c r="L257" s="64"/>
      <c r="M257" s="72" t="str">
        <f>+IFERROR(IF(VLOOKUP(#REF!&amp;"-"&amp;ROW()-82,[2]ワークシート!$F$2:$CI$1002,58,0)=0,"",VLOOKUP(#REF!&amp;"-"&amp;ROW()-82,[2]ワークシート!$F$2:$CI$1002,58,0)),"")</f>
        <v/>
      </c>
      <c r="N257" s="72"/>
      <c r="O257" s="72"/>
      <c r="P257" s="61" t="str">
        <f>+IFERROR(VLOOKUP(#REF!&amp;"-"&amp;ROW()-82,[2]ワークシート!$F$2:$CI$1002,64,0),"")</f>
        <v/>
      </c>
      <c r="Q257" s="62"/>
      <c r="R257" s="73" t="str">
        <f>+IFERROR(VLOOKUP(#REF!&amp;"-"&amp;ROW()-82,[2]ワークシート!$F$2:$CI$1002,65,0),"")</f>
        <v/>
      </c>
      <c r="S257" s="73"/>
      <c r="T257" s="61" t="str">
        <f>IFERROR(IF(VLOOKUP(#REF!&amp;"-"&amp;ROW()-82,[2]ワークシート!$F$2:$CI$1002,68,0)="",IF(X257="","",IF(X257=0,"使用貸借権","賃借権")),"賃借権"),"")</f>
        <v/>
      </c>
      <c r="U257" s="62"/>
      <c r="V257" s="63" t="str">
        <f>+IFERROR(VLOOKUP(#REF!&amp;"-"&amp;ROW()-82,[2]ワークシート!$F$2:$CI$1002,10,0)&amp;"","")</f>
        <v/>
      </c>
      <c r="W257" s="64"/>
      <c r="X25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7" s="66"/>
      <c r="Z257" s="9"/>
      <c r="AA257" s="9"/>
      <c r="AB257" s="63" t="str">
        <f>IF(T257="","",IF(VLOOKUP(#REF!&amp;"-"&amp;ROW()-82,[2]ワークシート!$F$2:$CI$1002,68,0)="",IF(T257="使用貸借権","-","口座振込　１２月"),"物納"))</f>
        <v/>
      </c>
      <c r="AC257" s="67"/>
      <c r="AD257" s="64"/>
      <c r="AE257" s="68" t="str">
        <f>+IFERROR(IF(VLOOKUP(#REF!&amp;"-"&amp;ROW()-82,[2]ワークシート!$F$2:$CI$1002,13,0)="","",VLOOKUP(#REF!&amp;"-"&amp;ROW()-82,[2]ワークシート!$F$2:$CI$1002,13,0)),"")</f>
        <v/>
      </c>
      <c r="AF257" s="69"/>
      <c r="AG257" s="68" t="str">
        <f>+IFERROR(IF(VLOOKUP(#REF!&amp;"-"&amp;ROW()-82,[2]ワークシート!$F$2:$CI$1002,74,0)="","",VLOOKUP(#REF!&amp;"-"&amp;ROW()-82,[2]ワークシート!$F$2:$CI$1002,74,0)),"")</f>
        <v/>
      </c>
      <c r="AH257" s="69"/>
      <c r="AI257" s="54" t="str">
        <f>+IFERROR(IF(VLOOKUP(#REF!&amp;"-"&amp;ROW()-82,[2]ワークシート!$F$2:$CI$1002,73,0)="","",VLOOKUP(#REF!&amp;"-"&amp;ROW()-82,[2]ワークシート!$F$2:$CI$1002,73,0)),"")</f>
        <v/>
      </c>
      <c r="AJ257" s="1" t="str">
        <f>+IFERROR( IF(  VLOOKUP(#REF!&amp;"-"&amp;ROW()-82,[2]ワークシート!$F$2:$BW$1002,12,0)="",  "",  VLOOKUP(#REF!&amp;"-"&amp;ROW()-82,[2]ワークシート!$F$2:$BW$1002,12,0) ),"")</f>
        <v/>
      </c>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row>
    <row r="258" spans="1:69" ht="35.1" hidden="1" customHeight="1" x14ac:dyDescent="0.15">
      <c r="A258" s="63" t="str">
        <f>+IFERROR(IF(VLOOKUP(#REF!&amp;"-"&amp;ROW()-82,[2]ワークシート!$F$2:$CI$1002,6,0)="","",VLOOKUP(#REF!&amp;"-"&amp;ROW()-82,[2]ワークシート!$F$2:$CI$1002,6,0)),"")</f>
        <v/>
      </c>
      <c r="B258" s="64"/>
      <c r="C258" s="63" t="str">
        <f>+IFERROR(IF(VLOOKUP(#REF!&amp;"-"&amp;ROW()-82,[2]ワークシート!$F$2:$CI$1002,7,0)="","",VLOOKUP(#REF!&amp;"-"&amp;ROW()-82,[2]ワークシート!$F$2:$CI$1002,7,0)),"")</f>
        <v/>
      </c>
      <c r="D258" s="64"/>
      <c r="E258" s="63" t="str">
        <f>+IFERROR(IF(VLOOKUP(#REF!&amp;"-"&amp;ROW()-82,[2]ワークシート!$F$2:$CI$1002,8,0)="","",VLOOKUP(#REF!&amp;"-"&amp;ROW()-82,[2]ワークシート!$F$2:$CI$1002,8,0)),"")</f>
        <v/>
      </c>
      <c r="F258" s="64"/>
      <c r="G258" s="8" t="str">
        <f>+IFERROR(IF(VLOOKUP(#REF!&amp;"-"&amp;ROW()-82,[2]ワークシート!$F$2:$CI$1002,9,0)="","",VLOOKUP(#REF!&amp;"-"&amp;ROW()-82,[2]ワークシート!$F$2:$CI$1002,9,0)),"")</f>
        <v/>
      </c>
      <c r="H25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8" s="71"/>
      <c r="J258" s="63" t="str">
        <f>+IFERROR(IF(VLOOKUP(#REF!&amp;"-"&amp;ROW()-82,[2]ワークシート!$F$2:$CI$1002,17,0)="","",VLOOKUP(#REF!&amp;"-"&amp;ROW()-82,[2]ワークシート!$F$2:$CI$1002,17,0)),"")</f>
        <v/>
      </c>
      <c r="K258" s="67"/>
      <c r="L258" s="64"/>
      <c r="M258" s="72" t="str">
        <f>+IFERROR(IF(VLOOKUP(#REF!&amp;"-"&amp;ROW()-82,[2]ワークシート!$F$2:$CI$1002,58,0)=0,"",VLOOKUP(#REF!&amp;"-"&amp;ROW()-82,[2]ワークシート!$F$2:$CI$1002,58,0)),"")</f>
        <v/>
      </c>
      <c r="N258" s="72"/>
      <c r="O258" s="72"/>
      <c r="P258" s="61" t="str">
        <f>+IFERROR(VLOOKUP(#REF!&amp;"-"&amp;ROW()-82,[2]ワークシート!$F$2:$CI$1002,64,0),"")</f>
        <v/>
      </c>
      <c r="Q258" s="62"/>
      <c r="R258" s="73" t="str">
        <f>+IFERROR(VLOOKUP(#REF!&amp;"-"&amp;ROW()-82,[2]ワークシート!$F$2:$CI$1002,65,0),"")</f>
        <v/>
      </c>
      <c r="S258" s="73"/>
      <c r="T258" s="61" t="str">
        <f>IFERROR(IF(VLOOKUP(#REF!&amp;"-"&amp;ROW()-82,[2]ワークシート!$F$2:$CI$1002,68,0)="",IF(X258="","",IF(X258=0,"使用貸借権","賃借権")),"賃借権"),"")</f>
        <v/>
      </c>
      <c r="U258" s="62"/>
      <c r="V258" s="63" t="str">
        <f>+IFERROR(VLOOKUP(#REF!&amp;"-"&amp;ROW()-82,[2]ワークシート!$F$2:$CI$1002,10,0)&amp;"","")</f>
        <v/>
      </c>
      <c r="W258" s="64"/>
      <c r="X25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8" s="66"/>
      <c r="Z258" s="9"/>
      <c r="AA258" s="9"/>
      <c r="AB258" s="63" t="str">
        <f>IF(T258="","",IF(VLOOKUP(#REF!&amp;"-"&amp;ROW()-82,[2]ワークシート!$F$2:$CI$1002,68,0)="",IF(T258="使用貸借権","-","口座振込　１２月"),"物納"))</f>
        <v/>
      </c>
      <c r="AC258" s="67"/>
      <c r="AD258" s="64"/>
      <c r="AE258" s="68" t="str">
        <f>+IFERROR(IF(VLOOKUP(#REF!&amp;"-"&amp;ROW()-82,[2]ワークシート!$F$2:$CI$1002,13,0)="","",VLOOKUP(#REF!&amp;"-"&amp;ROW()-82,[2]ワークシート!$F$2:$CI$1002,13,0)),"")</f>
        <v/>
      </c>
      <c r="AF258" s="69"/>
      <c r="AG258" s="68" t="str">
        <f>+IFERROR(IF(VLOOKUP(#REF!&amp;"-"&amp;ROW()-82,[2]ワークシート!$F$2:$CI$1002,74,0)="","",VLOOKUP(#REF!&amp;"-"&amp;ROW()-82,[2]ワークシート!$F$2:$CI$1002,74,0)),"")</f>
        <v/>
      </c>
      <c r="AH258" s="69"/>
      <c r="AI258" s="54" t="str">
        <f>+IFERROR(IF(VLOOKUP(#REF!&amp;"-"&amp;ROW()-82,[2]ワークシート!$F$2:$CI$1002,73,0)="","",VLOOKUP(#REF!&amp;"-"&amp;ROW()-82,[2]ワークシート!$F$2:$CI$1002,73,0)),"")</f>
        <v/>
      </c>
      <c r="AJ258" s="1" t="str">
        <f>+IFERROR( IF(  VLOOKUP(#REF!&amp;"-"&amp;ROW()-82,[2]ワークシート!$F$2:$BW$1002,12,0)="",  "",  VLOOKUP(#REF!&amp;"-"&amp;ROW()-82,[2]ワークシート!$F$2:$BW$1002,12,0) ),"")</f>
        <v/>
      </c>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row>
    <row r="259" spans="1:69" ht="35.1" hidden="1" customHeight="1" x14ac:dyDescent="0.15">
      <c r="A259" s="63" t="str">
        <f>+IFERROR(IF(VLOOKUP(#REF!&amp;"-"&amp;ROW()-82,[2]ワークシート!$F$2:$CI$1002,6,0)="","",VLOOKUP(#REF!&amp;"-"&amp;ROW()-82,[2]ワークシート!$F$2:$CI$1002,6,0)),"")</f>
        <v/>
      </c>
      <c r="B259" s="64"/>
      <c r="C259" s="63" t="str">
        <f>+IFERROR(IF(VLOOKUP(#REF!&amp;"-"&amp;ROW()-82,[2]ワークシート!$F$2:$CI$1002,7,0)="","",VLOOKUP(#REF!&amp;"-"&amp;ROW()-82,[2]ワークシート!$F$2:$CI$1002,7,0)),"")</f>
        <v/>
      </c>
      <c r="D259" s="64"/>
      <c r="E259" s="63" t="str">
        <f>+IFERROR(IF(VLOOKUP(#REF!&amp;"-"&amp;ROW()-82,[2]ワークシート!$F$2:$CI$1002,8,0)="","",VLOOKUP(#REF!&amp;"-"&amp;ROW()-82,[2]ワークシート!$F$2:$CI$1002,8,0)),"")</f>
        <v/>
      </c>
      <c r="F259" s="64"/>
      <c r="G259" s="8" t="str">
        <f>+IFERROR(IF(VLOOKUP(#REF!&amp;"-"&amp;ROW()-82,[2]ワークシート!$F$2:$CI$1002,9,0)="","",VLOOKUP(#REF!&amp;"-"&amp;ROW()-82,[2]ワークシート!$F$2:$CI$1002,9,0)),"")</f>
        <v/>
      </c>
      <c r="H25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9" s="71"/>
      <c r="J259" s="63" t="str">
        <f>+IFERROR(IF(VLOOKUP(#REF!&amp;"-"&amp;ROW()-82,[2]ワークシート!$F$2:$CI$1002,17,0)="","",VLOOKUP(#REF!&amp;"-"&amp;ROW()-82,[2]ワークシート!$F$2:$CI$1002,17,0)),"")</f>
        <v/>
      </c>
      <c r="K259" s="67"/>
      <c r="L259" s="64"/>
      <c r="M259" s="72" t="str">
        <f>+IFERROR(IF(VLOOKUP(#REF!&amp;"-"&amp;ROW()-82,[2]ワークシート!$F$2:$CI$1002,58,0)=0,"",VLOOKUP(#REF!&amp;"-"&amp;ROW()-82,[2]ワークシート!$F$2:$CI$1002,58,0)),"")</f>
        <v/>
      </c>
      <c r="N259" s="72"/>
      <c r="O259" s="72"/>
      <c r="P259" s="61" t="str">
        <f>+IFERROR(VLOOKUP(#REF!&amp;"-"&amp;ROW()-82,[2]ワークシート!$F$2:$CI$1002,64,0),"")</f>
        <v/>
      </c>
      <c r="Q259" s="62"/>
      <c r="R259" s="73" t="str">
        <f>+IFERROR(VLOOKUP(#REF!&amp;"-"&amp;ROW()-82,[2]ワークシート!$F$2:$CI$1002,65,0),"")</f>
        <v/>
      </c>
      <c r="S259" s="73"/>
      <c r="T259" s="61" t="str">
        <f>IFERROR(IF(VLOOKUP(#REF!&amp;"-"&amp;ROW()-82,[2]ワークシート!$F$2:$CI$1002,68,0)="",IF(X259="","",IF(X259=0,"使用貸借権","賃借権")),"賃借権"),"")</f>
        <v/>
      </c>
      <c r="U259" s="62"/>
      <c r="V259" s="63" t="str">
        <f>+IFERROR(VLOOKUP(#REF!&amp;"-"&amp;ROW()-82,[2]ワークシート!$F$2:$CI$1002,10,0)&amp;"","")</f>
        <v/>
      </c>
      <c r="W259" s="64"/>
      <c r="X25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9" s="66"/>
      <c r="Z259" s="9"/>
      <c r="AA259" s="9"/>
      <c r="AB259" s="63" t="str">
        <f>IF(T259="","",IF(VLOOKUP(#REF!&amp;"-"&amp;ROW()-82,[2]ワークシート!$F$2:$CI$1002,68,0)="",IF(T259="使用貸借権","-","口座振込　１２月"),"物納"))</f>
        <v/>
      </c>
      <c r="AC259" s="67"/>
      <c r="AD259" s="64"/>
      <c r="AE259" s="68" t="str">
        <f>+IFERROR(IF(VLOOKUP(#REF!&amp;"-"&amp;ROW()-82,[2]ワークシート!$F$2:$CI$1002,13,0)="","",VLOOKUP(#REF!&amp;"-"&amp;ROW()-82,[2]ワークシート!$F$2:$CI$1002,13,0)),"")</f>
        <v/>
      </c>
      <c r="AF259" s="69"/>
      <c r="AG259" s="68" t="str">
        <f>+IFERROR(IF(VLOOKUP(#REF!&amp;"-"&amp;ROW()-82,[2]ワークシート!$F$2:$CI$1002,74,0)="","",VLOOKUP(#REF!&amp;"-"&amp;ROW()-82,[2]ワークシート!$F$2:$CI$1002,74,0)),"")</f>
        <v/>
      </c>
      <c r="AH259" s="69"/>
      <c r="AI259" s="54" t="str">
        <f>+IFERROR(IF(VLOOKUP(#REF!&amp;"-"&amp;ROW()-82,[2]ワークシート!$F$2:$CI$1002,73,0)="","",VLOOKUP(#REF!&amp;"-"&amp;ROW()-82,[2]ワークシート!$F$2:$CI$1002,73,0)),"")</f>
        <v/>
      </c>
      <c r="AJ259" s="1" t="str">
        <f>+IFERROR( IF(  VLOOKUP(#REF!&amp;"-"&amp;ROW()-82,[2]ワークシート!$F$2:$BW$1002,12,0)="",  "",  VLOOKUP(#REF!&amp;"-"&amp;ROW()-82,[2]ワークシート!$F$2:$BW$1002,12,0) ),"")</f>
        <v/>
      </c>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row>
    <row r="260" spans="1:69" ht="35.1" hidden="1" customHeight="1" x14ac:dyDescent="0.15">
      <c r="A260" s="63" t="str">
        <f>+IFERROR(IF(VLOOKUP(#REF!&amp;"-"&amp;ROW()-82,[2]ワークシート!$F$2:$CI$1002,6,0)="","",VLOOKUP(#REF!&amp;"-"&amp;ROW()-82,[2]ワークシート!$F$2:$CI$1002,6,0)),"")</f>
        <v/>
      </c>
      <c r="B260" s="64"/>
      <c r="C260" s="63" t="str">
        <f>+IFERROR(IF(VLOOKUP(#REF!&amp;"-"&amp;ROW()-82,[2]ワークシート!$F$2:$CI$1002,7,0)="","",VLOOKUP(#REF!&amp;"-"&amp;ROW()-82,[2]ワークシート!$F$2:$CI$1002,7,0)),"")</f>
        <v/>
      </c>
      <c r="D260" s="64"/>
      <c r="E260" s="63" t="str">
        <f>+IFERROR(IF(VLOOKUP(#REF!&amp;"-"&amp;ROW()-82,[2]ワークシート!$F$2:$CI$1002,8,0)="","",VLOOKUP(#REF!&amp;"-"&amp;ROW()-82,[2]ワークシート!$F$2:$CI$1002,8,0)),"")</f>
        <v/>
      </c>
      <c r="F260" s="64"/>
      <c r="G260" s="8" t="str">
        <f>+IFERROR(IF(VLOOKUP(#REF!&amp;"-"&amp;ROW()-82,[2]ワークシート!$F$2:$CI$1002,9,0)="","",VLOOKUP(#REF!&amp;"-"&amp;ROW()-82,[2]ワークシート!$F$2:$CI$1002,9,0)),"")</f>
        <v/>
      </c>
      <c r="H26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0" s="71"/>
      <c r="J260" s="63" t="str">
        <f>+IFERROR(IF(VLOOKUP(#REF!&amp;"-"&amp;ROW()-82,[2]ワークシート!$F$2:$CI$1002,17,0)="","",VLOOKUP(#REF!&amp;"-"&amp;ROW()-82,[2]ワークシート!$F$2:$CI$1002,17,0)),"")</f>
        <v/>
      </c>
      <c r="K260" s="67"/>
      <c r="L260" s="64"/>
      <c r="M260" s="72" t="str">
        <f>+IFERROR(IF(VLOOKUP(#REF!&amp;"-"&amp;ROW()-82,[2]ワークシート!$F$2:$CI$1002,58,0)=0,"",VLOOKUP(#REF!&amp;"-"&amp;ROW()-82,[2]ワークシート!$F$2:$CI$1002,58,0)),"")</f>
        <v/>
      </c>
      <c r="N260" s="72"/>
      <c r="O260" s="72"/>
      <c r="P260" s="61" t="str">
        <f>+IFERROR(VLOOKUP(#REF!&amp;"-"&amp;ROW()-82,[2]ワークシート!$F$2:$CI$1002,64,0),"")</f>
        <v/>
      </c>
      <c r="Q260" s="62"/>
      <c r="R260" s="73" t="str">
        <f>+IFERROR(VLOOKUP(#REF!&amp;"-"&amp;ROW()-82,[2]ワークシート!$F$2:$CI$1002,65,0),"")</f>
        <v/>
      </c>
      <c r="S260" s="73"/>
      <c r="T260" s="61" t="str">
        <f>IFERROR(IF(VLOOKUP(#REF!&amp;"-"&amp;ROW()-82,[2]ワークシート!$F$2:$CI$1002,68,0)="",IF(X260="","",IF(X260=0,"使用貸借権","賃借権")),"賃借権"),"")</f>
        <v/>
      </c>
      <c r="U260" s="62"/>
      <c r="V260" s="63" t="str">
        <f>+IFERROR(VLOOKUP(#REF!&amp;"-"&amp;ROW()-82,[2]ワークシート!$F$2:$CI$1002,10,0)&amp;"","")</f>
        <v/>
      </c>
      <c r="W260" s="64"/>
      <c r="X26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0" s="66"/>
      <c r="Z260" s="9"/>
      <c r="AA260" s="9"/>
      <c r="AB260" s="63" t="str">
        <f>IF(T260="","",IF(VLOOKUP(#REF!&amp;"-"&amp;ROW()-82,[2]ワークシート!$F$2:$CI$1002,68,0)="",IF(T260="使用貸借権","-","口座振込　１２月"),"物納"))</f>
        <v/>
      </c>
      <c r="AC260" s="67"/>
      <c r="AD260" s="64"/>
      <c r="AE260" s="68" t="str">
        <f>+IFERROR(IF(VLOOKUP(#REF!&amp;"-"&amp;ROW()-82,[2]ワークシート!$F$2:$CI$1002,13,0)="","",VLOOKUP(#REF!&amp;"-"&amp;ROW()-82,[2]ワークシート!$F$2:$CI$1002,13,0)),"")</f>
        <v/>
      </c>
      <c r="AF260" s="69"/>
      <c r="AG260" s="68" t="str">
        <f>+IFERROR(IF(VLOOKUP(#REF!&amp;"-"&amp;ROW()-82,[2]ワークシート!$F$2:$CI$1002,74,0)="","",VLOOKUP(#REF!&amp;"-"&amp;ROW()-82,[2]ワークシート!$F$2:$CI$1002,74,0)),"")</f>
        <v/>
      </c>
      <c r="AH260" s="69"/>
      <c r="AI260" s="54" t="str">
        <f>+IFERROR(IF(VLOOKUP(#REF!&amp;"-"&amp;ROW()-82,[2]ワークシート!$F$2:$CI$1002,73,0)="","",VLOOKUP(#REF!&amp;"-"&amp;ROW()-82,[2]ワークシート!$F$2:$CI$1002,73,0)),"")</f>
        <v/>
      </c>
      <c r="AJ260" s="1" t="str">
        <f>+IFERROR( IF(  VLOOKUP(#REF!&amp;"-"&amp;ROW()-82,[2]ワークシート!$F$2:$BW$1002,12,0)="",  "",  VLOOKUP(#REF!&amp;"-"&amp;ROW()-82,[2]ワークシート!$F$2:$BW$1002,12,0) ),"")</f>
        <v/>
      </c>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row>
    <row r="261" spans="1:69" ht="35.1" hidden="1" customHeight="1" x14ac:dyDescent="0.15">
      <c r="A261" s="63" t="str">
        <f>+IFERROR(IF(VLOOKUP(#REF!&amp;"-"&amp;ROW()-82,[2]ワークシート!$F$2:$CI$1002,6,0)="","",VLOOKUP(#REF!&amp;"-"&amp;ROW()-82,[2]ワークシート!$F$2:$CI$1002,6,0)),"")</f>
        <v/>
      </c>
      <c r="B261" s="64"/>
      <c r="C261" s="63" t="str">
        <f>+IFERROR(IF(VLOOKUP(#REF!&amp;"-"&amp;ROW()-82,[2]ワークシート!$F$2:$CI$1002,7,0)="","",VLOOKUP(#REF!&amp;"-"&amp;ROW()-82,[2]ワークシート!$F$2:$CI$1002,7,0)),"")</f>
        <v/>
      </c>
      <c r="D261" s="64"/>
      <c r="E261" s="63" t="str">
        <f>+IFERROR(IF(VLOOKUP(#REF!&amp;"-"&amp;ROW()-82,[2]ワークシート!$F$2:$CI$1002,8,0)="","",VLOOKUP(#REF!&amp;"-"&amp;ROW()-82,[2]ワークシート!$F$2:$CI$1002,8,0)),"")</f>
        <v/>
      </c>
      <c r="F261" s="64"/>
      <c r="G261" s="8" t="str">
        <f>+IFERROR(IF(VLOOKUP(#REF!&amp;"-"&amp;ROW()-82,[2]ワークシート!$F$2:$CI$1002,9,0)="","",VLOOKUP(#REF!&amp;"-"&amp;ROW()-82,[2]ワークシート!$F$2:$CI$1002,9,0)),"")</f>
        <v/>
      </c>
      <c r="H26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1" s="71"/>
      <c r="J261" s="63" t="str">
        <f>+IFERROR(IF(VLOOKUP(#REF!&amp;"-"&amp;ROW()-82,[2]ワークシート!$F$2:$CI$1002,17,0)="","",VLOOKUP(#REF!&amp;"-"&amp;ROW()-82,[2]ワークシート!$F$2:$CI$1002,17,0)),"")</f>
        <v/>
      </c>
      <c r="K261" s="67"/>
      <c r="L261" s="64"/>
      <c r="M261" s="72" t="str">
        <f>+IFERROR(IF(VLOOKUP(#REF!&amp;"-"&amp;ROW()-82,[2]ワークシート!$F$2:$CI$1002,58,0)=0,"",VLOOKUP(#REF!&amp;"-"&amp;ROW()-82,[2]ワークシート!$F$2:$CI$1002,58,0)),"")</f>
        <v/>
      </c>
      <c r="N261" s="72"/>
      <c r="O261" s="72"/>
      <c r="P261" s="61" t="str">
        <f>+IFERROR(VLOOKUP(#REF!&amp;"-"&amp;ROW()-82,[2]ワークシート!$F$2:$CI$1002,64,0),"")</f>
        <v/>
      </c>
      <c r="Q261" s="62"/>
      <c r="R261" s="73" t="str">
        <f>+IFERROR(VLOOKUP(#REF!&amp;"-"&amp;ROW()-82,[2]ワークシート!$F$2:$CI$1002,65,0),"")</f>
        <v/>
      </c>
      <c r="S261" s="73"/>
      <c r="T261" s="61" t="str">
        <f>IFERROR(IF(VLOOKUP(#REF!&amp;"-"&amp;ROW()-82,[2]ワークシート!$F$2:$CI$1002,68,0)="",IF(X261="","",IF(X261=0,"使用貸借権","賃借権")),"賃借権"),"")</f>
        <v/>
      </c>
      <c r="U261" s="62"/>
      <c r="V261" s="63" t="str">
        <f>+IFERROR(VLOOKUP(#REF!&amp;"-"&amp;ROW()-82,[2]ワークシート!$F$2:$CI$1002,10,0)&amp;"","")</f>
        <v/>
      </c>
      <c r="W261" s="64"/>
      <c r="X26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1" s="66"/>
      <c r="Z261" s="9"/>
      <c r="AA261" s="9"/>
      <c r="AB261" s="63" t="str">
        <f>IF(T261="","",IF(VLOOKUP(#REF!&amp;"-"&amp;ROW()-82,[2]ワークシート!$F$2:$CI$1002,68,0)="",IF(T261="使用貸借権","-","口座振込　１２月"),"物納"))</f>
        <v/>
      </c>
      <c r="AC261" s="67"/>
      <c r="AD261" s="64"/>
      <c r="AE261" s="68" t="str">
        <f>+IFERROR(IF(VLOOKUP(#REF!&amp;"-"&amp;ROW()-82,[2]ワークシート!$F$2:$CI$1002,13,0)="","",VLOOKUP(#REF!&amp;"-"&amp;ROW()-82,[2]ワークシート!$F$2:$CI$1002,13,0)),"")</f>
        <v/>
      </c>
      <c r="AF261" s="69"/>
      <c r="AG261" s="68" t="str">
        <f>+IFERROR(IF(VLOOKUP(#REF!&amp;"-"&amp;ROW()-82,[2]ワークシート!$F$2:$CI$1002,74,0)="","",VLOOKUP(#REF!&amp;"-"&amp;ROW()-82,[2]ワークシート!$F$2:$CI$1002,74,0)),"")</f>
        <v/>
      </c>
      <c r="AH261" s="69"/>
      <c r="AI261" s="54" t="str">
        <f>+IFERROR(IF(VLOOKUP(#REF!&amp;"-"&amp;ROW()-82,[2]ワークシート!$F$2:$CI$1002,73,0)="","",VLOOKUP(#REF!&amp;"-"&amp;ROW()-82,[2]ワークシート!$F$2:$CI$1002,73,0)),"")</f>
        <v/>
      </c>
      <c r="AJ261" s="1" t="str">
        <f>+IFERROR( IF(  VLOOKUP(#REF!&amp;"-"&amp;ROW()-82,[2]ワークシート!$F$2:$BW$1002,12,0)="",  "",  VLOOKUP(#REF!&amp;"-"&amp;ROW()-82,[2]ワークシート!$F$2:$BW$1002,12,0) ),"")</f>
        <v/>
      </c>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row>
    <row r="262" spans="1:69" ht="35.1" hidden="1" customHeight="1" x14ac:dyDescent="0.15">
      <c r="A262" s="63" t="str">
        <f>+IFERROR(IF(VLOOKUP(#REF!&amp;"-"&amp;ROW()-82,[2]ワークシート!$F$2:$CI$1002,6,0)="","",VLOOKUP(#REF!&amp;"-"&amp;ROW()-82,[2]ワークシート!$F$2:$CI$1002,6,0)),"")</f>
        <v/>
      </c>
      <c r="B262" s="64"/>
      <c r="C262" s="63" t="str">
        <f>+IFERROR(IF(VLOOKUP(#REF!&amp;"-"&amp;ROW()-82,[2]ワークシート!$F$2:$CI$1002,7,0)="","",VLOOKUP(#REF!&amp;"-"&amp;ROW()-82,[2]ワークシート!$F$2:$CI$1002,7,0)),"")</f>
        <v/>
      </c>
      <c r="D262" s="64"/>
      <c r="E262" s="63" t="str">
        <f>+IFERROR(IF(VLOOKUP(#REF!&amp;"-"&amp;ROW()-82,[2]ワークシート!$F$2:$CI$1002,8,0)="","",VLOOKUP(#REF!&amp;"-"&amp;ROW()-82,[2]ワークシート!$F$2:$CI$1002,8,0)),"")</f>
        <v/>
      </c>
      <c r="F262" s="64"/>
      <c r="G262" s="8" t="str">
        <f>+IFERROR(IF(VLOOKUP(#REF!&amp;"-"&amp;ROW()-82,[2]ワークシート!$F$2:$CI$1002,9,0)="","",VLOOKUP(#REF!&amp;"-"&amp;ROW()-82,[2]ワークシート!$F$2:$CI$1002,9,0)),"")</f>
        <v/>
      </c>
      <c r="H26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2" s="71"/>
      <c r="J262" s="63" t="str">
        <f>+IFERROR(IF(VLOOKUP(#REF!&amp;"-"&amp;ROW()-82,[2]ワークシート!$F$2:$CI$1002,17,0)="","",VLOOKUP(#REF!&amp;"-"&amp;ROW()-82,[2]ワークシート!$F$2:$CI$1002,17,0)),"")</f>
        <v/>
      </c>
      <c r="K262" s="67"/>
      <c r="L262" s="64"/>
      <c r="M262" s="72" t="str">
        <f>+IFERROR(IF(VLOOKUP(#REF!&amp;"-"&amp;ROW()-82,[2]ワークシート!$F$2:$CI$1002,58,0)=0,"",VLOOKUP(#REF!&amp;"-"&amp;ROW()-82,[2]ワークシート!$F$2:$CI$1002,58,0)),"")</f>
        <v/>
      </c>
      <c r="N262" s="72"/>
      <c r="O262" s="72"/>
      <c r="P262" s="61" t="str">
        <f>+IFERROR(VLOOKUP(#REF!&amp;"-"&amp;ROW()-82,[2]ワークシート!$F$2:$CI$1002,64,0),"")</f>
        <v/>
      </c>
      <c r="Q262" s="62"/>
      <c r="R262" s="73" t="str">
        <f>+IFERROR(VLOOKUP(#REF!&amp;"-"&amp;ROW()-82,[2]ワークシート!$F$2:$CI$1002,65,0),"")</f>
        <v/>
      </c>
      <c r="S262" s="73"/>
      <c r="T262" s="61" t="str">
        <f>IFERROR(IF(VLOOKUP(#REF!&amp;"-"&amp;ROW()-82,[2]ワークシート!$F$2:$CI$1002,68,0)="",IF(X262="","",IF(X262=0,"使用貸借権","賃借権")),"賃借権"),"")</f>
        <v/>
      </c>
      <c r="U262" s="62"/>
      <c r="V262" s="63" t="str">
        <f>+IFERROR(VLOOKUP(#REF!&amp;"-"&amp;ROW()-82,[2]ワークシート!$F$2:$CI$1002,10,0)&amp;"","")</f>
        <v/>
      </c>
      <c r="W262" s="64"/>
      <c r="X26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2" s="66"/>
      <c r="Z262" s="9"/>
      <c r="AA262" s="9"/>
      <c r="AB262" s="63" t="str">
        <f>IF(T262="","",IF(VLOOKUP(#REF!&amp;"-"&amp;ROW()-82,[2]ワークシート!$F$2:$CI$1002,68,0)="",IF(T262="使用貸借権","-","口座振込　１２月"),"物納"))</f>
        <v/>
      </c>
      <c r="AC262" s="67"/>
      <c r="AD262" s="64"/>
      <c r="AE262" s="68" t="str">
        <f>+IFERROR(IF(VLOOKUP(#REF!&amp;"-"&amp;ROW()-82,[2]ワークシート!$F$2:$CI$1002,13,0)="","",VLOOKUP(#REF!&amp;"-"&amp;ROW()-82,[2]ワークシート!$F$2:$CI$1002,13,0)),"")</f>
        <v/>
      </c>
      <c r="AF262" s="69"/>
      <c r="AG262" s="68" t="str">
        <f>+IFERROR(IF(VLOOKUP(#REF!&amp;"-"&amp;ROW()-82,[2]ワークシート!$F$2:$CI$1002,74,0)="","",VLOOKUP(#REF!&amp;"-"&amp;ROW()-82,[2]ワークシート!$F$2:$CI$1002,74,0)),"")</f>
        <v/>
      </c>
      <c r="AH262" s="69"/>
      <c r="AI262" s="54" t="str">
        <f>+IFERROR(IF(VLOOKUP(#REF!&amp;"-"&amp;ROW()-82,[2]ワークシート!$F$2:$CI$1002,73,0)="","",VLOOKUP(#REF!&amp;"-"&amp;ROW()-82,[2]ワークシート!$F$2:$CI$1002,73,0)),"")</f>
        <v/>
      </c>
      <c r="AJ262" s="1" t="str">
        <f>+IFERROR( IF(  VLOOKUP(#REF!&amp;"-"&amp;ROW()-82,[2]ワークシート!$F$2:$BW$1002,12,0)="",  "",  VLOOKUP(#REF!&amp;"-"&amp;ROW()-82,[2]ワークシート!$F$2:$BW$1002,12,0) ),"")</f>
        <v/>
      </c>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row>
    <row r="263" spans="1:69" ht="35.1" hidden="1" customHeight="1" x14ac:dyDescent="0.15">
      <c r="A263" s="63" t="str">
        <f>+IFERROR(IF(VLOOKUP(#REF!&amp;"-"&amp;ROW()-82,[2]ワークシート!$F$2:$CI$1002,6,0)="","",VLOOKUP(#REF!&amp;"-"&amp;ROW()-82,[2]ワークシート!$F$2:$CI$1002,6,0)),"")</f>
        <v/>
      </c>
      <c r="B263" s="64"/>
      <c r="C263" s="63" t="str">
        <f>+IFERROR(IF(VLOOKUP(#REF!&amp;"-"&amp;ROW()-82,[2]ワークシート!$F$2:$CI$1002,7,0)="","",VLOOKUP(#REF!&amp;"-"&amp;ROW()-82,[2]ワークシート!$F$2:$CI$1002,7,0)),"")</f>
        <v/>
      </c>
      <c r="D263" s="64"/>
      <c r="E263" s="63" t="str">
        <f>+IFERROR(IF(VLOOKUP(#REF!&amp;"-"&amp;ROW()-82,[2]ワークシート!$F$2:$CI$1002,8,0)="","",VLOOKUP(#REF!&amp;"-"&amp;ROW()-82,[2]ワークシート!$F$2:$CI$1002,8,0)),"")</f>
        <v/>
      </c>
      <c r="F263" s="64"/>
      <c r="G263" s="8" t="str">
        <f>+IFERROR(IF(VLOOKUP(#REF!&amp;"-"&amp;ROW()-82,[2]ワークシート!$F$2:$CI$1002,9,0)="","",VLOOKUP(#REF!&amp;"-"&amp;ROW()-82,[2]ワークシート!$F$2:$CI$1002,9,0)),"")</f>
        <v/>
      </c>
      <c r="H26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3" s="71"/>
      <c r="J263" s="63" t="str">
        <f>+IFERROR(IF(VLOOKUP(#REF!&amp;"-"&amp;ROW()-82,[2]ワークシート!$F$2:$CI$1002,17,0)="","",VLOOKUP(#REF!&amp;"-"&amp;ROW()-82,[2]ワークシート!$F$2:$CI$1002,17,0)),"")</f>
        <v/>
      </c>
      <c r="K263" s="67"/>
      <c r="L263" s="64"/>
      <c r="M263" s="72" t="str">
        <f>+IFERROR(IF(VLOOKUP(#REF!&amp;"-"&amp;ROW()-82,[2]ワークシート!$F$2:$CI$1002,58,0)=0,"",VLOOKUP(#REF!&amp;"-"&amp;ROW()-82,[2]ワークシート!$F$2:$CI$1002,58,0)),"")</f>
        <v/>
      </c>
      <c r="N263" s="72"/>
      <c r="O263" s="72"/>
      <c r="P263" s="61" t="str">
        <f>+IFERROR(VLOOKUP(#REF!&amp;"-"&amp;ROW()-82,[2]ワークシート!$F$2:$CI$1002,64,0),"")</f>
        <v/>
      </c>
      <c r="Q263" s="62"/>
      <c r="R263" s="73" t="str">
        <f>+IFERROR(VLOOKUP(#REF!&amp;"-"&amp;ROW()-82,[2]ワークシート!$F$2:$CI$1002,65,0),"")</f>
        <v/>
      </c>
      <c r="S263" s="73"/>
      <c r="T263" s="61" t="str">
        <f>IFERROR(IF(VLOOKUP(#REF!&amp;"-"&amp;ROW()-82,[2]ワークシート!$F$2:$CI$1002,68,0)="",IF(X263="","",IF(X263=0,"使用貸借権","賃借権")),"賃借権"),"")</f>
        <v/>
      </c>
      <c r="U263" s="62"/>
      <c r="V263" s="63" t="str">
        <f>+IFERROR(VLOOKUP(#REF!&amp;"-"&amp;ROW()-82,[2]ワークシート!$F$2:$CI$1002,10,0)&amp;"","")</f>
        <v/>
      </c>
      <c r="W263" s="64"/>
      <c r="X26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3" s="66"/>
      <c r="Z263" s="9"/>
      <c r="AA263" s="9"/>
      <c r="AB263" s="63" t="str">
        <f>IF(T263="","",IF(VLOOKUP(#REF!&amp;"-"&amp;ROW()-82,[2]ワークシート!$F$2:$CI$1002,68,0)="",IF(T263="使用貸借権","-","口座振込　１２月"),"物納"))</f>
        <v/>
      </c>
      <c r="AC263" s="67"/>
      <c r="AD263" s="64"/>
      <c r="AE263" s="68" t="str">
        <f>+IFERROR(IF(VLOOKUP(#REF!&amp;"-"&amp;ROW()-82,[2]ワークシート!$F$2:$CI$1002,13,0)="","",VLOOKUP(#REF!&amp;"-"&amp;ROW()-82,[2]ワークシート!$F$2:$CI$1002,13,0)),"")</f>
        <v/>
      </c>
      <c r="AF263" s="69"/>
      <c r="AG263" s="68" t="str">
        <f>+IFERROR(IF(VLOOKUP(#REF!&amp;"-"&amp;ROW()-82,[2]ワークシート!$F$2:$CI$1002,74,0)="","",VLOOKUP(#REF!&amp;"-"&amp;ROW()-82,[2]ワークシート!$F$2:$CI$1002,74,0)),"")</f>
        <v/>
      </c>
      <c r="AH263" s="69"/>
      <c r="AI263" s="54" t="str">
        <f>+IFERROR(IF(VLOOKUP(#REF!&amp;"-"&amp;ROW()-82,[2]ワークシート!$F$2:$CI$1002,73,0)="","",VLOOKUP(#REF!&amp;"-"&amp;ROW()-82,[2]ワークシート!$F$2:$CI$1002,73,0)),"")</f>
        <v/>
      </c>
      <c r="AJ263" s="1" t="str">
        <f>+IFERROR( IF(  VLOOKUP(#REF!&amp;"-"&amp;ROW()-82,[2]ワークシート!$F$2:$BW$1002,12,0)="",  "",  VLOOKUP(#REF!&amp;"-"&amp;ROW()-82,[2]ワークシート!$F$2:$BW$1002,12,0) ),"")</f>
        <v/>
      </c>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row>
    <row r="264" spans="1:69" ht="35.1" hidden="1" customHeight="1" x14ac:dyDescent="0.15">
      <c r="A264" s="63" t="str">
        <f>+IFERROR(IF(VLOOKUP(#REF!&amp;"-"&amp;ROW()-82,[2]ワークシート!$F$2:$CI$1002,6,0)="","",VLOOKUP(#REF!&amp;"-"&amp;ROW()-82,[2]ワークシート!$F$2:$CI$1002,6,0)),"")</f>
        <v/>
      </c>
      <c r="B264" s="64"/>
      <c r="C264" s="63" t="str">
        <f>+IFERROR(IF(VLOOKUP(#REF!&amp;"-"&amp;ROW()-82,[2]ワークシート!$F$2:$CI$1002,7,0)="","",VLOOKUP(#REF!&amp;"-"&amp;ROW()-82,[2]ワークシート!$F$2:$CI$1002,7,0)),"")</f>
        <v/>
      </c>
      <c r="D264" s="64"/>
      <c r="E264" s="63" t="str">
        <f>+IFERROR(IF(VLOOKUP(#REF!&amp;"-"&amp;ROW()-82,[2]ワークシート!$F$2:$CI$1002,8,0)="","",VLOOKUP(#REF!&amp;"-"&amp;ROW()-82,[2]ワークシート!$F$2:$CI$1002,8,0)),"")</f>
        <v/>
      </c>
      <c r="F264" s="64"/>
      <c r="G264" s="8" t="str">
        <f>+IFERROR(IF(VLOOKUP(#REF!&amp;"-"&amp;ROW()-82,[2]ワークシート!$F$2:$CI$1002,9,0)="","",VLOOKUP(#REF!&amp;"-"&amp;ROW()-82,[2]ワークシート!$F$2:$CI$1002,9,0)),"")</f>
        <v/>
      </c>
      <c r="H26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4" s="71"/>
      <c r="J264" s="63" t="str">
        <f>+IFERROR(IF(VLOOKUP(#REF!&amp;"-"&amp;ROW()-82,[2]ワークシート!$F$2:$CI$1002,17,0)="","",VLOOKUP(#REF!&amp;"-"&amp;ROW()-82,[2]ワークシート!$F$2:$CI$1002,17,0)),"")</f>
        <v/>
      </c>
      <c r="K264" s="67"/>
      <c r="L264" s="64"/>
      <c r="M264" s="72" t="str">
        <f>+IFERROR(IF(VLOOKUP(#REF!&amp;"-"&amp;ROW()-82,[2]ワークシート!$F$2:$CI$1002,58,0)=0,"",VLOOKUP(#REF!&amp;"-"&amp;ROW()-82,[2]ワークシート!$F$2:$CI$1002,58,0)),"")</f>
        <v/>
      </c>
      <c r="N264" s="72"/>
      <c r="O264" s="72"/>
      <c r="P264" s="61" t="str">
        <f>+IFERROR(VLOOKUP(#REF!&amp;"-"&amp;ROW()-82,[2]ワークシート!$F$2:$CI$1002,64,0),"")</f>
        <v/>
      </c>
      <c r="Q264" s="62"/>
      <c r="R264" s="73" t="str">
        <f>+IFERROR(VLOOKUP(#REF!&amp;"-"&amp;ROW()-82,[2]ワークシート!$F$2:$CI$1002,65,0),"")</f>
        <v/>
      </c>
      <c r="S264" s="73"/>
      <c r="T264" s="61" t="str">
        <f>IFERROR(IF(VLOOKUP(#REF!&amp;"-"&amp;ROW()-82,[2]ワークシート!$F$2:$CI$1002,68,0)="",IF(X264="","",IF(X264=0,"使用貸借権","賃借権")),"賃借権"),"")</f>
        <v/>
      </c>
      <c r="U264" s="62"/>
      <c r="V264" s="63" t="str">
        <f>+IFERROR(VLOOKUP(#REF!&amp;"-"&amp;ROW()-82,[2]ワークシート!$F$2:$CI$1002,10,0)&amp;"","")</f>
        <v/>
      </c>
      <c r="W264" s="64"/>
      <c r="X26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4" s="66"/>
      <c r="Z264" s="9"/>
      <c r="AA264" s="9"/>
      <c r="AB264" s="63" t="str">
        <f>IF(T264="","",IF(VLOOKUP(#REF!&amp;"-"&amp;ROW()-82,[2]ワークシート!$F$2:$CI$1002,68,0)="",IF(T264="使用貸借権","-","口座振込　１２月"),"物納"))</f>
        <v/>
      </c>
      <c r="AC264" s="67"/>
      <c r="AD264" s="64"/>
      <c r="AE264" s="68" t="str">
        <f>+IFERROR(IF(VLOOKUP(#REF!&amp;"-"&amp;ROW()-82,[2]ワークシート!$F$2:$CI$1002,13,0)="","",VLOOKUP(#REF!&amp;"-"&amp;ROW()-82,[2]ワークシート!$F$2:$CI$1002,13,0)),"")</f>
        <v/>
      </c>
      <c r="AF264" s="69"/>
      <c r="AG264" s="68" t="str">
        <f>+IFERROR(IF(VLOOKUP(#REF!&amp;"-"&amp;ROW()-82,[2]ワークシート!$F$2:$CI$1002,74,0)="","",VLOOKUP(#REF!&amp;"-"&amp;ROW()-82,[2]ワークシート!$F$2:$CI$1002,74,0)),"")</f>
        <v/>
      </c>
      <c r="AH264" s="69"/>
      <c r="AI264" s="54" t="str">
        <f>+IFERROR(IF(VLOOKUP(#REF!&amp;"-"&amp;ROW()-82,[2]ワークシート!$F$2:$CI$1002,73,0)="","",VLOOKUP(#REF!&amp;"-"&amp;ROW()-82,[2]ワークシート!$F$2:$CI$1002,73,0)),"")</f>
        <v/>
      </c>
      <c r="AJ264" s="1" t="str">
        <f>+IFERROR( IF(  VLOOKUP(#REF!&amp;"-"&amp;ROW()-82,[2]ワークシート!$F$2:$BW$1002,12,0)="",  "",  VLOOKUP(#REF!&amp;"-"&amp;ROW()-82,[2]ワークシート!$F$2:$BW$1002,12,0) ),"")</f>
        <v/>
      </c>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row>
    <row r="265" spans="1:69" ht="35.1" hidden="1" customHeight="1" x14ac:dyDescent="0.15">
      <c r="A265" s="63" t="str">
        <f>+IFERROR(IF(VLOOKUP(#REF!&amp;"-"&amp;ROW()-82,[2]ワークシート!$F$2:$CI$1002,6,0)="","",VLOOKUP(#REF!&amp;"-"&amp;ROW()-82,[2]ワークシート!$F$2:$CI$1002,6,0)),"")</f>
        <v/>
      </c>
      <c r="B265" s="64"/>
      <c r="C265" s="63" t="str">
        <f>+IFERROR(IF(VLOOKUP(#REF!&amp;"-"&amp;ROW()-82,[2]ワークシート!$F$2:$CI$1002,7,0)="","",VLOOKUP(#REF!&amp;"-"&amp;ROW()-82,[2]ワークシート!$F$2:$CI$1002,7,0)),"")</f>
        <v/>
      </c>
      <c r="D265" s="64"/>
      <c r="E265" s="63" t="str">
        <f>+IFERROR(IF(VLOOKUP(#REF!&amp;"-"&amp;ROW()-82,[2]ワークシート!$F$2:$CI$1002,8,0)="","",VLOOKUP(#REF!&amp;"-"&amp;ROW()-82,[2]ワークシート!$F$2:$CI$1002,8,0)),"")</f>
        <v/>
      </c>
      <c r="F265" s="64"/>
      <c r="G265" s="8" t="str">
        <f>+IFERROR(IF(VLOOKUP(#REF!&amp;"-"&amp;ROW()-82,[2]ワークシート!$F$2:$CI$1002,9,0)="","",VLOOKUP(#REF!&amp;"-"&amp;ROW()-82,[2]ワークシート!$F$2:$CI$1002,9,0)),"")</f>
        <v/>
      </c>
      <c r="H26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5" s="71"/>
      <c r="J265" s="63" t="str">
        <f>+IFERROR(IF(VLOOKUP(#REF!&amp;"-"&amp;ROW()-82,[2]ワークシート!$F$2:$CI$1002,17,0)="","",VLOOKUP(#REF!&amp;"-"&amp;ROW()-82,[2]ワークシート!$F$2:$CI$1002,17,0)),"")</f>
        <v/>
      </c>
      <c r="K265" s="67"/>
      <c r="L265" s="64"/>
      <c r="M265" s="72" t="str">
        <f>+IFERROR(IF(VLOOKUP(#REF!&amp;"-"&amp;ROW()-82,[2]ワークシート!$F$2:$CI$1002,58,0)=0,"",VLOOKUP(#REF!&amp;"-"&amp;ROW()-82,[2]ワークシート!$F$2:$CI$1002,58,0)),"")</f>
        <v/>
      </c>
      <c r="N265" s="72"/>
      <c r="O265" s="72"/>
      <c r="P265" s="61" t="str">
        <f>+IFERROR(VLOOKUP(#REF!&amp;"-"&amp;ROW()-82,[2]ワークシート!$F$2:$CI$1002,64,0),"")</f>
        <v/>
      </c>
      <c r="Q265" s="62"/>
      <c r="R265" s="73" t="str">
        <f>+IFERROR(VLOOKUP(#REF!&amp;"-"&amp;ROW()-82,[2]ワークシート!$F$2:$CI$1002,65,0),"")</f>
        <v/>
      </c>
      <c r="S265" s="73"/>
      <c r="T265" s="61" t="str">
        <f>IFERROR(IF(VLOOKUP(#REF!&amp;"-"&amp;ROW()-82,[2]ワークシート!$F$2:$CI$1002,68,0)="",IF(X265="","",IF(X265=0,"使用貸借権","賃借権")),"賃借権"),"")</f>
        <v/>
      </c>
      <c r="U265" s="62"/>
      <c r="V265" s="63" t="str">
        <f>+IFERROR(VLOOKUP(#REF!&amp;"-"&amp;ROW()-82,[2]ワークシート!$F$2:$CI$1002,10,0)&amp;"","")</f>
        <v/>
      </c>
      <c r="W265" s="64"/>
      <c r="X26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5" s="66"/>
      <c r="Z265" s="9"/>
      <c r="AA265" s="9"/>
      <c r="AB265" s="63" t="str">
        <f>IF(T265="","",IF(VLOOKUP(#REF!&amp;"-"&amp;ROW()-82,[2]ワークシート!$F$2:$CI$1002,68,0)="",IF(T265="使用貸借権","-","口座振込　１２月"),"物納"))</f>
        <v/>
      </c>
      <c r="AC265" s="67"/>
      <c r="AD265" s="64"/>
      <c r="AE265" s="68" t="str">
        <f>+IFERROR(IF(VLOOKUP(#REF!&amp;"-"&amp;ROW()-82,[2]ワークシート!$F$2:$CI$1002,13,0)="","",VLOOKUP(#REF!&amp;"-"&amp;ROW()-82,[2]ワークシート!$F$2:$CI$1002,13,0)),"")</f>
        <v/>
      </c>
      <c r="AF265" s="69"/>
      <c r="AG265" s="68" t="str">
        <f>+IFERROR(IF(VLOOKUP(#REF!&amp;"-"&amp;ROW()-82,[2]ワークシート!$F$2:$CI$1002,74,0)="","",VLOOKUP(#REF!&amp;"-"&amp;ROW()-82,[2]ワークシート!$F$2:$CI$1002,74,0)),"")</f>
        <v/>
      </c>
      <c r="AH265" s="69"/>
      <c r="AI265" s="54" t="str">
        <f>+IFERROR(IF(VLOOKUP(#REF!&amp;"-"&amp;ROW()-82,[2]ワークシート!$F$2:$CI$1002,73,0)="","",VLOOKUP(#REF!&amp;"-"&amp;ROW()-82,[2]ワークシート!$F$2:$CI$1002,73,0)),"")</f>
        <v/>
      </c>
      <c r="AJ265" s="1" t="str">
        <f>+IFERROR( IF(  VLOOKUP(#REF!&amp;"-"&amp;ROW()-82,[2]ワークシート!$F$2:$BW$1002,12,0)="",  "",  VLOOKUP(#REF!&amp;"-"&amp;ROW()-82,[2]ワークシート!$F$2:$BW$1002,12,0) ),"")</f>
        <v/>
      </c>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row>
    <row r="266" spans="1:69" ht="35.1" hidden="1" customHeight="1" x14ac:dyDescent="0.15">
      <c r="A266" s="63" t="str">
        <f>+IFERROR(IF(VLOOKUP(#REF!&amp;"-"&amp;ROW()-82,[2]ワークシート!$F$2:$CI$1002,6,0)="","",VLOOKUP(#REF!&amp;"-"&amp;ROW()-82,[2]ワークシート!$F$2:$CI$1002,6,0)),"")</f>
        <v/>
      </c>
      <c r="B266" s="64"/>
      <c r="C266" s="63" t="str">
        <f>+IFERROR(IF(VLOOKUP(#REF!&amp;"-"&amp;ROW()-82,[2]ワークシート!$F$2:$CI$1002,7,0)="","",VLOOKUP(#REF!&amp;"-"&amp;ROW()-82,[2]ワークシート!$F$2:$CI$1002,7,0)),"")</f>
        <v/>
      </c>
      <c r="D266" s="64"/>
      <c r="E266" s="63" t="str">
        <f>+IFERROR(IF(VLOOKUP(#REF!&amp;"-"&amp;ROW()-82,[2]ワークシート!$F$2:$CI$1002,8,0)="","",VLOOKUP(#REF!&amp;"-"&amp;ROW()-82,[2]ワークシート!$F$2:$CI$1002,8,0)),"")</f>
        <v/>
      </c>
      <c r="F266" s="64"/>
      <c r="G266" s="8" t="str">
        <f>+IFERROR(IF(VLOOKUP(#REF!&amp;"-"&amp;ROW()-82,[2]ワークシート!$F$2:$CI$1002,9,0)="","",VLOOKUP(#REF!&amp;"-"&amp;ROW()-82,[2]ワークシート!$F$2:$CI$1002,9,0)),"")</f>
        <v/>
      </c>
      <c r="H26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6" s="71"/>
      <c r="J266" s="63" t="str">
        <f>+IFERROR(IF(VLOOKUP(#REF!&amp;"-"&amp;ROW()-82,[2]ワークシート!$F$2:$CI$1002,17,0)="","",VLOOKUP(#REF!&amp;"-"&amp;ROW()-82,[2]ワークシート!$F$2:$CI$1002,17,0)),"")</f>
        <v/>
      </c>
      <c r="K266" s="67"/>
      <c r="L266" s="64"/>
      <c r="M266" s="72" t="str">
        <f>+IFERROR(IF(VLOOKUP(#REF!&amp;"-"&amp;ROW()-82,[2]ワークシート!$F$2:$CI$1002,58,0)=0,"",VLOOKUP(#REF!&amp;"-"&amp;ROW()-82,[2]ワークシート!$F$2:$CI$1002,58,0)),"")</f>
        <v/>
      </c>
      <c r="N266" s="72"/>
      <c r="O266" s="72"/>
      <c r="P266" s="61" t="str">
        <f>+IFERROR(VLOOKUP(#REF!&amp;"-"&amp;ROW()-82,[2]ワークシート!$F$2:$CI$1002,64,0),"")</f>
        <v/>
      </c>
      <c r="Q266" s="62"/>
      <c r="R266" s="73" t="str">
        <f>+IFERROR(VLOOKUP(#REF!&amp;"-"&amp;ROW()-82,[2]ワークシート!$F$2:$CI$1002,65,0),"")</f>
        <v/>
      </c>
      <c r="S266" s="73"/>
      <c r="T266" s="61" t="str">
        <f>IFERROR(IF(VLOOKUP(#REF!&amp;"-"&amp;ROW()-82,[2]ワークシート!$F$2:$CI$1002,68,0)="",IF(X266="","",IF(X266=0,"使用貸借権","賃借権")),"賃借権"),"")</f>
        <v/>
      </c>
      <c r="U266" s="62"/>
      <c r="V266" s="63" t="str">
        <f>+IFERROR(VLOOKUP(#REF!&amp;"-"&amp;ROW()-82,[2]ワークシート!$F$2:$CI$1002,10,0)&amp;"","")</f>
        <v/>
      </c>
      <c r="W266" s="64"/>
      <c r="X26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6" s="66"/>
      <c r="Z266" s="9"/>
      <c r="AA266" s="9"/>
      <c r="AB266" s="63" t="str">
        <f>IF(T266="","",IF(VLOOKUP(#REF!&amp;"-"&amp;ROW()-82,[2]ワークシート!$F$2:$CI$1002,68,0)="",IF(T266="使用貸借権","-","口座振込　１２月"),"物納"))</f>
        <v/>
      </c>
      <c r="AC266" s="67"/>
      <c r="AD266" s="64"/>
      <c r="AE266" s="68" t="str">
        <f>+IFERROR(IF(VLOOKUP(#REF!&amp;"-"&amp;ROW()-82,[2]ワークシート!$F$2:$CI$1002,13,0)="","",VLOOKUP(#REF!&amp;"-"&amp;ROW()-82,[2]ワークシート!$F$2:$CI$1002,13,0)),"")</f>
        <v/>
      </c>
      <c r="AF266" s="69"/>
      <c r="AG266" s="68" t="str">
        <f>+IFERROR(IF(VLOOKUP(#REF!&amp;"-"&amp;ROW()-82,[2]ワークシート!$F$2:$CI$1002,74,0)="","",VLOOKUP(#REF!&amp;"-"&amp;ROW()-82,[2]ワークシート!$F$2:$CI$1002,74,0)),"")</f>
        <v/>
      </c>
      <c r="AH266" s="69"/>
      <c r="AI266" s="54" t="str">
        <f>+IFERROR(IF(VLOOKUP(#REF!&amp;"-"&amp;ROW()-82,[2]ワークシート!$F$2:$CI$1002,73,0)="","",VLOOKUP(#REF!&amp;"-"&amp;ROW()-82,[2]ワークシート!$F$2:$CI$1002,73,0)),"")</f>
        <v/>
      </c>
      <c r="AJ266" s="1" t="str">
        <f>+IFERROR( IF(  VLOOKUP(#REF!&amp;"-"&amp;ROW()-82,[2]ワークシート!$F$2:$BW$1002,12,0)="",  "",  VLOOKUP(#REF!&amp;"-"&amp;ROW()-82,[2]ワークシート!$F$2:$BW$1002,12,0) ),"")</f>
        <v/>
      </c>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row>
    <row r="267" spans="1:69" ht="35.1" hidden="1" customHeight="1" x14ac:dyDescent="0.15">
      <c r="A267" s="63" t="str">
        <f>+IFERROR(IF(VLOOKUP(#REF!&amp;"-"&amp;ROW()-82,[2]ワークシート!$F$2:$CI$1002,6,0)="","",VLOOKUP(#REF!&amp;"-"&amp;ROW()-82,[2]ワークシート!$F$2:$CI$1002,6,0)),"")</f>
        <v/>
      </c>
      <c r="B267" s="64"/>
      <c r="C267" s="63" t="str">
        <f>+IFERROR(IF(VLOOKUP(#REF!&amp;"-"&amp;ROW()-82,[2]ワークシート!$F$2:$CI$1002,7,0)="","",VLOOKUP(#REF!&amp;"-"&amp;ROW()-82,[2]ワークシート!$F$2:$CI$1002,7,0)),"")</f>
        <v/>
      </c>
      <c r="D267" s="64"/>
      <c r="E267" s="63" t="str">
        <f>+IFERROR(IF(VLOOKUP(#REF!&amp;"-"&amp;ROW()-82,[2]ワークシート!$F$2:$CI$1002,8,0)="","",VLOOKUP(#REF!&amp;"-"&amp;ROW()-82,[2]ワークシート!$F$2:$CI$1002,8,0)),"")</f>
        <v/>
      </c>
      <c r="F267" s="64"/>
      <c r="G267" s="8" t="str">
        <f>+IFERROR(IF(VLOOKUP(#REF!&amp;"-"&amp;ROW()-82,[2]ワークシート!$F$2:$CI$1002,9,0)="","",VLOOKUP(#REF!&amp;"-"&amp;ROW()-82,[2]ワークシート!$F$2:$CI$1002,9,0)),"")</f>
        <v/>
      </c>
      <c r="H26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7" s="71"/>
      <c r="J267" s="63" t="str">
        <f>+IFERROR(IF(VLOOKUP(#REF!&amp;"-"&amp;ROW()-82,[2]ワークシート!$F$2:$CI$1002,17,0)="","",VLOOKUP(#REF!&amp;"-"&amp;ROW()-82,[2]ワークシート!$F$2:$CI$1002,17,0)),"")</f>
        <v/>
      </c>
      <c r="K267" s="67"/>
      <c r="L267" s="64"/>
      <c r="M267" s="72" t="str">
        <f>+IFERROR(IF(VLOOKUP(#REF!&amp;"-"&amp;ROW()-82,[2]ワークシート!$F$2:$CI$1002,58,0)=0,"",VLOOKUP(#REF!&amp;"-"&amp;ROW()-82,[2]ワークシート!$F$2:$CI$1002,58,0)),"")</f>
        <v/>
      </c>
      <c r="N267" s="72"/>
      <c r="O267" s="72"/>
      <c r="P267" s="61" t="str">
        <f>+IFERROR(VLOOKUP(#REF!&amp;"-"&amp;ROW()-82,[2]ワークシート!$F$2:$CI$1002,64,0),"")</f>
        <v/>
      </c>
      <c r="Q267" s="62"/>
      <c r="R267" s="73" t="str">
        <f>+IFERROR(VLOOKUP(#REF!&amp;"-"&amp;ROW()-82,[2]ワークシート!$F$2:$CI$1002,65,0),"")</f>
        <v/>
      </c>
      <c r="S267" s="73"/>
      <c r="T267" s="61" t="str">
        <f>IFERROR(IF(VLOOKUP(#REF!&amp;"-"&amp;ROW()-82,[2]ワークシート!$F$2:$CI$1002,68,0)="",IF(X267="","",IF(X267=0,"使用貸借権","賃借権")),"賃借権"),"")</f>
        <v/>
      </c>
      <c r="U267" s="62"/>
      <c r="V267" s="63" t="str">
        <f>+IFERROR(VLOOKUP(#REF!&amp;"-"&amp;ROW()-82,[2]ワークシート!$F$2:$CI$1002,10,0)&amp;"","")</f>
        <v/>
      </c>
      <c r="W267" s="64"/>
      <c r="X26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7" s="66"/>
      <c r="Z267" s="9"/>
      <c r="AA267" s="9"/>
      <c r="AB267" s="63" t="str">
        <f>IF(T267="","",IF(VLOOKUP(#REF!&amp;"-"&amp;ROW()-82,[2]ワークシート!$F$2:$CI$1002,68,0)="",IF(T267="使用貸借権","-","口座振込　１２月"),"物納"))</f>
        <v/>
      </c>
      <c r="AC267" s="67"/>
      <c r="AD267" s="64"/>
      <c r="AE267" s="68" t="str">
        <f>+IFERROR(IF(VLOOKUP(#REF!&amp;"-"&amp;ROW()-82,[2]ワークシート!$F$2:$CI$1002,13,0)="","",VLOOKUP(#REF!&amp;"-"&amp;ROW()-82,[2]ワークシート!$F$2:$CI$1002,13,0)),"")</f>
        <v/>
      </c>
      <c r="AF267" s="69"/>
      <c r="AG267" s="68" t="str">
        <f>+IFERROR(IF(VLOOKUP(#REF!&amp;"-"&amp;ROW()-82,[2]ワークシート!$F$2:$CI$1002,74,0)="","",VLOOKUP(#REF!&amp;"-"&amp;ROW()-82,[2]ワークシート!$F$2:$CI$1002,74,0)),"")</f>
        <v/>
      </c>
      <c r="AH267" s="69"/>
      <c r="AI267" s="54" t="str">
        <f>+IFERROR(IF(VLOOKUP(#REF!&amp;"-"&amp;ROW()-82,[2]ワークシート!$F$2:$CI$1002,73,0)="","",VLOOKUP(#REF!&amp;"-"&amp;ROW()-82,[2]ワークシート!$F$2:$CI$1002,73,0)),"")</f>
        <v/>
      </c>
      <c r="AJ267" s="1" t="str">
        <f>+IFERROR( IF(  VLOOKUP(#REF!&amp;"-"&amp;ROW()-82,[2]ワークシート!$F$2:$BW$1002,12,0)="",  "",  VLOOKUP(#REF!&amp;"-"&amp;ROW()-82,[2]ワークシート!$F$2:$BW$1002,12,0) ),"")</f>
        <v/>
      </c>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row>
    <row r="268" spans="1:69" ht="35.1" hidden="1" customHeight="1" x14ac:dyDescent="0.15">
      <c r="A268" s="63" t="str">
        <f>+IFERROR(IF(VLOOKUP(#REF!&amp;"-"&amp;ROW()-82,[2]ワークシート!$F$2:$CI$1002,6,0)="","",VLOOKUP(#REF!&amp;"-"&amp;ROW()-82,[2]ワークシート!$F$2:$CI$1002,6,0)),"")</f>
        <v/>
      </c>
      <c r="B268" s="64"/>
      <c r="C268" s="63" t="str">
        <f>+IFERROR(IF(VLOOKUP(#REF!&amp;"-"&amp;ROW()-82,[2]ワークシート!$F$2:$CI$1002,7,0)="","",VLOOKUP(#REF!&amp;"-"&amp;ROW()-82,[2]ワークシート!$F$2:$CI$1002,7,0)),"")</f>
        <v/>
      </c>
      <c r="D268" s="64"/>
      <c r="E268" s="63" t="str">
        <f>+IFERROR(IF(VLOOKUP(#REF!&amp;"-"&amp;ROW()-82,[2]ワークシート!$F$2:$CI$1002,8,0)="","",VLOOKUP(#REF!&amp;"-"&amp;ROW()-82,[2]ワークシート!$F$2:$CI$1002,8,0)),"")</f>
        <v/>
      </c>
      <c r="F268" s="64"/>
      <c r="G268" s="8" t="str">
        <f>+IFERROR(IF(VLOOKUP(#REF!&amp;"-"&amp;ROW()-82,[2]ワークシート!$F$2:$CI$1002,9,0)="","",VLOOKUP(#REF!&amp;"-"&amp;ROW()-82,[2]ワークシート!$F$2:$CI$1002,9,0)),"")</f>
        <v/>
      </c>
      <c r="H26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8" s="71"/>
      <c r="J268" s="63" t="str">
        <f>+IFERROR(IF(VLOOKUP(#REF!&amp;"-"&amp;ROW()-82,[2]ワークシート!$F$2:$CI$1002,17,0)="","",VLOOKUP(#REF!&amp;"-"&amp;ROW()-82,[2]ワークシート!$F$2:$CI$1002,17,0)),"")</f>
        <v/>
      </c>
      <c r="K268" s="67"/>
      <c r="L268" s="64"/>
      <c r="M268" s="72" t="str">
        <f>+IFERROR(IF(VLOOKUP(#REF!&amp;"-"&amp;ROW()-82,[2]ワークシート!$F$2:$CI$1002,58,0)=0,"",VLOOKUP(#REF!&amp;"-"&amp;ROW()-82,[2]ワークシート!$F$2:$CI$1002,58,0)),"")</f>
        <v/>
      </c>
      <c r="N268" s="72"/>
      <c r="O268" s="72"/>
      <c r="P268" s="61" t="str">
        <f>+IFERROR(VLOOKUP(#REF!&amp;"-"&amp;ROW()-82,[2]ワークシート!$F$2:$CI$1002,64,0),"")</f>
        <v/>
      </c>
      <c r="Q268" s="62"/>
      <c r="R268" s="73" t="str">
        <f>+IFERROR(VLOOKUP(#REF!&amp;"-"&amp;ROW()-82,[2]ワークシート!$F$2:$CI$1002,65,0),"")</f>
        <v/>
      </c>
      <c r="S268" s="73"/>
      <c r="T268" s="61" t="str">
        <f>IFERROR(IF(VLOOKUP(#REF!&amp;"-"&amp;ROW()-82,[2]ワークシート!$F$2:$CI$1002,68,0)="",IF(X268="","",IF(X268=0,"使用貸借権","賃借権")),"賃借権"),"")</f>
        <v/>
      </c>
      <c r="U268" s="62"/>
      <c r="V268" s="63" t="str">
        <f>+IFERROR(VLOOKUP(#REF!&amp;"-"&amp;ROW()-82,[2]ワークシート!$F$2:$CI$1002,10,0)&amp;"","")</f>
        <v/>
      </c>
      <c r="W268" s="64"/>
      <c r="X26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8" s="66"/>
      <c r="Z268" s="9"/>
      <c r="AA268" s="9"/>
      <c r="AB268" s="63" t="str">
        <f>IF(T268="","",IF(VLOOKUP(#REF!&amp;"-"&amp;ROW()-82,[2]ワークシート!$F$2:$CI$1002,68,0)="",IF(T268="使用貸借権","-","口座振込　１２月"),"物納"))</f>
        <v/>
      </c>
      <c r="AC268" s="67"/>
      <c r="AD268" s="64"/>
      <c r="AE268" s="68" t="str">
        <f>+IFERROR(IF(VLOOKUP(#REF!&amp;"-"&amp;ROW()-82,[2]ワークシート!$F$2:$CI$1002,13,0)="","",VLOOKUP(#REF!&amp;"-"&amp;ROW()-82,[2]ワークシート!$F$2:$CI$1002,13,0)),"")</f>
        <v/>
      </c>
      <c r="AF268" s="69"/>
      <c r="AG268" s="68" t="str">
        <f>+IFERROR(IF(VLOOKUP(#REF!&amp;"-"&amp;ROW()-82,[2]ワークシート!$F$2:$CI$1002,74,0)="","",VLOOKUP(#REF!&amp;"-"&amp;ROW()-82,[2]ワークシート!$F$2:$CI$1002,74,0)),"")</f>
        <v/>
      </c>
      <c r="AH268" s="69"/>
      <c r="AI268" s="54" t="str">
        <f>+IFERROR(IF(VLOOKUP(#REF!&amp;"-"&amp;ROW()-82,[2]ワークシート!$F$2:$CI$1002,73,0)="","",VLOOKUP(#REF!&amp;"-"&amp;ROW()-82,[2]ワークシート!$F$2:$CI$1002,73,0)),"")</f>
        <v/>
      </c>
      <c r="AJ268" s="1" t="str">
        <f>+IFERROR( IF(  VLOOKUP(#REF!&amp;"-"&amp;ROW()-82,[2]ワークシート!$F$2:$BW$1002,12,0)="",  "",  VLOOKUP(#REF!&amp;"-"&amp;ROW()-82,[2]ワークシート!$F$2:$BW$1002,12,0) ),"")</f>
        <v/>
      </c>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row>
    <row r="269" spans="1:69" ht="35.1" hidden="1" customHeight="1" x14ac:dyDescent="0.15">
      <c r="A269" s="63" t="str">
        <f>+IFERROR(IF(VLOOKUP(#REF!&amp;"-"&amp;ROW()-82,[2]ワークシート!$F$2:$CI$1002,6,0)="","",VLOOKUP(#REF!&amp;"-"&amp;ROW()-82,[2]ワークシート!$F$2:$CI$1002,6,0)),"")</f>
        <v/>
      </c>
      <c r="B269" s="64"/>
      <c r="C269" s="63" t="str">
        <f>+IFERROR(IF(VLOOKUP(#REF!&amp;"-"&amp;ROW()-82,[2]ワークシート!$F$2:$CI$1002,7,0)="","",VLOOKUP(#REF!&amp;"-"&amp;ROW()-82,[2]ワークシート!$F$2:$CI$1002,7,0)),"")</f>
        <v/>
      </c>
      <c r="D269" s="64"/>
      <c r="E269" s="63" t="str">
        <f>+IFERROR(IF(VLOOKUP(#REF!&amp;"-"&amp;ROW()-82,[2]ワークシート!$F$2:$CI$1002,8,0)="","",VLOOKUP(#REF!&amp;"-"&amp;ROW()-82,[2]ワークシート!$F$2:$CI$1002,8,0)),"")</f>
        <v/>
      </c>
      <c r="F269" s="64"/>
      <c r="G269" s="8" t="str">
        <f>+IFERROR(IF(VLOOKUP(#REF!&amp;"-"&amp;ROW()-82,[2]ワークシート!$F$2:$CI$1002,9,0)="","",VLOOKUP(#REF!&amp;"-"&amp;ROW()-82,[2]ワークシート!$F$2:$CI$1002,9,0)),"")</f>
        <v/>
      </c>
      <c r="H26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9" s="71"/>
      <c r="J269" s="63" t="str">
        <f>+IFERROR(IF(VLOOKUP(#REF!&amp;"-"&amp;ROW()-82,[2]ワークシート!$F$2:$CI$1002,17,0)="","",VLOOKUP(#REF!&amp;"-"&amp;ROW()-82,[2]ワークシート!$F$2:$CI$1002,17,0)),"")</f>
        <v/>
      </c>
      <c r="K269" s="67"/>
      <c r="L269" s="64"/>
      <c r="M269" s="72" t="str">
        <f>+IFERROR(IF(VLOOKUP(#REF!&amp;"-"&amp;ROW()-82,[2]ワークシート!$F$2:$CI$1002,58,0)=0,"",VLOOKUP(#REF!&amp;"-"&amp;ROW()-82,[2]ワークシート!$F$2:$CI$1002,58,0)),"")</f>
        <v/>
      </c>
      <c r="N269" s="72"/>
      <c r="O269" s="72"/>
      <c r="P269" s="61" t="str">
        <f>+IFERROR(VLOOKUP(#REF!&amp;"-"&amp;ROW()-82,[2]ワークシート!$F$2:$CI$1002,64,0),"")</f>
        <v/>
      </c>
      <c r="Q269" s="62"/>
      <c r="R269" s="73" t="str">
        <f>+IFERROR(VLOOKUP(#REF!&amp;"-"&amp;ROW()-82,[2]ワークシート!$F$2:$CI$1002,65,0),"")</f>
        <v/>
      </c>
      <c r="S269" s="73"/>
      <c r="T269" s="61" t="str">
        <f>IFERROR(IF(VLOOKUP(#REF!&amp;"-"&amp;ROW()-82,[2]ワークシート!$F$2:$CI$1002,68,0)="",IF(X269="","",IF(X269=0,"使用貸借権","賃借権")),"賃借権"),"")</f>
        <v/>
      </c>
      <c r="U269" s="62"/>
      <c r="V269" s="63" t="str">
        <f>+IFERROR(VLOOKUP(#REF!&amp;"-"&amp;ROW()-82,[2]ワークシート!$F$2:$CI$1002,10,0)&amp;"","")</f>
        <v/>
      </c>
      <c r="W269" s="64"/>
      <c r="X26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9" s="66"/>
      <c r="Z269" s="9"/>
      <c r="AA269" s="9"/>
      <c r="AB269" s="63" t="str">
        <f>IF(T269="","",IF(VLOOKUP(#REF!&amp;"-"&amp;ROW()-82,[2]ワークシート!$F$2:$CI$1002,68,0)="",IF(T269="使用貸借権","-","口座振込　１２月"),"物納"))</f>
        <v/>
      </c>
      <c r="AC269" s="67"/>
      <c r="AD269" s="64"/>
      <c r="AE269" s="68" t="str">
        <f>+IFERROR(IF(VLOOKUP(#REF!&amp;"-"&amp;ROW()-82,[2]ワークシート!$F$2:$CI$1002,13,0)="","",VLOOKUP(#REF!&amp;"-"&amp;ROW()-82,[2]ワークシート!$F$2:$CI$1002,13,0)),"")</f>
        <v/>
      </c>
      <c r="AF269" s="69"/>
      <c r="AG269" s="68" t="str">
        <f>+IFERROR(IF(VLOOKUP(#REF!&amp;"-"&amp;ROW()-82,[2]ワークシート!$F$2:$CI$1002,74,0)="","",VLOOKUP(#REF!&amp;"-"&amp;ROW()-82,[2]ワークシート!$F$2:$CI$1002,74,0)),"")</f>
        <v/>
      </c>
      <c r="AH269" s="69"/>
      <c r="AI269" s="54" t="str">
        <f>+IFERROR(IF(VLOOKUP(#REF!&amp;"-"&amp;ROW()-82,[2]ワークシート!$F$2:$CI$1002,73,0)="","",VLOOKUP(#REF!&amp;"-"&amp;ROW()-82,[2]ワークシート!$F$2:$CI$1002,73,0)),"")</f>
        <v/>
      </c>
      <c r="AJ269" s="1" t="str">
        <f>+IFERROR( IF(  VLOOKUP(#REF!&amp;"-"&amp;ROW()-82,[2]ワークシート!$F$2:$BW$1002,12,0)="",  "",  VLOOKUP(#REF!&amp;"-"&amp;ROW()-82,[2]ワークシート!$F$2:$BW$1002,12,0) ),"")</f>
        <v/>
      </c>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row>
    <row r="270" spans="1:69" ht="35.1" hidden="1" customHeight="1" x14ac:dyDescent="0.15">
      <c r="A270" s="63" t="str">
        <f>+IFERROR(IF(VLOOKUP(#REF!&amp;"-"&amp;ROW()-82,[2]ワークシート!$F$2:$CI$1002,6,0)="","",VLOOKUP(#REF!&amp;"-"&amp;ROW()-82,[2]ワークシート!$F$2:$CI$1002,6,0)),"")</f>
        <v/>
      </c>
      <c r="B270" s="64"/>
      <c r="C270" s="63" t="str">
        <f>+IFERROR(IF(VLOOKUP(#REF!&amp;"-"&amp;ROW()-82,[2]ワークシート!$F$2:$CI$1002,7,0)="","",VLOOKUP(#REF!&amp;"-"&amp;ROW()-82,[2]ワークシート!$F$2:$CI$1002,7,0)),"")</f>
        <v/>
      </c>
      <c r="D270" s="64"/>
      <c r="E270" s="63" t="str">
        <f>+IFERROR(IF(VLOOKUP(#REF!&amp;"-"&amp;ROW()-82,[2]ワークシート!$F$2:$CI$1002,8,0)="","",VLOOKUP(#REF!&amp;"-"&amp;ROW()-82,[2]ワークシート!$F$2:$CI$1002,8,0)),"")</f>
        <v/>
      </c>
      <c r="F270" s="64"/>
      <c r="G270" s="8" t="str">
        <f>+IFERROR(IF(VLOOKUP(#REF!&amp;"-"&amp;ROW()-82,[2]ワークシート!$F$2:$CI$1002,9,0)="","",VLOOKUP(#REF!&amp;"-"&amp;ROW()-82,[2]ワークシート!$F$2:$CI$1002,9,0)),"")</f>
        <v/>
      </c>
      <c r="H27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0" s="71"/>
      <c r="J270" s="63" t="str">
        <f>+IFERROR(IF(VLOOKUP(#REF!&amp;"-"&amp;ROW()-82,[2]ワークシート!$F$2:$CI$1002,17,0)="","",VLOOKUP(#REF!&amp;"-"&amp;ROW()-82,[2]ワークシート!$F$2:$CI$1002,17,0)),"")</f>
        <v/>
      </c>
      <c r="K270" s="67"/>
      <c r="L270" s="64"/>
      <c r="M270" s="72" t="str">
        <f>+IFERROR(IF(VLOOKUP(#REF!&amp;"-"&amp;ROW()-82,[2]ワークシート!$F$2:$CI$1002,58,0)=0,"",VLOOKUP(#REF!&amp;"-"&amp;ROW()-82,[2]ワークシート!$F$2:$CI$1002,58,0)),"")</f>
        <v/>
      </c>
      <c r="N270" s="72"/>
      <c r="O270" s="72"/>
      <c r="P270" s="61" t="str">
        <f>+IFERROR(VLOOKUP(#REF!&amp;"-"&amp;ROW()-82,[2]ワークシート!$F$2:$CI$1002,64,0),"")</f>
        <v/>
      </c>
      <c r="Q270" s="62"/>
      <c r="R270" s="73" t="str">
        <f>+IFERROR(VLOOKUP(#REF!&amp;"-"&amp;ROW()-82,[2]ワークシート!$F$2:$CI$1002,65,0),"")</f>
        <v/>
      </c>
      <c r="S270" s="73"/>
      <c r="T270" s="61" t="str">
        <f>IFERROR(IF(VLOOKUP(#REF!&amp;"-"&amp;ROW()-82,[2]ワークシート!$F$2:$CI$1002,68,0)="",IF(X270="","",IF(X270=0,"使用貸借権","賃借権")),"賃借権"),"")</f>
        <v/>
      </c>
      <c r="U270" s="62"/>
      <c r="V270" s="63" t="str">
        <f>+IFERROR(VLOOKUP(#REF!&amp;"-"&amp;ROW()-82,[2]ワークシート!$F$2:$CI$1002,10,0)&amp;"","")</f>
        <v/>
      </c>
      <c r="W270" s="64"/>
      <c r="X27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0" s="66"/>
      <c r="Z270" s="9"/>
      <c r="AA270" s="9"/>
      <c r="AB270" s="63" t="str">
        <f>IF(T270="","",IF(VLOOKUP(#REF!&amp;"-"&amp;ROW()-82,[2]ワークシート!$F$2:$CI$1002,68,0)="",IF(T270="使用貸借権","-","口座振込　１２月"),"物納"))</f>
        <v/>
      </c>
      <c r="AC270" s="67"/>
      <c r="AD270" s="64"/>
      <c r="AE270" s="68" t="str">
        <f>+IFERROR(IF(VLOOKUP(#REF!&amp;"-"&amp;ROW()-82,[2]ワークシート!$F$2:$CI$1002,13,0)="","",VLOOKUP(#REF!&amp;"-"&amp;ROW()-82,[2]ワークシート!$F$2:$CI$1002,13,0)),"")</f>
        <v/>
      </c>
      <c r="AF270" s="69"/>
      <c r="AG270" s="68" t="str">
        <f>+IFERROR(IF(VLOOKUP(#REF!&amp;"-"&amp;ROW()-82,[2]ワークシート!$F$2:$CI$1002,74,0)="","",VLOOKUP(#REF!&amp;"-"&amp;ROW()-82,[2]ワークシート!$F$2:$CI$1002,74,0)),"")</f>
        <v/>
      </c>
      <c r="AH270" s="69"/>
      <c r="AI270" s="54" t="str">
        <f>+IFERROR(IF(VLOOKUP(#REF!&amp;"-"&amp;ROW()-82,[2]ワークシート!$F$2:$CI$1002,73,0)="","",VLOOKUP(#REF!&amp;"-"&amp;ROW()-82,[2]ワークシート!$F$2:$CI$1002,73,0)),"")</f>
        <v/>
      </c>
      <c r="AJ270" s="1" t="str">
        <f>+IFERROR( IF(  VLOOKUP(#REF!&amp;"-"&amp;ROW()-82,[2]ワークシート!$F$2:$BW$1002,12,0)="",  "",  VLOOKUP(#REF!&amp;"-"&amp;ROW()-82,[2]ワークシート!$F$2:$BW$1002,12,0) ),"")</f>
        <v/>
      </c>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row>
    <row r="271" spans="1:69" ht="35.1" hidden="1" customHeight="1" x14ac:dyDescent="0.15">
      <c r="A271" s="63" t="str">
        <f>+IFERROR(IF(VLOOKUP(#REF!&amp;"-"&amp;ROW()-82,[2]ワークシート!$F$2:$CI$1002,6,0)="","",VLOOKUP(#REF!&amp;"-"&amp;ROW()-82,[2]ワークシート!$F$2:$CI$1002,6,0)),"")</f>
        <v/>
      </c>
      <c r="B271" s="64"/>
      <c r="C271" s="63" t="str">
        <f>+IFERROR(IF(VLOOKUP(#REF!&amp;"-"&amp;ROW()-82,[2]ワークシート!$F$2:$CI$1002,7,0)="","",VLOOKUP(#REF!&amp;"-"&amp;ROW()-82,[2]ワークシート!$F$2:$CI$1002,7,0)),"")</f>
        <v/>
      </c>
      <c r="D271" s="64"/>
      <c r="E271" s="63" t="str">
        <f>+IFERROR(IF(VLOOKUP(#REF!&amp;"-"&amp;ROW()-82,[2]ワークシート!$F$2:$CI$1002,8,0)="","",VLOOKUP(#REF!&amp;"-"&amp;ROW()-82,[2]ワークシート!$F$2:$CI$1002,8,0)),"")</f>
        <v/>
      </c>
      <c r="F271" s="64"/>
      <c r="G271" s="8" t="str">
        <f>+IFERROR(IF(VLOOKUP(#REF!&amp;"-"&amp;ROW()-82,[2]ワークシート!$F$2:$CI$1002,9,0)="","",VLOOKUP(#REF!&amp;"-"&amp;ROW()-82,[2]ワークシート!$F$2:$CI$1002,9,0)),"")</f>
        <v/>
      </c>
      <c r="H27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1" s="71"/>
      <c r="J271" s="63" t="str">
        <f>+IFERROR(IF(VLOOKUP(#REF!&amp;"-"&amp;ROW()-82,[2]ワークシート!$F$2:$CI$1002,17,0)="","",VLOOKUP(#REF!&amp;"-"&amp;ROW()-82,[2]ワークシート!$F$2:$CI$1002,17,0)),"")</f>
        <v/>
      </c>
      <c r="K271" s="67"/>
      <c r="L271" s="64"/>
      <c r="M271" s="72" t="str">
        <f>+IFERROR(IF(VLOOKUP(#REF!&amp;"-"&amp;ROW()-82,[2]ワークシート!$F$2:$CI$1002,58,0)=0,"",VLOOKUP(#REF!&amp;"-"&amp;ROW()-82,[2]ワークシート!$F$2:$CI$1002,58,0)),"")</f>
        <v/>
      </c>
      <c r="N271" s="72"/>
      <c r="O271" s="72"/>
      <c r="P271" s="61" t="str">
        <f>+IFERROR(VLOOKUP(#REF!&amp;"-"&amp;ROW()-82,[2]ワークシート!$F$2:$CI$1002,64,0),"")</f>
        <v/>
      </c>
      <c r="Q271" s="62"/>
      <c r="R271" s="73" t="str">
        <f>+IFERROR(VLOOKUP(#REF!&amp;"-"&amp;ROW()-82,[2]ワークシート!$F$2:$CI$1002,65,0),"")</f>
        <v/>
      </c>
      <c r="S271" s="73"/>
      <c r="T271" s="61" t="str">
        <f>IFERROR(IF(VLOOKUP(#REF!&amp;"-"&amp;ROW()-82,[2]ワークシート!$F$2:$CI$1002,68,0)="",IF(X271="","",IF(X271=0,"使用貸借権","賃借権")),"賃借権"),"")</f>
        <v/>
      </c>
      <c r="U271" s="62"/>
      <c r="V271" s="63" t="str">
        <f>+IFERROR(VLOOKUP(#REF!&amp;"-"&amp;ROW()-82,[2]ワークシート!$F$2:$CI$1002,10,0)&amp;"","")</f>
        <v/>
      </c>
      <c r="W271" s="64"/>
      <c r="X27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1" s="66"/>
      <c r="Z271" s="9"/>
      <c r="AA271" s="9"/>
      <c r="AB271" s="63" t="str">
        <f>IF(T271="","",IF(VLOOKUP(#REF!&amp;"-"&amp;ROW()-82,[2]ワークシート!$F$2:$CI$1002,68,0)="",IF(T271="使用貸借権","-","口座振込　１２月"),"物納"))</f>
        <v/>
      </c>
      <c r="AC271" s="67"/>
      <c r="AD271" s="64"/>
      <c r="AE271" s="68" t="str">
        <f>+IFERROR(IF(VLOOKUP(#REF!&amp;"-"&amp;ROW()-82,[2]ワークシート!$F$2:$CI$1002,13,0)="","",VLOOKUP(#REF!&amp;"-"&amp;ROW()-82,[2]ワークシート!$F$2:$CI$1002,13,0)),"")</f>
        <v/>
      </c>
      <c r="AF271" s="69"/>
      <c r="AG271" s="68" t="str">
        <f>+IFERROR(IF(VLOOKUP(#REF!&amp;"-"&amp;ROW()-82,[2]ワークシート!$F$2:$CI$1002,74,0)="","",VLOOKUP(#REF!&amp;"-"&amp;ROW()-82,[2]ワークシート!$F$2:$CI$1002,74,0)),"")</f>
        <v/>
      </c>
      <c r="AH271" s="69"/>
      <c r="AI271" s="54" t="str">
        <f>+IFERROR(IF(VLOOKUP(#REF!&amp;"-"&amp;ROW()-82,[2]ワークシート!$F$2:$CI$1002,73,0)="","",VLOOKUP(#REF!&amp;"-"&amp;ROW()-82,[2]ワークシート!$F$2:$CI$1002,73,0)),"")</f>
        <v/>
      </c>
      <c r="AJ271" s="1" t="str">
        <f>+IFERROR( IF(  VLOOKUP(#REF!&amp;"-"&amp;ROW()-82,[2]ワークシート!$F$2:$BW$1002,12,0)="",  "",  VLOOKUP(#REF!&amp;"-"&amp;ROW()-82,[2]ワークシート!$F$2:$BW$1002,12,0) ),"")</f>
        <v/>
      </c>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row>
    <row r="272" spans="1:69" ht="35.1" hidden="1" customHeight="1" x14ac:dyDescent="0.15">
      <c r="A272" s="63" t="str">
        <f>+IFERROR(IF(VLOOKUP(#REF!&amp;"-"&amp;ROW()-82,[2]ワークシート!$F$2:$CI$1002,6,0)="","",VLOOKUP(#REF!&amp;"-"&amp;ROW()-82,[2]ワークシート!$F$2:$CI$1002,6,0)),"")</f>
        <v/>
      </c>
      <c r="B272" s="64"/>
      <c r="C272" s="63" t="str">
        <f>+IFERROR(IF(VLOOKUP(#REF!&amp;"-"&amp;ROW()-82,[2]ワークシート!$F$2:$CI$1002,7,0)="","",VLOOKUP(#REF!&amp;"-"&amp;ROW()-82,[2]ワークシート!$F$2:$CI$1002,7,0)),"")</f>
        <v/>
      </c>
      <c r="D272" s="64"/>
      <c r="E272" s="63" t="str">
        <f>+IFERROR(IF(VLOOKUP(#REF!&amp;"-"&amp;ROW()-82,[2]ワークシート!$F$2:$CI$1002,8,0)="","",VLOOKUP(#REF!&amp;"-"&amp;ROW()-82,[2]ワークシート!$F$2:$CI$1002,8,0)),"")</f>
        <v/>
      </c>
      <c r="F272" s="64"/>
      <c r="G272" s="8" t="str">
        <f>+IFERROR(IF(VLOOKUP(#REF!&amp;"-"&amp;ROW()-82,[2]ワークシート!$F$2:$CI$1002,9,0)="","",VLOOKUP(#REF!&amp;"-"&amp;ROW()-82,[2]ワークシート!$F$2:$CI$1002,9,0)),"")</f>
        <v/>
      </c>
      <c r="H27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2" s="71"/>
      <c r="J272" s="63" t="str">
        <f>+IFERROR(IF(VLOOKUP(#REF!&amp;"-"&amp;ROW()-82,[2]ワークシート!$F$2:$CI$1002,17,0)="","",VLOOKUP(#REF!&amp;"-"&amp;ROW()-82,[2]ワークシート!$F$2:$CI$1002,17,0)),"")</f>
        <v/>
      </c>
      <c r="K272" s="67"/>
      <c r="L272" s="64"/>
      <c r="M272" s="72" t="str">
        <f>+IFERROR(IF(VLOOKUP(#REF!&amp;"-"&amp;ROW()-82,[2]ワークシート!$F$2:$CI$1002,58,0)=0,"",VLOOKUP(#REF!&amp;"-"&amp;ROW()-82,[2]ワークシート!$F$2:$CI$1002,58,0)),"")</f>
        <v/>
      </c>
      <c r="N272" s="72"/>
      <c r="O272" s="72"/>
      <c r="P272" s="61" t="str">
        <f>+IFERROR(VLOOKUP(#REF!&amp;"-"&amp;ROW()-82,[2]ワークシート!$F$2:$CI$1002,64,0),"")</f>
        <v/>
      </c>
      <c r="Q272" s="62"/>
      <c r="R272" s="73" t="str">
        <f>+IFERROR(VLOOKUP(#REF!&amp;"-"&amp;ROW()-82,[2]ワークシート!$F$2:$CI$1002,65,0),"")</f>
        <v/>
      </c>
      <c r="S272" s="73"/>
      <c r="T272" s="61" t="str">
        <f>IFERROR(IF(VLOOKUP(#REF!&amp;"-"&amp;ROW()-82,[2]ワークシート!$F$2:$CI$1002,68,0)="",IF(X272="","",IF(X272=0,"使用貸借権","賃借権")),"賃借権"),"")</f>
        <v/>
      </c>
      <c r="U272" s="62"/>
      <c r="V272" s="63" t="str">
        <f>+IFERROR(VLOOKUP(#REF!&amp;"-"&amp;ROW()-82,[2]ワークシート!$F$2:$CI$1002,10,0)&amp;"","")</f>
        <v/>
      </c>
      <c r="W272" s="64"/>
      <c r="X27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2" s="66"/>
      <c r="Z272" s="9"/>
      <c r="AA272" s="9"/>
      <c r="AB272" s="63" t="str">
        <f>IF(T272="","",IF(VLOOKUP(#REF!&amp;"-"&amp;ROW()-82,[2]ワークシート!$F$2:$CI$1002,68,0)="",IF(T272="使用貸借権","-","口座振込　１２月"),"物納"))</f>
        <v/>
      </c>
      <c r="AC272" s="67"/>
      <c r="AD272" s="64"/>
      <c r="AE272" s="68" t="str">
        <f>+IFERROR(IF(VLOOKUP(#REF!&amp;"-"&amp;ROW()-82,[2]ワークシート!$F$2:$CI$1002,13,0)="","",VLOOKUP(#REF!&amp;"-"&amp;ROW()-82,[2]ワークシート!$F$2:$CI$1002,13,0)),"")</f>
        <v/>
      </c>
      <c r="AF272" s="69"/>
      <c r="AG272" s="68" t="str">
        <f>+IFERROR(IF(VLOOKUP(#REF!&amp;"-"&amp;ROW()-82,[2]ワークシート!$F$2:$CI$1002,74,0)="","",VLOOKUP(#REF!&amp;"-"&amp;ROW()-82,[2]ワークシート!$F$2:$CI$1002,74,0)),"")</f>
        <v/>
      </c>
      <c r="AH272" s="69"/>
      <c r="AI272" s="54" t="str">
        <f>+IFERROR(IF(VLOOKUP(#REF!&amp;"-"&amp;ROW()-82,[2]ワークシート!$F$2:$CI$1002,73,0)="","",VLOOKUP(#REF!&amp;"-"&amp;ROW()-82,[2]ワークシート!$F$2:$CI$1002,73,0)),"")</f>
        <v/>
      </c>
      <c r="AJ272" s="1" t="str">
        <f>+IFERROR( IF(  VLOOKUP(#REF!&amp;"-"&amp;ROW()-82,[2]ワークシート!$F$2:$BW$1002,12,0)="",  "",  VLOOKUP(#REF!&amp;"-"&amp;ROW()-82,[2]ワークシート!$F$2:$BW$1002,12,0) ),"")</f>
        <v/>
      </c>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row>
    <row r="273" spans="1:69" ht="35.1" hidden="1" customHeight="1" x14ac:dyDescent="0.15">
      <c r="A273" s="63" t="str">
        <f>+IFERROR(IF(VLOOKUP(#REF!&amp;"-"&amp;ROW()-82,[2]ワークシート!$F$2:$CI$1002,6,0)="","",VLOOKUP(#REF!&amp;"-"&amp;ROW()-82,[2]ワークシート!$F$2:$CI$1002,6,0)),"")</f>
        <v/>
      </c>
      <c r="B273" s="64"/>
      <c r="C273" s="63" t="str">
        <f>+IFERROR(IF(VLOOKUP(#REF!&amp;"-"&amp;ROW()-82,[2]ワークシート!$F$2:$CI$1002,7,0)="","",VLOOKUP(#REF!&amp;"-"&amp;ROW()-82,[2]ワークシート!$F$2:$CI$1002,7,0)),"")</f>
        <v/>
      </c>
      <c r="D273" s="64"/>
      <c r="E273" s="63" t="str">
        <f>+IFERROR(IF(VLOOKUP(#REF!&amp;"-"&amp;ROW()-82,[2]ワークシート!$F$2:$CI$1002,8,0)="","",VLOOKUP(#REF!&amp;"-"&amp;ROW()-82,[2]ワークシート!$F$2:$CI$1002,8,0)),"")</f>
        <v/>
      </c>
      <c r="F273" s="64"/>
      <c r="G273" s="8" t="str">
        <f>+IFERROR(IF(VLOOKUP(#REF!&amp;"-"&amp;ROW()-82,[2]ワークシート!$F$2:$CI$1002,9,0)="","",VLOOKUP(#REF!&amp;"-"&amp;ROW()-82,[2]ワークシート!$F$2:$CI$1002,9,0)),"")</f>
        <v/>
      </c>
      <c r="H27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3" s="71"/>
      <c r="J273" s="63" t="str">
        <f>+IFERROR(IF(VLOOKUP(#REF!&amp;"-"&amp;ROW()-82,[2]ワークシート!$F$2:$CI$1002,17,0)="","",VLOOKUP(#REF!&amp;"-"&amp;ROW()-82,[2]ワークシート!$F$2:$CI$1002,17,0)),"")</f>
        <v/>
      </c>
      <c r="K273" s="67"/>
      <c r="L273" s="64"/>
      <c r="M273" s="72" t="str">
        <f>+IFERROR(IF(VLOOKUP(#REF!&amp;"-"&amp;ROW()-82,[2]ワークシート!$F$2:$CI$1002,58,0)=0,"",VLOOKUP(#REF!&amp;"-"&amp;ROW()-82,[2]ワークシート!$F$2:$CI$1002,58,0)),"")</f>
        <v/>
      </c>
      <c r="N273" s="72"/>
      <c r="O273" s="72"/>
      <c r="P273" s="61" t="str">
        <f>+IFERROR(VLOOKUP(#REF!&amp;"-"&amp;ROW()-82,[2]ワークシート!$F$2:$CI$1002,64,0),"")</f>
        <v/>
      </c>
      <c r="Q273" s="62"/>
      <c r="R273" s="73" t="str">
        <f>+IFERROR(VLOOKUP(#REF!&amp;"-"&amp;ROW()-82,[2]ワークシート!$F$2:$CI$1002,65,0),"")</f>
        <v/>
      </c>
      <c r="S273" s="73"/>
      <c r="T273" s="61" t="str">
        <f>IFERROR(IF(VLOOKUP(#REF!&amp;"-"&amp;ROW()-82,[2]ワークシート!$F$2:$CI$1002,68,0)="",IF(X273="","",IF(X273=0,"使用貸借権","賃借権")),"賃借権"),"")</f>
        <v/>
      </c>
      <c r="U273" s="62"/>
      <c r="V273" s="63" t="str">
        <f>+IFERROR(VLOOKUP(#REF!&amp;"-"&amp;ROW()-82,[2]ワークシート!$F$2:$CI$1002,10,0)&amp;"","")</f>
        <v/>
      </c>
      <c r="W273" s="64"/>
      <c r="X27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3" s="66"/>
      <c r="Z273" s="9"/>
      <c r="AA273" s="9"/>
      <c r="AB273" s="63" t="str">
        <f>IF(T273="","",IF(VLOOKUP(#REF!&amp;"-"&amp;ROW()-82,[2]ワークシート!$F$2:$CI$1002,68,0)="",IF(T273="使用貸借権","-","口座振込　１２月"),"物納"))</f>
        <v/>
      </c>
      <c r="AC273" s="67"/>
      <c r="AD273" s="64"/>
      <c r="AE273" s="68" t="str">
        <f>+IFERROR(IF(VLOOKUP(#REF!&amp;"-"&amp;ROW()-82,[2]ワークシート!$F$2:$CI$1002,13,0)="","",VLOOKUP(#REF!&amp;"-"&amp;ROW()-82,[2]ワークシート!$F$2:$CI$1002,13,0)),"")</f>
        <v/>
      </c>
      <c r="AF273" s="69"/>
      <c r="AG273" s="68" t="str">
        <f>+IFERROR(IF(VLOOKUP(#REF!&amp;"-"&amp;ROW()-82,[2]ワークシート!$F$2:$CI$1002,74,0)="","",VLOOKUP(#REF!&amp;"-"&amp;ROW()-82,[2]ワークシート!$F$2:$CI$1002,74,0)),"")</f>
        <v/>
      </c>
      <c r="AH273" s="69"/>
      <c r="AI273" s="54" t="str">
        <f>+IFERROR(IF(VLOOKUP(#REF!&amp;"-"&amp;ROW()-82,[2]ワークシート!$F$2:$CI$1002,73,0)="","",VLOOKUP(#REF!&amp;"-"&amp;ROW()-82,[2]ワークシート!$F$2:$CI$1002,73,0)),"")</f>
        <v/>
      </c>
      <c r="AJ273" s="1" t="str">
        <f>+IFERROR( IF(  VLOOKUP(#REF!&amp;"-"&amp;ROW()-82,[2]ワークシート!$F$2:$BW$1002,12,0)="",  "",  VLOOKUP(#REF!&amp;"-"&amp;ROW()-82,[2]ワークシート!$F$2:$BW$1002,12,0) ),"")</f>
        <v/>
      </c>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row>
    <row r="274" spans="1:69" ht="35.1" hidden="1" customHeight="1" x14ac:dyDescent="0.15">
      <c r="A274" s="63" t="str">
        <f>+IFERROR(IF(VLOOKUP(#REF!&amp;"-"&amp;ROW()-82,[2]ワークシート!$F$2:$CI$1002,6,0)="","",VLOOKUP(#REF!&amp;"-"&amp;ROW()-82,[2]ワークシート!$F$2:$CI$1002,6,0)),"")</f>
        <v/>
      </c>
      <c r="B274" s="64"/>
      <c r="C274" s="63" t="str">
        <f>+IFERROR(IF(VLOOKUP(#REF!&amp;"-"&amp;ROW()-82,[2]ワークシート!$F$2:$CI$1002,7,0)="","",VLOOKUP(#REF!&amp;"-"&amp;ROW()-82,[2]ワークシート!$F$2:$CI$1002,7,0)),"")</f>
        <v/>
      </c>
      <c r="D274" s="64"/>
      <c r="E274" s="63" t="str">
        <f>+IFERROR(IF(VLOOKUP(#REF!&amp;"-"&amp;ROW()-82,[2]ワークシート!$F$2:$CI$1002,8,0)="","",VLOOKUP(#REF!&amp;"-"&amp;ROW()-82,[2]ワークシート!$F$2:$CI$1002,8,0)),"")</f>
        <v/>
      </c>
      <c r="F274" s="64"/>
      <c r="G274" s="8" t="str">
        <f>+IFERROR(IF(VLOOKUP(#REF!&amp;"-"&amp;ROW()-82,[2]ワークシート!$F$2:$CI$1002,9,0)="","",VLOOKUP(#REF!&amp;"-"&amp;ROW()-82,[2]ワークシート!$F$2:$CI$1002,9,0)),"")</f>
        <v/>
      </c>
      <c r="H27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4" s="71"/>
      <c r="J274" s="63" t="str">
        <f>+IFERROR(IF(VLOOKUP(#REF!&amp;"-"&amp;ROW()-82,[2]ワークシート!$F$2:$CI$1002,17,0)="","",VLOOKUP(#REF!&amp;"-"&amp;ROW()-82,[2]ワークシート!$F$2:$CI$1002,17,0)),"")</f>
        <v/>
      </c>
      <c r="K274" s="67"/>
      <c r="L274" s="64"/>
      <c r="M274" s="72" t="str">
        <f>+IFERROR(IF(VLOOKUP(#REF!&amp;"-"&amp;ROW()-82,[2]ワークシート!$F$2:$CI$1002,58,0)=0,"",VLOOKUP(#REF!&amp;"-"&amp;ROW()-82,[2]ワークシート!$F$2:$CI$1002,58,0)),"")</f>
        <v/>
      </c>
      <c r="N274" s="72"/>
      <c r="O274" s="72"/>
      <c r="P274" s="61" t="str">
        <f>+IFERROR(VLOOKUP(#REF!&amp;"-"&amp;ROW()-82,[2]ワークシート!$F$2:$CI$1002,64,0),"")</f>
        <v/>
      </c>
      <c r="Q274" s="62"/>
      <c r="R274" s="73" t="str">
        <f>+IFERROR(VLOOKUP(#REF!&amp;"-"&amp;ROW()-82,[2]ワークシート!$F$2:$CI$1002,65,0),"")</f>
        <v/>
      </c>
      <c r="S274" s="73"/>
      <c r="T274" s="61" t="str">
        <f>IFERROR(IF(VLOOKUP(#REF!&amp;"-"&amp;ROW()-82,[2]ワークシート!$F$2:$CI$1002,68,0)="",IF(X274="","",IF(X274=0,"使用貸借権","賃借権")),"賃借権"),"")</f>
        <v/>
      </c>
      <c r="U274" s="62"/>
      <c r="V274" s="63" t="str">
        <f>+IFERROR(VLOOKUP(#REF!&amp;"-"&amp;ROW()-82,[2]ワークシート!$F$2:$CI$1002,10,0)&amp;"","")</f>
        <v/>
      </c>
      <c r="W274" s="64"/>
      <c r="X27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4" s="66"/>
      <c r="Z274" s="9"/>
      <c r="AA274" s="9"/>
      <c r="AB274" s="63" t="str">
        <f>IF(T274="","",IF(VLOOKUP(#REF!&amp;"-"&amp;ROW()-82,[2]ワークシート!$F$2:$CI$1002,68,0)="",IF(T274="使用貸借権","-","口座振込　１２月"),"物納"))</f>
        <v/>
      </c>
      <c r="AC274" s="67"/>
      <c r="AD274" s="64"/>
      <c r="AE274" s="68" t="str">
        <f>+IFERROR(IF(VLOOKUP(#REF!&amp;"-"&amp;ROW()-82,[2]ワークシート!$F$2:$CI$1002,13,0)="","",VLOOKUP(#REF!&amp;"-"&amp;ROW()-82,[2]ワークシート!$F$2:$CI$1002,13,0)),"")</f>
        <v/>
      </c>
      <c r="AF274" s="69"/>
      <c r="AG274" s="68" t="str">
        <f>+IFERROR(IF(VLOOKUP(#REF!&amp;"-"&amp;ROW()-82,[2]ワークシート!$F$2:$CI$1002,74,0)="","",VLOOKUP(#REF!&amp;"-"&amp;ROW()-82,[2]ワークシート!$F$2:$CI$1002,74,0)),"")</f>
        <v/>
      </c>
      <c r="AH274" s="69"/>
      <c r="AI274" s="54" t="str">
        <f>+IFERROR(IF(VLOOKUP(#REF!&amp;"-"&amp;ROW()-82,[2]ワークシート!$F$2:$CI$1002,73,0)="","",VLOOKUP(#REF!&amp;"-"&amp;ROW()-82,[2]ワークシート!$F$2:$CI$1002,73,0)),"")</f>
        <v/>
      </c>
      <c r="AJ274" s="1" t="str">
        <f>+IFERROR( IF(  VLOOKUP(#REF!&amp;"-"&amp;ROW()-82,[2]ワークシート!$F$2:$BW$1002,12,0)="",  "",  VLOOKUP(#REF!&amp;"-"&amp;ROW()-82,[2]ワークシート!$F$2:$BW$1002,12,0) ),"")</f>
        <v/>
      </c>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row>
    <row r="275" spans="1:69" ht="35.1" hidden="1" customHeight="1" x14ac:dyDescent="0.15">
      <c r="A275" s="63" t="str">
        <f>+IFERROR(IF(VLOOKUP(#REF!&amp;"-"&amp;ROW()-82,[2]ワークシート!$F$2:$CI$1002,6,0)="","",VLOOKUP(#REF!&amp;"-"&amp;ROW()-82,[2]ワークシート!$F$2:$CI$1002,6,0)),"")</f>
        <v/>
      </c>
      <c r="B275" s="64"/>
      <c r="C275" s="63" t="str">
        <f>+IFERROR(IF(VLOOKUP(#REF!&amp;"-"&amp;ROW()-82,[2]ワークシート!$F$2:$CI$1002,7,0)="","",VLOOKUP(#REF!&amp;"-"&amp;ROW()-82,[2]ワークシート!$F$2:$CI$1002,7,0)),"")</f>
        <v/>
      </c>
      <c r="D275" s="64"/>
      <c r="E275" s="63" t="str">
        <f>+IFERROR(IF(VLOOKUP(#REF!&amp;"-"&amp;ROW()-82,[2]ワークシート!$F$2:$CI$1002,8,0)="","",VLOOKUP(#REF!&amp;"-"&amp;ROW()-82,[2]ワークシート!$F$2:$CI$1002,8,0)),"")</f>
        <v/>
      </c>
      <c r="F275" s="64"/>
      <c r="G275" s="8" t="str">
        <f>+IFERROR(IF(VLOOKUP(#REF!&amp;"-"&amp;ROW()-82,[2]ワークシート!$F$2:$CI$1002,9,0)="","",VLOOKUP(#REF!&amp;"-"&amp;ROW()-82,[2]ワークシート!$F$2:$CI$1002,9,0)),"")</f>
        <v/>
      </c>
      <c r="H27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5" s="71"/>
      <c r="J275" s="63" t="str">
        <f>+IFERROR(IF(VLOOKUP(#REF!&amp;"-"&amp;ROW()-82,[2]ワークシート!$F$2:$CI$1002,17,0)="","",VLOOKUP(#REF!&amp;"-"&amp;ROW()-82,[2]ワークシート!$F$2:$CI$1002,17,0)),"")</f>
        <v/>
      </c>
      <c r="K275" s="67"/>
      <c r="L275" s="64"/>
      <c r="M275" s="72" t="str">
        <f>+IFERROR(IF(VLOOKUP(#REF!&amp;"-"&amp;ROW()-82,[2]ワークシート!$F$2:$CI$1002,58,0)=0,"",VLOOKUP(#REF!&amp;"-"&amp;ROW()-82,[2]ワークシート!$F$2:$CI$1002,58,0)),"")</f>
        <v/>
      </c>
      <c r="N275" s="72"/>
      <c r="O275" s="72"/>
      <c r="P275" s="61" t="str">
        <f>+IFERROR(VLOOKUP(#REF!&amp;"-"&amp;ROW()-82,[2]ワークシート!$F$2:$CI$1002,64,0),"")</f>
        <v/>
      </c>
      <c r="Q275" s="62"/>
      <c r="R275" s="73" t="str">
        <f>+IFERROR(VLOOKUP(#REF!&amp;"-"&amp;ROW()-82,[2]ワークシート!$F$2:$CI$1002,65,0),"")</f>
        <v/>
      </c>
      <c r="S275" s="73"/>
      <c r="T275" s="61" t="str">
        <f>IFERROR(IF(VLOOKUP(#REF!&amp;"-"&amp;ROW()-82,[2]ワークシート!$F$2:$CI$1002,68,0)="",IF(X275="","",IF(X275=0,"使用貸借権","賃借権")),"賃借権"),"")</f>
        <v/>
      </c>
      <c r="U275" s="62"/>
      <c r="V275" s="63" t="str">
        <f>+IFERROR(VLOOKUP(#REF!&amp;"-"&amp;ROW()-82,[2]ワークシート!$F$2:$CI$1002,10,0)&amp;"","")</f>
        <v/>
      </c>
      <c r="W275" s="64"/>
      <c r="X27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5" s="66"/>
      <c r="Z275" s="9"/>
      <c r="AA275" s="9"/>
      <c r="AB275" s="63" t="str">
        <f>IF(T275="","",IF(VLOOKUP(#REF!&amp;"-"&amp;ROW()-82,[2]ワークシート!$F$2:$CI$1002,68,0)="",IF(T275="使用貸借権","-","口座振込　１２月"),"物納"))</f>
        <v/>
      </c>
      <c r="AC275" s="67"/>
      <c r="AD275" s="64"/>
      <c r="AE275" s="68" t="str">
        <f>+IFERROR(IF(VLOOKUP(#REF!&amp;"-"&amp;ROW()-82,[2]ワークシート!$F$2:$CI$1002,13,0)="","",VLOOKUP(#REF!&amp;"-"&amp;ROW()-82,[2]ワークシート!$F$2:$CI$1002,13,0)),"")</f>
        <v/>
      </c>
      <c r="AF275" s="69"/>
      <c r="AG275" s="68" t="str">
        <f>+IFERROR(IF(VLOOKUP(#REF!&amp;"-"&amp;ROW()-82,[2]ワークシート!$F$2:$CI$1002,74,0)="","",VLOOKUP(#REF!&amp;"-"&amp;ROW()-82,[2]ワークシート!$F$2:$CI$1002,74,0)),"")</f>
        <v/>
      </c>
      <c r="AH275" s="69"/>
      <c r="AI275" s="54" t="str">
        <f>+IFERROR(IF(VLOOKUP(#REF!&amp;"-"&amp;ROW()-82,[2]ワークシート!$F$2:$CI$1002,73,0)="","",VLOOKUP(#REF!&amp;"-"&amp;ROW()-82,[2]ワークシート!$F$2:$CI$1002,73,0)),"")</f>
        <v/>
      </c>
      <c r="AJ275" s="1" t="str">
        <f>+IFERROR( IF(  VLOOKUP(#REF!&amp;"-"&amp;ROW()-82,[2]ワークシート!$F$2:$BW$1002,12,0)="",  "",  VLOOKUP(#REF!&amp;"-"&amp;ROW()-82,[2]ワークシート!$F$2:$BW$1002,12,0) ),"")</f>
        <v/>
      </c>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row>
    <row r="276" spans="1:69" ht="35.1" hidden="1" customHeight="1" x14ac:dyDescent="0.15">
      <c r="A276" s="63" t="str">
        <f>+IFERROR(IF(VLOOKUP(#REF!&amp;"-"&amp;ROW()-82,[2]ワークシート!$F$2:$CI$1002,6,0)="","",VLOOKUP(#REF!&amp;"-"&amp;ROW()-82,[2]ワークシート!$F$2:$CI$1002,6,0)),"")</f>
        <v/>
      </c>
      <c r="B276" s="64"/>
      <c r="C276" s="63" t="str">
        <f>+IFERROR(IF(VLOOKUP(#REF!&amp;"-"&amp;ROW()-82,[2]ワークシート!$F$2:$CI$1002,7,0)="","",VLOOKUP(#REF!&amp;"-"&amp;ROW()-82,[2]ワークシート!$F$2:$CI$1002,7,0)),"")</f>
        <v/>
      </c>
      <c r="D276" s="64"/>
      <c r="E276" s="63" t="str">
        <f>+IFERROR(IF(VLOOKUP(#REF!&amp;"-"&amp;ROW()-82,[2]ワークシート!$F$2:$CI$1002,8,0)="","",VLOOKUP(#REF!&amp;"-"&amp;ROW()-82,[2]ワークシート!$F$2:$CI$1002,8,0)),"")</f>
        <v/>
      </c>
      <c r="F276" s="64"/>
      <c r="G276" s="8" t="str">
        <f>+IFERROR(IF(VLOOKUP(#REF!&amp;"-"&amp;ROW()-82,[2]ワークシート!$F$2:$CI$1002,9,0)="","",VLOOKUP(#REF!&amp;"-"&amp;ROW()-82,[2]ワークシート!$F$2:$CI$1002,9,0)),"")</f>
        <v/>
      </c>
      <c r="H27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6" s="71"/>
      <c r="J276" s="63" t="str">
        <f>+IFERROR(IF(VLOOKUP(#REF!&amp;"-"&amp;ROW()-82,[2]ワークシート!$F$2:$CI$1002,17,0)="","",VLOOKUP(#REF!&amp;"-"&amp;ROW()-82,[2]ワークシート!$F$2:$CI$1002,17,0)),"")</f>
        <v/>
      </c>
      <c r="K276" s="67"/>
      <c r="L276" s="64"/>
      <c r="M276" s="72" t="str">
        <f>+IFERROR(IF(VLOOKUP(#REF!&amp;"-"&amp;ROW()-82,[2]ワークシート!$F$2:$CI$1002,58,0)=0,"",VLOOKUP(#REF!&amp;"-"&amp;ROW()-82,[2]ワークシート!$F$2:$CI$1002,58,0)),"")</f>
        <v/>
      </c>
      <c r="N276" s="72"/>
      <c r="O276" s="72"/>
      <c r="P276" s="61" t="str">
        <f>+IFERROR(VLOOKUP(#REF!&amp;"-"&amp;ROW()-82,[2]ワークシート!$F$2:$CI$1002,64,0),"")</f>
        <v/>
      </c>
      <c r="Q276" s="62"/>
      <c r="R276" s="73" t="str">
        <f>+IFERROR(VLOOKUP(#REF!&amp;"-"&amp;ROW()-82,[2]ワークシート!$F$2:$CI$1002,65,0),"")</f>
        <v/>
      </c>
      <c r="S276" s="73"/>
      <c r="T276" s="61" t="str">
        <f>IFERROR(IF(VLOOKUP(#REF!&amp;"-"&amp;ROW()-82,[2]ワークシート!$F$2:$CI$1002,68,0)="",IF(X276="","",IF(X276=0,"使用貸借権","賃借権")),"賃借権"),"")</f>
        <v/>
      </c>
      <c r="U276" s="62"/>
      <c r="V276" s="63" t="str">
        <f>+IFERROR(VLOOKUP(#REF!&amp;"-"&amp;ROW()-82,[2]ワークシート!$F$2:$CI$1002,10,0)&amp;"","")</f>
        <v/>
      </c>
      <c r="W276" s="64"/>
      <c r="X27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6" s="66"/>
      <c r="Z276" s="9"/>
      <c r="AA276" s="9"/>
      <c r="AB276" s="63" t="str">
        <f>IF(T276="","",IF(VLOOKUP(#REF!&amp;"-"&amp;ROW()-82,[2]ワークシート!$F$2:$CI$1002,68,0)="",IF(T276="使用貸借権","-","口座振込　１２月"),"物納"))</f>
        <v/>
      </c>
      <c r="AC276" s="67"/>
      <c r="AD276" s="64"/>
      <c r="AE276" s="68" t="str">
        <f>+IFERROR(IF(VLOOKUP(#REF!&amp;"-"&amp;ROW()-82,[2]ワークシート!$F$2:$CI$1002,13,0)="","",VLOOKUP(#REF!&amp;"-"&amp;ROW()-82,[2]ワークシート!$F$2:$CI$1002,13,0)),"")</f>
        <v/>
      </c>
      <c r="AF276" s="69"/>
      <c r="AG276" s="68" t="str">
        <f>+IFERROR(IF(VLOOKUP(#REF!&amp;"-"&amp;ROW()-82,[2]ワークシート!$F$2:$CI$1002,74,0)="","",VLOOKUP(#REF!&amp;"-"&amp;ROW()-82,[2]ワークシート!$F$2:$CI$1002,74,0)),"")</f>
        <v/>
      </c>
      <c r="AH276" s="69"/>
      <c r="AI276" s="54" t="str">
        <f>+IFERROR(IF(VLOOKUP(#REF!&amp;"-"&amp;ROW()-82,[2]ワークシート!$F$2:$CI$1002,73,0)="","",VLOOKUP(#REF!&amp;"-"&amp;ROW()-82,[2]ワークシート!$F$2:$CI$1002,73,0)),"")</f>
        <v/>
      </c>
      <c r="AJ276" s="1" t="str">
        <f>+IFERROR( IF(  VLOOKUP(#REF!&amp;"-"&amp;ROW()-82,[2]ワークシート!$F$2:$BW$1002,12,0)="",  "",  VLOOKUP(#REF!&amp;"-"&amp;ROW()-82,[2]ワークシート!$F$2:$BW$1002,12,0) ),"")</f>
        <v/>
      </c>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row>
    <row r="277" spans="1:69" ht="35.1" hidden="1" customHeight="1" x14ac:dyDescent="0.15">
      <c r="A277" s="63" t="str">
        <f>+IFERROR(IF(VLOOKUP(#REF!&amp;"-"&amp;ROW()-82,[2]ワークシート!$F$2:$CI$1002,6,0)="","",VLOOKUP(#REF!&amp;"-"&amp;ROW()-82,[2]ワークシート!$F$2:$CI$1002,6,0)),"")</f>
        <v/>
      </c>
      <c r="B277" s="64"/>
      <c r="C277" s="63" t="str">
        <f>+IFERROR(IF(VLOOKUP(#REF!&amp;"-"&amp;ROW()-82,[2]ワークシート!$F$2:$CI$1002,7,0)="","",VLOOKUP(#REF!&amp;"-"&amp;ROW()-82,[2]ワークシート!$F$2:$CI$1002,7,0)),"")</f>
        <v/>
      </c>
      <c r="D277" s="64"/>
      <c r="E277" s="63" t="str">
        <f>+IFERROR(IF(VLOOKUP(#REF!&amp;"-"&amp;ROW()-82,[2]ワークシート!$F$2:$CI$1002,8,0)="","",VLOOKUP(#REF!&amp;"-"&amp;ROW()-82,[2]ワークシート!$F$2:$CI$1002,8,0)),"")</f>
        <v/>
      </c>
      <c r="F277" s="64"/>
      <c r="G277" s="8" t="str">
        <f>+IFERROR(IF(VLOOKUP(#REF!&amp;"-"&amp;ROW()-82,[2]ワークシート!$F$2:$CI$1002,9,0)="","",VLOOKUP(#REF!&amp;"-"&amp;ROW()-82,[2]ワークシート!$F$2:$CI$1002,9,0)),"")</f>
        <v/>
      </c>
      <c r="H27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7" s="71"/>
      <c r="J277" s="63" t="str">
        <f>+IFERROR(IF(VLOOKUP(#REF!&amp;"-"&amp;ROW()-82,[2]ワークシート!$F$2:$CI$1002,17,0)="","",VLOOKUP(#REF!&amp;"-"&amp;ROW()-82,[2]ワークシート!$F$2:$CI$1002,17,0)),"")</f>
        <v/>
      </c>
      <c r="K277" s="67"/>
      <c r="L277" s="64"/>
      <c r="M277" s="72" t="str">
        <f>+IFERROR(IF(VLOOKUP(#REF!&amp;"-"&amp;ROW()-82,[2]ワークシート!$F$2:$CI$1002,58,0)=0,"",VLOOKUP(#REF!&amp;"-"&amp;ROW()-82,[2]ワークシート!$F$2:$CI$1002,58,0)),"")</f>
        <v/>
      </c>
      <c r="N277" s="72"/>
      <c r="O277" s="72"/>
      <c r="P277" s="61" t="str">
        <f>+IFERROR(VLOOKUP(#REF!&amp;"-"&amp;ROW()-82,[2]ワークシート!$F$2:$CI$1002,64,0),"")</f>
        <v/>
      </c>
      <c r="Q277" s="62"/>
      <c r="R277" s="73" t="str">
        <f>+IFERROR(VLOOKUP(#REF!&amp;"-"&amp;ROW()-82,[2]ワークシート!$F$2:$CI$1002,65,0),"")</f>
        <v/>
      </c>
      <c r="S277" s="73"/>
      <c r="T277" s="61" t="str">
        <f>IFERROR(IF(VLOOKUP(#REF!&amp;"-"&amp;ROW()-82,[2]ワークシート!$F$2:$CI$1002,68,0)="",IF(X277="","",IF(X277=0,"使用貸借権","賃借権")),"賃借権"),"")</f>
        <v/>
      </c>
      <c r="U277" s="62"/>
      <c r="V277" s="63" t="str">
        <f>+IFERROR(VLOOKUP(#REF!&amp;"-"&amp;ROW()-82,[2]ワークシート!$F$2:$CI$1002,10,0)&amp;"","")</f>
        <v/>
      </c>
      <c r="W277" s="64"/>
      <c r="X27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7" s="66"/>
      <c r="Z277" s="9"/>
      <c r="AA277" s="9"/>
      <c r="AB277" s="63" t="str">
        <f>IF(T277="","",IF(VLOOKUP(#REF!&amp;"-"&amp;ROW()-82,[2]ワークシート!$F$2:$CI$1002,68,0)="",IF(T277="使用貸借権","-","口座振込　１２月"),"物納"))</f>
        <v/>
      </c>
      <c r="AC277" s="67"/>
      <c r="AD277" s="64"/>
      <c r="AE277" s="68" t="str">
        <f>+IFERROR(IF(VLOOKUP(#REF!&amp;"-"&amp;ROW()-82,[2]ワークシート!$F$2:$CI$1002,13,0)="","",VLOOKUP(#REF!&amp;"-"&amp;ROW()-82,[2]ワークシート!$F$2:$CI$1002,13,0)),"")</f>
        <v/>
      </c>
      <c r="AF277" s="69"/>
      <c r="AG277" s="68" t="str">
        <f>+IFERROR(IF(VLOOKUP(#REF!&amp;"-"&amp;ROW()-82,[2]ワークシート!$F$2:$CI$1002,74,0)="","",VLOOKUP(#REF!&amp;"-"&amp;ROW()-82,[2]ワークシート!$F$2:$CI$1002,74,0)),"")</f>
        <v/>
      </c>
      <c r="AH277" s="69"/>
      <c r="AI277" s="54" t="str">
        <f>+IFERROR(IF(VLOOKUP(#REF!&amp;"-"&amp;ROW()-82,[2]ワークシート!$F$2:$CI$1002,73,0)="","",VLOOKUP(#REF!&amp;"-"&amp;ROW()-82,[2]ワークシート!$F$2:$CI$1002,73,0)),"")</f>
        <v/>
      </c>
      <c r="AJ277" s="1" t="str">
        <f>+IFERROR( IF(  VLOOKUP(#REF!&amp;"-"&amp;ROW()-82,[2]ワークシート!$F$2:$BW$1002,12,0)="",  "",  VLOOKUP(#REF!&amp;"-"&amp;ROW()-82,[2]ワークシート!$F$2:$BW$1002,12,0) ),"")</f>
        <v/>
      </c>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row>
    <row r="278" spans="1:69" ht="35.1" hidden="1" customHeight="1" x14ac:dyDescent="0.15">
      <c r="A278" s="63" t="str">
        <f>+IFERROR(IF(VLOOKUP(#REF!&amp;"-"&amp;ROW()-82,[2]ワークシート!$F$2:$CI$1002,6,0)="","",VLOOKUP(#REF!&amp;"-"&amp;ROW()-82,[2]ワークシート!$F$2:$CI$1002,6,0)),"")</f>
        <v/>
      </c>
      <c r="B278" s="64"/>
      <c r="C278" s="63" t="str">
        <f>+IFERROR(IF(VLOOKUP(#REF!&amp;"-"&amp;ROW()-82,[2]ワークシート!$F$2:$CI$1002,7,0)="","",VLOOKUP(#REF!&amp;"-"&amp;ROW()-82,[2]ワークシート!$F$2:$CI$1002,7,0)),"")</f>
        <v/>
      </c>
      <c r="D278" s="64"/>
      <c r="E278" s="63" t="str">
        <f>+IFERROR(IF(VLOOKUP(#REF!&amp;"-"&amp;ROW()-82,[2]ワークシート!$F$2:$CI$1002,8,0)="","",VLOOKUP(#REF!&amp;"-"&amp;ROW()-82,[2]ワークシート!$F$2:$CI$1002,8,0)),"")</f>
        <v/>
      </c>
      <c r="F278" s="64"/>
      <c r="G278" s="8" t="str">
        <f>+IFERROR(IF(VLOOKUP(#REF!&amp;"-"&amp;ROW()-82,[2]ワークシート!$F$2:$CI$1002,9,0)="","",VLOOKUP(#REF!&amp;"-"&amp;ROW()-82,[2]ワークシート!$F$2:$CI$1002,9,0)),"")</f>
        <v/>
      </c>
      <c r="H27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8" s="71"/>
      <c r="J278" s="63" t="str">
        <f>+IFERROR(IF(VLOOKUP(#REF!&amp;"-"&amp;ROW()-82,[2]ワークシート!$F$2:$CI$1002,17,0)="","",VLOOKUP(#REF!&amp;"-"&amp;ROW()-82,[2]ワークシート!$F$2:$CI$1002,17,0)),"")</f>
        <v/>
      </c>
      <c r="K278" s="67"/>
      <c r="L278" s="64"/>
      <c r="M278" s="72" t="str">
        <f>+IFERROR(IF(VLOOKUP(#REF!&amp;"-"&amp;ROW()-82,[2]ワークシート!$F$2:$CI$1002,58,0)=0,"",VLOOKUP(#REF!&amp;"-"&amp;ROW()-82,[2]ワークシート!$F$2:$CI$1002,58,0)),"")</f>
        <v/>
      </c>
      <c r="N278" s="72"/>
      <c r="O278" s="72"/>
      <c r="P278" s="61" t="str">
        <f>+IFERROR(VLOOKUP(#REF!&amp;"-"&amp;ROW()-82,[2]ワークシート!$F$2:$CI$1002,64,0),"")</f>
        <v/>
      </c>
      <c r="Q278" s="62"/>
      <c r="R278" s="73" t="str">
        <f>+IFERROR(VLOOKUP(#REF!&amp;"-"&amp;ROW()-82,[2]ワークシート!$F$2:$CI$1002,65,0),"")</f>
        <v/>
      </c>
      <c r="S278" s="73"/>
      <c r="T278" s="61" t="str">
        <f>IFERROR(IF(VLOOKUP(#REF!&amp;"-"&amp;ROW()-82,[2]ワークシート!$F$2:$CI$1002,68,0)="",IF(X278="","",IF(X278=0,"使用貸借権","賃借権")),"賃借権"),"")</f>
        <v/>
      </c>
      <c r="U278" s="62"/>
      <c r="V278" s="63" t="str">
        <f>+IFERROR(VLOOKUP(#REF!&amp;"-"&amp;ROW()-82,[2]ワークシート!$F$2:$CI$1002,10,0)&amp;"","")</f>
        <v/>
      </c>
      <c r="W278" s="64"/>
      <c r="X27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8" s="66"/>
      <c r="Z278" s="9"/>
      <c r="AA278" s="9"/>
      <c r="AB278" s="63" t="str">
        <f>IF(T278="","",IF(VLOOKUP(#REF!&amp;"-"&amp;ROW()-82,[2]ワークシート!$F$2:$CI$1002,68,0)="",IF(T278="使用貸借権","-","口座振込　１２月"),"物納"))</f>
        <v/>
      </c>
      <c r="AC278" s="67"/>
      <c r="AD278" s="64"/>
      <c r="AE278" s="68" t="str">
        <f>+IFERROR(IF(VLOOKUP(#REF!&amp;"-"&amp;ROW()-82,[2]ワークシート!$F$2:$CI$1002,13,0)="","",VLOOKUP(#REF!&amp;"-"&amp;ROW()-82,[2]ワークシート!$F$2:$CI$1002,13,0)),"")</f>
        <v/>
      </c>
      <c r="AF278" s="69"/>
      <c r="AG278" s="68" t="str">
        <f>+IFERROR(IF(VLOOKUP(#REF!&amp;"-"&amp;ROW()-82,[2]ワークシート!$F$2:$CI$1002,74,0)="","",VLOOKUP(#REF!&amp;"-"&amp;ROW()-82,[2]ワークシート!$F$2:$CI$1002,74,0)),"")</f>
        <v/>
      </c>
      <c r="AH278" s="69"/>
      <c r="AI278" s="54" t="str">
        <f>+IFERROR(IF(VLOOKUP(#REF!&amp;"-"&amp;ROW()-82,[2]ワークシート!$F$2:$CI$1002,73,0)="","",VLOOKUP(#REF!&amp;"-"&amp;ROW()-82,[2]ワークシート!$F$2:$CI$1002,73,0)),"")</f>
        <v/>
      </c>
      <c r="AJ278" s="1" t="str">
        <f>+IFERROR( IF(  VLOOKUP(#REF!&amp;"-"&amp;ROW()-82,[2]ワークシート!$F$2:$BW$1002,12,0)="",  "",  VLOOKUP(#REF!&amp;"-"&amp;ROW()-82,[2]ワークシート!$F$2:$BW$1002,12,0) ),"")</f>
        <v/>
      </c>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row>
    <row r="279" spans="1:69" ht="35.1" hidden="1" customHeight="1" x14ac:dyDescent="0.15">
      <c r="A279" s="63" t="str">
        <f>+IFERROR(IF(VLOOKUP(#REF!&amp;"-"&amp;ROW()-82,[2]ワークシート!$F$2:$CI$1002,6,0)="","",VLOOKUP(#REF!&amp;"-"&amp;ROW()-82,[2]ワークシート!$F$2:$CI$1002,6,0)),"")</f>
        <v/>
      </c>
      <c r="B279" s="64"/>
      <c r="C279" s="63" t="str">
        <f>+IFERROR(IF(VLOOKUP(#REF!&amp;"-"&amp;ROW()-82,[2]ワークシート!$F$2:$CI$1002,7,0)="","",VLOOKUP(#REF!&amp;"-"&amp;ROW()-82,[2]ワークシート!$F$2:$CI$1002,7,0)),"")</f>
        <v/>
      </c>
      <c r="D279" s="64"/>
      <c r="E279" s="63" t="str">
        <f>+IFERROR(IF(VLOOKUP(#REF!&amp;"-"&amp;ROW()-82,[2]ワークシート!$F$2:$CI$1002,8,0)="","",VLOOKUP(#REF!&amp;"-"&amp;ROW()-82,[2]ワークシート!$F$2:$CI$1002,8,0)),"")</f>
        <v/>
      </c>
      <c r="F279" s="64"/>
      <c r="G279" s="8" t="str">
        <f>+IFERROR(IF(VLOOKUP(#REF!&amp;"-"&amp;ROW()-82,[2]ワークシート!$F$2:$CI$1002,9,0)="","",VLOOKUP(#REF!&amp;"-"&amp;ROW()-82,[2]ワークシート!$F$2:$CI$1002,9,0)),"")</f>
        <v/>
      </c>
      <c r="H27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9" s="71"/>
      <c r="J279" s="63" t="str">
        <f>+IFERROR(IF(VLOOKUP(#REF!&amp;"-"&amp;ROW()-82,[2]ワークシート!$F$2:$CI$1002,17,0)="","",VLOOKUP(#REF!&amp;"-"&amp;ROW()-82,[2]ワークシート!$F$2:$CI$1002,17,0)),"")</f>
        <v/>
      </c>
      <c r="K279" s="67"/>
      <c r="L279" s="64"/>
      <c r="M279" s="72" t="str">
        <f>+IFERROR(IF(VLOOKUP(#REF!&amp;"-"&amp;ROW()-82,[2]ワークシート!$F$2:$CI$1002,58,0)=0,"",VLOOKUP(#REF!&amp;"-"&amp;ROW()-82,[2]ワークシート!$F$2:$CI$1002,58,0)),"")</f>
        <v/>
      </c>
      <c r="N279" s="72"/>
      <c r="O279" s="72"/>
      <c r="P279" s="61" t="str">
        <f>+IFERROR(VLOOKUP(#REF!&amp;"-"&amp;ROW()-82,[2]ワークシート!$F$2:$CI$1002,64,0),"")</f>
        <v/>
      </c>
      <c r="Q279" s="62"/>
      <c r="R279" s="73" t="str">
        <f>+IFERROR(VLOOKUP(#REF!&amp;"-"&amp;ROW()-82,[2]ワークシート!$F$2:$CI$1002,65,0),"")</f>
        <v/>
      </c>
      <c r="S279" s="73"/>
      <c r="T279" s="61" t="str">
        <f>IFERROR(IF(VLOOKUP(#REF!&amp;"-"&amp;ROW()-82,[2]ワークシート!$F$2:$CI$1002,68,0)="",IF(X279="","",IF(X279=0,"使用貸借権","賃借権")),"賃借権"),"")</f>
        <v/>
      </c>
      <c r="U279" s="62"/>
      <c r="V279" s="63" t="str">
        <f>+IFERROR(VLOOKUP(#REF!&amp;"-"&amp;ROW()-82,[2]ワークシート!$F$2:$CI$1002,10,0)&amp;"","")</f>
        <v/>
      </c>
      <c r="W279" s="64"/>
      <c r="X27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9" s="66"/>
      <c r="Z279" s="9"/>
      <c r="AA279" s="9"/>
      <c r="AB279" s="63" t="str">
        <f>IF(T279="","",IF(VLOOKUP(#REF!&amp;"-"&amp;ROW()-82,[2]ワークシート!$F$2:$CI$1002,68,0)="",IF(T279="使用貸借権","-","口座振込　１２月"),"物納"))</f>
        <v/>
      </c>
      <c r="AC279" s="67"/>
      <c r="AD279" s="64"/>
      <c r="AE279" s="68" t="str">
        <f>+IFERROR(IF(VLOOKUP(#REF!&amp;"-"&amp;ROW()-82,[2]ワークシート!$F$2:$CI$1002,13,0)="","",VLOOKUP(#REF!&amp;"-"&amp;ROW()-82,[2]ワークシート!$F$2:$CI$1002,13,0)),"")</f>
        <v/>
      </c>
      <c r="AF279" s="69"/>
      <c r="AG279" s="68" t="str">
        <f>+IFERROR(IF(VLOOKUP(#REF!&amp;"-"&amp;ROW()-82,[2]ワークシート!$F$2:$CI$1002,74,0)="","",VLOOKUP(#REF!&amp;"-"&amp;ROW()-82,[2]ワークシート!$F$2:$CI$1002,74,0)),"")</f>
        <v/>
      </c>
      <c r="AH279" s="69"/>
      <c r="AI279" s="54" t="str">
        <f>+IFERROR(IF(VLOOKUP(#REF!&amp;"-"&amp;ROW()-82,[2]ワークシート!$F$2:$CI$1002,73,0)="","",VLOOKUP(#REF!&amp;"-"&amp;ROW()-82,[2]ワークシート!$F$2:$CI$1002,73,0)),"")</f>
        <v/>
      </c>
      <c r="AJ279" s="1" t="str">
        <f>+IFERROR( IF(  VLOOKUP(#REF!&amp;"-"&amp;ROW()-82,[2]ワークシート!$F$2:$BW$1002,12,0)="",  "",  VLOOKUP(#REF!&amp;"-"&amp;ROW()-82,[2]ワークシート!$F$2:$BW$1002,12,0) ),"")</f>
        <v/>
      </c>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row>
    <row r="280" spans="1:69" ht="35.1" hidden="1" customHeight="1" x14ac:dyDescent="0.15">
      <c r="A280" s="63" t="str">
        <f>+IFERROR(IF(VLOOKUP(#REF!&amp;"-"&amp;ROW()-82,[2]ワークシート!$F$2:$CI$1002,6,0)="","",VLOOKUP(#REF!&amp;"-"&amp;ROW()-82,[2]ワークシート!$F$2:$CI$1002,6,0)),"")</f>
        <v/>
      </c>
      <c r="B280" s="64"/>
      <c r="C280" s="63" t="str">
        <f>+IFERROR(IF(VLOOKUP(#REF!&amp;"-"&amp;ROW()-82,[2]ワークシート!$F$2:$CI$1002,7,0)="","",VLOOKUP(#REF!&amp;"-"&amp;ROW()-82,[2]ワークシート!$F$2:$CI$1002,7,0)),"")</f>
        <v/>
      </c>
      <c r="D280" s="64"/>
      <c r="E280" s="63" t="str">
        <f>+IFERROR(IF(VLOOKUP(#REF!&amp;"-"&amp;ROW()-82,[2]ワークシート!$F$2:$CI$1002,8,0)="","",VLOOKUP(#REF!&amp;"-"&amp;ROW()-82,[2]ワークシート!$F$2:$CI$1002,8,0)),"")</f>
        <v/>
      </c>
      <c r="F280" s="64"/>
      <c r="G280" s="8" t="str">
        <f>+IFERROR(IF(VLOOKUP(#REF!&amp;"-"&amp;ROW()-82,[2]ワークシート!$F$2:$CI$1002,9,0)="","",VLOOKUP(#REF!&amp;"-"&amp;ROW()-82,[2]ワークシート!$F$2:$CI$1002,9,0)),"")</f>
        <v/>
      </c>
      <c r="H28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0" s="71"/>
      <c r="J280" s="63" t="str">
        <f>+IFERROR(IF(VLOOKUP(#REF!&amp;"-"&amp;ROW()-82,[2]ワークシート!$F$2:$CI$1002,17,0)="","",VLOOKUP(#REF!&amp;"-"&amp;ROW()-82,[2]ワークシート!$F$2:$CI$1002,17,0)),"")</f>
        <v/>
      </c>
      <c r="K280" s="67"/>
      <c r="L280" s="64"/>
      <c r="M280" s="72" t="str">
        <f>+IFERROR(IF(VLOOKUP(#REF!&amp;"-"&amp;ROW()-82,[2]ワークシート!$F$2:$CI$1002,58,0)=0,"",VLOOKUP(#REF!&amp;"-"&amp;ROW()-82,[2]ワークシート!$F$2:$CI$1002,58,0)),"")</f>
        <v/>
      </c>
      <c r="N280" s="72"/>
      <c r="O280" s="72"/>
      <c r="P280" s="61" t="str">
        <f>+IFERROR(VLOOKUP(#REF!&amp;"-"&amp;ROW()-82,[2]ワークシート!$F$2:$CI$1002,64,0),"")</f>
        <v/>
      </c>
      <c r="Q280" s="62"/>
      <c r="R280" s="73" t="str">
        <f>+IFERROR(VLOOKUP(#REF!&amp;"-"&amp;ROW()-82,[2]ワークシート!$F$2:$CI$1002,65,0),"")</f>
        <v/>
      </c>
      <c r="S280" s="73"/>
      <c r="T280" s="61" t="str">
        <f>IFERROR(IF(VLOOKUP(#REF!&amp;"-"&amp;ROW()-82,[2]ワークシート!$F$2:$CI$1002,68,0)="",IF(X280="","",IF(X280=0,"使用貸借権","賃借権")),"賃借権"),"")</f>
        <v/>
      </c>
      <c r="U280" s="62"/>
      <c r="V280" s="63" t="str">
        <f>+IFERROR(VLOOKUP(#REF!&amp;"-"&amp;ROW()-82,[2]ワークシート!$F$2:$CI$1002,10,0)&amp;"","")</f>
        <v/>
      </c>
      <c r="W280" s="64"/>
      <c r="X28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0" s="66"/>
      <c r="Z280" s="9"/>
      <c r="AA280" s="9"/>
      <c r="AB280" s="63" t="str">
        <f>IF(T280="","",IF(VLOOKUP(#REF!&amp;"-"&amp;ROW()-82,[2]ワークシート!$F$2:$CI$1002,68,0)="",IF(T280="使用貸借権","-","口座振込　１２月"),"物納"))</f>
        <v/>
      </c>
      <c r="AC280" s="67"/>
      <c r="AD280" s="64"/>
      <c r="AE280" s="68" t="str">
        <f>+IFERROR(IF(VLOOKUP(#REF!&amp;"-"&amp;ROW()-82,[2]ワークシート!$F$2:$CI$1002,13,0)="","",VLOOKUP(#REF!&amp;"-"&amp;ROW()-82,[2]ワークシート!$F$2:$CI$1002,13,0)),"")</f>
        <v/>
      </c>
      <c r="AF280" s="69"/>
      <c r="AG280" s="68" t="str">
        <f>+IFERROR(IF(VLOOKUP(#REF!&amp;"-"&amp;ROW()-82,[2]ワークシート!$F$2:$CI$1002,74,0)="","",VLOOKUP(#REF!&amp;"-"&amp;ROW()-82,[2]ワークシート!$F$2:$CI$1002,74,0)),"")</f>
        <v/>
      </c>
      <c r="AH280" s="69"/>
      <c r="AI280" s="54" t="str">
        <f>+IFERROR(IF(VLOOKUP(#REF!&amp;"-"&amp;ROW()-82,[2]ワークシート!$F$2:$CI$1002,73,0)="","",VLOOKUP(#REF!&amp;"-"&amp;ROW()-82,[2]ワークシート!$F$2:$CI$1002,73,0)),"")</f>
        <v/>
      </c>
      <c r="AJ280" s="1" t="str">
        <f>+IFERROR( IF(  VLOOKUP(#REF!&amp;"-"&amp;ROW()-82,[2]ワークシート!$F$2:$BW$1002,12,0)="",  "",  VLOOKUP(#REF!&amp;"-"&amp;ROW()-82,[2]ワークシート!$F$2:$BW$1002,12,0) ),"")</f>
        <v/>
      </c>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row>
    <row r="281" spans="1:69" ht="35.1" hidden="1" customHeight="1" x14ac:dyDescent="0.15">
      <c r="A281" s="63" t="str">
        <f>+IFERROR(IF(VLOOKUP(#REF!&amp;"-"&amp;ROW()-82,[2]ワークシート!$F$2:$CI$1002,6,0)="","",VLOOKUP(#REF!&amp;"-"&amp;ROW()-82,[2]ワークシート!$F$2:$CI$1002,6,0)),"")</f>
        <v/>
      </c>
      <c r="B281" s="64"/>
      <c r="C281" s="63" t="str">
        <f>+IFERROR(IF(VLOOKUP(#REF!&amp;"-"&amp;ROW()-82,[2]ワークシート!$F$2:$CI$1002,7,0)="","",VLOOKUP(#REF!&amp;"-"&amp;ROW()-82,[2]ワークシート!$F$2:$CI$1002,7,0)),"")</f>
        <v/>
      </c>
      <c r="D281" s="64"/>
      <c r="E281" s="63" t="str">
        <f>+IFERROR(IF(VLOOKUP(#REF!&amp;"-"&amp;ROW()-82,[2]ワークシート!$F$2:$CI$1002,8,0)="","",VLOOKUP(#REF!&amp;"-"&amp;ROW()-82,[2]ワークシート!$F$2:$CI$1002,8,0)),"")</f>
        <v/>
      </c>
      <c r="F281" s="64"/>
      <c r="G281" s="8" t="str">
        <f>+IFERROR(IF(VLOOKUP(#REF!&amp;"-"&amp;ROW()-82,[2]ワークシート!$F$2:$CI$1002,9,0)="","",VLOOKUP(#REF!&amp;"-"&amp;ROW()-82,[2]ワークシート!$F$2:$CI$1002,9,0)),"")</f>
        <v/>
      </c>
      <c r="H28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1" s="71"/>
      <c r="J281" s="63" t="str">
        <f>+IFERROR(IF(VLOOKUP(#REF!&amp;"-"&amp;ROW()-82,[2]ワークシート!$F$2:$CI$1002,17,0)="","",VLOOKUP(#REF!&amp;"-"&amp;ROW()-82,[2]ワークシート!$F$2:$CI$1002,17,0)),"")</f>
        <v/>
      </c>
      <c r="K281" s="67"/>
      <c r="L281" s="64"/>
      <c r="M281" s="72" t="str">
        <f>+IFERROR(IF(VLOOKUP(#REF!&amp;"-"&amp;ROW()-82,[2]ワークシート!$F$2:$CI$1002,58,0)=0,"",VLOOKUP(#REF!&amp;"-"&amp;ROW()-82,[2]ワークシート!$F$2:$CI$1002,58,0)),"")</f>
        <v/>
      </c>
      <c r="N281" s="72"/>
      <c r="O281" s="72"/>
      <c r="P281" s="61" t="str">
        <f>+IFERROR(VLOOKUP(#REF!&amp;"-"&amp;ROW()-82,[2]ワークシート!$F$2:$CI$1002,64,0),"")</f>
        <v/>
      </c>
      <c r="Q281" s="62"/>
      <c r="R281" s="73" t="str">
        <f>+IFERROR(VLOOKUP(#REF!&amp;"-"&amp;ROW()-82,[2]ワークシート!$F$2:$CI$1002,65,0),"")</f>
        <v/>
      </c>
      <c r="S281" s="73"/>
      <c r="T281" s="61" t="str">
        <f>IFERROR(IF(VLOOKUP(#REF!&amp;"-"&amp;ROW()-82,[2]ワークシート!$F$2:$CI$1002,68,0)="",IF(X281="","",IF(X281=0,"使用貸借権","賃借権")),"賃借権"),"")</f>
        <v/>
      </c>
      <c r="U281" s="62"/>
      <c r="V281" s="63" t="str">
        <f>+IFERROR(VLOOKUP(#REF!&amp;"-"&amp;ROW()-82,[2]ワークシート!$F$2:$CI$1002,10,0)&amp;"","")</f>
        <v/>
      </c>
      <c r="W281" s="64"/>
      <c r="X28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1" s="66"/>
      <c r="Z281" s="9"/>
      <c r="AA281" s="9"/>
      <c r="AB281" s="63" t="str">
        <f>IF(T281="","",IF(VLOOKUP(#REF!&amp;"-"&amp;ROW()-82,[2]ワークシート!$F$2:$CI$1002,68,0)="",IF(T281="使用貸借権","-","口座振込　１２月"),"物納"))</f>
        <v/>
      </c>
      <c r="AC281" s="67"/>
      <c r="AD281" s="64"/>
      <c r="AE281" s="68" t="str">
        <f>+IFERROR(IF(VLOOKUP(#REF!&amp;"-"&amp;ROW()-82,[2]ワークシート!$F$2:$CI$1002,13,0)="","",VLOOKUP(#REF!&amp;"-"&amp;ROW()-82,[2]ワークシート!$F$2:$CI$1002,13,0)),"")</f>
        <v/>
      </c>
      <c r="AF281" s="69"/>
      <c r="AG281" s="68" t="str">
        <f>+IFERROR(IF(VLOOKUP(#REF!&amp;"-"&amp;ROW()-82,[2]ワークシート!$F$2:$CI$1002,74,0)="","",VLOOKUP(#REF!&amp;"-"&amp;ROW()-82,[2]ワークシート!$F$2:$CI$1002,74,0)),"")</f>
        <v/>
      </c>
      <c r="AH281" s="69"/>
      <c r="AI281" s="54" t="str">
        <f>+IFERROR(IF(VLOOKUP(#REF!&amp;"-"&amp;ROW()-82,[2]ワークシート!$F$2:$CI$1002,73,0)="","",VLOOKUP(#REF!&amp;"-"&amp;ROW()-82,[2]ワークシート!$F$2:$CI$1002,73,0)),"")</f>
        <v/>
      </c>
      <c r="AJ281" s="1" t="str">
        <f>+IFERROR( IF(  VLOOKUP(#REF!&amp;"-"&amp;ROW()-82,[2]ワークシート!$F$2:$BW$1002,12,0)="",  "",  VLOOKUP(#REF!&amp;"-"&amp;ROW()-82,[2]ワークシート!$F$2:$BW$1002,12,0) ),"")</f>
        <v/>
      </c>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row>
    <row r="282" spans="1:69" ht="35.1" hidden="1" customHeight="1" x14ac:dyDescent="0.15">
      <c r="A282" s="63" t="str">
        <f>+IFERROR(IF(VLOOKUP(#REF!&amp;"-"&amp;ROW()-82,[2]ワークシート!$F$2:$CI$1002,6,0)="","",VLOOKUP(#REF!&amp;"-"&amp;ROW()-82,[2]ワークシート!$F$2:$CI$1002,6,0)),"")</f>
        <v/>
      </c>
      <c r="B282" s="64"/>
      <c r="C282" s="63" t="str">
        <f>+IFERROR(IF(VLOOKUP(#REF!&amp;"-"&amp;ROW()-82,[2]ワークシート!$F$2:$CI$1002,7,0)="","",VLOOKUP(#REF!&amp;"-"&amp;ROW()-82,[2]ワークシート!$F$2:$CI$1002,7,0)),"")</f>
        <v/>
      </c>
      <c r="D282" s="64"/>
      <c r="E282" s="63" t="str">
        <f>+IFERROR(IF(VLOOKUP(#REF!&amp;"-"&amp;ROW()-82,[2]ワークシート!$F$2:$CI$1002,8,0)="","",VLOOKUP(#REF!&amp;"-"&amp;ROW()-82,[2]ワークシート!$F$2:$CI$1002,8,0)),"")</f>
        <v/>
      </c>
      <c r="F282" s="64"/>
      <c r="G282" s="8" t="str">
        <f>+IFERROR(IF(VLOOKUP(#REF!&amp;"-"&amp;ROW()-82,[2]ワークシート!$F$2:$CI$1002,9,0)="","",VLOOKUP(#REF!&amp;"-"&amp;ROW()-82,[2]ワークシート!$F$2:$CI$1002,9,0)),"")</f>
        <v/>
      </c>
      <c r="H28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2" s="71"/>
      <c r="J282" s="63" t="str">
        <f>+IFERROR(IF(VLOOKUP(#REF!&amp;"-"&amp;ROW()-82,[2]ワークシート!$F$2:$CI$1002,17,0)="","",VLOOKUP(#REF!&amp;"-"&amp;ROW()-82,[2]ワークシート!$F$2:$CI$1002,17,0)),"")</f>
        <v/>
      </c>
      <c r="K282" s="67"/>
      <c r="L282" s="64"/>
      <c r="M282" s="72" t="str">
        <f>+IFERROR(IF(VLOOKUP(#REF!&amp;"-"&amp;ROW()-82,[2]ワークシート!$F$2:$CI$1002,58,0)=0,"",VLOOKUP(#REF!&amp;"-"&amp;ROW()-82,[2]ワークシート!$F$2:$CI$1002,58,0)),"")</f>
        <v/>
      </c>
      <c r="N282" s="72"/>
      <c r="O282" s="72"/>
      <c r="P282" s="61" t="str">
        <f>+IFERROR(VLOOKUP(#REF!&amp;"-"&amp;ROW()-82,[2]ワークシート!$F$2:$CI$1002,64,0),"")</f>
        <v/>
      </c>
      <c r="Q282" s="62"/>
      <c r="R282" s="73" t="str">
        <f>+IFERROR(VLOOKUP(#REF!&amp;"-"&amp;ROW()-82,[2]ワークシート!$F$2:$CI$1002,65,0),"")</f>
        <v/>
      </c>
      <c r="S282" s="73"/>
      <c r="T282" s="61" t="str">
        <f>IFERROR(IF(VLOOKUP(#REF!&amp;"-"&amp;ROW()-82,[2]ワークシート!$F$2:$CI$1002,68,0)="",IF(X282="","",IF(X282=0,"使用貸借権","賃借権")),"賃借権"),"")</f>
        <v/>
      </c>
      <c r="U282" s="62"/>
      <c r="V282" s="63" t="str">
        <f>+IFERROR(VLOOKUP(#REF!&amp;"-"&amp;ROW()-82,[2]ワークシート!$F$2:$CI$1002,10,0)&amp;"","")</f>
        <v/>
      </c>
      <c r="W282" s="64"/>
      <c r="X28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2" s="66"/>
      <c r="Z282" s="9"/>
      <c r="AA282" s="9"/>
      <c r="AB282" s="63" t="str">
        <f>IF(T282="","",IF(VLOOKUP(#REF!&amp;"-"&amp;ROW()-82,[2]ワークシート!$F$2:$CI$1002,68,0)="",IF(T282="使用貸借権","-","口座振込　１２月"),"物納"))</f>
        <v/>
      </c>
      <c r="AC282" s="67"/>
      <c r="AD282" s="64"/>
      <c r="AE282" s="68" t="str">
        <f>+IFERROR(IF(VLOOKUP(#REF!&amp;"-"&amp;ROW()-82,[2]ワークシート!$F$2:$CI$1002,13,0)="","",VLOOKUP(#REF!&amp;"-"&amp;ROW()-82,[2]ワークシート!$F$2:$CI$1002,13,0)),"")</f>
        <v/>
      </c>
      <c r="AF282" s="69"/>
      <c r="AG282" s="68" t="str">
        <f>+IFERROR(IF(VLOOKUP(#REF!&amp;"-"&amp;ROW()-82,[2]ワークシート!$F$2:$CI$1002,74,0)="","",VLOOKUP(#REF!&amp;"-"&amp;ROW()-82,[2]ワークシート!$F$2:$CI$1002,74,0)),"")</f>
        <v/>
      </c>
      <c r="AH282" s="69"/>
      <c r="AI282" s="54" t="str">
        <f>+IFERROR(IF(VLOOKUP(#REF!&amp;"-"&amp;ROW()-82,[2]ワークシート!$F$2:$CI$1002,73,0)="","",VLOOKUP(#REF!&amp;"-"&amp;ROW()-82,[2]ワークシート!$F$2:$CI$1002,73,0)),"")</f>
        <v/>
      </c>
      <c r="AJ282" s="1" t="str">
        <f>+IFERROR( IF(  VLOOKUP(#REF!&amp;"-"&amp;ROW()-82,[2]ワークシート!$F$2:$BW$1002,12,0)="",  "",  VLOOKUP(#REF!&amp;"-"&amp;ROW()-82,[2]ワークシート!$F$2:$BW$1002,12,0) ),"")</f>
        <v/>
      </c>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row>
    <row r="283" spans="1:69" ht="35.1" hidden="1" customHeight="1" x14ac:dyDescent="0.15">
      <c r="A283" s="63" t="str">
        <f>+IFERROR(IF(VLOOKUP(#REF!&amp;"-"&amp;ROW()-82,[2]ワークシート!$F$2:$CI$1002,6,0)="","",VLOOKUP(#REF!&amp;"-"&amp;ROW()-82,[2]ワークシート!$F$2:$CI$1002,6,0)),"")</f>
        <v/>
      </c>
      <c r="B283" s="64"/>
      <c r="C283" s="63" t="str">
        <f>+IFERROR(IF(VLOOKUP(#REF!&amp;"-"&amp;ROW()-82,[2]ワークシート!$F$2:$CI$1002,7,0)="","",VLOOKUP(#REF!&amp;"-"&amp;ROW()-82,[2]ワークシート!$F$2:$CI$1002,7,0)),"")</f>
        <v/>
      </c>
      <c r="D283" s="64"/>
      <c r="E283" s="63" t="str">
        <f>+IFERROR(IF(VLOOKUP(#REF!&amp;"-"&amp;ROW()-82,[2]ワークシート!$F$2:$CI$1002,8,0)="","",VLOOKUP(#REF!&amp;"-"&amp;ROW()-82,[2]ワークシート!$F$2:$CI$1002,8,0)),"")</f>
        <v/>
      </c>
      <c r="F283" s="64"/>
      <c r="G283" s="8" t="str">
        <f>+IFERROR(IF(VLOOKUP(#REF!&amp;"-"&amp;ROW()-82,[2]ワークシート!$F$2:$CI$1002,9,0)="","",VLOOKUP(#REF!&amp;"-"&amp;ROW()-82,[2]ワークシート!$F$2:$CI$1002,9,0)),"")</f>
        <v/>
      </c>
      <c r="H28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3" s="71"/>
      <c r="J283" s="63" t="str">
        <f>+IFERROR(IF(VLOOKUP(#REF!&amp;"-"&amp;ROW()-82,[2]ワークシート!$F$2:$CI$1002,17,0)="","",VLOOKUP(#REF!&amp;"-"&amp;ROW()-82,[2]ワークシート!$F$2:$CI$1002,17,0)),"")</f>
        <v/>
      </c>
      <c r="K283" s="67"/>
      <c r="L283" s="64"/>
      <c r="M283" s="72" t="str">
        <f>+IFERROR(IF(VLOOKUP(#REF!&amp;"-"&amp;ROW()-82,[2]ワークシート!$F$2:$CI$1002,58,0)=0,"",VLOOKUP(#REF!&amp;"-"&amp;ROW()-82,[2]ワークシート!$F$2:$CI$1002,58,0)),"")</f>
        <v/>
      </c>
      <c r="N283" s="72"/>
      <c r="O283" s="72"/>
      <c r="P283" s="61" t="str">
        <f>+IFERROR(VLOOKUP(#REF!&amp;"-"&amp;ROW()-82,[2]ワークシート!$F$2:$CI$1002,64,0),"")</f>
        <v/>
      </c>
      <c r="Q283" s="62"/>
      <c r="R283" s="73" t="str">
        <f>+IFERROR(VLOOKUP(#REF!&amp;"-"&amp;ROW()-82,[2]ワークシート!$F$2:$CI$1002,65,0),"")</f>
        <v/>
      </c>
      <c r="S283" s="73"/>
      <c r="T283" s="61" t="str">
        <f>IFERROR(IF(VLOOKUP(#REF!&amp;"-"&amp;ROW()-82,[2]ワークシート!$F$2:$CI$1002,68,0)="",IF(X283="","",IF(X283=0,"使用貸借権","賃借権")),"賃借権"),"")</f>
        <v/>
      </c>
      <c r="U283" s="62"/>
      <c r="V283" s="63" t="str">
        <f>+IFERROR(VLOOKUP(#REF!&amp;"-"&amp;ROW()-82,[2]ワークシート!$F$2:$CI$1002,10,0)&amp;"","")</f>
        <v/>
      </c>
      <c r="W283" s="64"/>
      <c r="X28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3" s="66"/>
      <c r="Z283" s="9"/>
      <c r="AA283" s="9"/>
      <c r="AB283" s="63" t="str">
        <f>IF(T283="","",IF(VLOOKUP(#REF!&amp;"-"&amp;ROW()-82,[2]ワークシート!$F$2:$CI$1002,68,0)="",IF(T283="使用貸借権","-","口座振込　１２月"),"物納"))</f>
        <v/>
      </c>
      <c r="AC283" s="67"/>
      <c r="AD283" s="64"/>
      <c r="AE283" s="68" t="str">
        <f>+IFERROR(IF(VLOOKUP(#REF!&amp;"-"&amp;ROW()-82,[2]ワークシート!$F$2:$CI$1002,13,0)="","",VLOOKUP(#REF!&amp;"-"&amp;ROW()-82,[2]ワークシート!$F$2:$CI$1002,13,0)),"")</f>
        <v/>
      </c>
      <c r="AF283" s="69"/>
      <c r="AG283" s="68" t="str">
        <f>+IFERROR(IF(VLOOKUP(#REF!&amp;"-"&amp;ROW()-82,[2]ワークシート!$F$2:$CI$1002,74,0)="","",VLOOKUP(#REF!&amp;"-"&amp;ROW()-82,[2]ワークシート!$F$2:$CI$1002,74,0)),"")</f>
        <v/>
      </c>
      <c r="AH283" s="69"/>
      <c r="AI283" s="54" t="str">
        <f>+IFERROR(IF(VLOOKUP(#REF!&amp;"-"&amp;ROW()-82,[2]ワークシート!$F$2:$CI$1002,73,0)="","",VLOOKUP(#REF!&amp;"-"&amp;ROW()-82,[2]ワークシート!$F$2:$CI$1002,73,0)),"")</f>
        <v/>
      </c>
      <c r="AJ283" s="1" t="str">
        <f>+IFERROR( IF(  VLOOKUP(#REF!&amp;"-"&amp;ROW()-82,[2]ワークシート!$F$2:$BW$1002,12,0)="",  "",  VLOOKUP(#REF!&amp;"-"&amp;ROW()-82,[2]ワークシート!$F$2:$BW$1002,12,0) ),"")</f>
        <v/>
      </c>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row>
    <row r="284" spans="1:69" ht="35.1" hidden="1" customHeight="1" x14ac:dyDescent="0.15">
      <c r="A284" s="63" t="str">
        <f>+IFERROR(IF(VLOOKUP(#REF!&amp;"-"&amp;ROW()-82,[2]ワークシート!$F$2:$CI$1002,6,0)="","",VLOOKUP(#REF!&amp;"-"&amp;ROW()-82,[2]ワークシート!$F$2:$CI$1002,6,0)),"")</f>
        <v/>
      </c>
      <c r="B284" s="64"/>
      <c r="C284" s="63" t="str">
        <f>+IFERROR(IF(VLOOKUP(#REF!&amp;"-"&amp;ROW()-82,[2]ワークシート!$F$2:$CI$1002,7,0)="","",VLOOKUP(#REF!&amp;"-"&amp;ROW()-82,[2]ワークシート!$F$2:$CI$1002,7,0)),"")</f>
        <v/>
      </c>
      <c r="D284" s="64"/>
      <c r="E284" s="63" t="str">
        <f>+IFERROR(IF(VLOOKUP(#REF!&amp;"-"&amp;ROW()-82,[2]ワークシート!$F$2:$CI$1002,8,0)="","",VLOOKUP(#REF!&amp;"-"&amp;ROW()-82,[2]ワークシート!$F$2:$CI$1002,8,0)),"")</f>
        <v/>
      </c>
      <c r="F284" s="64"/>
      <c r="G284" s="8" t="str">
        <f>+IFERROR(IF(VLOOKUP(#REF!&amp;"-"&amp;ROW()-82,[2]ワークシート!$F$2:$CI$1002,9,0)="","",VLOOKUP(#REF!&amp;"-"&amp;ROW()-82,[2]ワークシート!$F$2:$CI$1002,9,0)),"")</f>
        <v/>
      </c>
      <c r="H28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4" s="71"/>
      <c r="J284" s="63" t="str">
        <f>+IFERROR(IF(VLOOKUP(#REF!&amp;"-"&amp;ROW()-82,[2]ワークシート!$F$2:$CI$1002,17,0)="","",VLOOKUP(#REF!&amp;"-"&amp;ROW()-82,[2]ワークシート!$F$2:$CI$1002,17,0)),"")</f>
        <v/>
      </c>
      <c r="K284" s="67"/>
      <c r="L284" s="64"/>
      <c r="M284" s="72" t="str">
        <f>+IFERROR(IF(VLOOKUP(#REF!&amp;"-"&amp;ROW()-82,[2]ワークシート!$F$2:$CI$1002,58,0)=0,"",VLOOKUP(#REF!&amp;"-"&amp;ROW()-82,[2]ワークシート!$F$2:$CI$1002,58,0)),"")</f>
        <v/>
      </c>
      <c r="N284" s="72"/>
      <c r="O284" s="72"/>
      <c r="P284" s="61" t="str">
        <f>+IFERROR(VLOOKUP(#REF!&amp;"-"&amp;ROW()-82,[2]ワークシート!$F$2:$CI$1002,64,0),"")</f>
        <v/>
      </c>
      <c r="Q284" s="62"/>
      <c r="R284" s="73" t="str">
        <f>+IFERROR(VLOOKUP(#REF!&amp;"-"&amp;ROW()-82,[2]ワークシート!$F$2:$CI$1002,65,0),"")</f>
        <v/>
      </c>
      <c r="S284" s="73"/>
      <c r="T284" s="61" t="str">
        <f>IFERROR(IF(VLOOKUP(#REF!&amp;"-"&amp;ROW()-82,[2]ワークシート!$F$2:$CI$1002,68,0)="",IF(X284="","",IF(X284=0,"使用貸借権","賃借権")),"賃借権"),"")</f>
        <v/>
      </c>
      <c r="U284" s="62"/>
      <c r="V284" s="63" t="str">
        <f>+IFERROR(VLOOKUP(#REF!&amp;"-"&amp;ROW()-82,[2]ワークシート!$F$2:$CI$1002,10,0)&amp;"","")</f>
        <v/>
      </c>
      <c r="W284" s="64"/>
      <c r="X28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4" s="66"/>
      <c r="Z284" s="9"/>
      <c r="AA284" s="9"/>
      <c r="AB284" s="63" t="str">
        <f>IF(T284="","",IF(VLOOKUP(#REF!&amp;"-"&amp;ROW()-82,[2]ワークシート!$F$2:$CI$1002,68,0)="",IF(T284="使用貸借権","-","口座振込　１２月"),"物納"))</f>
        <v/>
      </c>
      <c r="AC284" s="67"/>
      <c r="AD284" s="64"/>
      <c r="AE284" s="68" t="str">
        <f>+IFERROR(IF(VLOOKUP(#REF!&amp;"-"&amp;ROW()-82,[2]ワークシート!$F$2:$CI$1002,13,0)="","",VLOOKUP(#REF!&amp;"-"&amp;ROW()-82,[2]ワークシート!$F$2:$CI$1002,13,0)),"")</f>
        <v/>
      </c>
      <c r="AF284" s="69"/>
      <c r="AG284" s="68" t="str">
        <f>+IFERROR(IF(VLOOKUP(#REF!&amp;"-"&amp;ROW()-82,[2]ワークシート!$F$2:$CI$1002,74,0)="","",VLOOKUP(#REF!&amp;"-"&amp;ROW()-82,[2]ワークシート!$F$2:$CI$1002,74,0)),"")</f>
        <v/>
      </c>
      <c r="AH284" s="69"/>
      <c r="AI284" s="54" t="str">
        <f>+IFERROR(IF(VLOOKUP(#REF!&amp;"-"&amp;ROW()-82,[2]ワークシート!$F$2:$CI$1002,73,0)="","",VLOOKUP(#REF!&amp;"-"&amp;ROW()-82,[2]ワークシート!$F$2:$CI$1002,73,0)),"")</f>
        <v/>
      </c>
      <c r="AJ284" s="1" t="str">
        <f>+IFERROR( IF(  VLOOKUP(#REF!&amp;"-"&amp;ROW()-82,[2]ワークシート!$F$2:$BW$1002,12,0)="",  "",  VLOOKUP(#REF!&amp;"-"&amp;ROW()-82,[2]ワークシート!$F$2:$BW$1002,12,0) ),"")</f>
        <v/>
      </c>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row>
    <row r="285" spans="1:69" ht="35.1" hidden="1" customHeight="1" x14ac:dyDescent="0.15">
      <c r="A285" s="63" t="str">
        <f>+IFERROR(IF(VLOOKUP(#REF!&amp;"-"&amp;ROW()-82,[2]ワークシート!$F$2:$CI$1002,6,0)="","",VLOOKUP(#REF!&amp;"-"&amp;ROW()-82,[2]ワークシート!$F$2:$CI$1002,6,0)),"")</f>
        <v/>
      </c>
      <c r="B285" s="64"/>
      <c r="C285" s="63" t="str">
        <f>+IFERROR(IF(VLOOKUP(#REF!&amp;"-"&amp;ROW()-82,[2]ワークシート!$F$2:$CI$1002,7,0)="","",VLOOKUP(#REF!&amp;"-"&amp;ROW()-82,[2]ワークシート!$F$2:$CI$1002,7,0)),"")</f>
        <v/>
      </c>
      <c r="D285" s="64"/>
      <c r="E285" s="63" t="str">
        <f>+IFERROR(IF(VLOOKUP(#REF!&amp;"-"&amp;ROW()-82,[2]ワークシート!$F$2:$CI$1002,8,0)="","",VLOOKUP(#REF!&amp;"-"&amp;ROW()-82,[2]ワークシート!$F$2:$CI$1002,8,0)),"")</f>
        <v/>
      </c>
      <c r="F285" s="64"/>
      <c r="G285" s="8" t="str">
        <f>+IFERROR(IF(VLOOKUP(#REF!&amp;"-"&amp;ROW()-82,[2]ワークシート!$F$2:$CI$1002,9,0)="","",VLOOKUP(#REF!&amp;"-"&amp;ROW()-82,[2]ワークシート!$F$2:$CI$1002,9,0)),"")</f>
        <v/>
      </c>
      <c r="H28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5" s="71"/>
      <c r="J285" s="63" t="str">
        <f>+IFERROR(IF(VLOOKUP(#REF!&amp;"-"&amp;ROW()-82,[2]ワークシート!$F$2:$CI$1002,17,0)="","",VLOOKUP(#REF!&amp;"-"&amp;ROW()-82,[2]ワークシート!$F$2:$CI$1002,17,0)),"")</f>
        <v/>
      </c>
      <c r="K285" s="67"/>
      <c r="L285" s="64"/>
      <c r="M285" s="72" t="str">
        <f>+IFERROR(IF(VLOOKUP(#REF!&amp;"-"&amp;ROW()-82,[2]ワークシート!$F$2:$CI$1002,58,0)=0,"",VLOOKUP(#REF!&amp;"-"&amp;ROW()-82,[2]ワークシート!$F$2:$CI$1002,58,0)),"")</f>
        <v/>
      </c>
      <c r="N285" s="72"/>
      <c r="O285" s="72"/>
      <c r="P285" s="61" t="str">
        <f>+IFERROR(VLOOKUP(#REF!&amp;"-"&amp;ROW()-82,[2]ワークシート!$F$2:$CI$1002,64,0),"")</f>
        <v/>
      </c>
      <c r="Q285" s="62"/>
      <c r="R285" s="73" t="str">
        <f>+IFERROR(VLOOKUP(#REF!&amp;"-"&amp;ROW()-82,[2]ワークシート!$F$2:$CI$1002,65,0),"")</f>
        <v/>
      </c>
      <c r="S285" s="73"/>
      <c r="T285" s="61" t="str">
        <f>IFERROR(IF(VLOOKUP(#REF!&amp;"-"&amp;ROW()-82,[2]ワークシート!$F$2:$CI$1002,68,0)="",IF(X285="","",IF(X285=0,"使用貸借権","賃借権")),"賃借権"),"")</f>
        <v/>
      </c>
      <c r="U285" s="62"/>
      <c r="V285" s="63" t="str">
        <f>+IFERROR(VLOOKUP(#REF!&amp;"-"&amp;ROW()-82,[2]ワークシート!$F$2:$CI$1002,10,0)&amp;"","")</f>
        <v/>
      </c>
      <c r="W285" s="64"/>
      <c r="X28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5" s="66"/>
      <c r="Z285" s="9"/>
      <c r="AA285" s="9"/>
      <c r="AB285" s="63" t="str">
        <f>IF(T285="","",IF(VLOOKUP(#REF!&amp;"-"&amp;ROW()-82,[2]ワークシート!$F$2:$CI$1002,68,0)="",IF(T285="使用貸借権","-","口座振込　１２月"),"物納"))</f>
        <v/>
      </c>
      <c r="AC285" s="67"/>
      <c r="AD285" s="64"/>
      <c r="AE285" s="68" t="str">
        <f>+IFERROR(IF(VLOOKUP(#REF!&amp;"-"&amp;ROW()-82,[2]ワークシート!$F$2:$CI$1002,13,0)="","",VLOOKUP(#REF!&amp;"-"&amp;ROW()-82,[2]ワークシート!$F$2:$CI$1002,13,0)),"")</f>
        <v/>
      </c>
      <c r="AF285" s="69"/>
      <c r="AG285" s="68" t="str">
        <f>+IFERROR(IF(VLOOKUP(#REF!&amp;"-"&amp;ROW()-82,[2]ワークシート!$F$2:$CI$1002,74,0)="","",VLOOKUP(#REF!&amp;"-"&amp;ROW()-82,[2]ワークシート!$F$2:$CI$1002,74,0)),"")</f>
        <v/>
      </c>
      <c r="AH285" s="69"/>
      <c r="AI285" s="54" t="str">
        <f>+IFERROR(IF(VLOOKUP(#REF!&amp;"-"&amp;ROW()-82,[2]ワークシート!$F$2:$CI$1002,73,0)="","",VLOOKUP(#REF!&amp;"-"&amp;ROW()-82,[2]ワークシート!$F$2:$CI$1002,73,0)),"")</f>
        <v/>
      </c>
      <c r="AJ285" s="1" t="str">
        <f>+IFERROR( IF(  VLOOKUP(#REF!&amp;"-"&amp;ROW()-82,[2]ワークシート!$F$2:$BW$1002,12,0)="",  "",  VLOOKUP(#REF!&amp;"-"&amp;ROW()-82,[2]ワークシート!$F$2:$BW$1002,12,0) ),"")</f>
        <v/>
      </c>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row>
    <row r="286" spans="1:69" ht="35.1" hidden="1" customHeight="1" x14ac:dyDescent="0.15">
      <c r="A286" s="63" t="str">
        <f>+IFERROR(IF(VLOOKUP(#REF!&amp;"-"&amp;ROW()-82,[2]ワークシート!$F$2:$CI$1002,6,0)="","",VLOOKUP(#REF!&amp;"-"&amp;ROW()-82,[2]ワークシート!$F$2:$CI$1002,6,0)),"")</f>
        <v/>
      </c>
      <c r="B286" s="64"/>
      <c r="C286" s="63" t="str">
        <f>+IFERROR(IF(VLOOKUP(#REF!&amp;"-"&amp;ROW()-82,[2]ワークシート!$F$2:$CI$1002,7,0)="","",VLOOKUP(#REF!&amp;"-"&amp;ROW()-82,[2]ワークシート!$F$2:$CI$1002,7,0)),"")</f>
        <v/>
      </c>
      <c r="D286" s="64"/>
      <c r="E286" s="63" t="str">
        <f>+IFERROR(IF(VLOOKUP(#REF!&amp;"-"&amp;ROW()-82,[2]ワークシート!$F$2:$CI$1002,8,0)="","",VLOOKUP(#REF!&amp;"-"&amp;ROW()-82,[2]ワークシート!$F$2:$CI$1002,8,0)),"")</f>
        <v/>
      </c>
      <c r="F286" s="64"/>
      <c r="G286" s="8" t="str">
        <f>+IFERROR(IF(VLOOKUP(#REF!&amp;"-"&amp;ROW()-82,[2]ワークシート!$F$2:$CI$1002,9,0)="","",VLOOKUP(#REF!&amp;"-"&amp;ROW()-82,[2]ワークシート!$F$2:$CI$1002,9,0)),"")</f>
        <v/>
      </c>
      <c r="H28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6" s="71"/>
      <c r="J286" s="63" t="str">
        <f>+IFERROR(IF(VLOOKUP(#REF!&amp;"-"&amp;ROW()-82,[2]ワークシート!$F$2:$CI$1002,17,0)="","",VLOOKUP(#REF!&amp;"-"&amp;ROW()-82,[2]ワークシート!$F$2:$CI$1002,17,0)),"")</f>
        <v/>
      </c>
      <c r="K286" s="67"/>
      <c r="L286" s="64"/>
      <c r="M286" s="72" t="str">
        <f>+IFERROR(IF(VLOOKUP(#REF!&amp;"-"&amp;ROW()-82,[2]ワークシート!$F$2:$CI$1002,58,0)=0,"",VLOOKUP(#REF!&amp;"-"&amp;ROW()-82,[2]ワークシート!$F$2:$CI$1002,58,0)),"")</f>
        <v/>
      </c>
      <c r="N286" s="72"/>
      <c r="O286" s="72"/>
      <c r="P286" s="61" t="str">
        <f>+IFERROR(VLOOKUP(#REF!&amp;"-"&amp;ROW()-82,[2]ワークシート!$F$2:$CI$1002,64,0),"")</f>
        <v/>
      </c>
      <c r="Q286" s="62"/>
      <c r="R286" s="73" t="str">
        <f>+IFERROR(VLOOKUP(#REF!&amp;"-"&amp;ROW()-82,[2]ワークシート!$F$2:$CI$1002,65,0),"")</f>
        <v/>
      </c>
      <c r="S286" s="73"/>
      <c r="T286" s="61" t="str">
        <f>IFERROR(IF(VLOOKUP(#REF!&amp;"-"&amp;ROW()-82,[2]ワークシート!$F$2:$CI$1002,68,0)="",IF(X286="","",IF(X286=0,"使用貸借権","賃借権")),"賃借権"),"")</f>
        <v/>
      </c>
      <c r="U286" s="62"/>
      <c r="V286" s="63" t="str">
        <f>+IFERROR(VLOOKUP(#REF!&amp;"-"&amp;ROW()-82,[2]ワークシート!$F$2:$CI$1002,10,0)&amp;"","")</f>
        <v/>
      </c>
      <c r="W286" s="64"/>
      <c r="X28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6" s="66"/>
      <c r="Z286" s="9"/>
      <c r="AA286" s="9"/>
      <c r="AB286" s="63" t="str">
        <f>IF(T286="","",IF(VLOOKUP(#REF!&amp;"-"&amp;ROW()-82,[2]ワークシート!$F$2:$CI$1002,68,0)="",IF(T286="使用貸借権","-","口座振込　１２月"),"物納"))</f>
        <v/>
      </c>
      <c r="AC286" s="67"/>
      <c r="AD286" s="64"/>
      <c r="AE286" s="68" t="str">
        <f>+IFERROR(IF(VLOOKUP(#REF!&amp;"-"&amp;ROW()-82,[2]ワークシート!$F$2:$CI$1002,13,0)="","",VLOOKUP(#REF!&amp;"-"&amp;ROW()-82,[2]ワークシート!$F$2:$CI$1002,13,0)),"")</f>
        <v/>
      </c>
      <c r="AF286" s="69"/>
      <c r="AG286" s="68" t="str">
        <f>+IFERROR(IF(VLOOKUP(#REF!&amp;"-"&amp;ROW()-82,[2]ワークシート!$F$2:$CI$1002,74,0)="","",VLOOKUP(#REF!&amp;"-"&amp;ROW()-82,[2]ワークシート!$F$2:$CI$1002,74,0)),"")</f>
        <v/>
      </c>
      <c r="AH286" s="69"/>
      <c r="AI286" s="54" t="str">
        <f>+IFERROR(IF(VLOOKUP(#REF!&amp;"-"&amp;ROW()-82,[2]ワークシート!$F$2:$CI$1002,73,0)="","",VLOOKUP(#REF!&amp;"-"&amp;ROW()-82,[2]ワークシート!$F$2:$CI$1002,73,0)),"")</f>
        <v/>
      </c>
      <c r="AJ286" s="1" t="str">
        <f>+IFERROR( IF(  VLOOKUP(#REF!&amp;"-"&amp;ROW()-82,[2]ワークシート!$F$2:$BW$1002,12,0)="",  "",  VLOOKUP(#REF!&amp;"-"&amp;ROW()-82,[2]ワークシート!$F$2:$BW$1002,12,0) ),"")</f>
        <v/>
      </c>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row>
    <row r="287" spans="1:69" ht="35.1" hidden="1" customHeight="1" x14ac:dyDescent="0.15">
      <c r="A287" s="63" t="str">
        <f>+IFERROR(IF(VLOOKUP(#REF!&amp;"-"&amp;ROW()-82,[2]ワークシート!$F$2:$CI$1002,6,0)="","",VLOOKUP(#REF!&amp;"-"&amp;ROW()-82,[2]ワークシート!$F$2:$CI$1002,6,0)),"")</f>
        <v/>
      </c>
      <c r="B287" s="64"/>
      <c r="C287" s="63" t="str">
        <f>+IFERROR(IF(VLOOKUP(#REF!&amp;"-"&amp;ROW()-82,[2]ワークシート!$F$2:$CI$1002,7,0)="","",VLOOKUP(#REF!&amp;"-"&amp;ROW()-82,[2]ワークシート!$F$2:$CI$1002,7,0)),"")</f>
        <v/>
      </c>
      <c r="D287" s="64"/>
      <c r="E287" s="63" t="str">
        <f>+IFERROR(IF(VLOOKUP(#REF!&amp;"-"&amp;ROW()-82,[2]ワークシート!$F$2:$CI$1002,8,0)="","",VLOOKUP(#REF!&amp;"-"&amp;ROW()-82,[2]ワークシート!$F$2:$CI$1002,8,0)),"")</f>
        <v/>
      </c>
      <c r="F287" s="64"/>
      <c r="G287" s="8" t="str">
        <f>+IFERROR(IF(VLOOKUP(#REF!&amp;"-"&amp;ROW()-82,[2]ワークシート!$F$2:$CI$1002,9,0)="","",VLOOKUP(#REF!&amp;"-"&amp;ROW()-82,[2]ワークシート!$F$2:$CI$1002,9,0)),"")</f>
        <v/>
      </c>
      <c r="H28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7" s="71"/>
      <c r="J287" s="63" t="str">
        <f>+IFERROR(IF(VLOOKUP(#REF!&amp;"-"&amp;ROW()-82,[2]ワークシート!$F$2:$CI$1002,17,0)="","",VLOOKUP(#REF!&amp;"-"&amp;ROW()-82,[2]ワークシート!$F$2:$CI$1002,17,0)),"")</f>
        <v/>
      </c>
      <c r="K287" s="67"/>
      <c r="L287" s="64"/>
      <c r="M287" s="72" t="str">
        <f>+IFERROR(IF(VLOOKUP(#REF!&amp;"-"&amp;ROW()-82,[2]ワークシート!$F$2:$CI$1002,58,0)=0,"",VLOOKUP(#REF!&amp;"-"&amp;ROW()-82,[2]ワークシート!$F$2:$CI$1002,58,0)),"")</f>
        <v/>
      </c>
      <c r="N287" s="72"/>
      <c r="O287" s="72"/>
      <c r="P287" s="61" t="str">
        <f>+IFERROR(VLOOKUP(#REF!&amp;"-"&amp;ROW()-82,[2]ワークシート!$F$2:$CI$1002,64,0),"")</f>
        <v/>
      </c>
      <c r="Q287" s="62"/>
      <c r="R287" s="73" t="str">
        <f>+IFERROR(VLOOKUP(#REF!&amp;"-"&amp;ROW()-82,[2]ワークシート!$F$2:$CI$1002,65,0),"")</f>
        <v/>
      </c>
      <c r="S287" s="73"/>
      <c r="T287" s="61" t="str">
        <f>IFERROR(IF(VLOOKUP(#REF!&amp;"-"&amp;ROW()-82,[2]ワークシート!$F$2:$CI$1002,68,0)="",IF(X287="","",IF(X287=0,"使用貸借権","賃借権")),"賃借権"),"")</f>
        <v/>
      </c>
      <c r="U287" s="62"/>
      <c r="V287" s="63" t="str">
        <f>+IFERROR(VLOOKUP(#REF!&amp;"-"&amp;ROW()-82,[2]ワークシート!$F$2:$CI$1002,10,0)&amp;"","")</f>
        <v/>
      </c>
      <c r="W287" s="64"/>
      <c r="X28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7" s="66"/>
      <c r="Z287" s="9"/>
      <c r="AA287" s="9"/>
      <c r="AB287" s="63" t="str">
        <f>IF(T287="","",IF(VLOOKUP(#REF!&amp;"-"&amp;ROW()-82,[2]ワークシート!$F$2:$CI$1002,68,0)="",IF(T287="使用貸借権","-","口座振込　１２月"),"物納"))</f>
        <v/>
      </c>
      <c r="AC287" s="67"/>
      <c r="AD287" s="64"/>
      <c r="AE287" s="68" t="str">
        <f>+IFERROR(IF(VLOOKUP(#REF!&amp;"-"&amp;ROW()-82,[2]ワークシート!$F$2:$CI$1002,13,0)="","",VLOOKUP(#REF!&amp;"-"&amp;ROW()-82,[2]ワークシート!$F$2:$CI$1002,13,0)),"")</f>
        <v/>
      </c>
      <c r="AF287" s="69"/>
      <c r="AG287" s="68" t="str">
        <f>+IFERROR(IF(VLOOKUP(#REF!&amp;"-"&amp;ROW()-82,[2]ワークシート!$F$2:$CI$1002,74,0)="","",VLOOKUP(#REF!&amp;"-"&amp;ROW()-82,[2]ワークシート!$F$2:$CI$1002,74,0)),"")</f>
        <v/>
      </c>
      <c r="AH287" s="69"/>
      <c r="AI287" s="54" t="str">
        <f>+IFERROR(IF(VLOOKUP(#REF!&amp;"-"&amp;ROW()-82,[2]ワークシート!$F$2:$CI$1002,73,0)="","",VLOOKUP(#REF!&amp;"-"&amp;ROW()-82,[2]ワークシート!$F$2:$CI$1002,73,0)),"")</f>
        <v/>
      </c>
      <c r="AJ287" s="1" t="str">
        <f>+IFERROR( IF(  VLOOKUP(#REF!&amp;"-"&amp;ROW()-82,[2]ワークシート!$F$2:$BW$1002,12,0)="",  "",  VLOOKUP(#REF!&amp;"-"&amp;ROW()-82,[2]ワークシート!$F$2:$BW$1002,12,0) ),"")</f>
        <v/>
      </c>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row>
    <row r="288" spans="1:69" ht="35.1" hidden="1" customHeight="1" x14ac:dyDescent="0.15">
      <c r="A288" s="63" t="str">
        <f>+IFERROR(IF(VLOOKUP(#REF!&amp;"-"&amp;ROW()-82,[2]ワークシート!$F$2:$CI$1002,6,0)="","",VLOOKUP(#REF!&amp;"-"&amp;ROW()-82,[2]ワークシート!$F$2:$CI$1002,6,0)),"")</f>
        <v/>
      </c>
      <c r="B288" s="64"/>
      <c r="C288" s="63" t="str">
        <f>+IFERROR(IF(VLOOKUP(#REF!&amp;"-"&amp;ROW()-82,[2]ワークシート!$F$2:$CI$1002,7,0)="","",VLOOKUP(#REF!&amp;"-"&amp;ROW()-82,[2]ワークシート!$F$2:$CI$1002,7,0)),"")</f>
        <v/>
      </c>
      <c r="D288" s="64"/>
      <c r="E288" s="63" t="str">
        <f>+IFERROR(IF(VLOOKUP(#REF!&amp;"-"&amp;ROW()-82,[2]ワークシート!$F$2:$CI$1002,8,0)="","",VLOOKUP(#REF!&amp;"-"&amp;ROW()-82,[2]ワークシート!$F$2:$CI$1002,8,0)),"")</f>
        <v/>
      </c>
      <c r="F288" s="64"/>
      <c r="G288" s="8" t="str">
        <f>+IFERROR(IF(VLOOKUP(#REF!&amp;"-"&amp;ROW()-82,[2]ワークシート!$F$2:$CI$1002,9,0)="","",VLOOKUP(#REF!&amp;"-"&amp;ROW()-82,[2]ワークシート!$F$2:$CI$1002,9,0)),"")</f>
        <v/>
      </c>
      <c r="H28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8" s="71"/>
      <c r="J288" s="63" t="str">
        <f>+IFERROR(IF(VLOOKUP(#REF!&amp;"-"&amp;ROW()-82,[2]ワークシート!$F$2:$CI$1002,17,0)="","",VLOOKUP(#REF!&amp;"-"&amp;ROW()-82,[2]ワークシート!$F$2:$CI$1002,17,0)),"")</f>
        <v/>
      </c>
      <c r="K288" s="67"/>
      <c r="L288" s="64"/>
      <c r="M288" s="72" t="str">
        <f>+IFERROR(IF(VLOOKUP(#REF!&amp;"-"&amp;ROW()-82,[2]ワークシート!$F$2:$CI$1002,58,0)=0,"",VLOOKUP(#REF!&amp;"-"&amp;ROW()-82,[2]ワークシート!$F$2:$CI$1002,58,0)),"")</f>
        <v/>
      </c>
      <c r="N288" s="72"/>
      <c r="O288" s="72"/>
      <c r="P288" s="61" t="str">
        <f>+IFERROR(VLOOKUP(#REF!&amp;"-"&amp;ROW()-82,[2]ワークシート!$F$2:$CI$1002,64,0),"")</f>
        <v/>
      </c>
      <c r="Q288" s="62"/>
      <c r="R288" s="73" t="str">
        <f>+IFERROR(VLOOKUP(#REF!&amp;"-"&amp;ROW()-82,[2]ワークシート!$F$2:$CI$1002,65,0),"")</f>
        <v/>
      </c>
      <c r="S288" s="73"/>
      <c r="T288" s="61" t="str">
        <f>IFERROR(IF(VLOOKUP(#REF!&amp;"-"&amp;ROW()-82,[2]ワークシート!$F$2:$CI$1002,68,0)="",IF(X288="","",IF(X288=0,"使用貸借権","賃借権")),"賃借権"),"")</f>
        <v/>
      </c>
      <c r="U288" s="62"/>
      <c r="V288" s="63" t="str">
        <f>+IFERROR(VLOOKUP(#REF!&amp;"-"&amp;ROW()-82,[2]ワークシート!$F$2:$CI$1002,10,0)&amp;"","")</f>
        <v/>
      </c>
      <c r="W288" s="64"/>
      <c r="X28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8" s="66"/>
      <c r="Z288" s="9"/>
      <c r="AA288" s="9"/>
      <c r="AB288" s="63" t="str">
        <f>IF(T288="","",IF(VLOOKUP(#REF!&amp;"-"&amp;ROW()-82,[2]ワークシート!$F$2:$CI$1002,68,0)="",IF(T288="使用貸借権","-","口座振込　１２月"),"物納"))</f>
        <v/>
      </c>
      <c r="AC288" s="67"/>
      <c r="AD288" s="64"/>
      <c r="AE288" s="68" t="str">
        <f>+IFERROR(IF(VLOOKUP(#REF!&amp;"-"&amp;ROW()-82,[2]ワークシート!$F$2:$CI$1002,13,0)="","",VLOOKUP(#REF!&amp;"-"&amp;ROW()-82,[2]ワークシート!$F$2:$CI$1002,13,0)),"")</f>
        <v/>
      </c>
      <c r="AF288" s="69"/>
      <c r="AG288" s="68" t="str">
        <f>+IFERROR(IF(VLOOKUP(#REF!&amp;"-"&amp;ROW()-82,[2]ワークシート!$F$2:$CI$1002,74,0)="","",VLOOKUP(#REF!&amp;"-"&amp;ROW()-82,[2]ワークシート!$F$2:$CI$1002,74,0)),"")</f>
        <v/>
      </c>
      <c r="AH288" s="69"/>
      <c r="AI288" s="54" t="str">
        <f>+IFERROR(IF(VLOOKUP(#REF!&amp;"-"&amp;ROW()-82,[2]ワークシート!$F$2:$CI$1002,73,0)="","",VLOOKUP(#REF!&amp;"-"&amp;ROW()-82,[2]ワークシート!$F$2:$CI$1002,73,0)),"")</f>
        <v/>
      </c>
      <c r="AJ288" s="1" t="str">
        <f>+IFERROR( IF(  VLOOKUP(#REF!&amp;"-"&amp;ROW()-82,[2]ワークシート!$F$2:$BW$1002,12,0)="",  "",  VLOOKUP(#REF!&amp;"-"&amp;ROW()-82,[2]ワークシート!$F$2:$BW$1002,12,0) ),"")</f>
        <v/>
      </c>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row>
    <row r="289" spans="1:69" ht="35.1" hidden="1" customHeight="1" x14ac:dyDescent="0.15">
      <c r="A289" s="63" t="str">
        <f>+IFERROR(IF(VLOOKUP(#REF!&amp;"-"&amp;ROW()-82,[2]ワークシート!$F$2:$CI$1002,6,0)="","",VLOOKUP(#REF!&amp;"-"&amp;ROW()-82,[2]ワークシート!$F$2:$CI$1002,6,0)),"")</f>
        <v/>
      </c>
      <c r="B289" s="64"/>
      <c r="C289" s="63" t="str">
        <f>+IFERROR(IF(VLOOKUP(#REF!&amp;"-"&amp;ROW()-82,[2]ワークシート!$F$2:$CI$1002,7,0)="","",VLOOKUP(#REF!&amp;"-"&amp;ROW()-82,[2]ワークシート!$F$2:$CI$1002,7,0)),"")</f>
        <v/>
      </c>
      <c r="D289" s="64"/>
      <c r="E289" s="63" t="str">
        <f>+IFERROR(IF(VLOOKUP(#REF!&amp;"-"&amp;ROW()-82,[2]ワークシート!$F$2:$CI$1002,8,0)="","",VLOOKUP(#REF!&amp;"-"&amp;ROW()-82,[2]ワークシート!$F$2:$CI$1002,8,0)),"")</f>
        <v/>
      </c>
      <c r="F289" s="64"/>
      <c r="G289" s="8" t="str">
        <f>+IFERROR(IF(VLOOKUP(#REF!&amp;"-"&amp;ROW()-82,[2]ワークシート!$F$2:$CI$1002,9,0)="","",VLOOKUP(#REF!&amp;"-"&amp;ROW()-82,[2]ワークシート!$F$2:$CI$1002,9,0)),"")</f>
        <v/>
      </c>
      <c r="H28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9" s="71"/>
      <c r="J289" s="63" t="str">
        <f>+IFERROR(IF(VLOOKUP(#REF!&amp;"-"&amp;ROW()-82,[2]ワークシート!$F$2:$CI$1002,17,0)="","",VLOOKUP(#REF!&amp;"-"&amp;ROW()-82,[2]ワークシート!$F$2:$CI$1002,17,0)),"")</f>
        <v/>
      </c>
      <c r="K289" s="67"/>
      <c r="L289" s="64"/>
      <c r="M289" s="72" t="str">
        <f>+IFERROR(IF(VLOOKUP(#REF!&amp;"-"&amp;ROW()-82,[2]ワークシート!$F$2:$CI$1002,58,0)=0,"",VLOOKUP(#REF!&amp;"-"&amp;ROW()-82,[2]ワークシート!$F$2:$CI$1002,58,0)),"")</f>
        <v/>
      </c>
      <c r="N289" s="72"/>
      <c r="O289" s="72"/>
      <c r="P289" s="61" t="str">
        <f>+IFERROR(VLOOKUP(#REF!&amp;"-"&amp;ROW()-82,[2]ワークシート!$F$2:$CI$1002,64,0),"")</f>
        <v/>
      </c>
      <c r="Q289" s="62"/>
      <c r="R289" s="73" t="str">
        <f>+IFERROR(VLOOKUP(#REF!&amp;"-"&amp;ROW()-82,[2]ワークシート!$F$2:$CI$1002,65,0),"")</f>
        <v/>
      </c>
      <c r="S289" s="73"/>
      <c r="T289" s="61" t="str">
        <f>IFERROR(IF(VLOOKUP(#REF!&amp;"-"&amp;ROW()-82,[2]ワークシート!$F$2:$CI$1002,68,0)="",IF(X289="","",IF(X289=0,"使用貸借権","賃借権")),"賃借権"),"")</f>
        <v/>
      </c>
      <c r="U289" s="62"/>
      <c r="V289" s="63" t="str">
        <f>+IFERROR(VLOOKUP(#REF!&amp;"-"&amp;ROW()-82,[2]ワークシート!$F$2:$CI$1002,10,0)&amp;"","")</f>
        <v/>
      </c>
      <c r="W289" s="64"/>
      <c r="X28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9" s="66"/>
      <c r="Z289" s="9"/>
      <c r="AA289" s="9"/>
      <c r="AB289" s="63" t="str">
        <f>IF(T289="","",IF(VLOOKUP(#REF!&amp;"-"&amp;ROW()-82,[2]ワークシート!$F$2:$CI$1002,68,0)="",IF(T289="使用貸借権","-","口座振込　１２月"),"物納"))</f>
        <v/>
      </c>
      <c r="AC289" s="67"/>
      <c r="AD289" s="64"/>
      <c r="AE289" s="68" t="str">
        <f>+IFERROR(IF(VLOOKUP(#REF!&amp;"-"&amp;ROW()-82,[2]ワークシート!$F$2:$CI$1002,13,0)="","",VLOOKUP(#REF!&amp;"-"&amp;ROW()-82,[2]ワークシート!$F$2:$CI$1002,13,0)),"")</f>
        <v/>
      </c>
      <c r="AF289" s="69"/>
      <c r="AG289" s="68" t="str">
        <f>+IFERROR(IF(VLOOKUP(#REF!&amp;"-"&amp;ROW()-82,[2]ワークシート!$F$2:$CI$1002,74,0)="","",VLOOKUP(#REF!&amp;"-"&amp;ROW()-82,[2]ワークシート!$F$2:$CI$1002,74,0)),"")</f>
        <v/>
      </c>
      <c r="AH289" s="69"/>
      <c r="AI289" s="54" t="str">
        <f>+IFERROR(IF(VLOOKUP(#REF!&amp;"-"&amp;ROW()-82,[2]ワークシート!$F$2:$CI$1002,73,0)="","",VLOOKUP(#REF!&amp;"-"&amp;ROW()-82,[2]ワークシート!$F$2:$CI$1002,73,0)),"")</f>
        <v/>
      </c>
      <c r="AJ289" s="1" t="str">
        <f>+IFERROR( IF(  VLOOKUP(#REF!&amp;"-"&amp;ROW()-82,[2]ワークシート!$F$2:$BW$1002,12,0)="",  "",  VLOOKUP(#REF!&amp;"-"&amp;ROW()-82,[2]ワークシート!$F$2:$BW$1002,12,0) ),"")</f>
        <v/>
      </c>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row>
    <row r="290" spans="1:69" ht="35.1" hidden="1" customHeight="1" x14ac:dyDescent="0.15">
      <c r="A290" s="63" t="str">
        <f>+IFERROR(IF(VLOOKUP(#REF!&amp;"-"&amp;ROW()-82,[2]ワークシート!$F$2:$CI$1002,6,0)="","",VLOOKUP(#REF!&amp;"-"&amp;ROW()-82,[2]ワークシート!$F$2:$CI$1002,6,0)),"")</f>
        <v/>
      </c>
      <c r="B290" s="64"/>
      <c r="C290" s="63" t="str">
        <f>+IFERROR(IF(VLOOKUP(#REF!&amp;"-"&amp;ROW()-82,[2]ワークシート!$F$2:$CI$1002,7,0)="","",VLOOKUP(#REF!&amp;"-"&amp;ROW()-82,[2]ワークシート!$F$2:$CI$1002,7,0)),"")</f>
        <v/>
      </c>
      <c r="D290" s="64"/>
      <c r="E290" s="63" t="str">
        <f>+IFERROR(IF(VLOOKUP(#REF!&amp;"-"&amp;ROW()-82,[2]ワークシート!$F$2:$CI$1002,8,0)="","",VLOOKUP(#REF!&amp;"-"&amp;ROW()-82,[2]ワークシート!$F$2:$CI$1002,8,0)),"")</f>
        <v/>
      </c>
      <c r="F290" s="64"/>
      <c r="G290" s="8" t="str">
        <f>+IFERROR(IF(VLOOKUP(#REF!&amp;"-"&amp;ROW()-82,[2]ワークシート!$F$2:$CI$1002,9,0)="","",VLOOKUP(#REF!&amp;"-"&amp;ROW()-82,[2]ワークシート!$F$2:$CI$1002,9,0)),"")</f>
        <v/>
      </c>
      <c r="H29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0" s="71"/>
      <c r="J290" s="63" t="str">
        <f>+IFERROR(IF(VLOOKUP(#REF!&amp;"-"&amp;ROW()-82,[2]ワークシート!$F$2:$CI$1002,17,0)="","",VLOOKUP(#REF!&amp;"-"&amp;ROW()-82,[2]ワークシート!$F$2:$CI$1002,17,0)),"")</f>
        <v/>
      </c>
      <c r="K290" s="67"/>
      <c r="L290" s="64"/>
      <c r="M290" s="72" t="str">
        <f>+IFERROR(IF(VLOOKUP(#REF!&amp;"-"&amp;ROW()-82,[2]ワークシート!$F$2:$CI$1002,58,0)=0,"",VLOOKUP(#REF!&amp;"-"&amp;ROW()-82,[2]ワークシート!$F$2:$CI$1002,58,0)),"")</f>
        <v/>
      </c>
      <c r="N290" s="72"/>
      <c r="O290" s="72"/>
      <c r="P290" s="61" t="str">
        <f>+IFERROR(VLOOKUP(#REF!&amp;"-"&amp;ROW()-82,[2]ワークシート!$F$2:$CI$1002,64,0),"")</f>
        <v/>
      </c>
      <c r="Q290" s="62"/>
      <c r="R290" s="73" t="str">
        <f>+IFERROR(VLOOKUP(#REF!&amp;"-"&amp;ROW()-82,[2]ワークシート!$F$2:$CI$1002,65,0),"")</f>
        <v/>
      </c>
      <c r="S290" s="73"/>
      <c r="T290" s="61" t="str">
        <f>IFERROR(IF(VLOOKUP(#REF!&amp;"-"&amp;ROW()-82,[2]ワークシート!$F$2:$CI$1002,68,0)="",IF(X290="","",IF(X290=0,"使用貸借権","賃借権")),"賃借権"),"")</f>
        <v/>
      </c>
      <c r="U290" s="62"/>
      <c r="V290" s="63" t="str">
        <f>+IFERROR(VLOOKUP(#REF!&amp;"-"&amp;ROW()-82,[2]ワークシート!$F$2:$CI$1002,10,0)&amp;"","")</f>
        <v/>
      </c>
      <c r="W290" s="64"/>
      <c r="X29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0" s="66"/>
      <c r="Z290" s="9"/>
      <c r="AA290" s="9"/>
      <c r="AB290" s="63" t="str">
        <f>IF(T290="","",IF(VLOOKUP(#REF!&amp;"-"&amp;ROW()-82,[2]ワークシート!$F$2:$CI$1002,68,0)="",IF(T290="使用貸借権","-","口座振込　１２月"),"物納"))</f>
        <v/>
      </c>
      <c r="AC290" s="67"/>
      <c r="AD290" s="64"/>
      <c r="AE290" s="68" t="str">
        <f>+IFERROR(IF(VLOOKUP(#REF!&amp;"-"&amp;ROW()-82,[2]ワークシート!$F$2:$CI$1002,13,0)="","",VLOOKUP(#REF!&amp;"-"&amp;ROW()-82,[2]ワークシート!$F$2:$CI$1002,13,0)),"")</f>
        <v/>
      </c>
      <c r="AF290" s="69"/>
      <c r="AG290" s="68" t="str">
        <f>+IFERROR(IF(VLOOKUP(#REF!&amp;"-"&amp;ROW()-82,[2]ワークシート!$F$2:$CI$1002,74,0)="","",VLOOKUP(#REF!&amp;"-"&amp;ROW()-82,[2]ワークシート!$F$2:$CI$1002,74,0)),"")</f>
        <v/>
      </c>
      <c r="AH290" s="69"/>
      <c r="AI290" s="54" t="str">
        <f>+IFERROR(IF(VLOOKUP(#REF!&amp;"-"&amp;ROW()-82,[2]ワークシート!$F$2:$CI$1002,73,0)="","",VLOOKUP(#REF!&amp;"-"&amp;ROW()-82,[2]ワークシート!$F$2:$CI$1002,73,0)),"")</f>
        <v/>
      </c>
      <c r="AJ290" s="1" t="str">
        <f>+IFERROR( IF(  VLOOKUP(#REF!&amp;"-"&amp;ROW()-82,[2]ワークシート!$F$2:$BW$1002,12,0)="",  "",  VLOOKUP(#REF!&amp;"-"&amp;ROW()-82,[2]ワークシート!$F$2:$BW$1002,12,0) ),"")</f>
        <v/>
      </c>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row>
    <row r="291" spans="1:69" ht="35.1" hidden="1" customHeight="1" x14ac:dyDescent="0.15">
      <c r="A291" s="63" t="str">
        <f>+IFERROR(IF(VLOOKUP(#REF!&amp;"-"&amp;ROW()-82,[2]ワークシート!$F$2:$CI$1002,6,0)="","",VLOOKUP(#REF!&amp;"-"&amp;ROW()-82,[2]ワークシート!$F$2:$CI$1002,6,0)),"")</f>
        <v/>
      </c>
      <c r="B291" s="64"/>
      <c r="C291" s="63" t="str">
        <f>+IFERROR(IF(VLOOKUP(#REF!&amp;"-"&amp;ROW()-82,[2]ワークシート!$F$2:$CI$1002,7,0)="","",VLOOKUP(#REF!&amp;"-"&amp;ROW()-82,[2]ワークシート!$F$2:$CI$1002,7,0)),"")</f>
        <v/>
      </c>
      <c r="D291" s="64"/>
      <c r="E291" s="63" t="str">
        <f>+IFERROR(IF(VLOOKUP(#REF!&amp;"-"&amp;ROW()-82,[2]ワークシート!$F$2:$CI$1002,8,0)="","",VLOOKUP(#REF!&amp;"-"&amp;ROW()-82,[2]ワークシート!$F$2:$CI$1002,8,0)),"")</f>
        <v/>
      </c>
      <c r="F291" s="64"/>
      <c r="G291" s="8" t="str">
        <f>+IFERROR(IF(VLOOKUP(#REF!&amp;"-"&amp;ROW()-82,[2]ワークシート!$F$2:$CI$1002,9,0)="","",VLOOKUP(#REF!&amp;"-"&amp;ROW()-82,[2]ワークシート!$F$2:$CI$1002,9,0)),"")</f>
        <v/>
      </c>
      <c r="H29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1" s="71"/>
      <c r="J291" s="63" t="str">
        <f>+IFERROR(IF(VLOOKUP(#REF!&amp;"-"&amp;ROW()-82,[2]ワークシート!$F$2:$CI$1002,17,0)="","",VLOOKUP(#REF!&amp;"-"&amp;ROW()-82,[2]ワークシート!$F$2:$CI$1002,17,0)),"")</f>
        <v/>
      </c>
      <c r="K291" s="67"/>
      <c r="L291" s="64"/>
      <c r="M291" s="72" t="str">
        <f>+IFERROR(IF(VLOOKUP(#REF!&amp;"-"&amp;ROW()-82,[2]ワークシート!$F$2:$CI$1002,58,0)=0,"",VLOOKUP(#REF!&amp;"-"&amp;ROW()-82,[2]ワークシート!$F$2:$CI$1002,58,0)),"")</f>
        <v/>
      </c>
      <c r="N291" s="72"/>
      <c r="O291" s="72"/>
      <c r="P291" s="61" t="str">
        <f>+IFERROR(VLOOKUP(#REF!&amp;"-"&amp;ROW()-82,[2]ワークシート!$F$2:$CI$1002,64,0),"")</f>
        <v/>
      </c>
      <c r="Q291" s="62"/>
      <c r="R291" s="73" t="str">
        <f>+IFERROR(VLOOKUP(#REF!&amp;"-"&amp;ROW()-82,[2]ワークシート!$F$2:$CI$1002,65,0),"")</f>
        <v/>
      </c>
      <c r="S291" s="73"/>
      <c r="T291" s="61" t="str">
        <f>IFERROR(IF(VLOOKUP(#REF!&amp;"-"&amp;ROW()-82,[2]ワークシート!$F$2:$CI$1002,68,0)="",IF(X291="","",IF(X291=0,"使用貸借権","賃借権")),"賃借権"),"")</f>
        <v/>
      </c>
      <c r="U291" s="62"/>
      <c r="V291" s="63" t="str">
        <f>+IFERROR(VLOOKUP(#REF!&amp;"-"&amp;ROW()-82,[2]ワークシート!$F$2:$CI$1002,10,0)&amp;"","")</f>
        <v/>
      </c>
      <c r="W291" s="64"/>
      <c r="X29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1" s="66"/>
      <c r="Z291" s="9"/>
      <c r="AA291" s="9"/>
      <c r="AB291" s="63" t="str">
        <f>IF(T291="","",IF(VLOOKUP(#REF!&amp;"-"&amp;ROW()-82,[2]ワークシート!$F$2:$CI$1002,68,0)="",IF(T291="使用貸借権","-","口座振込　１２月"),"物納"))</f>
        <v/>
      </c>
      <c r="AC291" s="67"/>
      <c r="AD291" s="64"/>
      <c r="AE291" s="68" t="str">
        <f>+IFERROR(IF(VLOOKUP(#REF!&amp;"-"&amp;ROW()-82,[2]ワークシート!$F$2:$CI$1002,13,0)="","",VLOOKUP(#REF!&amp;"-"&amp;ROW()-82,[2]ワークシート!$F$2:$CI$1002,13,0)),"")</f>
        <v/>
      </c>
      <c r="AF291" s="69"/>
      <c r="AG291" s="68" t="str">
        <f>+IFERROR(IF(VLOOKUP(#REF!&amp;"-"&amp;ROW()-82,[2]ワークシート!$F$2:$CI$1002,74,0)="","",VLOOKUP(#REF!&amp;"-"&amp;ROW()-82,[2]ワークシート!$F$2:$CI$1002,74,0)),"")</f>
        <v/>
      </c>
      <c r="AH291" s="69"/>
      <c r="AI291" s="54" t="str">
        <f>+IFERROR(IF(VLOOKUP(#REF!&amp;"-"&amp;ROW()-82,[2]ワークシート!$F$2:$CI$1002,73,0)="","",VLOOKUP(#REF!&amp;"-"&amp;ROW()-82,[2]ワークシート!$F$2:$CI$1002,73,0)),"")</f>
        <v/>
      </c>
      <c r="AJ291" s="1" t="str">
        <f>+IFERROR( IF(  VLOOKUP(#REF!&amp;"-"&amp;ROW()-82,[2]ワークシート!$F$2:$BW$1002,12,0)="",  "",  VLOOKUP(#REF!&amp;"-"&amp;ROW()-82,[2]ワークシート!$F$2:$BW$1002,12,0) ),"")</f>
        <v/>
      </c>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row>
    <row r="292" spans="1:69" ht="35.1" hidden="1" customHeight="1" x14ac:dyDescent="0.15">
      <c r="A292" s="63" t="str">
        <f>+IFERROR(IF(VLOOKUP(#REF!&amp;"-"&amp;ROW()-82,[2]ワークシート!$F$2:$CI$1002,6,0)="","",VLOOKUP(#REF!&amp;"-"&amp;ROW()-82,[2]ワークシート!$F$2:$CI$1002,6,0)),"")</f>
        <v/>
      </c>
      <c r="B292" s="64"/>
      <c r="C292" s="63" t="str">
        <f>+IFERROR(IF(VLOOKUP(#REF!&amp;"-"&amp;ROW()-82,[2]ワークシート!$F$2:$CI$1002,7,0)="","",VLOOKUP(#REF!&amp;"-"&amp;ROW()-82,[2]ワークシート!$F$2:$CI$1002,7,0)),"")</f>
        <v/>
      </c>
      <c r="D292" s="64"/>
      <c r="E292" s="63" t="str">
        <f>+IFERROR(IF(VLOOKUP(#REF!&amp;"-"&amp;ROW()-82,[2]ワークシート!$F$2:$CI$1002,8,0)="","",VLOOKUP(#REF!&amp;"-"&amp;ROW()-82,[2]ワークシート!$F$2:$CI$1002,8,0)),"")</f>
        <v/>
      </c>
      <c r="F292" s="64"/>
      <c r="G292" s="8" t="str">
        <f>+IFERROR(IF(VLOOKUP(#REF!&amp;"-"&amp;ROW()-82,[2]ワークシート!$F$2:$CI$1002,9,0)="","",VLOOKUP(#REF!&amp;"-"&amp;ROW()-82,[2]ワークシート!$F$2:$CI$1002,9,0)),"")</f>
        <v/>
      </c>
      <c r="H29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2" s="71"/>
      <c r="J292" s="63" t="str">
        <f>+IFERROR(IF(VLOOKUP(#REF!&amp;"-"&amp;ROW()-82,[2]ワークシート!$F$2:$CI$1002,17,0)="","",VLOOKUP(#REF!&amp;"-"&amp;ROW()-82,[2]ワークシート!$F$2:$CI$1002,17,0)),"")</f>
        <v/>
      </c>
      <c r="K292" s="67"/>
      <c r="L292" s="64"/>
      <c r="M292" s="72" t="str">
        <f>+IFERROR(IF(VLOOKUP(#REF!&amp;"-"&amp;ROW()-82,[2]ワークシート!$F$2:$CI$1002,58,0)=0,"",VLOOKUP(#REF!&amp;"-"&amp;ROW()-82,[2]ワークシート!$F$2:$CI$1002,58,0)),"")</f>
        <v/>
      </c>
      <c r="N292" s="72"/>
      <c r="O292" s="72"/>
      <c r="P292" s="61" t="str">
        <f>+IFERROR(VLOOKUP(#REF!&amp;"-"&amp;ROW()-82,[2]ワークシート!$F$2:$CI$1002,64,0),"")</f>
        <v/>
      </c>
      <c r="Q292" s="62"/>
      <c r="R292" s="73" t="str">
        <f>+IFERROR(VLOOKUP(#REF!&amp;"-"&amp;ROW()-82,[2]ワークシート!$F$2:$CI$1002,65,0),"")</f>
        <v/>
      </c>
      <c r="S292" s="73"/>
      <c r="T292" s="61" t="str">
        <f>IFERROR(IF(VLOOKUP(#REF!&amp;"-"&amp;ROW()-82,[2]ワークシート!$F$2:$CI$1002,68,0)="",IF(X292="","",IF(X292=0,"使用貸借権","賃借権")),"賃借権"),"")</f>
        <v/>
      </c>
      <c r="U292" s="62"/>
      <c r="V292" s="63" t="str">
        <f>+IFERROR(VLOOKUP(#REF!&amp;"-"&amp;ROW()-82,[2]ワークシート!$F$2:$CI$1002,10,0)&amp;"","")</f>
        <v/>
      </c>
      <c r="W292" s="64"/>
      <c r="X29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2" s="66"/>
      <c r="Z292" s="9"/>
      <c r="AA292" s="9"/>
      <c r="AB292" s="63" t="str">
        <f>IF(T292="","",IF(VLOOKUP(#REF!&amp;"-"&amp;ROW()-82,[2]ワークシート!$F$2:$CI$1002,68,0)="",IF(T292="使用貸借権","-","口座振込　１２月"),"物納"))</f>
        <v/>
      </c>
      <c r="AC292" s="67"/>
      <c r="AD292" s="64"/>
      <c r="AE292" s="68" t="str">
        <f>+IFERROR(IF(VLOOKUP(#REF!&amp;"-"&amp;ROW()-82,[2]ワークシート!$F$2:$CI$1002,13,0)="","",VLOOKUP(#REF!&amp;"-"&amp;ROW()-82,[2]ワークシート!$F$2:$CI$1002,13,0)),"")</f>
        <v/>
      </c>
      <c r="AF292" s="69"/>
      <c r="AG292" s="68" t="str">
        <f>+IFERROR(IF(VLOOKUP(#REF!&amp;"-"&amp;ROW()-82,[2]ワークシート!$F$2:$CI$1002,74,0)="","",VLOOKUP(#REF!&amp;"-"&amp;ROW()-82,[2]ワークシート!$F$2:$CI$1002,74,0)),"")</f>
        <v/>
      </c>
      <c r="AH292" s="69"/>
      <c r="AI292" s="54" t="str">
        <f>+IFERROR(IF(VLOOKUP(#REF!&amp;"-"&amp;ROW()-82,[2]ワークシート!$F$2:$CI$1002,73,0)="","",VLOOKUP(#REF!&amp;"-"&amp;ROW()-82,[2]ワークシート!$F$2:$CI$1002,73,0)),"")</f>
        <v/>
      </c>
      <c r="AJ292" s="1" t="str">
        <f>+IFERROR( IF(  VLOOKUP(#REF!&amp;"-"&amp;ROW()-82,[2]ワークシート!$F$2:$BW$1002,12,0)="",  "",  VLOOKUP(#REF!&amp;"-"&amp;ROW()-82,[2]ワークシート!$F$2:$BW$1002,12,0) ),"")</f>
        <v/>
      </c>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row>
    <row r="293" spans="1:69" ht="35.1" hidden="1" customHeight="1" x14ac:dyDescent="0.15">
      <c r="A293" s="63" t="str">
        <f>+IFERROR(IF(VLOOKUP(#REF!&amp;"-"&amp;ROW()-82,[2]ワークシート!$F$2:$CI$1002,6,0)="","",VLOOKUP(#REF!&amp;"-"&amp;ROW()-82,[2]ワークシート!$F$2:$CI$1002,6,0)),"")</f>
        <v/>
      </c>
      <c r="B293" s="64"/>
      <c r="C293" s="63" t="str">
        <f>+IFERROR(IF(VLOOKUP(#REF!&amp;"-"&amp;ROW()-82,[2]ワークシート!$F$2:$CI$1002,7,0)="","",VLOOKUP(#REF!&amp;"-"&amp;ROW()-82,[2]ワークシート!$F$2:$CI$1002,7,0)),"")</f>
        <v/>
      </c>
      <c r="D293" s="64"/>
      <c r="E293" s="63" t="str">
        <f>+IFERROR(IF(VLOOKUP(#REF!&amp;"-"&amp;ROW()-82,[2]ワークシート!$F$2:$CI$1002,8,0)="","",VLOOKUP(#REF!&amp;"-"&amp;ROW()-82,[2]ワークシート!$F$2:$CI$1002,8,0)),"")</f>
        <v/>
      </c>
      <c r="F293" s="64"/>
      <c r="G293" s="8" t="str">
        <f>+IFERROR(IF(VLOOKUP(#REF!&amp;"-"&amp;ROW()-82,[2]ワークシート!$F$2:$CI$1002,9,0)="","",VLOOKUP(#REF!&amp;"-"&amp;ROW()-82,[2]ワークシート!$F$2:$CI$1002,9,0)),"")</f>
        <v/>
      </c>
      <c r="H29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3" s="71"/>
      <c r="J293" s="63" t="str">
        <f>+IFERROR(IF(VLOOKUP(#REF!&amp;"-"&amp;ROW()-82,[2]ワークシート!$F$2:$CI$1002,17,0)="","",VLOOKUP(#REF!&amp;"-"&amp;ROW()-82,[2]ワークシート!$F$2:$CI$1002,17,0)),"")</f>
        <v/>
      </c>
      <c r="K293" s="67"/>
      <c r="L293" s="64"/>
      <c r="M293" s="72" t="str">
        <f>+IFERROR(IF(VLOOKUP(#REF!&amp;"-"&amp;ROW()-82,[2]ワークシート!$F$2:$CI$1002,58,0)=0,"",VLOOKUP(#REF!&amp;"-"&amp;ROW()-82,[2]ワークシート!$F$2:$CI$1002,58,0)),"")</f>
        <v/>
      </c>
      <c r="N293" s="72"/>
      <c r="O293" s="72"/>
      <c r="P293" s="61" t="str">
        <f>+IFERROR(VLOOKUP(#REF!&amp;"-"&amp;ROW()-82,[2]ワークシート!$F$2:$CI$1002,64,0),"")</f>
        <v/>
      </c>
      <c r="Q293" s="62"/>
      <c r="R293" s="73" t="str">
        <f>+IFERROR(VLOOKUP(#REF!&amp;"-"&amp;ROW()-82,[2]ワークシート!$F$2:$CI$1002,65,0),"")</f>
        <v/>
      </c>
      <c r="S293" s="73"/>
      <c r="T293" s="61" t="str">
        <f>IFERROR(IF(VLOOKUP(#REF!&amp;"-"&amp;ROW()-82,[2]ワークシート!$F$2:$CI$1002,68,0)="",IF(X293="","",IF(X293=0,"使用貸借権","賃借権")),"賃借権"),"")</f>
        <v/>
      </c>
      <c r="U293" s="62"/>
      <c r="V293" s="63" t="str">
        <f>+IFERROR(VLOOKUP(#REF!&amp;"-"&amp;ROW()-82,[2]ワークシート!$F$2:$CI$1002,10,0)&amp;"","")</f>
        <v/>
      </c>
      <c r="W293" s="64"/>
      <c r="X29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3" s="66"/>
      <c r="Z293" s="9"/>
      <c r="AA293" s="9"/>
      <c r="AB293" s="63" t="str">
        <f>IF(T293="","",IF(VLOOKUP(#REF!&amp;"-"&amp;ROW()-82,[2]ワークシート!$F$2:$CI$1002,68,0)="",IF(T293="使用貸借権","-","口座振込　１２月"),"物納"))</f>
        <v/>
      </c>
      <c r="AC293" s="67"/>
      <c r="AD293" s="64"/>
      <c r="AE293" s="68" t="str">
        <f>+IFERROR(IF(VLOOKUP(#REF!&amp;"-"&amp;ROW()-82,[2]ワークシート!$F$2:$CI$1002,13,0)="","",VLOOKUP(#REF!&amp;"-"&amp;ROW()-82,[2]ワークシート!$F$2:$CI$1002,13,0)),"")</f>
        <v/>
      </c>
      <c r="AF293" s="69"/>
      <c r="AG293" s="68" t="str">
        <f>+IFERROR(IF(VLOOKUP(#REF!&amp;"-"&amp;ROW()-82,[2]ワークシート!$F$2:$CI$1002,74,0)="","",VLOOKUP(#REF!&amp;"-"&amp;ROW()-82,[2]ワークシート!$F$2:$CI$1002,74,0)),"")</f>
        <v/>
      </c>
      <c r="AH293" s="69"/>
      <c r="AI293" s="54" t="str">
        <f>+IFERROR(IF(VLOOKUP(#REF!&amp;"-"&amp;ROW()-82,[2]ワークシート!$F$2:$CI$1002,73,0)="","",VLOOKUP(#REF!&amp;"-"&amp;ROW()-82,[2]ワークシート!$F$2:$CI$1002,73,0)),"")</f>
        <v/>
      </c>
      <c r="AJ293" s="1" t="str">
        <f>+IFERROR( IF(  VLOOKUP(#REF!&amp;"-"&amp;ROW()-82,[2]ワークシート!$F$2:$BW$1002,12,0)="",  "",  VLOOKUP(#REF!&amp;"-"&amp;ROW()-82,[2]ワークシート!$F$2:$BW$1002,12,0) ),"")</f>
        <v/>
      </c>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row>
    <row r="294" spans="1:69" ht="35.1" hidden="1" customHeight="1" x14ac:dyDescent="0.15">
      <c r="A294" s="63" t="str">
        <f>+IFERROR(IF(VLOOKUP(#REF!&amp;"-"&amp;ROW()-82,[2]ワークシート!$F$2:$CI$1002,6,0)="","",VLOOKUP(#REF!&amp;"-"&amp;ROW()-82,[2]ワークシート!$F$2:$CI$1002,6,0)),"")</f>
        <v/>
      </c>
      <c r="B294" s="64"/>
      <c r="C294" s="63" t="str">
        <f>+IFERROR(IF(VLOOKUP(#REF!&amp;"-"&amp;ROW()-82,[2]ワークシート!$F$2:$CI$1002,7,0)="","",VLOOKUP(#REF!&amp;"-"&amp;ROW()-82,[2]ワークシート!$F$2:$CI$1002,7,0)),"")</f>
        <v/>
      </c>
      <c r="D294" s="64"/>
      <c r="E294" s="63" t="str">
        <f>+IFERROR(IF(VLOOKUP(#REF!&amp;"-"&amp;ROW()-82,[2]ワークシート!$F$2:$CI$1002,8,0)="","",VLOOKUP(#REF!&amp;"-"&amp;ROW()-82,[2]ワークシート!$F$2:$CI$1002,8,0)),"")</f>
        <v/>
      </c>
      <c r="F294" s="64"/>
      <c r="G294" s="8" t="str">
        <f>+IFERROR(IF(VLOOKUP(#REF!&amp;"-"&amp;ROW()-82,[2]ワークシート!$F$2:$CI$1002,9,0)="","",VLOOKUP(#REF!&amp;"-"&amp;ROW()-82,[2]ワークシート!$F$2:$CI$1002,9,0)),"")</f>
        <v/>
      </c>
      <c r="H29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4" s="71"/>
      <c r="J294" s="63" t="str">
        <f>+IFERROR(IF(VLOOKUP(#REF!&amp;"-"&amp;ROW()-82,[2]ワークシート!$F$2:$CI$1002,17,0)="","",VLOOKUP(#REF!&amp;"-"&amp;ROW()-82,[2]ワークシート!$F$2:$CI$1002,17,0)),"")</f>
        <v/>
      </c>
      <c r="K294" s="67"/>
      <c r="L294" s="64"/>
      <c r="M294" s="72" t="str">
        <f>+IFERROR(IF(VLOOKUP(#REF!&amp;"-"&amp;ROW()-82,[2]ワークシート!$F$2:$CI$1002,58,0)=0,"",VLOOKUP(#REF!&amp;"-"&amp;ROW()-82,[2]ワークシート!$F$2:$CI$1002,58,0)),"")</f>
        <v/>
      </c>
      <c r="N294" s="72"/>
      <c r="O294" s="72"/>
      <c r="P294" s="61" t="str">
        <f>+IFERROR(VLOOKUP(#REF!&amp;"-"&amp;ROW()-82,[2]ワークシート!$F$2:$CI$1002,64,0),"")</f>
        <v/>
      </c>
      <c r="Q294" s="62"/>
      <c r="R294" s="73" t="str">
        <f>+IFERROR(VLOOKUP(#REF!&amp;"-"&amp;ROW()-82,[2]ワークシート!$F$2:$CI$1002,65,0),"")</f>
        <v/>
      </c>
      <c r="S294" s="73"/>
      <c r="T294" s="61" t="str">
        <f>IFERROR(IF(VLOOKUP(#REF!&amp;"-"&amp;ROW()-82,[2]ワークシート!$F$2:$CI$1002,68,0)="",IF(X294="","",IF(X294=0,"使用貸借権","賃借権")),"賃借権"),"")</f>
        <v/>
      </c>
      <c r="U294" s="62"/>
      <c r="V294" s="63" t="str">
        <f>+IFERROR(VLOOKUP(#REF!&amp;"-"&amp;ROW()-82,[2]ワークシート!$F$2:$CI$1002,10,0)&amp;"","")</f>
        <v/>
      </c>
      <c r="W294" s="64"/>
      <c r="X29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4" s="66"/>
      <c r="Z294" s="9"/>
      <c r="AA294" s="9"/>
      <c r="AB294" s="63" t="str">
        <f>IF(T294="","",IF(VLOOKUP(#REF!&amp;"-"&amp;ROW()-82,[2]ワークシート!$F$2:$CI$1002,68,0)="",IF(T294="使用貸借権","-","口座振込　１２月"),"物納"))</f>
        <v/>
      </c>
      <c r="AC294" s="67"/>
      <c r="AD294" s="64"/>
      <c r="AE294" s="68" t="str">
        <f>+IFERROR(IF(VLOOKUP(#REF!&amp;"-"&amp;ROW()-82,[2]ワークシート!$F$2:$CI$1002,13,0)="","",VLOOKUP(#REF!&amp;"-"&amp;ROW()-82,[2]ワークシート!$F$2:$CI$1002,13,0)),"")</f>
        <v/>
      </c>
      <c r="AF294" s="69"/>
      <c r="AG294" s="68" t="str">
        <f>+IFERROR(IF(VLOOKUP(#REF!&amp;"-"&amp;ROW()-82,[2]ワークシート!$F$2:$CI$1002,74,0)="","",VLOOKUP(#REF!&amp;"-"&amp;ROW()-82,[2]ワークシート!$F$2:$CI$1002,74,0)),"")</f>
        <v/>
      </c>
      <c r="AH294" s="69"/>
      <c r="AI294" s="54" t="str">
        <f>+IFERROR(IF(VLOOKUP(#REF!&amp;"-"&amp;ROW()-82,[2]ワークシート!$F$2:$CI$1002,73,0)="","",VLOOKUP(#REF!&amp;"-"&amp;ROW()-82,[2]ワークシート!$F$2:$CI$1002,73,0)),"")</f>
        <v/>
      </c>
      <c r="AJ294" s="1" t="str">
        <f>+IFERROR( IF(  VLOOKUP(#REF!&amp;"-"&amp;ROW()-82,[2]ワークシート!$F$2:$BW$1002,12,0)="",  "",  VLOOKUP(#REF!&amp;"-"&amp;ROW()-82,[2]ワークシート!$F$2:$BW$1002,12,0) ),"")</f>
        <v/>
      </c>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row>
    <row r="295" spans="1:69" ht="35.1" hidden="1" customHeight="1" x14ac:dyDescent="0.15">
      <c r="A295" s="63" t="str">
        <f>+IFERROR(IF(VLOOKUP(#REF!&amp;"-"&amp;ROW()-82,[2]ワークシート!$F$2:$CI$1002,6,0)="","",VLOOKUP(#REF!&amp;"-"&amp;ROW()-82,[2]ワークシート!$F$2:$CI$1002,6,0)),"")</f>
        <v/>
      </c>
      <c r="B295" s="64"/>
      <c r="C295" s="63" t="str">
        <f>+IFERROR(IF(VLOOKUP(#REF!&amp;"-"&amp;ROW()-82,[2]ワークシート!$F$2:$CI$1002,7,0)="","",VLOOKUP(#REF!&amp;"-"&amp;ROW()-82,[2]ワークシート!$F$2:$CI$1002,7,0)),"")</f>
        <v/>
      </c>
      <c r="D295" s="64"/>
      <c r="E295" s="63" t="str">
        <f>+IFERROR(IF(VLOOKUP(#REF!&amp;"-"&amp;ROW()-82,[2]ワークシート!$F$2:$CI$1002,8,0)="","",VLOOKUP(#REF!&amp;"-"&amp;ROW()-82,[2]ワークシート!$F$2:$CI$1002,8,0)),"")</f>
        <v/>
      </c>
      <c r="F295" s="64"/>
      <c r="G295" s="8" t="str">
        <f>+IFERROR(IF(VLOOKUP(#REF!&amp;"-"&amp;ROW()-82,[2]ワークシート!$F$2:$CI$1002,9,0)="","",VLOOKUP(#REF!&amp;"-"&amp;ROW()-82,[2]ワークシート!$F$2:$CI$1002,9,0)),"")</f>
        <v/>
      </c>
      <c r="H29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5" s="71"/>
      <c r="J295" s="63" t="str">
        <f>+IFERROR(IF(VLOOKUP(#REF!&amp;"-"&amp;ROW()-82,[2]ワークシート!$F$2:$CI$1002,17,0)="","",VLOOKUP(#REF!&amp;"-"&amp;ROW()-82,[2]ワークシート!$F$2:$CI$1002,17,0)),"")</f>
        <v/>
      </c>
      <c r="K295" s="67"/>
      <c r="L295" s="64"/>
      <c r="M295" s="72" t="str">
        <f>+IFERROR(IF(VLOOKUP(#REF!&amp;"-"&amp;ROW()-82,[2]ワークシート!$F$2:$CI$1002,58,0)=0,"",VLOOKUP(#REF!&amp;"-"&amp;ROW()-82,[2]ワークシート!$F$2:$CI$1002,58,0)),"")</f>
        <v/>
      </c>
      <c r="N295" s="72"/>
      <c r="O295" s="72"/>
      <c r="P295" s="61" t="str">
        <f>+IFERROR(VLOOKUP(#REF!&amp;"-"&amp;ROW()-82,[2]ワークシート!$F$2:$CI$1002,64,0),"")</f>
        <v/>
      </c>
      <c r="Q295" s="62"/>
      <c r="R295" s="73" t="str">
        <f>+IFERROR(VLOOKUP(#REF!&amp;"-"&amp;ROW()-82,[2]ワークシート!$F$2:$CI$1002,65,0),"")</f>
        <v/>
      </c>
      <c r="S295" s="73"/>
      <c r="T295" s="61" t="str">
        <f>IFERROR(IF(VLOOKUP(#REF!&amp;"-"&amp;ROW()-82,[2]ワークシート!$F$2:$CI$1002,68,0)="",IF(X295="","",IF(X295=0,"使用貸借権","賃借権")),"賃借権"),"")</f>
        <v/>
      </c>
      <c r="U295" s="62"/>
      <c r="V295" s="63" t="str">
        <f>+IFERROR(VLOOKUP(#REF!&amp;"-"&amp;ROW()-82,[2]ワークシート!$F$2:$CI$1002,10,0)&amp;"","")</f>
        <v/>
      </c>
      <c r="W295" s="64"/>
      <c r="X29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5" s="66"/>
      <c r="Z295" s="9"/>
      <c r="AA295" s="9"/>
      <c r="AB295" s="63" t="str">
        <f>IF(T295="","",IF(VLOOKUP(#REF!&amp;"-"&amp;ROW()-82,[2]ワークシート!$F$2:$CI$1002,68,0)="",IF(T295="使用貸借権","-","口座振込　１２月"),"物納"))</f>
        <v/>
      </c>
      <c r="AC295" s="67"/>
      <c r="AD295" s="64"/>
      <c r="AE295" s="68" t="str">
        <f>+IFERROR(IF(VLOOKUP(#REF!&amp;"-"&amp;ROW()-82,[2]ワークシート!$F$2:$CI$1002,13,0)="","",VLOOKUP(#REF!&amp;"-"&amp;ROW()-82,[2]ワークシート!$F$2:$CI$1002,13,0)),"")</f>
        <v/>
      </c>
      <c r="AF295" s="69"/>
      <c r="AG295" s="68" t="str">
        <f>+IFERROR(IF(VLOOKUP(#REF!&amp;"-"&amp;ROW()-82,[2]ワークシート!$F$2:$CI$1002,74,0)="","",VLOOKUP(#REF!&amp;"-"&amp;ROW()-82,[2]ワークシート!$F$2:$CI$1002,74,0)),"")</f>
        <v/>
      </c>
      <c r="AH295" s="69"/>
      <c r="AI295" s="54" t="str">
        <f>+IFERROR(IF(VLOOKUP(#REF!&amp;"-"&amp;ROW()-82,[2]ワークシート!$F$2:$CI$1002,73,0)="","",VLOOKUP(#REF!&amp;"-"&amp;ROW()-82,[2]ワークシート!$F$2:$CI$1002,73,0)),"")</f>
        <v/>
      </c>
      <c r="AJ295" s="1" t="str">
        <f>+IFERROR( IF(  VLOOKUP(#REF!&amp;"-"&amp;ROW()-82,[2]ワークシート!$F$2:$BW$1002,12,0)="",  "",  VLOOKUP(#REF!&amp;"-"&amp;ROW()-82,[2]ワークシート!$F$2:$BW$1002,12,0) ),"")</f>
        <v/>
      </c>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row>
    <row r="296" spans="1:69" ht="35.1" hidden="1" customHeight="1" x14ac:dyDescent="0.15">
      <c r="A296" s="63" t="str">
        <f>+IFERROR(IF(VLOOKUP(#REF!&amp;"-"&amp;ROW()-82,[2]ワークシート!$F$2:$CI$1002,6,0)="","",VLOOKUP(#REF!&amp;"-"&amp;ROW()-82,[2]ワークシート!$F$2:$CI$1002,6,0)),"")</f>
        <v/>
      </c>
      <c r="B296" s="64"/>
      <c r="C296" s="63" t="str">
        <f>+IFERROR(IF(VLOOKUP(#REF!&amp;"-"&amp;ROW()-82,[2]ワークシート!$F$2:$CI$1002,7,0)="","",VLOOKUP(#REF!&amp;"-"&amp;ROW()-82,[2]ワークシート!$F$2:$CI$1002,7,0)),"")</f>
        <v/>
      </c>
      <c r="D296" s="64"/>
      <c r="E296" s="63" t="str">
        <f>+IFERROR(IF(VLOOKUP(#REF!&amp;"-"&amp;ROW()-82,[2]ワークシート!$F$2:$CI$1002,8,0)="","",VLOOKUP(#REF!&amp;"-"&amp;ROW()-82,[2]ワークシート!$F$2:$CI$1002,8,0)),"")</f>
        <v/>
      </c>
      <c r="F296" s="64"/>
      <c r="G296" s="8" t="str">
        <f>+IFERROR(IF(VLOOKUP(#REF!&amp;"-"&amp;ROW()-82,[2]ワークシート!$F$2:$CI$1002,9,0)="","",VLOOKUP(#REF!&amp;"-"&amp;ROW()-82,[2]ワークシート!$F$2:$CI$1002,9,0)),"")</f>
        <v/>
      </c>
      <c r="H29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6" s="71"/>
      <c r="J296" s="63" t="str">
        <f>+IFERROR(IF(VLOOKUP(#REF!&amp;"-"&amp;ROW()-82,[2]ワークシート!$F$2:$CI$1002,17,0)="","",VLOOKUP(#REF!&amp;"-"&amp;ROW()-82,[2]ワークシート!$F$2:$CI$1002,17,0)),"")</f>
        <v/>
      </c>
      <c r="K296" s="67"/>
      <c r="L296" s="64"/>
      <c r="M296" s="72" t="str">
        <f>+IFERROR(IF(VLOOKUP(#REF!&amp;"-"&amp;ROW()-82,[2]ワークシート!$F$2:$CI$1002,58,0)=0,"",VLOOKUP(#REF!&amp;"-"&amp;ROW()-82,[2]ワークシート!$F$2:$CI$1002,58,0)),"")</f>
        <v/>
      </c>
      <c r="N296" s="72"/>
      <c r="O296" s="72"/>
      <c r="P296" s="61" t="str">
        <f>+IFERROR(VLOOKUP(#REF!&amp;"-"&amp;ROW()-82,[2]ワークシート!$F$2:$CI$1002,64,0),"")</f>
        <v/>
      </c>
      <c r="Q296" s="62"/>
      <c r="R296" s="73" t="str">
        <f>+IFERROR(VLOOKUP(#REF!&amp;"-"&amp;ROW()-82,[2]ワークシート!$F$2:$CI$1002,65,0),"")</f>
        <v/>
      </c>
      <c r="S296" s="73"/>
      <c r="T296" s="61" t="str">
        <f>IFERROR(IF(VLOOKUP(#REF!&amp;"-"&amp;ROW()-82,[2]ワークシート!$F$2:$CI$1002,68,0)="",IF(X296="","",IF(X296=0,"使用貸借権","賃借権")),"賃借権"),"")</f>
        <v/>
      </c>
      <c r="U296" s="62"/>
      <c r="V296" s="63" t="str">
        <f>+IFERROR(VLOOKUP(#REF!&amp;"-"&amp;ROW()-82,[2]ワークシート!$F$2:$CI$1002,10,0)&amp;"","")</f>
        <v/>
      </c>
      <c r="W296" s="64"/>
      <c r="X29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6" s="66"/>
      <c r="Z296" s="9"/>
      <c r="AA296" s="9"/>
      <c r="AB296" s="63" t="str">
        <f>IF(T296="","",IF(VLOOKUP(#REF!&amp;"-"&amp;ROW()-82,[2]ワークシート!$F$2:$CI$1002,68,0)="",IF(T296="使用貸借権","-","口座振込　１２月"),"物納"))</f>
        <v/>
      </c>
      <c r="AC296" s="67"/>
      <c r="AD296" s="64"/>
      <c r="AE296" s="68" t="str">
        <f>+IFERROR(IF(VLOOKUP(#REF!&amp;"-"&amp;ROW()-82,[2]ワークシート!$F$2:$CI$1002,13,0)="","",VLOOKUP(#REF!&amp;"-"&amp;ROW()-82,[2]ワークシート!$F$2:$CI$1002,13,0)),"")</f>
        <v/>
      </c>
      <c r="AF296" s="69"/>
      <c r="AG296" s="68" t="str">
        <f>+IFERROR(IF(VLOOKUP(#REF!&amp;"-"&amp;ROW()-82,[2]ワークシート!$F$2:$CI$1002,74,0)="","",VLOOKUP(#REF!&amp;"-"&amp;ROW()-82,[2]ワークシート!$F$2:$CI$1002,74,0)),"")</f>
        <v/>
      </c>
      <c r="AH296" s="69"/>
      <c r="AI296" s="54" t="str">
        <f>+IFERROR(IF(VLOOKUP(#REF!&amp;"-"&amp;ROW()-82,[2]ワークシート!$F$2:$CI$1002,73,0)="","",VLOOKUP(#REF!&amp;"-"&amp;ROW()-82,[2]ワークシート!$F$2:$CI$1002,73,0)),"")</f>
        <v/>
      </c>
      <c r="AJ296" s="1" t="str">
        <f>+IFERROR( IF(  VLOOKUP(#REF!&amp;"-"&amp;ROW()-82,[2]ワークシート!$F$2:$BW$1002,12,0)="",  "",  VLOOKUP(#REF!&amp;"-"&amp;ROW()-82,[2]ワークシート!$F$2:$BW$1002,12,0) ),"")</f>
        <v/>
      </c>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row>
    <row r="297" spans="1:69" ht="35.1" hidden="1" customHeight="1" x14ac:dyDescent="0.15">
      <c r="A297" s="63" t="str">
        <f>+IFERROR(IF(VLOOKUP(#REF!&amp;"-"&amp;ROW()-82,[2]ワークシート!$F$2:$CI$1002,6,0)="","",VLOOKUP(#REF!&amp;"-"&amp;ROW()-82,[2]ワークシート!$F$2:$CI$1002,6,0)),"")</f>
        <v/>
      </c>
      <c r="B297" s="64"/>
      <c r="C297" s="63" t="str">
        <f>+IFERROR(IF(VLOOKUP(#REF!&amp;"-"&amp;ROW()-82,[2]ワークシート!$F$2:$CI$1002,7,0)="","",VLOOKUP(#REF!&amp;"-"&amp;ROW()-82,[2]ワークシート!$F$2:$CI$1002,7,0)),"")</f>
        <v/>
      </c>
      <c r="D297" s="64"/>
      <c r="E297" s="63" t="str">
        <f>+IFERROR(IF(VLOOKUP(#REF!&amp;"-"&amp;ROW()-82,[2]ワークシート!$F$2:$CI$1002,8,0)="","",VLOOKUP(#REF!&amp;"-"&amp;ROW()-82,[2]ワークシート!$F$2:$CI$1002,8,0)),"")</f>
        <v/>
      </c>
      <c r="F297" s="64"/>
      <c r="G297" s="8" t="str">
        <f>+IFERROR(IF(VLOOKUP(#REF!&amp;"-"&amp;ROW()-82,[2]ワークシート!$F$2:$CI$1002,9,0)="","",VLOOKUP(#REF!&amp;"-"&amp;ROW()-82,[2]ワークシート!$F$2:$CI$1002,9,0)),"")</f>
        <v/>
      </c>
      <c r="H29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7" s="71"/>
      <c r="J297" s="63" t="str">
        <f>+IFERROR(IF(VLOOKUP(#REF!&amp;"-"&amp;ROW()-82,[2]ワークシート!$F$2:$CI$1002,17,0)="","",VLOOKUP(#REF!&amp;"-"&amp;ROW()-82,[2]ワークシート!$F$2:$CI$1002,17,0)),"")</f>
        <v/>
      </c>
      <c r="K297" s="67"/>
      <c r="L297" s="64"/>
      <c r="M297" s="72" t="str">
        <f>+IFERROR(IF(VLOOKUP(#REF!&amp;"-"&amp;ROW()-82,[2]ワークシート!$F$2:$CI$1002,58,0)=0,"",VLOOKUP(#REF!&amp;"-"&amp;ROW()-82,[2]ワークシート!$F$2:$CI$1002,58,0)),"")</f>
        <v/>
      </c>
      <c r="N297" s="72"/>
      <c r="O297" s="72"/>
      <c r="P297" s="61" t="str">
        <f>+IFERROR(VLOOKUP(#REF!&amp;"-"&amp;ROW()-82,[2]ワークシート!$F$2:$CI$1002,64,0),"")</f>
        <v/>
      </c>
      <c r="Q297" s="62"/>
      <c r="R297" s="73" t="str">
        <f>+IFERROR(VLOOKUP(#REF!&amp;"-"&amp;ROW()-82,[2]ワークシート!$F$2:$CI$1002,65,0),"")</f>
        <v/>
      </c>
      <c r="S297" s="73"/>
      <c r="T297" s="61" t="str">
        <f>IFERROR(IF(VLOOKUP(#REF!&amp;"-"&amp;ROW()-82,[2]ワークシート!$F$2:$CI$1002,68,0)="",IF(X297="","",IF(X297=0,"使用貸借権","賃借権")),"賃借権"),"")</f>
        <v/>
      </c>
      <c r="U297" s="62"/>
      <c r="V297" s="63" t="str">
        <f>+IFERROR(VLOOKUP(#REF!&amp;"-"&amp;ROW()-82,[2]ワークシート!$F$2:$CI$1002,10,0)&amp;"","")</f>
        <v/>
      </c>
      <c r="W297" s="64"/>
      <c r="X29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7" s="66"/>
      <c r="Z297" s="9"/>
      <c r="AA297" s="9"/>
      <c r="AB297" s="63" t="str">
        <f>IF(T297="","",IF(VLOOKUP(#REF!&amp;"-"&amp;ROW()-82,[2]ワークシート!$F$2:$CI$1002,68,0)="",IF(T297="使用貸借権","-","口座振込　１２月"),"物納"))</f>
        <v/>
      </c>
      <c r="AC297" s="67"/>
      <c r="AD297" s="64"/>
      <c r="AE297" s="68" t="str">
        <f>+IFERROR(IF(VLOOKUP(#REF!&amp;"-"&amp;ROW()-82,[2]ワークシート!$F$2:$CI$1002,13,0)="","",VLOOKUP(#REF!&amp;"-"&amp;ROW()-82,[2]ワークシート!$F$2:$CI$1002,13,0)),"")</f>
        <v/>
      </c>
      <c r="AF297" s="69"/>
      <c r="AG297" s="68" t="str">
        <f>+IFERROR(IF(VLOOKUP(#REF!&amp;"-"&amp;ROW()-82,[2]ワークシート!$F$2:$CI$1002,74,0)="","",VLOOKUP(#REF!&amp;"-"&amp;ROW()-82,[2]ワークシート!$F$2:$CI$1002,74,0)),"")</f>
        <v/>
      </c>
      <c r="AH297" s="69"/>
      <c r="AI297" s="54" t="str">
        <f>+IFERROR(IF(VLOOKUP(#REF!&amp;"-"&amp;ROW()-82,[2]ワークシート!$F$2:$CI$1002,73,0)="","",VLOOKUP(#REF!&amp;"-"&amp;ROW()-82,[2]ワークシート!$F$2:$CI$1002,73,0)),"")</f>
        <v/>
      </c>
      <c r="AJ297" s="1" t="str">
        <f>+IFERROR( IF(  VLOOKUP(#REF!&amp;"-"&amp;ROW()-82,[2]ワークシート!$F$2:$BW$1002,12,0)="",  "",  VLOOKUP(#REF!&amp;"-"&amp;ROW()-82,[2]ワークシート!$F$2:$BW$1002,12,0) ),"")</f>
        <v/>
      </c>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row>
    <row r="298" spans="1:69" ht="35.1" hidden="1" customHeight="1" x14ac:dyDescent="0.15">
      <c r="A298" s="63" t="str">
        <f>+IFERROR(IF(VLOOKUP(#REF!&amp;"-"&amp;ROW()-82,[2]ワークシート!$F$2:$CI$1002,6,0)="","",VLOOKUP(#REF!&amp;"-"&amp;ROW()-82,[2]ワークシート!$F$2:$CI$1002,6,0)),"")</f>
        <v/>
      </c>
      <c r="B298" s="64"/>
      <c r="C298" s="63" t="str">
        <f>+IFERROR(IF(VLOOKUP(#REF!&amp;"-"&amp;ROW()-82,[2]ワークシート!$F$2:$CI$1002,7,0)="","",VLOOKUP(#REF!&amp;"-"&amp;ROW()-82,[2]ワークシート!$F$2:$CI$1002,7,0)),"")</f>
        <v/>
      </c>
      <c r="D298" s="64"/>
      <c r="E298" s="63" t="str">
        <f>+IFERROR(IF(VLOOKUP(#REF!&amp;"-"&amp;ROW()-82,[2]ワークシート!$F$2:$CI$1002,8,0)="","",VLOOKUP(#REF!&amp;"-"&amp;ROW()-82,[2]ワークシート!$F$2:$CI$1002,8,0)),"")</f>
        <v/>
      </c>
      <c r="F298" s="64"/>
      <c r="G298" s="8" t="str">
        <f>+IFERROR(IF(VLOOKUP(#REF!&amp;"-"&amp;ROW()-82,[2]ワークシート!$F$2:$CI$1002,9,0)="","",VLOOKUP(#REF!&amp;"-"&amp;ROW()-82,[2]ワークシート!$F$2:$CI$1002,9,0)),"")</f>
        <v/>
      </c>
      <c r="H29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8" s="71"/>
      <c r="J298" s="63" t="str">
        <f>+IFERROR(IF(VLOOKUP(#REF!&amp;"-"&amp;ROW()-82,[2]ワークシート!$F$2:$CI$1002,17,0)="","",VLOOKUP(#REF!&amp;"-"&amp;ROW()-82,[2]ワークシート!$F$2:$CI$1002,17,0)),"")</f>
        <v/>
      </c>
      <c r="K298" s="67"/>
      <c r="L298" s="64"/>
      <c r="M298" s="72" t="str">
        <f>+IFERROR(IF(VLOOKUP(#REF!&amp;"-"&amp;ROW()-82,[2]ワークシート!$F$2:$CI$1002,58,0)=0,"",VLOOKUP(#REF!&amp;"-"&amp;ROW()-82,[2]ワークシート!$F$2:$CI$1002,58,0)),"")</f>
        <v/>
      </c>
      <c r="N298" s="72"/>
      <c r="O298" s="72"/>
      <c r="P298" s="61" t="str">
        <f>+IFERROR(VLOOKUP(#REF!&amp;"-"&amp;ROW()-82,[2]ワークシート!$F$2:$CI$1002,64,0),"")</f>
        <v/>
      </c>
      <c r="Q298" s="62"/>
      <c r="R298" s="73" t="str">
        <f>+IFERROR(VLOOKUP(#REF!&amp;"-"&amp;ROW()-82,[2]ワークシート!$F$2:$CI$1002,65,0),"")</f>
        <v/>
      </c>
      <c r="S298" s="73"/>
      <c r="T298" s="61" t="str">
        <f>IFERROR(IF(VLOOKUP(#REF!&amp;"-"&amp;ROW()-82,[2]ワークシート!$F$2:$CI$1002,68,0)="",IF(X298="","",IF(X298=0,"使用貸借権","賃借権")),"賃借権"),"")</f>
        <v/>
      </c>
      <c r="U298" s="62"/>
      <c r="V298" s="63" t="str">
        <f>+IFERROR(VLOOKUP(#REF!&amp;"-"&amp;ROW()-82,[2]ワークシート!$F$2:$CI$1002,10,0)&amp;"","")</f>
        <v/>
      </c>
      <c r="W298" s="64"/>
      <c r="X29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8" s="66"/>
      <c r="Z298" s="9"/>
      <c r="AA298" s="9"/>
      <c r="AB298" s="63" t="str">
        <f>IF(T298="","",IF(VLOOKUP(#REF!&amp;"-"&amp;ROW()-82,[2]ワークシート!$F$2:$CI$1002,68,0)="",IF(T298="使用貸借権","-","口座振込　１２月"),"物納"))</f>
        <v/>
      </c>
      <c r="AC298" s="67"/>
      <c r="AD298" s="64"/>
      <c r="AE298" s="68" t="str">
        <f>+IFERROR(IF(VLOOKUP(#REF!&amp;"-"&amp;ROW()-82,[2]ワークシート!$F$2:$CI$1002,13,0)="","",VLOOKUP(#REF!&amp;"-"&amp;ROW()-82,[2]ワークシート!$F$2:$CI$1002,13,0)),"")</f>
        <v/>
      </c>
      <c r="AF298" s="69"/>
      <c r="AG298" s="68" t="str">
        <f>+IFERROR(IF(VLOOKUP(#REF!&amp;"-"&amp;ROW()-82,[2]ワークシート!$F$2:$CI$1002,74,0)="","",VLOOKUP(#REF!&amp;"-"&amp;ROW()-82,[2]ワークシート!$F$2:$CI$1002,74,0)),"")</f>
        <v/>
      </c>
      <c r="AH298" s="69"/>
      <c r="AI298" s="54" t="str">
        <f>+IFERROR(IF(VLOOKUP(#REF!&amp;"-"&amp;ROW()-82,[2]ワークシート!$F$2:$CI$1002,73,0)="","",VLOOKUP(#REF!&amp;"-"&amp;ROW()-82,[2]ワークシート!$F$2:$CI$1002,73,0)),"")</f>
        <v/>
      </c>
      <c r="AJ298" s="1" t="str">
        <f>+IFERROR( IF(  VLOOKUP(#REF!&amp;"-"&amp;ROW()-82,[2]ワークシート!$F$2:$BW$1002,12,0)="",  "",  VLOOKUP(#REF!&amp;"-"&amp;ROW()-82,[2]ワークシート!$F$2:$BW$1002,12,0) ),"")</f>
        <v/>
      </c>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row>
    <row r="299" spans="1:69" ht="35.1" hidden="1" customHeight="1" x14ac:dyDescent="0.15">
      <c r="A299" s="63" t="str">
        <f>+IFERROR(IF(VLOOKUP(#REF!&amp;"-"&amp;ROW()-82,[2]ワークシート!$F$2:$CI$1002,6,0)="","",VLOOKUP(#REF!&amp;"-"&amp;ROW()-82,[2]ワークシート!$F$2:$CI$1002,6,0)),"")</f>
        <v/>
      </c>
      <c r="B299" s="64"/>
      <c r="C299" s="63" t="str">
        <f>+IFERROR(IF(VLOOKUP(#REF!&amp;"-"&amp;ROW()-82,[2]ワークシート!$F$2:$CI$1002,7,0)="","",VLOOKUP(#REF!&amp;"-"&amp;ROW()-82,[2]ワークシート!$F$2:$CI$1002,7,0)),"")</f>
        <v/>
      </c>
      <c r="D299" s="64"/>
      <c r="E299" s="63" t="str">
        <f>+IFERROR(IF(VLOOKUP(#REF!&amp;"-"&amp;ROW()-82,[2]ワークシート!$F$2:$CI$1002,8,0)="","",VLOOKUP(#REF!&amp;"-"&amp;ROW()-82,[2]ワークシート!$F$2:$CI$1002,8,0)),"")</f>
        <v/>
      </c>
      <c r="F299" s="64"/>
      <c r="G299" s="8" t="str">
        <f>+IFERROR(IF(VLOOKUP(#REF!&amp;"-"&amp;ROW()-82,[2]ワークシート!$F$2:$CI$1002,9,0)="","",VLOOKUP(#REF!&amp;"-"&amp;ROW()-82,[2]ワークシート!$F$2:$CI$1002,9,0)),"")</f>
        <v/>
      </c>
      <c r="H29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9" s="71"/>
      <c r="J299" s="63" t="str">
        <f>+IFERROR(IF(VLOOKUP(#REF!&amp;"-"&amp;ROW()-82,[2]ワークシート!$F$2:$CI$1002,17,0)="","",VLOOKUP(#REF!&amp;"-"&amp;ROW()-82,[2]ワークシート!$F$2:$CI$1002,17,0)),"")</f>
        <v/>
      </c>
      <c r="K299" s="67"/>
      <c r="L299" s="64"/>
      <c r="M299" s="72" t="str">
        <f>+IFERROR(IF(VLOOKUP(#REF!&amp;"-"&amp;ROW()-82,[2]ワークシート!$F$2:$CI$1002,58,0)=0,"",VLOOKUP(#REF!&amp;"-"&amp;ROW()-82,[2]ワークシート!$F$2:$CI$1002,58,0)),"")</f>
        <v/>
      </c>
      <c r="N299" s="72"/>
      <c r="O299" s="72"/>
      <c r="P299" s="61" t="str">
        <f>+IFERROR(VLOOKUP(#REF!&amp;"-"&amp;ROW()-82,[2]ワークシート!$F$2:$CI$1002,64,0),"")</f>
        <v/>
      </c>
      <c r="Q299" s="62"/>
      <c r="R299" s="73" t="str">
        <f>+IFERROR(VLOOKUP(#REF!&amp;"-"&amp;ROW()-82,[2]ワークシート!$F$2:$CI$1002,65,0),"")</f>
        <v/>
      </c>
      <c r="S299" s="73"/>
      <c r="T299" s="61" t="str">
        <f>IFERROR(IF(VLOOKUP(#REF!&amp;"-"&amp;ROW()-82,[2]ワークシート!$F$2:$CI$1002,68,0)="",IF(X299="","",IF(X299=0,"使用貸借権","賃借権")),"賃借権"),"")</f>
        <v/>
      </c>
      <c r="U299" s="62"/>
      <c r="V299" s="63" t="str">
        <f>+IFERROR(VLOOKUP(#REF!&amp;"-"&amp;ROW()-82,[2]ワークシート!$F$2:$CI$1002,10,0)&amp;"","")</f>
        <v/>
      </c>
      <c r="W299" s="64"/>
      <c r="X29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9" s="66"/>
      <c r="Z299" s="9"/>
      <c r="AA299" s="9"/>
      <c r="AB299" s="63" t="str">
        <f>IF(T299="","",IF(VLOOKUP(#REF!&amp;"-"&amp;ROW()-82,[2]ワークシート!$F$2:$CI$1002,68,0)="",IF(T299="使用貸借権","-","口座振込　１２月"),"物納"))</f>
        <v/>
      </c>
      <c r="AC299" s="67"/>
      <c r="AD299" s="64"/>
      <c r="AE299" s="68" t="str">
        <f>+IFERROR(IF(VLOOKUP(#REF!&amp;"-"&amp;ROW()-82,[2]ワークシート!$F$2:$CI$1002,13,0)="","",VLOOKUP(#REF!&amp;"-"&amp;ROW()-82,[2]ワークシート!$F$2:$CI$1002,13,0)),"")</f>
        <v/>
      </c>
      <c r="AF299" s="69"/>
      <c r="AG299" s="68" t="str">
        <f>+IFERROR(IF(VLOOKUP(#REF!&amp;"-"&amp;ROW()-82,[2]ワークシート!$F$2:$CI$1002,74,0)="","",VLOOKUP(#REF!&amp;"-"&amp;ROW()-82,[2]ワークシート!$F$2:$CI$1002,74,0)),"")</f>
        <v/>
      </c>
      <c r="AH299" s="69"/>
      <c r="AI299" s="54" t="str">
        <f>+IFERROR(IF(VLOOKUP(#REF!&amp;"-"&amp;ROW()-82,[2]ワークシート!$F$2:$CI$1002,73,0)="","",VLOOKUP(#REF!&amp;"-"&amp;ROW()-82,[2]ワークシート!$F$2:$CI$1002,73,0)),"")</f>
        <v/>
      </c>
      <c r="AJ299" s="1" t="str">
        <f>+IFERROR( IF(  VLOOKUP(#REF!&amp;"-"&amp;ROW()-82,[2]ワークシート!$F$2:$BW$1002,12,0)="",  "",  VLOOKUP(#REF!&amp;"-"&amp;ROW()-82,[2]ワークシート!$F$2:$BW$1002,12,0) ),"")</f>
        <v/>
      </c>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row>
    <row r="300" spans="1:69" ht="35.1" hidden="1" customHeight="1" x14ac:dyDescent="0.15">
      <c r="A300" s="63" t="str">
        <f>+IFERROR(IF(VLOOKUP(#REF!&amp;"-"&amp;ROW()-82,[2]ワークシート!$F$2:$CI$1002,6,0)="","",VLOOKUP(#REF!&amp;"-"&amp;ROW()-82,[2]ワークシート!$F$2:$CI$1002,6,0)),"")</f>
        <v/>
      </c>
      <c r="B300" s="64"/>
      <c r="C300" s="63" t="str">
        <f>+IFERROR(IF(VLOOKUP(#REF!&amp;"-"&amp;ROW()-82,[2]ワークシート!$F$2:$CI$1002,7,0)="","",VLOOKUP(#REF!&amp;"-"&amp;ROW()-82,[2]ワークシート!$F$2:$CI$1002,7,0)),"")</f>
        <v/>
      </c>
      <c r="D300" s="64"/>
      <c r="E300" s="63" t="str">
        <f>+IFERROR(IF(VLOOKUP(#REF!&amp;"-"&amp;ROW()-82,[2]ワークシート!$F$2:$CI$1002,8,0)="","",VLOOKUP(#REF!&amp;"-"&amp;ROW()-82,[2]ワークシート!$F$2:$CI$1002,8,0)),"")</f>
        <v/>
      </c>
      <c r="F300" s="64"/>
      <c r="G300" s="8" t="str">
        <f>+IFERROR(IF(VLOOKUP(#REF!&amp;"-"&amp;ROW()-82,[2]ワークシート!$F$2:$CI$1002,9,0)="","",VLOOKUP(#REF!&amp;"-"&amp;ROW()-82,[2]ワークシート!$F$2:$CI$1002,9,0)),"")</f>
        <v/>
      </c>
      <c r="H30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0" s="71"/>
      <c r="J300" s="63" t="str">
        <f>+IFERROR(IF(VLOOKUP(#REF!&amp;"-"&amp;ROW()-82,[2]ワークシート!$F$2:$CI$1002,17,0)="","",VLOOKUP(#REF!&amp;"-"&amp;ROW()-82,[2]ワークシート!$F$2:$CI$1002,17,0)),"")</f>
        <v/>
      </c>
      <c r="K300" s="67"/>
      <c r="L300" s="64"/>
      <c r="M300" s="72" t="str">
        <f>+IFERROR(IF(VLOOKUP(#REF!&amp;"-"&amp;ROW()-82,[2]ワークシート!$F$2:$CI$1002,58,0)=0,"",VLOOKUP(#REF!&amp;"-"&amp;ROW()-82,[2]ワークシート!$F$2:$CI$1002,58,0)),"")</f>
        <v/>
      </c>
      <c r="N300" s="72"/>
      <c r="O300" s="72"/>
      <c r="P300" s="61" t="str">
        <f>+IFERROR(VLOOKUP(#REF!&amp;"-"&amp;ROW()-82,[2]ワークシート!$F$2:$CI$1002,64,0),"")</f>
        <v/>
      </c>
      <c r="Q300" s="62"/>
      <c r="R300" s="73" t="str">
        <f>+IFERROR(VLOOKUP(#REF!&amp;"-"&amp;ROW()-82,[2]ワークシート!$F$2:$CI$1002,65,0),"")</f>
        <v/>
      </c>
      <c r="S300" s="73"/>
      <c r="T300" s="61" t="str">
        <f>IFERROR(IF(VLOOKUP(#REF!&amp;"-"&amp;ROW()-82,[2]ワークシート!$F$2:$CI$1002,68,0)="",IF(X300="","",IF(X300=0,"使用貸借権","賃借権")),"賃借権"),"")</f>
        <v/>
      </c>
      <c r="U300" s="62"/>
      <c r="V300" s="63" t="str">
        <f>+IFERROR(VLOOKUP(#REF!&amp;"-"&amp;ROW()-82,[2]ワークシート!$F$2:$CI$1002,10,0)&amp;"","")</f>
        <v/>
      </c>
      <c r="W300" s="64"/>
      <c r="X30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0" s="66"/>
      <c r="Z300" s="9"/>
      <c r="AA300" s="9"/>
      <c r="AB300" s="63" t="str">
        <f>IF(T300="","",IF(VLOOKUP(#REF!&amp;"-"&amp;ROW()-82,[2]ワークシート!$F$2:$CI$1002,68,0)="",IF(T300="使用貸借権","-","口座振込　１２月"),"物納"))</f>
        <v/>
      </c>
      <c r="AC300" s="67"/>
      <c r="AD300" s="64"/>
      <c r="AE300" s="68" t="str">
        <f>+IFERROR(IF(VLOOKUP(#REF!&amp;"-"&amp;ROW()-82,[2]ワークシート!$F$2:$CI$1002,13,0)="","",VLOOKUP(#REF!&amp;"-"&amp;ROW()-82,[2]ワークシート!$F$2:$CI$1002,13,0)),"")</f>
        <v/>
      </c>
      <c r="AF300" s="69"/>
      <c r="AG300" s="68" t="str">
        <f>+IFERROR(IF(VLOOKUP(#REF!&amp;"-"&amp;ROW()-82,[2]ワークシート!$F$2:$CI$1002,74,0)="","",VLOOKUP(#REF!&amp;"-"&amp;ROW()-82,[2]ワークシート!$F$2:$CI$1002,74,0)),"")</f>
        <v/>
      </c>
      <c r="AH300" s="69"/>
      <c r="AI300" s="54" t="str">
        <f>+IFERROR(IF(VLOOKUP(#REF!&amp;"-"&amp;ROW()-82,[2]ワークシート!$F$2:$CI$1002,73,0)="","",VLOOKUP(#REF!&amp;"-"&amp;ROW()-82,[2]ワークシート!$F$2:$CI$1002,73,0)),"")</f>
        <v/>
      </c>
      <c r="AJ300" s="1" t="str">
        <f>+IFERROR( IF(  VLOOKUP(#REF!&amp;"-"&amp;ROW()-82,[2]ワークシート!$F$2:$BW$1002,12,0)="",  "",  VLOOKUP(#REF!&amp;"-"&amp;ROW()-82,[2]ワークシート!$F$2:$BW$1002,12,0) ),"")</f>
        <v/>
      </c>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row>
    <row r="301" spans="1:69" ht="35.1" hidden="1" customHeight="1" x14ac:dyDescent="0.15">
      <c r="A301" s="63" t="str">
        <f>+IFERROR(IF(VLOOKUP(#REF!&amp;"-"&amp;ROW()-82,[2]ワークシート!$F$2:$CI$1002,6,0)="","",VLOOKUP(#REF!&amp;"-"&amp;ROW()-82,[2]ワークシート!$F$2:$CI$1002,6,0)),"")</f>
        <v/>
      </c>
      <c r="B301" s="64"/>
      <c r="C301" s="63" t="str">
        <f>+IFERROR(IF(VLOOKUP(#REF!&amp;"-"&amp;ROW()-82,[2]ワークシート!$F$2:$CI$1002,7,0)="","",VLOOKUP(#REF!&amp;"-"&amp;ROW()-82,[2]ワークシート!$F$2:$CI$1002,7,0)),"")</f>
        <v/>
      </c>
      <c r="D301" s="64"/>
      <c r="E301" s="63" t="str">
        <f>+IFERROR(IF(VLOOKUP(#REF!&amp;"-"&amp;ROW()-82,[2]ワークシート!$F$2:$CI$1002,8,0)="","",VLOOKUP(#REF!&amp;"-"&amp;ROW()-82,[2]ワークシート!$F$2:$CI$1002,8,0)),"")</f>
        <v/>
      </c>
      <c r="F301" s="64"/>
      <c r="G301" s="8" t="str">
        <f>+IFERROR(IF(VLOOKUP(#REF!&amp;"-"&amp;ROW()-82,[2]ワークシート!$F$2:$CI$1002,9,0)="","",VLOOKUP(#REF!&amp;"-"&amp;ROW()-82,[2]ワークシート!$F$2:$CI$1002,9,0)),"")</f>
        <v/>
      </c>
      <c r="H30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1" s="71"/>
      <c r="J301" s="63" t="str">
        <f>+IFERROR(IF(VLOOKUP(#REF!&amp;"-"&amp;ROW()-82,[2]ワークシート!$F$2:$CI$1002,17,0)="","",VLOOKUP(#REF!&amp;"-"&amp;ROW()-82,[2]ワークシート!$F$2:$CI$1002,17,0)),"")</f>
        <v/>
      </c>
      <c r="K301" s="67"/>
      <c r="L301" s="64"/>
      <c r="M301" s="72" t="str">
        <f>+IFERROR(IF(VLOOKUP(#REF!&amp;"-"&amp;ROW()-82,[2]ワークシート!$F$2:$CI$1002,58,0)=0,"",VLOOKUP(#REF!&amp;"-"&amp;ROW()-82,[2]ワークシート!$F$2:$CI$1002,58,0)),"")</f>
        <v/>
      </c>
      <c r="N301" s="72"/>
      <c r="O301" s="72"/>
      <c r="P301" s="61" t="str">
        <f>+IFERROR(VLOOKUP(#REF!&amp;"-"&amp;ROW()-82,[2]ワークシート!$F$2:$CI$1002,64,0),"")</f>
        <v/>
      </c>
      <c r="Q301" s="62"/>
      <c r="R301" s="73" t="str">
        <f>+IFERROR(VLOOKUP(#REF!&amp;"-"&amp;ROW()-82,[2]ワークシート!$F$2:$CI$1002,65,0),"")</f>
        <v/>
      </c>
      <c r="S301" s="73"/>
      <c r="T301" s="61" t="str">
        <f>IFERROR(IF(VLOOKUP(#REF!&amp;"-"&amp;ROW()-82,[2]ワークシート!$F$2:$CI$1002,68,0)="",IF(X301="","",IF(X301=0,"使用貸借権","賃借権")),"賃借権"),"")</f>
        <v/>
      </c>
      <c r="U301" s="62"/>
      <c r="V301" s="63" t="str">
        <f>+IFERROR(VLOOKUP(#REF!&amp;"-"&amp;ROW()-82,[2]ワークシート!$F$2:$CI$1002,10,0)&amp;"","")</f>
        <v/>
      </c>
      <c r="W301" s="64"/>
      <c r="X30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1" s="66"/>
      <c r="Z301" s="9"/>
      <c r="AA301" s="9"/>
      <c r="AB301" s="63" t="str">
        <f>IF(T301="","",IF(VLOOKUP(#REF!&amp;"-"&amp;ROW()-82,[2]ワークシート!$F$2:$CI$1002,68,0)="",IF(T301="使用貸借権","-","口座振込　１２月"),"物納"))</f>
        <v/>
      </c>
      <c r="AC301" s="67"/>
      <c r="AD301" s="64"/>
      <c r="AE301" s="68" t="str">
        <f>+IFERROR(IF(VLOOKUP(#REF!&amp;"-"&amp;ROW()-82,[2]ワークシート!$F$2:$CI$1002,13,0)="","",VLOOKUP(#REF!&amp;"-"&amp;ROW()-82,[2]ワークシート!$F$2:$CI$1002,13,0)),"")</f>
        <v/>
      </c>
      <c r="AF301" s="69"/>
      <c r="AG301" s="68" t="str">
        <f>+IFERROR(IF(VLOOKUP(#REF!&amp;"-"&amp;ROW()-82,[2]ワークシート!$F$2:$CI$1002,74,0)="","",VLOOKUP(#REF!&amp;"-"&amp;ROW()-82,[2]ワークシート!$F$2:$CI$1002,74,0)),"")</f>
        <v/>
      </c>
      <c r="AH301" s="69"/>
      <c r="AI301" s="54" t="str">
        <f>+IFERROR(IF(VLOOKUP(#REF!&amp;"-"&amp;ROW()-82,[2]ワークシート!$F$2:$CI$1002,73,0)="","",VLOOKUP(#REF!&amp;"-"&amp;ROW()-82,[2]ワークシート!$F$2:$CI$1002,73,0)),"")</f>
        <v/>
      </c>
      <c r="AJ301" s="1" t="str">
        <f>+IFERROR( IF(  VLOOKUP(#REF!&amp;"-"&amp;ROW()-82,[2]ワークシート!$F$2:$BW$1002,12,0)="",  "",  VLOOKUP(#REF!&amp;"-"&amp;ROW()-82,[2]ワークシート!$F$2:$BW$1002,12,0) ),"")</f>
        <v/>
      </c>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row>
    <row r="302" spans="1:69" ht="35.1" hidden="1" customHeight="1" x14ac:dyDescent="0.15">
      <c r="A302" s="63" t="str">
        <f>+IFERROR(IF(VLOOKUP(#REF!&amp;"-"&amp;ROW()-82,[2]ワークシート!$F$2:$CI$1002,6,0)="","",VLOOKUP(#REF!&amp;"-"&amp;ROW()-82,[2]ワークシート!$F$2:$CI$1002,6,0)),"")</f>
        <v/>
      </c>
      <c r="B302" s="64"/>
      <c r="C302" s="63" t="str">
        <f>+IFERROR(IF(VLOOKUP(#REF!&amp;"-"&amp;ROW()-82,[2]ワークシート!$F$2:$CI$1002,7,0)="","",VLOOKUP(#REF!&amp;"-"&amp;ROW()-82,[2]ワークシート!$F$2:$CI$1002,7,0)),"")</f>
        <v/>
      </c>
      <c r="D302" s="64"/>
      <c r="E302" s="63" t="str">
        <f>+IFERROR(IF(VLOOKUP(#REF!&amp;"-"&amp;ROW()-82,[2]ワークシート!$F$2:$CI$1002,8,0)="","",VLOOKUP(#REF!&amp;"-"&amp;ROW()-82,[2]ワークシート!$F$2:$CI$1002,8,0)),"")</f>
        <v/>
      </c>
      <c r="F302" s="64"/>
      <c r="G302" s="8" t="str">
        <f>+IFERROR(IF(VLOOKUP(#REF!&amp;"-"&amp;ROW()-82,[2]ワークシート!$F$2:$CI$1002,9,0)="","",VLOOKUP(#REF!&amp;"-"&amp;ROW()-82,[2]ワークシート!$F$2:$CI$1002,9,0)),"")</f>
        <v/>
      </c>
      <c r="H30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2" s="71"/>
      <c r="J302" s="63" t="str">
        <f>+IFERROR(IF(VLOOKUP(#REF!&amp;"-"&amp;ROW()-82,[2]ワークシート!$F$2:$CI$1002,17,0)="","",VLOOKUP(#REF!&amp;"-"&amp;ROW()-82,[2]ワークシート!$F$2:$CI$1002,17,0)),"")</f>
        <v/>
      </c>
      <c r="K302" s="67"/>
      <c r="L302" s="64"/>
      <c r="M302" s="72" t="str">
        <f>+IFERROR(IF(VLOOKUP(#REF!&amp;"-"&amp;ROW()-82,[2]ワークシート!$F$2:$CI$1002,58,0)=0,"",VLOOKUP(#REF!&amp;"-"&amp;ROW()-82,[2]ワークシート!$F$2:$CI$1002,58,0)),"")</f>
        <v/>
      </c>
      <c r="N302" s="72"/>
      <c r="O302" s="72"/>
      <c r="P302" s="61" t="str">
        <f>+IFERROR(VLOOKUP(#REF!&amp;"-"&amp;ROW()-82,[2]ワークシート!$F$2:$CI$1002,64,0),"")</f>
        <v/>
      </c>
      <c r="Q302" s="62"/>
      <c r="R302" s="73" t="str">
        <f>+IFERROR(VLOOKUP(#REF!&amp;"-"&amp;ROW()-82,[2]ワークシート!$F$2:$CI$1002,65,0),"")</f>
        <v/>
      </c>
      <c r="S302" s="73"/>
      <c r="T302" s="61" t="str">
        <f>IFERROR(IF(VLOOKUP(#REF!&amp;"-"&amp;ROW()-82,[2]ワークシート!$F$2:$CI$1002,68,0)="",IF(X302="","",IF(X302=0,"使用貸借権","賃借権")),"賃借権"),"")</f>
        <v/>
      </c>
      <c r="U302" s="62"/>
      <c r="V302" s="63" t="str">
        <f>+IFERROR(VLOOKUP(#REF!&amp;"-"&amp;ROW()-82,[2]ワークシート!$F$2:$CI$1002,10,0)&amp;"","")</f>
        <v/>
      </c>
      <c r="W302" s="64"/>
      <c r="X30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2" s="66"/>
      <c r="Z302" s="9"/>
      <c r="AA302" s="9"/>
      <c r="AB302" s="63" t="str">
        <f>IF(T302="","",IF(VLOOKUP(#REF!&amp;"-"&amp;ROW()-82,[2]ワークシート!$F$2:$CI$1002,68,0)="",IF(T302="使用貸借権","-","口座振込　１２月"),"物納"))</f>
        <v/>
      </c>
      <c r="AC302" s="67"/>
      <c r="AD302" s="64"/>
      <c r="AE302" s="68" t="str">
        <f>+IFERROR(IF(VLOOKUP(#REF!&amp;"-"&amp;ROW()-82,[2]ワークシート!$F$2:$CI$1002,13,0)="","",VLOOKUP(#REF!&amp;"-"&amp;ROW()-82,[2]ワークシート!$F$2:$CI$1002,13,0)),"")</f>
        <v/>
      </c>
      <c r="AF302" s="69"/>
      <c r="AG302" s="68" t="str">
        <f>+IFERROR(IF(VLOOKUP(#REF!&amp;"-"&amp;ROW()-82,[2]ワークシート!$F$2:$CI$1002,74,0)="","",VLOOKUP(#REF!&amp;"-"&amp;ROW()-82,[2]ワークシート!$F$2:$CI$1002,74,0)),"")</f>
        <v/>
      </c>
      <c r="AH302" s="69"/>
      <c r="AI302" s="54" t="str">
        <f>+IFERROR(IF(VLOOKUP(#REF!&amp;"-"&amp;ROW()-82,[2]ワークシート!$F$2:$CI$1002,73,0)="","",VLOOKUP(#REF!&amp;"-"&amp;ROW()-82,[2]ワークシート!$F$2:$CI$1002,73,0)),"")</f>
        <v/>
      </c>
      <c r="AJ302" s="1" t="str">
        <f>+IFERROR( IF(  VLOOKUP(#REF!&amp;"-"&amp;ROW()-82,[2]ワークシート!$F$2:$BW$1002,12,0)="",  "",  VLOOKUP(#REF!&amp;"-"&amp;ROW()-82,[2]ワークシート!$F$2:$BW$1002,12,0) ),"")</f>
        <v/>
      </c>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row>
    <row r="303" spans="1:69" ht="35.1" hidden="1" customHeight="1" x14ac:dyDescent="0.15">
      <c r="A303" s="63" t="str">
        <f>+IFERROR(IF(VLOOKUP(#REF!&amp;"-"&amp;ROW()-82,[2]ワークシート!$F$2:$CI$1002,6,0)="","",VLOOKUP(#REF!&amp;"-"&amp;ROW()-82,[2]ワークシート!$F$2:$CI$1002,6,0)),"")</f>
        <v/>
      </c>
      <c r="B303" s="64"/>
      <c r="C303" s="63" t="str">
        <f>+IFERROR(IF(VLOOKUP(#REF!&amp;"-"&amp;ROW()-82,[2]ワークシート!$F$2:$CI$1002,7,0)="","",VLOOKUP(#REF!&amp;"-"&amp;ROW()-82,[2]ワークシート!$F$2:$CI$1002,7,0)),"")</f>
        <v/>
      </c>
      <c r="D303" s="64"/>
      <c r="E303" s="63" t="str">
        <f>+IFERROR(IF(VLOOKUP(#REF!&amp;"-"&amp;ROW()-82,[2]ワークシート!$F$2:$CI$1002,8,0)="","",VLOOKUP(#REF!&amp;"-"&amp;ROW()-82,[2]ワークシート!$F$2:$CI$1002,8,0)),"")</f>
        <v/>
      </c>
      <c r="F303" s="64"/>
      <c r="G303" s="8" t="str">
        <f>+IFERROR(IF(VLOOKUP(#REF!&amp;"-"&amp;ROW()-82,[2]ワークシート!$F$2:$CI$1002,9,0)="","",VLOOKUP(#REF!&amp;"-"&amp;ROW()-82,[2]ワークシート!$F$2:$CI$1002,9,0)),"")</f>
        <v/>
      </c>
      <c r="H30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3" s="71"/>
      <c r="J303" s="63" t="str">
        <f>+IFERROR(IF(VLOOKUP(#REF!&amp;"-"&amp;ROW()-82,[2]ワークシート!$F$2:$CI$1002,17,0)="","",VLOOKUP(#REF!&amp;"-"&amp;ROW()-82,[2]ワークシート!$F$2:$CI$1002,17,0)),"")</f>
        <v/>
      </c>
      <c r="K303" s="67"/>
      <c r="L303" s="64"/>
      <c r="M303" s="72" t="str">
        <f>+IFERROR(IF(VLOOKUP(#REF!&amp;"-"&amp;ROW()-82,[2]ワークシート!$F$2:$CI$1002,58,0)=0,"",VLOOKUP(#REF!&amp;"-"&amp;ROW()-82,[2]ワークシート!$F$2:$CI$1002,58,0)),"")</f>
        <v/>
      </c>
      <c r="N303" s="72"/>
      <c r="O303" s="72"/>
      <c r="P303" s="61" t="str">
        <f>+IFERROR(VLOOKUP(#REF!&amp;"-"&amp;ROW()-82,[2]ワークシート!$F$2:$CI$1002,64,0),"")</f>
        <v/>
      </c>
      <c r="Q303" s="62"/>
      <c r="R303" s="73" t="str">
        <f>+IFERROR(VLOOKUP(#REF!&amp;"-"&amp;ROW()-82,[2]ワークシート!$F$2:$CI$1002,65,0),"")</f>
        <v/>
      </c>
      <c r="S303" s="73"/>
      <c r="T303" s="61" t="str">
        <f>IFERROR(IF(VLOOKUP(#REF!&amp;"-"&amp;ROW()-82,[2]ワークシート!$F$2:$CI$1002,68,0)="",IF(X303="","",IF(X303=0,"使用貸借権","賃借権")),"賃借権"),"")</f>
        <v/>
      </c>
      <c r="U303" s="62"/>
      <c r="V303" s="63" t="str">
        <f>+IFERROR(VLOOKUP(#REF!&amp;"-"&amp;ROW()-82,[2]ワークシート!$F$2:$CI$1002,10,0)&amp;"","")</f>
        <v/>
      </c>
      <c r="W303" s="64"/>
      <c r="X30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3" s="66"/>
      <c r="Z303" s="9"/>
      <c r="AA303" s="9"/>
      <c r="AB303" s="63" t="str">
        <f>IF(T303="","",IF(VLOOKUP(#REF!&amp;"-"&amp;ROW()-82,[2]ワークシート!$F$2:$CI$1002,68,0)="",IF(T303="使用貸借権","-","口座振込　１２月"),"物納"))</f>
        <v/>
      </c>
      <c r="AC303" s="67"/>
      <c r="AD303" s="64"/>
      <c r="AE303" s="68" t="str">
        <f>+IFERROR(IF(VLOOKUP(#REF!&amp;"-"&amp;ROW()-82,[2]ワークシート!$F$2:$CI$1002,13,0)="","",VLOOKUP(#REF!&amp;"-"&amp;ROW()-82,[2]ワークシート!$F$2:$CI$1002,13,0)),"")</f>
        <v/>
      </c>
      <c r="AF303" s="69"/>
      <c r="AG303" s="68" t="str">
        <f>+IFERROR(IF(VLOOKUP(#REF!&amp;"-"&amp;ROW()-82,[2]ワークシート!$F$2:$CI$1002,74,0)="","",VLOOKUP(#REF!&amp;"-"&amp;ROW()-82,[2]ワークシート!$F$2:$CI$1002,74,0)),"")</f>
        <v/>
      </c>
      <c r="AH303" s="69"/>
      <c r="AI303" s="54" t="str">
        <f>+IFERROR(IF(VLOOKUP(#REF!&amp;"-"&amp;ROW()-82,[2]ワークシート!$F$2:$CI$1002,73,0)="","",VLOOKUP(#REF!&amp;"-"&amp;ROW()-82,[2]ワークシート!$F$2:$CI$1002,73,0)),"")</f>
        <v/>
      </c>
      <c r="AJ303" s="1" t="str">
        <f>+IFERROR( IF(  VLOOKUP(#REF!&amp;"-"&amp;ROW()-82,[2]ワークシート!$F$2:$BW$1002,12,0)="",  "",  VLOOKUP(#REF!&amp;"-"&amp;ROW()-82,[2]ワークシート!$F$2:$BW$1002,12,0) ),"")</f>
        <v/>
      </c>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row>
    <row r="304" spans="1:69" ht="35.1" hidden="1" customHeight="1" x14ac:dyDescent="0.15">
      <c r="A304" s="63" t="str">
        <f>+IFERROR(IF(VLOOKUP(#REF!&amp;"-"&amp;ROW()-82,[2]ワークシート!$F$2:$CI$1002,6,0)="","",VLOOKUP(#REF!&amp;"-"&amp;ROW()-82,[2]ワークシート!$F$2:$CI$1002,6,0)),"")</f>
        <v/>
      </c>
      <c r="B304" s="64"/>
      <c r="C304" s="63" t="str">
        <f>+IFERROR(IF(VLOOKUP(#REF!&amp;"-"&amp;ROW()-82,[2]ワークシート!$F$2:$CI$1002,7,0)="","",VLOOKUP(#REF!&amp;"-"&amp;ROW()-82,[2]ワークシート!$F$2:$CI$1002,7,0)),"")</f>
        <v/>
      </c>
      <c r="D304" s="64"/>
      <c r="E304" s="63" t="str">
        <f>+IFERROR(IF(VLOOKUP(#REF!&amp;"-"&amp;ROW()-82,[2]ワークシート!$F$2:$CI$1002,8,0)="","",VLOOKUP(#REF!&amp;"-"&amp;ROW()-82,[2]ワークシート!$F$2:$CI$1002,8,0)),"")</f>
        <v/>
      </c>
      <c r="F304" s="64"/>
      <c r="G304" s="8" t="str">
        <f>+IFERROR(IF(VLOOKUP(#REF!&amp;"-"&amp;ROW()-82,[2]ワークシート!$F$2:$CI$1002,9,0)="","",VLOOKUP(#REF!&amp;"-"&amp;ROW()-82,[2]ワークシート!$F$2:$CI$1002,9,0)),"")</f>
        <v/>
      </c>
      <c r="H30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4" s="71"/>
      <c r="J304" s="63" t="str">
        <f>+IFERROR(IF(VLOOKUP(#REF!&amp;"-"&amp;ROW()-82,[2]ワークシート!$F$2:$CI$1002,17,0)="","",VLOOKUP(#REF!&amp;"-"&amp;ROW()-82,[2]ワークシート!$F$2:$CI$1002,17,0)),"")</f>
        <v/>
      </c>
      <c r="K304" s="67"/>
      <c r="L304" s="64"/>
      <c r="M304" s="72" t="str">
        <f>+IFERROR(IF(VLOOKUP(#REF!&amp;"-"&amp;ROW()-82,[2]ワークシート!$F$2:$CI$1002,58,0)=0,"",VLOOKUP(#REF!&amp;"-"&amp;ROW()-82,[2]ワークシート!$F$2:$CI$1002,58,0)),"")</f>
        <v/>
      </c>
      <c r="N304" s="72"/>
      <c r="O304" s="72"/>
      <c r="P304" s="61" t="str">
        <f>+IFERROR(VLOOKUP(#REF!&amp;"-"&amp;ROW()-82,[2]ワークシート!$F$2:$CI$1002,64,0),"")</f>
        <v/>
      </c>
      <c r="Q304" s="62"/>
      <c r="R304" s="73" t="str">
        <f>+IFERROR(VLOOKUP(#REF!&amp;"-"&amp;ROW()-82,[2]ワークシート!$F$2:$CI$1002,65,0),"")</f>
        <v/>
      </c>
      <c r="S304" s="73"/>
      <c r="T304" s="61" t="str">
        <f>IFERROR(IF(VLOOKUP(#REF!&amp;"-"&amp;ROW()-82,[2]ワークシート!$F$2:$CI$1002,68,0)="",IF(X304="","",IF(X304=0,"使用貸借権","賃借権")),"賃借権"),"")</f>
        <v/>
      </c>
      <c r="U304" s="62"/>
      <c r="V304" s="63" t="str">
        <f>+IFERROR(VLOOKUP(#REF!&amp;"-"&amp;ROW()-82,[2]ワークシート!$F$2:$CI$1002,10,0)&amp;"","")</f>
        <v/>
      </c>
      <c r="W304" s="64"/>
      <c r="X30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4" s="66"/>
      <c r="Z304" s="9"/>
      <c r="AA304" s="9"/>
      <c r="AB304" s="63" t="str">
        <f>IF(T304="","",IF(VLOOKUP(#REF!&amp;"-"&amp;ROW()-82,[2]ワークシート!$F$2:$CI$1002,68,0)="",IF(T304="使用貸借権","-","口座振込　１２月"),"物納"))</f>
        <v/>
      </c>
      <c r="AC304" s="67"/>
      <c r="AD304" s="64"/>
      <c r="AE304" s="68" t="str">
        <f>+IFERROR(IF(VLOOKUP(#REF!&amp;"-"&amp;ROW()-82,[2]ワークシート!$F$2:$CI$1002,13,0)="","",VLOOKUP(#REF!&amp;"-"&amp;ROW()-82,[2]ワークシート!$F$2:$CI$1002,13,0)),"")</f>
        <v/>
      </c>
      <c r="AF304" s="69"/>
      <c r="AG304" s="68" t="str">
        <f>+IFERROR(IF(VLOOKUP(#REF!&amp;"-"&amp;ROW()-82,[2]ワークシート!$F$2:$CI$1002,74,0)="","",VLOOKUP(#REF!&amp;"-"&amp;ROW()-82,[2]ワークシート!$F$2:$CI$1002,74,0)),"")</f>
        <v/>
      </c>
      <c r="AH304" s="69"/>
      <c r="AI304" s="54" t="str">
        <f>+IFERROR(IF(VLOOKUP(#REF!&amp;"-"&amp;ROW()-82,[2]ワークシート!$F$2:$CI$1002,73,0)="","",VLOOKUP(#REF!&amp;"-"&amp;ROW()-82,[2]ワークシート!$F$2:$CI$1002,73,0)),"")</f>
        <v/>
      </c>
      <c r="AJ304" s="1" t="str">
        <f>+IFERROR( IF(  VLOOKUP(#REF!&amp;"-"&amp;ROW()-82,[2]ワークシート!$F$2:$BW$1002,12,0)="",  "",  VLOOKUP(#REF!&amp;"-"&amp;ROW()-82,[2]ワークシート!$F$2:$BW$1002,12,0) ),"")</f>
        <v/>
      </c>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row>
    <row r="305" spans="1:69" ht="35.1" hidden="1" customHeight="1" x14ac:dyDescent="0.15">
      <c r="A305" s="63" t="str">
        <f>+IFERROR(IF(VLOOKUP(#REF!&amp;"-"&amp;ROW()-82,[2]ワークシート!$F$2:$CI$1002,6,0)="","",VLOOKUP(#REF!&amp;"-"&amp;ROW()-82,[2]ワークシート!$F$2:$CI$1002,6,0)),"")</f>
        <v/>
      </c>
      <c r="B305" s="64"/>
      <c r="C305" s="63" t="str">
        <f>+IFERROR(IF(VLOOKUP(#REF!&amp;"-"&amp;ROW()-82,[2]ワークシート!$F$2:$CI$1002,7,0)="","",VLOOKUP(#REF!&amp;"-"&amp;ROW()-82,[2]ワークシート!$F$2:$CI$1002,7,0)),"")</f>
        <v/>
      </c>
      <c r="D305" s="64"/>
      <c r="E305" s="63" t="str">
        <f>+IFERROR(IF(VLOOKUP(#REF!&amp;"-"&amp;ROW()-82,[2]ワークシート!$F$2:$CI$1002,8,0)="","",VLOOKUP(#REF!&amp;"-"&amp;ROW()-82,[2]ワークシート!$F$2:$CI$1002,8,0)),"")</f>
        <v/>
      </c>
      <c r="F305" s="64"/>
      <c r="G305" s="8" t="str">
        <f>+IFERROR(IF(VLOOKUP(#REF!&amp;"-"&amp;ROW()-82,[2]ワークシート!$F$2:$CI$1002,9,0)="","",VLOOKUP(#REF!&amp;"-"&amp;ROW()-82,[2]ワークシート!$F$2:$CI$1002,9,0)),"")</f>
        <v/>
      </c>
      <c r="H30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5" s="71"/>
      <c r="J305" s="63" t="str">
        <f>+IFERROR(IF(VLOOKUP(#REF!&amp;"-"&amp;ROW()-82,[2]ワークシート!$F$2:$CI$1002,17,0)="","",VLOOKUP(#REF!&amp;"-"&amp;ROW()-82,[2]ワークシート!$F$2:$CI$1002,17,0)),"")</f>
        <v/>
      </c>
      <c r="K305" s="67"/>
      <c r="L305" s="64"/>
      <c r="M305" s="72" t="str">
        <f>+IFERROR(IF(VLOOKUP(#REF!&amp;"-"&amp;ROW()-82,[2]ワークシート!$F$2:$CI$1002,58,0)=0,"",VLOOKUP(#REF!&amp;"-"&amp;ROW()-82,[2]ワークシート!$F$2:$CI$1002,58,0)),"")</f>
        <v/>
      </c>
      <c r="N305" s="72"/>
      <c r="O305" s="72"/>
      <c r="P305" s="61" t="str">
        <f>+IFERROR(VLOOKUP(#REF!&amp;"-"&amp;ROW()-82,[2]ワークシート!$F$2:$CI$1002,64,0),"")</f>
        <v/>
      </c>
      <c r="Q305" s="62"/>
      <c r="R305" s="73" t="str">
        <f>+IFERROR(VLOOKUP(#REF!&amp;"-"&amp;ROW()-82,[2]ワークシート!$F$2:$CI$1002,65,0),"")</f>
        <v/>
      </c>
      <c r="S305" s="73"/>
      <c r="T305" s="61" t="str">
        <f>IFERROR(IF(VLOOKUP(#REF!&amp;"-"&amp;ROW()-82,[2]ワークシート!$F$2:$CI$1002,68,0)="",IF(X305="","",IF(X305=0,"使用貸借権","賃借権")),"賃借権"),"")</f>
        <v/>
      </c>
      <c r="U305" s="62"/>
      <c r="V305" s="63" t="str">
        <f>+IFERROR(VLOOKUP(#REF!&amp;"-"&amp;ROW()-82,[2]ワークシート!$F$2:$CI$1002,10,0)&amp;"","")</f>
        <v/>
      </c>
      <c r="W305" s="64"/>
      <c r="X30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5" s="66"/>
      <c r="Z305" s="9"/>
      <c r="AA305" s="9"/>
      <c r="AB305" s="63" t="str">
        <f>IF(T305="","",IF(VLOOKUP(#REF!&amp;"-"&amp;ROW()-82,[2]ワークシート!$F$2:$CI$1002,68,0)="",IF(T305="使用貸借権","-","口座振込　１２月"),"物納"))</f>
        <v/>
      </c>
      <c r="AC305" s="67"/>
      <c r="AD305" s="64"/>
      <c r="AE305" s="68" t="str">
        <f>+IFERROR(IF(VLOOKUP(#REF!&amp;"-"&amp;ROW()-82,[2]ワークシート!$F$2:$CI$1002,13,0)="","",VLOOKUP(#REF!&amp;"-"&amp;ROW()-82,[2]ワークシート!$F$2:$CI$1002,13,0)),"")</f>
        <v/>
      </c>
      <c r="AF305" s="69"/>
      <c r="AG305" s="68" t="str">
        <f>+IFERROR(IF(VLOOKUP(#REF!&amp;"-"&amp;ROW()-82,[2]ワークシート!$F$2:$CI$1002,74,0)="","",VLOOKUP(#REF!&amp;"-"&amp;ROW()-82,[2]ワークシート!$F$2:$CI$1002,74,0)),"")</f>
        <v/>
      </c>
      <c r="AH305" s="69"/>
      <c r="AI305" s="54" t="str">
        <f>+IFERROR(IF(VLOOKUP(#REF!&amp;"-"&amp;ROW()-82,[2]ワークシート!$F$2:$CI$1002,73,0)="","",VLOOKUP(#REF!&amp;"-"&amp;ROW()-82,[2]ワークシート!$F$2:$CI$1002,73,0)),"")</f>
        <v/>
      </c>
      <c r="AJ305" s="1" t="str">
        <f>+IFERROR( IF(  VLOOKUP(#REF!&amp;"-"&amp;ROW()-82,[2]ワークシート!$F$2:$BW$1002,12,0)="",  "",  VLOOKUP(#REF!&amp;"-"&amp;ROW()-82,[2]ワークシート!$F$2:$BW$1002,12,0) ),"")</f>
        <v/>
      </c>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row>
    <row r="306" spans="1:69" ht="35.1" hidden="1" customHeight="1" x14ac:dyDescent="0.15">
      <c r="A306" s="63" t="str">
        <f>+IFERROR(IF(VLOOKUP(#REF!&amp;"-"&amp;ROW()-82,[2]ワークシート!$F$2:$CI$1002,6,0)="","",VLOOKUP(#REF!&amp;"-"&amp;ROW()-82,[2]ワークシート!$F$2:$CI$1002,6,0)),"")</f>
        <v/>
      </c>
      <c r="B306" s="64"/>
      <c r="C306" s="63" t="str">
        <f>+IFERROR(IF(VLOOKUP(#REF!&amp;"-"&amp;ROW()-82,[2]ワークシート!$F$2:$CI$1002,7,0)="","",VLOOKUP(#REF!&amp;"-"&amp;ROW()-82,[2]ワークシート!$F$2:$CI$1002,7,0)),"")</f>
        <v/>
      </c>
      <c r="D306" s="64"/>
      <c r="E306" s="63" t="str">
        <f>+IFERROR(IF(VLOOKUP(#REF!&amp;"-"&amp;ROW()-82,[2]ワークシート!$F$2:$CI$1002,8,0)="","",VLOOKUP(#REF!&amp;"-"&amp;ROW()-82,[2]ワークシート!$F$2:$CI$1002,8,0)),"")</f>
        <v/>
      </c>
      <c r="F306" s="64"/>
      <c r="G306" s="8" t="str">
        <f>+IFERROR(IF(VLOOKUP(#REF!&amp;"-"&amp;ROW()-82,[2]ワークシート!$F$2:$CI$1002,9,0)="","",VLOOKUP(#REF!&amp;"-"&amp;ROW()-82,[2]ワークシート!$F$2:$CI$1002,9,0)),"")</f>
        <v/>
      </c>
      <c r="H30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6" s="71"/>
      <c r="J306" s="63" t="str">
        <f>+IFERROR(IF(VLOOKUP(#REF!&amp;"-"&amp;ROW()-82,[2]ワークシート!$F$2:$CI$1002,17,0)="","",VLOOKUP(#REF!&amp;"-"&amp;ROW()-82,[2]ワークシート!$F$2:$CI$1002,17,0)),"")</f>
        <v/>
      </c>
      <c r="K306" s="67"/>
      <c r="L306" s="64"/>
      <c r="M306" s="72" t="str">
        <f>+IFERROR(IF(VLOOKUP(#REF!&amp;"-"&amp;ROW()-82,[2]ワークシート!$F$2:$CI$1002,58,0)=0,"",VLOOKUP(#REF!&amp;"-"&amp;ROW()-82,[2]ワークシート!$F$2:$CI$1002,58,0)),"")</f>
        <v/>
      </c>
      <c r="N306" s="72"/>
      <c r="O306" s="72"/>
      <c r="P306" s="61" t="str">
        <f>+IFERROR(VLOOKUP(#REF!&amp;"-"&amp;ROW()-82,[2]ワークシート!$F$2:$CI$1002,64,0),"")</f>
        <v/>
      </c>
      <c r="Q306" s="62"/>
      <c r="R306" s="73" t="str">
        <f>+IFERROR(VLOOKUP(#REF!&amp;"-"&amp;ROW()-82,[2]ワークシート!$F$2:$CI$1002,65,0),"")</f>
        <v/>
      </c>
      <c r="S306" s="73"/>
      <c r="T306" s="61" t="str">
        <f>IFERROR(IF(VLOOKUP(#REF!&amp;"-"&amp;ROW()-82,[2]ワークシート!$F$2:$CI$1002,68,0)="",IF(X306="","",IF(X306=0,"使用貸借権","賃借権")),"賃借権"),"")</f>
        <v/>
      </c>
      <c r="U306" s="62"/>
      <c r="V306" s="63" t="str">
        <f>+IFERROR(VLOOKUP(#REF!&amp;"-"&amp;ROW()-82,[2]ワークシート!$F$2:$CI$1002,10,0)&amp;"","")</f>
        <v/>
      </c>
      <c r="W306" s="64"/>
      <c r="X30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6" s="66"/>
      <c r="Z306" s="9"/>
      <c r="AA306" s="9"/>
      <c r="AB306" s="63" t="str">
        <f>IF(T306="","",IF(VLOOKUP(#REF!&amp;"-"&amp;ROW()-82,[2]ワークシート!$F$2:$CI$1002,68,0)="",IF(T306="使用貸借権","-","口座振込　１２月"),"物納"))</f>
        <v/>
      </c>
      <c r="AC306" s="67"/>
      <c r="AD306" s="64"/>
      <c r="AE306" s="68" t="str">
        <f>+IFERROR(IF(VLOOKUP(#REF!&amp;"-"&amp;ROW()-82,[2]ワークシート!$F$2:$CI$1002,13,0)="","",VLOOKUP(#REF!&amp;"-"&amp;ROW()-82,[2]ワークシート!$F$2:$CI$1002,13,0)),"")</f>
        <v/>
      </c>
      <c r="AF306" s="69"/>
      <c r="AG306" s="68" t="str">
        <f>+IFERROR(IF(VLOOKUP(#REF!&amp;"-"&amp;ROW()-82,[2]ワークシート!$F$2:$CI$1002,74,0)="","",VLOOKUP(#REF!&amp;"-"&amp;ROW()-82,[2]ワークシート!$F$2:$CI$1002,74,0)),"")</f>
        <v/>
      </c>
      <c r="AH306" s="69"/>
      <c r="AI306" s="54" t="str">
        <f>+IFERROR(IF(VLOOKUP(#REF!&amp;"-"&amp;ROW()-82,[2]ワークシート!$F$2:$CI$1002,73,0)="","",VLOOKUP(#REF!&amp;"-"&amp;ROW()-82,[2]ワークシート!$F$2:$CI$1002,73,0)),"")</f>
        <v/>
      </c>
      <c r="AJ306" s="1" t="str">
        <f>+IFERROR( IF(  VLOOKUP(#REF!&amp;"-"&amp;ROW()-82,[2]ワークシート!$F$2:$BW$1002,12,0)="",  "",  VLOOKUP(#REF!&amp;"-"&amp;ROW()-82,[2]ワークシート!$F$2:$BW$1002,12,0) ),"")</f>
        <v/>
      </c>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row>
    <row r="307" spans="1:69" ht="35.1" hidden="1" customHeight="1" x14ac:dyDescent="0.15">
      <c r="A307" s="63" t="str">
        <f>+IFERROR(IF(VLOOKUP(#REF!&amp;"-"&amp;ROW()-82,[2]ワークシート!$F$2:$CI$1002,6,0)="","",VLOOKUP(#REF!&amp;"-"&amp;ROW()-82,[2]ワークシート!$F$2:$CI$1002,6,0)),"")</f>
        <v/>
      </c>
      <c r="B307" s="64"/>
      <c r="C307" s="63" t="str">
        <f>+IFERROR(IF(VLOOKUP(#REF!&amp;"-"&amp;ROW()-82,[2]ワークシート!$F$2:$CI$1002,7,0)="","",VLOOKUP(#REF!&amp;"-"&amp;ROW()-82,[2]ワークシート!$F$2:$CI$1002,7,0)),"")</f>
        <v/>
      </c>
      <c r="D307" s="64"/>
      <c r="E307" s="63" t="str">
        <f>+IFERROR(IF(VLOOKUP(#REF!&amp;"-"&amp;ROW()-82,[2]ワークシート!$F$2:$CI$1002,8,0)="","",VLOOKUP(#REF!&amp;"-"&amp;ROW()-82,[2]ワークシート!$F$2:$CI$1002,8,0)),"")</f>
        <v/>
      </c>
      <c r="F307" s="64"/>
      <c r="G307" s="8" t="str">
        <f>+IFERROR(IF(VLOOKUP(#REF!&amp;"-"&amp;ROW()-82,[2]ワークシート!$F$2:$CI$1002,9,0)="","",VLOOKUP(#REF!&amp;"-"&amp;ROW()-82,[2]ワークシート!$F$2:$CI$1002,9,0)),"")</f>
        <v/>
      </c>
      <c r="H30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7" s="71"/>
      <c r="J307" s="63" t="str">
        <f>+IFERROR(IF(VLOOKUP(#REF!&amp;"-"&amp;ROW()-82,[2]ワークシート!$F$2:$CI$1002,17,0)="","",VLOOKUP(#REF!&amp;"-"&amp;ROW()-82,[2]ワークシート!$F$2:$CI$1002,17,0)),"")</f>
        <v/>
      </c>
      <c r="K307" s="67"/>
      <c r="L307" s="64"/>
      <c r="M307" s="72" t="str">
        <f>+IFERROR(IF(VLOOKUP(#REF!&amp;"-"&amp;ROW()-82,[2]ワークシート!$F$2:$CI$1002,58,0)=0,"",VLOOKUP(#REF!&amp;"-"&amp;ROW()-82,[2]ワークシート!$F$2:$CI$1002,58,0)),"")</f>
        <v/>
      </c>
      <c r="N307" s="72"/>
      <c r="O307" s="72"/>
      <c r="P307" s="61" t="str">
        <f>+IFERROR(VLOOKUP(#REF!&amp;"-"&amp;ROW()-82,[2]ワークシート!$F$2:$CI$1002,64,0),"")</f>
        <v/>
      </c>
      <c r="Q307" s="62"/>
      <c r="R307" s="73" t="str">
        <f>+IFERROR(VLOOKUP(#REF!&amp;"-"&amp;ROW()-82,[2]ワークシート!$F$2:$CI$1002,65,0),"")</f>
        <v/>
      </c>
      <c r="S307" s="73"/>
      <c r="T307" s="61" t="str">
        <f>IFERROR(IF(VLOOKUP(#REF!&amp;"-"&amp;ROW()-82,[2]ワークシート!$F$2:$CI$1002,68,0)="",IF(X307="","",IF(X307=0,"使用貸借権","賃借権")),"賃借権"),"")</f>
        <v/>
      </c>
      <c r="U307" s="62"/>
      <c r="V307" s="63" t="str">
        <f>+IFERROR(VLOOKUP(#REF!&amp;"-"&amp;ROW()-82,[2]ワークシート!$F$2:$CI$1002,10,0)&amp;"","")</f>
        <v/>
      </c>
      <c r="W307" s="64"/>
      <c r="X30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7" s="66"/>
      <c r="Z307" s="9"/>
      <c r="AA307" s="9"/>
      <c r="AB307" s="63" t="str">
        <f>IF(T307="","",IF(VLOOKUP(#REF!&amp;"-"&amp;ROW()-82,[2]ワークシート!$F$2:$CI$1002,68,0)="",IF(T307="使用貸借権","-","口座振込　１２月"),"物納"))</f>
        <v/>
      </c>
      <c r="AC307" s="67"/>
      <c r="AD307" s="64"/>
      <c r="AE307" s="68" t="str">
        <f>+IFERROR(IF(VLOOKUP(#REF!&amp;"-"&amp;ROW()-82,[2]ワークシート!$F$2:$CI$1002,13,0)="","",VLOOKUP(#REF!&amp;"-"&amp;ROW()-82,[2]ワークシート!$F$2:$CI$1002,13,0)),"")</f>
        <v/>
      </c>
      <c r="AF307" s="69"/>
      <c r="AG307" s="68" t="str">
        <f>+IFERROR(IF(VLOOKUP(#REF!&amp;"-"&amp;ROW()-82,[2]ワークシート!$F$2:$CI$1002,74,0)="","",VLOOKUP(#REF!&amp;"-"&amp;ROW()-82,[2]ワークシート!$F$2:$CI$1002,74,0)),"")</f>
        <v/>
      </c>
      <c r="AH307" s="69"/>
      <c r="AI307" s="54" t="str">
        <f>+IFERROR(IF(VLOOKUP(#REF!&amp;"-"&amp;ROW()-82,[2]ワークシート!$F$2:$CI$1002,73,0)="","",VLOOKUP(#REF!&amp;"-"&amp;ROW()-82,[2]ワークシート!$F$2:$CI$1002,73,0)),"")</f>
        <v/>
      </c>
      <c r="AJ307" s="1" t="str">
        <f>+IFERROR( IF(  VLOOKUP(#REF!&amp;"-"&amp;ROW()-82,[2]ワークシート!$F$2:$BW$1002,12,0)="",  "",  VLOOKUP(#REF!&amp;"-"&amp;ROW()-82,[2]ワークシート!$F$2:$BW$1002,12,0) ),"")</f>
        <v/>
      </c>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row>
    <row r="308" spans="1:69" ht="35.1" hidden="1" customHeight="1" x14ac:dyDescent="0.15">
      <c r="A308" s="63" t="str">
        <f>+IFERROR(IF(VLOOKUP(#REF!&amp;"-"&amp;ROW()-82,[2]ワークシート!$F$2:$CI$1002,6,0)="","",VLOOKUP(#REF!&amp;"-"&amp;ROW()-82,[2]ワークシート!$F$2:$CI$1002,6,0)),"")</f>
        <v/>
      </c>
      <c r="B308" s="64"/>
      <c r="C308" s="63" t="str">
        <f>+IFERROR(IF(VLOOKUP(#REF!&amp;"-"&amp;ROW()-82,[2]ワークシート!$F$2:$CI$1002,7,0)="","",VLOOKUP(#REF!&amp;"-"&amp;ROW()-82,[2]ワークシート!$F$2:$CI$1002,7,0)),"")</f>
        <v/>
      </c>
      <c r="D308" s="64"/>
      <c r="E308" s="63" t="str">
        <f>+IFERROR(IF(VLOOKUP(#REF!&amp;"-"&amp;ROW()-82,[2]ワークシート!$F$2:$CI$1002,8,0)="","",VLOOKUP(#REF!&amp;"-"&amp;ROW()-82,[2]ワークシート!$F$2:$CI$1002,8,0)),"")</f>
        <v/>
      </c>
      <c r="F308" s="64"/>
      <c r="G308" s="8" t="str">
        <f>+IFERROR(IF(VLOOKUP(#REF!&amp;"-"&amp;ROW()-82,[2]ワークシート!$F$2:$CI$1002,9,0)="","",VLOOKUP(#REF!&amp;"-"&amp;ROW()-82,[2]ワークシート!$F$2:$CI$1002,9,0)),"")</f>
        <v/>
      </c>
      <c r="H30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8" s="71"/>
      <c r="J308" s="63" t="str">
        <f>+IFERROR(IF(VLOOKUP(#REF!&amp;"-"&amp;ROW()-82,[2]ワークシート!$F$2:$CI$1002,17,0)="","",VLOOKUP(#REF!&amp;"-"&amp;ROW()-82,[2]ワークシート!$F$2:$CI$1002,17,0)),"")</f>
        <v/>
      </c>
      <c r="K308" s="67"/>
      <c r="L308" s="64"/>
      <c r="M308" s="72" t="str">
        <f>+IFERROR(IF(VLOOKUP(#REF!&amp;"-"&amp;ROW()-82,[2]ワークシート!$F$2:$CI$1002,58,0)=0,"",VLOOKUP(#REF!&amp;"-"&amp;ROW()-82,[2]ワークシート!$F$2:$CI$1002,58,0)),"")</f>
        <v/>
      </c>
      <c r="N308" s="72"/>
      <c r="O308" s="72"/>
      <c r="P308" s="61" t="str">
        <f>+IFERROR(VLOOKUP(#REF!&amp;"-"&amp;ROW()-82,[2]ワークシート!$F$2:$CI$1002,64,0),"")</f>
        <v/>
      </c>
      <c r="Q308" s="62"/>
      <c r="R308" s="73" t="str">
        <f>+IFERROR(VLOOKUP(#REF!&amp;"-"&amp;ROW()-82,[2]ワークシート!$F$2:$CI$1002,65,0),"")</f>
        <v/>
      </c>
      <c r="S308" s="73"/>
      <c r="T308" s="61" t="str">
        <f>IFERROR(IF(VLOOKUP(#REF!&amp;"-"&amp;ROW()-82,[2]ワークシート!$F$2:$CI$1002,68,0)="",IF(X308="","",IF(X308=0,"使用貸借権","賃借権")),"賃借権"),"")</f>
        <v/>
      </c>
      <c r="U308" s="62"/>
      <c r="V308" s="63" t="str">
        <f>+IFERROR(VLOOKUP(#REF!&amp;"-"&amp;ROW()-82,[2]ワークシート!$F$2:$CI$1002,10,0)&amp;"","")</f>
        <v/>
      </c>
      <c r="W308" s="64"/>
      <c r="X30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8" s="66"/>
      <c r="Z308" s="9"/>
      <c r="AA308" s="9"/>
      <c r="AB308" s="63" t="str">
        <f>IF(T308="","",IF(VLOOKUP(#REF!&amp;"-"&amp;ROW()-82,[2]ワークシート!$F$2:$CI$1002,68,0)="",IF(T308="使用貸借権","-","口座振込　１２月"),"物納"))</f>
        <v/>
      </c>
      <c r="AC308" s="67"/>
      <c r="AD308" s="64"/>
      <c r="AE308" s="68" t="str">
        <f>+IFERROR(IF(VLOOKUP(#REF!&amp;"-"&amp;ROW()-82,[2]ワークシート!$F$2:$CI$1002,13,0)="","",VLOOKUP(#REF!&amp;"-"&amp;ROW()-82,[2]ワークシート!$F$2:$CI$1002,13,0)),"")</f>
        <v/>
      </c>
      <c r="AF308" s="69"/>
      <c r="AG308" s="68" t="str">
        <f>+IFERROR(IF(VLOOKUP(#REF!&amp;"-"&amp;ROW()-82,[2]ワークシート!$F$2:$CI$1002,74,0)="","",VLOOKUP(#REF!&amp;"-"&amp;ROW()-82,[2]ワークシート!$F$2:$CI$1002,74,0)),"")</f>
        <v/>
      </c>
      <c r="AH308" s="69"/>
      <c r="AI308" s="54" t="str">
        <f>+IFERROR(IF(VLOOKUP(#REF!&amp;"-"&amp;ROW()-82,[2]ワークシート!$F$2:$CI$1002,73,0)="","",VLOOKUP(#REF!&amp;"-"&amp;ROW()-82,[2]ワークシート!$F$2:$CI$1002,73,0)),"")</f>
        <v/>
      </c>
      <c r="AJ308" s="1" t="str">
        <f>+IFERROR( IF(  VLOOKUP(#REF!&amp;"-"&amp;ROW()-82,[2]ワークシート!$F$2:$BW$1002,12,0)="",  "",  VLOOKUP(#REF!&amp;"-"&amp;ROW()-82,[2]ワークシート!$F$2:$BW$1002,12,0) ),"")</f>
        <v/>
      </c>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row>
    <row r="309" spans="1:69" ht="35.1" hidden="1" customHeight="1" x14ac:dyDescent="0.15">
      <c r="A309" s="63" t="str">
        <f>+IFERROR(IF(VLOOKUP(#REF!&amp;"-"&amp;ROW()-82,[2]ワークシート!$F$2:$CI$1002,6,0)="","",VLOOKUP(#REF!&amp;"-"&amp;ROW()-82,[2]ワークシート!$F$2:$CI$1002,6,0)),"")</f>
        <v/>
      </c>
      <c r="B309" s="64"/>
      <c r="C309" s="63" t="str">
        <f>+IFERROR(IF(VLOOKUP(#REF!&amp;"-"&amp;ROW()-82,[2]ワークシート!$F$2:$CI$1002,7,0)="","",VLOOKUP(#REF!&amp;"-"&amp;ROW()-82,[2]ワークシート!$F$2:$CI$1002,7,0)),"")</f>
        <v/>
      </c>
      <c r="D309" s="64"/>
      <c r="E309" s="63" t="str">
        <f>+IFERROR(IF(VLOOKUP(#REF!&amp;"-"&amp;ROW()-82,[2]ワークシート!$F$2:$CI$1002,8,0)="","",VLOOKUP(#REF!&amp;"-"&amp;ROW()-82,[2]ワークシート!$F$2:$CI$1002,8,0)),"")</f>
        <v/>
      </c>
      <c r="F309" s="64"/>
      <c r="G309" s="8" t="str">
        <f>+IFERROR(IF(VLOOKUP(#REF!&amp;"-"&amp;ROW()-82,[2]ワークシート!$F$2:$CI$1002,9,0)="","",VLOOKUP(#REF!&amp;"-"&amp;ROW()-82,[2]ワークシート!$F$2:$CI$1002,9,0)),"")</f>
        <v/>
      </c>
      <c r="H30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9" s="71"/>
      <c r="J309" s="63" t="str">
        <f>+IFERROR(IF(VLOOKUP(#REF!&amp;"-"&amp;ROW()-82,[2]ワークシート!$F$2:$CI$1002,17,0)="","",VLOOKUP(#REF!&amp;"-"&amp;ROW()-82,[2]ワークシート!$F$2:$CI$1002,17,0)),"")</f>
        <v/>
      </c>
      <c r="K309" s="67"/>
      <c r="L309" s="64"/>
      <c r="M309" s="72" t="str">
        <f>+IFERROR(IF(VLOOKUP(#REF!&amp;"-"&amp;ROW()-82,[2]ワークシート!$F$2:$CI$1002,58,0)=0,"",VLOOKUP(#REF!&amp;"-"&amp;ROW()-82,[2]ワークシート!$F$2:$CI$1002,58,0)),"")</f>
        <v/>
      </c>
      <c r="N309" s="72"/>
      <c r="O309" s="72"/>
      <c r="P309" s="61" t="str">
        <f>+IFERROR(VLOOKUP(#REF!&amp;"-"&amp;ROW()-82,[2]ワークシート!$F$2:$CI$1002,64,0),"")</f>
        <v/>
      </c>
      <c r="Q309" s="62"/>
      <c r="R309" s="73" t="str">
        <f>+IFERROR(VLOOKUP(#REF!&amp;"-"&amp;ROW()-82,[2]ワークシート!$F$2:$CI$1002,65,0),"")</f>
        <v/>
      </c>
      <c r="S309" s="73"/>
      <c r="T309" s="61" t="str">
        <f>IFERROR(IF(VLOOKUP(#REF!&amp;"-"&amp;ROW()-82,[2]ワークシート!$F$2:$CI$1002,68,0)="",IF(X309="","",IF(X309=0,"使用貸借権","賃借権")),"賃借権"),"")</f>
        <v/>
      </c>
      <c r="U309" s="62"/>
      <c r="V309" s="63" t="str">
        <f>+IFERROR(VLOOKUP(#REF!&amp;"-"&amp;ROW()-82,[2]ワークシート!$F$2:$CI$1002,10,0)&amp;"","")</f>
        <v/>
      </c>
      <c r="W309" s="64"/>
      <c r="X30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9" s="66"/>
      <c r="Z309" s="9"/>
      <c r="AA309" s="9"/>
      <c r="AB309" s="63" t="str">
        <f>IF(T309="","",IF(VLOOKUP(#REF!&amp;"-"&amp;ROW()-82,[2]ワークシート!$F$2:$CI$1002,68,0)="",IF(T309="使用貸借権","-","口座振込　１２月"),"物納"))</f>
        <v/>
      </c>
      <c r="AC309" s="67"/>
      <c r="AD309" s="64"/>
      <c r="AE309" s="68" t="str">
        <f>+IFERROR(IF(VLOOKUP(#REF!&amp;"-"&amp;ROW()-82,[2]ワークシート!$F$2:$CI$1002,13,0)="","",VLOOKUP(#REF!&amp;"-"&amp;ROW()-82,[2]ワークシート!$F$2:$CI$1002,13,0)),"")</f>
        <v/>
      </c>
      <c r="AF309" s="69"/>
      <c r="AG309" s="68" t="str">
        <f>+IFERROR(IF(VLOOKUP(#REF!&amp;"-"&amp;ROW()-82,[2]ワークシート!$F$2:$CI$1002,74,0)="","",VLOOKUP(#REF!&amp;"-"&amp;ROW()-82,[2]ワークシート!$F$2:$CI$1002,74,0)),"")</f>
        <v/>
      </c>
      <c r="AH309" s="69"/>
      <c r="AI309" s="54" t="str">
        <f>+IFERROR(IF(VLOOKUP(#REF!&amp;"-"&amp;ROW()-82,[2]ワークシート!$F$2:$CI$1002,73,0)="","",VLOOKUP(#REF!&amp;"-"&amp;ROW()-82,[2]ワークシート!$F$2:$CI$1002,73,0)),"")</f>
        <v/>
      </c>
      <c r="AJ309" s="1" t="str">
        <f>+IFERROR( IF(  VLOOKUP(#REF!&amp;"-"&amp;ROW()-82,[2]ワークシート!$F$2:$BW$1002,12,0)="",  "",  VLOOKUP(#REF!&amp;"-"&amp;ROW()-82,[2]ワークシート!$F$2:$BW$1002,12,0) ),"")</f>
        <v/>
      </c>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row>
    <row r="310" spans="1:69" ht="35.1" hidden="1" customHeight="1" x14ac:dyDescent="0.15">
      <c r="A310" s="63" t="str">
        <f>+IFERROR(IF(VLOOKUP(#REF!&amp;"-"&amp;ROW()-82,[2]ワークシート!$F$2:$CI$1002,6,0)="","",VLOOKUP(#REF!&amp;"-"&amp;ROW()-82,[2]ワークシート!$F$2:$CI$1002,6,0)),"")</f>
        <v/>
      </c>
      <c r="B310" s="64"/>
      <c r="C310" s="63" t="str">
        <f>+IFERROR(IF(VLOOKUP(#REF!&amp;"-"&amp;ROW()-82,[2]ワークシート!$F$2:$CI$1002,7,0)="","",VLOOKUP(#REF!&amp;"-"&amp;ROW()-82,[2]ワークシート!$F$2:$CI$1002,7,0)),"")</f>
        <v/>
      </c>
      <c r="D310" s="64"/>
      <c r="E310" s="63" t="str">
        <f>+IFERROR(IF(VLOOKUP(#REF!&amp;"-"&amp;ROW()-82,[2]ワークシート!$F$2:$CI$1002,8,0)="","",VLOOKUP(#REF!&amp;"-"&amp;ROW()-82,[2]ワークシート!$F$2:$CI$1002,8,0)),"")</f>
        <v/>
      </c>
      <c r="F310" s="64"/>
      <c r="G310" s="8" t="str">
        <f>+IFERROR(IF(VLOOKUP(#REF!&amp;"-"&amp;ROW()-82,[2]ワークシート!$F$2:$CI$1002,9,0)="","",VLOOKUP(#REF!&amp;"-"&amp;ROW()-82,[2]ワークシート!$F$2:$CI$1002,9,0)),"")</f>
        <v/>
      </c>
      <c r="H31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0" s="71"/>
      <c r="J310" s="63" t="str">
        <f>+IFERROR(IF(VLOOKUP(#REF!&amp;"-"&amp;ROW()-82,[2]ワークシート!$F$2:$CI$1002,17,0)="","",VLOOKUP(#REF!&amp;"-"&amp;ROW()-82,[2]ワークシート!$F$2:$CI$1002,17,0)),"")</f>
        <v/>
      </c>
      <c r="K310" s="67"/>
      <c r="L310" s="64"/>
      <c r="M310" s="72" t="str">
        <f>+IFERROR(IF(VLOOKUP(#REF!&amp;"-"&amp;ROW()-82,[2]ワークシート!$F$2:$CI$1002,58,0)=0,"",VLOOKUP(#REF!&amp;"-"&amp;ROW()-82,[2]ワークシート!$F$2:$CI$1002,58,0)),"")</f>
        <v/>
      </c>
      <c r="N310" s="72"/>
      <c r="O310" s="72"/>
      <c r="P310" s="61" t="str">
        <f>+IFERROR(VLOOKUP(#REF!&amp;"-"&amp;ROW()-82,[2]ワークシート!$F$2:$CI$1002,64,0),"")</f>
        <v/>
      </c>
      <c r="Q310" s="62"/>
      <c r="R310" s="73" t="str">
        <f>+IFERROR(VLOOKUP(#REF!&amp;"-"&amp;ROW()-82,[2]ワークシート!$F$2:$CI$1002,65,0),"")</f>
        <v/>
      </c>
      <c r="S310" s="73"/>
      <c r="T310" s="61" t="str">
        <f>IFERROR(IF(VLOOKUP(#REF!&amp;"-"&amp;ROW()-82,[2]ワークシート!$F$2:$CI$1002,68,0)="",IF(X310="","",IF(X310=0,"使用貸借権","賃借権")),"賃借権"),"")</f>
        <v/>
      </c>
      <c r="U310" s="62"/>
      <c r="V310" s="63" t="str">
        <f>+IFERROR(VLOOKUP(#REF!&amp;"-"&amp;ROW()-82,[2]ワークシート!$F$2:$CI$1002,10,0)&amp;"","")</f>
        <v/>
      </c>
      <c r="W310" s="64"/>
      <c r="X31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0" s="66"/>
      <c r="Z310" s="9"/>
      <c r="AA310" s="9"/>
      <c r="AB310" s="63" t="str">
        <f>IF(T310="","",IF(VLOOKUP(#REF!&amp;"-"&amp;ROW()-82,[2]ワークシート!$F$2:$CI$1002,68,0)="",IF(T310="使用貸借権","-","口座振込　１２月"),"物納"))</f>
        <v/>
      </c>
      <c r="AC310" s="67"/>
      <c r="AD310" s="64"/>
      <c r="AE310" s="68" t="str">
        <f>+IFERROR(IF(VLOOKUP(#REF!&amp;"-"&amp;ROW()-82,[2]ワークシート!$F$2:$CI$1002,13,0)="","",VLOOKUP(#REF!&amp;"-"&amp;ROW()-82,[2]ワークシート!$F$2:$CI$1002,13,0)),"")</f>
        <v/>
      </c>
      <c r="AF310" s="69"/>
      <c r="AG310" s="68" t="str">
        <f>+IFERROR(IF(VLOOKUP(#REF!&amp;"-"&amp;ROW()-82,[2]ワークシート!$F$2:$CI$1002,74,0)="","",VLOOKUP(#REF!&amp;"-"&amp;ROW()-82,[2]ワークシート!$F$2:$CI$1002,74,0)),"")</f>
        <v/>
      </c>
      <c r="AH310" s="69"/>
      <c r="AI310" s="54" t="str">
        <f>+IFERROR(IF(VLOOKUP(#REF!&amp;"-"&amp;ROW()-82,[2]ワークシート!$F$2:$CI$1002,73,0)="","",VLOOKUP(#REF!&amp;"-"&amp;ROW()-82,[2]ワークシート!$F$2:$CI$1002,73,0)),"")</f>
        <v/>
      </c>
      <c r="AJ310" s="1" t="str">
        <f>+IFERROR( IF(  VLOOKUP(#REF!&amp;"-"&amp;ROW()-82,[2]ワークシート!$F$2:$BW$1002,12,0)="",  "",  VLOOKUP(#REF!&amp;"-"&amp;ROW()-82,[2]ワークシート!$F$2:$BW$1002,12,0) ),"")</f>
        <v/>
      </c>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row>
    <row r="311" spans="1:69" ht="35.1" hidden="1" customHeight="1" x14ac:dyDescent="0.15">
      <c r="A311" s="63" t="str">
        <f>+IFERROR(IF(VLOOKUP(#REF!&amp;"-"&amp;ROW()-82,[2]ワークシート!$F$2:$CI$1002,6,0)="","",VLOOKUP(#REF!&amp;"-"&amp;ROW()-82,[2]ワークシート!$F$2:$CI$1002,6,0)),"")</f>
        <v/>
      </c>
      <c r="B311" s="64"/>
      <c r="C311" s="63" t="str">
        <f>+IFERROR(IF(VLOOKUP(#REF!&amp;"-"&amp;ROW()-82,[2]ワークシート!$F$2:$CI$1002,7,0)="","",VLOOKUP(#REF!&amp;"-"&amp;ROW()-82,[2]ワークシート!$F$2:$CI$1002,7,0)),"")</f>
        <v/>
      </c>
      <c r="D311" s="64"/>
      <c r="E311" s="63" t="str">
        <f>+IFERROR(IF(VLOOKUP(#REF!&amp;"-"&amp;ROW()-82,[2]ワークシート!$F$2:$CI$1002,8,0)="","",VLOOKUP(#REF!&amp;"-"&amp;ROW()-82,[2]ワークシート!$F$2:$CI$1002,8,0)),"")</f>
        <v/>
      </c>
      <c r="F311" s="64"/>
      <c r="G311" s="8" t="str">
        <f>+IFERROR(IF(VLOOKUP(#REF!&amp;"-"&amp;ROW()-82,[2]ワークシート!$F$2:$CI$1002,9,0)="","",VLOOKUP(#REF!&amp;"-"&amp;ROW()-82,[2]ワークシート!$F$2:$CI$1002,9,0)),"")</f>
        <v/>
      </c>
      <c r="H31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1" s="71"/>
      <c r="J311" s="63" t="str">
        <f>+IFERROR(IF(VLOOKUP(#REF!&amp;"-"&amp;ROW()-82,[2]ワークシート!$F$2:$CI$1002,17,0)="","",VLOOKUP(#REF!&amp;"-"&amp;ROW()-82,[2]ワークシート!$F$2:$CI$1002,17,0)),"")</f>
        <v/>
      </c>
      <c r="K311" s="67"/>
      <c r="L311" s="64"/>
      <c r="M311" s="72" t="str">
        <f>+IFERROR(IF(VLOOKUP(#REF!&amp;"-"&amp;ROW()-82,[2]ワークシート!$F$2:$CI$1002,58,0)=0,"",VLOOKUP(#REF!&amp;"-"&amp;ROW()-82,[2]ワークシート!$F$2:$CI$1002,58,0)),"")</f>
        <v/>
      </c>
      <c r="N311" s="72"/>
      <c r="O311" s="72"/>
      <c r="P311" s="61" t="str">
        <f>+IFERROR(VLOOKUP(#REF!&amp;"-"&amp;ROW()-82,[2]ワークシート!$F$2:$CI$1002,64,0),"")</f>
        <v/>
      </c>
      <c r="Q311" s="62"/>
      <c r="R311" s="73" t="str">
        <f>+IFERROR(VLOOKUP(#REF!&amp;"-"&amp;ROW()-82,[2]ワークシート!$F$2:$CI$1002,65,0),"")</f>
        <v/>
      </c>
      <c r="S311" s="73"/>
      <c r="T311" s="61" t="str">
        <f>IFERROR(IF(VLOOKUP(#REF!&amp;"-"&amp;ROW()-82,[2]ワークシート!$F$2:$CI$1002,68,0)="",IF(X311="","",IF(X311=0,"使用貸借権","賃借権")),"賃借権"),"")</f>
        <v/>
      </c>
      <c r="U311" s="62"/>
      <c r="V311" s="63" t="str">
        <f>+IFERROR(VLOOKUP(#REF!&amp;"-"&amp;ROW()-82,[2]ワークシート!$F$2:$CI$1002,10,0)&amp;"","")</f>
        <v/>
      </c>
      <c r="W311" s="64"/>
      <c r="X31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1" s="66"/>
      <c r="Z311" s="9"/>
      <c r="AA311" s="9"/>
      <c r="AB311" s="63" t="str">
        <f>IF(T311="","",IF(VLOOKUP(#REF!&amp;"-"&amp;ROW()-82,[2]ワークシート!$F$2:$CI$1002,68,0)="",IF(T311="使用貸借権","-","口座振込　１２月"),"物納"))</f>
        <v/>
      </c>
      <c r="AC311" s="67"/>
      <c r="AD311" s="64"/>
      <c r="AE311" s="68" t="str">
        <f>+IFERROR(IF(VLOOKUP(#REF!&amp;"-"&amp;ROW()-82,[2]ワークシート!$F$2:$CI$1002,13,0)="","",VLOOKUP(#REF!&amp;"-"&amp;ROW()-82,[2]ワークシート!$F$2:$CI$1002,13,0)),"")</f>
        <v/>
      </c>
      <c r="AF311" s="69"/>
      <c r="AG311" s="68" t="str">
        <f>+IFERROR(IF(VLOOKUP(#REF!&amp;"-"&amp;ROW()-82,[2]ワークシート!$F$2:$CI$1002,74,0)="","",VLOOKUP(#REF!&amp;"-"&amp;ROW()-82,[2]ワークシート!$F$2:$CI$1002,74,0)),"")</f>
        <v/>
      </c>
      <c r="AH311" s="69"/>
      <c r="AI311" s="54" t="str">
        <f>+IFERROR(IF(VLOOKUP(#REF!&amp;"-"&amp;ROW()-82,[2]ワークシート!$F$2:$CI$1002,73,0)="","",VLOOKUP(#REF!&amp;"-"&amp;ROW()-82,[2]ワークシート!$F$2:$CI$1002,73,0)),"")</f>
        <v/>
      </c>
      <c r="AJ311" s="1" t="str">
        <f>+IFERROR( IF(  VLOOKUP(#REF!&amp;"-"&amp;ROW()-82,[2]ワークシート!$F$2:$BW$1002,12,0)="",  "",  VLOOKUP(#REF!&amp;"-"&amp;ROW()-82,[2]ワークシート!$F$2:$BW$1002,12,0) ),"")</f>
        <v/>
      </c>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row>
    <row r="312" spans="1:69" ht="35.1" hidden="1" customHeight="1" x14ac:dyDescent="0.15">
      <c r="A312" s="63" t="str">
        <f>+IFERROR(IF(VLOOKUP(#REF!&amp;"-"&amp;ROW()-82,[2]ワークシート!$F$2:$CI$1002,6,0)="","",VLOOKUP(#REF!&amp;"-"&amp;ROW()-82,[2]ワークシート!$F$2:$CI$1002,6,0)),"")</f>
        <v/>
      </c>
      <c r="B312" s="64"/>
      <c r="C312" s="63" t="str">
        <f>+IFERROR(IF(VLOOKUP(#REF!&amp;"-"&amp;ROW()-82,[2]ワークシート!$F$2:$CI$1002,7,0)="","",VLOOKUP(#REF!&amp;"-"&amp;ROW()-82,[2]ワークシート!$F$2:$CI$1002,7,0)),"")</f>
        <v/>
      </c>
      <c r="D312" s="64"/>
      <c r="E312" s="63" t="str">
        <f>+IFERROR(IF(VLOOKUP(#REF!&amp;"-"&amp;ROW()-82,[2]ワークシート!$F$2:$CI$1002,8,0)="","",VLOOKUP(#REF!&amp;"-"&amp;ROW()-82,[2]ワークシート!$F$2:$CI$1002,8,0)),"")</f>
        <v/>
      </c>
      <c r="F312" s="64"/>
      <c r="G312" s="8" t="str">
        <f>+IFERROR(IF(VLOOKUP(#REF!&amp;"-"&amp;ROW()-82,[2]ワークシート!$F$2:$CI$1002,9,0)="","",VLOOKUP(#REF!&amp;"-"&amp;ROW()-82,[2]ワークシート!$F$2:$CI$1002,9,0)),"")</f>
        <v/>
      </c>
      <c r="H31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2" s="71"/>
      <c r="J312" s="63" t="str">
        <f>+IFERROR(IF(VLOOKUP(#REF!&amp;"-"&amp;ROW()-82,[2]ワークシート!$F$2:$CI$1002,17,0)="","",VLOOKUP(#REF!&amp;"-"&amp;ROW()-82,[2]ワークシート!$F$2:$CI$1002,17,0)),"")</f>
        <v/>
      </c>
      <c r="K312" s="67"/>
      <c r="L312" s="64"/>
      <c r="M312" s="72" t="str">
        <f>+IFERROR(IF(VLOOKUP(#REF!&amp;"-"&amp;ROW()-82,[2]ワークシート!$F$2:$CI$1002,58,0)=0,"",VLOOKUP(#REF!&amp;"-"&amp;ROW()-82,[2]ワークシート!$F$2:$CI$1002,58,0)),"")</f>
        <v/>
      </c>
      <c r="N312" s="72"/>
      <c r="O312" s="72"/>
      <c r="P312" s="61" t="str">
        <f>+IFERROR(VLOOKUP(#REF!&amp;"-"&amp;ROW()-82,[2]ワークシート!$F$2:$CI$1002,64,0),"")</f>
        <v/>
      </c>
      <c r="Q312" s="62"/>
      <c r="R312" s="73" t="str">
        <f>+IFERROR(VLOOKUP(#REF!&amp;"-"&amp;ROW()-82,[2]ワークシート!$F$2:$CI$1002,65,0),"")</f>
        <v/>
      </c>
      <c r="S312" s="73"/>
      <c r="T312" s="61" t="str">
        <f>IFERROR(IF(VLOOKUP(#REF!&amp;"-"&amp;ROW()-82,[2]ワークシート!$F$2:$CI$1002,68,0)="",IF(X312="","",IF(X312=0,"使用貸借権","賃借権")),"賃借権"),"")</f>
        <v/>
      </c>
      <c r="U312" s="62"/>
      <c r="V312" s="63" t="str">
        <f>+IFERROR(VLOOKUP(#REF!&amp;"-"&amp;ROW()-82,[2]ワークシート!$F$2:$CI$1002,10,0)&amp;"","")</f>
        <v/>
      </c>
      <c r="W312" s="64"/>
      <c r="X31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2" s="66"/>
      <c r="Z312" s="9"/>
      <c r="AA312" s="9"/>
      <c r="AB312" s="63" t="str">
        <f>IF(T312="","",IF(VLOOKUP(#REF!&amp;"-"&amp;ROW()-82,[2]ワークシート!$F$2:$CI$1002,68,0)="",IF(T312="使用貸借権","-","口座振込　１２月"),"物納"))</f>
        <v/>
      </c>
      <c r="AC312" s="67"/>
      <c r="AD312" s="64"/>
      <c r="AE312" s="68" t="str">
        <f>+IFERROR(IF(VLOOKUP(#REF!&amp;"-"&amp;ROW()-82,[2]ワークシート!$F$2:$CI$1002,13,0)="","",VLOOKUP(#REF!&amp;"-"&amp;ROW()-82,[2]ワークシート!$F$2:$CI$1002,13,0)),"")</f>
        <v/>
      </c>
      <c r="AF312" s="69"/>
      <c r="AG312" s="68" t="str">
        <f>+IFERROR(IF(VLOOKUP(#REF!&amp;"-"&amp;ROW()-82,[2]ワークシート!$F$2:$CI$1002,74,0)="","",VLOOKUP(#REF!&amp;"-"&amp;ROW()-82,[2]ワークシート!$F$2:$CI$1002,74,0)),"")</f>
        <v/>
      </c>
      <c r="AH312" s="69"/>
      <c r="AI312" s="54" t="str">
        <f>+IFERROR(IF(VLOOKUP(#REF!&amp;"-"&amp;ROW()-82,[2]ワークシート!$F$2:$CI$1002,73,0)="","",VLOOKUP(#REF!&amp;"-"&amp;ROW()-82,[2]ワークシート!$F$2:$CI$1002,73,0)),"")</f>
        <v/>
      </c>
      <c r="AJ312" s="1" t="str">
        <f>+IFERROR( IF(  VLOOKUP(#REF!&amp;"-"&amp;ROW()-82,[2]ワークシート!$F$2:$BW$1002,12,0)="",  "",  VLOOKUP(#REF!&amp;"-"&amp;ROW()-82,[2]ワークシート!$F$2:$BW$1002,12,0) ),"")</f>
        <v/>
      </c>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row>
    <row r="313" spans="1:69" ht="35.1" hidden="1" customHeight="1" x14ac:dyDescent="0.15">
      <c r="A313" s="63" t="str">
        <f>+IFERROR(IF(VLOOKUP(#REF!&amp;"-"&amp;ROW()-82,[2]ワークシート!$F$2:$CI$1002,6,0)="","",VLOOKUP(#REF!&amp;"-"&amp;ROW()-82,[2]ワークシート!$F$2:$CI$1002,6,0)),"")</f>
        <v/>
      </c>
      <c r="B313" s="64"/>
      <c r="C313" s="63" t="str">
        <f>+IFERROR(IF(VLOOKUP(#REF!&amp;"-"&amp;ROW()-82,[2]ワークシート!$F$2:$CI$1002,7,0)="","",VLOOKUP(#REF!&amp;"-"&amp;ROW()-82,[2]ワークシート!$F$2:$CI$1002,7,0)),"")</f>
        <v/>
      </c>
      <c r="D313" s="64"/>
      <c r="E313" s="63" t="str">
        <f>+IFERROR(IF(VLOOKUP(#REF!&amp;"-"&amp;ROW()-82,[2]ワークシート!$F$2:$CI$1002,8,0)="","",VLOOKUP(#REF!&amp;"-"&amp;ROW()-82,[2]ワークシート!$F$2:$CI$1002,8,0)),"")</f>
        <v/>
      </c>
      <c r="F313" s="64"/>
      <c r="G313" s="8" t="str">
        <f>+IFERROR(IF(VLOOKUP(#REF!&amp;"-"&amp;ROW()-82,[2]ワークシート!$F$2:$CI$1002,9,0)="","",VLOOKUP(#REF!&amp;"-"&amp;ROW()-82,[2]ワークシート!$F$2:$CI$1002,9,0)),"")</f>
        <v/>
      </c>
      <c r="H31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3" s="71"/>
      <c r="J313" s="63" t="str">
        <f>+IFERROR(IF(VLOOKUP(#REF!&amp;"-"&amp;ROW()-82,[2]ワークシート!$F$2:$CI$1002,17,0)="","",VLOOKUP(#REF!&amp;"-"&amp;ROW()-82,[2]ワークシート!$F$2:$CI$1002,17,0)),"")</f>
        <v/>
      </c>
      <c r="K313" s="67"/>
      <c r="L313" s="64"/>
      <c r="M313" s="72" t="str">
        <f>+IFERROR(IF(VLOOKUP(#REF!&amp;"-"&amp;ROW()-82,[2]ワークシート!$F$2:$CI$1002,58,0)=0,"",VLOOKUP(#REF!&amp;"-"&amp;ROW()-82,[2]ワークシート!$F$2:$CI$1002,58,0)),"")</f>
        <v/>
      </c>
      <c r="N313" s="72"/>
      <c r="O313" s="72"/>
      <c r="P313" s="61" t="str">
        <f>+IFERROR(VLOOKUP(#REF!&amp;"-"&amp;ROW()-82,[2]ワークシート!$F$2:$CI$1002,64,0),"")</f>
        <v/>
      </c>
      <c r="Q313" s="62"/>
      <c r="R313" s="73" t="str">
        <f>+IFERROR(VLOOKUP(#REF!&amp;"-"&amp;ROW()-82,[2]ワークシート!$F$2:$CI$1002,65,0),"")</f>
        <v/>
      </c>
      <c r="S313" s="73"/>
      <c r="T313" s="61" t="str">
        <f>IFERROR(IF(VLOOKUP(#REF!&amp;"-"&amp;ROW()-82,[2]ワークシート!$F$2:$CI$1002,68,0)="",IF(X313="","",IF(X313=0,"使用貸借権","賃借権")),"賃借権"),"")</f>
        <v/>
      </c>
      <c r="U313" s="62"/>
      <c r="V313" s="63" t="str">
        <f>+IFERROR(VLOOKUP(#REF!&amp;"-"&amp;ROW()-82,[2]ワークシート!$F$2:$CI$1002,10,0)&amp;"","")</f>
        <v/>
      </c>
      <c r="W313" s="64"/>
      <c r="X31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3" s="66"/>
      <c r="Z313" s="9"/>
      <c r="AA313" s="9"/>
      <c r="AB313" s="63" t="str">
        <f>IF(T313="","",IF(VLOOKUP(#REF!&amp;"-"&amp;ROW()-82,[2]ワークシート!$F$2:$CI$1002,68,0)="",IF(T313="使用貸借権","-","口座振込　１２月"),"物納"))</f>
        <v/>
      </c>
      <c r="AC313" s="67"/>
      <c r="AD313" s="64"/>
      <c r="AE313" s="68" t="str">
        <f>+IFERROR(IF(VLOOKUP(#REF!&amp;"-"&amp;ROW()-82,[2]ワークシート!$F$2:$CI$1002,13,0)="","",VLOOKUP(#REF!&amp;"-"&amp;ROW()-82,[2]ワークシート!$F$2:$CI$1002,13,0)),"")</f>
        <v/>
      </c>
      <c r="AF313" s="69"/>
      <c r="AG313" s="68" t="str">
        <f>+IFERROR(IF(VLOOKUP(#REF!&amp;"-"&amp;ROW()-82,[2]ワークシート!$F$2:$CI$1002,74,0)="","",VLOOKUP(#REF!&amp;"-"&amp;ROW()-82,[2]ワークシート!$F$2:$CI$1002,74,0)),"")</f>
        <v/>
      </c>
      <c r="AH313" s="69"/>
      <c r="AI313" s="54" t="str">
        <f>+IFERROR(IF(VLOOKUP(#REF!&amp;"-"&amp;ROW()-82,[2]ワークシート!$F$2:$CI$1002,73,0)="","",VLOOKUP(#REF!&amp;"-"&amp;ROW()-82,[2]ワークシート!$F$2:$CI$1002,73,0)),"")</f>
        <v/>
      </c>
      <c r="AJ313" s="1" t="str">
        <f>+IFERROR( IF(  VLOOKUP(#REF!&amp;"-"&amp;ROW()-82,[2]ワークシート!$F$2:$BW$1002,12,0)="",  "",  VLOOKUP(#REF!&amp;"-"&amp;ROW()-82,[2]ワークシート!$F$2:$BW$1002,12,0) ),"")</f>
        <v/>
      </c>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row>
    <row r="314" spans="1:69" ht="35.1" hidden="1" customHeight="1" x14ac:dyDescent="0.15">
      <c r="A314" s="63" t="str">
        <f>+IFERROR(IF(VLOOKUP(#REF!&amp;"-"&amp;ROW()-82,[2]ワークシート!$F$2:$CI$1002,6,0)="","",VLOOKUP(#REF!&amp;"-"&amp;ROW()-82,[2]ワークシート!$F$2:$CI$1002,6,0)),"")</f>
        <v/>
      </c>
      <c r="B314" s="64"/>
      <c r="C314" s="63" t="str">
        <f>+IFERROR(IF(VLOOKUP(#REF!&amp;"-"&amp;ROW()-82,[2]ワークシート!$F$2:$CI$1002,7,0)="","",VLOOKUP(#REF!&amp;"-"&amp;ROW()-82,[2]ワークシート!$F$2:$CI$1002,7,0)),"")</f>
        <v/>
      </c>
      <c r="D314" s="64"/>
      <c r="E314" s="63" t="str">
        <f>+IFERROR(IF(VLOOKUP(#REF!&amp;"-"&amp;ROW()-82,[2]ワークシート!$F$2:$CI$1002,8,0)="","",VLOOKUP(#REF!&amp;"-"&amp;ROW()-82,[2]ワークシート!$F$2:$CI$1002,8,0)),"")</f>
        <v/>
      </c>
      <c r="F314" s="64"/>
      <c r="G314" s="8" t="str">
        <f>+IFERROR(IF(VLOOKUP(#REF!&amp;"-"&amp;ROW()-82,[2]ワークシート!$F$2:$CI$1002,9,0)="","",VLOOKUP(#REF!&amp;"-"&amp;ROW()-82,[2]ワークシート!$F$2:$CI$1002,9,0)),"")</f>
        <v/>
      </c>
      <c r="H31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4" s="71"/>
      <c r="J314" s="63" t="str">
        <f>+IFERROR(IF(VLOOKUP(#REF!&amp;"-"&amp;ROW()-82,[2]ワークシート!$F$2:$CI$1002,17,0)="","",VLOOKUP(#REF!&amp;"-"&amp;ROW()-82,[2]ワークシート!$F$2:$CI$1002,17,0)),"")</f>
        <v/>
      </c>
      <c r="K314" s="67"/>
      <c r="L314" s="64"/>
      <c r="M314" s="72" t="str">
        <f>+IFERROR(IF(VLOOKUP(#REF!&amp;"-"&amp;ROW()-82,[2]ワークシート!$F$2:$CI$1002,58,0)=0,"",VLOOKUP(#REF!&amp;"-"&amp;ROW()-82,[2]ワークシート!$F$2:$CI$1002,58,0)),"")</f>
        <v/>
      </c>
      <c r="N314" s="72"/>
      <c r="O314" s="72"/>
      <c r="P314" s="61" t="str">
        <f>+IFERROR(VLOOKUP(#REF!&amp;"-"&amp;ROW()-82,[2]ワークシート!$F$2:$CI$1002,64,0),"")</f>
        <v/>
      </c>
      <c r="Q314" s="62"/>
      <c r="R314" s="73" t="str">
        <f>+IFERROR(VLOOKUP(#REF!&amp;"-"&amp;ROW()-82,[2]ワークシート!$F$2:$CI$1002,65,0),"")</f>
        <v/>
      </c>
      <c r="S314" s="73"/>
      <c r="T314" s="61" t="str">
        <f>IFERROR(IF(VLOOKUP(#REF!&amp;"-"&amp;ROW()-82,[2]ワークシート!$F$2:$CI$1002,68,0)="",IF(X314="","",IF(X314=0,"使用貸借権","賃借権")),"賃借権"),"")</f>
        <v/>
      </c>
      <c r="U314" s="62"/>
      <c r="V314" s="63" t="str">
        <f>+IFERROR(VLOOKUP(#REF!&amp;"-"&amp;ROW()-82,[2]ワークシート!$F$2:$CI$1002,10,0)&amp;"","")</f>
        <v/>
      </c>
      <c r="W314" s="64"/>
      <c r="X31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4" s="66"/>
      <c r="Z314" s="9"/>
      <c r="AA314" s="9"/>
      <c r="AB314" s="63" t="str">
        <f>IF(T314="","",IF(VLOOKUP(#REF!&amp;"-"&amp;ROW()-82,[2]ワークシート!$F$2:$CI$1002,68,0)="",IF(T314="使用貸借権","-","口座振込　１２月"),"物納"))</f>
        <v/>
      </c>
      <c r="AC314" s="67"/>
      <c r="AD314" s="64"/>
      <c r="AE314" s="68" t="str">
        <f>+IFERROR(IF(VLOOKUP(#REF!&amp;"-"&amp;ROW()-82,[2]ワークシート!$F$2:$CI$1002,13,0)="","",VLOOKUP(#REF!&amp;"-"&amp;ROW()-82,[2]ワークシート!$F$2:$CI$1002,13,0)),"")</f>
        <v/>
      </c>
      <c r="AF314" s="69"/>
      <c r="AG314" s="68" t="str">
        <f>+IFERROR(IF(VLOOKUP(#REF!&amp;"-"&amp;ROW()-82,[2]ワークシート!$F$2:$CI$1002,74,0)="","",VLOOKUP(#REF!&amp;"-"&amp;ROW()-82,[2]ワークシート!$F$2:$CI$1002,74,0)),"")</f>
        <v/>
      </c>
      <c r="AH314" s="69"/>
      <c r="AI314" s="54" t="str">
        <f>+IFERROR(IF(VLOOKUP(#REF!&amp;"-"&amp;ROW()-82,[2]ワークシート!$F$2:$CI$1002,73,0)="","",VLOOKUP(#REF!&amp;"-"&amp;ROW()-82,[2]ワークシート!$F$2:$CI$1002,73,0)),"")</f>
        <v/>
      </c>
      <c r="AJ314" s="1" t="str">
        <f>+IFERROR( IF(  VLOOKUP(#REF!&amp;"-"&amp;ROW()-82,[2]ワークシート!$F$2:$BW$1002,12,0)="",  "",  VLOOKUP(#REF!&amp;"-"&amp;ROW()-82,[2]ワークシート!$F$2:$BW$1002,12,0) ),"")</f>
        <v/>
      </c>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row>
    <row r="315" spans="1:69" ht="35.1" hidden="1" customHeight="1" x14ac:dyDescent="0.15">
      <c r="A315" s="63" t="str">
        <f>+IFERROR(IF(VLOOKUP(#REF!&amp;"-"&amp;ROW()-82,[2]ワークシート!$F$2:$CI$1002,6,0)="","",VLOOKUP(#REF!&amp;"-"&amp;ROW()-82,[2]ワークシート!$F$2:$CI$1002,6,0)),"")</f>
        <v/>
      </c>
      <c r="B315" s="64"/>
      <c r="C315" s="63" t="str">
        <f>+IFERROR(IF(VLOOKUP(#REF!&amp;"-"&amp;ROW()-82,[2]ワークシート!$F$2:$CI$1002,7,0)="","",VLOOKUP(#REF!&amp;"-"&amp;ROW()-82,[2]ワークシート!$F$2:$CI$1002,7,0)),"")</f>
        <v/>
      </c>
      <c r="D315" s="64"/>
      <c r="E315" s="63" t="str">
        <f>+IFERROR(IF(VLOOKUP(#REF!&amp;"-"&amp;ROW()-82,[2]ワークシート!$F$2:$CI$1002,8,0)="","",VLOOKUP(#REF!&amp;"-"&amp;ROW()-82,[2]ワークシート!$F$2:$CI$1002,8,0)),"")</f>
        <v/>
      </c>
      <c r="F315" s="64"/>
      <c r="G315" s="8" t="str">
        <f>+IFERROR(IF(VLOOKUP(#REF!&amp;"-"&amp;ROW()-82,[2]ワークシート!$F$2:$CI$1002,9,0)="","",VLOOKUP(#REF!&amp;"-"&amp;ROW()-82,[2]ワークシート!$F$2:$CI$1002,9,0)),"")</f>
        <v/>
      </c>
      <c r="H31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5" s="71"/>
      <c r="J315" s="63" t="str">
        <f>+IFERROR(IF(VLOOKUP(#REF!&amp;"-"&amp;ROW()-82,[2]ワークシート!$F$2:$CI$1002,17,0)="","",VLOOKUP(#REF!&amp;"-"&amp;ROW()-82,[2]ワークシート!$F$2:$CI$1002,17,0)),"")</f>
        <v/>
      </c>
      <c r="K315" s="67"/>
      <c r="L315" s="64"/>
      <c r="M315" s="72" t="str">
        <f>+IFERROR(IF(VLOOKUP(#REF!&amp;"-"&amp;ROW()-82,[2]ワークシート!$F$2:$CI$1002,58,0)=0,"",VLOOKUP(#REF!&amp;"-"&amp;ROW()-82,[2]ワークシート!$F$2:$CI$1002,58,0)),"")</f>
        <v/>
      </c>
      <c r="N315" s="72"/>
      <c r="O315" s="72"/>
      <c r="P315" s="61" t="str">
        <f>+IFERROR(VLOOKUP(#REF!&amp;"-"&amp;ROW()-82,[2]ワークシート!$F$2:$CI$1002,64,0),"")</f>
        <v/>
      </c>
      <c r="Q315" s="62"/>
      <c r="R315" s="73" t="str">
        <f>+IFERROR(VLOOKUP(#REF!&amp;"-"&amp;ROW()-82,[2]ワークシート!$F$2:$CI$1002,65,0),"")</f>
        <v/>
      </c>
      <c r="S315" s="73"/>
      <c r="T315" s="61" t="str">
        <f>IFERROR(IF(VLOOKUP(#REF!&amp;"-"&amp;ROW()-82,[2]ワークシート!$F$2:$CI$1002,68,0)="",IF(X315="","",IF(X315=0,"使用貸借権","賃借権")),"賃借権"),"")</f>
        <v/>
      </c>
      <c r="U315" s="62"/>
      <c r="V315" s="63" t="str">
        <f>+IFERROR(VLOOKUP(#REF!&amp;"-"&amp;ROW()-82,[2]ワークシート!$F$2:$CI$1002,10,0)&amp;"","")</f>
        <v/>
      </c>
      <c r="W315" s="64"/>
      <c r="X31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5" s="66"/>
      <c r="Z315" s="9"/>
      <c r="AA315" s="9"/>
      <c r="AB315" s="63" t="str">
        <f>IF(T315="","",IF(VLOOKUP(#REF!&amp;"-"&amp;ROW()-82,[2]ワークシート!$F$2:$CI$1002,68,0)="",IF(T315="使用貸借権","-","口座振込　１２月"),"物納"))</f>
        <v/>
      </c>
      <c r="AC315" s="67"/>
      <c r="AD315" s="64"/>
      <c r="AE315" s="68" t="str">
        <f>+IFERROR(IF(VLOOKUP(#REF!&amp;"-"&amp;ROW()-82,[2]ワークシート!$F$2:$CI$1002,13,0)="","",VLOOKUP(#REF!&amp;"-"&amp;ROW()-82,[2]ワークシート!$F$2:$CI$1002,13,0)),"")</f>
        <v/>
      </c>
      <c r="AF315" s="69"/>
      <c r="AG315" s="68" t="str">
        <f>+IFERROR(IF(VLOOKUP(#REF!&amp;"-"&amp;ROW()-82,[2]ワークシート!$F$2:$CI$1002,74,0)="","",VLOOKUP(#REF!&amp;"-"&amp;ROW()-82,[2]ワークシート!$F$2:$CI$1002,74,0)),"")</f>
        <v/>
      </c>
      <c r="AH315" s="69"/>
      <c r="AI315" s="54" t="str">
        <f>+IFERROR(IF(VLOOKUP(#REF!&amp;"-"&amp;ROW()-82,[2]ワークシート!$F$2:$CI$1002,73,0)="","",VLOOKUP(#REF!&amp;"-"&amp;ROW()-82,[2]ワークシート!$F$2:$CI$1002,73,0)),"")</f>
        <v/>
      </c>
      <c r="AJ315" s="1" t="str">
        <f>+IFERROR( IF(  VLOOKUP(#REF!&amp;"-"&amp;ROW()-82,[2]ワークシート!$F$2:$BW$1002,12,0)="",  "",  VLOOKUP(#REF!&amp;"-"&amp;ROW()-82,[2]ワークシート!$F$2:$BW$1002,12,0) ),"")</f>
        <v/>
      </c>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row>
    <row r="316" spans="1:69" ht="35.1" hidden="1" customHeight="1" x14ac:dyDescent="0.15">
      <c r="A316" s="63" t="str">
        <f>+IFERROR(IF(VLOOKUP(#REF!&amp;"-"&amp;ROW()-82,[2]ワークシート!$F$2:$CI$1002,6,0)="","",VLOOKUP(#REF!&amp;"-"&amp;ROW()-82,[2]ワークシート!$F$2:$CI$1002,6,0)),"")</f>
        <v/>
      </c>
      <c r="B316" s="64"/>
      <c r="C316" s="63" t="str">
        <f>+IFERROR(IF(VLOOKUP(#REF!&amp;"-"&amp;ROW()-82,[2]ワークシート!$F$2:$CI$1002,7,0)="","",VLOOKUP(#REF!&amp;"-"&amp;ROW()-82,[2]ワークシート!$F$2:$CI$1002,7,0)),"")</f>
        <v/>
      </c>
      <c r="D316" s="64"/>
      <c r="E316" s="63" t="str">
        <f>+IFERROR(IF(VLOOKUP(#REF!&amp;"-"&amp;ROW()-82,[2]ワークシート!$F$2:$CI$1002,8,0)="","",VLOOKUP(#REF!&amp;"-"&amp;ROW()-82,[2]ワークシート!$F$2:$CI$1002,8,0)),"")</f>
        <v/>
      </c>
      <c r="F316" s="64"/>
      <c r="G316" s="8" t="str">
        <f>+IFERROR(IF(VLOOKUP(#REF!&amp;"-"&amp;ROW()-82,[2]ワークシート!$F$2:$CI$1002,9,0)="","",VLOOKUP(#REF!&amp;"-"&amp;ROW()-82,[2]ワークシート!$F$2:$CI$1002,9,0)),"")</f>
        <v/>
      </c>
      <c r="H31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6" s="71"/>
      <c r="J316" s="63" t="str">
        <f>+IFERROR(IF(VLOOKUP(#REF!&amp;"-"&amp;ROW()-82,[2]ワークシート!$F$2:$CI$1002,17,0)="","",VLOOKUP(#REF!&amp;"-"&amp;ROW()-82,[2]ワークシート!$F$2:$CI$1002,17,0)),"")</f>
        <v/>
      </c>
      <c r="K316" s="67"/>
      <c r="L316" s="64"/>
      <c r="M316" s="72" t="str">
        <f>+IFERROR(IF(VLOOKUP(#REF!&amp;"-"&amp;ROW()-82,[2]ワークシート!$F$2:$CI$1002,58,0)=0,"",VLOOKUP(#REF!&amp;"-"&amp;ROW()-82,[2]ワークシート!$F$2:$CI$1002,58,0)),"")</f>
        <v/>
      </c>
      <c r="N316" s="72"/>
      <c r="O316" s="72"/>
      <c r="P316" s="61" t="str">
        <f>+IFERROR(VLOOKUP(#REF!&amp;"-"&amp;ROW()-82,[2]ワークシート!$F$2:$CI$1002,64,0),"")</f>
        <v/>
      </c>
      <c r="Q316" s="62"/>
      <c r="R316" s="73" t="str">
        <f>+IFERROR(VLOOKUP(#REF!&amp;"-"&amp;ROW()-82,[2]ワークシート!$F$2:$CI$1002,65,0),"")</f>
        <v/>
      </c>
      <c r="S316" s="73"/>
      <c r="T316" s="61" t="str">
        <f>IFERROR(IF(VLOOKUP(#REF!&amp;"-"&amp;ROW()-82,[2]ワークシート!$F$2:$CI$1002,68,0)="",IF(X316="","",IF(X316=0,"使用貸借権","賃借権")),"賃借権"),"")</f>
        <v/>
      </c>
      <c r="U316" s="62"/>
      <c r="V316" s="63" t="str">
        <f>+IFERROR(VLOOKUP(#REF!&amp;"-"&amp;ROW()-82,[2]ワークシート!$F$2:$CI$1002,10,0)&amp;"","")</f>
        <v/>
      </c>
      <c r="W316" s="64"/>
      <c r="X31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6" s="66"/>
      <c r="Z316" s="9"/>
      <c r="AA316" s="9"/>
      <c r="AB316" s="63" t="str">
        <f>IF(T316="","",IF(VLOOKUP(#REF!&amp;"-"&amp;ROW()-82,[2]ワークシート!$F$2:$CI$1002,68,0)="",IF(T316="使用貸借権","-","口座振込　１２月"),"物納"))</f>
        <v/>
      </c>
      <c r="AC316" s="67"/>
      <c r="AD316" s="64"/>
      <c r="AE316" s="68" t="str">
        <f>+IFERROR(IF(VLOOKUP(#REF!&amp;"-"&amp;ROW()-82,[2]ワークシート!$F$2:$CI$1002,13,0)="","",VLOOKUP(#REF!&amp;"-"&amp;ROW()-82,[2]ワークシート!$F$2:$CI$1002,13,0)),"")</f>
        <v/>
      </c>
      <c r="AF316" s="69"/>
      <c r="AG316" s="68" t="str">
        <f>+IFERROR(IF(VLOOKUP(#REF!&amp;"-"&amp;ROW()-82,[2]ワークシート!$F$2:$CI$1002,74,0)="","",VLOOKUP(#REF!&amp;"-"&amp;ROW()-82,[2]ワークシート!$F$2:$CI$1002,74,0)),"")</f>
        <v/>
      </c>
      <c r="AH316" s="69"/>
      <c r="AI316" s="54" t="str">
        <f>+IFERROR(IF(VLOOKUP(#REF!&amp;"-"&amp;ROW()-82,[2]ワークシート!$F$2:$CI$1002,73,0)="","",VLOOKUP(#REF!&amp;"-"&amp;ROW()-82,[2]ワークシート!$F$2:$CI$1002,73,0)),"")</f>
        <v/>
      </c>
      <c r="AJ316" s="1" t="str">
        <f>+IFERROR( IF(  VLOOKUP(#REF!&amp;"-"&amp;ROW()-82,[2]ワークシート!$F$2:$BW$1002,12,0)="",  "",  VLOOKUP(#REF!&amp;"-"&amp;ROW()-82,[2]ワークシート!$F$2:$BW$1002,12,0) ),"")</f>
        <v/>
      </c>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row>
    <row r="317" spans="1:69" ht="35.1" hidden="1" customHeight="1" x14ac:dyDescent="0.15">
      <c r="A317" s="63" t="str">
        <f>+IFERROR(IF(VLOOKUP(#REF!&amp;"-"&amp;ROW()-82,[2]ワークシート!$F$2:$CI$1002,6,0)="","",VLOOKUP(#REF!&amp;"-"&amp;ROW()-82,[2]ワークシート!$F$2:$CI$1002,6,0)),"")</f>
        <v/>
      </c>
      <c r="B317" s="64"/>
      <c r="C317" s="63" t="str">
        <f>+IFERROR(IF(VLOOKUP(#REF!&amp;"-"&amp;ROW()-82,[2]ワークシート!$F$2:$CI$1002,7,0)="","",VLOOKUP(#REF!&amp;"-"&amp;ROW()-82,[2]ワークシート!$F$2:$CI$1002,7,0)),"")</f>
        <v/>
      </c>
      <c r="D317" s="64"/>
      <c r="E317" s="63" t="str">
        <f>+IFERROR(IF(VLOOKUP(#REF!&amp;"-"&amp;ROW()-82,[2]ワークシート!$F$2:$CI$1002,8,0)="","",VLOOKUP(#REF!&amp;"-"&amp;ROW()-82,[2]ワークシート!$F$2:$CI$1002,8,0)),"")</f>
        <v/>
      </c>
      <c r="F317" s="64"/>
      <c r="G317" s="8" t="str">
        <f>+IFERROR(IF(VLOOKUP(#REF!&amp;"-"&amp;ROW()-82,[2]ワークシート!$F$2:$CI$1002,9,0)="","",VLOOKUP(#REF!&amp;"-"&amp;ROW()-82,[2]ワークシート!$F$2:$CI$1002,9,0)),"")</f>
        <v/>
      </c>
      <c r="H31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7" s="71"/>
      <c r="J317" s="63" t="str">
        <f>+IFERROR(IF(VLOOKUP(#REF!&amp;"-"&amp;ROW()-82,[2]ワークシート!$F$2:$CI$1002,17,0)="","",VLOOKUP(#REF!&amp;"-"&amp;ROW()-82,[2]ワークシート!$F$2:$CI$1002,17,0)),"")</f>
        <v/>
      </c>
      <c r="K317" s="67"/>
      <c r="L317" s="64"/>
      <c r="M317" s="72" t="str">
        <f>+IFERROR(IF(VLOOKUP(#REF!&amp;"-"&amp;ROW()-82,[2]ワークシート!$F$2:$CI$1002,58,0)=0,"",VLOOKUP(#REF!&amp;"-"&amp;ROW()-82,[2]ワークシート!$F$2:$CI$1002,58,0)),"")</f>
        <v/>
      </c>
      <c r="N317" s="72"/>
      <c r="O317" s="72"/>
      <c r="P317" s="61" t="str">
        <f>+IFERROR(VLOOKUP(#REF!&amp;"-"&amp;ROW()-82,[2]ワークシート!$F$2:$CI$1002,64,0),"")</f>
        <v/>
      </c>
      <c r="Q317" s="62"/>
      <c r="R317" s="73" t="str">
        <f>+IFERROR(VLOOKUP(#REF!&amp;"-"&amp;ROW()-82,[2]ワークシート!$F$2:$CI$1002,65,0),"")</f>
        <v/>
      </c>
      <c r="S317" s="73"/>
      <c r="T317" s="61" t="str">
        <f>IFERROR(IF(VLOOKUP(#REF!&amp;"-"&amp;ROW()-82,[2]ワークシート!$F$2:$CI$1002,68,0)="",IF(X317="","",IF(X317=0,"使用貸借権","賃借権")),"賃借権"),"")</f>
        <v/>
      </c>
      <c r="U317" s="62"/>
      <c r="V317" s="63" t="str">
        <f>+IFERROR(VLOOKUP(#REF!&amp;"-"&amp;ROW()-82,[2]ワークシート!$F$2:$CI$1002,10,0)&amp;"","")</f>
        <v/>
      </c>
      <c r="W317" s="64"/>
      <c r="X31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7" s="66"/>
      <c r="Z317" s="9"/>
      <c r="AA317" s="9"/>
      <c r="AB317" s="63" t="str">
        <f>IF(T317="","",IF(VLOOKUP(#REF!&amp;"-"&amp;ROW()-82,[2]ワークシート!$F$2:$CI$1002,68,0)="",IF(T317="使用貸借権","-","口座振込　１２月"),"物納"))</f>
        <v/>
      </c>
      <c r="AC317" s="67"/>
      <c r="AD317" s="64"/>
      <c r="AE317" s="68" t="str">
        <f>+IFERROR(IF(VLOOKUP(#REF!&amp;"-"&amp;ROW()-82,[2]ワークシート!$F$2:$CI$1002,13,0)="","",VLOOKUP(#REF!&amp;"-"&amp;ROW()-82,[2]ワークシート!$F$2:$CI$1002,13,0)),"")</f>
        <v/>
      </c>
      <c r="AF317" s="69"/>
      <c r="AG317" s="68" t="str">
        <f>+IFERROR(IF(VLOOKUP(#REF!&amp;"-"&amp;ROW()-82,[2]ワークシート!$F$2:$CI$1002,74,0)="","",VLOOKUP(#REF!&amp;"-"&amp;ROW()-82,[2]ワークシート!$F$2:$CI$1002,74,0)),"")</f>
        <v/>
      </c>
      <c r="AH317" s="69"/>
      <c r="AI317" s="54" t="str">
        <f>+IFERROR(IF(VLOOKUP(#REF!&amp;"-"&amp;ROW()-82,[2]ワークシート!$F$2:$CI$1002,73,0)="","",VLOOKUP(#REF!&amp;"-"&amp;ROW()-82,[2]ワークシート!$F$2:$CI$1002,73,0)),"")</f>
        <v/>
      </c>
      <c r="AJ317" s="1" t="str">
        <f>+IFERROR( IF(  VLOOKUP(#REF!&amp;"-"&amp;ROW()-82,[2]ワークシート!$F$2:$BW$1002,12,0)="",  "",  VLOOKUP(#REF!&amp;"-"&amp;ROW()-82,[2]ワークシート!$F$2:$BW$1002,12,0) ),"")</f>
        <v/>
      </c>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row>
    <row r="318" spans="1:69" ht="35.1" hidden="1" customHeight="1" x14ac:dyDescent="0.15">
      <c r="A318" s="63" t="str">
        <f>+IFERROR(IF(VLOOKUP(#REF!&amp;"-"&amp;ROW()-82,[2]ワークシート!$F$2:$CI$1002,6,0)="","",VLOOKUP(#REF!&amp;"-"&amp;ROW()-82,[2]ワークシート!$F$2:$CI$1002,6,0)),"")</f>
        <v/>
      </c>
      <c r="B318" s="64"/>
      <c r="C318" s="63" t="str">
        <f>+IFERROR(IF(VLOOKUP(#REF!&amp;"-"&amp;ROW()-82,[2]ワークシート!$F$2:$CI$1002,7,0)="","",VLOOKUP(#REF!&amp;"-"&amp;ROW()-82,[2]ワークシート!$F$2:$CI$1002,7,0)),"")</f>
        <v/>
      </c>
      <c r="D318" s="64"/>
      <c r="E318" s="63" t="str">
        <f>+IFERROR(IF(VLOOKUP(#REF!&amp;"-"&amp;ROW()-82,[2]ワークシート!$F$2:$CI$1002,8,0)="","",VLOOKUP(#REF!&amp;"-"&amp;ROW()-82,[2]ワークシート!$F$2:$CI$1002,8,0)),"")</f>
        <v/>
      </c>
      <c r="F318" s="64"/>
      <c r="G318" s="8" t="str">
        <f>+IFERROR(IF(VLOOKUP(#REF!&amp;"-"&amp;ROW()-82,[2]ワークシート!$F$2:$CI$1002,9,0)="","",VLOOKUP(#REF!&amp;"-"&amp;ROW()-82,[2]ワークシート!$F$2:$CI$1002,9,0)),"")</f>
        <v/>
      </c>
      <c r="H31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8" s="71"/>
      <c r="J318" s="63" t="str">
        <f>+IFERROR(IF(VLOOKUP(#REF!&amp;"-"&amp;ROW()-82,[2]ワークシート!$F$2:$CI$1002,17,0)="","",VLOOKUP(#REF!&amp;"-"&amp;ROW()-82,[2]ワークシート!$F$2:$CI$1002,17,0)),"")</f>
        <v/>
      </c>
      <c r="K318" s="67"/>
      <c r="L318" s="64"/>
      <c r="M318" s="72" t="str">
        <f>+IFERROR(IF(VLOOKUP(#REF!&amp;"-"&amp;ROW()-82,[2]ワークシート!$F$2:$CI$1002,58,0)=0,"",VLOOKUP(#REF!&amp;"-"&amp;ROW()-82,[2]ワークシート!$F$2:$CI$1002,58,0)),"")</f>
        <v/>
      </c>
      <c r="N318" s="72"/>
      <c r="O318" s="72"/>
      <c r="P318" s="61" t="str">
        <f>+IFERROR(VLOOKUP(#REF!&amp;"-"&amp;ROW()-82,[2]ワークシート!$F$2:$CI$1002,64,0),"")</f>
        <v/>
      </c>
      <c r="Q318" s="62"/>
      <c r="R318" s="73" t="str">
        <f>+IFERROR(VLOOKUP(#REF!&amp;"-"&amp;ROW()-82,[2]ワークシート!$F$2:$CI$1002,65,0),"")</f>
        <v/>
      </c>
      <c r="S318" s="73"/>
      <c r="T318" s="61" t="str">
        <f>IFERROR(IF(VLOOKUP(#REF!&amp;"-"&amp;ROW()-82,[2]ワークシート!$F$2:$CI$1002,68,0)="",IF(X318="","",IF(X318=0,"使用貸借権","賃借権")),"賃借権"),"")</f>
        <v/>
      </c>
      <c r="U318" s="62"/>
      <c r="V318" s="63" t="str">
        <f>+IFERROR(VLOOKUP(#REF!&amp;"-"&amp;ROW()-82,[2]ワークシート!$F$2:$CI$1002,10,0)&amp;"","")</f>
        <v/>
      </c>
      <c r="W318" s="64"/>
      <c r="X31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8" s="66"/>
      <c r="Z318" s="9"/>
      <c r="AA318" s="9"/>
      <c r="AB318" s="63" t="str">
        <f>IF(T318="","",IF(VLOOKUP(#REF!&amp;"-"&amp;ROW()-82,[2]ワークシート!$F$2:$CI$1002,68,0)="",IF(T318="使用貸借権","-","口座振込　１２月"),"物納"))</f>
        <v/>
      </c>
      <c r="AC318" s="67"/>
      <c r="AD318" s="64"/>
      <c r="AE318" s="68" t="str">
        <f>+IFERROR(IF(VLOOKUP(#REF!&amp;"-"&amp;ROW()-82,[2]ワークシート!$F$2:$CI$1002,13,0)="","",VLOOKUP(#REF!&amp;"-"&amp;ROW()-82,[2]ワークシート!$F$2:$CI$1002,13,0)),"")</f>
        <v/>
      </c>
      <c r="AF318" s="69"/>
      <c r="AG318" s="68" t="str">
        <f>+IFERROR(IF(VLOOKUP(#REF!&amp;"-"&amp;ROW()-82,[2]ワークシート!$F$2:$CI$1002,74,0)="","",VLOOKUP(#REF!&amp;"-"&amp;ROW()-82,[2]ワークシート!$F$2:$CI$1002,74,0)),"")</f>
        <v/>
      </c>
      <c r="AH318" s="69"/>
      <c r="AI318" s="54" t="str">
        <f>+IFERROR(IF(VLOOKUP(#REF!&amp;"-"&amp;ROW()-82,[2]ワークシート!$F$2:$CI$1002,73,0)="","",VLOOKUP(#REF!&amp;"-"&amp;ROW()-82,[2]ワークシート!$F$2:$CI$1002,73,0)),"")</f>
        <v/>
      </c>
      <c r="AJ318" s="1" t="str">
        <f>+IFERROR( IF(  VLOOKUP(#REF!&amp;"-"&amp;ROW()-82,[2]ワークシート!$F$2:$BW$1002,12,0)="",  "",  VLOOKUP(#REF!&amp;"-"&amp;ROW()-82,[2]ワークシート!$F$2:$BW$1002,12,0) ),"")</f>
        <v/>
      </c>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row>
    <row r="319" spans="1:69" ht="35.1" hidden="1" customHeight="1" x14ac:dyDescent="0.15">
      <c r="A319" s="63" t="str">
        <f>+IFERROR(IF(VLOOKUP(#REF!&amp;"-"&amp;ROW()-82,[2]ワークシート!$F$2:$CI$1002,6,0)="","",VLOOKUP(#REF!&amp;"-"&amp;ROW()-82,[2]ワークシート!$F$2:$CI$1002,6,0)),"")</f>
        <v/>
      </c>
      <c r="B319" s="64"/>
      <c r="C319" s="63" t="str">
        <f>+IFERROR(IF(VLOOKUP(#REF!&amp;"-"&amp;ROW()-82,[2]ワークシート!$F$2:$CI$1002,7,0)="","",VLOOKUP(#REF!&amp;"-"&amp;ROW()-82,[2]ワークシート!$F$2:$CI$1002,7,0)),"")</f>
        <v/>
      </c>
      <c r="D319" s="64"/>
      <c r="E319" s="63" t="str">
        <f>+IFERROR(IF(VLOOKUP(#REF!&amp;"-"&amp;ROW()-82,[2]ワークシート!$F$2:$CI$1002,8,0)="","",VLOOKUP(#REF!&amp;"-"&amp;ROW()-82,[2]ワークシート!$F$2:$CI$1002,8,0)),"")</f>
        <v/>
      </c>
      <c r="F319" s="64"/>
      <c r="G319" s="8" t="str">
        <f>+IFERROR(IF(VLOOKUP(#REF!&amp;"-"&amp;ROW()-82,[2]ワークシート!$F$2:$CI$1002,9,0)="","",VLOOKUP(#REF!&amp;"-"&amp;ROW()-82,[2]ワークシート!$F$2:$CI$1002,9,0)),"")</f>
        <v/>
      </c>
      <c r="H31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9" s="71"/>
      <c r="J319" s="63" t="str">
        <f>+IFERROR(IF(VLOOKUP(#REF!&amp;"-"&amp;ROW()-82,[2]ワークシート!$F$2:$CI$1002,17,0)="","",VLOOKUP(#REF!&amp;"-"&amp;ROW()-82,[2]ワークシート!$F$2:$CI$1002,17,0)),"")</f>
        <v/>
      </c>
      <c r="K319" s="67"/>
      <c r="L319" s="64"/>
      <c r="M319" s="72" t="str">
        <f>+IFERROR(IF(VLOOKUP(#REF!&amp;"-"&amp;ROW()-82,[2]ワークシート!$F$2:$CI$1002,58,0)=0,"",VLOOKUP(#REF!&amp;"-"&amp;ROW()-82,[2]ワークシート!$F$2:$CI$1002,58,0)),"")</f>
        <v/>
      </c>
      <c r="N319" s="72"/>
      <c r="O319" s="72"/>
      <c r="P319" s="61" t="str">
        <f>+IFERROR(VLOOKUP(#REF!&amp;"-"&amp;ROW()-82,[2]ワークシート!$F$2:$CI$1002,64,0),"")</f>
        <v/>
      </c>
      <c r="Q319" s="62"/>
      <c r="R319" s="73" t="str">
        <f>+IFERROR(VLOOKUP(#REF!&amp;"-"&amp;ROW()-82,[2]ワークシート!$F$2:$CI$1002,65,0),"")</f>
        <v/>
      </c>
      <c r="S319" s="73"/>
      <c r="T319" s="61" t="str">
        <f>IFERROR(IF(VLOOKUP(#REF!&amp;"-"&amp;ROW()-82,[2]ワークシート!$F$2:$CI$1002,68,0)="",IF(X319="","",IF(X319=0,"使用貸借権","賃借権")),"賃借権"),"")</f>
        <v/>
      </c>
      <c r="U319" s="62"/>
      <c r="V319" s="63" t="str">
        <f>+IFERROR(VLOOKUP(#REF!&amp;"-"&amp;ROW()-82,[2]ワークシート!$F$2:$CI$1002,10,0)&amp;"","")</f>
        <v/>
      </c>
      <c r="W319" s="64"/>
      <c r="X31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9" s="66"/>
      <c r="Z319" s="9"/>
      <c r="AA319" s="9"/>
      <c r="AB319" s="63" t="str">
        <f>IF(T319="","",IF(VLOOKUP(#REF!&amp;"-"&amp;ROW()-82,[2]ワークシート!$F$2:$CI$1002,68,0)="",IF(T319="使用貸借権","-","口座振込　１２月"),"物納"))</f>
        <v/>
      </c>
      <c r="AC319" s="67"/>
      <c r="AD319" s="64"/>
      <c r="AE319" s="68" t="str">
        <f>+IFERROR(IF(VLOOKUP(#REF!&amp;"-"&amp;ROW()-82,[2]ワークシート!$F$2:$CI$1002,13,0)="","",VLOOKUP(#REF!&amp;"-"&amp;ROW()-82,[2]ワークシート!$F$2:$CI$1002,13,0)),"")</f>
        <v/>
      </c>
      <c r="AF319" s="69"/>
      <c r="AG319" s="68" t="str">
        <f>+IFERROR(IF(VLOOKUP(#REF!&amp;"-"&amp;ROW()-82,[2]ワークシート!$F$2:$CI$1002,74,0)="","",VLOOKUP(#REF!&amp;"-"&amp;ROW()-82,[2]ワークシート!$F$2:$CI$1002,74,0)),"")</f>
        <v/>
      </c>
      <c r="AH319" s="69"/>
      <c r="AI319" s="54" t="str">
        <f>+IFERROR(IF(VLOOKUP(#REF!&amp;"-"&amp;ROW()-82,[2]ワークシート!$F$2:$CI$1002,73,0)="","",VLOOKUP(#REF!&amp;"-"&amp;ROW()-82,[2]ワークシート!$F$2:$CI$1002,73,0)),"")</f>
        <v/>
      </c>
      <c r="AJ319" s="1" t="str">
        <f>+IFERROR( IF(  VLOOKUP(#REF!&amp;"-"&amp;ROW()-82,[2]ワークシート!$F$2:$BW$1002,12,0)="",  "",  VLOOKUP(#REF!&amp;"-"&amp;ROW()-82,[2]ワークシート!$F$2:$BW$1002,12,0) ),"")</f>
        <v/>
      </c>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row>
    <row r="320" spans="1:69" ht="35.1" hidden="1" customHeight="1" x14ac:dyDescent="0.15">
      <c r="A320" s="63" t="str">
        <f>+IFERROR(IF(VLOOKUP(#REF!&amp;"-"&amp;ROW()-82,[2]ワークシート!$F$2:$CI$1002,6,0)="","",VLOOKUP(#REF!&amp;"-"&amp;ROW()-82,[2]ワークシート!$F$2:$CI$1002,6,0)),"")</f>
        <v/>
      </c>
      <c r="B320" s="64"/>
      <c r="C320" s="63" t="str">
        <f>+IFERROR(IF(VLOOKUP(#REF!&amp;"-"&amp;ROW()-82,[2]ワークシート!$F$2:$CI$1002,7,0)="","",VLOOKUP(#REF!&amp;"-"&amp;ROW()-82,[2]ワークシート!$F$2:$CI$1002,7,0)),"")</f>
        <v/>
      </c>
      <c r="D320" s="64"/>
      <c r="E320" s="63" t="str">
        <f>+IFERROR(IF(VLOOKUP(#REF!&amp;"-"&amp;ROW()-82,[2]ワークシート!$F$2:$CI$1002,8,0)="","",VLOOKUP(#REF!&amp;"-"&amp;ROW()-82,[2]ワークシート!$F$2:$CI$1002,8,0)),"")</f>
        <v/>
      </c>
      <c r="F320" s="64"/>
      <c r="G320" s="8" t="str">
        <f>+IFERROR(IF(VLOOKUP(#REF!&amp;"-"&amp;ROW()-82,[2]ワークシート!$F$2:$CI$1002,9,0)="","",VLOOKUP(#REF!&amp;"-"&amp;ROW()-82,[2]ワークシート!$F$2:$CI$1002,9,0)),"")</f>
        <v/>
      </c>
      <c r="H32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0" s="71"/>
      <c r="J320" s="63" t="str">
        <f>+IFERROR(IF(VLOOKUP(#REF!&amp;"-"&amp;ROW()-82,[2]ワークシート!$F$2:$CI$1002,17,0)="","",VLOOKUP(#REF!&amp;"-"&amp;ROW()-82,[2]ワークシート!$F$2:$CI$1002,17,0)),"")</f>
        <v/>
      </c>
      <c r="K320" s="67"/>
      <c r="L320" s="64"/>
      <c r="M320" s="72" t="str">
        <f>+IFERROR(IF(VLOOKUP(#REF!&amp;"-"&amp;ROW()-82,[2]ワークシート!$F$2:$CI$1002,58,0)=0,"",VLOOKUP(#REF!&amp;"-"&amp;ROW()-82,[2]ワークシート!$F$2:$CI$1002,58,0)),"")</f>
        <v/>
      </c>
      <c r="N320" s="72"/>
      <c r="O320" s="72"/>
      <c r="P320" s="61" t="str">
        <f>+IFERROR(VLOOKUP(#REF!&amp;"-"&amp;ROW()-82,[2]ワークシート!$F$2:$CI$1002,64,0),"")</f>
        <v/>
      </c>
      <c r="Q320" s="62"/>
      <c r="R320" s="73" t="str">
        <f>+IFERROR(VLOOKUP(#REF!&amp;"-"&amp;ROW()-82,[2]ワークシート!$F$2:$CI$1002,65,0),"")</f>
        <v/>
      </c>
      <c r="S320" s="73"/>
      <c r="T320" s="61" t="str">
        <f>IFERROR(IF(VLOOKUP(#REF!&amp;"-"&amp;ROW()-82,[2]ワークシート!$F$2:$CI$1002,68,0)="",IF(X320="","",IF(X320=0,"使用貸借権","賃借権")),"賃借権"),"")</f>
        <v/>
      </c>
      <c r="U320" s="62"/>
      <c r="V320" s="63" t="str">
        <f>+IFERROR(VLOOKUP(#REF!&amp;"-"&amp;ROW()-82,[2]ワークシート!$F$2:$CI$1002,10,0)&amp;"","")</f>
        <v/>
      </c>
      <c r="W320" s="64"/>
      <c r="X32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0" s="66"/>
      <c r="Z320" s="9"/>
      <c r="AA320" s="9"/>
      <c r="AB320" s="63" t="str">
        <f>IF(T320="","",IF(VLOOKUP(#REF!&amp;"-"&amp;ROW()-82,[2]ワークシート!$F$2:$CI$1002,68,0)="",IF(T320="使用貸借権","-","口座振込　１２月"),"物納"))</f>
        <v/>
      </c>
      <c r="AC320" s="67"/>
      <c r="AD320" s="64"/>
      <c r="AE320" s="68" t="str">
        <f>+IFERROR(IF(VLOOKUP(#REF!&amp;"-"&amp;ROW()-82,[2]ワークシート!$F$2:$CI$1002,13,0)="","",VLOOKUP(#REF!&amp;"-"&amp;ROW()-82,[2]ワークシート!$F$2:$CI$1002,13,0)),"")</f>
        <v/>
      </c>
      <c r="AF320" s="69"/>
      <c r="AG320" s="68" t="str">
        <f>+IFERROR(IF(VLOOKUP(#REF!&amp;"-"&amp;ROW()-82,[2]ワークシート!$F$2:$CI$1002,74,0)="","",VLOOKUP(#REF!&amp;"-"&amp;ROW()-82,[2]ワークシート!$F$2:$CI$1002,74,0)),"")</f>
        <v/>
      </c>
      <c r="AH320" s="69"/>
      <c r="AI320" s="54" t="str">
        <f>+IFERROR(IF(VLOOKUP(#REF!&amp;"-"&amp;ROW()-82,[2]ワークシート!$F$2:$CI$1002,73,0)="","",VLOOKUP(#REF!&amp;"-"&amp;ROW()-82,[2]ワークシート!$F$2:$CI$1002,73,0)),"")</f>
        <v/>
      </c>
      <c r="AJ320" s="1" t="str">
        <f>+IFERROR( IF(  VLOOKUP(#REF!&amp;"-"&amp;ROW()-82,[2]ワークシート!$F$2:$BW$1002,12,0)="",  "",  VLOOKUP(#REF!&amp;"-"&amp;ROW()-82,[2]ワークシート!$F$2:$BW$1002,12,0) ),"")</f>
        <v/>
      </c>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row>
    <row r="321" spans="1:69" ht="35.1" hidden="1" customHeight="1" x14ac:dyDescent="0.15">
      <c r="A321" s="63" t="str">
        <f>+IFERROR(IF(VLOOKUP(#REF!&amp;"-"&amp;ROW()-82,[2]ワークシート!$F$2:$CI$1002,6,0)="","",VLOOKUP(#REF!&amp;"-"&amp;ROW()-82,[2]ワークシート!$F$2:$CI$1002,6,0)),"")</f>
        <v/>
      </c>
      <c r="B321" s="64"/>
      <c r="C321" s="63" t="str">
        <f>+IFERROR(IF(VLOOKUP(#REF!&amp;"-"&amp;ROW()-82,[2]ワークシート!$F$2:$CI$1002,7,0)="","",VLOOKUP(#REF!&amp;"-"&amp;ROW()-82,[2]ワークシート!$F$2:$CI$1002,7,0)),"")</f>
        <v/>
      </c>
      <c r="D321" s="64"/>
      <c r="E321" s="63" t="str">
        <f>+IFERROR(IF(VLOOKUP(#REF!&amp;"-"&amp;ROW()-82,[2]ワークシート!$F$2:$CI$1002,8,0)="","",VLOOKUP(#REF!&amp;"-"&amp;ROW()-82,[2]ワークシート!$F$2:$CI$1002,8,0)),"")</f>
        <v/>
      </c>
      <c r="F321" s="64"/>
      <c r="G321" s="8" t="str">
        <f>+IFERROR(IF(VLOOKUP(#REF!&amp;"-"&amp;ROW()-82,[2]ワークシート!$F$2:$CI$1002,9,0)="","",VLOOKUP(#REF!&amp;"-"&amp;ROW()-82,[2]ワークシート!$F$2:$CI$1002,9,0)),"")</f>
        <v/>
      </c>
      <c r="H32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1" s="71"/>
      <c r="J321" s="63" t="str">
        <f>+IFERROR(IF(VLOOKUP(#REF!&amp;"-"&amp;ROW()-82,[2]ワークシート!$F$2:$CI$1002,17,0)="","",VLOOKUP(#REF!&amp;"-"&amp;ROW()-82,[2]ワークシート!$F$2:$CI$1002,17,0)),"")</f>
        <v/>
      </c>
      <c r="K321" s="67"/>
      <c r="L321" s="64"/>
      <c r="M321" s="72" t="str">
        <f>+IFERROR(IF(VLOOKUP(#REF!&amp;"-"&amp;ROW()-82,[2]ワークシート!$F$2:$CI$1002,58,0)=0,"",VLOOKUP(#REF!&amp;"-"&amp;ROW()-82,[2]ワークシート!$F$2:$CI$1002,58,0)),"")</f>
        <v/>
      </c>
      <c r="N321" s="72"/>
      <c r="O321" s="72"/>
      <c r="P321" s="61" t="str">
        <f>+IFERROR(VLOOKUP(#REF!&amp;"-"&amp;ROW()-82,[2]ワークシート!$F$2:$CI$1002,64,0),"")</f>
        <v/>
      </c>
      <c r="Q321" s="62"/>
      <c r="R321" s="73" t="str">
        <f>+IFERROR(VLOOKUP(#REF!&amp;"-"&amp;ROW()-82,[2]ワークシート!$F$2:$CI$1002,65,0),"")</f>
        <v/>
      </c>
      <c r="S321" s="73"/>
      <c r="T321" s="61" t="str">
        <f>IFERROR(IF(VLOOKUP(#REF!&amp;"-"&amp;ROW()-82,[2]ワークシート!$F$2:$CI$1002,68,0)="",IF(X321="","",IF(X321=0,"使用貸借権","賃借権")),"賃借権"),"")</f>
        <v/>
      </c>
      <c r="U321" s="62"/>
      <c r="V321" s="63" t="str">
        <f>+IFERROR(VLOOKUP(#REF!&amp;"-"&amp;ROW()-82,[2]ワークシート!$F$2:$CI$1002,10,0)&amp;"","")</f>
        <v/>
      </c>
      <c r="W321" s="64"/>
      <c r="X32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1" s="66"/>
      <c r="Z321" s="9"/>
      <c r="AA321" s="9"/>
      <c r="AB321" s="63" t="str">
        <f>IF(T321="","",IF(VLOOKUP(#REF!&amp;"-"&amp;ROW()-82,[2]ワークシート!$F$2:$CI$1002,68,0)="",IF(T321="使用貸借権","-","口座振込　１２月"),"物納"))</f>
        <v/>
      </c>
      <c r="AC321" s="67"/>
      <c r="AD321" s="64"/>
      <c r="AE321" s="68" t="str">
        <f>+IFERROR(IF(VLOOKUP(#REF!&amp;"-"&amp;ROW()-82,[2]ワークシート!$F$2:$CI$1002,13,0)="","",VLOOKUP(#REF!&amp;"-"&amp;ROW()-82,[2]ワークシート!$F$2:$CI$1002,13,0)),"")</f>
        <v/>
      </c>
      <c r="AF321" s="69"/>
      <c r="AG321" s="68" t="str">
        <f>+IFERROR(IF(VLOOKUP(#REF!&amp;"-"&amp;ROW()-82,[2]ワークシート!$F$2:$CI$1002,74,0)="","",VLOOKUP(#REF!&amp;"-"&amp;ROW()-82,[2]ワークシート!$F$2:$CI$1002,74,0)),"")</f>
        <v/>
      </c>
      <c r="AH321" s="69"/>
      <c r="AI321" s="54" t="str">
        <f>+IFERROR(IF(VLOOKUP(#REF!&amp;"-"&amp;ROW()-82,[2]ワークシート!$F$2:$CI$1002,73,0)="","",VLOOKUP(#REF!&amp;"-"&amp;ROW()-82,[2]ワークシート!$F$2:$CI$1002,73,0)),"")</f>
        <v/>
      </c>
      <c r="AJ321" s="1" t="str">
        <f>+IFERROR( IF(  VLOOKUP(#REF!&amp;"-"&amp;ROW()-82,[2]ワークシート!$F$2:$BW$1002,12,0)="",  "",  VLOOKUP(#REF!&amp;"-"&amp;ROW()-82,[2]ワークシート!$F$2:$BW$1002,12,0) ),"")</f>
        <v/>
      </c>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row>
    <row r="322" spans="1:69" ht="35.1" hidden="1" customHeight="1" x14ac:dyDescent="0.15">
      <c r="A322" s="63" t="str">
        <f>+IFERROR(IF(VLOOKUP(#REF!&amp;"-"&amp;ROW()-82,[2]ワークシート!$F$2:$CI$1002,6,0)="","",VLOOKUP(#REF!&amp;"-"&amp;ROW()-82,[2]ワークシート!$F$2:$CI$1002,6,0)),"")</f>
        <v/>
      </c>
      <c r="B322" s="64"/>
      <c r="C322" s="63" t="str">
        <f>+IFERROR(IF(VLOOKUP(#REF!&amp;"-"&amp;ROW()-82,[2]ワークシート!$F$2:$CI$1002,7,0)="","",VLOOKUP(#REF!&amp;"-"&amp;ROW()-82,[2]ワークシート!$F$2:$CI$1002,7,0)),"")</f>
        <v/>
      </c>
      <c r="D322" s="64"/>
      <c r="E322" s="63" t="str">
        <f>+IFERROR(IF(VLOOKUP(#REF!&amp;"-"&amp;ROW()-82,[2]ワークシート!$F$2:$CI$1002,8,0)="","",VLOOKUP(#REF!&amp;"-"&amp;ROW()-82,[2]ワークシート!$F$2:$CI$1002,8,0)),"")</f>
        <v/>
      </c>
      <c r="F322" s="64"/>
      <c r="G322" s="8" t="str">
        <f>+IFERROR(IF(VLOOKUP(#REF!&amp;"-"&amp;ROW()-82,[2]ワークシート!$F$2:$CI$1002,9,0)="","",VLOOKUP(#REF!&amp;"-"&amp;ROW()-82,[2]ワークシート!$F$2:$CI$1002,9,0)),"")</f>
        <v/>
      </c>
      <c r="H32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2" s="71"/>
      <c r="J322" s="63" t="str">
        <f>+IFERROR(IF(VLOOKUP(#REF!&amp;"-"&amp;ROW()-82,[2]ワークシート!$F$2:$CI$1002,17,0)="","",VLOOKUP(#REF!&amp;"-"&amp;ROW()-82,[2]ワークシート!$F$2:$CI$1002,17,0)),"")</f>
        <v/>
      </c>
      <c r="K322" s="67"/>
      <c r="L322" s="64"/>
      <c r="M322" s="72" t="str">
        <f>+IFERROR(IF(VLOOKUP(#REF!&amp;"-"&amp;ROW()-82,[2]ワークシート!$F$2:$CI$1002,58,0)=0,"",VLOOKUP(#REF!&amp;"-"&amp;ROW()-82,[2]ワークシート!$F$2:$CI$1002,58,0)),"")</f>
        <v/>
      </c>
      <c r="N322" s="72"/>
      <c r="O322" s="72"/>
      <c r="P322" s="61" t="str">
        <f>+IFERROR(VLOOKUP(#REF!&amp;"-"&amp;ROW()-82,[2]ワークシート!$F$2:$CI$1002,64,0),"")</f>
        <v/>
      </c>
      <c r="Q322" s="62"/>
      <c r="R322" s="73" t="str">
        <f>+IFERROR(VLOOKUP(#REF!&amp;"-"&amp;ROW()-82,[2]ワークシート!$F$2:$CI$1002,65,0),"")</f>
        <v/>
      </c>
      <c r="S322" s="73"/>
      <c r="T322" s="61" t="str">
        <f>IFERROR(IF(VLOOKUP(#REF!&amp;"-"&amp;ROW()-82,[2]ワークシート!$F$2:$CI$1002,68,0)="",IF(X322="","",IF(X322=0,"使用貸借権","賃借権")),"賃借権"),"")</f>
        <v/>
      </c>
      <c r="U322" s="62"/>
      <c r="V322" s="63" t="str">
        <f>+IFERROR(VLOOKUP(#REF!&amp;"-"&amp;ROW()-82,[2]ワークシート!$F$2:$CI$1002,10,0)&amp;"","")</f>
        <v/>
      </c>
      <c r="W322" s="64"/>
      <c r="X32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2" s="66"/>
      <c r="Z322" s="9"/>
      <c r="AA322" s="9"/>
      <c r="AB322" s="63" t="str">
        <f>IF(T322="","",IF(VLOOKUP(#REF!&amp;"-"&amp;ROW()-82,[2]ワークシート!$F$2:$CI$1002,68,0)="",IF(T322="使用貸借権","-","口座振込　１２月"),"物納"))</f>
        <v/>
      </c>
      <c r="AC322" s="67"/>
      <c r="AD322" s="64"/>
      <c r="AE322" s="68" t="str">
        <f>+IFERROR(IF(VLOOKUP(#REF!&amp;"-"&amp;ROW()-82,[2]ワークシート!$F$2:$CI$1002,13,0)="","",VLOOKUP(#REF!&amp;"-"&amp;ROW()-82,[2]ワークシート!$F$2:$CI$1002,13,0)),"")</f>
        <v/>
      </c>
      <c r="AF322" s="69"/>
      <c r="AG322" s="68" t="str">
        <f>+IFERROR(IF(VLOOKUP(#REF!&amp;"-"&amp;ROW()-82,[2]ワークシート!$F$2:$CI$1002,74,0)="","",VLOOKUP(#REF!&amp;"-"&amp;ROW()-82,[2]ワークシート!$F$2:$CI$1002,74,0)),"")</f>
        <v/>
      </c>
      <c r="AH322" s="69"/>
      <c r="AI322" s="54" t="str">
        <f>+IFERROR(IF(VLOOKUP(#REF!&amp;"-"&amp;ROW()-82,[2]ワークシート!$F$2:$CI$1002,73,0)="","",VLOOKUP(#REF!&amp;"-"&amp;ROW()-82,[2]ワークシート!$F$2:$CI$1002,73,0)),"")</f>
        <v/>
      </c>
      <c r="AJ322" s="1" t="str">
        <f>+IFERROR( IF(  VLOOKUP(#REF!&amp;"-"&amp;ROW()-82,[2]ワークシート!$F$2:$BW$1002,12,0)="",  "",  VLOOKUP(#REF!&amp;"-"&amp;ROW()-82,[2]ワークシート!$F$2:$BW$1002,12,0) ),"")</f>
        <v/>
      </c>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row>
    <row r="323" spans="1:69" ht="35.1" hidden="1" customHeight="1" x14ac:dyDescent="0.15">
      <c r="A323" s="63" t="str">
        <f>+IFERROR(IF(VLOOKUP(#REF!&amp;"-"&amp;ROW()-82,[2]ワークシート!$F$2:$CI$1002,6,0)="","",VLOOKUP(#REF!&amp;"-"&amp;ROW()-82,[2]ワークシート!$F$2:$CI$1002,6,0)),"")</f>
        <v/>
      </c>
      <c r="B323" s="64"/>
      <c r="C323" s="63" t="str">
        <f>+IFERROR(IF(VLOOKUP(#REF!&amp;"-"&amp;ROW()-82,[2]ワークシート!$F$2:$CI$1002,7,0)="","",VLOOKUP(#REF!&amp;"-"&amp;ROW()-82,[2]ワークシート!$F$2:$CI$1002,7,0)),"")</f>
        <v/>
      </c>
      <c r="D323" s="64"/>
      <c r="E323" s="63" t="str">
        <f>+IFERROR(IF(VLOOKUP(#REF!&amp;"-"&amp;ROW()-82,[2]ワークシート!$F$2:$CI$1002,8,0)="","",VLOOKUP(#REF!&amp;"-"&amp;ROW()-82,[2]ワークシート!$F$2:$CI$1002,8,0)),"")</f>
        <v/>
      </c>
      <c r="F323" s="64"/>
      <c r="G323" s="8" t="str">
        <f>+IFERROR(IF(VLOOKUP(#REF!&amp;"-"&amp;ROW()-82,[2]ワークシート!$F$2:$CI$1002,9,0)="","",VLOOKUP(#REF!&amp;"-"&amp;ROW()-82,[2]ワークシート!$F$2:$CI$1002,9,0)),"")</f>
        <v/>
      </c>
      <c r="H32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3" s="71"/>
      <c r="J323" s="63" t="str">
        <f>+IFERROR(IF(VLOOKUP(#REF!&amp;"-"&amp;ROW()-82,[2]ワークシート!$F$2:$CI$1002,17,0)="","",VLOOKUP(#REF!&amp;"-"&amp;ROW()-82,[2]ワークシート!$F$2:$CI$1002,17,0)),"")</f>
        <v/>
      </c>
      <c r="K323" s="67"/>
      <c r="L323" s="64"/>
      <c r="M323" s="72" t="str">
        <f>+IFERROR(IF(VLOOKUP(#REF!&amp;"-"&amp;ROW()-82,[2]ワークシート!$F$2:$CI$1002,58,0)=0,"",VLOOKUP(#REF!&amp;"-"&amp;ROW()-82,[2]ワークシート!$F$2:$CI$1002,58,0)),"")</f>
        <v/>
      </c>
      <c r="N323" s="72"/>
      <c r="O323" s="72"/>
      <c r="P323" s="61" t="str">
        <f>+IFERROR(VLOOKUP(#REF!&amp;"-"&amp;ROW()-82,[2]ワークシート!$F$2:$CI$1002,64,0),"")</f>
        <v/>
      </c>
      <c r="Q323" s="62"/>
      <c r="R323" s="73" t="str">
        <f>+IFERROR(VLOOKUP(#REF!&amp;"-"&amp;ROW()-82,[2]ワークシート!$F$2:$CI$1002,65,0),"")</f>
        <v/>
      </c>
      <c r="S323" s="73"/>
      <c r="T323" s="61" t="str">
        <f>IFERROR(IF(VLOOKUP(#REF!&amp;"-"&amp;ROW()-82,[2]ワークシート!$F$2:$CI$1002,68,0)="",IF(X323="","",IF(X323=0,"使用貸借権","賃借権")),"賃借権"),"")</f>
        <v/>
      </c>
      <c r="U323" s="62"/>
      <c r="V323" s="63" t="str">
        <f>+IFERROR(VLOOKUP(#REF!&amp;"-"&amp;ROW()-82,[2]ワークシート!$F$2:$CI$1002,10,0)&amp;"","")</f>
        <v/>
      </c>
      <c r="W323" s="64"/>
      <c r="X32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3" s="66"/>
      <c r="Z323" s="9"/>
      <c r="AA323" s="9"/>
      <c r="AB323" s="63" t="str">
        <f>IF(T323="","",IF(VLOOKUP(#REF!&amp;"-"&amp;ROW()-82,[2]ワークシート!$F$2:$CI$1002,68,0)="",IF(T323="使用貸借権","-","口座振込　１２月"),"物納"))</f>
        <v/>
      </c>
      <c r="AC323" s="67"/>
      <c r="AD323" s="64"/>
      <c r="AE323" s="68" t="str">
        <f>+IFERROR(IF(VLOOKUP(#REF!&amp;"-"&amp;ROW()-82,[2]ワークシート!$F$2:$CI$1002,13,0)="","",VLOOKUP(#REF!&amp;"-"&amp;ROW()-82,[2]ワークシート!$F$2:$CI$1002,13,0)),"")</f>
        <v/>
      </c>
      <c r="AF323" s="69"/>
      <c r="AG323" s="68" t="str">
        <f>+IFERROR(IF(VLOOKUP(#REF!&amp;"-"&amp;ROW()-82,[2]ワークシート!$F$2:$CI$1002,74,0)="","",VLOOKUP(#REF!&amp;"-"&amp;ROW()-82,[2]ワークシート!$F$2:$CI$1002,74,0)),"")</f>
        <v/>
      </c>
      <c r="AH323" s="69"/>
      <c r="AI323" s="54" t="str">
        <f>+IFERROR(IF(VLOOKUP(#REF!&amp;"-"&amp;ROW()-82,[2]ワークシート!$F$2:$CI$1002,73,0)="","",VLOOKUP(#REF!&amp;"-"&amp;ROW()-82,[2]ワークシート!$F$2:$CI$1002,73,0)),"")</f>
        <v/>
      </c>
      <c r="AJ323" s="1" t="str">
        <f>+IFERROR( IF(  VLOOKUP(#REF!&amp;"-"&amp;ROW()-82,[2]ワークシート!$F$2:$BW$1002,12,0)="",  "",  VLOOKUP(#REF!&amp;"-"&amp;ROW()-82,[2]ワークシート!$F$2:$BW$1002,12,0) ),"")</f>
        <v/>
      </c>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row>
    <row r="324" spans="1:69" ht="35.1" hidden="1" customHeight="1" x14ac:dyDescent="0.15">
      <c r="A324" s="63" t="str">
        <f>+IFERROR(IF(VLOOKUP(#REF!&amp;"-"&amp;ROW()-82,[2]ワークシート!$F$2:$CI$1002,6,0)="","",VLOOKUP(#REF!&amp;"-"&amp;ROW()-82,[2]ワークシート!$F$2:$CI$1002,6,0)),"")</f>
        <v/>
      </c>
      <c r="B324" s="64"/>
      <c r="C324" s="63" t="str">
        <f>+IFERROR(IF(VLOOKUP(#REF!&amp;"-"&amp;ROW()-82,[2]ワークシート!$F$2:$CI$1002,7,0)="","",VLOOKUP(#REF!&amp;"-"&amp;ROW()-82,[2]ワークシート!$F$2:$CI$1002,7,0)),"")</f>
        <v/>
      </c>
      <c r="D324" s="64"/>
      <c r="E324" s="63" t="str">
        <f>+IFERROR(IF(VLOOKUP(#REF!&amp;"-"&amp;ROW()-82,[2]ワークシート!$F$2:$CI$1002,8,0)="","",VLOOKUP(#REF!&amp;"-"&amp;ROW()-82,[2]ワークシート!$F$2:$CI$1002,8,0)),"")</f>
        <v/>
      </c>
      <c r="F324" s="64"/>
      <c r="G324" s="8" t="str">
        <f>+IFERROR(IF(VLOOKUP(#REF!&amp;"-"&amp;ROW()-82,[2]ワークシート!$F$2:$CI$1002,9,0)="","",VLOOKUP(#REF!&amp;"-"&amp;ROW()-82,[2]ワークシート!$F$2:$CI$1002,9,0)),"")</f>
        <v/>
      </c>
      <c r="H32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4" s="71"/>
      <c r="J324" s="63" t="str">
        <f>+IFERROR(IF(VLOOKUP(#REF!&amp;"-"&amp;ROW()-82,[2]ワークシート!$F$2:$CI$1002,17,0)="","",VLOOKUP(#REF!&amp;"-"&amp;ROW()-82,[2]ワークシート!$F$2:$CI$1002,17,0)),"")</f>
        <v/>
      </c>
      <c r="K324" s="67"/>
      <c r="L324" s="64"/>
      <c r="M324" s="72" t="str">
        <f>+IFERROR(IF(VLOOKUP(#REF!&amp;"-"&amp;ROW()-82,[2]ワークシート!$F$2:$CI$1002,58,0)=0,"",VLOOKUP(#REF!&amp;"-"&amp;ROW()-82,[2]ワークシート!$F$2:$CI$1002,58,0)),"")</f>
        <v/>
      </c>
      <c r="N324" s="72"/>
      <c r="O324" s="72"/>
      <c r="P324" s="61" t="str">
        <f>+IFERROR(VLOOKUP(#REF!&amp;"-"&amp;ROW()-82,[2]ワークシート!$F$2:$CI$1002,64,0),"")</f>
        <v/>
      </c>
      <c r="Q324" s="62"/>
      <c r="R324" s="73" t="str">
        <f>+IFERROR(VLOOKUP(#REF!&amp;"-"&amp;ROW()-82,[2]ワークシート!$F$2:$CI$1002,65,0),"")</f>
        <v/>
      </c>
      <c r="S324" s="73"/>
      <c r="T324" s="61" t="str">
        <f>IFERROR(IF(VLOOKUP(#REF!&amp;"-"&amp;ROW()-82,[2]ワークシート!$F$2:$CI$1002,68,0)="",IF(X324="","",IF(X324=0,"使用貸借権","賃借権")),"賃借権"),"")</f>
        <v/>
      </c>
      <c r="U324" s="62"/>
      <c r="V324" s="63" t="str">
        <f>+IFERROR(VLOOKUP(#REF!&amp;"-"&amp;ROW()-82,[2]ワークシート!$F$2:$CI$1002,10,0)&amp;"","")</f>
        <v/>
      </c>
      <c r="W324" s="64"/>
      <c r="X32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4" s="66"/>
      <c r="Z324" s="9"/>
      <c r="AA324" s="9"/>
      <c r="AB324" s="63" t="str">
        <f>IF(T324="","",IF(VLOOKUP(#REF!&amp;"-"&amp;ROW()-82,[2]ワークシート!$F$2:$CI$1002,68,0)="",IF(T324="使用貸借権","-","口座振込　１２月"),"物納"))</f>
        <v/>
      </c>
      <c r="AC324" s="67"/>
      <c r="AD324" s="64"/>
      <c r="AE324" s="68" t="str">
        <f>+IFERROR(IF(VLOOKUP(#REF!&amp;"-"&amp;ROW()-82,[2]ワークシート!$F$2:$CI$1002,13,0)="","",VLOOKUP(#REF!&amp;"-"&amp;ROW()-82,[2]ワークシート!$F$2:$CI$1002,13,0)),"")</f>
        <v/>
      </c>
      <c r="AF324" s="69"/>
      <c r="AG324" s="68" t="str">
        <f>+IFERROR(IF(VLOOKUP(#REF!&amp;"-"&amp;ROW()-82,[2]ワークシート!$F$2:$CI$1002,74,0)="","",VLOOKUP(#REF!&amp;"-"&amp;ROW()-82,[2]ワークシート!$F$2:$CI$1002,74,0)),"")</f>
        <v/>
      </c>
      <c r="AH324" s="69"/>
      <c r="AI324" s="54" t="str">
        <f>+IFERROR(IF(VLOOKUP(#REF!&amp;"-"&amp;ROW()-82,[2]ワークシート!$F$2:$CI$1002,73,0)="","",VLOOKUP(#REF!&amp;"-"&amp;ROW()-82,[2]ワークシート!$F$2:$CI$1002,73,0)),"")</f>
        <v/>
      </c>
      <c r="AJ324" s="1" t="str">
        <f>+IFERROR( IF(  VLOOKUP(#REF!&amp;"-"&amp;ROW()-82,[2]ワークシート!$F$2:$BW$1002,12,0)="",  "",  VLOOKUP(#REF!&amp;"-"&amp;ROW()-82,[2]ワークシート!$F$2:$BW$1002,12,0) ),"")</f>
        <v/>
      </c>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row>
    <row r="325" spans="1:69" ht="35.1" hidden="1" customHeight="1" x14ac:dyDescent="0.15">
      <c r="A325" s="63" t="str">
        <f>+IFERROR(IF(VLOOKUP(#REF!&amp;"-"&amp;ROW()-82,[2]ワークシート!$F$2:$CI$1002,6,0)="","",VLOOKUP(#REF!&amp;"-"&amp;ROW()-82,[2]ワークシート!$F$2:$CI$1002,6,0)),"")</f>
        <v/>
      </c>
      <c r="B325" s="64"/>
      <c r="C325" s="63" t="str">
        <f>+IFERROR(IF(VLOOKUP(#REF!&amp;"-"&amp;ROW()-82,[2]ワークシート!$F$2:$CI$1002,7,0)="","",VLOOKUP(#REF!&amp;"-"&amp;ROW()-82,[2]ワークシート!$F$2:$CI$1002,7,0)),"")</f>
        <v/>
      </c>
      <c r="D325" s="64"/>
      <c r="E325" s="63" t="str">
        <f>+IFERROR(IF(VLOOKUP(#REF!&amp;"-"&amp;ROW()-82,[2]ワークシート!$F$2:$CI$1002,8,0)="","",VLOOKUP(#REF!&amp;"-"&amp;ROW()-82,[2]ワークシート!$F$2:$CI$1002,8,0)),"")</f>
        <v/>
      </c>
      <c r="F325" s="64"/>
      <c r="G325" s="8" t="str">
        <f>+IFERROR(IF(VLOOKUP(#REF!&amp;"-"&amp;ROW()-82,[2]ワークシート!$F$2:$CI$1002,9,0)="","",VLOOKUP(#REF!&amp;"-"&amp;ROW()-82,[2]ワークシート!$F$2:$CI$1002,9,0)),"")</f>
        <v/>
      </c>
      <c r="H32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5" s="71"/>
      <c r="J325" s="63" t="str">
        <f>+IFERROR(IF(VLOOKUP(#REF!&amp;"-"&amp;ROW()-82,[2]ワークシート!$F$2:$CI$1002,17,0)="","",VLOOKUP(#REF!&amp;"-"&amp;ROW()-82,[2]ワークシート!$F$2:$CI$1002,17,0)),"")</f>
        <v/>
      </c>
      <c r="K325" s="67"/>
      <c r="L325" s="64"/>
      <c r="M325" s="72" t="str">
        <f>+IFERROR(IF(VLOOKUP(#REF!&amp;"-"&amp;ROW()-82,[2]ワークシート!$F$2:$CI$1002,58,0)=0,"",VLOOKUP(#REF!&amp;"-"&amp;ROW()-82,[2]ワークシート!$F$2:$CI$1002,58,0)),"")</f>
        <v/>
      </c>
      <c r="N325" s="72"/>
      <c r="O325" s="72"/>
      <c r="P325" s="61" t="str">
        <f>+IFERROR(VLOOKUP(#REF!&amp;"-"&amp;ROW()-82,[2]ワークシート!$F$2:$CI$1002,64,0),"")</f>
        <v/>
      </c>
      <c r="Q325" s="62"/>
      <c r="R325" s="73" t="str">
        <f>+IFERROR(VLOOKUP(#REF!&amp;"-"&amp;ROW()-82,[2]ワークシート!$F$2:$CI$1002,65,0),"")</f>
        <v/>
      </c>
      <c r="S325" s="73"/>
      <c r="T325" s="61" t="str">
        <f>IFERROR(IF(VLOOKUP(#REF!&amp;"-"&amp;ROW()-82,[2]ワークシート!$F$2:$CI$1002,68,0)="",IF(X325="","",IF(X325=0,"使用貸借権","賃借権")),"賃借権"),"")</f>
        <v/>
      </c>
      <c r="U325" s="62"/>
      <c r="V325" s="63" t="str">
        <f>+IFERROR(VLOOKUP(#REF!&amp;"-"&amp;ROW()-82,[2]ワークシート!$F$2:$CI$1002,10,0)&amp;"","")</f>
        <v/>
      </c>
      <c r="W325" s="64"/>
      <c r="X32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5" s="66"/>
      <c r="Z325" s="9"/>
      <c r="AA325" s="9"/>
      <c r="AB325" s="63" t="str">
        <f>IF(T325="","",IF(VLOOKUP(#REF!&amp;"-"&amp;ROW()-82,[2]ワークシート!$F$2:$CI$1002,68,0)="",IF(T325="使用貸借権","-","口座振込　１２月"),"物納"))</f>
        <v/>
      </c>
      <c r="AC325" s="67"/>
      <c r="AD325" s="64"/>
      <c r="AE325" s="68" t="str">
        <f>+IFERROR(IF(VLOOKUP(#REF!&amp;"-"&amp;ROW()-82,[2]ワークシート!$F$2:$CI$1002,13,0)="","",VLOOKUP(#REF!&amp;"-"&amp;ROW()-82,[2]ワークシート!$F$2:$CI$1002,13,0)),"")</f>
        <v/>
      </c>
      <c r="AF325" s="69"/>
      <c r="AG325" s="68" t="str">
        <f>+IFERROR(IF(VLOOKUP(#REF!&amp;"-"&amp;ROW()-82,[2]ワークシート!$F$2:$CI$1002,74,0)="","",VLOOKUP(#REF!&amp;"-"&amp;ROW()-82,[2]ワークシート!$F$2:$CI$1002,74,0)),"")</f>
        <v/>
      </c>
      <c r="AH325" s="69"/>
      <c r="AI325" s="54" t="str">
        <f>+IFERROR(IF(VLOOKUP(#REF!&amp;"-"&amp;ROW()-82,[2]ワークシート!$F$2:$CI$1002,73,0)="","",VLOOKUP(#REF!&amp;"-"&amp;ROW()-82,[2]ワークシート!$F$2:$CI$1002,73,0)),"")</f>
        <v/>
      </c>
      <c r="AJ325" s="1" t="str">
        <f>+IFERROR( IF(  VLOOKUP(#REF!&amp;"-"&amp;ROW()-82,[2]ワークシート!$F$2:$BW$1002,12,0)="",  "",  VLOOKUP(#REF!&amp;"-"&amp;ROW()-82,[2]ワークシート!$F$2:$BW$1002,12,0) ),"")</f>
        <v/>
      </c>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row>
    <row r="326" spans="1:69" ht="35.1" hidden="1" customHeight="1" x14ac:dyDescent="0.15">
      <c r="A326" s="63" t="str">
        <f>+IFERROR(IF(VLOOKUP(#REF!&amp;"-"&amp;ROW()-82,[2]ワークシート!$F$2:$CI$1002,6,0)="","",VLOOKUP(#REF!&amp;"-"&amp;ROW()-82,[2]ワークシート!$F$2:$CI$1002,6,0)),"")</f>
        <v/>
      </c>
      <c r="B326" s="64"/>
      <c r="C326" s="63" t="str">
        <f>+IFERROR(IF(VLOOKUP(#REF!&amp;"-"&amp;ROW()-82,[2]ワークシート!$F$2:$CI$1002,7,0)="","",VLOOKUP(#REF!&amp;"-"&amp;ROW()-82,[2]ワークシート!$F$2:$CI$1002,7,0)),"")</f>
        <v/>
      </c>
      <c r="D326" s="64"/>
      <c r="E326" s="63" t="str">
        <f>+IFERROR(IF(VLOOKUP(#REF!&amp;"-"&amp;ROW()-82,[2]ワークシート!$F$2:$CI$1002,8,0)="","",VLOOKUP(#REF!&amp;"-"&amp;ROW()-82,[2]ワークシート!$F$2:$CI$1002,8,0)),"")</f>
        <v/>
      </c>
      <c r="F326" s="64"/>
      <c r="G326" s="8" t="str">
        <f>+IFERROR(IF(VLOOKUP(#REF!&amp;"-"&amp;ROW()-82,[2]ワークシート!$F$2:$CI$1002,9,0)="","",VLOOKUP(#REF!&amp;"-"&amp;ROW()-82,[2]ワークシート!$F$2:$CI$1002,9,0)),"")</f>
        <v/>
      </c>
      <c r="H32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6" s="71"/>
      <c r="J326" s="63" t="str">
        <f>+IFERROR(IF(VLOOKUP(#REF!&amp;"-"&amp;ROW()-82,[2]ワークシート!$F$2:$CI$1002,17,0)="","",VLOOKUP(#REF!&amp;"-"&amp;ROW()-82,[2]ワークシート!$F$2:$CI$1002,17,0)),"")</f>
        <v/>
      </c>
      <c r="K326" s="67"/>
      <c r="L326" s="64"/>
      <c r="M326" s="72" t="str">
        <f>+IFERROR(IF(VLOOKUP(#REF!&amp;"-"&amp;ROW()-82,[2]ワークシート!$F$2:$CI$1002,58,0)=0,"",VLOOKUP(#REF!&amp;"-"&amp;ROW()-82,[2]ワークシート!$F$2:$CI$1002,58,0)),"")</f>
        <v/>
      </c>
      <c r="N326" s="72"/>
      <c r="O326" s="72"/>
      <c r="P326" s="61" t="str">
        <f>+IFERROR(VLOOKUP(#REF!&amp;"-"&amp;ROW()-82,[2]ワークシート!$F$2:$CI$1002,64,0),"")</f>
        <v/>
      </c>
      <c r="Q326" s="62"/>
      <c r="R326" s="73" t="str">
        <f>+IFERROR(VLOOKUP(#REF!&amp;"-"&amp;ROW()-82,[2]ワークシート!$F$2:$CI$1002,65,0),"")</f>
        <v/>
      </c>
      <c r="S326" s="73"/>
      <c r="T326" s="61" t="str">
        <f>IFERROR(IF(VLOOKUP(#REF!&amp;"-"&amp;ROW()-82,[2]ワークシート!$F$2:$CI$1002,68,0)="",IF(X326="","",IF(X326=0,"使用貸借権","賃借権")),"賃借権"),"")</f>
        <v/>
      </c>
      <c r="U326" s="62"/>
      <c r="V326" s="63" t="str">
        <f>+IFERROR(VLOOKUP(#REF!&amp;"-"&amp;ROW()-82,[2]ワークシート!$F$2:$CI$1002,10,0)&amp;"","")</f>
        <v/>
      </c>
      <c r="W326" s="64"/>
      <c r="X32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6" s="66"/>
      <c r="Z326" s="9"/>
      <c r="AA326" s="9"/>
      <c r="AB326" s="63" t="str">
        <f>IF(T326="","",IF(VLOOKUP(#REF!&amp;"-"&amp;ROW()-82,[2]ワークシート!$F$2:$CI$1002,68,0)="",IF(T326="使用貸借権","-","口座振込　１２月"),"物納"))</f>
        <v/>
      </c>
      <c r="AC326" s="67"/>
      <c r="AD326" s="64"/>
      <c r="AE326" s="68" t="str">
        <f>+IFERROR(IF(VLOOKUP(#REF!&amp;"-"&amp;ROW()-82,[2]ワークシート!$F$2:$CI$1002,13,0)="","",VLOOKUP(#REF!&amp;"-"&amp;ROW()-82,[2]ワークシート!$F$2:$CI$1002,13,0)),"")</f>
        <v/>
      </c>
      <c r="AF326" s="69"/>
      <c r="AG326" s="68" t="str">
        <f>+IFERROR(IF(VLOOKUP(#REF!&amp;"-"&amp;ROW()-82,[2]ワークシート!$F$2:$CI$1002,74,0)="","",VLOOKUP(#REF!&amp;"-"&amp;ROW()-82,[2]ワークシート!$F$2:$CI$1002,74,0)),"")</f>
        <v/>
      </c>
      <c r="AH326" s="69"/>
      <c r="AI326" s="54" t="str">
        <f>+IFERROR(IF(VLOOKUP(#REF!&amp;"-"&amp;ROW()-82,[2]ワークシート!$F$2:$CI$1002,73,0)="","",VLOOKUP(#REF!&amp;"-"&amp;ROW()-82,[2]ワークシート!$F$2:$CI$1002,73,0)),"")</f>
        <v/>
      </c>
      <c r="AJ326" s="1" t="str">
        <f>+IFERROR( IF(  VLOOKUP(#REF!&amp;"-"&amp;ROW()-82,[2]ワークシート!$F$2:$BW$1002,12,0)="",  "",  VLOOKUP(#REF!&amp;"-"&amp;ROW()-82,[2]ワークシート!$F$2:$BW$1002,12,0) ),"")</f>
        <v/>
      </c>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row>
    <row r="327" spans="1:69" ht="35.1" hidden="1" customHeight="1" x14ac:dyDescent="0.15">
      <c r="A327" s="63" t="str">
        <f>+IFERROR(IF(VLOOKUP(#REF!&amp;"-"&amp;ROW()-82,[2]ワークシート!$F$2:$CI$1002,6,0)="","",VLOOKUP(#REF!&amp;"-"&amp;ROW()-82,[2]ワークシート!$F$2:$CI$1002,6,0)),"")</f>
        <v/>
      </c>
      <c r="B327" s="64"/>
      <c r="C327" s="63" t="str">
        <f>+IFERROR(IF(VLOOKUP(#REF!&amp;"-"&amp;ROW()-82,[2]ワークシート!$F$2:$CI$1002,7,0)="","",VLOOKUP(#REF!&amp;"-"&amp;ROW()-82,[2]ワークシート!$F$2:$CI$1002,7,0)),"")</f>
        <v/>
      </c>
      <c r="D327" s="64"/>
      <c r="E327" s="63" t="str">
        <f>+IFERROR(IF(VLOOKUP(#REF!&amp;"-"&amp;ROW()-82,[2]ワークシート!$F$2:$CI$1002,8,0)="","",VLOOKUP(#REF!&amp;"-"&amp;ROW()-82,[2]ワークシート!$F$2:$CI$1002,8,0)),"")</f>
        <v/>
      </c>
      <c r="F327" s="64"/>
      <c r="G327" s="8" t="str">
        <f>+IFERROR(IF(VLOOKUP(#REF!&amp;"-"&amp;ROW()-82,[2]ワークシート!$F$2:$CI$1002,9,0)="","",VLOOKUP(#REF!&amp;"-"&amp;ROW()-82,[2]ワークシート!$F$2:$CI$1002,9,0)),"")</f>
        <v/>
      </c>
      <c r="H32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7" s="71"/>
      <c r="J327" s="63" t="str">
        <f>+IFERROR(IF(VLOOKUP(#REF!&amp;"-"&amp;ROW()-82,[2]ワークシート!$F$2:$CI$1002,17,0)="","",VLOOKUP(#REF!&amp;"-"&amp;ROW()-82,[2]ワークシート!$F$2:$CI$1002,17,0)),"")</f>
        <v/>
      </c>
      <c r="K327" s="67"/>
      <c r="L327" s="64"/>
      <c r="M327" s="72" t="str">
        <f>+IFERROR(IF(VLOOKUP(#REF!&amp;"-"&amp;ROW()-82,[2]ワークシート!$F$2:$CI$1002,58,0)=0,"",VLOOKUP(#REF!&amp;"-"&amp;ROW()-82,[2]ワークシート!$F$2:$CI$1002,58,0)),"")</f>
        <v/>
      </c>
      <c r="N327" s="72"/>
      <c r="O327" s="72"/>
      <c r="P327" s="61" t="str">
        <f>+IFERROR(VLOOKUP(#REF!&amp;"-"&amp;ROW()-82,[2]ワークシート!$F$2:$CI$1002,64,0),"")</f>
        <v/>
      </c>
      <c r="Q327" s="62"/>
      <c r="R327" s="73" t="str">
        <f>+IFERROR(VLOOKUP(#REF!&amp;"-"&amp;ROW()-82,[2]ワークシート!$F$2:$CI$1002,65,0),"")</f>
        <v/>
      </c>
      <c r="S327" s="73"/>
      <c r="T327" s="61" t="str">
        <f>IFERROR(IF(VLOOKUP(#REF!&amp;"-"&amp;ROW()-82,[2]ワークシート!$F$2:$CI$1002,68,0)="",IF(X327="","",IF(X327=0,"使用貸借権","賃借権")),"賃借権"),"")</f>
        <v/>
      </c>
      <c r="U327" s="62"/>
      <c r="V327" s="63" t="str">
        <f>+IFERROR(VLOOKUP(#REF!&amp;"-"&amp;ROW()-82,[2]ワークシート!$F$2:$CI$1002,10,0)&amp;"","")</f>
        <v/>
      </c>
      <c r="W327" s="64"/>
      <c r="X32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7" s="66"/>
      <c r="Z327" s="9"/>
      <c r="AA327" s="9"/>
      <c r="AB327" s="63" t="str">
        <f>IF(T327="","",IF(VLOOKUP(#REF!&amp;"-"&amp;ROW()-82,[2]ワークシート!$F$2:$CI$1002,68,0)="",IF(T327="使用貸借権","-","口座振込　１２月"),"物納"))</f>
        <v/>
      </c>
      <c r="AC327" s="67"/>
      <c r="AD327" s="64"/>
      <c r="AE327" s="68" t="str">
        <f>+IFERROR(IF(VLOOKUP(#REF!&amp;"-"&amp;ROW()-82,[2]ワークシート!$F$2:$CI$1002,13,0)="","",VLOOKUP(#REF!&amp;"-"&amp;ROW()-82,[2]ワークシート!$F$2:$CI$1002,13,0)),"")</f>
        <v/>
      </c>
      <c r="AF327" s="69"/>
      <c r="AG327" s="68" t="str">
        <f>+IFERROR(IF(VLOOKUP(#REF!&amp;"-"&amp;ROW()-82,[2]ワークシート!$F$2:$CI$1002,74,0)="","",VLOOKUP(#REF!&amp;"-"&amp;ROW()-82,[2]ワークシート!$F$2:$CI$1002,74,0)),"")</f>
        <v/>
      </c>
      <c r="AH327" s="69"/>
      <c r="AI327" s="54" t="str">
        <f>+IFERROR(IF(VLOOKUP(#REF!&amp;"-"&amp;ROW()-82,[2]ワークシート!$F$2:$CI$1002,73,0)="","",VLOOKUP(#REF!&amp;"-"&amp;ROW()-82,[2]ワークシート!$F$2:$CI$1002,73,0)),"")</f>
        <v/>
      </c>
      <c r="AJ327" s="1" t="str">
        <f>+IFERROR( IF(  VLOOKUP(#REF!&amp;"-"&amp;ROW()-82,[2]ワークシート!$F$2:$BW$1002,12,0)="",  "",  VLOOKUP(#REF!&amp;"-"&amp;ROW()-82,[2]ワークシート!$F$2:$BW$1002,12,0) ),"")</f>
        <v/>
      </c>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row>
    <row r="328" spans="1:69" ht="35.1" hidden="1" customHeight="1" x14ac:dyDescent="0.15">
      <c r="A328" s="63" t="str">
        <f>+IFERROR(IF(VLOOKUP(#REF!&amp;"-"&amp;ROW()-82,[2]ワークシート!$F$2:$CI$1002,6,0)="","",VLOOKUP(#REF!&amp;"-"&amp;ROW()-82,[2]ワークシート!$F$2:$CI$1002,6,0)),"")</f>
        <v/>
      </c>
      <c r="B328" s="64"/>
      <c r="C328" s="63" t="str">
        <f>+IFERROR(IF(VLOOKUP(#REF!&amp;"-"&amp;ROW()-82,[2]ワークシート!$F$2:$CI$1002,7,0)="","",VLOOKUP(#REF!&amp;"-"&amp;ROW()-82,[2]ワークシート!$F$2:$CI$1002,7,0)),"")</f>
        <v/>
      </c>
      <c r="D328" s="64"/>
      <c r="E328" s="63" t="str">
        <f>+IFERROR(IF(VLOOKUP(#REF!&amp;"-"&amp;ROW()-82,[2]ワークシート!$F$2:$CI$1002,8,0)="","",VLOOKUP(#REF!&amp;"-"&amp;ROW()-82,[2]ワークシート!$F$2:$CI$1002,8,0)),"")</f>
        <v/>
      </c>
      <c r="F328" s="64"/>
      <c r="G328" s="8" t="str">
        <f>+IFERROR(IF(VLOOKUP(#REF!&amp;"-"&amp;ROW()-82,[2]ワークシート!$F$2:$CI$1002,9,0)="","",VLOOKUP(#REF!&amp;"-"&amp;ROW()-82,[2]ワークシート!$F$2:$CI$1002,9,0)),"")</f>
        <v/>
      </c>
      <c r="H32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8" s="71"/>
      <c r="J328" s="63" t="str">
        <f>+IFERROR(IF(VLOOKUP(#REF!&amp;"-"&amp;ROW()-82,[2]ワークシート!$F$2:$CI$1002,17,0)="","",VLOOKUP(#REF!&amp;"-"&amp;ROW()-82,[2]ワークシート!$F$2:$CI$1002,17,0)),"")</f>
        <v/>
      </c>
      <c r="K328" s="67"/>
      <c r="L328" s="64"/>
      <c r="M328" s="72" t="str">
        <f>+IFERROR(IF(VLOOKUP(#REF!&amp;"-"&amp;ROW()-82,[2]ワークシート!$F$2:$CI$1002,58,0)=0,"",VLOOKUP(#REF!&amp;"-"&amp;ROW()-82,[2]ワークシート!$F$2:$CI$1002,58,0)),"")</f>
        <v/>
      </c>
      <c r="N328" s="72"/>
      <c r="O328" s="72"/>
      <c r="P328" s="61" t="str">
        <f>+IFERROR(VLOOKUP(#REF!&amp;"-"&amp;ROW()-82,[2]ワークシート!$F$2:$CI$1002,64,0),"")</f>
        <v/>
      </c>
      <c r="Q328" s="62"/>
      <c r="R328" s="73" t="str">
        <f>+IFERROR(VLOOKUP(#REF!&amp;"-"&amp;ROW()-82,[2]ワークシート!$F$2:$CI$1002,65,0),"")</f>
        <v/>
      </c>
      <c r="S328" s="73"/>
      <c r="T328" s="61" t="str">
        <f>IFERROR(IF(VLOOKUP(#REF!&amp;"-"&amp;ROW()-82,[2]ワークシート!$F$2:$CI$1002,68,0)="",IF(X328="","",IF(X328=0,"使用貸借権","賃借権")),"賃借権"),"")</f>
        <v/>
      </c>
      <c r="U328" s="62"/>
      <c r="V328" s="63" t="str">
        <f>+IFERROR(VLOOKUP(#REF!&amp;"-"&amp;ROW()-82,[2]ワークシート!$F$2:$CI$1002,10,0)&amp;"","")</f>
        <v/>
      </c>
      <c r="W328" s="64"/>
      <c r="X32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8" s="66"/>
      <c r="Z328" s="9"/>
      <c r="AA328" s="9"/>
      <c r="AB328" s="63" t="str">
        <f>IF(T328="","",IF(VLOOKUP(#REF!&amp;"-"&amp;ROW()-82,[2]ワークシート!$F$2:$CI$1002,68,0)="",IF(T328="使用貸借権","-","口座振込　１２月"),"物納"))</f>
        <v/>
      </c>
      <c r="AC328" s="67"/>
      <c r="AD328" s="64"/>
      <c r="AE328" s="68" t="str">
        <f>+IFERROR(IF(VLOOKUP(#REF!&amp;"-"&amp;ROW()-82,[2]ワークシート!$F$2:$CI$1002,13,0)="","",VLOOKUP(#REF!&amp;"-"&amp;ROW()-82,[2]ワークシート!$F$2:$CI$1002,13,0)),"")</f>
        <v/>
      </c>
      <c r="AF328" s="69"/>
      <c r="AG328" s="68" t="str">
        <f>+IFERROR(IF(VLOOKUP(#REF!&amp;"-"&amp;ROW()-82,[2]ワークシート!$F$2:$CI$1002,74,0)="","",VLOOKUP(#REF!&amp;"-"&amp;ROW()-82,[2]ワークシート!$F$2:$CI$1002,74,0)),"")</f>
        <v/>
      </c>
      <c r="AH328" s="69"/>
      <c r="AI328" s="54" t="str">
        <f>+IFERROR(IF(VLOOKUP(#REF!&amp;"-"&amp;ROW()-82,[2]ワークシート!$F$2:$CI$1002,73,0)="","",VLOOKUP(#REF!&amp;"-"&amp;ROW()-82,[2]ワークシート!$F$2:$CI$1002,73,0)),"")</f>
        <v/>
      </c>
      <c r="AJ328" s="1" t="str">
        <f>+IFERROR( IF(  VLOOKUP(#REF!&amp;"-"&amp;ROW()-82,[2]ワークシート!$F$2:$BW$1002,12,0)="",  "",  VLOOKUP(#REF!&amp;"-"&amp;ROW()-82,[2]ワークシート!$F$2:$BW$1002,12,0) ),"")</f>
        <v/>
      </c>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row>
    <row r="329" spans="1:69" ht="35.1" hidden="1" customHeight="1" x14ac:dyDescent="0.15">
      <c r="A329" s="63" t="str">
        <f>+IFERROR(IF(VLOOKUP(#REF!&amp;"-"&amp;ROW()-82,[2]ワークシート!$F$2:$CI$1002,6,0)="","",VLOOKUP(#REF!&amp;"-"&amp;ROW()-82,[2]ワークシート!$F$2:$CI$1002,6,0)),"")</f>
        <v/>
      </c>
      <c r="B329" s="64"/>
      <c r="C329" s="63" t="str">
        <f>+IFERROR(IF(VLOOKUP(#REF!&amp;"-"&amp;ROW()-82,[2]ワークシート!$F$2:$CI$1002,7,0)="","",VLOOKUP(#REF!&amp;"-"&amp;ROW()-82,[2]ワークシート!$F$2:$CI$1002,7,0)),"")</f>
        <v/>
      </c>
      <c r="D329" s="64"/>
      <c r="E329" s="63" t="str">
        <f>+IFERROR(IF(VLOOKUP(#REF!&amp;"-"&amp;ROW()-82,[2]ワークシート!$F$2:$CI$1002,8,0)="","",VLOOKUP(#REF!&amp;"-"&amp;ROW()-82,[2]ワークシート!$F$2:$CI$1002,8,0)),"")</f>
        <v/>
      </c>
      <c r="F329" s="64"/>
      <c r="G329" s="8" t="str">
        <f>+IFERROR(IF(VLOOKUP(#REF!&amp;"-"&amp;ROW()-82,[2]ワークシート!$F$2:$CI$1002,9,0)="","",VLOOKUP(#REF!&amp;"-"&amp;ROW()-82,[2]ワークシート!$F$2:$CI$1002,9,0)),"")</f>
        <v/>
      </c>
      <c r="H32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9" s="71"/>
      <c r="J329" s="63" t="str">
        <f>+IFERROR(IF(VLOOKUP(#REF!&amp;"-"&amp;ROW()-82,[2]ワークシート!$F$2:$CI$1002,17,0)="","",VLOOKUP(#REF!&amp;"-"&amp;ROW()-82,[2]ワークシート!$F$2:$CI$1002,17,0)),"")</f>
        <v/>
      </c>
      <c r="K329" s="67"/>
      <c r="L329" s="64"/>
      <c r="M329" s="72" t="str">
        <f>+IFERROR(IF(VLOOKUP(#REF!&amp;"-"&amp;ROW()-82,[2]ワークシート!$F$2:$CI$1002,58,0)=0,"",VLOOKUP(#REF!&amp;"-"&amp;ROW()-82,[2]ワークシート!$F$2:$CI$1002,58,0)),"")</f>
        <v/>
      </c>
      <c r="N329" s="72"/>
      <c r="O329" s="72"/>
      <c r="P329" s="61" t="str">
        <f>+IFERROR(VLOOKUP(#REF!&amp;"-"&amp;ROW()-82,[2]ワークシート!$F$2:$CI$1002,64,0),"")</f>
        <v/>
      </c>
      <c r="Q329" s="62"/>
      <c r="R329" s="73" t="str">
        <f>+IFERROR(VLOOKUP(#REF!&amp;"-"&amp;ROW()-82,[2]ワークシート!$F$2:$CI$1002,65,0),"")</f>
        <v/>
      </c>
      <c r="S329" s="73"/>
      <c r="T329" s="61" t="str">
        <f>IFERROR(IF(VLOOKUP(#REF!&amp;"-"&amp;ROW()-82,[2]ワークシート!$F$2:$CI$1002,68,0)="",IF(X329="","",IF(X329=0,"使用貸借権","賃借権")),"賃借権"),"")</f>
        <v/>
      </c>
      <c r="U329" s="62"/>
      <c r="V329" s="63" t="str">
        <f>+IFERROR(VLOOKUP(#REF!&amp;"-"&amp;ROW()-82,[2]ワークシート!$F$2:$CI$1002,10,0)&amp;"","")</f>
        <v/>
      </c>
      <c r="W329" s="64"/>
      <c r="X32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9" s="66"/>
      <c r="Z329" s="9"/>
      <c r="AA329" s="9"/>
      <c r="AB329" s="63" t="str">
        <f>IF(T329="","",IF(VLOOKUP(#REF!&amp;"-"&amp;ROW()-82,[2]ワークシート!$F$2:$CI$1002,68,0)="",IF(T329="使用貸借権","-","口座振込　１２月"),"物納"))</f>
        <v/>
      </c>
      <c r="AC329" s="67"/>
      <c r="AD329" s="64"/>
      <c r="AE329" s="68" t="str">
        <f>+IFERROR(IF(VLOOKUP(#REF!&amp;"-"&amp;ROW()-82,[2]ワークシート!$F$2:$CI$1002,13,0)="","",VLOOKUP(#REF!&amp;"-"&amp;ROW()-82,[2]ワークシート!$F$2:$CI$1002,13,0)),"")</f>
        <v/>
      </c>
      <c r="AF329" s="69"/>
      <c r="AG329" s="68" t="str">
        <f>+IFERROR(IF(VLOOKUP(#REF!&amp;"-"&amp;ROW()-82,[2]ワークシート!$F$2:$CI$1002,74,0)="","",VLOOKUP(#REF!&amp;"-"&amp;ROW()-82,[2]ワークシート!$F$2:$CI$1002,74,0)),"")</f>
        <v/>
      </c>
      <c r="AH329" s="69"/>
      <c r="AI329" s="54" t="str">
        <f>+IFERROR(IF(VLOOKUP(#REF!&amp;"-"&amp;ROW()-82,[2]ワークシート!$F$2:$CI$1002,73,0)="","",VLOOKUP(#REF!&amp;"-"&amp;ROW()-82,[2]ワークシート!$F$2:$CI$1002,73,0)),"")</f>
        <v/>
      </c>
      <c r="AJ329" s="1" t="str">
        <f>+IFERROR( IF(  VLOOKUP(#REF!&amp;"-"&amp;ROW()-82,[2]ワークシート!$F$2:$BW$1002,12,0)="",  "",  VLOOKUP(#REF!&amp;"-"&amp;ROW()-82,[2]ワークシート!$F$2:$BW$1002,12,0) ),"")</f>
        <v/>
      </c>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row>
    <row r="330" spans="1:69" ht="35.1" hidden="1" customHeight="1" x14ac:dyDescent="0.15">
      <c r="A330" s="63" t="str">
        <f>+IFERROR(IF(VLOOKUP(#REF!&amp;"-"&amp;ROW()-82,[2]ワークシート!$F$2:$CI$1002,6,0)="","",VLOOKUP(#REF!&amp;"-"&amp;ROW()-82,[2]ワークシート!$F$2:$CI$1002,6,0)),"")</f>
        <v/>
      </c>
      <c r="B330" s="64"/>
      <c r="C330" s="63" t="str">
        <f>+IFERROR(IF(VLOOKUP(#REF!&amp;"-"&amp;ROW()-82,[2]ワークシート!$F$2:$CI$1002,7,0)="","",VLOOKUP(#REF!&amp;"-"&amp;ROW()-82,[2]ワークシート!$F$2:$CI$1002,7,0)),"")</f>
        <v/>
      </c>
      <c r="D330" s="64"/>
      <c r="E330" s="63" t="str">
        <f>+IFERROR(IF(VLOOKUP(#REF!&amp;"-"&amp;ROW()-82,[2]ワークシート!$F$2:$CI$1002,8,0)="","",VLOOKUP(#REF!&amp;"-"&amp;ROW()-82,[2]ワークシート!$F$2:$CI$1002,8,0)),"")</f>
        <v/>
      </c>
      <c r="F330" s="64"/>
      <c r="G330" s="8" t="str">
        <f>+IFERROR(IF(VLOOKUP(#REF!&amp;"-"&amp;ROW()-82,[2]ワークシート!$F$2:$CI$1002,9,0)="","",VLOOKUP(#REF!&amp;"-"&amp;ROW()-82,[2]ワークシート!$F$2:$CI$1002,9,0)),"")</f>
        <v/>
      </c>
      <c r="H33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0" s="71"/>
      <c r="J330" s="63" t="str">
        <f>+IFERROR(IF(VLOOKUP(#REF!&amp;"-"&amp;ROW()-82,[2]ワークシート!$F$2:$CI$1002,17,0)="","",VLOOKUP(#REF!&amp;"-"&amp;ROW()-82,[2]ワークシート!$F$2:$CI$1002,17,0)),"")</f>
        <v/>
      </c>
      <c r="K330" s="67"/>
      <c r="L330" s="64"/>
      <c r="M330" s="72" t="str">
        <f>+IFERROR(IF(VLOOKUP(#REF!&amp;"-"&amp;ROW()-82,[2]ワークシート!$F$2:$CI$1002,58,0)=0,"",VLOOKUP(#REF!&amp;"-"&amp;ROW()-82,[2]ワークシート!$F$2:$CI$1002,58,0)),"")</f>
        <v/>
      </c>
      <c r="N330" s="72"/>
      <c r="O330" s="72"/>
      <c r="P330" s="61" t="str">
        <f>+IFERROR(VLOOKUP(#REF!&amp;"-"&amp;ROW()-82,[2]ワークシート!$F$2:$CI$1002,64,0),"")</f>
        <v/>
      </c>
      <c r="Q330" s="62"/>
      <c r="R330" s="73" t="str">
        <f>+IFERROR(VLOOKUP(#REF!&amp;"-"&amp;ROW()-82,[2]ワークシート!$F$2:$CI$1002,65,0),"")</f>
        <v/>
      </c>
      <c r="S330" s="73"/>
      <c r="T330" s="61" t="str">
        <f>IFERROR(IF(VLOOKUP(#REF!&amp;"-"&amp;ROW()-82,[2]ワークシート!$F$2:$CI$1002,68,0)="",IF(X330="","",IF(X330=0,"使用貸借権","賃借権")),"賃借権"),"")</f>
        <v/>
      </c>
      <c r="U330" s="62"/>
      <c r="V330" s="63" t="str">
        <f>+IFERROR(VLOOKUP(#REF!&amp;"-"&amp;ROW()-82,[2]ワークシート!$F$2:$CI$1002,10,0)&amp;"","")</f>
        <v/>
      </c>
      <c r="W330" s="64"/>
      <c r="X33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0" s="66"/>
      <c r="Z330" s="9"/>
      <c r="AA330" s="9"/>
      <c r="AB330" s="63" t="str">
        <f>IF(T330="","",IF(VLOOKUP(#REF!&amp;"-"&amp;ROW()-82,[2]ワークシート!$F$2:$CI$1002,68,0)="",IF(T330="使用貸借権","-","口座振込　１２月"),"物納"))</f>
        <v/>
      </c>
      <c r="AC330" s="67"/>
      <c r="AD330" s="64"/>
      <c r="AE330" s="68" t="str">
        <f>+IFERROR(IF(VLOOKUP(#REF!&amp;"-"&amp;ROW()-82,[2]ワークシート!$F$2:$CI$1002,13,0)="","",VLOOKUP(#REF!&amp;"-"&amp;ROW()-82,[2]ワークシート!$F$2:$CI$1002,13,0)),"")</f>
        <v/>
      </c>
      <c r="AF330" s="69"/>
      <c r="AG330" s="68" t="str">
        <f>+IFERROR(IF(VLOOKUP(#REF!&amp;"-"&amp;ROW()-82,[2]ワークシート!$F$2:$CI$1002,74,0)="","",VLOOKUP(#REF!&amp;"-"&amp;ROW()-82,[2]ワークシート!$F$2:$CI$1002,74,0)),"")</f>
        <v/>
      </c>
      <c r="AH330" s="69"/>
      <c r="AI330" s="54" t="str">
        <f>+IFERROR(IF(VLOOKUP(#REF!&amp;"-"&amp;ROW()-82,[2]ワークシート!$F$2:$CI$1002,73,0)="","",VLOOKUP(#REF!&amp;"-"&amp;ROW()-82,[2]ワークシート!$F$2:$CI$1002,73,0)),"")</f>
        <v/>
      </c>
      <c r="AJ330" s="1" t="str">
        <f>+IFERROR( IF(  VLOOKUP(#REF!&amp;"-"&amp;ROW()-82,[2]ワークシート!$F$2:$BW$1002,12,0)="",  "",  VLOOKUP(#REF!&amp;"-"&amp;ROW()-82,[2]ワークシート!$F$2:$BW$1002,12,0) ),"")</f>
        <v/>
      </c>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row>
    <row r="331" spans="1:69" ht="35.1" hidden="1" customHeight="1" x14ac:dyDescent="0.15">
      <c r="A331" s="63" t="str">
        <f>+IFERROR(IF(VLOOKUP(#REF!&amp;"-"&amp;ROW()-82,[2]ワークシート!$F$2:$CI$1002,6,0)="","",VLOOKUP(#REF!&amp;"-"&amp;ROW()-82,[2]ワークシート!$F$2:$CI$1002,6,0)),"")</f>
        <v/>
      </c>
      <c r="B331" s="64"/>
      <c r="C331" s="63" t="str">
        <f>+IFERROR(IF(VLOOKUP(#REF!&amp;"-"&amp;ROW()-82,[2]ワークシート!$F$2:$CI$1002,7,0)="","",VLOOKUP(#REF!&amp;"-"&amp;ROW()-82,[2]ワークシート!$F$2:$CI$1002,7,0)),"")</f>
        <v/>
      </c>
      <c r="D331" s="64"/>
      <c r="E331" s="63" t="str">
        <f>+IFERROR(IF(VLOOKUP(#REF!&amp;"-"&amp;ROW()-82,[2]ワークシート!$F$2:$CI$1002,8,0)="","",VLOOKUP(#REF!&amp;"-"&amp;ROW()-82,[2]ワークシート!$F$2:$CI$1002,8,0)),"")</f>
        <v/>
      </c>
      <c r="F331" s="64"/>
      <c r="G331" s="8" t="str">
        <f>+IFERROR(IF(VLOOKUP(#REF!&amp;"-"&amp;ROW()-82,[2]ワークシート!$F$2:$CI$1002,9,0)="","",VLOOKUP(#REF!&amp;"-"&amp;ROW()-82,[2]ワークシート!$F$2:$CI$1002,9,0)),"")</f>
        <v/>
      </c>
      <c r="H33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1" s="71"/>
      <c r="J331" s="63" t="str">
        <f>+IFERROR(IF(VLOOKUP(#REF!&amp;"-"&amp;ROW()-82,[2]ワークシート!$F$2:$CI$1002,17,0)="","",VLOOKUP(#REF!&amp;"-"&amp;ROW()-82,[2]ワークシート!$F$2:$CI$1002,17,0)),"")</f>
        <v/>
      </c>
      <c r="K331" s="67"/>
      <c r="L331" s="64"/>
      <c r="M331" s="72" t="str">
        <f>+IFERROR(IF(VLOOKUP(#REF!&amp;"-"&amp;ROW()-82,[2]ワークシート!$F$2:$CI$1002,58,0)=0,"",VLOOKUP(#REF!&amp;"-"&amp;ROW()-82,[2]ワークシート!$F$2:$CI$1002,58,0)),"")</f>
        <v/>
      </c>
      <c r="N331" s="72"/>
      <c r="O331" s="72"/>
      <c r="P331" s="61" t="str">
        <f>+IFERROR(VLOOKUP(#REF!&amp;"-"&amp;ROW()-82,[2]ワークシート!$F$2:$CI$1002,64,0),"")</f>
        <v/>
      </c>
      <c r="Q331" s="62"/>
      <c r="R331" s="73" t="str">
        <f>+IFERROR(VLOOKUP(#REF!&amp;"-"&amp;ROW()-82,[2]ワークシート!$F$2:$CI$1002,65,0),"")</f>
        <v/>
      </c>
      <c r="S331" s="73"/>
      <c r="T331" s="61" t="str">
        <f>IFERROR(IF(VLOOKUP(#REF!&amp;"-"&amp;ROW()-82,[2]ワークシート!$F$2:$CI$1002,68,0)="",IF(X331="","",IF(X331=0,"使用貸借権","賃借権")),"賃借権"),"")</f>
        <v/>
      </c>
      <c r="U331" s="62"/>
      <c r="V331" s="63" t="str">
        <f>+IFERROR(VLOOKUP(#REF!&amp;"-"&amp;ROW()-82,[2]ワークシート!$F$2:$CI$1002,10,0)&amp;"","")</f>
        <v/>
      </c>
      <c r="W331" s="64"/>
      <c r="X33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1" s="66"/>
      <c r="Z331" s="9"/>
      <c r="AA331" s="9"/>
      <c r="AB331" s="63" t="str">
        <f>IF(T331="","",IF(VLOOKUP(#REF!&amp;"-"&amp;ROW()-82,[2]ワークシート!$F$2:$CI$1002,68,0)="",IF(T331="使用貸借権","-","口座振込　１２月"),"物納"))</f>
        <v/>
      </c>
      <c r="AC331" s="67"/>
      <c r="AD331" s="64"/>
      <c r="AE331" s="68" t="str">
        <f>+IFERROR(IF(VLOOKUP(#REF!&amp;"-"&amp;ROW()-82,[2]ワークシート!$F$2:$CI$1002,13,0)="","",VLOOKUP(#REF!&amp;"-"&amp;ROW()-82,[2]ワークシート!$F$2:$CI$1002,13,0)),"")</f>
        <v/>
      </c>
      <c r="AF331" s="69"/>
      <c r="AG331" s="68" t="str">
        <f>+IFERROR(IF(VLOOKUP(#REF!&amp;"-"&amp;ROW()-82,[2]ワークシート!$F$2:$CI$1002,74,0)="","",VLOOKUP(#REF!&amp;"-"&amp;ROW()-82,[2]ワークシート!$F$2:$CI$1002,74,0)),"")</f>
        <v/>
      </c>
      <c r="AH331" s="69"/>
      <c r="AI331" s="54" t="str">
        <f>+IFERROR(IF(VLOOKUP(#REF!&amp;"-"&amp;ROW()-82,[2]ワークシート!$F$2:$CI$1002,73,0)="","",VLOOKUP(#REF!&amp;"-"&amp;ROW()-82,[2]ワークシート!$F$2:$CI$1002,73,0)),"")</f>
        <v/>
      </c>
      <c r="AJ331" s="1" t="str">
        <f>+IFERROR( IF(  VLOOKUP(#REF!&amp;"-"&amp;ROW()-82,[2]ワークシート!$F$2:$BW$1002,12,0)="",  "",  VLOOKUP(#REF!&amp;"-"&amp;ROW()-82,[2]ワークシート!$F$2:$BW$1002,12,0) ),"")</f>
        <v/>
      </c>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row>
    <row r="332" spans="1:69" ht="35.1" hidden="1" customHeight="1" x14ac:dyDescent="0.15">
      <c r="A332" s="63" t="str">
        <f>+IFERROR(IF(VLOOKUP(#REF!&amp;"-"&amp;ROW()-82,[2]ワークシート!$F$2:$CI$1002,6,0)="","",VLOOKUP(#REF!&amp;"-"&amp;ROW()-82,[2]ワークシート!$F$2:$CI$1002,6,0)),"")</f>
        <v/>
      </c>
      <c r="B332" s="64"/>
      <c r="C332" s="63" t="str">
        <f>+IFERROR(IF(VLOOKUP(#REF!&amp;"-"&amp;ROW()-82,[2]ワークシート!$F$2:$CI$1002,7,0)="","",VLOOKUP(#REF!&amp;"-"&amp;ROW()-82,[2]ワークシート!$F$2:$CI$1002,7,0)),"")</f>
        <v/>
      </c>
      <c r="D332" s="64"/>
      <c r="E332" s="63" t="str">
        <f>+IFERROR(IF(VLOOKUP(#REF!&amp;"-"&amp;ROW()-82,[2]ワークシート!$F$2:$CI$1002,8,0)="","",VLOOKUP(#REF!&amp;"-"&amp;ROW()-82,[2]ワークシート!$F$2:$CI$1002,8,0)),"")</f>
        <v/>
      </c>
      <c r="F332" s="64"/>
      <c r="G332" s="8" t="str">
        <f>+IFERROR(IF(VLOOKUP(#REF!&amp;"-"&amp;ROW()-82,[2]ワークシート!$F$2:$CI$1002,9,0)="","",VLOOKUP(#REF!&amp;"-"&amp;ROW()-82,[2]ワークシート!$F$2:$CI$1002,9,0)),"")</f>
        <v/>
      </c>
      <c r="H33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2" s="71"/>
      <c r="J332" s="63" t="str">
        <f>+IFERROR(IF(VLOOKUP(#REF!&amp;"-"&amp;ROW()-82,[2]ワークシート!$F$2:$CI$1002,17,0)="","",VLOOKUP(#REF!&amp;"-"&amp;ROW()-82,[2]ワークシート!$F$2:$CI$1002,17,0)),"")</f>
        <v/>
      </c>
      <c r="K332" s="67"/>
      <c r="L332" s="64"/>
      <c r="M332" s="72" t="str">
        <f>+IFERROR(IF(VLOOKUP(#REF!&amp;"-"&amp;ROW()-82,[2]ワークシート!$F$2:$CI$1002,58,0)=0,"",VLOOKUP(#REF!&amp;"-"&amp;ROW()-82,[2]ワークシート!$F$2:$CI$1002,58,0)),"")</f>
        <v/>
      </c>
      <c r="N332" s="72"/>
      <c r="O332" s="72"/>
      <c r="P332" s="61" t="str">
        <f>+IFERROR(VLOOKUP(#REF!&amp;"-"&amp;ROW()-82,[2]ワークシート!$F$2:$CI$1002,64,0),"")</f>
        <v/>
      </c>
      <c r="Q332" s="62"/>
      <c r="R332" s="73" t="str">
        <f>+IFERROR(VLOOKUP(#REF!&amp;"-"&amp;ROW()-82,[2]ワークシート!$F$2:$CI$1002,65,0),"")</f>
        <v/>
      </c>
      <c r="S332" s="73"/>
      <c r="T332" s="61" t="str">
        <f>IFERROR(IF(VLOOKUP(#REF!&amp;"-"&amp;ROW()-82,[2]ワークシート!$F$2:$CI$1002,68,0)="",IF(X332="","",IF(X332=0,"使用貸借権","賃借権")),"賃借権"),"")</f>
        <v/>
      </c>
      <c r="U332" s="62"/>
      <c r="V332" s="63" t="str">
        <f>+IFERROR(VLOOKUP(#REF!&amp;"-"&amp;ROW()-82,[2]ワークシート!$F$2:$CI$1002,10,0)&amp;"","")</f>
        <v/>
      </c>
      <c r="W332" s="64"/>
      <c r="X33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2" s="66"/>
      <c r="Z332" s="9"/>
      <c r="AA332" s="9"/>
      <c r="AB332" s="63" t="str">
        <f>IF(T332="","",IF(VLOOKUP(#REF!&amp;"-"&amp;ROW()-82,[2]ワークシート!$F$2:$CI$1002,68,0)="",IF(T332="使用貸借権","-","口座振込　１２月"),"物納"))</f>
        <v/>
      </c>
      <c r="AC332" s="67"/>
      <c r="AD332" s="64"/>
      <c r="AE332" s="68" t="str">
        <f>+IFERROR(IF(VLOOKUP(#REF!&amp;"-"&amp;ROW()-82,[2]ワークシート!$F$2:$CI$1002,13,0)="","",VLOOKUP(#REF!&amp;"-"&amp;ROW()-82,[2]ワークシート!$F$2:$CI$1002,13,0)),"")</f>
        <v/>
      </c>
      <c r="AF332" s="69"/>
      <c r="AG332" s="68" t="str">
        <f>+IFERROR(IF(VLOOKUP(#REF!&amp;"-"&amp;ROW()-82,[2]ワークシート!$F$2:$CI$1002,74,0)="","",VLOOKUP(#REF!&amp;"-"&amp;ROW()-82,[2]ワークシート!$F$2:$CI$1002,74,0)),"")</f>
        <v/>
      </c>
      <c r="AH332" s="69"/>
      <c r="AI332" s="54" t="str">
        <f>+IFERROR(IF(VLOOKUP(#REF!&amp;"-"&amp;ROW()-82,[2]ワークシート!$F$2:$CI$1002,73,0)="","",VLOOKUP(#REF!&amp;"-"&amp;ROW()-82,[2]ワークシート!$F$2:$CI$1002,73,0)),"")</f>
        <v/>
      </c>
      <c r="AJ332" s="1" t="str">
        <f>+IFERROR( IF(  VLOOKUP(#REF!&amp;"-"&amp;ROW()-82,[2]ワークシート!$F$2:$BW$1002,12,0)="",  "",  VLOOKUP(#REF!&amp;"-"&amp;ROW()-82,[2]ワークシート!$F$2:$BW$1002,12,0) ),"")</f>
        <v/>
      </c>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row>
    <row r="333" spans="1:69" ht="35.1" hidden="1" customHeight="1" x14ac:dyDescent="0.15">
      <c r="A333" s="63" t="str">
        <f>+IFERROR(IF(VLOOKUP(#REF!&amp;"-"&amp;ROW()-82,[2]ワークシート!$F$2:$CI$1002,6,0)="","",VLOOKUP(#REF!&amp;"-"&amp;ROW()-82,[2]ワークシート!$F$2:$CI$1002,6,0)),"")</f>
        <v/>
      </c>
      <c r="B333" s="64"/>
      <c r="C333" s="63" t="str">
        <f>+IFERROR(IF(VLOOKUP(#REF!&amp;"-"&amp;ROW()-82,[2]ワークシート!$F$2:$CI$1002,7,0)="","",VLOOKUP(#REF!&amp;"-"&amp;ROW()-82,[2]ワークシート!$F$2:$CI$1002,7,0)),"")</f>
        <v/>
      </c>
      <c r="D333" s="64"/>
      <c r="E333" s="63" t="str">
        <f>+IFERROR(IF(VLOOKUP(#REF!&amp;"-"&amp;ROW()-82,[2]ワークシート!$F$2:$CI$1002,8,0)="","",VLOOKUP(#REF!&amp;"-"&amp;ROW()-82,[2]ワークシート!$F$2:$CI$1002,8,0)),"")</f>
        <v/>
      </c>
      <c r="F333" s="64"/>
      <c r="G333" s="8" t="str">
        <f>+IFERROR(IF(VLOOKUP(#REF!&amp;"-"&amp;ROW()-82,[2]ワークシート!$F$2:$CI$1002,9,0)="","",VLOOKUP(#REF!&amp;"-"&amp;ROW()-82,[2]ワークシート!$F$2:$CI$1002,9,0)),"")</f>
        <v/>
      </c>
      <c r="H33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3" s="71"/>
      <c r="J333" s="63" t="str">
        <f>+IFERROR(IF(VLOOKUP(#REF!&amp;"-"&amp;ROW()-82,[2]ワークシート!$F$2:$CI$1002,17,0)="","",VLOOKUP(#REF!&amp;"-"&amp;ROW()-82,[2]ワークシート!$F$2:$CI$1002,17,0)),"")</f>
        <v/>
      </c>
      <c r="K333" s="67"/>
      <c r="L333" s="64"/>
      <c r="M333" s="72" t="str">
        <f>+IFERROR(IF(VLOOKUP(#REF!&amp;"-"&amp;ROW()-82,[2]ワークシート!$F$2:$CI$1002,58,0)=0,"",VLOOKUP(#REF!&amp;"-"&amp;ROW()-82,[2]ワークシート!$F$2:$CI$1002,58,0)),"")</f>
        <v/>
      </c>
      <c r="N333" s="72"/>
      <c r="O333" s="72"/>
      <c r="P333" s="61" t="str">
        <f>+IFERROR(VLOOKUP(#REF!&amp;"-"&amp;ROW()-82,[2]ワークシート!$F$2:$CI$1002,64,0),"")</f>
        <v/>
      </c>
      <c r="Q333" s="62"/>
      <c r="R333" s="73" t="str">
        <f>+IFERROR(VLOOKUP(#REF!&amp;"-"&amp;ROW()-82,[2]ワークシート!$F$2:$CI$1002,65,0),"")</f>
        <v/>
      </c>
      <c r="S333" s="73"/>
      <c r="T333" s="61" t="str">
        <f>IFERROR(IF(VLOOKUP(#REF!&amp;"-"&amp;ROW()-82,[2]ワークシート!$F$2:$CI$1002,68,0)="",IF(X333="","",IF(X333=0,"使用貸借権","賃借権")),"賃借権"),"")</f>
        <v/>
      </c>
      <c r="U333" s="62"/>
      <c r="V333" s="63" t="str">
        <f>+IFERROR(VLOOKUP(#REF!&amp;"-"&amp;ROW()-82,[2]ワークシート!$F$2:$CI$1002,10,0)&amp;"","")</f>
        <v/>
      </c>
      <c r="W333" s="64"/>
      <c r="X33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3" s="66"/>
      <c r="Z333" s="9"/>
      <c r="AA333" s="9"/>
      <c r="AB333" s="63" t="str">
        <f>IF(T333="","",IF(VLOOKUP(#REF!&amp;"-"&amp;ROW()-82,[2]ワークシート!$F$2:$CI$1002,68,0)="",IF(T333="使用貸借権","-","口座振込　１２月"),"物納"))</f>
        <v/>
      </c>
      <c r="AC333" s="67"/>
      <c r="AD333" s="64"/>
      <c r="AE333" s="68" t="str">
        <f>+IFERROR(IF(VLOOKUP(#REF!&amp;"-"&amp;ROW()-82,[2]ワークシート!$F$2:$CI$1002,13,0)="","",VLOOKUP(#REF!&amp;"-"&amp;ROW()-82,[2]ワークシート!$F$2:$CI$1002,13,0)),"")</f>
        <v/>
      </c>
      <c r="AF333" s="69"/>
      <c r="AG333" s="68" t="str">
        <f>+IFERROR(IF(VLOOKUP(#REF!&amp;"-"&amp;ROW()-82,[2]ワークシート!$F$2:$CI$1002,74,0)="","",VLOOKUP(#REF!&amp;"-"&amp;ROW()-82,[2]ワークシート!$F$2:$CI$1002,74,0)),"")</f>
        <v/>
      </c>
      <c r="AH333" s="69"/>
      <c r="AI333" s="54" t="str">
        <f>+IFERROR(IF(VLOOKUP(#REF!&amp;"-"&amp;ROW()-82,[2]ワークシート!$F$2:$CI$1002,73,0)="","",VLOOKUP(#REF!&amp;"-"&amp;ROW()-82,[2]ワークシート!$F$2:$CI$1002,73,0)),"")</f>
        <v/>
      </c>
      <c r="AJ333" s="1" t="str">
        <f>+IFERROR( IF(  VLOOKUP(#REF!&amp;"-"&amp;ROW()-82,[2]ワークシート!$F$2:$BW$1002,12,0)="",  "",  VLOOKUP(#REF!&amp;"-"&amp;ROW()-82,[2]ワークシート!$F$2:$BW$1002,12,0) ),"")</f>
        <v/>
      </c>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row>
    <row r="334" spans="1:69" ht="35.1" hidden="1" customHeight="1" x14ac:dyDescent="0.15">
      <c r="A334" s="63" t="str">
        <f>+IFERROR(IF(VLOOKUP(#REF!&amp;"-"&amp;ROW()-82,[2]ワークシート!$F$2:$CI$1002,6,0)="","",VLOOKUP(#REF!&amp;"-"&amp;ROW()-82,[2]ワークシート!$F$2:$CI$1002,6,0)),"")</f>
        <v/>
      </c>
      <c r="B334" s="64"/>
      <c r="C334" s="63" t="str">
        <f>+IFERROR(IF(VLOOKUP(#REF!&amp;"-"&amp;ROW()-82,[2]ワークシート!$F$2:$CI$1002,7,0)="","",VLOOKUP(#REF!&amp;"-"&amp;ROW()-82,[2]ワークシート!$F$2:$CI$1002,7,0)),"")</f>
        <v/>
      </c>
      <c r="D334" s="64"/>
      <c r="E334" s="63" t="str">
        <f>+IFERROR(IF(VLOOKUP(#REF!&amp;"-"&amp;ROW()-82,[2]ワークシート!$F$2:$CI$1002,8,0)="","",VLOOKUP(#REF!&amp;"-"&amp;ROW()-82,[2]ワークシート!$F$2:$CI$1002,8,0)),"")</f>
        <v/>
      </c>
      <c r="F334" s="64"/>
      <c r="G334" s="8" t="str">
        <f>+IFERROR(IF(VLOOKUP(#REF!&amp;"-"&amp;ROW()-82,[2]ワークシート!$F$2:$CI$1002,9,0)="","",VLOOKUP(#REF!&amp;"-"&amp;ROW()-82,[2]ワークシート!$F$2:$CI$1002,9,0)),"")</f>
        <v/>
      </c>
      <c r="H33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4" s="71"/>
      <c r="J334" s="63" t="str">
        <f>+IFERROR(IF(VLOOKUP(#REF!&amp;"-"&amp;ROW()-82,[2]ワークシート!$F$2:$CI$1002,17,0)="","",VLOOKUP(#REF!&amp;"-"&amp;ROW()-82,[2]ワークシート!$F$2:$CI$1002,17,0)),"")</f>
        <v/>
      </c>
      <c r="K334" s="67"/>
      <c r="L334" s="64"/>
      <c r="M334" s="72" t="str">
        <f>+IFERROR(IF(VLOOKUP(#REF!&amp;"-"&amp;ROW()-82,[2]ワークシート!$F$2:$CI$1002,58,0)=0,"",VLOOKUP(#REF!&amp;"-"&amp;ROW()-82,[2]ワークシート!$F$2:$CI$1002,58,0)),"")</f>
        <v/>
      </c>
      <c r="N334" s="72"/>
      <c r="O334" s="72"/>
      <c r="P334" s="61" t="str">
        <f>+IFERROR(VLOOKUP(#REF!&amp;"-"&amp;ROW()-82,[2]ワークシート!$F$2:$CI$1002,64,0),"")</f>
        <v/>
      </c>
      <c r="Q334" s="62"/>
      <c r="R334" s="73" t="str">
        <f>+IFERROR(VLOOKUP(#REF!&amp;"-"&amp;ROW()-82,[2]ワークシート!$F$2:$CI$1002,65,0),"")</f>
        <v/>
      </c>
      <c r="S334" s="73"/>
      <c r="T334" s="61" t="str">
        <f>IFERROR(IF(VLOOKUP(#REF!&amp;"-"&amp;ROW()-82,[2]ワークシート!$F$2:$CI$1002,68,0)="",IF(X334="","",IF(X334=0,"使用貸借権","賃借権")),"賃借権"),"")</f>
        <v/>
      </c>
      <c r="U334" s="62"/>
      <c r="V334" s="63" t="str">
        <f>+IFERROR(VLOOKUP(#REF!&amp;"-"&amp;ROW()-82,[2]ワークシート!$F$2:$CI$1002,10,0)&amp;"","")</f>
        <v/>
      </c>
      <c r="W334" s="64"/>
      <c r="X33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4" s="66"/>
      <c r="Z334" s="9"/>
      <c r="AA334" s="9"/>
      <c r="AB334" s="63" t="str">
        <f>IF(T334="","",IF(VLOOKUP(#REF!&amp;"-"&amp;ROW()-82,[2]ワークシート!$F$2:$CI$1002,68,0)="",IF(T334="使用貸借権","-","口座振込　１２月"),"物納"))</f>
        <v/>
      </c>
      <c r="AC334" s="67"/>
      <c r="AD334" s="64"/>
      <c r="AE334" s="68" t="str">
        <f>+IFERROR(IF(VLOOKUP(#REF!&amp;"-"&amp;ROW()-82,[2]ワークシート!$F$2:$CI$1002,13,0)="","",VLOOKUP(#REF!&amp;"-"&amp;ROW()-82,[2]ワークシート!$F$2:$CI$1002,13,0)),"")</f>
        <v/>
      </c>
      <c r="AF334" s="69"/>
      <c r="AG334" s="68" t="str">
        <f>+IFERROR(IF(VLOOKUP(#REF!&amp;"-"&amp;ROW()-82,[2]ワークシート!$F$2:$CI$1002,74,0)="","",VLOOKUP(#REF!&amp;"-"&amp;ROW()-82,[2]ワークシート!$F$2:$CI$1002,74,0)),"")</f>
        <v/>
      </c>
      <c r="AH334" s="69"/>
      <c r="AI334" s="54" t="str">
        <f>+IFERROR(IF(VLOOKUP(#REF!&amp;"-"&amp;ROW()-82,[2]ワークシート!$F$2:$CI$1002,73,0)="","",VLOOKUP(#REF!&amp;"-"&amp;ROW()-82,[2]ワークシート!$F$2:$CI$1002,73,0)),"")</f>
        <v/>
      </c>
      <c r="AJ334" s="1" t="str">
        <f>+IFERROR( IF(  VLOOKUP(#REF!&amp;"-"&amp;ROW()-82,[2]ワークシート!$F$2:$BW$1002,12,0)="",  "",  VLOOKUP(#REF!&amp;"-"&amp;ROW()-82,[2]ワークシート!$F$2:$BW$1002,12,0) ),"")</f>
        <v/>
      </c>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row>
    <row r="335" spans="1:69" ht="35.1" hidden="1" customHeight="1" x14ac:dyDescent="0.15">
      <c r="A335" s="63" t="str">
        <f>+IFERROR(IF(VLOOKUP(#REF!&amp;"-"&amp;ROW()-82,[2]ワークシート!$F$2:$CI$1002,6,0)="","",VLOOKUP(#REF!&amp;"-"&amp;ROW()-82,[2]ワークシート!$F$2:$CI$1002,6,0)),"")</f>
        <v/>
      </c>
      <c r="B335" s="64"/>
      <c r="C335" s="63" t="str">
        <f>+IFERROR(IF(VLOOKUP(#REF!&amp;"-"&amp;ROW()-82,[2]ワークシート!$F$2:$CI$1002,7,0)="","",VLOOKUP(#REF!&amp;"-"&amp;ROW()-82,[2]ワークシート!$F$2:$CI$1002,7,0)),"")</f>
        <v/>
      </c>
      <c r="D335" s="64"/>
      <c r="E335" s="63" t="str">
        <f>+IFERROR(IF(VLOOKUP(#REF!&amp;"-"&amp;ROW()-82,[2]ワークシート!$F$2:$CI$1002,8,0)="","",VLOOKUP(#REF!&amp;"-"&amp;ROW()-82,[2]ワークシート!$F$2:$CI$1002,8,0)),"")</f>
        <v/>
      </c>
      <c r="F335" s="64"/>
      <c r="G335" s="8" t="str">
        <f>+IFERROR(IF(VLOOKUP(#REF!&amp;"-"&amp;ROW()-82,[2]ワークシート!$F$2:$CI$1002,9,0)="","",VLOOKUP(#REF!&amp;"-"&amp;ROW()-82,[2]ワークシート!$F$2:$CI$1002,9,0)),"")</f>
        <v/>
      </c>
      <c r="H33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5" s="71"/>
      <c r="J335" s="63" t="str">
        <f>+IFERROR(IF(VLOOKUP(#REF!&amp;"-"&amp;ROW()-82,[2]ワークシート!$F$2:$CI$1002,17,0)="","",VLOOKUP(#REF!&amp;"-"&amp;ROW()-82,[2]ワークシート!$F$2:$CI$1002,17,0)),"")</f>
        <v/>
      </c>
      <c r="K335" s="67"/>
      <c r="L335" s="64"/>
      <c r="M335" s="72" t="str">
        <f>+IFERROR(IF(VLOOKUP(#REF!&amp;"-"&amp;ROW()-82,[2]ワークシート!$F$2:$CI$1002,58,0)=0,"",VLOOKUP(#REF!&amp;"-"&amp;ROW()-82,[2]ワークシート!$F$2:$CI$1002,58,0)),"")</f>
        <v/>
      </c>
      <c r="N335" s="72"/>
      <c r="O335" s="72"/>
      <c r="P335" s="61" t="str">
        <f>+IFERROR(VLOOKUP(#REF!&amp;"-"&amp;ROW()-82,[2]ワークシート!$F$2:$CI$1002,64,0),"")</f>
        <v/>
      </c>
      <c r="Q335" s="62"/>
      <c r="R335" s="73" t="str">
        <f>+IFERROR(VLOOKUP(#REF!&amp;"-"&amp;ROW()-82,[2]ワークシート!$F$2:$CI$1002,65,0),"")</f>
        <v/>
      </c>
      <c r="S335" s="73"/>
      <c r="T335" s="61" t="str">
        <f>IFERROR(IF(VLOOKUP(#REF!&amp;"-"&amp;ROW()-82,[2]ワークシート!$F$2:$CI$1002,68,0)="",IF(X335="","",IF(X335=0,"使用貸借権","賃借権")),"賃借権"),"")</f>
        <v/>
      </c>
      <c r="U335" s="62"/>
      <c r="V335" s="63" t="str">
        <f>+IFERROR(VLOOKUP(#REF!&amp;"-"&amp;ROW()-82,[2]ワークシート!$F$2:$CI$1002,10,0)&amp;"","")</f>
        <v/>
      </c>
      <c r="W335" s="64"/>
      <c r="X33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5" s="66"/>
      <c r="Z335" s="9"/>
      <c r="AA335" s="9"/>
      <c r="AB335" s="63" t="str">
        <f>IF(T335="","",IF(VLOOKUP(#REF!&amp;"-"&amp;ROW()-82,[2]ワークシート!$F$2:$CI$1002,68,0)="",IF(T335="使用貸借権","-","口座振込　１２月"),"物納"))</f>
        <v/>
      </c>
      <c r="AC335" s="67"/>
      <c r="AD335" s="64"/>
      <c r="AE335" s="68" t="str">
        <f>+IFERROR(IF(VLOOKUP(#REF!&amp;"-"&amp;ROW()-82,[2]ワークシート!$F$2:$CI$1002,13,0)="","",VLOOKUP(#REF!&amp;"-"&amp;ROW()-82,[2]ワークシート!$F$2:$CI$1002,13,0)),"")</f>
        <v/>
      </c>
      <c r="AF335" s="69"/>
      <c r="AG335" s="68" t="str">
        <f>+IFERROR(IF(VLOOKUP(#REF!&amp;"-"&amp;ROW()-82,[2]ワークシート!$F$2:$CI$1002,74,0)="","",VLOOKUP(#REF!&amp;"-"&amp;ROW()-82,[2]ワークシート!$F$2:$CI$1002,74,0)),"")</f>
        <v/>
      </c>
      <c r="AH335" s="69"/>
      <c r="AI335" s="54" t="str">
        <f>+IFERROR(IF(VLOOKUP(#REF!&amp;"-"&amp;ROW()-82,[2]ワークシート!$F$2:$CI$1002,73,0)="","",VLOOKUP(#REF!&amp;"-"&amp;ROW()-82,[2]ワークシート!$F$2:$CI$1002,73,0)),"")</f>
        <v/>
      </c>
      <c r="AJ335" s="1" t="str">
        <f>+IFERROR( IF(  VLOOKUP(#REF!&amp;"-"&amp;ROW()-82,[2]ワークシート!$F$2:$BW$1002,12,0)="",  "",  VLOOKUP(#REF!&amp;"-"&amp;ROW()-82,[2]ワークシート!$F$2:$BW$1002,12,0) ),"")</f>
        <v/>
      </c>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row>
    <row r="336" spans="1:69" ht="35.1" hidden="1" customHeight="1" x14ac:dyDescent="0.15">
      <c r="A336" s="63" t="str">
        <f>+IFERROR(IF(VLOOKUP(#REF!&amp;"-"&amp;ROW()-82,[2]ワークシート!$F$2:$CI$1002,6,0)="","",VLOOKUP(#REF!&amp;"-"&amp;ROW()-82,[2]ワークシート!$F$2:$CI$1002,6,0)),"")</f>
        <v/>
      </c>
      <c r="B336" s="64"/>
      <c r="C336" s="63" t="str">
        <f>+IFERROR(IF(VLOOKUP(#REF!&amp;"-"&amp;ROW()-82,[2]ワークシート!$F$2:$CI$1002,7,0)="","",VLOOKUP(#REF!&amp;"-"&amp;ROW()-82,[2]ワークシート!$F$2:$CI$1002,7,0)),"")</f>
        <v/>
      </c>
      <c r="D336" s="64"/>
      <c r="E336" s="63" t="str">
        <f>+IFERROR(IF(VLOOKUP(#REF!&amp;"-"&amp;ROW()-82,[2]ワークシート!$F$2:$CI$1002,8,0)="","",VLOOKUP(#REF!&amp;"-"&amp;ROW()-82,[2]ワークシート!$F$2:$CI$1002,8,0)),"")</f>
        <v/>
      </c>
      <c r="F336" s="64"/>
      <c r="G336" s="8" t="str">
        <f>+IFERROR(IF(VLOOKUP(#REF!&amp;"-"&amp;ROW()-82,[2]ワークシート!$F$2:$CI$1002,9,0)="","",VLOOKUP(#REF!&amp;"-"&amp;ROW()-82,[2]ワークシート!$F$2:$CI$1002,9,0)),"")</f>
        <v/>
      </c>
      <c r="H33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6" s="71"/>
      <c r="J336" s="63" t="str">
        <f>+IFERROR(IF(VLOOKUP(#REF!&amp;"-"&amp;ROW()-82,[2]ワークシート!$F$2:$CI$1002,17,0)="","",VLOOKUP(#REF!&amp;"-"&amp;ROW()-82,[2]ワークシート!$F$2:$CI$1002,17,0)),"")</f>
        <v/>
      </c>
      <c r="K336" s="67"/>
      <c r="L336" s="64"/>
      <c r="M336" s="72" t="str">
        <f>+IFERROR(IF(VLOOKUP(#REF!&amp;"-"&amp;ROW()-82,[2]ワークシート!$F$2:$CI$1002,58,0)=0,"",VLOOKUP(#REF!&amp;"-"&amp;ROW()-82,[2]ワークシート!$F$2:$CI$1002,58,0)),"")</f>
        <v/>
      </c>
      <c r="N336" s="72"/>
      <c r="O336" s="72"/>
      <c r="P336" s="61" t="str">
        <f>+IFERROR(VLOOKUP(#REF!&amp;"-"&amp;ROW()-82,[2]ワークシート!$F$2:$CI$1002,64,0),"")</f>
        <v/>
      </c>
      <c r="Q336" s="62"/>
      <c r="R336" s="73" t="str">
        <f>+IFERROR(VLOOKUP(#REF!&amp;"-"&amp;ROW()-82,[2]ワークシート!$F$2:$CI$1002,65,0),"")</f>
        <v/>
      </c>
      <c r="S336" s="73"/>
      <c r="T336" s="61" t="str">
        <f>IFERROR(IF(VLOOKUP(#REF!&amp;"-"&amp;ROW()-82,[2]ワークシート!$F$2:$CI$1002,68,0)="",IF(X336="","",IF(X336=0,"使用貸借権","賃借権")),"賃借権"),"")</f>
        <v/>
      </c>
      <c r="U336" s="62"/>
      <c r="V336" s="63" t="str">
        <f>+IFERROR(VLOOKUP(#REF!&amp;"-"&amp;ROW()-82,[2]ワークシート!$F$2:$CI$1002,10,0)&amp;"","")</f>
        <v/>
      </c>
      <c r="W336" s="64"/>
      <c r="X33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6" s="66"/>
      <c r="Z336" s="9"/>
      <c r="AA336" s="9"/>
      <c r="AB336" s="63" t="str">
        <f>IF(T336="","",IF(VLOOKUP(#REF!&amp;"-"&amp;ROW()-82,[2]ワークシート!$F$2:$CI$1002,68,0)="",IF(T336="使用貸借権","-","口座振込　１２月"),"物納"))</f>
        <v/>
      </c>
      <c r="AC336" s="67"/>
      <c r="AD336" s="64"/>
      <c r="AE336" s="68" t="str">
        <f>+IFERROR(IF(VLOOKUP(#REF!&amp;"-"&amp;ROW()-82,[2]ワークシート!$F$2:$CI$1002,13,0)="","",VLOOKUP(#REF!&amp;"-"&amp;ROW()-82,[2]ワークシート!$F$2:$CI$1002,13,0)),"")</f>
        <v/>
      </c>
      <c r="AF336" s="69"/>
      <c r="AG336" s="68" t="str">
        <f>+IFERROR(IF(VLOOKUP(#REF!&amp;"-"&amp;ROW()-82,[2]ワークシート!$F$2:$CI$1002,74,0)="","",VLOOKUP(#REF!&amp;"-"&amp;ROW()-82,[2]ワークシート!$F$2:$CI$1002,74,0)),"")</f>
        <v/>
      </c>
      <c r="AH336" s="69"/>
      <c r="AI336" s="54" t="str">
        <f>+IFERROR(IF(VLOOKUP(#REF!&amp;"-"&amp;ROW()-82,[2]ワークシート!$F$2:$CI$1002,73,0)="","",VLOOKUP(#REF!&amp;"-"&amp;ROW()-82,[2]ワークシート!$F$2:$CI$1002,73,0)),"")</f>
        <v/>
      </c>
      <c r="AJ336" s="1" t="str">
        <f>+IFERROR( IF(  VLOOKUP(#REF!&amp;"-"&amp;ROW()-82,[2]ワークシート!$F$2:$BW$1002,12,0)="",  "",  VLOOKUP(#REF!&amp;"-"&amp;ROW()-82,[2]ワークシート!$F$2:$BW$1002,12,0) ),"")</f>
        <v/>
      </c>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row>
    <row r="337" spans="1:69" ht="35.1" hidden="1" customHeight="1" x14ac:dyDescent="0.15">
      <c r="A337" s="63" t="str">
        <f>+IFERROR(IF(VLOOKUP(#REF!&amp;"-"&amp;ROW()-82,[2]ワークシート!$F$2:$CI$1002,6,0)="","",VLOOKUP(#REF!&amp;"-"&amp;ROW()-82,[2]ワークシート!$F$2:$CI$1002,6,0)),"")</f>
        <v/>
      </c>
      <c r="B337" s="64"/>
      <c r="C337" s="63" t="str">
        <f>+IFERROR(IF(VLOOKUP(#REF!&amp;"-"&amp;ROW()-82,[2]ワークシート!$F$2:$CI$1002,7,0)="","",VLOOKUP(#REF!&amp;"-"&amp;ROW()-82,[2]ワークシート!$F$2:$CI$1002,7,0)),"")</f>
        <v/>
      </c>
      <c r="D337" s="64"/>
      <c r="E337" s="63" t="str">
        <f>+IFERROR(IF(VLOOKUP(#REF!&amp;"-"&amp;ROW()-82,[2]ワークシート!$F$2:$CI$1002,8,0)="","",VLOOKUP(#REF!&amp;"-"&amp;ROW()-82,[2]ワークシート!$F$2:$CI$1002,8,0)),"")</f>
        <v/>
      </c>
      <c r="F337" s="64"/>
      <c r="G337" s="8" t="str">
        <f>+IFERROR(IF(VLOOKUP(#REF!&amp;"-"&amp;ROW()-82,[2]ワークシート!$F$2:$CI$1002,9,0)="","",VLOOKUP(#REF!&amp;"-"&amp;ROW()-82,[2]ワークシート!$F$2:$CI$1002,9,0)),"")</f>
        <v/>
      </c>
      <c r="H33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7" s="71"/>
      <c r="J337" s="63" t="str">
        <f>+IFERROR(IF(VLOOKUP(#REF!&amp;"-"&amp;ROW()-82,[2]ワークシート!$F$2:$CI$1002,17,0)="","",VLOOKUP(#REF!&amp;"-"&amp;ROW()-82,[2]ワークシート!$F$2:$CI$1002,17,0)),"")</f>
        <v/>
      </c>
      <c r="K337" s="67"/>
      <c r="L337" s="64"/>
      <c r="M337" s="72" t="str">
        <f>+IFERROR(IF(VLOOKUP(#REF!&amp;"-"&amp;ROW()-82,[2]ワークシート!$F$2:$CI$1002,58,0)=0,"",VLOOKUP(#REF!&amp;"-"&amp;ROW()-82,[2]ワークシート!$F$2:$CI$1002,58,0)),"")</f>
        <v/>
      </c>
      <c r="N337" s="72"/>
      <c r="O337" s="72"/>
      <c r="P337" s="61" t="str">
        <f>+IFERROR(VLOOKUP(#REF!&amp;"-"&amp;ROW()-82,[2]ワークシート!$F$2:$CI$1002,64,0),"")</f>
        <v/>
      </c>
      <c r="Q337" s="62"/>
      <c r="R337" s="73" t="str">
        <f>+IFERROR(VLOOKUP(#REF!&amp;"-"&amp;ROW()-82,[2]ワークシート!$F$2:$CI$1002,65,0),"")</f>
        <v/>
      </c>
      <c r="S337" s="73"/>
      <c r="T337" s="61" t="str">
        <f>IFERROR(IF(VLOOKUP(#REF!&amp;"-"&amp;ROW()-82,[2]ワークシート!$F$2:$CI$1002,68,0)="",IF(X337="","",IF(X337=0,"使用貸借権","賃借権")),"賃借権"),"")</f>
        <v/>
      </c>
      <c r="U337" s="62"/>
      <c r="V337" s="63" t="str">
        <f>+IFERROR(VLOOKUP(#REF!&amp;"-"&amp;ROW()-82,[2]ワークシート!$F$2:$CI$1002,10,0)&amp;"","")</f>
        <v/>
      </c>
      <c r="W337" s="64"/>
      <c r="X33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7" s="66"/>
      <c r="Z337" s="9"/>
      <c r="AA337" s="9"/>
      <c r="AB337" s="63" t="str">
        <f>IF(T337="","",IF(VLOOKUP(#REF!&amp;"-"&amp;ROW()-82,[2]ワークシート!$F$2:$CI$1002,68,0)="",IF(T337="使用貸借権","-","口座振込　１２月"),"物納"))</f>
        <v/>
      </c>
      <c r="AC337" s="67"/>
      <c r="AD337" s="64"/>
      <c r="AE337" s="68" t="str">
        <f>+IFERROR(IF(VLOOKUP(#REF!&amp;"-"&amp;ROW()-82,[2]ワークシート!$F$2:$CI$1002,13,0)="","",VLOOKUP(#REF!&amp;"-"&amp;ROW()-82,[2]ワークシート!$F$2:$CI$1002,13,0)),"")</f>
        <v/>
      </c>
      <c r="AF337" s="69"/>
      <c r="AG337" s="68" t="str">
        <f>+IFERROR(IF(VLOOKUP(#REF!&amp;"-"&amp;ROW()-82,[2]ワークシート!$F$2:$CI$1002,74,0)="","",VLOOKUP(#REF!&amp;"-"&amp;ROW()-82,[2]ワークシート!$F$2:$CI$1002,74,0)),"")</f>
        <v/>
      </c>
      <c r="AH337" s="69"/>
      <c r="AI337" s="54" t="str">
        <f>+IFERROR(IF(VLOOKUP(#REF!&amp;"-"&amp;ROW()-82,[2]ワークシート!$F$2:$CI$1002,73,0)="","",VLOOKUP(#REF!&amp;"-"&amp;ROW()-82,[2]ワークシート!$F$2:$CI$1002,73,0)),"")</f>
        <v/>
      </c>
      <c r="AJ337" s="1" t="str">
        <f>+IFERROR( IF(  VLOOKUP(#REF!&amp;"-"&amp;ROW()-82,[2]ワークシート!$F$2:$BW$1002,12,0)="",  "",  VLOOKUP(#REF!&amp;"-"&amp;ROW()-82,[2]ワークシート!$F$2:$BW$1002,12,0) ),"")</f>
        <v/>
      </c>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row>
    <row r="338" spans="1:69" ht="35.1" hidden="1" customHeight="1" x14ac:dyDescent="0.15">
      <c r="A338" s="63" t="str">
        <f>+IFERROR(IF(VLOOKUP(#REF!&amp;"-"&amp;ROW()-82,[2]ワークシート!$F$2:$CI$1002,6,0)="","",VLOOKUP(#REF!&amp;"-"&amp;ROW()-82,[2]ワークシート!$F$2:$CI$1002,6,0)),"")</f>
        <v/>
      </c>
      <c r="B338" s="64"/>
      <c r="C338" s="63" t="str">
        <f>+IFERROR(IF(VLOOKUP(#REF!&amp;"-"&amp;ROW()-82,[2]ワークシート!$F$2:$CI$1002,7,0)="","",VLOOKUP(#REF!&amp;"-"&amp;ROW()-82,[2]ワークシート!$F$2:$CI$1002,7,0)),"")</f>
        <v/>
      </c>
      <c r="D338" s="64"/>
      <c r="E338" s="63" t="str">
        <f>+IFERROR(IF(VLOOKUP(#REF!&amp;"-"&amp;ROW()-82,[2]ワークシート!$F$2:$CI$1002,8,0)="","",VLOOKUP(#REF!&amp;"-"&amp;ROW()-82,[2]ワークシート!$F$2:$CI$1002,8,0)),"")</f>
        <v/>
      </c>
      <c r="F338" s="64"/>
      <c r="G338" s="8" t="str">
        <f>+IFERROR(IF(VLOOKUP(#REF!&amp;"-"&amp;ROW()-82,[2]ワークシート!$F$2:$CI$1002,9,0)="","",VLOOKUP(#REF!&amp;"-"&amp;ROW()-82,[2]ワークシート!$F$2:$CI$1002,9,0)),"")</f>
        <v/>
      </c>
      <c r="H33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8" s="71"/>
      <c r="J338" s="63" t="str">
        <f>+IFERROR(IF(VLOOKUP(#REF!&amp;"-"&amp;ROW()-82,[2]ワークシート!$F$2:$CI$1002,17,0)="","",VLOOKUP(#REF!&amp;"-"&amp;ROW()-82,[2]ワークシート!$F$2:$CI$1002,17,0)),"")</f>
        <v/>
      </c>
      <c r="K338" s="67"/>
      <c r="L338" s="64"/>
      <c r="M338" s="72" t="str">
        <f>+IFERROR(IF(VLOOKUP(#REF!&amp;"-"&amp;ROW()-82,[2]ワークシート!$F$2:$CI$1002,58,0)=0,"",VLOOKUP(#REF!&amp;"-"&amp;ROW()-82,[2]ワークシート!$F$2:$CI$1002,58,0)),"")</f>
        <v/>
      </c>
      <c r="N338" s="72"/>
      <c r="O338" s="72"/>
      <c r="P338" s="61" t="str">
        <f>+IFERROR(VLOOKUP(#REF!&amp;"-"&amp;ROW()-82,[2]ワークシート!$F$2:$CI$1002,64,0),"")</f>
        <v/>
      </c>
      <c r="Q338" s="62"/>
      <c r="R338" s="73" t="str">
        <f>+IFERROR(VLOOKUP(#REF!&amp;"-"&amp;ROW()-82,[2]ワークシート!$F$2:$CI$1002,65,0),"")</f>
        <v/>
      </c>
      <c r="S338" s="73"/>
      <c r="T338" s="61" t="str">
        <f>IFERROR(IF(VLOOKUP(#REF!&amp;"-"&amp;ROW()-82,[2]ワークシート!$F$2:$CI$1002,68,0)="",IF(X338="","",IF(X338=0,"使用貸借権","賃借権")),"賃借権"),"")</f>
        <v/>
      </c>
      <c r="U338" s="62"/>
      <c r="V338" s="63" t="str">
        <f>+IFERROR(VLOOKUP(#REF!&amp;"-"&amp;ROW()-82,[2]ワークシート!$F$2:$CI$1002,10,0)&amp;"","")</f>
        <v/>
      </c>
      <c r="W338" s="64"/>
      <c r="X33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8" s="66"/>
      <c r="Z338" s="9"/>
      <c r="AA338" s="9"/>
      <c r="AB338" s="63" t="str">
        <f>IF(T338="","",IF(VLOOKUP(#REF!&amp;"-"&amp;ROW()-82,[2]ワークシート!$F$2:$CI$1002,68,0)="",IF(T338="使用貸借権","-","口座振込　１２月"),"物納"))</f>
        <v/>
      </c>
      <c r="AC338" s="67"/>
      <c r="AD338" s="64"/>
      <c r="AE338" s="68" t="str">
        <f>+IFERROR(IF(VLOOKUP(#REF!&amp;"-"&amp;ROW()-82,[2]ワークシート!$F$2:$CI$1002,13,0)="","",VLOOKUP(#REF!&amp;"-"&amp;ROW()-82,[2]ワークシート!$F$2:$CI$1002,13,0)),"")</f>
        <v/>
      </c>
      <c r="AF338" s="69"/>
      <c r="AG338" s="68" t="str">
        <f>+IFERROR(IF(VLOOKUP(#REF!&amp;"-"&amp;ROW()-82,[2]ワークシート!$F$2:$CI$1002,74,0)="","",VLOOKUP(#REF!&amp;"-"&amp;ROW()-82,[2]ワークシート!$F$2:$CI$1002,74,0)),"")</f>
        <v/>
      </c>
      <c r="AH338" s="69"/>
      <c r="AI338" s="54" t="str">
        <f>+IFERROR(IF(VLOOKUP(#REF!&amp;"-"&amp;ROW()-82,[2]ワークシート!$F$2:$CI$1002,73,0)="","",VLOOKUP(#REF!&amp;"-"&amp;ROW()-82,[2]ワークシート!$F$2:$CI$1002,73,0)),"")</f>
        <v/>
      </c>
      <c r="AJ338" s="1" t="str">
        <f>+IFERROR( IF(  VLOOKUP(#REF!&amp;"-"&amp;ROW()-82,[2]ワークシート!$F$2:$BW$1002,12,0)="",  "",  VLOOKUP(#REF!&amp;"-"&amp;ROW()-82,[2]ワークシート!$F$2:$BW$1002,12,0) ),"")</f>
        <v/>
      </c>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row>
    <row r="339" spans="1:69" ht="35.1" hidden="1" customHeight="1" x14ac:dyDescent="0.15">
      <c r="A339" s="63" t="str">
        <f>+IFERROR(IF(VLOOKUP(#REF!&amp;"-"&amp;ROW()-82,[2]ワークシート!$F$2:$CI$1002,6,0)="","",VLOOKUP(#REF!&amp;"-"&amp;ROW()-82,[2]ワークシート!$F$2:$CI$1002,6,0)),"")</f>
        <v/>
      </c>
      <c r="B339" s="64"/>
      <c r="C339" s="63" t="str">
        <f>+IFERROR(IF(VLOOKUP(#REF!&amp;"-"&amp;ROW()-82,[2]ワークシート!$F$2:$CI$1002,7,0)="","",VLOOKUP(#REF!&amp;"-"&amp;ROW()-82,[2]ワークシート!$F$2:$CI$1002,7,0)),"")</f>
        <v/>
      </c>
      <c r="D339" s="64"/>
      <c r="E339" s="63" t="str">
        <f>+IFERROR(IF(VLOOKUP(#REF!&amp;"-"&amp;ROW()-82,[2]ワークシート!$F$2:$CI$1002,8,0)="","",VLOOKUP(#REF!&amp;"-"&amp;ROW()-82,[2]ワークシート!$F$2:$CI$1002,8,0)),"")</f>
        <v/>
      </c>
      <c r="F339" s="64"/>
      <c r="G339" s="8" t="str">
        <f>+IFERROR(IF(VLOOKUP(#REF!&amp;"-"&amp;ROW()-82,[2]ワークシート!$F$2:$CI$1002,9,0)="","",VLOOKUP(#REF!&amp;"-"&amp;ROW()-82,[2]ワークシート!$F$2:$CI$1002,9,0)),"")</f>
        <v/>
      </c>
      <c r="H33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9" s="71"/>
      <c r="J339" s="63" t="str">
        <f>+IFERROR(IF(VLOOKUP(#REF!&amp;"-"&amp;ROW()-82,[2]ワークシート!$F$2:$CI$1002,17,0)="","",VLOOKUP(#REF!&amp;"-"&amp;ROW()-82,[2]ワークシート!$F$2:$CI$1002,17,0)),"")</f>
        <v/>
      </c>
      <c r="K339" s="67"/>
      <c r="L339" s="64"/>
      <c r="M339" s="72" t="str">
        <f>+IFERROR(IF(VLOOKUP(#REF!&amp;"-"&amp;ROW()-82,[2]ワークシート!$F$2:$CI$1002,58,0)=0,"",VLOOKUP(#REF!&amp;"-"&amp;ROW()-82,[2]ワークシート!$F$2:$CI$1002,58,0)),"")</f>
        <v/>
      </c>
      <c r="N339" s="72"/>
      <c r="O339" s="72"/>
      <c r="P339" s="61" t="str">
        <f>+IFERROR(VLOOKUP(#REF!&amp;"-"&amp;ROW()-82,[2]ワークシート!$F$2:$CI$1002,64,0),"")</f>
        <v/>
      </c>
      <c r="Q339" s="62"/>
      <c r="R339" s="73" t="str">
        <f>+IFERROR(VLOOKUP(#REF!&amp;"-"&amp;ROW()-82,[2]ワークシート!$F$2:$CI$1002,65,0),"")</f>
        <v/>
      </c>
      <c r="S339" s="73"/>
      <c r="T339" s="61" t="str">
        <f>IFERROR(IF(VLOOKUP(#REF!&amp;"-"&amp;ROW()-82,[2]ワークシート!$F$2:$CI$1002,68,0)="",IF(X339="","",IF(X339=0,"使用貸借権","賃借権")),"賃借権"),"")</f>
        <v/>
      </c>
      <c r="U339" s="62"/>
      <c r="V339" s="63" t="str">
        <f>+IFERROR(VLOOKUP(#REF!&amp;"-"&amp;ROW()-82,[2]ワークシート!$F$2:$CI$1002,10,0)&amp;"","")</f>
        <v/>
      </c>
      <c r="W339" s="64"/>
      <c r="X33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9" s="66"/>
      <c r="Z339" s="9"/>
      <c r="AA339" s="9"/>
      <c r="AB339" s="63" t="str">
        <f>IF(T339="","",IF(VLOOKUP(#REF!&amp;"-"&amp;ROW()-82,[2]ワークシート!$F$2:$CI$1002,68,0)="",IF(T339="使用貸借権","-","口座振込　１２月"),"物納"))</f>
        <v/>
      </c>
      <c r="AC339" s="67"/>
      <c r="AD339" s="64"/>
      <c r="AE339" s="68" t="str">
        <f>+IFERROR(IF(VLOOKUP(#REF!&amp;"-"&amp;ROW()-82,[2]ワークシート!$F$2:$CI$1002,13,0)="","",VLOOKUP(#REF!&amp;"-"&amp;ROW()-82,[2]ワークシート!$F$2:$CI$1002,13,0)),"")</f>
        <v/>
      </c>
      <c r="AF339" s="69"/>
      <c r="AG339" s="68" t="str">
        <f>+IFERROR(IF(VLOOKUP(#REF!&amp;"-"&amp;ROW()-82,[2]ワークシート!$F$2:$CI$1002,74,0)="","",VLOOKUP(#REF!&amp;"-"&amp;ROW()-82,[2]ワークシート!$F$2:$CI$1002,74,0)),"")</f>
        <v/>
      </c>
      <c r="AH339" s="69"/>
      <c r="AI339" s="54" t="str">
        <f>+IFERROR(IF(VLOOKUP(#REF!&amp;"-"&amp;ROW()-82,[2]ワークシート!$F$2:$CI$1002,73,0)="","",VLOOKUP(#REF!&amp;"-"&amp;ROW()-82,[2]ワークシート!$F$2:$CI$1002,73,0)),"")</f>
        <v/>
      </c>
      <c r="AJ339" s="1" t="str">
        <f>+IFERROR( IF(  VLOOKUP(#REF!&amp;"-"&amp;ROW()-82,[2]ワークシート!$F$2:$BW$1002,12,0)="",  "",  VLOOKUP(#REF!&amp;"-"&amp;ROW()-82,[2]ワークシート!$F$2:$BW$1002,12,0) ),"")</f>
        <v/>
      </c>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row>
    <row r="340" spans="1:69" ht="35.1" hidden="1" customHeight="1" x14ac:dyDescent="0.15">
      <c r="A340" s="63" t="str">
        <f>+IFERROR(IF(VLOOKUP(#REF!&amp;"-"&amp;ROW()-82,[2]ワークシート!$F$2:$CI$1002,6,0)="","",VLOOKUP(#REF!&amp;"-"&amp;ROW()-82,[2]ワークシート!$F$2:$CI$1002,6,0)),"")</f>
        <v/>
      </c>
      <c r="B340" s="64"/>
      <c r="C340" s="63" t="str">
        <f>+IFERROR(IF(VLOOKUP(#REF!&amp;"-"&amp;ROW()-82,[2]ワークシート!$F$2:$CI$1002,7,0)="","",VLOOKUP(#REF!&amp;"-"&amp;ROW()-82,[2]ワークシート!$F$2:$CI$1002,7,0)),"")</f>
        <v/>
      </c>
      <c r="D340" s="64"/>
      <c r="E340" s="63" t="str">
        <f>+IFERROR(IF(VLOOKUP(#REF!&amp;"-"&amp;ROW()-82,[2]ワークシート!$F$2:$CI$1002,8,0)="","",VLOOKUP(#REF!&amp;"-"&amp;ROW()-82,[2]ワークシート!$F$2:$CI$1002,8,0)),"")</f>
        <v/>
      </c>
      <c r="F340" s="64"/>
      <c r="G340" s="8" t="str">
        <f>+IFERROR(IF(VLOOKUP(#REF!&amp;"-"&amp;ROW()-82,[2]ワークシート!$F$2:$CI$1002,9,0)="","",VLOOKUP(#REF!&amp;"-"&amp;ROW()-82,[2]ワークシート!$F$2:$CI$1002,9,0)),"")</f>
        <v/>
      </c>
      <c r="H34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0" s="71"/>
      <c r="J340" s="63" t="str">
        <f>+IFERROR(IF(VLOOKUP(#REF!&amp;"-"&amp;ROW()-82,[2]ワークシート!$F$2:$CI$1002,17,0)="","",VLOOKUP(#REF!&amp;"-"&amp;ROW()-82,[2]ワークシート!$F$2:$CI$1002,17,0)),"")</f>
        <v/>
      </c>
      <c r="K340" s="67"/>
      <c r="L340" s="64"/>
      <c r="M340" s="72" t="str">
        <f>+IFERROR(IF(VLOOKUP(#REF!&amp;"-"&amp;ROW()-82,[2]ワークシート!$F$2:$CI$1002,58,0)=0,"",VLOOKUP(#REF!&amp;"-"&amp;ROW()-82,[2]ワークシート!$F$2:$CI$1002,58,0)),"")</f>
        <v/>
      </c>
      <c r="N340" s="72"/>
      <c r="O340" s="72"/>
      <c r="P340" s="61" t="str">
        <f>+IFERROR(VLOOKUP(#REF!&amp;"-"&amp;ROW()-82,[2]ワークシート!$F$2:$CI$1002,64,0),"")</f>
        <v/>
      </c>
      <c r="Q340" s="62"/>
      <c r="R340" s="73" t="str">
        <f>+IFERROR(VLOOKUP(#REF!&amp;"-"&amp;ROW()-82,[2]ワークシート!$F$2:$CI$1002,65,0),"")</f>
        <v/>
      </c>
      <c r="S340" s="73"/>
      <c r="T340" s="61" t="str">
        <f>IFERROR(IF(VLOOKUP(#REF!&amp;"-"&amp;ROW()-82,[2]ワークシート!$F$2:$CI$1002,68,0)="",IF(X340="","",IF(X340=0,"使用貸借権","賃借権")),"賃借権"),"")</f>
        <v/>
      </c>
      <c r="U340" s="62"/>
      <c r="V340" s="63" t="str">
        <f>+IFERROR(VLOOKUP(#REF!&amp;"-"&amp;ROW()-82,[2]ワークシート!$F$2:$CI$1002,10,0)&amp;"","")</f>
        <v/>
      </c>
      <c r="W340" s="64"/>
      <c r="X34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0" s="66"/>
      <c r="Z340" s="9"/>
      <c r="AA340" s="9"/>
      <c r="AB340" s="63" t="str">
        <f>IF(T340="","",IF(VLOOKUP(#REF!&amp;"-"&amp;ROW()-82,[2]ワークシート!$F$2:$CI$1002,68,0)="",IF(T340="使用貸借権","-","口座振込　１２月"),"物納"))</f>
        <v/>
      </c>
      <c r="AC340" s="67"/>
      <c r="AD340" s="64"/>
      <c r="AE340" s="68" t="str">
        <f>+IFERROR(IF(VLOOKUP(#REF!&amp;"-"&amp;ROW()-82,[2]ワークシート!$F$2:$CI$1002,13,0)="","",VLOOKUP(#REF!&amp;"-"&amp;ROW()-82,[2]ワークシート!$F$2:$CI$1002,13,0)),"")</f>
        <v/>
      </c>
      <c r="AF340" s="69"/>
      <c r="AG340" s="68" t="str">
        <f>+IFERROR(IF(VLOOKUP(#REF!&amp;"-"&amp;ROW()-82,[2]ワークシート!$F$2:$CI$1002,74,0)="","",VLOOKUP(#REF!&amp;"-"&amp;ROW()-82,[2]ワークシート!$F$2:$CI$1002,74,0)),"")</f>
        <v/>
      </c>
      <c r="AH340" s="69"/>
      <c r="AI340" s="54" t="str">
        <f>+IFERROR(IF(VLOOKUP(#REF!&amp;"-"&amp;ROW()-82,[2]ワークシート!$F$2:$CI$1002,73,0)="","",VLOOKUP(#REF!&amp;"-"&amp;ROW()-82,[2]ワークシート!$F$2:$CI$1002,73,0)),"")</f>
        <v/>
      </c>
      <c r="AJ340" s="1" t="str">
        <f>+IFERROR( IF(  VLOOKUP(#REF!&amp;"-"&amp;ROW()-82,[2]ワークシート!$F$2:$BW$1002,12,0)="",  "",  VLOOKUP(#REF!&amp;"-"&amp;ROW()-82,[2]ワークシート!$F$2:$BW$1002,12,0) ),"")</f>
        <v/>
      </c>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row>
    <row r="341" spans="1:69" ht="35.1" hidden="1" customHeight="1" x14ac:dyDescent="0.15">
      <c r="A341" s="63" t="str">
        <f>+IFERROR(IF(VLOOKUP(#REF!&amp;"-"&amp;ROW()-82,[2]ワークシート!$F$2:$CI$1002,6,0)="","",VLOOKUP(#REF!&amp;"-"&amp;ROW()-82,[2]ワークシート!$F$2:$CI$1002,6,0)),"")</f>
        <v/>
      </c>
      <c r="B341" s="64"/>
      <c r="C341" s="63" t="str">
        <f>+IFERROR(IF(VLOOKUP(#REF!&amp;"-"&amp;ROW()-82,[2]ワークシート!$F$2:$CI$1002,7,0)="","",VLOOKUP(#REF!&amp;"-"&amp;ROW()-82,[2]ワークシート!$F$2:$CI$1002,7,0)),"")</f>
        <v/>
      </c>
      <c r="D341" s="64"/>
      <c r="E341" s="63" t="str">
        <f>+IFERROR(IF(VLOOKUP(#REF!&amp;"-"&amp;ROW()-82,[2]ワークシート!$F$2:$CI$1002,8,0)="","",VLOOKUP(#REF!&amp;"-"&amp;ROW()-82,[2]ワークシート!$F$2:$CI$1002,8,0)),"")</f>
        <v/>
      </c>
      <c r="F341" s="64"/>
      <c r="G341" s="8" t="str">
        <f>+IFERROR(IF(VLOOKUP(#REF!&amp;"-"&amp;ROW()-82,[2]ワークシート!$F$2:$CI$1002,9,0)="","",VLOOKUP(#REF!&amp;"-"&amp;ROW()-82,[2]ワークシート!$F$2:$CI$1002,9,0)),"")</f>
        <v/>
      </c>
      <c r="H34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1" s="71"/>
      <c r="J341" s="63" t="str">
        <f>+IFERROR(IF(VLOOKUP(#REF!&amp;"-"&amp;ROW()-82,[2]ワークシート!$F$2:$CI$1002,17,0)="","",VLOOKUP(#REF!&amp;"-"&amp;ROW()-82,[2]ワークシート!$F$2:$CI$1002,17,0)),"")</f>
        <v/>
      </c>
      <c r="K341" s="67"/>
      <c r="L341" s="64"/>
      <c r="M341" s="72" t="str">
        <f>+IFERROR(IF(VLOOKUP(#REF!&amp;"-"&amp;ROW()-82,[2]ワークシート!$F$2:$CI$1002,58,0)=0,"",VLOOKUP(#REF!&amp;"-"&amp;ROW()-82,[2]ワークシート!$F$2:$CI$1002,58,0)),"")</f>
        <v/>
      </c>
      <c r="N341" s="72"/>
      <c r="O341" s="72"/>
      <c r="P341" s="61" t="str">
        <f>+IFERROR(VLOOKUP(#REF!&amp;"-"&amp;ROW()-82,[2]ワークシート!$F$2:$CI$1002,64,0),"")</f>
        <v/>
      </c>
      <c r="Q341" s="62"/>
      <c r="R341" s="73" t="str">
        <f>+IFERROR(VLOOKUP(#REF!&amp;"-"&amp;ROW()-82,[2]ワークシート!$F$2:$CI$1002,65,0),"")</f>
        <v/>
      </c>
      <c r="S341" s="73"/>
      <c r="T341" s="61" t="str">
        <f>IFERROR(IF(VLOOKUP(#REF!&amp;"-"&amp;ROW()-82,[2]ワークシート!$F$2:$CI$1002,68,0)="",IF(X341="","",IF(X341=0,"使用貸借権","賃借権")),"賃借権"),"")</f>
        <v/>
      </c>
      <c r="U341" s="62"/>
      <c r="V341" s="63" t="str">
        <f>+IFERROR(VLOOKUP(#REF!&amp;"-"&amp;ROW()-82,[2]ワークシート!$F$2:$CI$1002,10,0)&amp;"","")</f>
        <v/>
      </c>
      <c r="W341" s="64"/>
      <c r="X34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1" s="66"/>
      <c r="Z341" s="9"/>
      <c r="AA341" s="9"/>
      <c r="AB341" s="63" t="str">
        <f>IF(T341="","",IF(VLOOKUP(#REF!&amp;"-"&amp;ROW()-82,[2]ワークシート!$F$2:$CI$1002,68,0)="",IF(T341="使用貸借権","-","口座振込　１２月"),"物納"))</f>
        <v/>
      </c>
      <c r="AC341" s="67"/>
      <c r="AD341" s="64"/>
      <c r="AE341" s="68" t="str">
        <f>+IFERROR(IF(VLOOKUP(#REF!&amp;"-"&amp;ROW()-82,[2]ワークシート!$F$2:$CI$1002,13,0)="","",VLOOKUP(#REF!&amp;"-"&amp;ROW()-82,[2]ワークシート!$F$2:$CI$1002,13,0)),"")</f>
        <v/>
      </c>
      <c r="AF341" s="69"/>
      <c r="AG341" s="68" t="str">
        <f>+IFERROR(IF(VLOOKUP(#REF!&amp;"-"&amp;ROW()-82,[2]ワークシート!$F$2:$CI$1002,74,0)="","",VLOOKUP(#REF!&amp;"-"&amp;ROW()-82,[2]ワークシート!$F$2:$CI$1002,74,0)),"")</f>
        <v/>
      </c>
      <c r="AH341" s="69"/>
      <c r="AI341" s="54" t="str">
        <f>+IFERROR(IF(VLOOKUP(#REF!&amp;"-"&amp;ROW()-82,[2]ワークシート!$F$2:$CI$1002,73,0)="","",VLOOKUP(#REF!&amp;"-"&amp;ROW()-82,[2]ワークシート!$F$2:$CI$1002,73,0)),"")</f>
        <v/>
      </c>
      <c r="AJ341" s="1" t="str">
        <f>+IFERROR( IF(  VLOOKUP(#REF!&amp;"-"&amp;ROW()-82,[2]ワークシート!$F$2:$BW$1002,12,0)="",  "",  VLOOKUP(#REF!&amp;"-"&amp;ROW()-82,[2]ワークシート!$F$2:$BW$1002,12,0) ),"")</f>
        <v/>
      </c>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row>
    <row r="342" spans="1:69" ht="35.1" hidden="1" customHeight="1" x14ac:dyDescent="0.15">
      <c r="A342" s="63" t="str">
        <f>+IFERROR(IF(VLOOKUP(#REF!&amp;"-"&amp;ROW()-82,[2]ワークシート!$F$2:$CI$1002,6,0)="","",VLOOKUP(#REF!&amp;"-"&amp;ROW()-82,[2]ワークシート!$F$2:$CI$1002,6,0)),"")</f>
        <v/>
      </c>
      <c r="B342" s="64"/>
      <c r="C342" s="63" t="str">
        <f>+IFERROR(IF(VLOOKUP(#REF!&amp;"-"&amp;ROW()-82,[2]ワークシート!$F$2:$CI$1002,7,0)="","",VLOOKUP(#REF!&amp;"-"&amp;ROW()-82,[2]ワークシート!$F$2:$CI$1002,7,0)),"")</f>
        <v/>
      </c>
      <c r="D342" s="64"/>
      <c r="E342" s="63" t="str">
        <f>+IFERROR(IF(VLOOKUP(#REF!&amp;"-"&amp;ROW()-82,[2]ワークシート!$F$2:$CI$1002,8,0)="","",VLOOKUP(#REF!&amp;"-"&amp;ROW()-82,[2]ワークシート!$F$2:$CI$1002,8,0)),"")</f>
        <v/>
      </c>
      <c r="F342" s="64"/>
      <c r="G342" s="8" t="str">
        <f>+IFERROR(IF(VLOOKUP(#REF!&amp;"-"&amp;ROW()-82,[2]ワークシート!$F$2:$CI$1002,9,0)="","",VLOOKUP(#REF!&amp;"-"&amp;ROW()-82,[2]ワークシート!$F$2:$CI$1002,9,0)),"")</f>
        <v/>
      </c>
      <c r="H34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2" s="71"/>
      <c r="J342" s="63" t="str">
        <f>+IFERROR(IF(VLOOKUP(#REF!&amp;"-"&amp;ROW()-82,[2]ワークシート!$F$2:$CI$1002,17,0)="","",VLOOKUP(#REF!&amp;"-"&amp;ROW()-82,[2]ワークシート!$F$2:$CI$1002,17,0)),"")</f>
        <v/>
      </c>
      <c r="K342" s="67"/>
      <c r="L342" s="64"/>
      <c r="M342" s="72" t="str">
        <f>+IFERROR(IF(VLOOKUP(#REF!&amp;"-"&amp;ROW()-82,[2]ワークシート!$F$2:$CI$1002,58,0)=0,"",VLOOKUP(#REF!&amp;"-"&amp;ROW()-82,[2]ワークシート!$F$2:$CI$1002,58,0)),"")</f>
        <v/>
      </c>
      <c r="N342" s="72"/>
      <c r="O342" s="72"/>
      <c r="P342" s="61" t="str">
        <f>+IFERROR(VLOOKUP(#REF!&amp;"-"&amp;ROW()-82,[2]ワークシート!$F$2:$CI$1002,64,0),"")</f>
        <v/>
      </c>
      <c r="Q342" s="62"/>
      <c r="R342" s="73" t="str">
        <f>+IFERROR(VLOOKUP(#REF!&amp;"-"&amp;ROW()-82,[2]ワークシート!$F$2:$CI$1002,65,0),"")</f>
        <v/>
      </c>
      <c r="S342" s="73"/>
      <c r="T342" s="61" t="str">
        <f>IFERROR(IF(VLOOKUP(#REF!&amp;"-"&amp;ROW()-82,[2]ワークシート!$F$2:$CI$1002,68,0)="",IF(X342="","",IF(X342=0,"使用貸借権","賃借権")),"賃借権"),"")</f>
        <v/>
      </c>
      <c r="U342" s="62"/>
      <c r="V342" s="63" t="str">
        <f>+IFERROR(VLOOKUP(#REF!&amp;"-"&amp;ROW()-82,[2]ワークシート!$F$2:$CI$1002,10,0)&amp;"","")</f>
        <v/>
      </c>
      <c r="W342" s="64"/>
      <c r="X34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2" s="66"/>
      <c r="Z342" s="9"/>
      <c r="AA342" s="9"/>
      <c r="AB342" s="63" t="str">
        <f>IF(T342="","",IF(VLOOKUP(#REF!&amp;"-"&amp;ROW()-82,[2]ワークシート!$F$2:$CI$1002,68,0)="",IF(T342="使用貸借権","-","口座振込　１２月"),"物納"))</f>
        <v/>
      </c>
      <c r="AC342" s="67"/>
      <c r="AD342" s="64"/>
      <c r="AE342" s="68" t="str">
        <f>+IFERROR(IF(VLOOKUP(#REF!&amp;"-"&amp;ROW()-82,[2]ワークシート!$F$2:$CI$1002,13,0)="","",VLOOKUP(#REF!&amp;"-"&amp;ROW()-82,[2]ワークシート!$F$2:$CI$1002,13,0)),"")</f>
        <v/>
      </c>
      <c r="AF342" s="69"/>
      <c r="AG342" s="68" t="str">
        <f>+IFERROR(IF(VLOOKUP(#REF!&amp;"-"&amp;ROW()-82,[2]ワークシート!$F$2:$CI$1002,74,0)="","",VLOOKUP(#REF!&amp;"-"&amp;ROW()-82,[2]ワークシート!$F$2:$CI$1002,74,0)),"")</f>
        <v/>
      </c>
      <c r="AH342" s="69"/>
      <c r="AI342" s="54" t="str">
        <f>+IFERROR(IF(VLOOKUP(#REF!&amp;"-"&amp;ROW()-82,[2]ワークシート!$F$2:$CI$1002,73,0)="","",VLOOKUP(#REF!&amp;"-"&amp;ROW()-82,[2]ワークシート!$F$2:$CI$1002,73,0)),"")</f>
        <v/>
      </c>
      <c r="AJ342" s="1" t="str">
        <f>+IFERROR( IF(  VLOOKUP(#REF!&amp;"-"&amp;ROW()-82,[2]ワークシート!$F$2:$BW$1002,12,0)="",  "",  VLOOKUP(#REF!&amp;"-"&amp;ROW()-82,[2]ワークシート!$F$2:$BW$1002,12,0) ),"")</f>
        <v/>
      </c>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row>
    <row r="343" spans="1:69" ht="35.1" hidden="1" customHeight="1" x14ac:dyDescent="0.15">
      <c r="A343" s="63" t="str">
        <f>+IFERROR(IF(VLOOKUP(#REF!&amp;"-"&amp;ROW()-82,[2]ワークシート!$F$2:$CI$1002,6,0)="","",VLOOKUP(#REF!&amp;"-"&amp;ROW()-82,[2]ワークシート!$F$2:$CI$1002,6,0)),"")</f>
        <v/>
      </c>
      <c r="B343" s="64"/>
      <c r="C343" s="63" t="str">
        <f>+IFERROR(IF(VLOOKUP(#REF!&amp;"-"&amp;ROW()-82,[2]ワークシート!$F$2:$CI$1002,7,0)="","",VLOOKUP(#REF!&amp;"-"&amp;ROW()-82,[2]ワークシート!$F$2:$CI$1002,7,0)),"")</f>
        <v/>
      </c>
      <c r="D343" s="64"/>
      <c r="E343" s="63" t="str">
        <f>+IFERROR(IF(VLOOKUP(#REF!&amp;"-"&amp;ROW()-82,[2]ワークシート!$F$2:$CI$1002,8,0)="","",VLOOKUP(#REF!&amp;"-"&amp;ROW()-82,[2]ワークシート!$F$2:$CI$1002,8,0)),"")</f>
        <v/>
      </c>
      <c r="F343" s="64"/>
      <c r="G343" s="8" t="str">
        <f>+IFERROR(IF(VLOOKUP(#REF!&amp;"-"&amp;ROW()-82,[2]ワークシート!$F$2:$CI$1002,9,0)="","",VLOOKUP(#REF!&amp;"-"&amp;ROW()-82,[2]ワークシート!$F$2:$CI$1002,9,0)),"")</f>
        <v/>
      </c>
      <c r="H34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3" s="71"/>
      <c r="J343" s="63" t="str">
        <f>+IFERROR(IF(VLOOKUP(#REF!&amp;"-"&amp;ROW()-82,[2]ワークシート!$F$2:$CI$1002,17,0)="","",VLOOKUP(#REF!&amp;"-"&amp;ROW()-82,[2]ワークシート!$F$2:$CI$1002,17,0)),"")</f>
        <v/>
      </c>
      <c r="K343" s="67"/>
      <c r="L343" s="64"/>
      <c r="M343" s="72" t="str">
        <f>+IFERROR(IF(VLOOKUP(#REF!&amp;"-"&amp;ROW()-82,[2]ワークシート!$F$2:$CI$1002,58,0)=0,"",VLOOKUP(#REF!&amp;"-"&amp;ROW()-82,[2]ワークシート!$F$2:$CI$1002,58,0)),"")</f>
        <v/>
      </c>
      <c r="N343" s="72"/>
      <c r="O343" s="72"/>
      <c r="P343" s="61" t="str">
        <f>+IFERROR(VLOOKUP(#REF!&amp;"-"&amp;ROW()-82,[2]ワークシート!$F$2:$CI$1002,64,0),"")</f>
        <v/>
      </c>
      <c r="Q343" s="62"/>
      <c r="R343" s="73" t="str">
        <f>+IFERROR(VLOOKUP(#REF!&amp;"-"&amp;ROW()-82,[2]ワークシート!$F$2:$CI$1002,65,0),"")</f>
        <v/>
      </c>
      <c r="S343" s="73"/>
      <c r="T343" s="61" t="str">
        <f>IFERROR(IF(VLOOKUP(#REF!&amp;"-"&amp;ROW()-82,[2]ワークシート!$F$2:$CI$1002,68,0)="",IF(X343="","",IF(X343=0,"使用貸借権","賃借権")),"賃借権"),"")</f>
        <v/>
      </c>
      <c r="U343" s="62"/>
      <c r="V343" s="63" t="str">
        <f>+IFERROR(VLOOKUP(#REF!&amp;"-"&amp;ROW()-82,[2]ワークシート!$F$2:$CI$1002,10,0)&amp;"","")</f>
        <v/>
      </c>
      <c r="W343" s="64"/>
      <c r="X34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3" s="66"/>
      <c r="Z343" s="9"/>
      <c r="AA343" s="9"/>
      <c r="AB343" s="63" t="str">
        <f>IF(T343="","",IF(VLOOKUP(#REF!&amp;"-"&amp;ROW()-82,[2]ワークシート!$F$2:$CI$1002,68,0)="",IF(T343="使用貸借権","-","口座振込　１２月"),"物納"))</f>
        <v/>
      </c>
      <c r="AC343" s="67"/>
      <c r="AD343" s="64"/>
      <c r="AE343" s="68" t="str">
        <f>+IFERROR(IF(VLOOKUP(#REF!&amp;"-"&amp;ROW()-82,[2]ワークシート!$F$2:$CI$1002,13,0)="","",VLOOKUP(#REF!&amp;"-"&amp;ROW()-82,[2]ワークシート!$F$2:$CI$1002,13,0)),"")</f>
        <v/>
      </c>
      <c r="AF343" s="69"/>
      <c r="AG343" s="68" t="str">
        <f>+IFERROR(IF(VLOOKUP(#REF!&amp;"-"&amp;ROW()-82,[2]ワークシート!$F$2:$CI$1002,74,0)="","",VLOOKUP(#REF!&amp;"-"&amp;ROW()-82,[2]ワークシート!$F$2:$CI$1002,74,0)),"")</f>
        <v/>
      </c>
      <c r="AH343" s="69"/>
      <c r="AI343" s="54" t="str">
        <f>+IFERROR(IF(VLOOKUP(#REF!&amp;"-"&amp;ROW()-82,[2]ワークシート!$F$2:$CI$1002,73,0)="","",VLOOKUP(#REF!&amp;"-"&amp;ROW()-82,[2]ワークシート!$F$2:$CI$1002,73,0)),"")</f>
        <v/>
      </c>
      <c r="AJ343" s="1" t="str">
        <f>+IFERROR( IF(  VLOOKUP(#REF!&amp;"-"&amp;ROW()-82,[2]ワークシート!$F$2:$BW$1002,12,0)="",  "",  VLOOKUP(#REF!&amp;"-"&amp;ROW()-82,[2]ワークシート!$F$2:$BW$1002,12,0) ),"")</f>
        <v/>
      </c>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row>
    <row r="344" spans="1:69" ht="35.1" hidden="1" customHeight="1" x14ac:dyDescent="0.15">
      <c r="A344" s="63" t="str">
        <f>+IFERROR(IF(VLOOKUP(#REF!&amp;"-"&amp;ROW()-82,[2]ワークシート!$F$2:$CI$1002,6,0)="","",VLOOKUP(#REF!&amp;"-"&amp;ROW()-82,[2]ワークシート!$F$2:$CI$1002,6,0)),"")</f>
        <v/>
      </c>
      <c r="B344" s="64"/>
      <c r="C344" s="63" t="str">
        <f>+IFERROR(IF(VLOOKUP(#REF!&amp;"-"&amp;ROW()-82,[2]ワークシート!$F$2:$CI$1002,7,0)="","",VLOOKUP(#REF!&amp;"-"&amp;ROW()-82,[2]ワークシート!$F$2:$CI$1002,7,0)),"")</f>
        <v/>
      </c>
      <c r="D344" s="64"/>
      <c r="E344" s="63" t="str">
        <f>+IFERROR(IF(VLOOKUP(#REF!&amp;"-"&amp;ROW()-82,[2]ワークシート!$F$2:$CI$1002,8,0)="","",VLOOKUP(#REF!&amp;"-"&amp;ROW()-82,[2]ワークシート!$F$2:$CI$1002,8,0)),"")</f>
        <v/>
      </c>
      <c r="F344" s="64"/>
      <c r="G344" s="8" t="str">
        <f>+IFERROR(IF(VLOOKUP(#REF!&amp;"-"&amp;ROW()-82,[2]ワークシート!$F$2:$CI$1002,9,0)="","",VLOOKUP(#REF!&amp;"-"&amp;ROW()-82,[2]ワークシート!$F$2:$CI$1002,9,0)),"")</f>
        <v/>
      </c>
      <c r="H34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4" s="71"/>
      <c r="J344" s="63" t="str">
        <f>+IFERROR(IF(VLOOKUP(#REF!&amp;"-"&amp;ROW()-82,[2]ワークシート!$F$2:$CI$1002,17,0)="","",VLOOKUP(#REF!&amp;"-"&amp;ROW()-82,[2]ワークシート!$F$2:$CI$1002,17,0)),"")</f>
        <v/>
      </c>
      <c r="K344" s="67"/>
      <c r="L344" s="64"/>
      <c r="M344" s="72" t="str">
        <f>+IFERROR(IF(VLOOKUP(#REF!&amp;"-"&amp;ROW()-82,[2]ワークシート!$F$2:$CI$1002,58,0)=0,"",VLOOKUP(#REF!&amp;"-"&amp;ROW()-82,[2]ワークシート!$F$2:$CI$1002,58,0)),"")</f>
        <v/>
      </c>
      <c r="N344" s="72"/>
      <c r="O344" s="72"/>
      <c r="P344" s="61" t="str">
        <f>+IFERROR(VLOOKUP(#REF!&amp;"-"&amp;ROW()-82,[2]ワークシート!$F$2:$CI$1002,64,0),"")</f>
        <v/>
      </c>
      <c r="Q344" s="62"/>
      <c r="R344" s="73" t="str">
        <f>+IFERROR(VLOOKUP(#REF!&amp;"-"&amp;ROW()-82,[2]ワークシート!$F$2:$CI$1002,65,0),"")</f>
        <v/>
      </c>
      <c r="S344" s="73"/>
      <c r="T344" s="61" t="str">
        <f>IFERROR(IF(VLOOKUP(#REF!&amp;"-"&amp;ROW()-82,[2]ワークシート!$F$2:$CI$1002,68,0)="",IF(X344="","",IF(X344=0,"使用貸借権","賃借権")),"賃借権"),"")</f>
        <v/>
      </c>
      <c r="U344" s="62"/>
      <c r="V344" s="63" t="str">
        <f>+IFERROR(VLOOKUP(#REF!&amp;"-"&amp;ROW()-82,[2]ワークシート!$F$2:$CI$1002,10,0)&amp;"","")</f>
        <v/>
      </c>
      <c r="W344" s="64"/>
      <c r="X34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4" s="66"/>
      <c r="Z344" s="9"/>
      <c r="AA344" s="9"/>
      <c r="AB344" s="63" t="str">
        <f>IF(T344="","",IF(VLOOKUP(#REF!&amp;"-"&amp;ROW()-82,[2]ワークシート!$F$2:$CI$1002,68,0)="",IF(T344="使用貸借権","-","口座振込　１２月"),"物納"))</f>
        <v/>
      </c>
      <c r="AC344" s="67"/>
      <c r="AD344" s="64"/>
      <c r="AE344" s="68" t="str">
        <f>+IFERROR(IF(VLOOKUP(#REF!&amp;"-"&amp;ROW()-82,[2]ワークシート!$F$2:$CI$1002,13,0)="","",VLOOKUP(#REF!&amp;"-"&amp;ROW()-82,[2]ワークシート!$F$2:$CI$1002,13,0)),"")</f>
        <v/>
      </c>
      <c r="AF344" s="69"/>
      <c r="AG344" s="68" t="str">
        <f>+IFERROR(IF(VLOOKUP(#REF!&amp;"-"&amp;ROW()-82,[2]ワークシート!$F$2:$CI$1002,74,0)="","",VLOOKUP(#REF!&amp;"-"&amp;ROW()-82,[2]ワークシート!$F$2:$CI$1002,74,0)),"")</f>
        <v/>
      </c>
      <c r="AH344" s="69"/>
      <c r="AI344" s="54" t="str">
        <f>+IFERROR(IF(VLOOKUP(#REF!&amp;"-"&amp;ROW()-82,[2]ワークシート!$F$2:$CI$1002,73,0)="","",VLOOKUP(#REF!&amp;"-"&amp;ROW()-82,[2]ワークシート!$F$2:$CI$1002,73,0)),"")</f>
        <v/>
      </c>
      <c r="AJ344" s="1" t="str">
        <f>+IFERROR( IF(  VLOOKUP(#REF!&amp;"-"&amp;ROW()-82,[2]ワークシート!$F$2:$BW$1002,12,0)="",  "",  VLOOKUP(#REF!&amp;"-"&amp;ROW()-82,[2]ワークシート!$F$2:$BW$1002,12,0) ),"")</f>
        <v/>
      </c>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row>
    <row r="345" spans="1:69" ht="35.1" hidden="1" customHeight="1" x14ac:dyDescent="0.15">
      <c r="A345" s="63" t="str">
        <f>+IFERROR(IF(VLOOKUP(#REF!&amp;"-"&amp;ROW()-82,[2]ワークシート!$F$2:$CI$1002,6,0)="","",VLOOKUP(#REF!&amp;"-"&amp;ROW()-82,[2]ワークシート!$F$2:$CI$1002,6,0)),"")</f>
        <v/>
      </c>
      <c r="B345" s="64"/>
      <c r="C345" s="63" t="str">
        <f>+IFERROR(IF(VLOOKUP(#REF!&amp;"-"&amp;ROW()-82,[2]ワークシート!$F$2:$CI$1002,7,0)="","",VLOOKUP(#REF!&amp;"-"&amp;ROW()-82,[2]ワークシート!$F$2:$CI$1002,7,0)),"")</f>
        <v/>
      </c>
      <c r="D345" s="64"/>
      <c r="E345" s="63" t="str">
        <f>+IFERROR(IF(VLOOKUP(#REF!&amp;"-"&amp;ROW()-82,[2]ワークシート!$F$2:$CI$1002,8,0)="","",VLOOKUP(#REF!&amp;"-"&amp;ROW()-82,[2]ワークシート!$F$2:$CI$1002,8,0)),"")</f>
        <v/>
      </c>
      <c r="F345" s="64"/>
      <c r="G345" s="8" t="str">
        <f>+IFERROR(IF(VLOOKUP(#REF!&amp;"-"&amp;ROW()-82,[2]ワークシート!$F$2:$CI$1002,9,0)="","",VLOOKUP(#REF!&amp;"-"&amp;ROW()-82,[2]ワークシート!$F$2:$CI$1002,9,0)),"")</f>
        <v/>
      </c>
      <c r="H34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5" s="71"/>
      <c r="J345" s="63" t="str">
        <f>+IFERROR(IF(VLOOKUP(#REF!&amp;"-"&amp;ROW()-82,[2]ワークシート!$F$2:$CI$1002,17,0)="","",VLOOKUP(#REF!&amp;"-"&amp;ROW()-82,[2]ワークシート!$F$2:$CI$1002,17,0)),"")</f>
        <v/>
      </c>
      <c r="K345" s="67"/>
      <c r="L345" s="64"/>
      <c r="M345" s="72" t="str">
        <f>+IFERROR(IF(VLOOKUP(#REF!&amp;"-"&amp;ROW()-82,[2]ワークシート!$F$2:$CI$1002,58,0)=0,"",VLOOKUP(#REF!&amp;"-"&amp;ROW()-82,[2]ワークシート!$F$2:$CI$1002,58,0)),"")</f>
        <v/>
      </c>
      <c r="N345" s="72"/>
      <c r="O345" s="72"/>
      <c r="P345" s="61" t="str">
        <f>+IFERROR(VLOOKUP(#REF!&amp;"-"&amp;ROW()-82,[2]ワークシート!$F$2:$CI$1002,64,0),"")</f>
        <v/>
      </c>
      <c r="Q345" s="62"/>
      <c r="R345" s="73" t="str">
        <f>+IFERROR(VLOOKUP(#REF!&amp;"-"&amp;ROW()-82,[2]ワークシート!$F$2:$CI$1002,65,0),"")</f>
        <v/>
      </c>
      <c r="S345" s="73"/>
      <c r="T345" s="61" t="str">
        <f>IFERROR(IF(VLOOKUP(#REF!&amp;"-"&amp;ROW()-82,[2]ワークシート!$F$2:$CI$1002,68,0)="",IF(X345="","",IF(X345=0,"使用貸借権","賃借権")),"賃借権"),"")</f>
        <v/>
      </c>
      <c r="U345" s="62"/>
      <c r="V345" s="63" t="str">
        <f>+IFERROR(VLOOKUP(#REF!&amp;"-"&amp;ROW()-82,[2]ワークシート!$F$2:$CI$1002,10,0)&amp;"","")</f>
        <v/>
      </c>
      <c r="W345" s="64"/>
      <c r="X34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5" s="66"/>
      <c r="Z345" s="9"/>
      <c r="AA345" s="9"/>
      <c r="AB345" s="63" t="str">
        <f>IF(T345="","",IF(VLOOKUP(#REF!&amp;"-"&amp;ROW()-82,[2]ワークシート!$F$2:$CI$1002,68,0)="",IF(T345="使用貸借権","-","口座振込　１２月"),"物納"))</f>
        <v/>
      </c>
      <c r="AC345" s="67"/>
      <c r="AD345" s="64"/>
      <c r="AE345" s="68" t="str">
        <f>+IFERROR(IF(VLOOKUP(#REF!&amp;"-"&amp;ROW()-82,[2]ワークシート!$F$2:$CI$1002,13,0)="","",VLOOKUP(#REF!&amp;"-"&amp;ROW()-82,[2]ワークシート!$F$2:$CI$1002,13,0)),"")</f>
        <v/>
      </c>
      <c r="AF345" s="69"/>
      <c r="AG345" s="68" t="str">
        <f>+IFERROR(IF(VLOOKUP(#REF!&amp;"-"&amp;ROW()-82,[2]ワークシート!$F$2:$CI$1002,74,0)="","",VLOOKUP(#REF!&amp;"-"&amp;ROW()-82,[2]ワークシート!$F$2:$CI$1002,74,0)),"")</f>
        <v/>
      </c>
      <c r="AH345" s="69"/>
      <c r="AI345" s="54" t="str">
        <f>+IFERROR(IF(VLOOKUP(#REF!&amp;"-"&amp;ROW()-82,[2]ワークシート!$F$2:$CI$1002,73,0)="","",VLOOKUP(#REF!&amp;"-"&amp;ROW()-82,[2]ワークシート!$F$2:$CI$1002,73,0)),"")</f>
        <v/>
      </c>
      <c r="AJ345" s="1" t="str">
        <f>+IFERROR( IF(  VLOOKUP(#REF!&amp;"-"&amp;ROW()-82,[2]ワークシート!$F$2:$BW$1002,12,0)="",  "",  VLOOKUP(#REF!&amp;"-"&amp;ROW()-82,[2]ワークシート!$F$2:$BW$1002,12,0) ),"")</f>
        <v/>
      </c>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row>
    <row r="346" spans="1:69" ht="35.1" hidden="1" customHeight="1" x14ac:dyDescent="0.15">
      <c r="A346" s="63" t="str">
        <f>+IFERROR(IF(VLOOKUP(#REF!&amp;"-"&amp;ROW()-82,[2]ワークシート!$F$2:$CI$1002,6,0)="","",VLOOKUP(#REF!&amp;"-"&amp;ROW()-82,[2]ワークシート!$F$2:$CI$1002,6,0)),"")</f>
        <v/>
      </c>
      <c r="B346" s="64"/>
      <c r="C346" s="63" t="str">
        <f>+IFERROR(IF(VLOOKUP(#REF!&amp;"-"&amp;ROW()-82,[2]ワークシート!$F$2:$CI$1002,7,0)="","",VLOOKUP(#REF!&amp;"-"&amp;ROW()-82,[2]ワークシート!$F$2:$CI$1002,7,0)),"")</f>
        <v/>
      </c>
      <c r="D346" s="64"/>
      <c r="E346" s="63" t="str">
        <f>+IFERROR(IF(VLOOKUP(#REF!&amp;"-"&amp;ROW()-82,[2]ワークシート!$F$2:$CI$1002,8,0)="","",VLOOKUP(#REF!&amp;"-"&amp;ROW()-82,[2]ワークシート!$F$2:$CI$1002,8,0)),"")</f>
        <v/>
      </c>
      <c r="F346" s="64"/>
      <c r="G346" s="8" t="str">
        <f>+IFERROR(IF(VLOOKUP(#REF!&amp;"-"&amp;ROW()-82,[2]ワークシート!$F$2:$CI$1002,9,0)="","",VLOOKUP(#REF!&amp;"-"&amp;ROW()-82,[2]ワークシート!$F$2:$CI$1002,9,0)),"")</f>
        <v/>
      </c>
      <c r="H34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6" s="71"/>
      <c r="J346" s="63" t="str">
        <f>+IFERROR(IF(VLOOKUP(#REF!&amp;"-"&amp;ROW()-82,[2]ワークシート!$F$2:$CI$1002,17,0)="","",VLOOKUP(#REF!&amp;"-"&amp;ROW()-82,[2]ワークシート!$F$2:$CI$1002,17,0)),"")</f>
        <v/>
      </c>
      <c r="K346" s="67"/>
      <c r="L346" s="64"/>
      <c r="M346" s="72" t="str">
        <f>+IFERROR(IF(VLOOKUP(#REF!&amp;"-"&amp;ROW()-82,[2]ワークシート!$F$2:$CI$1002,58,0)=0,"",VLOOKUP(#REF!&amp;"-"&amp;ROW()-82,[2]ワークシート!$F$2:$CI$1002,58,0)),"")</f>
        <v/>
      </c>
      <c r="N346" s="72"/>
      <c r="O346" s="72"/>
      <c r="P346" s="61" t="str">
        <f>+IFERROR(VLOOKUP(#REF!&amp;"-"&amp;ROW()-82,[2]ワークシート!$F$2:$CI$1002,64,0),"")</f>
        <v/>
      </c>
      <c r="Q346" s="62"/>
      <c r="R346" s="73" t="str">
        <f>+IFERROR(VLOOKUP(#REF!&amp;"-"&amp;ROW()-82,[2]ワークシート!$F$2:$CI$1002,65,0),"")</f>
        <v/>
      </c>
      <c r="S346" s="73"/>
      <c r="T346" s="61" t="str">
        <f>IFERROR(IF(VLOOKUP(#REF!&amp;"-"&amp;ROW()-82,[2]ワークシート!$F$2:$CI$1002,68,0)="",IF(X346="","",IF(X346=0,"使用貸借権","賃借権")),"賃借権"),"")</f>
        <v/>
      </c>
      <c r="U346" s="62"/>
      <c r="V346" s="63" t="str">
        <f>+IFERROR(VLOOKUP(#REF!&amp;"-"&amp;ROW()-82,[2]ワークシート!$F$2:$CI$1002,10,0)&amp;"","")</f>
        <v/>
      </c>
      <c r="W346" s="64"/>
      <c r="X34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6" s="66"/>
      <c r="Z346" s="9"/>
      <c r="AA346" s="9"/>
      <c r="AB346" s="63" t="str">
        <f>IF(T346="","",IF(VLOOKUP(#REF!&amp;"-"&amp;ROW()-82,[2]ワークシート!$F$2:$CI$1002,68,0)="",IF(T346="使用貸借権","-","口座振込　１２月"),"物納"))</f>
        <v/>
      </c>
      <c r="AC346" s="67"/>
      <c r="AD346" s="64"/>
      <c r="AE346" s="68" t="str">
        <f>+IFERROR(IF(VLOOKUP(#REF!&amp;"-"&amp;ROW()-82,[2]ワークシート!$F$2:$CI$1002,13,0)="","",VLOOKUP(#REF!&amp;"-"&amp;ROW()-82,[2]ワークシート!$F$2:$CI$1002,13,0)),"")</f>
        <v/>
      </c>
      <c r="AF346" s="69"/>
      <c r="AG346" s="68" t="str">
        <f>+IFERROR(IF(VLOOKUP(#REF!&amp;"-"&amp;ROW()-82,[2]ワークシート!$F$2:$CI$1002,74,0)="","",VLOOKUP(#REF!&amp;"-"&amp;ROW()-82,[2]ワークシート!$F$2:$CI$1002,74,0)),"")</f>
        <v/>
      </c>
      <c r="AH346" s="69"/>
      <c r="AI346" s="54" t="str">
        <f>+IFERROR(IF(VLOOKUP(#REF!&amp;"-"&amp;ROW()-82,[2]ワークシート!$F$2:$CI$1002,73,0)="","",VLOOKUP(#REF!&amp;"-"&amp;ROW()-82,[2]ワークシート!$F$2:$CI$1002,73,0)),"")</f>
        <v/>
      </c>
      <c r="AJ346" s="1" t="str">
        <f>+IFERROR( IF(  VLOOKUP(#REF!&amp;"-"&amp;ROW()-82,[2]ワークシート!$F$2:$BW$1002,12,0)="",  "",  VLOOKUP(#REF!&amp;"-"&amp;ROW()-82,[2]ワークシート!$F$2:$BW$1002,12,0) ),"")</f>
        <v/>
      </c>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row>
    <row r="347" spans="1:69" ht="35.1" hidden="1" customHeight="1" x14ac:dyDescent="0.15">
      <c r="A347" s="63" t="str">
        <f>+IFERROR(IF(VLOOKUP(#REF!&amp;"-"&amp;ROW()-82,[2]ワークシート!$F$2:$CI$1002,6,0)="","",VLOOKUP(#REF!&amp;"-"&amp;ROW()-82,[2]ワークシート!$F$2:$CI$1002,6,0)),"")</f>
        <v/>
      </c>
      <c r="B347" s="64"/>
      <c r="C347" s="63" t="str">
        <f>+IFERROR(IF(VLOOKUP(#REF!&amp;"-"&amp;ROW()-82,[2]ワークシート!$F$2:$CI$1002,7,0)="","",VLOOKUP(#REF!&amp;"-"&amp;ROW()-82,[2]ワークシート!$F$2:$CI$1002,7,0)),"")</f>
        <v/>
      </c>
      <c r="D347" s="64"/>
      <c r="E347" s="63" t="str">
        <f>+IFERROR(IF(VLOOKUP(#REF!&amp;"-"&amp;ROW()-82,[2]ワークシート!$F$2:$CI$1002,8,0)="","",VLOOKUP(#REF!&amp;"-"&amp;ROW()-82,[2]ワークシート!$F$2:$CI$1002,8,0)),"")</f>
        <v/>
      </c>
      <c r="F347" s="64"/>
      <c r="G347" s="8" t="str">
        <f>+IFERROR(IF(VLOOKUP(#REF!&amp;"-"&amp;ROW()-82,[2]ワークシート!$F$2:$CI$1002,9,0)="","",VLOOKUP(#REF!&amp;"-"&amp;ROW()-82,[2]ワークシート!$F$2:$CI$1002,9,0)),"")</f>
        <v/>
      </c>
      <c r="H34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7" s="71"/>
      <c r="J347" s="63" t="str">
        <f>+IFERROR(IF(VLOOKUP(#REF!&amp;"-"&amp;ROW()-82,[2]ワークシート!$F$2:$CI$1002,17,0)="","",VLOOKUP(#REF!&amp;"-"&amp;ROW()-82,[2]ワークシート!$F$2:$CI$1002,17,0)),"")</f>
        <v/>
      </c>
      <c r="K347" s="67"/>
      <c r="L347" s="64"/>
      <c r="M347" s="72" t="str">
        <f>+IFERROR(IF(VLOOKUP(#REF!&amp;"-"&amp;ROW()-82,[2]ワークシート!$F$2:$CI$1002,58,0)=0,"",VLOOKUP(#REF!&amp;"-"&amp;ROW()-82,[2]ワークシート!$F$2:$CI$1002,58,0)),"")</f>
        <v/>
      </c>
      <c r="N347" s="72"/>
      <c r="O347" s="72"/>
      <c r="P347" s="61" t="str">
        <f>+IFERROR(VLOOKUP(#REF!&amp;"-"&amp;ROW()-82,[2]ワークシート!$F$2:$CI$1002,64,0),"")</f>
        <v/>
      </c>
      <c r="Q347" s="62"/>
      <c r="R347" s="73" t="str">
        <f>+IFERROR(VLOOKUP(#REF!&amp;"-"&amp;ROW()-82,[2]ワークシート!$F$2:$CI$1002,65,0),"")</f>
        <v/>
      </c>
      <c r="S347" s="73"/>
      <c r="T347" s="61" t="str">
        <f>IFERROR(IF(VLOOKUP(#REF!&amp;"-"&amp;ROW()-82,[2]ワークシート!$F$2:$CI$1002,68,0)="",IF(X347="","",IF(X347=0,"使用貸借権","賃借権")),"賃借権"),"")</f>
        <v/>
      </c>
      <c r="U347" s="62"/>
      <c r="V347" s="63" t="str">
        <f>+IFERROR(VLOOKUP(#REF!&amp;"-"&amp;ROW()-82,[2]ワークシート!$F$2:$CI$1002,10,0)&amp;"","")</f>
        <v/>
      </c>
      <c r="W347" s="64"/>
      <c r="X34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7" s="66"/>
      <c r="Z347" s="9"/>
      <c r="AA347" s="9"/>
      <c r="AB347" s="63" t="str">
        <f>IF(T347="","",IF(VLOOKUP(#REF!&amp;"-"&amp;ROW()-82,[2]ワークシート!$F$2:$CI$1002,68,0)="",IF(T347="使用貸借権","-","口座振込　１２月"),"物納"))</f>
        <v/>
      </c>
      <c r="AC347" s="67"/>
      <c r="AD347" s="64"/>
      <c r="AE347" s="68" t="str">
        <f>+IFERROR(IF(VLOOKUP(#REF!&amp;"-"&amp;ROW()-82,[2]ワークシート!$F$2:$CI$1002,13,0)="","",VLOOKUP(#REF!&amp;"-"&amp;ROW()-82,[2]ワークシート!$F$2:$CI$1002,13,0)),"")</f>
        <v/>
      </c>
      <c r="AF347" s="69"/>
      <c r="AG347" s="68" t="str">
        <f>+IFERROR(IF(VLOOKUP(#REF!&amp;"-"&amp;ROW()-82,[2]ワークシート!$F$2:$CI$1002,74,0)="","",VLOOKUP(#REF!&amp;"-"&amp;ROW()-82,[2]ワークシート!$F$2:$CI$1002,74,0)),"")</f>
        <v/>
      </c>
      <c r="AH347" s="69"/>
      <c r="AI347" s="54" t="str">
        <f>+IFERROR(IF(VLOOKUP(#REF!&amp;"-"&amp;ROW()-82,[2]ワークシート!$F$2:$CI$1002,73,0)="","",VLOOKUP(#REF!&amp;"-"&amp;ROW()-82,[2]ワークシート!$F$2:$CI$1002,73,0)),"")</f>
        <v/>
      </c>
      <c r="AJ347" s="1" t="str">
        <f>+IFERROR( IF(  VLOOKUP(#REF!&amp;"-"&amp;ROW()-82,[2]ワークシート!$F$2:$BW$1002,12,0)="",  "",  VLOOKUP(#REF!&amp;"-"&amp;ROW()-82,[2]ワークシート!$F$2:$BW$1002,12,0) ),"")</f>
        <v/>
      </c>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row>
    <row r="348" spans="1:69" ht="35.1" hidden="1" customHeight="1" x14ac:dyDescent="0.15">
      <c r="A348" s="63" t="str">
        <f>+IFERROR(IF(VLOOKUP(#REF!&amp;"-"&amp;ROW()-82,[2]ワークシート!$F$2:$CI$1002,6,0)="","",VLOOKUP(#REF!&amp;"-"&amp;ROW()-82,[2]ワークシート!$F$2:$CI$1002,6,0)),"")</f>
        <v/>
      </c>
      <c r="B348" s="64"/>
      <c r="C348" s="63" t="str">
        <f>+IFERROR(IF(VLOOKUP(#REF!&amp;"-"&amp;ROW()-82,[2]ワークシート!$F$2:$CI$1002,7,0)="","",VLOOKUP(#REF!&amp;"-"&amp;ROW()-82,[2]ワークシート!$F$2:$CI$1002,7,0)),"")</f>
        <v/>
      </c>
      <c r="D348" s="64"/>
      <c r="E348" s="63" t="str">
        <f>+IFERROR(IF(VLOOKUP(#REF!&amp;"-"&amp;ROW()-82,[2]ワークシート!$F$2:$CI$1002,8,0)="","",VLOOKUP(#REF!&amp;"-"&amp;ROW()-82,[2]ワークシート!$F$2:$CI$1002,8,0)),"")</f>
        <v/>
      </c>
      <c r="F348" s="64"/>
      <c r="G348" s="8" t="str">
        <f>+IFERROR(IF(VLOOKUP(#REF!&amp;"-"&amp;ROW()-82,[2]ワークシート!$F$2:$CI$1002,9,0)="","",VLOOKUP(#REF!&amp;"-"&amp;ROW()-82,[2]ワークシート!$F$2:$CI$1002,9,0)),"")</f>
        <v/>
      </c>
      <c r="H34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8" s="71"/>
      <c r="J348" s="63" t="str">
        <f>+IFERROR(IF(VLOOKUP(#REF!&amp;"-"&amp;ROW()-82,[2]ワークシート!$F$2:$CI$1002,17,0)="","",VLOOKUP(#REF!&amp;"-"&amp;ROW()-82,[2]ワークシート!$F$2:$CI$1002,17,0)),"")</f>
        <v/>
      </c>
      <c r="K348" s="67"/>
      <c r="L348" s="64"/>
      <c r="M348" s="72" t="str">
        <f>+IFERROR(IF(VLOOKUP(#REF!&amp;"-"&amp;ROW()-82,[2]ワークシート!$F$2:$CI$1002,58,0)=0,"",VLOOKUP(#REF!&amp;"-"&amp;ROW()-82,[2]ワークシート!$F$2:$CI$1002,58,0)),"")</f>
        <v/>
      </c>
      <c r="N348" s="72"/>
      <c r="O348" s="72"/>
      <c r="P348" s="61" t="str">
        <f>+IFERROR(VLOOKUP(#REF!&amp;"-"&amp;ROW()-82,[2]ワークシート!$F$2:$CI$1002,64,0),"")</f>
        <v/>
      </c>
      <c r="Q348" s="62"/>
      <c r="R348" s="73" t="str">
        <f>+IFERROR(VLOOKUP(#REF!&amp;"-"&amp;ROW()-82,[2]ワークシート!$F$2:$CI$1002,65,0),"")</f>
        <v/>
      </c>
      <c r="S348" s="73"/>
      <c r="T348" s="61" t="str">
        <f>IFERROR(IF(VLOOKUP(#REF!&amp;"-"&amp;ROW()-82,[2]ワークシート!$F$2:$CI$1002,68,0)="",IF(X348="","",IF(X348=0,"使用貸借権","賃借権")),"賃借権"),"")</f>
        <v/>
      </c>
      <c r="U348" s="62"/>
      <c r="V348" s="63" t="str">
        <f>+IFERROR(VLOOKUP(#REF!&amp;"-"&amp;ROW()-82,[2]ワークシート!$F$2:$CI$1002,10,0)&amp;"","")</f>
        <v/>
      </c>
      <c r="W348" s="64"/>
      <c r="X34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8" s="66"/>
      <c r="Z348" s="9"/>
      <c r="AA348" s="9"/>
      <c r="AB348" s="63" t="str">
        <f>IF(T348="","",IF(VLOOKUP(#REF!&amp;"-"&amp;ROW()-82,[2]ワークシート!$F$2:$CI$1002,68,0)="",IF(T348="使用貸借権","-","口座振込　１２月"),"物納"))</f>
        <v/>
      </c>
      <c r="AC348" s="67"/>
      <c r="AD348" s="64"/>
      <c r="AE348" s="68" t="str">
        <f>+IFERROR(IF(VLOOKUP(#REF!&amp;"-"&amp;ROW()-82,[2]ワークシート!$F$2:$CI$1002,13,0)="","",VLOOKUP(#REF!&amp;"-"&amp;ROW()-82,[2]ワークシート!$F$2:$CI$1002,13,0)),"")</f>
        <v/>
      </c>
      <c r="AF348" s="69"/>
      <c r="AG348" s="68" t="str">
        <f>+IFERROR(IF(VLOOKUP(#REF!&amp;"-"&amp;ROW()-82,[2]ワークシート!$F$2:$CI$1002,74,0)="","",VLOOKUP(#REF!&amp;"-"&amp;ROW()-82,[2]ワークシート!$F$2:$CI$1002,74,0)),"")</f>
        <v/>
      </c>
      <c r="AH348" s="69"/>
      <c r="AI348" s="54" t="str">
        <f>+IFERROR(IF(VLOOKUP(#REF!&amp;"-"&amp;ROW()-82,[2]ワークシート!$F$2:$CI$1002,73,0)="","",VLOOKUP(#REF!&amp;"-"&amp;ROW()-82,[2]ワークシート!$F$2:$CI$1002,73,0)),"")</f>
        <v/>
      </c>
      <c r="AJ348" s="1" t="str">
        <f>+IFERROR( IF(  VLOOKUP(#REF!&amp;"-"&amp;ROW()-82,[2]ワークシート!$F$2:$BW$1002,12,0)="",  "",  VLOOKUP(#REF!&amp;"-"&amp;ROW()-82,[2]ワークシート!$F$2:$BW$1002,12,0) ),"")</f>
        <v/>
      </c>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row>
    <row r="349" spans="1:69" ht="35.1" hidden="1" customHeight="1" x14ac:dyDescent="0.15">
      <c r="A349" s="63" t="str">
        <f>+IFERROR(IF(VLOOKUP(#REF!&amp;"-"&amp;ROW()-82,[2]ワークシート!$F$2:$CI$1002,6,0)="","",VLOOKUP(#REF!&amp;"-"&amp;ROW()-82,[2]ワークシート!$F$2:$CI$1002,6,0)),"")</f>
        <v/>
      </c>
      <c r="B349" s="64"/>
      <c r="C349" s="63" t="str">
        <f>+IFERROR(IF(VLOOKUP(#REF!&amp;"-"&amp;ROW()-82,[2]ワークシート!$F$2:$CI$1002,7,0)="","",VLOOKUP(#REF!&amp;"-"&amp;ROW()-82,[2]ワークシート!$F$2:$CI$1002,7,0)),"")</f>
        <v/>
      </c>
      <c r="D349" s="64"/>
      <c r="E349" s="63" t="str">
        <f>+IFERROR(IF(VLOOKUP(#REF!&amp;"-"&amp;ROW()-82,[2]ワークシート!$F$2:$CI$1002,8,0)="","",VLOOKUP(#REF!&amp;"-"&amp;ROW()-82,[2]ワークシート!$F$2:$CI$1002,8,0)),"")</f>
        <v/>
      </c>
      <c r="F349" s="64"/>
      <c r="G349" s="8" t="str">
        <f>+IFERROR(IF(VLOOKUP(#REF!&amp;"-"&amp;ROW()-82,[2]ワークシート!$F$2:$CI$1002,9,0)="","",VLOOKUP(#REF!&amp;"-"&amp;ROW()-82,[2]ワークシート!$F$2:$CI$1002,9,0)),"")</f>
        <v/>
      </c>
      <c r="H34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9" s="71"/>
      <c r="J349" s="63" t="str">
        <f>+IFERROR(IF(VLOOKUP(#REF!&amp;"-"&amp;ROW()-82,[2]ワークシート!$F$2:$CI$1002,17,0)="","",VLOOKUP(#REF!&amp;"-"&amp;ROW()-82,[2]ワークシート!$F$2:$CI$1002,17,0)),"")</f>
        <v/>
      </c>
      <c r="K349" s="67"/>
      <c r="L349" s="64"/>
      <c r="M349" s="72" t="str">
        <f>+IFERROR(IF(VLOOKUP(#REF!&amp;"-"&amp;ROW()-82,[2]ワークシート!$F$2:$CI$1002,58,0)=0,"",VLOOKUP(#REF!&amp;"-"&amp;ROW()-82,[2]ワークシート!$F$2:$CI$1002,58,0)),"")</f>
        <v/>
      </c>
      <c r="N349" s="72"/>
      <c r="O349" s="72"/>
      <c r="P349" s="61" t="str">
        <f>+IFERROR(VLOOKUP(#REF!&amp;"-"&amp;ROW()-82,[2]ワークシート!$F$2:$CI$1002,64,0),"")</f>
        <v/>
      </c>
      <c r="Q349" s="62"/>
      <c r="R349" s="73" t="str">
        <f>+IFERROR(VLOOKUP(#REF!&amp;"-"&amp;ROW()-82,[2]ワークシート!$F$2:$CI$1002,65,0),"")</f>
        <v/>
      </c>
      <c r="S349" s="73"/>
      <c r="T349" s="61" t="str">
        <f>IFERROR(IF(VLOOKUP(#REF!&amp;"-"&amp;ROW()-82,[2]ワークシート!$F$2:$CI$1002,68,0)="",IF(X349="","",IF(X349=0,"使用貸借権","賃借権")),"賃借権"),"")</f>
        <v/>
      </c>
      <c r="U349" s="62"/>
      <c r="V349" s="63" t="str">
        <f>+IFERROR(VLOOKUP(#REF!&amp;"-"&amp;ROW()-82,[2]ワークシート!$F$2:$CI$1002,10,0)&amp;"","")</f>
        <v/>
      </c>
      <c r="W349" s="64"/>
      <c r="X34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9" s="66"/>
      <c r="Z349" s="9"/>
      <c r="AA349" s="9"/>
      <c r="AB349" s="63" t="str">
        <f>IF(T349="","",IF(VLOOKUP(#REF!&amp;"-"&amp;ROW()-82,[2]ワークシート!$F$2:$CI$1002,68,0)="",IF(T349="使用貸借権","-","口座振込　１２月"),"物納"))</f>
        <v/>
      </c>
      <c r="AC349" s="67"/>
      <c r="AD349" s="64"/>
      <c r="AE349" s="68" t="str">
        <f>+IFERROR(IF(VLOOKUP(#REF!&amp;"-"&amp;ROW()-82,[2]ワークシート!$F$2:$CI$1002,13,0)="","",VLOOKUP(#REF!&amp;"-"&amp;ROW()-82,[2]ワークシート!$F$2:$CI$1002,13,0)),"")</f>
        <v/>
      </c>
      <c r="AF349" s="69"/>
      <c r="AG349" s="68" t="str">
        <f>+IFERROR(IF(VLOOKUP(#REF!&amp;"-"&amp;ROW()-82,[2]ワークシート!$F$2:$CI$1002,74,0)="","",VLOOKUP(#REF!&amp;"-"&amp;ROW()-82,[2]ワークシート!$F$2:$CI$1002,74,0)),"")</f>
        <v/>
      </c>
      <c r="AH349" s="69"/>
      <c r="AI349" s="54" t="str">
        <f>+IFERROR(IF(VLOOKUP(#REF!&amp;"-"&amp;ROW()-82,[2]ワークシート!$F$2:$CI$1002,73,0)="","",VLOOKUP(#REF!&amp;"-"&amp;ROW()-82,[2]ワークシート!$F$2:$CI$1002,73,0)),"")</f>
        <v/>
      </c>
      <c r="AJ349" s="1" t="str">
        <f>+IFERROR( IF(  VLOOKUP(#REF!&amp;"-"&amp;ROW()-82,[2]ワークシート!$F$2:$BW$1002,12,0)="",  "",  VLOOKUP(#REF!&amp;"-"&amp;ROW()-82,[2]ワークシート!$F$2:$BW$1002,12,0) ),"")</f>
        <v/>
      </c>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row>
    <row r="350" spans="1:69" ht="35.1" hidden="1" customHeight="1" x14ac:dyDescent="0.15">
      <c r="A350" s="63" t="str">
        <f>+IFERROR(IF(VLOOKUP(#REF!&amp;"-"&amp;ROW()-82,[2]ワークシート!$F$2:$CI$1002,6,0)="","",VLOOKUP(#REF!&amp;"-"&amp;ROW()-82,[2]ワークシート!$F$2:$CI$1002,6,0)),"")</f>
        <v/>
      </c>
      <c r="B350" s="64"/>
      <c r="C350" s="63" t="str">
        <f>+IFERROR(IF(VLOOKUP(#REF!&amp;"-"&amp;ROW()-82,[2]ワークシート!$F$2:$CI$1002,7,0)="","",VLOOKUP(#REF!&amp;"-"&amp;ROW()-82,[2]ワークシート!$F$2:$CI$1002,7,0)),"")</f>
        <v/>
      </c>
      <c r="D350" s="64"/>
      <c r="E350" s="63" t="str">
        <f>+IFERROR(IF(VLOOKUP(#REF!&amp;"-"&amp;ROW()-82,[2]ワークシート!$F$2:$CI$1002,8,0)="","",VLOOKUP(#REF!&amp;"-"&amp;ROW()-82,[2]ワークシート!$F$2:$CI$1002,8,0)),"")</f>
        <v/>
      </c>
      <c r="F350" s="64"/>
      <c r="G350" s="8" t="str">
        <f>+IFERROR(IF(VLOOKUP(#REF!&amp;"-"&amp;ROW()-82,[2]ワークシート!$F$2:$CI$1002,9,0)="","",VLOOKUP(#REF!&amp;"-"&amp;ROW()-82,[2]ワークシート!$F$2:$CI$1002,9,0)),"")</f>
        <v/>
      </c>
      <c r="H35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0" s="71"/>
      <c r="J350" s="63" t="str">
        <f>+IFERROR(IF(VLOOKUP(#REF!&amp;"-"&amp;ROW()-82,[2]ワークシート!$F$2:$CI$1002,17,0)="","",VLOOKUP(#REF!&amp;"-"&amp;ROW()-82,[2]ワークシート!$F$2:$CI$1002,17,0)),"")</f>
        <v/>
      </c>
      <c r="K350" s="67"/>
      <c r="L350" s="64"/>
      <c r="M350" s="72" t="str">
        <f>+IFERROR(IF(VLOOKUP(#REF!&amp;"-"&amp;ROW()-82,[2]ワークシート!$F$2:$CI$1002,58,0)=0,"",VLOOKUP(#REF!&amp;"-"&amp;ROW()-82,[2]ワークシート!$F$2:$CI$1002,58,0)),"")</f>
        <v/>
      </c>
      <c r="N350" s="72"/>
      <c r="O350" s="72"/>
      <c r="P350" s="61" t="str">
        <f>+IFERROR(VLOOKUP(#REF!&amp;"-"&amp;ROW()-82,[2]ワークシート!$F$2:$CI$1002,64,0),"")</f>
        <v/>
      </c>
      <c r="Q350" s="62"/>
      <c r="R350" s="73" t="str">
        <f>+IFERROR(VLOOKUP(#REF!&amp;"-"&amp;ROW()-82,[2]ワークシート!$F$2:$CI$1002,65,0),"")</f>
        <v/>
      </c>
      <c r="S350" s="73"/>
      <c r="T350" s="61" t="str">
        <f>IFERROR(IF(VLOOKUP(#REF!&amp;"-"&amp;ROW()-82,[2]ワークシート!$F$2:$CI$1002,68,0)="",IF(X350="","",IF(X350=0,"使用貸借権","賃借権")),"賃借権"),"")</f>
        <v/>
      </c>
      <c r="U350" s="62"/>
      <c r="V350" s="63" t="str">
        <f>+IFERROR(VLOOKUP(#REF!&amp;"-"&amp;ROW()-82,[2]ワークシート!$F$2:$CI$1002,10,0)&amp;"","")</f>
        <v/>
      </c>
      <c r="W350" s="64"/>
      <c r="X35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0" s="66"/>
      <c r="Z350" s="9"/>
      <c r="AA350" s="9"/>
      <c r="AB350" s="63" t="str">
        <f>IF(T350="","",IF(VLOOKUP(#REF!&amp;"-"&amp;ROW()-82,[2]ワークシート!$F$2:$CI$1002,68,0)="",IF(T350="使用貸借権","-","口座振込　１２月"),"物納"))</f>
        <v/>
      </c>
      <c r="AC350" s="67"/>
      <c r="AD350" s="64"/>
      <c r="AE350" s="68" t="str">
        <f>+IFERROR(IF(VLOOKUP(#REF!&amp;"-"&amp;ROW()-82,[2]ワークシート!$F$2:$CI$1002,13,0)="","",VLOOKUP(#REF!&amp;"-"&amp;ROW()-82,[2]ワークシート!$F$2:$CI$1002,13,0)),"")</f>
        <v/>
      </c>
      <c r="AF350" s="69"/>
      <c r="AG350" s="68" t="str">
        <f>+IFERROR(IF(VLOOKUP(#REF!&amp;"-"&amp;ROW()-82,[2]ワークシート!$F$2:$CI$1002,74,0)="","",VLOOKUP(#REF!&amp;"-"&amp;ROW()-82,[2]ワークシート!$F$2:$CI$1002,74,0)),"")</f>
        <v/>
      </c>
      <c r="AH350" s="69"/>
      <c r="AI350" s="54" t="str">
        <f>+IFERROR(IF(VLOOKUP(#REF!&amp;"-"&amp;ROW()-82,[2]ワークシート!$F$2:$CI$1002,73,0)="","",VLOOKUP(#REF!&amp;"-"&amp;ROW()-82,[2]ワークシート!$F$2:$CI$1002,73,0)),"")</f>
        <v/>
      </c>
      <c r="AJ350" s="1" t="str">
        <f>+IFERROR( IF(  VLOOKUP(#REF!&amp;"-"&amp;ROW()-82,[2]ワークシート!$F$2:$BW$1002,12,0)="",  "",  VLOOKUP(#REF!&amp;"-"&amp;ROW()-82,[2]ワークシート!$F$2:$BW$1002,12,0) ),"")</f>
        <v/>
      </c>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row>
    <row r="351" spans="1:69" ht="35.1" hidden="1" customHeight="1" x14ac:dyDescent="0.15">
      <c r="A351" s="63" t="str">
        <f>+IFERROR(IF(VLOOKUP(#REF!&amp;"-"&amp;ROW()-82,[2]ワークシート!$F$2:$CI$1002,6,0)="","",VLOOKUP(#REF!&amp;"-"&amp;ROW()-82,[2]ワークシート!$F$2:$CI$1002,6,0)),"")</f>
        <v/>
      </c>
      <c r="B351" s="64"/>
      <c r="C351" s="63" t="str">
        <f>+IFERROR(IF(VLOOKUP(#REF!&amp;"-"&amp;ROW()-82,[2]ワークシート!$F$2:$CI$1002,7,0)="","",VLOOKUP(#REF!&amp;"-"&amp;ROW()-82,[2]ワークシート!$F$2:$CI$1002,7,0)),"")</f>
        <v/>
      </c>
      <c r="D351" s="64"/>
      <c r="E351" s="63" t="str">
        <f>+IFERROR(IF(VLOOKUP(#REF!&amp;"-"&amp;ROW()-82,[2]ワークシート!$F$2:$CI$1002,8,0)="","",VLOOKUP(#REF!&amp;"-"&amp;ROW()-82,[2]ワークシート!$F$2:$CI$1002,8,0)),"")</f>
        <v/>
      </c>
      <c r="F351" s="64"/>
      <c r="G351" s="8" t="str">
        <f>+IFERROR(IF(VLOOKUP(#REF!&amp;"-"&amp;ROW()-82,[2]ワークシート!$F$2:$CI$1002,9,0)="","",VLOOKUP(#REF!&amp;"-"&amp;ROW()-82,[2]ワークシート!$F$2:$CI$1002,9,0)),"")</f>
        <v/>
      </c>
      <c r="H35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1" s="71"/>
      <c r="J351" s="63" t="str">
        <f>+IFERROR(IF(VLOOKUP(#REF!&amp;"-"&amp;ROW()-82,[2]ワークシート!$F$2:$CI$1002,17,0)="","",VLOOKUP(#REF!&amp;"-"&amp;ROW()-82,[2]ワークシート!$F$2:$CI$1002,17,0)),"")</f>
        <v/>
      </c>
      <c r="K351" s="67"/>
      <c r="L351" s="64"/>
      <c r="M351" s="72" t="str">
        <f>+IFERROR(IF(VLOOKUP(#REF!&amp;"-"&amp;ROW()-82,[2]ワークシート!$F$2:$CI$1002,58,0)=0,"",VLOOKUP(#REF!&amp;"-"&amp;ROW()-82,[2]ワークシート!$F$2:$CI$1002,58,0)),"")</f>
        <v/>
      </c>
      <c r="N351" s="72"/>
      <c r="O351" s="72"/>
      <c r="P351" s="61" t="str">
        <f>+IFERROR(VLOOKUP(#REF!&amp;"-"&amp;ROW()-82,[2]ワークシート!$F$2:$CI$1002,64,0),"")</f>
        <v/>
      </c>
      <c r="Q351" s="62"/>
      <c r="R351" s="73" t="str">
        <f>+IFERROR(VLOOKUP(#REF!&amp;"-"&amp;ROW()-82,[2]ワークシート!$F$2:$CI$1002,65,0),"")</f>
        <v/>
      </c>
      <c r="S351" s="73"/>
      <c r="T351" s="61" t="str">
        <f>IFERROR(IF(VLOOKUP(#REF!&amp;"-"&amp;ROW()-82,[2]ワークシート!$F$2:$CI$1002,68,0)="",IF(X351="","",IF(X351=0,"使用貸借権","賃借権")),"賃借権"),"")</f>
        <v/>
      </c>
      <c r="U351" s="62"/>
      <c r="V351" s="63" t="str">
        <f>+IFERROR(VLOOKUP(#REF!&amp;"-"&amp;ROW()-82,[2]ワークシート!$F$2:$CI$1002,10,0)&amp;"","")</f>
        <v/>
      </c>
      <c r="W351" s="64"/>
      <c r="X35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1" s="66"/>
      <c r="Z351" s="9"/>
      <c r="AA351" s="9"/>
      <c r="AB351" s="63" t="str">
        <f>IF(T351="","",IF(VLOOKUP(#REF!&amp;"-"&amp;ROW()-82,[2]ワークシート!$F$2:$CI$1002,68,0)="",IF(T351="使用貸借権","-","口座振込　１２月"),"物納"))</f>
        <v/>
      </c>
      <c r="AC351" s="67"/>
      <c r="AD351" s="64"/>
      <c r="AE351" s="68" t="str">
        <f>+IFERROR(IF(VLOOKUP(#REF!&amp;"-"&amp;ROW()-82,[2]ワークシート!$F$2:$CI$1002,13,0)="","",VLOOKUP(#REF!&amp;"-"&amp;ROW()-82,[2]ワークシート!$F$2:$CI$1002,13,0)),"")</f>
        <v/>
      </c>
      <c r="AF351" s="69"/>
      <c r="AG351" s="68" t="str">
        <f>+IFERROR(IF(VLOOKUP(#REF!&amp;"-"&amp;ROW()-82,[2]ワークシート!$F$2:$CI$1002,74,0)="","",VLOOKUP(#REF!&amp;"-"&amp;ROW()-82,[2]ワークシート!$F$2:$CI$1002,74,0)),"")</f>
        <v/>
      </c>
      <c r="AH351" s="69"/>
      <c r="AI351" s="54" t="str">
        <f>+IFERROR(IF(VLOOKUP(#REF!&amp;"-"&amp;ROW()-82,[2]ワークシート!$F$2:$CI$1002,73,0)="","",VLOOKUP(#REF!&amp;"-"&amp;ROW()-82,[2]ワークシート!$F$2:$CI$1002,73,0)),"")</f>
        <v/>
      </c>
      <c r="AJ351" s="1" t="str">
        <f>+IFERROR( IF(  VLOOKUP(#REF!&amp;"-"&amp;ROW()-82,[2]ワークシート!$F$2:$BW$1002,12,0)="",  "",  VLOOKUP(#REF!&amp;"-"&amp;ROW()-82,[2]ワークシート!$F$2:$BW$1002,12,0) ),"")</f>
        <v/>
      </c>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row>
    <row r="352" spans="1:69" ht="35.1" hidden="1" customHeight="1" x14ac:dyDescent="0.15">
      <c r="A352" s="63" t="str">
        <f>+IFERROR(IF(VLOOKUP(#REF!&amp;"-"&amp;ROW()-82,[2]ワークシート!$F$2:$CI$1002,6,0)="","",VLOOKUP(#REF!&amp;"-"&amp;ROW()-82,[2]ワークシート!$F$2:$CI$1002,6,0)),"")</f>
        <v/>
      </c>
      <c r="B352" s="64"/>
      <c r="C352" s="63" t="str">
        <f>+IFERROR(IF(VLOOKUP(#REF!&amp;"-"&amp;ROW()-82,[2]ワークシート!$F$2:$CI$1002,7,0)="","",VLOOKUP(#REF!&amp;"-"&amp;ROW()-82,[2]ワークシート!$F$2:$CI$1002,7,0)),"")</f>
        <v/>
      </c>
      <c r="D352" s="64"/>
      <c r="E352" s="63" t="str">
        <f>+IFERROR(IF(VLOOKUP(#REF!&amp;"-"&amp;ROW()-82,[2]ワークシート!$F$2:$CI$1002,8,0)="","",VLOOKUP(#REF!&amp;"-"&amp;ROW()-82,[2]ワークシート!$F$2:$CI$1002,8,0)),"")</f>
        <v/>
      </c>
      <c r="F352" s="64"/>
      <c r="G352" s="8" t="str">
        <f>+IFERROR(IF(VLOOKUP(#REF!&amp;"-"&amp;ROW()-82,[2]ワークシート!$F$2:$CI$1002,9,0)="","",VLOOKUP(#REF!&amp;"-"&amp;ROW()-82,[2]ワークシート!$F$2:$CI$1002,9,0)),"")</f>
        <v/>
      </c>
      <c r="H35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2" s="71"/>
      <c r="J352" s="63" t="str">
        <f>+IFERROR(IF(VLOOKUP(#REF!&amp;"-"&amp;ROW()-82,[2]ワークシート!$F$2:$CI$1002,17,0)="","",VLOOKUP(#REF!&amp;"-"&amp;ROW()-82,[2]ワークシート!$F$2:$CI$1002,17,0)),"")</f>
        <v/>
      </c>
      <c r="K352" s="67"/>
      <c r="L352" s="64"/>
      <c r="M352" s="72" t="str">
        <f>+IFERROR(IF(VLOOKUP(#REF!&amp;"-"&amp;ROW()-82,[2]ワークシート!$F$2:$CI$1002,58,0)=0,"",VLOOKUP(#REF!&amp;"-"&amp;ROW()-82,[2]ワークシート!$F$2:$CI$1002,58,0)),"")</f>
        <v/>
      </c>
      <c r="N352" s="72"/>
      <c r="O352" s="72"/>
      <c r="P352" s="61" t="str">
        <f>+IFERROR(VLOOKUP(#REF!&amp;"-"&amp;ROW()-82,[2]ワークシート!$F$2:$CI$1002,64,0),"")</f>
        <v/>
      </c>
      <c r="Q352" s="62"/>
      <c r="R352" s="73" t="str">
        <f>+IFERROR(VLOOKUP(#REF!&amp;"-"&amp;ROW()-82,[2]ワークシート!$F$2:$CI$1002,65,0),"")</f>
        <v/>
      </c>
      <c r="S352" s="73"/>
      <c r="T352" s="61" t="str">
        <f>IFERROR(IF(VLOOKUP(#REF!&amp;"-"&amp;ROW()-82,[2]ワークシート!$F$2:$CI$1002,68,0)="",IF(X352="","",IF(X352=0,"使用貸借権","賃借権")),"賃借権"),"")</f>
        <v/>
      </c>
      <c r="U352" s="62"/>
      <c r="V352" s="63" t="str">
        <f>+IFERROR(VLOOKUP(#REF!&amp;"-"&amp;ROW()-82,[2]ワークシート!$F$2:$CI$1002,10,0)&amp;"","")</f>
        <v/>
      </c>
      <c r="W352" s="64"/>
      <c r="X35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2" s="66"/>
      <c r="Z352" s="9"/>
      <c r="AA352" s="9"/>
      <c r="AB352" s="63" t="str">
        <f>IF(T352="","",IF(VLOOKUP(#REF!&amp;"-"&amp;ROW()-82,[2]ワークシート!$F$2:$CI$1002,68,0)="",IF(T352="使用貸借権","-","口座振込　１２月"),"物納"))</f>
        <v/>
      </c>
      <c r="AC352" s="67"/>
      <c r="AD352" s="64"/>
      <c r="AE352" s="68" t="str">
        <f>+IFERROR(IF(VLOOKUP(#REF!&amp;"-"&amp;ROW()-82,[2]ワークシート!$F$2:$CI$1002,13,0)="","",VLOOKUP(#REF!&amp;"-"&amp;ROW()-82,[2]ワークシート!$F$2:$CI$1002,13,0)),"")</f>
        <v/>
      </c>
      <c r="AF352" s="69"/>
      <c r="AG352" s="68" t="str">
        <f>+IFERROR(IF(VLOOKUP(#REF!&amp;"-"&amp;ROW()-82,[2]ワークシート!$F$2:$CI$1002,74,0)="","",VLOOKUP(#REF!&amp;"-"&amp;ROW()-82,[2]ワークシート!$F$2:$CI$1002,74,0)),"")</f>
        <v/>
      </c>
      <c r="AH352" s="69"/>
      <c r="AI352" s="54" t="str">
        <f>+IFERROR(IF(VLOOKUP(#REF!&amp;"-"&amp;ROW()-82,[2]ワークシート!$F$2:$CI$1002,73,0)="","",VLOOKUP(#REF!&amp;"-"&amp;ROW()-82,[2]ワークシート!$F$2:$CI$1002,73,0)),"")</f>
        <v/>
      </c>
      <c r="AJ352" s="1" t="str">
        <f>+IFERROR( IF(  VLOOKUP(#REF!&amp;"-"&amp;ROW()-82,[2]ワークシート!$F$2:$BW$1002,12,0)="",  "",  VLOOKUP(#REF!&amp;"-"&amp;ROW()-82,[2]ワークシート!$F$2:$BW$1002,12,0) ),"")</f>
        <v/>
      </c>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row>
    <row r="353" spans="1:69" ht="35.1" hidden="1" customHeight="1" x14ac:dyDescent="0.15">
      <c r="A353" s="63" t="str">
        <f>+IFERROR(IF(VLOOKUP(#REF!&amp;"-"&amp;ROW()-82,[2]ワークシート!$F$2:$CI$1002,6,0)="","",VLOOKUP(#REF!&amp;"-"&amp;ROW()-82,[2]ワークシート!$F$2:$CI$1002,6,0)),"")</f>
        <v/>
      </c>
      <c r="B353" s="64"/>
      <c r="C353" s="63" t="str">
        <f>+IFERROR(IF(VLOOKUP(#REF!&amp;"-"&amp;ROW()-82,[2]ワークシート!$F$2:$CI$1002,7,0)="","",VLOOKUP(#REF!&amp;"-"&amp;ROW()-82,[2]ワークシート!$F$2:$CI$1002,7,0)),"")</f>
        <v/>
      </c>
      <c r="D353" s="64"/>
      <c r="E353" s="63" t="str">
        <f>+IFERROR(IF(VLOOKUP(#REF!&amp;"-"&amp;ROW()-82,[2]ワークシート!$F$2:$CI$1002,8,0)="","",VLOOKUP(#REF!&amp;"-"&amp;ROW()-82,[2]ワークシート!$F$2:$CI$1002,8,0)),"")</f>
        <v/>
      </c>
      <c r="F353" s="64"/>
      <c r="G353" s="8" t="str">
        <f>+IFERROR(IF(VLOOKUP(#REF!&amp;"-"&amp;ROW()-82,[2]ワークシート!$F$2:$CI$1002,9,0)="","",VLOOKUP(#REF!&amp;"-"&amp;ROW()-82,[2]ワークシート!$F$2:$CI$1002,9,0)),"")</f>
        <v/>
      </c>
      <c r="H35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3" s="71"/>
      <c r="J353" s="63" t="str">
        <f>+IFERROR(IF(VLOOKUP(#REF!&amp;"-"&amp;ROW()-82,[2]ワークシート!$F$2:$CI$1002,17,0)="","",VLOOKUP(#REF!&amp;"-"&amp;ROW()-82,[2]ワークシート!$F$2:$CI$1002,17,0)),"")</f>
        <v/>
      </c>
      <c r="K353" s="67"/>
      <c r="L353" s="64"/>
      <c r="M353" s="72" t="str">
        <f>+IFERROR(IF(VLOOKUP(#REF!&amp;"-"&amp;ROW()-82,[2]ワークシート!$F$2:$CI$1002,58,0)=0,"",VLOOKUP(#REF!&amp;"-"&amp;ROW()-82,[2]ワークシート!$F$2:$CI$1002,58,0)),"")</f>
        <v/>
      </c>
      <c r="N353" s="72"/>
      <c r="O353" s="72"/>
      <c r="P353" s="61" t="str">
        <f>+IFERROR(VLOOKUP(#REF!&amp;"-"&amp;ROW()-82,[2]ワークシート!$F$2:$CI$1002,64,0),"")</f>
        <v/>
      </c>
      <c r="Q353" s="62"/>
      <c r="R353" s="73" t="str">
        <f>+IFERROR(VLOOKUP(#REF!&amp;"-"&amp;ROW()-82,[2]ワークシート!$F$2:$CI$1002,65,0),"")</f>
        <v/>
      </c>
      <c r="S353" s="73"/>
      <c r="T353" s="61" t="str">
        <f>IFERROR(IF(VLOOKUP(#REF!&amp;"-"&amp;ROW()-82,[2]ワークシート!$F$2:$CI$1002,68,0)="",IF(X353="","",IF(X353=0,"使用貸借権","賃借権")),"賃借権"),"")</f>
        <v/>
      </c>
      <c r="U353" s="62"/>
      <c r="V353" s="63" t="str">
        <f>+IFERROR(VLOOKUP(#REF!&amp;"-"&amp;ROW()-82,[2]ワークシート!$F$2:$CI$1002,10,0)&amp;"","")</f>
        <v/>
      </c>
      <c r="W353" s="64"/>
      <c r="X35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3" s="66"/>
      <c r="Z353" s="9"/>
      <c r="AA353" s="9"/>
      <c r="AB353" s="63" t="str">
        <f>IF(T353="","",IF(VLOOKUP(#REF!&amp;"-"&amp;ROW()-82,[2]ワークシート!$F$2:$CI$1002,68,0)="",IF(T353="使用貸借権","-","口座振込　１２月"),"物納"))</f>
        <v/>
      </c>
      <c r="AC353" s="67"/>
      <c r="AD353" s="64"/>
      <c r="AE353" s="68" t="str">
        <f>+IFERROR(IF(VLOOKUP(#REF!&amp;"-"&amp;ROW()-82,[2]ワークシート!$F$2:$CI$1002,13,0)="","",VLOOKUP(#REF!&amp;"-"&amp;ROW()-82,[2]ワークシート!$F$2:$CI$1002,13,0)),"")</f>
        <v/>
      </c>
      <c r="AF353" s="69"/>
      <c r="AG353" s="68" t="str">
        <f>+IFERROR(IF(VLOOKUP(#REF!&amp;"-"&amp;ROW()-82,[2]ワークシート!$F$2:$CI$1002,74,0)="","",VLOOKUP(#REF!&amp;"-"&amp;ROW()-82,[2]ワークシート!$F$2:$CI$1002,74,0)),"")</f>
        <v/>
      </c>
      <c r="AH353" s="69"/>
      <c r="AI353" s="54" t="str">
        <f>+IFERROR(IF(VLOOKUP(#REF!&amp;"-"&amp;ROW()-82,[2]ワークシート!$F$2:$CI$1002,73,0)="","",VLOOKUP(#REF!&amp;"-"&amp;ROW()-82,[2]ワークシート!$F$2:$CI$1002,73,0)),"")</f>
        <v/>
      </c>
      <c r="AJ353" s="1" t="str">
        <f>+IFERROR( IF(  VLOOKUP(#REF!&amp;"-"&amp;ROW()-82,[2]ワークシート!$F$2:$BW$1002,12,0)="",  "",  VLOOKUP(#REF!&amp;"-"&amp;ROW()-82,[2]ワークシート!$F$2:$BW$1002,12,0) ),"")</f>
        <v/>
      </c>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row>
    <row r="354" spans="1:69" ht="35.1" hidden="1" customHeight="1" x14ac:dyDescent="0.15">
      <c r="A354" s="63" t="str">
        <f>+IFERROR(IF(VLOOKUP(#REF!&amp;"-"&amp;ROW()-82,[2]ワークシート!$F$2:$CI$1002,6,0)="","",VLOOKUP(#REF!&amp;"-"&amp;ROW()-82,[2]ワークシート!$F$2:$CI$1002,6,0)),"")</f>
        <v/>
      </c>
      <c r="B354" s="64"/>
      <c r="C354" s="63" t="str">
        <f>+IFERROR(IF(VLOOKUP(#REF!&amp;"-"&amp;ROW()-82,[2]ワークシート!$F$2:$CI$1002,7,0)="","",VLOOKUP(#REF!&amp;"-"&amp;ROW()-82,[2]ワークシート!$F$2:$CI$1002,7,0)),"")</f>
        <v/>
      </c>
      <c r="D354" s="64"/>
      <c r="E354" s="63" t="str">
        <f>+IFERROR(IF(VLOOKUP(#REF!&amp;"-"&amp;ROW()-82,[2]ワークシート!$F$2:$CI$1002,8,0)="","",VLOOKUP(#REF!&amp;"-"&amp;ROW()-82,[2]ワークシート!$F$2:$CI$1002,8,0)),"")</f>
        <v/>
      </c>
      <c r="F354" s="64"/>
      <c r="G354" s="8" t="str">
        <f>+IFERROR(IF(VLOOKUP(#REF!&amp;"-"&amp;ROW()-82,[2]ワークシート!$F$2:$CI$1002,9,0)="","",VLOOKUP(#REF!&amp;"-"&amp;ROW()-82,[2]ワークシート!$F$2:$CI$1002,9,0)),"")</f>
        <v/>
      </c>
      <c r="H35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4" s="71"/>
      <c r="J354" s="63" t="str">
        <f>+IFERROR(IF(VLOOKUP(#REF!&amp;"-"&amp;ROW()-82,[2]ワークシート!$F$2:$CI$1002,17,0)="","",VLOOKUP(#REF!&amp;"-"&amp;ROW()-82,[2]ワークシート!$F$2:$CI$1002,17,0)),"")</f>
        <v/>
      </c>
      <c r="K354" s="67"/>
      <c r="L354" s="64"/>
      <c r="M354" s="72" t="str">
        <f>+IFERROR(IF(VLOOKUP(#REF!&amp;"-"&amp;ROW()-82,[2]ワークシート!$F$2:$CI$1002,58,0)=0,"",VLOOKUP(#REF!&amp;"-"&amp;ROW()-82,[2]ワークシート!$F$2:$CI$1002,58,0)),"")</f>
        <v/>
      </c>
      <c r="N354" s="72"/>
      <c r="O354" s="72"/>
      <c r="P354" s="61" t="str">
        <f>+IFERROR(VLOOKUP(#REF!&amp;"-"&amp;ROW()-82,[2]ワークシート!$F$2:$CI$1002,64,0),"")</f>
        <v/>
      </c>
      <c r="Q354" s="62"/>
      <c r="R354" s="73" t="str">
        <f>+IFERROR(VLOOKUP(#REF!&amp;"-"&amp;ROW()-82,[2]ワークシート!$F$2:$CI$1002,65,0),"")</f>
        <v/>
      </c>
      <c r="S354" s="73"/>
      <c r="T354" s="61" t="str">
        <f>IFERROR(IF(VLOOKUP(#REF!&amp;"-"&amp;ROW()-82,[2]ワークシート!$F$2:$CI$1002,68,0)="",IF(X354="","",IF(X354=0,"使用貸借権","賃借権")),"賃借権"),"")</f>
        <v/>
      </c>
      <c r="U354" s="62"/>
      <c r="V354" s="63" t="str">
        <f>+IFERROR(VLOOKUP(#REF!&amp;"-"&amp;ROW()-82,[2]ワークシート!$F$2:$CI$1002,10,0)&amp;"","")</f>
        <v/>
      </c>
      <c r="W354" s="64"/>
      <c r="X35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4" s="66"/>
      <c r="Z354" s="9"/>
      <c r="AA354" s="9"/>
      <c r="AB354" s="63" t="str">
        <f>IF(T354="","",IF(VLOOKUP(#REF!&amp;"-"&amp;ROW()-82,[2]ワークシート!$F$2:$CI$1002,68,0)="",IF(T354="使用貸借権","-","口座振込　１２月"),"物納"))</f>
        <v/>
      </c>
      <c r="AC354" s="67"/>
      <c r="AD354" s="64"/>
      <c r="AE354" s="68" t="str">
        <f>+IFERROR(IF(VLOOKUP(#REF!&amp;"-"&amp;ROW()-82,[2]ワークシート!$F$2:$CI$1002,13,0)="","",VLOOKUP(#REF!&amp;"-"&amp;ROW()-82,[2]ワークシート!$F$2:$CI$1002,13,0)),"")</f>
        <v/>
      </c>
      <c r="AF354" s="69"/>
      <c r="AG354" s="68" t="str">
        <f>+IFERROR(IF(VLOOKUP(#REF!&amp;"-"&amp;ROW()-82,[2]ワークシート!$F$2:$CI$1002,74,0)="","",VLOOKUP(#REF!&amp;"-"&amp;ROW()-82,[2]ワークシート!$F$2:$CI$1002,74,0)),"")</f>
        <v/>
      </c>
      <c r="AH354" s="69"/>
      <c r="AI354" s="54" t="str">
        <f>+IFERROR(IF(VLOOKUP(#REF!&amp;"-"&amp;ROW()-82,[2]ワークシート!$F$2:$CI$1002,73,0)="","",VLOOKUP(#REF!&amp;"-"&amp;ROW()-82,[2]ワークシート!$F$2:$CI$1002,73,0)),"")</f>
        <v/>
      </c>
      <c r="AJ354" s="1" t="str">
        <f>+IFERROR( IF(  VLOOKUP(#REF!&amp;"-"&amp;ROW()-82,[2]ワークシート!$F$2:$BW$1002,12,0)="",  "",  VLOOKUP(#REF!&amp;"-"&amp;ROW()-82,[2]ワークシート!$F$2:$BW$1002,12,0) ),"")</f>
        <v/>
      </c>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row>
    <row r="355" spans="1:69" ht="35.1" hidden="1" customHeight="1" x14ac:dyDescent="0.15">
      <c r="A355" s="63" t="str">
        <f>+IFERROR(IF(VLOOKUP(#REF!&amp;"-"&amp;ROW()-82,[2]ワークシート!$F$2:$CI$1002,6,0)="","",VLOOKUP(#REF!&amp;"-"&amp;ROW()-82,[2]ワークシート!$F$2:$CI$1002,6,0)),"")</f>
        <v/>
      </c>
      <c r="B355" s="64"/>
      <c r="C355" s="63" t="str">
        <f>+IFERROR(IF(VLOOKUP(#REF!&amp;"-"&amp;ROW()-82,[2]ワークシート!$F$2:$CI$1002,7,0)="","",VLOOKUP(#REF!&amp;"-"&amp;ROW()-82,[2]ワークシート!$F$2:$CI$1002,7,0)),"")</f>
        <v/>
      </c>
      <c r="D355" s="64"/>
      <c r="E355" s="63" t="str">
        <f>+IFERROR(IF(VLOOKUP(#REF!&amp;"-"&amp;ROW()-82,[2]ワークシート!$F$2:$CI$1002,8,0)="","",VLOOKUP(#REF!&amp;"-"&amp;ROW()-82,[2]ワークシート!$F$2:$CI$1002,8,0)),"")</f>
        <v/>
      </c>
      <c r="F355" s="64"/>
      <c r="G355" s="8" t="str">
        <f>+IFERROR(IF(VLOOKUP(#REF!&amp;"-"&amp;ROW()-82,[2]ワークシート!$F$2:$CI$1002,9,0)="","",VLOOKUP(#REF!&amp;"-"&amp;ROW()-82,[2]ワークシート!$F$2:$CI$1002,9,0)),"")</f>
        <v/>
      </c>
      <c r="H35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5" s="71"/>
      <c r="J355" s="63" t="str">
        <f>+IFERROR(IF(VLOOKUP(#REF!&amp;"-"&amp;ROW()-82,[2]ワークシート!$F$2:$CI$1002,17,0)="","",VLOOKUP(#REF!&amp;"-"&amp;ROW()-82,[2]ワークシート!$F$2:$CI$1002,17,0)),"")</f>
        <v/>
      </c>
      <c r="K355" s="67"/>
      <c r="L355" s="64"/>
      <c r="M355" s="72" t="str">
        <f>+IFERROR(IF(VLOOKUP(#REF!&amp;"-"&amp;ROW()-82,[2]ワークシート!$F$2:$CI$1002,58,0)=0,"",VLOOKUP(#REF!&amp;"-"&amp;ROW()-82,[2]ワークシート!$F$2:$CI$1002,58,0)),"")</f>
        <v/>
      </c>
      <c r="N355" s="72"/>
      <c r="O355" s="72"/>
      <c r="P355" s="61" t="str">
        <f>+IFERROR(VLOOKUP(#REF!&amp;"-"&amp;ROW()-82,[2]ワークシート!$F$2:$CI$1002,64,0),"")</f>
        <v/>
      </c>
      <c r="Q355" s="62"/>
      <c r="R355" s="73" t="str">
        <f>+IFERROR(VLOOKUP(#REF!&amp;"-"&amp;ROW()-82,[2]ワークシート!$F$2:$CI$1002,65,0),"")</f>
        <v/>
      </c>
      <c r="S355" s="73"/>
      <c r="T355" s="61" t="str">
        <f>IFERROR(IF(VLOOKUP(#REF!&amp;"-"&amp;ROW()-82,[2]ワークシート!$F$2:$CI$1002,68,0)="",IF(X355="","",IF(X355=0,"使用貸借権","賃借権")),"賃借権"),"")</f>
        <v/>
      </c>
      <c r="U355" s="62"/>
      <c r="V355" s="63" t="str">
        <f>+IFERROR(VLOOKUP(#REF!&amp;"-"&amp;ROW()-82,[2]ワークシート!$F$2:$CI$1002,10,0)&amp;"","")</f>
        <v/>
      </c>
      <c r="W355" s="64"/>
      <c r="X35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5" s="66"/>
      <c r="Z355" s="9"/>
      <c r="AA355" s="9"/>
      <c r="AB355" s="63" t="str">
        <f>IF(T355="","",IF(VLOOKUP(#REF!&amp;"-"&amp;ROW()-82,[2]ワークシート!$F$2:$CI$1002,68,0)="",IF(T355="使用貸借権","-","口座振込　１２月"),"物納"))</f>
        <v/>
      </c>
      <c r="AC355" s="67"/>
      <c r="AD355" s="64"/>
      <c r="AE355" s="68" t="str">
        <f>+IFERROR(IF(VLOOKUP(#REF!&amp;"-"&amp;ROW()-82,[2]ワークシート!$F$2:$CI$1002,13,0)="","",VLOOKUP(#REF!&amp;"-"&amp;ROW()-82,[2]ワークシート!$F$2:$CI$1002,13,0)),"")</f>
        <v/>
      </c>
      <c r="AF355" s="69"/>
      <c r="AG355" s="68" t="str">
        <f>+IFERROR(IF(VLOOKUP(#REF!&amp;"-"&amp;ROW()-82,[2]ワークシート!$F$2:$CI$1002,74,0)="","",VLOOKUP(#REF!&amp;"-"&amp;ROW()-82,[2]ワークシート!$F$2:$CI$1002,74,0)),"")</f>
        <v/>
      </c>
      <c r="AH355" s="69"/>
      <c r="AI355" s="54" t="str">
        <f>+IFERROR(IF(VLOOKUP(#REF!&amp;"-"&amp;ROW()-82,[2]ワークシート!$F$2:$CI$1002,73,0)="","",VLOOKUP(#REF!&amp;"-"&amp;ROW()-82,[2]ワークシート!$F$2:$CI$1002,73,0)),"")</f>
        <v/>
      </c>
      <c r="AJ355" s="1" t="str">
        <f>+IFERROR( IF(  VLOOKUP(#REF!&amp;"-"&amp;ROW()-82,[2]ワークシート!$F$2:$BW$1002,12,0)="",  "",  VLOOKUP(#REF!&amp;"-"&amp;ROW()-82,[2]ワークシート!$F$2:$BW$1002,12,0) ),"")</f>
        <v/>
      </c>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row>
    <row r="356" spans="1:69" ht="35.1" hidden="1" customHeight="1" x14ac:dyDescent="0.15">
      <c r="A356" s="63" t="str">
        <f>+IFERROR(IF(VLOOKUP(#REF!&amp;"-"&amp;ROW()-82,[2]ワークシート!$F$2:$CI$1002,6,0)="","",VLOOKUP(#REF!&amp;"-"&amp;ROW()-82,[2]ワークシート!$F$2:$CI$1002,6,0)),"")</f>
        <v/>
      </c>
      <c r="B356" s="64"/>
      <c r="C356" s="63" t="str">
        <f>+IFERROR(IF(VLOOKUP(#REF!&amp;"-"&amp;ROW()-82,[2]ワークシート!$F$2:$CI$1002,7,0)="","",VLOOKUP(#REF!&amp;"-"&amp;ROW()-82,[2]ワークシート!$F$2:$CI$1002,7,0)),"")</f>
        <v/>
      </c>
      <c r="D356" s="64"/>
      <c r="E356" s="63" t="str">
        <f>+IFERROR(IF(VLOOKUP(#REF!&amp;"-"&amp;ROW()-82,[2]ワークシート!$F$2:$CI$1002,8,0)="","",VLOOKUP(#REF!&amp;"-"&amp;ROW()-82,[2]ワークシート!$F$2:$CI$1002,8,0)),"")</f>
        <v/>
      </c>
      <c r="F356" s="64"/>
      <c r="G356" s="8" t="str">
        <f>+IFERROR(IF(VLOOKUP(#REF!&amp;"-"&amp;ROW()-82,[2]ワークシート!$F$2:$CI$1002,9,0)="","",VLOOKUP(#REF!&amp;"-"&amp;ROW()-82,[2]ワークシート!$F$2:$CI$1002,9,0)),"")</f>
        <v/>
      </c>
      <c r="H35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6" s="71"/>
      <c r="J356" s="63" t="str">
        <f>+IFERROR(IF(VLOOKUP(#REF!&amp;"-"&amp;ROW()-82,[2]ワークシート!$F$2:$CI$1002,17,0)="","",VLOOKUP(#REF!&amp;"-"&amp;ROW()-82,[2]ワークシート!$F$2:$CI$1002,17,0)),"")</f>
        <v/>
      </c>
      <c r="K356" s="67"/>
      <c r="L356" s="64"/>
      <c r="M356" s="72" t="str">
        <f>+IFERROR(IF(VLOOKUP(#REF!&amp;"-"&amp;ROW()-82,[2]ワークシート!$F$2:$CI$1002,58,0)=0,"",VLOOKUP(#REF!&amp;"-"&amp;ROW()-82,[2]ワークシート!$F$2:$CI$1002,58,0)),"")</f>
        <v/>
      </c>
      <c r="N356" s="72"/>
      <c r="O356" s="72"/>
      <c r="P356" s="61" t="str">
        <f>+IFERROR(VLOOKUP(#REF!&amp;"-"&amp;ROW()-82,[2]ワークシート!$F$2:$CI$1002,64,0),"")</f>
        <v/>
      </c>
      <c r="Q356" s="62"/>
      <c r="R356" s="73" t="str">
        <f>+IFERROR(VLOOKUP(#REF!&amp;"-"&amp;ROW()-82,[2]ワークシート!$F$2:$CI$1002,65,0),"")</f>
        <v/>
      </c>
      <c r="S356" s="73"/>
      <c r="T356" s="61" t="str">
        <f>IFERROR(IF(VLOOKUP(#REF!&amp;"-"&amp;ROW()-82,[2]ワークシート!$F$2:$CI$1002,68,0)="",IF(X356="","",IF(X356=0,"使用貸借権","賃借権")),"賃借権"),"")</f>
        <v/>
      </c>
      <c r="U356" s="62"/>
      <c r="V356" s="63" t="str">
        <f>+IFERROR(VLOOKUP(#REF!&amp;"-"&amp;ROW()-82,[2]ワークシート!$F$2:$CI$1002,10,0)&amp;"","")</f>
        <v/>
      </c>
      <c r="W356" s="64"/>
      <c r="X35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6" s="66"/>
      <c r="Z356" s="9"/>
      <c r="AA356" s="9"/>
      <c r="AB356" s="63" t="str">
        <f>IF(T356="","",IF(VLOOKUP(#REF!&amp;"-"&amp;ROW()-82,[2]ワークシート!$F$2:$CI$1002,68,0)="",IF(T356="使用貸借権","-","口座振込　１２月"),"物納"))</f>
        <v/>
      </c>
      <c r="AC356" s="67"/>
      <c r="AD356" s="64"/>
      <c r="AE356" s="68" t="str">
        <f>+IFERROR(IF(VLOOKUP(#REF!&amp;"-"&amp;ROW()-82,[2]ワークシート!$F$2:$CI$1002,13,0)="","",VLOOKUP(#REF!&amp;"-"&amp;ROW()-82,[2]ワークシート!$F$2:$CI$1002,13,0)),"")</f>
        <v/>
      </c>
      <c r="AF356" s="69"/>
      <c r="AG356" s="68" t="str">
        <f>+IFERROR(IF(VLOOKUP(#REF!&amp;"-"&amp;ROW()-82,[2]ワークシート!$F$2:$CI$1002,74,0)="","",VLOOKUP(#REF!&amp;"-"&amp;ROW()-82,[2]ワークシート!$F$2:$CI$1002,74,0)),"")</f>
        <v/>
      </c>
      <c r="AH356" s="69"/>
      <c r="AI356" s="54" t="str">
        <f>+IFERROR(IF(VLOOKUP(#REF!&amp;"-"&amp;ROW()-82,[2]ワークシート!$F$2:$CI$1002,73,0)="","",VLOOKUP(#REF!&amp;"-"&amp;ROW()-82,[2]ワークシート!$F$2:$CI$1002,73,0)),"")</f>
        <v/>
      </c>
      <c r="AJ356" s="1" t="str">
        <f>+IFERROR( IF(  VLOOKUP(#REF!&amp;"-"&amp;ROW()-82,[2]ワークシート!$F$2:$BW$1002,12,0)="",  "",  VLOOKUP(#REF!&amp;"-"&amp;ROW()-82,[2]ワークシート!$F$2:$BW$1002,12,0) ),"")</f>
        <v/>
      </c>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row>
    <row r="357" spans="1:69" ht="35.1" hidden="1" customHeight="1" x14ac:dyDescent="0.15">
      <c r="A357" s="63" t="str">
        <f>+IFERROR(IF(VLOOKUP(#REF!&amp;"-"&amp;ROW()-82,[2]ワークシート!$F$2:$CI$1002,6,0)="","",VLOOKUP(#REF!&amp;"-"&amp;ROW()-82,[2]ワークシート!$F$2:$CI$1002,6,0)),"")</f>
        <v/>
      </c>
      <c r="B357" s="64"/>
      <c r="C357" s="63" t="str">
        <f>+IFERROR(IF(VLOOKUP(#REF!&amp;"-"&amp;ROW()-82,[2]ワークシート!$F$2:$CI$1002,7,0)="","",VLOOKUP(#REF!&amp;"-"&amp;ROW()-82,[2]ワークシート!$F$2:$CI$1002,7,0)),"")</f>
        <v/>
      </c>
      <c r="D357" s="64"/>
      <c r="E357" s="63" t="str">
        <f>+IFERROR(IF(VLOOKUP(#REF!&amp;"-"&amp;ROW()-82,[2]ワークシート!$F$2:$CI$1002,8,0)="","",VLOOKUP(#REF!&amp;"-"&amp;ROW()-82,[2]ワークシート!$F$2:$CI$1002,8,0)),"")</f>
        <v/>
      </c>
      <c r="F357" s="64"/>
      <c r="G357" s="8" t="str">
        <f>+IFERROR(IF(VLOOKUP(#REF!&amp;"-"&amp;ROW()-82,[2]ワークシート!$F$2:$CI$1002,9,0)="","",VLOOKUP(#REF!&amp;"-"&amp;ROW()-82,[2]ワークシート!$F$2:$CI$1002,9,0)),"")</f>
        <v/>
      </c>
      <c r="H35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7" s="71"/>
      <c r="J357" s="63" t="str">
        <f>+IFERROR(IF(VLOOKUP(#REF!&amp;"-"&amp;ROW()-82,[2]ワークシート!$F$2:$CI$1002,17,0)="","",VLOOKUP(#REF!&amp;"-"&amp;ROW()-82,[2]ワークシート!$F$2:$CI$1002,17,0)),"")</f>
        <v/>
      </c>
      <c r="K357" s="67"/>
      <c r="L357" s="64"/>
      <c r="M357" s="72" t="str">
        <f>+IFERROR(IF(VLOOKUP(#REF!&amp;"-"&amp;ROW()-82,[2]ワークシート!$F$2:$CI$1002,58,0)=0,"",VLOOKUP(#REF!&amp;"-"&amp;ROW()-82,[2]ワークシート!$F$2:$CI$1002,58,0)),"")</f>
        <v/>
      </c>
      <c r="N357" s="72"/>
      <c r="O357" s="72"/>
      <c r="P357" s="61" t="str">
        <f>+IFERROR(VLOOKUP(#REF!&amp;"-"&amp;ROW()-82,[2]ワークシート!$F$2:$CI$1002,64,0),"")</f>
        <v/>
      </c>
      <c r="Q357" s="62"/>
      <c r="R357" s="73" t="str">
        <f>+IFERROR(VLOOKUP(#REF!&amp;"-"&amp;ROW()-82,[2]ワークシート!$F$2:$CI$1002,65,0),"")</f>
        <v/>
      </c>
      <c r="S357" s="73"/>
      <c r="T357" s="61" t="str">
        <f>IFERROR(IF(VLOOKUP(#REF!&amp;"-"&amp;ROW()-82,[2]ワークシート!$F$2:$CI$1002,68,0)="",IF(X357="","",IF(X357=0,"使用貸借権","賃借権")),"賃借権"),"")</f>
        <v/>
      </c>
      <c r="U357" s="62"/>
      <c r="V357" s="63" t="str">
        <f>+IFERROR(VLOOKUP(#REF!&amp;"-"&amp;ROW()-82,[2]ワークシート!$F$2:$CI$1002,10,0)&amp;"","")</f>
        <v/>
      </c>
      <c r="W357" s="64"/>
      <c r="X35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7" s="66"/>
      <c r="Z357" s="9"/>
      <c r="AA357" s="9"/>
      <c r="AB357" s="63" t="str">
        <f>IF(T357="","",IF(VLOOKUP(#REF!&amp;"-"&amp;ROW()-82,[2]ワークシート!$F$2:$CI$1002,68,0)="",IF(T357="使用貸借権","-","口座振込　１２月"),"物納"))</f>
        <v/>
      </c>
      <c r="AC357" s="67"/>
      <c r="AD357" s="64"/>
      <c r="AE357" s="68" t="str">
        <f>+IFERROR(IF(VLOOKUP(#REF!&amp;"-"&amp;ROW()-82,[2]ワークシート!$F$2:$CI$1002,13,0)="","",VLOOKUP(#REF!&amp;"-"&amp;ROW()-82,[2]ワークシート!$F$2:$CI$1002,13,0)),"")</f>
        <v/>
      </c>
      <c r="AF357" s="69"/>
      <c r="AG357" s="68" t="str">
        <f>+IFERROR(IF(VLOOKUP(#REF!&amp;"-"&amp;ROW()-82,[2]ワークシート!$F$2:$CI$1002,74,0)="","",VLOOKUP(#REF!&amp;"-"&amp;ROW()-82,[2]ワークシート!$F$2:$CI$1002,74,0)),"")</f>
        <v/>
      </c>
      <c r="AH357" s="69"/>
      <c r="AI357" s="54" t="str">
        <f>+IFERROR(IF(VLOOKUP(#REF!&amp;"-"&amp;ROW()-82,[2]ワークシート!$F$2:$CI$1002,73,0)="","",VLOOKUP(#REF!&amp;"-"&amp;ROW()-82,[2]ワークシート!$F$2:$CI$1002,73,0)),"")</f>
        <v/>
      </c>
      <c r="AJ357" s="1" t="str">
        <f>+IFERROR( IF(  VLOOKUP(#REF!&amp;"-"&amp;ROW()-82,[2]ワークシート!$F$2:$BW$1002,12,0)="",  "",  VLOOKUP(#REF!&amp;"-"&amp;ROW()-82,[2]ワークシート!$F$2:$BW$1002,12,0) ),"")</f>
        <v/>
      </c>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row>
    <row r="358" spans="1:69" ht="35.1" hidden="1" customHeight="1" x14ac:dyDescent="0.15">
      <c r="A358" s="63" t="str">
        <f>+IFERROR(IF(VLOOKUP(#REF!&amp;"-"&amp;ROW()-82,[2]ワークシート!$F$2:$CI$1002,6,0)="","",VLOOKUP(#REF!&amp;"-"&amp;ROW()-82,[2]ワークシート!$F$2:$CI$1002,6,0)),"")</f>
        <v/>
      </c>
      <c r="B358" s="64"/>
      <c r="C358" s="63" t="str">
        <f>+IFERROR(IF(VLOOKUP(#REF!&amp;"-"&amp;ROW()-82,[2]ワークシート!$F$2:$CI$1002,7,0)="","",VLOOKUP(#REF!&amp;"-"&amp;ROW()-82,[2]ワークシート!$F$2:$CI$1002,7,0)),"")</f>
        <v/>
      </c>
      <c r="D358" s="64"/>
      <c r="E358" s="63" t="str">
        <f>+IFERROR(IF(VLOOKUP(#REF!&amp;"-"&amp;ROW()-82,[2]ワークシート!$F$2:$CI$1002,8,0)="","",VLOOKUP(#REF!&amp;"-"&amp;ROW()-82,[2]ワークシート!$F$2:$CI$1002,8,0)),"")</f>
        <v/>
      </c>
      <c r="F358" s="64"/>
      <c r="G358" s="8" t="str">
        <f>+IFERROR(IF(VLOOKUP(#REF!&amp;"-"&amp;ROW()-82,[2]ワークシート!$F$2:$CI$1002,9,0)="","",VLOOKUP(#REF!&amp;"-"&amp;ROW()-82,[2]ワークシート!$F$2:$CI$1002,9,0)),"")</f>
        <v/>
      </c>
      <c r="H35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8" s="71"/>
      <c r="J358" s="63" t="str">
        <f>+IFERROR(IF(VLOOKUP(#REF!&amp;"-"&amp;ROW()-82,[2]ワークシート!$F$2:$CI$1002,17,0)="","",VLOOKUP(#REF!&amp;"-"&amp;ROW()-82,[2]ワークシート!$F$2:$CI$1002,17,0)),"")</f>
        <v/>
      </c>
      <c r="K358" s="67"/>
      <c r="L358" s="64"/>
      <c r="M358" s="72" t="str">
        <f>+IFERROR(IF(VLOOKUP(#REF!&amp;"-"&amp;ROW()-82,[2]ワークシート!$F$2:$CI$1002,58,0)=0,"",VLOOKUP(#REF!&amp;"-"&amp;ROW()-82,[2]ワークシート!$F$2:$CI$1002,58,0)),"")</f>
        <v/>
      </c>
      <c r="N358" s="72"/>
      <c r="O358" s="72"/>
      <c r="P358" s="61" t="str">
        <f>+IFERROR(VLOOKUP(#REF!&amp;"-"&amp;ROW()-82,[2]ワークシート!$F$2:$CI$1002,64,0),"")</f>
        <v/>
      </c>
      <c r="Q358" s="62"/>
      <c r="R358" s="73" t="str">
        <f>+IFERROR(VLOOKUP(#REF!&amp;"-"&amp;ROW()-82,[2]ワークシート!$F$2:$CI$1002,65,0),"")</f>
        <v/>
      </c>
      <c r="S358" s="73"/>
      <c r="T358" s="61" t="str">
        <f>IFERROR(IF(VLOOKUP(#REF!&amp;"-"&amp;ROW()-82,[2]ワークシート!$F$2:$CI$1002,68,0)="",IF(X358="","",IF(X358=0,"使用貸借権","賃借権")),"賃借権"),"")</f>
        <v/>
      </c>
      <c r="U358" s="62"/>
      <c r="V358" s="63" t="str">
        <f>+IFERROR(VLOOKUP(#REF!&amp;"-"&amp;ROW()-82,[2]ワークシート!$F$2:$CI$1002,10,0)&amp;"","")</f>
        <v/>
      </c>
      <c r="W358" s="64"/>
      <c r="X35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8" s="66"/>
      <c r="Z358" s="9"/>
      <c r="AA358" s="9"/>
      <c r="AB358" s="63" t="str">
        <f>IF(T358="","",IF(VLOOKUP(#REF!&amp;"-"&amp;ROW()-82,[2]ワークシート!$F$2:$CI$1002,68,0)="",IF(T358="使用貸借権","-","口座振込　１２月"),"物納"))</f>
        <v/>
      </c>
      <c r="AC358" s="67"/>
      <c r="AD358" s="64"/>
      <c r="AE358" s="68" t="str">
        <f>+IFERROR(IF(VLOOKUP(#REF!&amp;"-"&amp;ROW()-82,[2]ワークシート!$F$2:$CI$1002,13,0)="","",VLOOKUP(#REF!&amp;"-"&amp;ROW()-82,[2]ワークシート!$F$2:$CI$1002,13,0)),"")</f>
        <v/>
      </c>
      <c r="AF358" s="69"/>
      <c r="AG358" s="68" t="str">
        <f>+IFERROR(IF(VLOOKUP(#REF!&amp;"-"&amp;ROW()-82,[2]ワークシート!$F$2:$CI$1002,74,0)="","",VLOOKUP(#REF!&amp;"-"&amp;ROW()-82,[2]ワークシート!$F$2:$CI$1002,74,0)),"")</f>
        <v/>
      </c>
      <c r="AH358" s="69"/>
      <c r="AI358" s="54" t="str">
        <f>+IFERROR(IF(VLOOKUP(#REF!&amp;"-"&amp;ROW()-82,[2]ワークシート!$F$2:$CI$1002,73,0)="","",VLOOKUP(#REF!&amp;"-"&amp;ROW()-82,[2]ワークシート!$F$2:$CI$1002,73,0)),"")</f>
        <v/>
      </c>
      <c r="AJ358" s="1" t="str">
        <f>+IFERROR( IF(  VLOOKUP(#REF!&amp;"-"&amp;ROW()-82,[2]ワークシート!$F$2:$BW$1002,12,0)="",  "",  VLOOKUP(#REF!&amp;"-"&amp;ROW()-82,[2]ワークシート!$F$2:$BW$1002,12,0) ),"")</f>
        <v/>
      </c>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row>
    <row r="359" spans="1:69" ht="35.1" hidden="1" customHeight="1" x14ac:dyDescent="0.15">
      <c r="A359" s="63" t="str">
        <f>+IFERROR(IF(VLOOKUP(#REF!&amp;"-"&amp;ROW()-82,[2]ワークシート!$F$2:$CI$1002,6,0)="","",VLOOKUP(#REF!&amp;"-"&amp;ROW()-82,[2]ワークシート!$F$2:$CI$1002,6,0)),"")</f>
        <v/>
      </c>
      <c r="B359" s="64"/>
      <c r="C359" s="63" t="str">
        <f>+IFERROR(IF(VLOOKUP(#REF!&amp;"-"&amp;ROW()-82,[2]ワークシート!$F$2:$CI$1002,7,0)="","",VLOOKUP(#REF!&amp;"-"&amp;ROW()-82,[2]ワークシート!$F$2:$CI$1002,7,0)),"")</f>
        <v/>
      </c>
      <c r="D359" s="64"/>
      <c r="E359" s="63" t="str">
        <f>+IFERROR(IF(VLOOKUP(#REF!&amp;"-"&amp;ROW()-82,[2]ワークシート!$F$2:$CI$1002,8,0)="","",VLOOKUP(#REF!&amp;"-"&amp;ROW()-82,[2]ワークシート!$F$2:$CI$1002,8,0)),"")</f>
        <v/>
      </c>
      <c r="F359" s="64"/>
      <c r="G359" s="8" t="str">
        <f>+IFERROR(IF(VLOOKUP(#REF!&amp;"-"&amp;ROW()-82,[2]ワークシート!$F$2:$CI$1002,9,0)="","",VLOOKUP(#REF!&amp;"-"&amp;ROW()-82,[2]ワークシート!$F$2:$CI$1002,9,0)),"")</f>
        <v/>
      </c>
      <c r="H35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9" s="71"/>
      <c r="J359" s="63" t="str">
        <f>+IFERROR(IF(VLOOKUP(#REF!&amp;"-"&amp;ROW()-82,[2]ワークシート!$F$2:$CI$1002,17,0)="","",VLOOKUP(#REF!&amp;"-"&amp;ROW()-82,[2]ワークシート!$F$2:$CI$1002,17,0)),"")</f>
        <v/>
      </c>
      <c r="K359" s="67"/>
      <c r="L359" s="64"/>
      <c r="M359" s="72" t="str">
        <f>+IFERROR(IF(VLOOKUP(#REF!&amp;"-"&amp;ROW()-82,[2]ワークシート!$F$2:$CI$1002,58,0)=0,"",VLOOKUP(#REF!&amp;"-"&amp;ROW()-82,[2]ワークシート!$F$2:$CI$1002,58,0)),"")</f>
        <v/>
      </c>
      <c r="N359" s="72"/>
      <c r="O359" s="72"/>
      <c r="P359" s="61" t="str">
        <f>+IFERROR(VLOOKUP(#REF!&amp;"-"&amp;ROW()-82,[2]ワークシート!$F$2:$CI$1002,64,0),"")</f>
        <v/>
      </c>
      <c r="Q359" s="62"/>
      <c r="R359" s="73" t="str">
        <f>+IFERROR(VLOOKUP(#REF!&amp;"-"&amp;ROW()-82,[2]ワークシート!$F$2:$CI$1002,65,0),"")</f>
        <v/>
      </c>
      <c r="S359" s="73"/>
      <c r="T359" s="61" t="str">
        <f>IFERROR(IF(VLOOKUP(#REF!&amp;"-"&amp;ROW()-82,[2]ワークシート!$F$2:$CI$1002,68,0)="",IF(X359="","",IF(X359=0,"使用貸借権","賃借権")),"賃借権"),"")</f>
        <v/>
      </c>
      <c r="U359" s="62"/>
      <c r="V359" s="63" t="str">
        <f>+IFERROR(VLOOKUP(#REF!&amp;"-"&amp;ROW()-82,[2]ワークシート!$F$2:$CI$1002,10,0)&amp;"","")</f>
        <v/>
      </c>
      <c r="W359" s="64"/>
      <c r="X35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9" s="66"/>
      <c r="Z359" s="9"/>
      <c r="AA359" s="9"/>
      <c r="AB359" s="63" t="str">
        <f>IF(T359="","",IF(VLOOKUP(#REF!&amp;"-"&amp;ROW()-82,[2]ワークシート!$F$2:$CI$1002,68,0)="",IF(T359="使用貸借権","-","口座振込　１２月"),"物納"))</f>
        <v/>
      </c>
      <c r="AC359" s="67"/>
      <c r="AD359" s="64"/>
      <c r="AE359" s="68" t="str">
        <f>+IFERROR(IF(VLOOKUP(#REF!&amp;"-"&amp;ROW()-82,[2]ワークシート!$F$2:$CI$1002,13,0)="","",VLOOKUP(#REF!&amp;"-"&amp;ROW()-82,[2]ワークシート!$F$2:$CI$1002,13,0)),"")</f>
        <v/>
      </c>
      <c r="AF359" s="69"/>
      <c r="AG359" s="68" t="str">
        <f>+IFERROR(IF(VLOOKUP(#REF!&amp;"-"&amp;ROW()-82,[2]ワークシート!$F$2:$CI$1002,74,0)="","",VLOOKUP(#REF!&amp;"-"&amp;ROW()-82,[2]ワークシート!$F$2:$CI$1002,74,0)),"")</f>
        <v/>
      </c>
      <c r="AH359" s="69"/>
      <c r="AI359" s="54" t="str">
        <f>+IFERROR(IF(VLOOKUP(#REF!&amp;"-"&amp;ROW()-82,[2]ワークシート!$F$2:$CI$1002,73,0)="","",VLOOKUP(#REF!&amp;"-"&amp;ROW()-82,[2]ワークシート!$F$2:$CI$1002,73,0)),"")</f>
        <v/>
      </c>
      <c r="AJ359" s="1" t="str">
        <f>+IFERROR( IF(  VLOOKUP(#REF!&amp;"-"&amp;ROW()-82,[2]ワークシート!$F$2:$BW$1002,12,0)="",  "",  VLOOKUP(#REF!&amp;"-"&amp;ROW()-82,[2]ワークシート!$F$2:$BW$1002,12,0) ),"")</f>
        <v/>
      </c>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row>
    <row r="360" spans="1:69" ht="35.1" hidden="1" customHeight="1" x14ac:dyDescent="0.15">
      <c r="A360" s="63" t="str">
        <f>+IFERROR(IF(VLOOKUP(#REF!&amp;"-"&amp;ROW()-82,[2]ワークシート!$F$2:$CI$1002,6,0)="","",VLOOKUP(#REF!&amp;"-"&amp;ROW()-82,[2]ワークシート!$F$2:$CI$1002,6,0)),"")</f>
        <v/>
      </c>
      <c r="B360" s="64"/>
      <c r="C360" s="63" t="str">
        <f>+IFERROR(IF(VLOOKUP(#REF!&amp;"-"&amp;ROW()-82,[2]ワークシート!$F$2:$CI$1002,7,0)="","",VLOOKUP(#REF!&amp;"-"&amp;ROW()-82,[2]ワークシート!$F$2:$CI$1002,7,0)),"")</f>
        <v/>
      </c>
      <c r="D360" s="64"/>
      <c r="E360" s="63" t="str">
        <f>+IFERROR(IF(VLOOKUP(#REF!&amp;"-"&amp;ROW()-82,[2]ワークシート!$F$2:$CI$1002,8,0)="","",VLOOKUP(#REF!&amp;"-"&amp;ROW()-82,[2]ワークシート!$F$2:$CI$1002,8,0)),"")</f>
        <v/>
      </c>
      <c r="F360" s="64"/>
      <c r="G360" s="8" t="str">
        <f>+IFERROR(IF(VLOOKUP(#REF!&amp;"-"&amp;ROW()-82,[2]ワークシート!$F$2:$CI$1002,9,0)="","",VLOOKUP(#REF!&amp;"-"&amp;ROW()-82,[2]ワークシート!$F$2:$CI$1002,9,0)),"")</f>
        <v/>
      </c>
      <c r="H36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0" s="71"/>
      <c r="J360" s="63" t="str">
        <f>+IFERROR(IF(VLOOKUP(#REF!&amp;"-"&amp;ROW()-82,[2]ワークシート!$F$2:$CI$1002,17,0)="","",VLOOKUP(#REF!&amp;"-"&amp;ROW()-82,[2]ワークシート!$F$2:$CI$1002,17,0)),"")</f>
        <v/>
      </c>
      <c r="K360" s="67"/>
      <c r="L360" s="64"/>
      <c r="M360" s="72" t="str">
        <f>+IFERROR(IF(VLOOKUP(#REF!&amp;"-"&amp;ROW()-82,[2]ワークシート!$F$2:$CI$1002,58,0)=0,"",VLOOKUP(#REF!&amp;"-"&amp;ROW()-82,[2]ワークシート!$F$2:$CI$1002,58,0)),"")</f>
        <v/>
      </c>
      <c r="N360" s="72"/>
      <c r="O360" s="72"/>
      <c r="P360" s="61" t="str">
        <f>+IFERROR(VLOOKUP(#REF!&amp;"-"&amp;ROW()-82,[2]ワークシート!$F$2:$CI$1002,64,0),"")</f>
        <v/>
      </c>
      <c r="Q360" s="62"/>
      <c r="R360" s="73" t="str">
        <f>+IFERROR(VLOOKUP(#REF!&amp;"-"&amp;ROW()-82,[2]ワークシート!$F$2:$CI$1002,65,0),"")</f>
        <v/>
      </c>
      <c r="S360" s="73"/>
      <c r="T360" s="61" t="str">
        <f>IFERROR(IF(VLOOKUP(#REF!&amp;"-"&amp;ROW()-82,[2]ワークシート!$F$2:$CI$1002,68,0)="",IF(X360="","",IF(X360=0,"使用貸借権","賃借権")),"賃借権"),"")</f>
        <v/>
      </c>
      <c r="U360" s="62"/>
      <c r="V360" s="63" t="str">
        <f>+IFERROR(VLOOKUP(#REF!&amp;"-"&amp;ROW()-82,[2]ワークシート!$F$2:$CI$1002,10,0)&amp;"","")</f>
        <v/>
      </c>
      <c r="W360" s="64"/>
      <c r="X36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0" s="66"/>
      <c r="Z360" s="9"/>
      <c r="AA360" s="9"/>
      <c r="AB360" s="63" t="str">
        <f>IF(T360="","",IF(VLOOKUP(#REF!&amp;"-"&amp;ROW()-82,[2]ワークシート!$F$2:$CI$1002,68,0)="",IF(T360="使用貸借権","-","口座振込　１２月"),"物納"))</f>
        <v/>
      </c>
      <c r="AC360" s="67"/>
      <c r="AD360" s="64"/>
      <c r="AE360" s="68" t="str">
        <f>+IFERROR(IF(VLOOKUP(#REF!&amp;"-"&amp;ROW()-82,[2]ワークシート!$F$2:$CI$1002,13,0)="","",VLOOKUP(#REF!&amp;"-"&amp;ROW()-82,[2]ワークシート!$F$2:$CI$1002,13,0)),"")</f>
        <v/>
      </c>
      <c r="AF360" s="69"/>
      <c r="AG360" s="68" t="str">
        <f>+IFERROR(IF(VLOOKUP(#REF!&amp;"-"&amp;ROW()-82,[2]ワークシート!$F$2:$CI$1002,74,0)="","",VLOOKUP(#REF!&amp;"-"&amp;ROW()-82,[2]ワークシート!$F$2:$CI$1002,74,0)),"")</f>
        <v/>
      </c>
      <c r="AH360" s="69"/>
      <c r="AI360" s="54" t="str">
        <f>+IFERROR(IF(VLOOKUP(#REF!&amp;"-"&amp;ROW()-82,[2]ワークシート!$F$2:$CI$1002,73,0)="","",VLOOKUP(#REF!&amp;"-"&amp;ROW()-82,[2]ワークシート!$F$2:$CI$1002,73,0)),"")</f>
        <v/>
      </c>
      <c r="AJ360" s="1" t="str">
        <f>+IFERROR( IF(  VLOOKUP(#REF!&amp;"-"&amp;ROW()-82,[2]ワークシート!$F$2:$BW$1002,12,0)="",  "",  VLOOKUP(#REF!&amp;"-"&amp;ROW()-82,[2]ワークシート!$F$2:$BW$1002,12,0) ),"")</f>
        <v/>
      </c>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row>
    <row r="361" spans="1:69" ht="35.1" hidden="1" customHeight="1" x14ac:dyDescent="0.15">
      <c r="A361" s="63" t="str">
        <f>+IFERROR(IF(VLOOKUP(#REF!&amp;"-"&amp;ROW()-82,[2]ワークシート!$F$2:$CI$1002,6,0)="","",VLOOKUP(#REF!&amp;"-"&amp;ROW()-82,[2]ワークシート!$F$2:$CI$1002,6,0)),"")</f>
        <v/>
      </c>
      <c r="B361" s="64"/>
      <c r="C361" s="63" t="str">
        <f>+IFERROR(IF(VLOOKUP(#REF!&amp;"-"&amp;ROW()-82,[2]ワークシート!$F$2:$CI$1002,7,0)="","",VLOOKUP(#REF!&amp;"-"&amp;ROW()-82,[2]ワークシート!$F$2:$CI$1002,7,0)),"")</f>
        <v/>
      </c>
      <c r="D361" s="64"/>
      <c r="E361" s="63" t="str">
        <f>+IFERROR(IF(VLOOKUP(#REF!&amp;"-"&amp;ROW()-82,[2]ワークシート!$F$2:$CI$1002,8,0)="","",VLOOKUP(#REF!&amp;"-"&amp;ROW()-82,[2]ワークシート!$F$2:$CI$1002,8,0)),"")</f>
        <v/>
      </c>
      <c r="F361" s="64"/>
      <c r="G361" s="8" t="str">
        <f>+IFERROR(IF(VLOOKUP(#REF!&amp;"-"&amp;ROW()-82,[2]ワークシート!$F$2:$CI$1002,9,0)="","",VLOOKUP(#REF!&amp;"-"&amp;ROW()-82,[2]ワークシート!$F$2:$CI$1002,9,0)),"")</f>
        <v/>
      </c>
      <c r="H36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1" s="71"/>
      <c r="J361" s="63" t="str">
        <f>+IFERROR(IF(VLOOKUP(#REF!&amp;"-"&amp;ROW()-82,[2]ワークシート!$F$2:$CI$1002,17,0)="","",VLOOKUP(#REF!&amp;"-"&amp;ROW()-82,[2]ワークシート!$F$2:$CI$1002,17,0)),"")</f>
        <v/>
      </c>
      <c r="K361" s="67"/>
      <c r="L361" s="64"/>
      <c r="M361" s="72" t="str">
        <f>+IFERROR(IF(VLOOKUP(#REF!&amp;"-"&amp;ROW()-82,[2]ワークシート!$F$2:$CI$1002,58,0)=0,"",VLOOKUP(#REF!&amp;"-"&amp;ROW()-82,[2]ワークシート!$F$2:$CI$1002,58,0)),"")</f>
        <v/>
      </c>
      <c r="N361" s="72"/>
      <c r="O361" s="72"/>
      <c r="P361" s="61" t="str">
        <f>+IFERROR(VLOOKUP(#REF!&amp;"-"&amp;ROW()-82,[2]ワークシート!$F$2:$CI$1002,64,0),"")</f>
        <v/>
      </c>
      <c r="Q361" s="62"/>
      <c r="R361" s="73" t="str">
        <f>+IFERROR(VLOOKUP(#REF!&amp;"-"&amp;ROW()-82,[2]ワークシート!$F$2:$CI$1002,65,0),"")</f>
        <v/>
      </c>
      <c r="S361" s="73"/>
      <c r="T361" s="61" t="str">
        <f>IFERROR(IF(VLOOKUP(#REF!&amp;"-"&amp;ROW()-82,[2]ワークシート!$F$2:$CI$1002,68,0)="",IF(X361="","",IF(X361=0,"使用貸借権","賃借権")),"賃借権"),"")</f>
        <v/>
      </c>
      <c r="U361" s="62"/>
      <c r="V361" s="63" t="str">
        <f>+IFERROR(VLOOKUP(#REF!&amp;"-"&amp;ROW()-82,[2]ワークシート!$F$2:$CI$1002,10,0)&amp;"","")</f>
        <v/>
      </c>
      <c r="W361" s="64"/>
      <c r="X36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1" s="66"/>
      <c r="Z361" s="9"/>
      <c r="AA361" s="9"/>
      <c r="AB361" s="63" t="str">
        <f>IF(T361="","",IF(VLOOKUP(#REF!&amp;"-"&amp;ROW()-82,[2]ワークシート!$F$2:$CI$1002,68,0)="",IF(T361="使用貸借権","-","口座振込　１２月"),"物納"))</f>
        <v/>
      </c>
      <c r="AC361" s="67"/>
      <c r="AD361" s="64"/>
      <c r="AE361" s="68" t="str">
        <f>+IFERROR(IF(VLOOKUP(#REF!&amp;"-"&amp;ROW()-82,[2]ワークシート!$F$2:$CI$1002,13,0)="","",VLOOKUP(#REF!&amp;"-"&amp;ROW()-82,[2]ワークシート!$F$2:$CI$1002,13,0)),"")</f>
        <v/>
      </c>
      <c r="AF361" s="69"/>
      <c r="AG361" s="68" t="str">
        <f>+IFERROR(IF(VLOOKUP(#REF!&amp;"-"&amp;ROW()-82,[2]ワークシート!$F$2:$CI$1002,74,0)="","",VLOOKUP(#REF!&amp;"-"&amp;ROW()-82,[2]ワークシート!$F$2:$CI$1002,74,0)),"")</f>
        <v/>
      </c>
      <c r="AH361" s="69"/>
      <c r="AI361" s="54" t="str">
        <f>+IFERROR(IF(VLOOKUP(#REF!&amp;"-"&amp;ROW()-82,[2]ワークシート!$F$2:$CI$1002,73,0)="","",VLOOKUP(#REF!&amp;"-"&amp;ROW()-82,[2]ワークシート!$F$2:$CI$1002,73,0)),"")</f>
        <v/>
      </c>
      <c r="AJ361" s="1" t="str">
        <f>+IFERROR( IF(  VLOOKUP(#REF!&amp;"-"&amp;ROW()-82,[2]ワークシート!$F$2:$BW$1002,12,0)="",  "",  VLOOKUP(#REF!&amp;"-"&amp;ROW()-82,[2]ワークシート!$F$2:$BW$1002,12,0) ),"")</f>
        <v/>
      </c>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row>
    <row r="362" spans="1:69" ht="35.1" hidden="1" customHeight="1" x14ac:dyDescent="0.15">
      <c r="A362" s="63" t="str">
        <f>+IFERROR(IF(VLOOKUP(#REF!&amp;"-"&amp;ROW()-82,[2]ワークシート!$F$2:$CI$1002,6,0)="","",VLOOKUP(#REF!&amp;"-"&amp;ROW()-82,[2]ワークシート!$F$2:$CI$1002,6,0)),"")</f>
        <v/>
      </c>
      <c r="B362" s="64"/>
      <c r="C362" s="63" t="str">
        <f>+IFERROR(IF(VLOOKUP(#REF!&amp;"-"&amp;ROW()-82,[2]ワークシート!$F$2:$CI$1002,7,0)="","",VLOOKUP(#REF!&amp;"-"&amp;ROW()-82,[2]ワークシート!$F$2:$CI$1002,7,0)),"")</f>
        <v/>
      </c>
      <c r="D362" s="64"/>
      <c r="E362" s="63" t="str">
        <f>+IFERROR(IF(VLOOKUP(#REF!&amp;"-"&amp;ROW()-82,[2]ワークシート!$F$2:$CI$1002,8,0)="","",VLOOKUP(#REF!&amp;"-"&amp;ROW()-82,[2]ワークシート!$F$2:$CI$1002,8,0)),"")</f>
        <v/>
      </c>
      <c r="F362" s="64"/>
      <c r="G362" s="8" t="str">
        <f>+IFERROR(IF(VLOOKUP(#REF!&amp;"-"&amp;ROW()-82,[2]ワークシート!$F$2:$CI$1002,9,0)="","",VLOOKUP(#REF!&amp;"-"&amp;ROW()-82,[2]ワークシート!$F$2:$CI$1002,9,0)),"")</f>
        <v/>
      </c>
      <c r="H36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2" s="71"/>
      <c r="J362" s="63" t="str">
        <f>+IFERROR(IF(VLOOKUP(#REF!&amp;"-"&amp;ROW()-82,[2]ワークシート!$F$2:$CI$1002,17,0)="","",VLOOKUP(#REF!&amp;"-"&amp;ROW()-82,[2]ワークシート!$F$2:$CI$1002,17,0)),"")</f>
        <v/>
      </c>
      <c r="K362" s="67"/>
      <c r="L362" s="64"/>
      <c r="M362" s="72" t="str">
        <f>+IFERROR(IF(VLOOKUP(#REF!&amp;"-"&amp;ROW()-82,[2]ワークシート!$F$2:$CI$1002,58,0)=0,"",VLOOKUP(#REF!&amp;"-"&amp;ROW()-82,[2]ワークシート!$F$2:$CI$1002,58,0)),"")</f>
        <v/>
      </c>
      <c r="N362" s="72"/>
      <c r="O362" s="72"/>
      <c r="P362" s="61" t="str">
        <f>+IFERROR(VLOOKUP(#REF!&amp;"-"&amp;ROW()-82,[2]ワークシート!$F$2:$CI$1002,64,0),"")</f>
        <v/>
      </c>
      <c r="Q362" s="62"/>
      <c r="R362" s="73" t="str">
        <f>+IFERROR(VLOOKUP(#REF!&amp;"-"&amp;ROW()-82,[2]ワークシート!$F$2:$CI$1002,65,0),"")</f>
        <v/>
      </c>
      <c r="S362" s="73"/>
      <c r="T362" s="61" t="str">
        <f>IFERROR(IF(VLOOKUP(#REF!&amp;"-"&amp;ROW()-82,[2]ワークシート!$F$2:$CI$1002,68,0)="",IF(X362="","",IF(X362=0,"使用貸借権","賃借権")),"賃借権"),"")</f>
        <v/>
      </c>
      <c r="U362" s="62"/>
      <c r="V362" s="63" t="str">
        <f>+IFERROR(VLOOKUP(#REF!&amp;"-"&amp;ROW()-82,[2]ワークシート!$F$2:$CI$1002,10,0)&amp;"","")</f>
        <v/>
      </c>
      <c r="W362" s="64"/>
      <c r="X36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2" s="66"/>
      <c r="Z362" s="9"/>
      <c r="AA362" s="9"/>
      <c r="AB362" s="63" t="str">
        <f>IF(T362="","",IF(VLOOKUP(#REF!&amp;"-"&amp;ROW()-82,[2]ワークシート!$F$2:$CI$1002,68,0)="",IF(T362="使用貸借権","-","口座振込　１２月"),"物納"))</f>
        <v/>
      </c>
      <c r="AC362" s="67"/>
      <c r="AD362" s="64"/>
      <c r="AE362" s="68" t="str">
        <f>+IFERROR(IF(VLOOKUP(#REF!&amp;"-"&amp;ROW()-82,[2]ワークシート!$F$2:$CI$1002,13,0)="","",VLOOKUP(#REF!&amp;"-"&amp;ROW()-82,[2]ワークシート!$F$2:$CI$1002,13,0)),"")</f>
        <v/>
      </c>
      <c r="AF362" s="69"/>
      <c r="AG362" s="68" t="str">
        <f>+IFERROR(IF(VLOOKUP(#REF!&amp;"-"&amp;ROW()-82,[2]ワークシート!$F$2:$CI$1002,74,0)="","",VLOOKUP(#REF!&amp;"-"&amp;ROW()-82,[2]ワークシート!$F$2:$CI$1002,74,0)),"")</f>
        <v/>
      </c>
      <c r="AH362" s="69"/>
      <c r="AI362" s="54" t="str">
        <f>+IFERROR(IF(VLOOKUP(#REF!&amp;"-"&amp;ROW()-82,[2]ワークシート!$F$2:$CI$1002,73,0)="","",VLOOKUP(#REF!&amp;"-"&amp;ROW()-82,[2]ワークシート!$F$2:$CI$1002,73,0)),"")</f>
        <v/>
      </c>
      <c r="AJ362" s="1" t="str">
        <f>+IFERROR( IF(  VLOOKUP(#REF!&amp;"-"&amp;ROW()-82,[2]ワークシート!$F$2:$BW$1002,12,0)="",  "",  VLOOKUP(#REF!&amp;"-"&amp;ROW()-82,[2]ワークシート!$F$2:$BW$1002,12,0) ),"")</f>
        <v/>
      </c>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row>
    <row r="363" spans="1:69" ht="35.1" hidden="1" customHeight="1" x14ac:dyDescent="0.15">
      <c r="A363" s="63" t="str">
        <f>+IFERROR(IF(VLOOKUP(#REF!&amp;"-"&amp;ROW()-82,[2]ワークシート!$F$2:$CI$1002,6,0)="","",VLOOKUP(#REF!&amp;"-"&amp;ROW()-82,[2]ワークシート!$F$2:$CI$1002,6,0)),"")</f>
        <v/>
      </c>
      <c r="B363" s="64"/>
      <c r="C363" s="63" t="str">
        <f>+IFERROR(IF(VLOOKUP(#REF!&amp;"-"&amp;ROW()-82,[2]ワークシート!$F$2:$CI$1002,7,0)="","",VLOOKUP(#REF!&amp;"-"&amp;ROW()-82,[2]ワークシート!$F$2:$CI$1002,7,0)),"")</f>
        <v/>
      </c>
      <c r="D363" s="64"/>
      <c r="E363" s="63" t="str">
        <f>+IFERROR(IF(VLOOKUP(#REF!&amp;"-"&amp;ROW()-82,[2]ワークシート!$F$2:$CI$1002,8,0)="","",VLOOKUP(#REF!&amp;"-"&amp;ROW()-82,[2]ワークシート!$F$2:$CI$1002,8,0)),"")</f>
        <v/>
      </c>
      <c r="F363" s="64"/>
      <c r="G363" s="8" t="str">
        <f>+IFERROR(IF(VLOOKUP(#REF!&amp;"-"&amp;ROW()-82,[2]ワークシート!$F$2:$CI$1002,9,0)="","",VLOOKUP(#REF!&amp;"-"&amp;ROW()-82,[2]ワークシート!$F$2:$CI$1002,9,0)),"")</f>
        <v/>
      </c>
      <c r="H36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3" s="71"/>
      <c r="J363" s="63" t="str">
        <f>+IFERROR(IF(VLOOKUP(#REF!&amp;"-"&amp;ROW()-82,[2]ワークシート!$F$2:$CI$1002,17,0)="","",VLOOKUP(#REF!&amp;"-"&amp;ROW()-82,[2]ワークシート!$F$2:$CI$1002,17,0)),"")</f>
        <v/>
      </c>
      <c r="K363" s="67"/>
      <c r="L363" s="64"/>
      <c r="M363" s="72" t="str">
        <f>+IFERROR(IF(VLOOKUP(#REF!&amp;"-"&amp;ROW()-82,[2]ワークシート!$F$2:$CI$1002,58,0)=0,"",VLOOKUP(#REF!&amp;"-"&amp;ROW()-82,[2]ワークシート!$F$2:$CI$1002,58,0)),"")</f>
        <v/>
      </c>
      <c r="N363" s="72"/>
      <c r="O363" s="72"/>
      <c r="P363" s="61" t="str">
        <f>+IFERROR(VLOOKUP(#REF!&amp;"-"&amp;ROW()-82,[2]ワークシート!$F$2:$CI$1002,64,0),"")</f>
        <v/>
      </c>
      <c r="Q363" s="62"/>
      <c r="R363" s="73" t="str">
        <f>+IFERROR(VLOOKUP(#REF!&amp;"-"&amp;ROW()-82,[2]ワークシート!$F$2:$CI$1002,65,0),"")</f>
        <v/>
      </c>
      <c r="S363" s="73"/>
      <c r="T363" s="61" t="str">
        <f>IFERROR(IF(VLOOKUP(#REF!&amp;"-"&amp;ROW()-82,[2]ワークシート!$F$2:$CI$1002,68,0)="",IF(X363="","",IF(X363=0,"使用貸借権","賃借権")),"賃借権"),"")</f>
        <v/>
      </c>
      <c r="U363" s="62"/>
      <c r="V363" s="63" t="str">
        <f>+IFERROR(VLOOKUP(#REF!&amp;"-"&amp;ROW()-82,[2]ワークシート!$F$2:$CI$1002,10,0)&amp;"","")</f>
        <v/>
      </c>
      <c r="W363" s="64"/>
      <c r="X36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3" s="66"/>
      <c r="Z363" s="9"/>
      <c r="AA363" s="9"/>
      <c r="AB363" s="63" t="str">
        <f>IF(T363="","",IF(VLOOKUP(#REF!&amp;"-"&amp;ROW()-82,[2]ワークシート!$F$2:$CI$1002,68,0)="",IF(T363="使用貸借権","-","口座振込　１２月"),"物納"))</f>
        <v/>
      </c>
      <c r="AC363" s="67"/>
      <c r="AD363" s="64"/>
      <c r="AE363" s="68" t="str">
        <f>+IFERROR(IF(VLOOKUP(#REF!&amp;"-"&amp;ROW()-82,[2]ワークシート!$F$2:$CI$1002,13,0)="","",VLOOKUP(#REF!&amp;"-"&amp;ROW()-82,[2]ワークシート!$F$2:$CI$1002,13,0)),"")</f>
        <v/>
      </c>
      <c r="AF363" s="69"/>
      <c r="AG363" s="68" t="str">
        <f>+IFERROR(IF(VLOOKUP(#REF!&amp;"-"&amp;ROW()-82,[2]ワークシート!$F$2:$CI$1002,74,0)="","",VLOOKUP(#REF!&amp;"-"&amp;ROW()-82,[2]ワークシート!$F$2:$CI$1002,74,0)),"")</f>
        <v/>
      </c>
      <c r="AH363" s="69"/>
      <c r="AI363" s="54" t="str">
        <f>+IFERROR(IF(VLOOKUP(#REF!&amp;"-"&amp;ROW()-82,[2]ワークシート!$F$2:$CI$1002,73,0)="","",VLOOKUP(#REF!&amp;"-"&amp;ROW()-82,[2]ワークシート!$F$2:$CI$1002,73,0)),"")</f>
        <v/>
      </c>
      <c r="AJ363" s="1" t="str">
        <f>+IFERROR( IF(  VLOOKUP(#REF!&amp;"-"&amp;ROW()-82,[2]ワークシート!$F$2:$BW$1002,12,0)="",  "",  VLOOKUP(#REF!&amp;"-"&amp;ROW()-82,[2]ワークシート!$F$2:$BW$1002,12,0) ),"")</f>
        <v/>
      </c>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row>
    <row r="364" spans="1:69" ht="35.1" hidden="1" customHeight="1" x14ac:dyDescent="0.15">
      <c r="A364" s="63" t="str">
        <f>+IFERROR(IF(VLOOKUP(#REF!&amp;"-"&amp;ROW()-82,[2]ワークシート!$F$2:$CI$1002,6,0)="","",VLOOKUP(#REF!&amp;"-"&amp;ROW()-82,[2]ワークシート!$F$2:$CI$1002,6,0)),"")</f>
        <v/>
      </c>
      <c r="B364" s="64"/>
      <c r="C364" s="63" t="str">
        <f>+IFERROR(IF(VLOOKUP(#REF!&amp;"-"&amp;ROW()-82,[2]ワークシート!$F$2:$CI$1002,7,0)="","",VLOOKUP(#REF!&amp;"-"&amp;ROW()-82,[2]ワークシート!$F$2:$CI$1002,7,0)),"")</f>
        <v/>
      </c>
      <c r="D364" s="64"/>
      <c r="E364" s="63" t="str">
        <f>+IFERROR(IF(VLOOKUP(#REF!&amp;"-"&amp;ROW()-82,[2]ワークシート!$F$2:$CI$1002,8,0)="","",VLOOKUP(#REF!&amp;"-"&amp;ROW()-82,[2]ワークシート!$F$2:$CI$1002,8,0)),"")</f>
        <v/>
      </c>
      <c r="F364" s="64"/>
      <c r="G364" s="8" t="str">
        <f>+IFERROR(IF(VLOOKUP(#REF!&amp;"-"&amp;ROW()-82,[2]ワークシート!$F$2:$CI$1002,9,0)="","",VLOOKUP(#REF!&amp;"-"&amp;ROW()-82,[2]ワークシート!$F$2:$CI$1002,9,0)),"")</f>
        <v/>
      </c>
      <c r="H36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4" s="71"/>
      <c r="J364" s="63" t="str">
        <f>+IFERROR(IF(VLOOKUP(#REF!&amp;"-"&amp;ROW()-82,[2]ワークシート!$F$2:$CI$1002,17,0)="","",VLOOKUP(#REF!&amp;"-"&amp;ROW()-82,[2]ワークシート!$F$2:$CI$1002,17,0)),"")</f>
        <v/>
      </c>
      <c r="K364" s="67"/>
      <c r="L364" s="64"/>
      <c r="M364" s="72" t="str">
        <f>+IFERROR(IF(VLOOKUP(#REF!&amp;"-"&amp;ROW()-82,[2]ワークシート!$F$2:$CI$1002,58,0)=0,"",VLOOKUP(#REF!&amp;"-"&amp;ROW()-82,[2]ワークシート!$F$2:$CI$1002,58,0)),"")</f>
        <v/>
      </c>
      <c r="N364" s="72"/>
      <c r="O364" s="72"/>
      <c r="P364" s="61" t="str">
        <f>+IFERROR(VLOOKUP(#REF!&amp;"-"&amp;ROW()-82,[2]ワークシート!$F$2:$CI$1002,64,0),"")</f>
        <v/>
      </c>
      <c r="Q364" s="62"/>
      <c r="R364" s="73" t="str">
        <f>+IFERROR(VLOOKUP(#REF!&amp;"-"&amp;ROW()-82,[2]ワークシート!$F$2:$CI$1002,65,0),"")</f>
        <v/>
      </c>
      <c r="S364" s="73"/>
      <c r="T364" s="61" t="str">
        <f>IFERROR(IF(VLOOKUP(#REF!&amp;"-"&amp;ROW()-82,[2]ワークシート!$F$2:$CI$1002,68,0)="",IF(X364="","",IF(X364=0,"使用貸借権","賃借権")),"賃借権"),"")</f>
        <v/>
      </c>
      <c r="U364" s="62"/>
      <c r="V364" s="63" t="str">
        <f>+IFERROR(VLOOKUP(#REF!&amp;"-"&amp;ROW()-82,[2]ワークシート!$F$2:$CI$1002,10,0)&amp;"","")</f>
        <v/>
      </c>
      <c r="W364" s="64"/>
      <c r="X36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4" s="66"/>
      <c r="Z364" s="9"/>
      <c r="AA364" s="9"/>
      <c r="AB364" s="63" t="str">
        <f>IF(T364="","",IF(VLOOKUP(#REF!&amp;"-"&amp;ROW()-82,[2]ワークシート!$F$2:$CI$1002,68,0)="",IF(T364="使用貸借権","-","口座振込　１２月"),"物納"))</f>
        <v/>
      </c>
      <c r="AC364" s="67"/>
      <c r="AD364" s="64"/>
      <c r="AE364" s="68" t="str">
        <f>+IFERROR(IF(VLOOKUP(#REF!&amp;"-"&amp;ROW()-82,[2]ワークシート!$F$2:$CI$1002,13,0)="","",VLOOKUP(#REF!&amp;"-"&amp;ROW()-82,[2]ワークシート!$F$2:$CI$1002,13,0)),"")</f>
        <v/>
      </c>
      <c r="AF364" s="69"/>
      <c r="AG364" s="68" t="str">
        <f>+IFERROR(IF(VLOOKUP(#REF!&amp;"-"&amp;ROW()-82,[2]ワークシート!$F$2:$CI$1002,74,0)="","",VLOOKUP(#REF!&amp;"-"&amp;ROW()-82,[2]ワークシート!$F$2:$CI$1002,74,0)),"")</f>
        <v/>
      </c>
      <c r="AH364" s="69"/>
      <c r="AI364" s="54" t="str">
        <f>+IFERROR(IF(VLOOKUP(#REF!&amp;"-"&amp;ROW()-82,[2]ワークシート!$F$2:$CI$1002,73,0)="","",VLOOKUP(#REF!&amp;"-"&amp;ROW()-82,[2]ワークシート!$F$2:$CI$1002,73,0)),"")</f>
        <v/>
      </c>
      <c r="AJ364" s="1" t="str">
        <f>+IFERROR( IF(  VLOOKUP(#REF!&amp;"-"&amp;ROW()-82,[2]ワークシート!$F$2:$BW$1002,12,0)="",  "",  VLOOKUP(#REF!&amp;"-"&amp;ROW()-82,[2]ワークシート!$F$2:$BW$1002,12,0) ),"")</f>
        <v/>
      </c>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row>
    <row r="365" spans="1:69" ht="35.1" hidden="1" customHeight="1" x14ac:dyDescent="0.15">
      <c r="A365" s="63" t="str">
        <f>+IFERROR(IF(VLOOKUP(#REF!&amp;"-"&amp;ROW()-82,[2]ワークシート!$F$2:$CI$1002,6,0)="","",VLOOKUP(#REF!&amp;"-"&amp;ROW()-82,[2]ワークシート!$F$2:$CI$1002,6,0)),"")</f>
        <v/>
      </c>
      <c r="B365" s="64"/>
      <c r="C365" s="63" t="str">
        <f>+IFERROR(IF(VLOOKUP(#REF!&amp;"-"&amp;ROW()-82,[2]ワークシート!$F$2:$CI$1002,7,0)="","",VLOOKUP(#REF!&amp;"-"&amp;ROW()-82,[2]ワークシート!$F$2:$CI$1002,7,0)),"")</f>
        <v/>
      </c>
      <c r="D365" s="64"/>
      <c r="E365" s="63" t="str">
        <f>+IFERROR(IF(VLOOKUP(#REF!&amp;"-"&amp;ROW()-82,[2]ワークシート!$F$2:$CI$1002,8,0)="","",VLOOKUP(#REF!&amp;"-"&amp;ROW()-82,[2]ワークシート!$F$2:$CI$1002,8,0)),"")</f>
        <v/>
      </c>
      <c r="F365" s="64"/>
      <c r="G365" s="8" t="str">
        <f>+IFERROR(IF(VLOOKUP(#REF!&amp;"-"&amp;ROW()-82,[2]ワークシート!$F$2:$CI$1002,9,0)="","",VLOOKUP(#REF!&amp;"-"&amp;ROW()-82,[2]ワークシート!$F$2:$CI$1002,9,0)),"")</f>
        <v/>
      </c>
      <c r="H36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5" s="71"/>
      <c r="J365" s="63" t="str">
        <f>+IFERROR(IF(VLOOKUP(#REF!&amp;"-"&amp;ROW()-82,[2]ワークシート!$F$2:$CI$1002,17,0)="","",VLOOKUP(#REF!&amp;"-"&amp;ROW()-82,[2]ワークシート!$F$2:$CI$1002,17,0)),"")</f>
        <v/>
      </c>
      <c r="K365" s="67"/>
      <c r="L365" s="64"/>
      <c r="M365" s="72" t="str">
        <f>+IFERROR(IF(VLOOKUP(#REF!&amp;"-"&amp;ROW()-82,[2]ワークシート!$F$2:$CI$1002,58,0)=0,"",VLOOKUP(#REF!&amp;"-"&amp;ROW()-82,[2]ワークシート!$F$2:$CI$1002,58,0)),"")</f>
        <v/>
      </c>
      <c r="N365" s="72"/>
      <c r="O365" s="72"/>
      <c r="P365" s="61" t="str">
        <f>+IFERROR(VLOOKUP(#REF!&amp;"-"&amp;ROW()-82,[2]ワークシート!$F$2:$CI$1002,64,0),"")</f>
        <v/>
      </c>
      <c r="Q365" s="62"/>
      <c r="R365" s="73" t="str">
        <f>+IFERROR(VLOOKUP(#REF!&amp;"-"&amp;ROW()-82,[2]ワークシート!$F$2:$CI$1002,65,0),"")</f>
        <v/>
      </c>
      <c r="S365" s="73"/>
      <c r="T365" s="61" t="str">
        <f>IFERROR(IF(VLOOKUP(#REF!&amp;"-"&amp;ROW()-82,[2]ワークシート!$F$2:$CI$1002,68,0)="",IF(X365="","",IF(X365=0,"使用貸借権","賃借権")),"賃借権"),"")</f>
        <v/>
      </c>
      <c r="U365" s="62"/>
      <c r="V365" s="63" t="str">
        <f>+IFERROR(VLOOKUP(#REF!&amp;"-"&amp;ROW()-82,[2]ワークシート!$F$2:$CI$1002,10,0)&amp;"","")</f>
        <v/>
      </c>
      <c r="W365" s="64"/>
      <c r="X36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5" s="66"/>
      <c r="Z365" s="9"/>
      <c r="AA365" s="9"/>
      <c r="AB365" s="63" t="str">
        <f>IF(T365="","",IF(VLOOKUP(#REF!&amp;"-"&amp;ROW()-82,[2]ワークシート!$F$2:$CI$1002,68,0)="",IF(T365="使用貸借権","-","口座振込　１２月"),"物納"))</f>
        <v/>
      </c>
      <c r="AC365" s="67"/>
      <c r="AD365" s="64"/>
      <c r="AE365" s="68" t="str">
        <f>+IFERROR(IF(VLOOKUP(#REF!&amp;"-"&amp;ROW()-82,[2]ワークシート!$F$2:$CI$1002,13,0)="","",VLOOKUP(#REF!&amp;"-"&amp;ROW()-82,[2]ワークシート!$F$2:$CI$1002,13,0)),"")</f>
        <v/>
      </c>
      <c r="AF365" s="69"/>
      <c r="AG365" s="68" t="str">
        <f>+IFERROR(IF(VLOOKUP(#REF!&amp;"-"&amp;ROW()-82,[2]ワークシート!$F$2:$CI$1002,74,0)="","",VLOOKUP(#REF!&amp;"-"&amp;ROW()-82,[2]ワークシート!$F$2:$CI$1002,74,0)),"")</f>
        <v/>
      </c>
      <c r="AH365" s="69"/>
      <c r="AI365" s="54" t="str">
        <f>+IFERROR(IF(VLOOKUP(#REF!&amp;"-"&amp;ROW()-82,[2]ワークシート!$F$2:$CI$1002,73,0)="","",VLOOKUP(#REF!&amp;"-"&amp;ROW()-82,[2]ワークシート!$F$2:$CI$1002,73,0)),"")</f>
        <v/>
      </c>
      <c r="AJ365" s="1" t="str">
        <f>+IFERROR( IF(  VLOOKUP(#REF!&amp;"-"&amp;ROW()-82,[2]ワークシート!$F$2:$BW$1002,12,0)="",  "",  VLOOKUP(#REF!&amp;"-"&amp;ROW()-82,[2]ワークシート!$F$2:$BW$1002,12,0) ),"")</f>
        <v/>
      </c>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row>
    <row r="366" spans="1:69" ht="35.1" hidden="1" customHeight="1" x14ac:dyDescent="0.15">
      <c r="A366" s="63" t="str">
        <f>+IFERROR(IF(VLOOKUP(#REF!&amp;"-"&amp;ROW()-82,[2]ワークシート!$F$2:$CI$1002,6,0)="","",VLOOKUP(#REF!&amp;"-"&amp;ROW()-82,[2]ワークシート!$F$2:$CI$1002,6,0)),"")</f>
        <v/>
      </c>
      <c r="B366" s="64"/>
      <c r="C366" s="63" t="str">
        <f>+IFERROR(IF(VLOOKUP(#REF!&amp;"-"&amp;ROW()-82,[2]ワークシート!$F$2:$CI$1002,7,0)="","",VLOOKUP(#REF!&amp;"-"&amp;ROW()-82,[2]ワークシート!$F$2:$CI$1002,7,0)),"")</f>
        <v/>
      </c>
      <c r="D366" s="64"/>
      <c r="E366" s="63" t="str">
        <f>+IFERROR(IF(VLOOKUP(#REF!&amp;"-"&amp;ROW()-82,[2]ワークシート!$F$2:$CI$1002,8,0)="","",VLOOKUP(#REF!&amp;"-"&amp;ROW()-82,[2]ワークシート!$F$2:$CI$1002,8,0)),"")</f>
        <v/>
      </c>
      <c r="F366" s="64"/>
      <c r="G366" s="8" t="str">
        <f>+IFERROR(IF(VLOOKUP(#REF!&amp;"-"&amp;ROW()-82,[2]ワークシート!$F$2:$CI$1002,9,0)="","",VLOOKUP(#REF!&amp;"-"&amp;ROW()-82,[2]ワークシート!$F$2:$CI$1002,9,0)),"")</f>
        <v/>
      </c>
      <c r="H36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6" s="71"/>
      <c r="J366" s="63" t="str">
        <f>+IFERROR(IF(VLOOKUP(#REF!&amp;"-"&amp;ROW()-82,[2]ワークシート!$F$2:$CI$1002,17,0)="","",VLOOKUP(#REF!&amp;"-"&amp;ROW()-82,[2]ワークシート!$F$2:$CI$1002,17,0)),"")</f>
        <v/>
      </c>
      <c r="K366" s="67"/>
      <c r="L366" s="64"/>
      <c r="M366" s="72" t="str">
        <f>+IFERROR(IF(VLOOKUP(#REF!&amp;"-"&amp;ROW()-82,[2]ワークシート!$F$2:$CI$1002,58,0)=0,"",VLOOKUP(#REF!&amp;"-"&amp;ROW()-82,[2]ワークシート!$F$2:$CI$1002,58,0)),"")</f>
        <v/>
      </c>
      <c r="N366" s="72"/>
      <c r="O366" s="72"/>
      <c r="P366" s="61" t="str">
        <f>+IFERROR(VLOOKUP(#REF!&amp;"-"&amp;ROW()-82,[2]ワークシート!$F$2:$CI$1002,64,0),"")</f>
        <v/>
      </c>
      <c r="Q366" s="62"/>
      <c r="R366" s="73" t="str">
        <f>+IFERROR(VLOOKUP(#REF!&amp;"-"&amp;ROW()-82,[2]ワークシート!$F$2:$CI$1002,65,0),"")</f>
        <v/>
      </c>
      <c r="S366" s="73"/>
      <c r="T366" s="61" t="str">
        <f>IFERROR(IF(VLOOKUP(#REF!&amp;"-"&amp;ROW()-82,[2]ワークシート!$F$2:$CI$1002,68,0)="",IF(X366="","",IF(X366=0,"使用貸借権","賃借権")),"賃借権"),"")</f>
        <v/>
      </c>
      <c r="U366" s="62"/>
      <c r="V366" s="63" t="str">
        <f>+IFERROR(VLOOKUP(#REF!&amp;"-"&amp;ROW()-82,[2]ワークシート!$F$2:$CI$1002,10,0)&amp;"","")</f>
        <v/>
      </c>
      <c r="W366" s="64"/>
      <c r="X36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6" s="66"/>
      <c r="Z366" s="9"/>
      <c r="AA366" s="9"/>
      <c r="AB366" s="63" t="str">
        <f>IF(T366="","",IF(VLOOKUP(#REF!&amp;"-"&amp;ROW()-82,[2]ワークシート!$F$2:$CI$1002,68,0)="",IF(T366="使用貸借権","-","口座振込　１２月"),"物納"))</f>
        <v/>
      </c>
      <c r="AC366" s="67"/>
      <c r="AD366" s="64"/>
      <c r="AE366" s="68" t="str">
        <f>+IFERROR(IF(VLOOKUP(#REF!&amp;"-"&amp;ROW()-82,[2]ワークシート!$F$2:$CI$1002,13,0)="","",VLOOKUP(#REF!&amp;"-"&amp;ROW()-82,[2]ワークシート!$F$2:$CI$1002,13,0)),"")</f>
        <v/>
      </c>
      <c r="AF366" s="69"/>
      <c r="AG366" s="68" t="str">
        <f>+IFERROR(IF(VLOOKUP(#REF!&amp;"-"&amp;ROW()-82,[2]ワークシート!$F$2:$CI$1002,74,0)="","",VLOOKUP(#REF!&amp;"-"&amp;ROW()-82,[2]ワークシート!$F$2:$CI$1002,74,0)),"")</f>
        <v/>
      </c>
      <c r="AH366" s="69"/>
      <c r="AI366" s="54" t="str">
        <f>+IFERROR(IF(VLOOKUP(#REF!&amp;"-"&amp;ROW()-82,[2]ワークシート!$F$2:$CI$1002,73,0)="","",VLOOKUP(#REF!&amp;"-"&amp;ROW()-82,[2]ワークシート!$F$2:$CI$1002,73,0)),"")</f>
        <v/>
      </c>
      <c r="AJ366" s="1" t="str">
        <f>+IFERROR( IF(  VLOOKUP(#REF!&amp;"-"&amp;ROW()-82,[2]ワークシート!$F$2:$BW$1002,12,0)="",  "",  VLOOKUP(#REF!&amp;"-"&amp;ROW()-82,[2]ワークシート!$F$2:$BW$1002,12,0) ),"")</f>
        <v/>
      </c>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row>
    <row r="367" spans="1:69" ht="35.1" hidden="1" customHeight="1" x14ac:dyDescent="0.15">
      <c r="A367" s="63" t="str">
        <f>+IFERROR(IF(VLOOKUP(#REF!&amp;"-"&amp;ROW()-82,[2]ワークシート!$F$2:$CI$1002,6,0)="","",VLOOKUP(#REF!&amp;"-"&amp;ROW()-82,[2]ワークシート!$F$2:$CI$1002,6,0)),"")</f>
        <v/>
      </c>
      <c r="B367" s="64"/>
      <c r="C367" s="63" t="str">
        <f>+IFERROR(IF(VLOOKUP(#REF!&amp;"-"&amp;ROW()-82,[2]ワークシート!$F$2:$CI$1002,7,0)="","",VLOOKUP(#REF!&amp;"-"&amp;ROW()-82,[2]ワークシート!$F$2:$CI$1002,7,0)),"")</f>
        <v/>
      </c>
      <c r="D367" s="64"/>
      <c r="E367" s="63" t="str">
        <f>+IFERROR(IF(VLOOKUP(#REF!&amp;"-"&amp;ROW()-82,[2]ワークシート!$F$2:$CI$1002,8,0)="","",VLOOKUP(#REF!&amp;"-"&amp;ROW()-82,[2]ワークシート!$F$2:$CI$1002,8,0)),"")</f>
        <v/>
      </c>
      <c r="F367" s="64"/>
      <c r="G367" s="8" t="str">
        <f>+IFERROR(IF(VLOOKUP(#REF!&amp;"-"&amp;ROW()-82,[2]ワークシート!$F$2:$CI$1002,9,0)="","",VLOOKUP(#REF!&amp;"-"&amp;ROW()-82,[2]ワークシート!$F$2:$CI$1002,9,0)),"")</f>
        <v/>
      </c>
      <c r="H36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7" s="71"/>
      <c r="J367" s="63" t="str">
        <f>+IFERROR(IF(VLOOKUP(#REF!&amp;"-"&amp;ROW()-82,[2]ワークシート!$F$2:$CI$1002,17,0)="","",VLOOKUP(#REF!&amp;"-"&amp;ROW()-82,[2]ワークシート!$F$2:$CI$1002,17,0)),"")</f>
        <v/>
      </c>
      <c r="K367" s="67"/>
      <c r="L367" s="64"/>
      <c r="M367" s="72" t="str">
        <f>+IFERROR(IF(VLOOKUP(#REF!&amp;"-"&amp;ROW()-82,[2]ワークシート!$F$2:$CI$1002,58,0)=0,"",VLOOKUP(#REF!&amp;"-"&amp;ROW()-82,[2]ワークシート!$F$2:$CI$1002,58,0)),"")</f>
        <v/>
      </c>
      <c r="N367" s="72"/>
      <c r="O367" s="72"/>
      <c r="P367" s="61" t="str">
        <f>+IFERROR(VLOOKUP(#REF!&amp;"-"&amp;ROW()-82,[2]ワークシート!$F$2:$CI$1002,64,0),"")</f>
        <v/>
      </c>
      <c r="Q367" s="62"/>
      <c r="R367" s="73" t="str">
        <f>+IFERROR(VLOOKUP(#REF!&amp;"-"&amp;ROW()-82,[2]ワークシート!$F$2:$CI$1002,65,0),"")</f>
        <v/>
      </c>
      <c r="S367" s="73"/>
      <c r="T367" s="61" t="str">
        <f>IFERROR(IF(VLOOKUP(#REF!&amp;"-"&amp;ROW()-82,[2]ワークシート!$F$2:$CI$1002,68,0)="",IF(X367="","",IF(X367=0,"使用貸借権","賃借権")),"賃借権"),"")</f>
        <v/>
      </c>
      <c r="U367" s="62"/>
      <c r="V367" s="63" t="str">
        <f>+IFERROR(VLOOKUP(#REF!&amp;"-"&amp;ROW()-82,[2]ワークシート!$F$2:$CI$1002,10,0)&amp;"","")</f>
        <v/>
      </c>
      <c r="W367" s="64"/>
      <c r="X36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7" s="66"/>
      <c r="Z367" s="9"/>
      <c r="AA367" s="9"/>
      <c r="AB367" s="63" t="str">
        <f>IF(T367="","",IF(VLOOKUP(#REF!&amp;"-"&amp;ROW()-82,[2]ワークシート!$F$2:$CI$1002,68,0)="",IF(T367="使用貸借権","-","口座振込　１２月"),"物納"))</f>
        <v/>
      </c>
      <c r="AC367" s="67"/>
      <c r="AD367" s="64"/>
      <c r="AE367" s="68" t="str">
        <f>+IFERROR(IF(VLOOKUP(#REF!&amp;"-"&amp;ROW()-82,[2]ワークシート!$F$2:$CI$1002,13,0)="","",VLOOKUP(#REF!&amp;"-"&amp;ROW()-82,[2]ワークシート!$F$2:$CI$1002,13,0)),"")</f>
        <v/>
      </c>
      <c r="AF367" s="69"/>
      <c r="AG367" s="68" t="str">
        <f>+IFERROR(IF(VLOOKUP(#REF!&amp;"-"&amp;ROW()-82,[2]ワークシート!$F$2:$CI$1002,74,0)="","",VLOOKUP(#REF!&amp;"-"&amp;ROW()-82,[2]ワークシート!$F$2:$CI$1002,74,0)),"")</f>
        <v/>
      </c>
      <c r="AH367" s="69"/>
      <c r="AI367" s="54" t="str">
        <f>+IFERROR(IF(VLOOKUP(#REF!&amp;"-"&amp;ROW()-82,[2]ワークシート!$F$2:$CI$1002,73,0)="","",VLOOKUP(#REF!&amp;"-"&amp;ROW()-82,[2]ワークシート!$F$2:$CI$1002,73,0)),"")</f>
        <v/>
      </c>
      <c r="AJ367" s="1" t="str">
        <f>+IFERROR( IF(  VLOOKUP(#REF!&amp;"-"&amp;ROW()-82,[2]ワークシート!$F$2:$BW$1002,12,0)="",  "",  VLOOKUP(#REF!&amp;"-"&amp;ROW()-82,[2]ワークシート!$F$2:$BW$1002,12,0) ),"")</f>
        <v/>
      </c>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row>
    <row r="368" spans="1:69" ht="35.1" hidden="1" customHeight="1" x14ac:dyDescent="0.15">
      <c r="A368" s="63" t="str">
        <f>+IFERROR(IF(VLOOKUP(#REF!&amp;"-"&amp;ROW()-82,[2]ワークシート!$F$2:$CI$1002,6,0)="","",VLOOKUP(#REF!&amp;"-"&amp;ROW()-82,[2]ワークシート!$F$2:$CI$1002,6,0)),"")</f>
        <v/>
      </c>
      <c r="B368" s="64"/>
      <c r="C368" s="63" t="str">
        <f>+IFERROR(IF(VLOOKUP(#REF!&amp;"-"&amp;ROW()-82,[2]ワークシート!$F$2:$CI$1002,7,0)="","",VLOOKUP(#REF!&amp;"-"&amp;ROW()-82,[2]ワークシート!$F$2:$CI$1002,7,0)),"")</f>
        <v/>
      </c>
      <c r="D368" s="64"/>
      <c r="E368" s="63" t="str">
        <f>+IFERROR(IF(VLOOKUP(#REF!&amp;"-"&amp;ROW()-82,[2]ワークシート!$F$2:$CI$1002,8,0)="","",VLOOKUP(#REF!&amp;"-"&amp;ROW()-82,[2]ワークシート!$F$2:$CI$1002,8,0)),"")</f>
        <v/>
      </c>
      <c r="F368" s="64"/>
      <c r="G368" s="8" t="str">
        <f>+IFERROR(IF(VLOOKUP(#REF!&amp;"-"&amp;ROW()-82,[2]ワークシート!$F$2:$CI$1002,9,0)="","",VLOOKUP(#REF!&amp;"-"&amp;ROW()-82,[2]ワークシート!$F$2:$CI$1002,9,0)),"")</f>
        <v/>
      </c>
      <c r="H36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8" s="71"/>
      <c r="J368" s="63" t="str">
        <f>+IFERROR(IF(VLOOKUP(#REF!&amp;"-"&amp;ROW()-82,[2]ワークシート!$F$2:$CI$1002,17,0)="","",VLOOKUP(#REF!&amp;"-"&amp;ROW()-82,[2]ワークシート!$F$2:$CI$1002,17,0)),"")</f>
        <v/>
      </c>
      <c r="K368" s="67"/>
      <c r="L368" s="64"/>
      <c r="M368" s="72" t="str">
        <f>+IFERROR(IF(VLOOKUP(#REF!&amp;"-"&amp;ROW()-82,[2]ワークシート!$F$2:$CI$1002,58,0)=0,"",VLOOKUP(#REF!&amp;"-"&amp;ROW()-82,[2]ワークシート!$F$2:$CI$1002,58,0)),"")</f>
        <v/>
      </c>
      <c r="N368" s="72"/>
      <c r="O368" s="72"/>
      <c r="P368" s="61" t="str">
        <f>+IFERROR(VLOOKUP(#REF!&amp;"-"&amp;ROW()-82,[2]ワークシート!$F$2:$CI$1002,64,0),"")</f>
        <v/>
      </c>
      <c r="Q368" s="62"/>
      <c r="R368" s="73" t="str">
        <f>+IFERROR(VLOOKUP(#REF!&amp;"-"&amp;ROW()-82,[2]ワークシート!$F$2:$CI$1002,65,0),"")</f>
        <v/>
      </c>
      <c r="S368" s="73"/>
      <c r="T368" s="61" t="str">
        <f>IFERROR(IF(VLOOKUP(#REF!&amp;"-"&amp;ROW()-82,[2]ワークシート!$F$2:$CI$1002,68,0)="",IF(X368="","",IF(X368=0,"使用貸借権","賃借権")),"賃借権"),"")</f>
        <v/>
      </c>
      <c r="U368" s="62"/>
      <c r="V368" s="63" t="str">
        <f>+IFERROR(VLOOKUP(#REF!&amp;"-"&amp;ROW()-82,[2]ワークシート!$F$2:$CI$1002,10,0)&amp;"","")</f>
        <v/>
      </c>
      <c r="W368" s="64"/>
      <c r="X36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8" s="66"/>
      <c r="Z368" s="9"/>
      <c r="AA368" s="9"/>
      <c r="AB368" s="63" t="str">
        <f>IF(T368="","",IF(VLOOKUP(#REF!&amp;"-"&amp;ROW()-82,[2]ワークシート!$F$2:$CI$1002,68,0)="",IF(T368="使用貸借権","-","口座振込　１２月"),"物納"))</f>
        <v/>
      </c>
      <c r="AC368" s="67"/>
      <c r="AD368" s="64"/>
      <c r="AE368" s="68" t="str">
        <f>+IFERROR(IF(VLOOKUP(#REF!&amp;"-"&amp;ROW()-82,[2]ワークシート!$F$2:$CI$1002,13,0)="","",VLOOKUP(#REF!&amp;"-"&amp;ROW()-82,[2]ワークシート!$F$2:$CI$1002,13,0)),"")</f>
        <v/>
      </c>
      <c r="AF368" s="69"/>
      <c r="AG368" s="68" t="str">
        <f>+IFERROR(IF(VLOOKUP(#REF!&amp;"-"&amp;ROW()-82,[2]ワークシート!$F$2:$CI$1002,74,0)="","",VLOOKUP(#REF!&amp;"-"&amp;ROW()-82,[2]ワークシート!$F$2:$CI$1002,74,0)),"")</f>
        <v/>
      </c>
      <c r="AH368" s="69"/>
      <c r="AI368" s="54" t="str">
        <f>+IFERROR(IF(VLOOKUP(#REF!&amp;"-"&amp;ROW()-82,[2]ワークシート!$F$2:$CI$1002,73,0)="","",VLOOKUP(#REF!&amp;"-"&amp;ROW()-82,[2]ワークシート!$F$2:$CI$1002,73,0)),"")</f>
        <v/>
      </c>
      <c r="AJ368" s="1" t="str">
        <f>+IFERROR( IF(  VLOOKUP(#REF!&amp;"-"&amp;ROW()-82,[2]ワークシート!$F$2:$BW$1002,12,0)="",  "",  VLOOKUP(#REF!&amp;"-"&amp;ROW()-82,[2]ワークシート!$F$2:$BW$1002,12,0) ),"")</f>
        <v/>
      </c>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row>
    <row r="369" spans="1:69" ht="35.1" hidden="1" customHeight="1" x14ac:dyDescent="0.15">
      <c r="A369" s="63" t="str">
        <f>+IFERROR(IF(VLOOKUP(#REF!&amp;"-"&amp;ROW()-82,[2]ワークシート!$F$2:$CI$1002,6,0)="","",VLOOKUP(#REF!&amp;"-"&amp;ROW()-82,[2]ワークシート!$F$2:$CI$1002,6,0)),"")</f>
        <v/>
      </c>
      <c r="B369" s="64"/>
      <c r="C369" s="63" t="str">
        <f>+IFERROR(IF(VLOOKUP(#REF!&amp;"-"&amp;ROW()-82,[2]ワークシート!$F$2:$CI$1002,7,0)="","",VLOOKUP(#REF!&amp;"-"&amp;ROW()-82,[2]ワークシート!$F$2:$CI$1002,7,0)),"")</f>
        <v/>
      </c>
      <c r="D369" s="64"/>
      <c r="E369" s="63" t="str">
        <f>+IFERROR(IF(VLOOKUP(#REF!&amp;"-"&amp;ROW()-82,[2]ワークシート!$F$2:$CI$1002,8,0)="","",VLOOKUP(#REF!&amp;"-"&amp;ROW()-82,[2]ワークシート!$F$2:$CI$1002,8,0)),"")</f>
        <v/>
      </c>
      <c r="F369" s="64"/>
      <c r="G369" s="8" t="str">
        <f>+IFERROR(IF(VLOOKUP(#REF!&amp;"-"&amp;ROW()-82,[2]ワークシート!$F$2:$CI$1002,9,0)="","",VLOOKUP(#REF!&amp;"-"&amp;ROW()-82,[2]ワークシート!$F$2:$CI$1002,9,0)),"")</f>
        <v/>
      </c>
      <c r="H36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9" s="71"/>
      <c r="J369" s="63" t="str">
        <f>+IFERROR(IF(VLOOKUP(#REF!&amp;"-"&amp;ROW()-82,[2]ワークシート!$F$2:$CI$1002,17,0)="","",VLOOKUP(#REF!&amp;"-"&amp;ROW()-82,[2]ワークシート!$F$2:$CI$1002,17,0)),"")</f>
        <v/>
      </c>
      <c r="K369" s="67"/>
      <c r="L369" s="64"/>
      <c r="M369" s="72" t="str">
        <f>+IFERROR(IF(VLOOKUP(#REF!&amp;"-"&amp;ROW()-82,[2]ワークシート!$F$2:$CI$1002,58,0)=0,"",VLOOKUP(#REF!&amp;"-"&amp;ROW()-82,[2]ワークシート!$F$2:$CI$1002,58,0)),"")</f>
        <v/>
      </c>
      <c r="N369" s="72"/>
      <c r="O369" s="72"/>
      <c r="P369" s="61" t="str">
        <f>+IFERROR(VLOOKUP(#REF!&amp;"-"&amp;ROW()-82,[2]ワークシート!$F$2:$CI$1002,64,0),"")</f>
        <v/>
      </c>
      <c r="Q369" s="62"/>
      <c r="R369" s="73" t="str">
        <f>+IFERROR(VLOOKUP(#REF!&amp;"-"&amp;ROW()-82,[2]ワークシート!$F$2:$CI$1002,65,0),"")</f>
        <v/>
      </c>
      <c r="S369" s="73"/>
      <c r="T369" s="61" t="str">
        <f>IFERROR(IF(VLOOKUP(#REF!&amp;"-"&amp;ROW()-82,[2]ワークシート!$F$2:$CI$1002,68,0)="",IF(X369="","",IF(X369=0,"使用貸借権","賃借権")),"賃借権"),"")</f>
        <v/>
      </c>
      <c r="U369" s="62"/>
      <c r="V369" s="63" t="str">
        <f>+IFERROR(VLOOKUP(#REF!&amp;"-"&amp;ROW()-82,[2]ワークシート!$F$2:$CI$1002,10,0)&amp;"","")</f>
        <v/>
      </c>
      <c r="W369" s="64"/>
      <c r="X36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9" s="66"/>
      <c r="Z369" s="9"/>
      <c r="AA369" s="9"/>
      <c r="AB369" s="63" t="str">
        <f>IF(T369="","",IF(VLOOKUP(#REF!&amp;"-"&amp;ROW()-82,[2]ワークシート!$F$2:$CI$1002,68,0)="",IF(T369="使用貸借権","-","口座振込　１２月"),"物納"))</f>
        <v/>
      </c>
      <c r="AC369" s="67"/>
      <c r="AD369" s="64"/>
      <c r="AE369" s="68" t="str">
        <f>+IFERROR(IF(VLOOKUP(#REF!&amp;"-"&amp;ROW()-82,[2]ワークシート!$F$2:$CI$1002,13,0)="","",VLOOKUP(#REF!&amp;"-"&amp;ROW()-82,[2]ワークシート!$F$2:$CI$1002,13,0)),"")</f>
        <v/>
      </c>
      <c r="AF369" s="69"/>
      <c r="AG369" s="68" t="str">
        <f>+IFERROR(IF(VLOOKUP(#REF!&amp;"-"&amp;ROW()-82,[2]ワークシート!$F$2:$CI$1002,74,0)="","",VLOOKUP(#REF!&amp;"-"&amp;ROW()-82,[2]ワークシート!$F$2:$CI$1002,74,0)),"")</f>
        <v/>
      </c>
      <c r="AH369" s="69"/>
      <c r="AI369" s="54" t="str">
        <f>+IFERROR(IF(VLOOKUP(#REF!&amp;"-"&amp;ROW()-82,[2]ワークシート!$F$2:$CI$1002,73,0)="","",VLOOKUP(#REF!&amp;"-"&amp;ROW()-82,[2]ワークシート!$F$2:$CI$1002,73,0)),"")</f>
        <v/>
      </c>
      <c r="AJ369" s="1" t="str">
        <f>+IFERROR( IF(  VLOOKUP(#REF!&amp;"-"&amp;ROW()-82,[2]ワークシート!$F$2:$BW$1002,12,0)="",  "",  VLOOKUP(#REF!&amp;"-"&amp;ROW()-82,[2]ワークシート!$F$2:$BW$1002,12,0) ),"")</f>
        <v/>
      </c>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row>
    <row r="370" spans="1:69" ht="35.1" hidden="1" customHeight="1" x14ac:dyDescent="0.15">
      <c r="A370" s="63" t="str">
        <f>+IFERROR(IF(VLOOKUP(#REF!&amp;"-"&amp;ROW()-82,[2]ワークシート!$F$2:$CI$1002,6,0)="","",VLOOKUP(#REF!&amp;"-"&amp;ROW()-82,[2]ワークシート!$F$2:$CI$1002,6,0)),"")</f>
        <v/>
      </c>
      <c r="B370" s="64"/>
      <c r="C370" s="63" t="str">
        <f>+IFERROR(IF(VLOOKUP(#REF!&amp;"-"&amp;ROW()-82,[2]ワークシート!$F$2:$CI$1002,7,0)="","",VLOOKUP(#REF!&amp;"-"&amp;ROW()-82,[2]ワークシート!$F$2:$CI$1002,7,0)),"")</f>
        <v/>
      </c>
      <c r="D370" s="64"/>
      <c r="E370" s="63" t="str">
        <f>+IFERROR(IF(VLOOKUP(#REF!&amp;"-"&amp;ROW()-82,[2]ワークシート!$F$2:$CI$1002,8,0)="","",VLOOKUP(#REF!&amp;"-"&amp;ROW()-82,[2]ワークシート!$F$2:$CI$1002,8,0)),"")</f>
        <v/>
      </c>
      <c r="F370" s="64"/>
      <c r="G370" s="8" t="str">
        <f>+IFERROR(IF(VLOOKUP(#REF!&amp;"-"&amp;ROW()-82,[2]ワークシート!$F$2:$CI$1002,9,0)="","",VLOOKUP(#REF!&amp;"-"&amp;ROW()-82,[2]ワークシート!$F$2:$CI$1002,9,0)),"")</f>
        <v/>
      </c>
      <c r="H37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0" s="71"/>
      <c r="J370" s="63" t="str">
        <f>+IFERROR(IF(VLOOKUP(#REF!&amp;"-"&amp;ROW()-82,[2]ワークシート!$F$2:$CI$1002,17,0)="","",VLOOKUP(#REF!&amp;"-"&amp;ROW()-82,[2]ワークシート!$F$2:$CI$1002,17,0)),"")</f>
        <v/>
      </c>
      <c r="K370" s="67"/>
      <c r="L370" s="64"/>
      <c r="M370" s="72" t="str">
        <f>+IFERROR(IF(VLOOKUP(#REF!&amp;"-"&amp;ROW()-82,[2]ワークシート!$F$2:$CI$1002,58,0)=0,"",VLOOKUP(#REF!&amp;"-"&amp;ROW()-82,[2]ワークシート!$F$2:$CI$1002,58,0)),"")</f>
        <v/>
      </c>
      <c r="N370" s="72"/>
      <c r="O370" s="72"/>
      <c r="P370" s="61" t="str">
        <f>+IFERROR(VLOOKUP(#REF!&amp;"-"&amp;ROW()-82,[2]ワークシート!$F$2:$CI$1002,64,0),"")</f>
        <v/>
      </c>
      <c r="Q370" s="62"/>
      <c r="R370" s="73" t="str">
        <f>+IFERROR(VLOOKUP(#REF!&amp;"-"&amp;ROW()-82,[2]ワークシート!$F$2:$CI$1002,65,0),"")</f>
        <v/>
      </c>
      <c r="S370" s="73"/>
      <c r="T370" s="61" t="str">
        <f>IFERROR(IF(VLOOKUP(#REF!&amp;"-"&amp;ROW()-82,[2]ワークシート!$F$2:$CI$1002,68,0)="",IF(X370="","",IF(X370=0,"使用貸借権","賃借権")),"賃借権"),"")</f>
        <v/>
      </c>
      <c r="U370" s="62"/>
      <c r="V370" s="63" t="str">
        <f>+IFERROR(VLOOKUP(#REF!&amp;"-"&amp;ROW()-82,[2]ワークシート!$F$2:$CI$1002,10,0)&amp;"","")</f>
        <v/>
      </c>
      <c r="W370" s="64"/>
      <c r="X37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0" s="66"/>
      <c r="Z370" s="9"/>
      <c r="AA370" s="9"/>
      <c r="AB370" s="63" t="str">
        <f>IF(T370="","",IF(VLOOKUP(#REF!&amp;"-"&amp;ROW()-82,[2]ワークシート!$F$2:$CI$1002,68,0)="",IF(T370="使用貸借権","-","口座振込　１２月"),"物納"))</f>
        <v/>
      </c>
      <c r="AC370" s="67"/>
      <c r="AD370" s="64"/>
      <c r="AE370" s="68" t="str">
        <f>+IFERROR(IF(VLOOKUP(#REF!&amp;"-"&amp;ROW()-82,[2]ワークシート!$F$2:$CI$1002,13,0)="","",VLOOKUP(#REF!&amp;"-"&amp;ROW()-82,[2]ワークシート!$F$2:$CI$1002,13,0)),"")</f>
        <v/>
      </c>
      <c r="AF370" s="69"/>
      <c r="AG370" s="68" t="str">
        <f>+IFERROR(IF(VLOOKUP(#REF!&amp;"-"&amp;ROW()-82,[2]ワークシート!$F$2:$CI$1002,74,0)="","",VLOOKUP(#REF!&amp;"-"&amp;ROW()-82,[2]ワークシート!$F$2:$CI$1002,74,0)),"")</f>
        <v/>
      </c>
      <c r="AH370" s="69"/>
      <c r="AI370" s="54" t="str">
        <f>+IFERROR(IF(VLOOKUP(#REF!&amp;"-"&amp;ROW()-82,[2]ワークシート!$F$2:$CI$1002,73,0)="","",VLOOKUP(#REF!&amp;"-"&amp;ROW()-82,[2]ワークシート!$F$2:$CI$1002,73,0)),"")</f>
        <v/>
      </c>
      <c r="AJ370" s="1" t="str">
        <f>+IFERROR( IF(  VLOOKUP(#REF!&amp;"-"&amp;ROW()-82,[2]ワークシート!$F$2:$BW$1002,12,0)="",  "",  VLOOKUP(#REF!&amp;"-"&amp;ROW()-82,[2]ワークシート!$F$2:$BW$1002,12,0) ),"")</f>
        <v/>
      </c>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row>
    <row r="371" spans="1:69" ht="35.1" hidden="1" customHeight="1" x14ac:dyDescent="0.15">
      <c r="A371" s="63" t="str">
        <f>+IFERROR(IF(VLOOKUP(#REF!&amp;"-"&amp;ROW()-82,[2]ワークシート!$F$2:$CI$1002,6,0)="","",VLOOKUP(#REF!&amp;"-"&amp;ROW()-82,[2]ワークシート!$F$2:$CI$1002,6,0)),"")</f>
        <v/>
      </c>
      <c r="B371" s="64"/>
      <c r="C371" s="63" t="str">
        <f>+IFERROR(IF(VLOOKUP(#REF!&amp;"-"&amp;ROW()-82,[2]ワークシート!$F$2:$CI$1002,7,0)="","",VLOOKUP(#REF!&amp;"-"&amp;ROW()-82,[2]ワークシート!$F$2:$CI$1002,7,0)),"")</f>
        <v/>
      </c>
      <c r="D371" s="64"/>
      <c r="E371" s="63" t="str">
        <f>+IFERROR(IF(VLOOKUP(#REF!&amp;"-"&amp;ROW()-82,[2]ワークシート!$F$2:$CI$1002,8,0)="","",VLOOKUP(#REF!&amp;"-"&amp;ROW()-82,[2]ワークシート!$F$2:$CI$1002,8,0)),"")</f>
        <v/>
      </c>
      <c r="F371" s="64"/>
      <c r="G371" s="8" t="str">
        <f>+IFERROR(IF(VLOOKUP(#REF!&amp;"-"&amp;ROW()-82,[2]ワークシート!$F$2:$CI$1002,9,0)="","",VLOOKUP(#REF!&amp;"-"&amp;ROW()-82,[2]ワークシート!$F$2:$CI$1002,9,0)),"")</f>
        <v/>
      </c>
      <c r="H37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1" s="71"/>
      <c r="J371" s="63" t="str">
        <f>+IFERROR(IF(VLOOKUP(#REF!&amp;"-"&amp;ROW()-82,[2]ワークシート!$F$2:$CI$1002,17,0)="","",VLOOKUP(#REF!&amp;"-"&amp;ROW()-82,[2]ワークシート!$F$2:$CI$1002,17,0)),"")</f>
        <v/>
      </c>
      <c r="K371" s="67"/>
      <c r="L371" s="64"/>
      <c r="M371" s="72" t="str">
        <f>+IFERROR(IF(VLOOKUP(#REF!&amp;"-"&amp;ROW()-82,[2]ワークシート!$F$2:$CI$1002,58,0)=0,"",VLOOKUP(#REF!&amp;"-"&amp;ROW()-82,[2]ワークシート!$F$2:$CI$1002,58,0)),"")</f>
        <v/>
      </c>
      <c r="N371" s="72"/>
      <c r="O371" s="72"/>
      <c r="P371" s="61" t="str">
        <f>+IFERROR(VLOOKUP(#REF!&amp;"-"&amp;ROW()-82,[2]ワークシート!$F$2:$CI$1002,64,0),"")</f>
        <v/>
      </c>
      <c r="Q371" s="62"/>
      <c r="R371" s="73" t="str">
        <f>+IFERROR(VLOOKUP(#REF!&amp;"-"&amp;ROW()-82,[2]ワークシート!$F$2:$CI$1002,65,0),"")</f>
        <v/>
      </c>
      <c r="S371" s="73"/>
      <c r="T371" s="61" t="str">
        <f>IFERROR(IF(VLOOKUP(#REF!&amp;"-"&amp;ROW()-82,[2]ワークシート!$F$2:$CI$1002,68,0)="",IF(X371="","",IF(X371=0,"使用貸借権","賃借権")),"賃借権"),"")</f>
        <v/>
      </c>
      <c r="U371" s="62"/>
      <c r="V371" s="63" t="str">
        <f>+IFERROR(VLOOKUP(#REF!&amp;"-"&amp;ROW()-82,[2]ワークシート!$F$2:$CI$1002,10,0)&amp;"","")</f>
        <v/>
      </c>
      <c r="W371" s="64"/>
      <c r="X37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1" s="66"/>
      <c r="Z371" s="9"/>
      <c r="AA371" s="9"/>
      <c r="AB371" s="63" t="str">
        <f>IF(T371="","",IF(VLOOKUP(#REF!&amp;"-"&amp;ROW()-82,[2]ワークシート!$F$2:$CI$1002,68,0)="",IF(T371="使用貸借権","-","口座振込　１２月"),"物納"))</f>
        <v/>
      </c>
      <c r="AC371" s="67"/>
      <c r="AD371" s="64"/>
      <c r="AE371" s="68" t="str">
        <f>+IFERROR(IF(VLOOKUP(#REF!&amp;"-"&amp;ROW()-82,[2]ワークシート!$F$2:$CI$1002,13,0)="","",VLOOKUP(#REF!&amp;"-"&amp;ROW()-82,[2]ワークシート!$F$2:$CI$1002,13,0)),"")</f>
        <v/>
      </c>
      <c r="AF371" s="69"/>
      <c r="AG371" s="68" t="str">
        <f>+IFERROR(IF(VLOOKUP(#REF!&amp;"-"&amp;ROW()-82,[2]ワークシート!$F$2:$CI$1002,74,0)="","",VLOOKUP(#REF!&amp;"-"&amp;ROW()-82,[2]ワークシート!$F$2:$CI$1002,74,0)),"")</f>
        <v/>
      </c>
      <c r="AH371" s="69"/>
      <c r="AI371" s="54" t="str">
        <f>+IFERROR(IF(VLOOKUP(#REF!&amp;"-"&amp;ROW()-82,[2]ワークシート!$F$2:$CI$1002,73,0)="","",VLOOKUP(#REF!&amp;"-"&amp;ROW()-82,[2]ワークシート!$F$2:$CI$1002,73,0)),"")</f>
        <v/>
      </c>
      <c r="AJ371" s="1" t="str">
        <f>+IFERROR( IF(  VLOOKUP(#REF!&amp;"-"&amp;ROW()-82,[2]ワークシート!$F$2:$BW$1002,12,0)="",  "",  VLOOKUP(#REF!&amp;"-"&amp;ROW()-82,[2]ワークシート!$F$2:$BW$1002,12,0) ),"")</f>
        <v/>
      </c>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row>
    <row r="372" spans="1:69" ht="35.1" hidden="1" customHeight="1" x14ac:dyDescent="0.15">
      <c r="A372" s="63" t="str">
        <f>+IFERROR(IF(VLOOKUP(#REF!&amp;"-"&amp;ROW()-82,[2]ワークシート!$F$2:$CI$1002,6,0)="","",VLOOKUP(#REF!&amp;"-"&amp;ROW()-82,[2]ワークシート!$F$2:$CI$1002,6,0)),"")</f>
        <v/>
      </c>
      <c r="B372" s="64"/>
      <c r="C372" s="63" t="str">
        <f>+IFERROR(IF(VLOOKUP(#REF!&amp;"-"&amp;ROW()-82,[2]ワークシート!$F$2:$CI$1002,7,0)="","",VLOOKUP(#REF!&amp;"-"&amp;ROW()-82,[2]ワークシート!$F$2:$CI$1002,7,0)),"")</f>
        <v/>
      </c>
      <c r="D372" s="64"/>
      <c r="E372" s="63" t="str">
        <f>+IFERROR(IF(VLOOKUP(#REF!&amp;"-"&amp;ROW()-82,[2]ワークシート!$F$2:$CI$1002,8,0)="","",VLOOKUP(#REF!&amp;"-"&amp;ROW()-82,[2]ワークシート!$F$2:$CI$1002,8,0)),"")</f>
        <v/>
      </c>
      <c r="F372" s="64"/>
      <c r="G372" s="8" t="str">
        <f>+IFERROR(IF(VLOOKUP(#REF!&amp;"-"&amp;ROW()-82,[2]ワークシート!$F$2:$CI$1002,9,0)="","",VLOOKUP(#REF!&amp;"-"&amp;ROW()-82,[2]ワークシート!$F$2:$CI$1002,9,0)),"")</f>
        <v/>
      </c>
      <c r="H37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2" s="71"/>
      <c r="J372" s="63" t="str">
        <f>+IFERROR(IF(VLOOKUP(#REF!&amp;"-"&amp;ROW()-82,[2]ワークシート!$F$2:$CI$1002,17,0)="","",VLOOKUP(#REF!&amp;"-"&amp;ROW()-82,[2]ワークシート!$F$2:$CI$1002,17,0)),"")</f>
        <v/>
      </c>
      <c r="K372" s="67"/>
      <c r="L372" s="64"/>
      <c r="M372" s="72" t="str">
        <f>+IFERROR(IF(VLOOKUP(#REF!&amp;"-"&amp;ROW()-82,[2]ワークシート!$F$2:$CI$1002,58,0)=0,"",VLOOKUP(#REF!&amp;"-"&amp;ROW()-82,[2]ワークシート!$F$2:$CI$1002,58,0)),"")</f>
        <v/>
      </c>
      <c r="N372" s="72"/>
      <c r="O372" s="72"/>
      <c r="P372" s="61" t="str">
        <f>+IFERROR(VLOOKUP(#REF!&amp;"-"&amp;ROW()-82,[2]ワークシート!$F$2:$CI$1002,64,0),"")</f>
        <v/>
      </c>
      <c r="Q372" s="62"/>
      <c r="R372" s="73" t="str">
        <f>+IFERROR(VLOOKUP(#REF!&amp;"-"&amp;ROW()-82,[2]ワークシート!$F$2:$CI$1002,65,0),"")</f>
        <v/>
      </c>
      <c r="S372" s="73"/>
      <c r="T372" s="61" t="str">
        <f>IFERROR(IF(VLOOKUP(#REF!&amp;"-"&amp;ROW()-82,[2]ワークシート!$F$2:$CI$1002,68,0)="",IF(X372="","",IF(X372=0,"使用貸借権","賃借権")),"賃借権"),"")</f>
        <v/>
      </c>
      <c r="U372" s="62"/>
      <c r="V372" s="63" t="str">
        <f>+IFERROR(VLOOKUP(#REF!&amp;"-"&amp;ROW()-82,[2]ワークシート!$F$2:$CI$1002,10,0)&amp;"","")</f>
        <v/>
      </c>
      <c r="W372" s="64"/>
      <c r="X37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2" s="66"/>
      <c r="Z372" s="9"/>
      <c r="AA372" s="9"/>
      <c r="AB372" s="63" t="str">
        <f>IF(T372="","",IF(VLOOKUP(#REF!&amp;"-"&amp;ROW()-82,[2]ワークシート!$F$2:$CI$1002,68,0)="",IF(T372="使用貸借権","-","口座振込　１２月"),"物納"))</f>
        <v/>
      </c>
      <c r="AC372" s="67"/>
      <c r="AD372" s="64"/>
      <c r="AE372" s="68" t="str">
        <f>+IFERROR(IF(VLOOKUP(#REF!&amp;"-"&amp;ROW()-82,[2]ワークシート!$F$2:$CI$1002,13,0)="","",VLOOKUP(#REF!&amp;"-"&amp;ROW()-82,[2]ワークシート!$F$2:$CI$1002,13,0)),"")</f>
        <v/>
      </c>
      <c r="AF372" s="69"/>
      <c r="AG372" s="68" t="str">
        <f>+IFERROR(IF(VLOOKUP(#REF!&amp;"-"&amp;ROW()-82,[2]ワークシート!$F$2:$CI$1002,74,0)="","",VLOOKUP(#REF!&amp;"-"&amp;ROW()-82,[2]ワークシート!$F$2:$CI$1002,74,0)),"")</f>
        <v/>
      </c>
      <c r="AH372" s="69"/>
      <c r="AI372" s="54" t="str">
        <f>+IFERROR(IF(VLOOKUP(#REF!&amp;"-"&amp;ROW()-82,[2]ワークシート!$F$2:$CI$1002,73,0)="","",VLOOKUP(#REF!&amp;"-"&amp;ROW()-82,[2]ワークシート!$F$2:$CI$1002,73,0)),"")</f>
        <v/>
      </c>
      <c r="AJ372" s="1" t="str">
        <f>+IFERROR( IF(  VLOOKUP(#REF!&amp;"-"&amp;ROW()-82,[2]ワークシート!$F$2:$BW$1002,12,0)="",  "",  VLOOKUP(#REF!&amp;"-"&amp;ROW()-82,[2]ワークシート!$F$2:$BW$1002,12,0) ),"")</f>
        <v/>
      </c>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row>
    <row r="373" spans="1:69" ht="35.1" hidden="1" customHeight="1" x14ac:dyDescent="0.15">
      <c r="A373" s="63" t="str">
        <f>+IFERROR(IF(VLOOKUP(#REF!&amp;"-"&amp;ROW()-82,[2]ワークシート!$F$2:$CI$1002,6,0)="","",VLOOKUP(#REF!&amp;"-"&amp;ROW()-82,[2]ワークシート!$F$2:$CI$1002,6,0)),"")</f>
        <v/>
      </c>
      <c r="B373" s="64"/>
      <c r="C373" s="63" t="str">
        <f>+IFERROR(IF(VLOOKUP(#REF!&amp;"-"&amp;ROW()-82,[2]ワークシート!$F$2:$CI$1002,7,0)="","",VLOOKUP(#REF!&amp;"-"&amp;ROW()-82,[2]ワークシート!$F$2:$CI$1002,7,0)),"")</f>
        <v/>
      </c>
      <c r="D373" s="64"/>
      <c r="E373" s="63" t="str">
        <f>+IFERROR(IF(VLOOKUP(#REF!&amp;"-"&amp;ROW()-82,[2]ワークシート!$F$2:$CI$1002,8,0)="","",VLOOKUP(#REF!&amp;"-"&amp;ROW()-82,[2]ワークシート!$F$2:$CI$1002,8,0)),"")</f>
        <v/>
      </c>
      <c r="F373" s="64"/>
      <c r="G373" s="8" t="str">
        <f>+IFERROR(IF(VLOOKUP(#REF!&amp;"-"&amp;ROW()-82,[2]ワークシート!$F$2:$CI$1002,9,0)="","",VLOOKUP(#REF!&amp;"-"&amp;ROW()-82,[2]ワークシート!$F$2:$CI$1002,9,0)),"")</f>
        <v/>
      </c>
      <c r="H37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3" s="71"/>
      <c r="J373" s="63" t="str">
        <f>+IFERROR(IF(VLOOKUP(#REF!&amp;"-"&amp;ROW()-82,[2]ワークシート!$F$2:$CI$1002,17,0)="","",VLOOKUP(#REF!&amp;"-"&amp;ROW()-82,[2]ワークシート!$F$2:$CI$1002,17,0)),"")</f>
        <v/>
      </c>
      <c r="K373" s="67"/>
      <c r="L373" s="64"/>
      <c r="M373" s="72" t="str">
        <f>+IFERROR(IF(VLOOKUP(#REF!&amp;"-"&amp;ROW()-82,[2]ワークシート!$F$2:$CI$1002,58,0)=0,"",VLOOKUP(#REF!&amp;"-"&amp;ROW()-82,[2]ワークシート!$F$2:$CI$1002,58,0)),"")</f>
        <v/>
      </c>
      <c r="N373" s="72"/>
      <c r="O373" s="72"/>
      <c r="P373" s="61" t="str">
        <f>+IFERROR(VLOOKUP(#REF!&amp;"-"&amp;ROW()-82,[2]ワークシート!$F$2:$CI$1002,64,0),"")</f>
        <v/>
      </c>
      <c r="Q373" s="62"/>
      <c r="R373" s="73" t="str">
        <f>+IFERROR(VLOOKUP(#REF!&amp;"-"&amp;ROW()-82,[2]ワークシート!$F$2:$CI$1002,65,0),"")</f>
        <v/>
      </c>
      <c r="S373" s="73"/>
      <c r="T373" s="61" t="str">
        <f>IFERROR(IF(VLOOKUP(#REF!&amp;"-"&amp;ROW()-82,[2]ワークシート!$F$2:$CI$1002,68,0)="",IF(X373="","",IF(X373=0,"使用貸借権","賃借権")),"賃借権"),"")</f>
        <v/>
      </c>
      <c r="U373" s="62"/>
      <c r="V373" s="63" t="str">
        <f>+IFERROR(VLOOKUP(#REF!&amp;"-"&amp;ROW()-82,[2]ワークシート!$F$2:$CI$1002,10,0)&amp;"","")</f>
        <v/>
      </c>
      <c r="W373" s="64"/>
      <c r="X37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3" s="66"/>
      <c r="Z373" s="9"/>
      <c r="AA373" s="9"/>
      <c r="AB373" s="63" t="str">
        <f>IF(T373="","",IF(VLOOKUP(#REF!&amp;"-"&amp;ROW()-82,[2]ワークシート!$F$2:$CI$1002,68,0)="",IF(T373="使用貸借権","-","口座振込　１２月"),"物納"))</f>
        <v/>
      </c>
      <c r="AC373" s="67"/>
      <c r="AD373" s="64"/>
      <c r="AE373" s="68" t="str">
        <f>+IFERROR(IF(VLOOKUP(#REF!&amp;"-"&amp;ROW()-82,[2]ワークシート!$F$2:$CI$1002,13,0)="","",VLOOKUP(#REF!&amp;"-"&amp;ROW()-82,[2]ワークシート!$F$2:$CI$1002,13,0)),"")</f>
        <v/>
      </c>
      <c r="AF373" s="69"/>
      <c r="AG373" s="68" t="str">
        <f>+IFERROR(IF(VLOOKUP(#REF!&amp;"-"&amp;ROW()-82,[2]ワークシート!$F$2:$CI$1002,74,0)="","",VLOOKUP(#REF!&amp;"-"&amp;ROW()-82,[2]ワークシート!$F$2:$CI$1002,74,0)),"")</f>
        <v/>
      </c>
      <c r="AH373" s="69"/>
      <c r="AI373" s="54" t="str">
        <f>+IFERROR(IF(VLOOKUP(#REF!&amp;"-"&amp;ROW()-82,[2]ワークシート!$F$2:$CI$1002,73,0)="","",VLOOKUP(#REF!&amp;"-"&amp;ROW()-82,[2]ワークシート!$F$2:$CI$1002,73,0)),"")</f>
        <v/>
      </c>
      <c r="AJ373" s="1" t="str">
        <f>+IFERROR( IF(  VLOOKUP(#REF!&amp;"-"&amp;ROW()-82,[2]ワークシート!$F$2:$BW$1002,12,0)="",  "",  VLOOKUP(#REF!&amp;"-"&amp;ROW()-82,[2]ワークシート!$F$2:$BW$1002,12,0) ),"")</f>
        <v/>
      </c>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row>
    <row r="374" spans="1:69" ht="35.1" hidden="1" customHeight="1" x14ac:dyDescent="0.15">
      <c r="A374" s="63" t="str">
        <f>+IFERROR(IF(VLOOKUP(#REF!&amp;"-"&amp;ROW()-82,[2]ワークシート!$F$2:$CI$1002,6,0)="","",VLOOKUP(#REF!&amp;"-"&amp;ROW()-82,[2]ワークシート!$F$2:$CI$1002,6,0)),"")</f>
        <v/>
      </c>
      <c r="B374" s="64"/>
      <c r="C374" s="63" t="str">
        <f>+IFERROR(IF(VLOOKUP(#REF!&amp;"-"&amp;ROW()-82,[2]ワークシート!$F$2:$CI$1002,7,0)="","",VLOOKUP(#REF!&amp;"-"&amp;ROW()-82,[2]ワークシート!$F$2:$CI$1002,7,0)),"")</f>
        <v/>
      </c>
      <c r="D374" s="64"/>
      <c r="E374" s="63" t="str">
        <f>+IFERROR(IF(VLOOKUP(#REF!&amp;"-"&amp;ROW()-82,[2]ワークシート!$F$2:$CI$1002,8,0)="","",VLOOKUP(#REF!&amp;"-"&amp;ROW()-82,[2]ワークシート!$F$2:$CI$1002,8,0)),"")</f>
        <v/>
      </c>
      <c r="F374" s="64"/>
      <c r="G374" s="8" t="str">
        <f>+IFERROR(IF(VLOOKUP(#REF!&amp;"-"&amp;ROW()-82,[2]ワークシート!$F$2:$CI$1002,9,0)="","",VLOOKUP(#REF!&amp;"-"&amp;ROW()-82,[2]ワークシート!$F$2:$CI$1002,9,0)),"")</f>
        <v/>
      </c>
      <c r="H37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4" s="71"/>
      <c r="J374" s="63" t="str">
        <f>+IFERROR(IF(VLOOKUP(#REF!&amp;"-"&amp;ROW()-82,[2]ワークシート!$F$2:$CI$1002,17,0)="","",VLOOKUP(#REF!&amp;"-"&amp;ROW()-82,[2]ワークシート!$F$2:$CI$1002,17,0)),"")</f>
        <v/>
      </c>
      <c r="K374" s="67"/>
      <c r="L374" s="64"/>
      <c r="M374" s="72" t="str">
        <f>+IFERROR(IF(VLOOKUP(#REF!&amp;"-"&amp;ROW()-82,[2]ワークシート!$F$2:$CI$1002,58,0)=0,"",VLOOKUP(#REF!&amp;"-"&amp;ROW()-82,[2]ワークシート!$F$2:$CI$1002,58,0)),"")</f>
        <v/>
      </c>
      <c r="N374" s="72"/>
      <c r="O374" s="72"/>
      <c r="P374" s="61" t="str">
        <f>+IFERROR(VLOOKUP(#REF!&amp;"-"&amp;ROW()-82,[2]ワークシート!$F$2:$CI$1002,64,0),"")</f>
        <v/>
      </c>
      <c r="Q374" s="62"/>
      <c r="R374" s="73" t="str">
        <f>+IFERROR(VLOOKUP(#REF!&amp;"-"&amp;ROW()-82,[2]ワークシート!$F$2:$CI$1002,65,0),"")</f>
        <v/>
      </c>
      <c r="S374" s="73"/>
      <c r="T374" s="61" t="str">
        <f>IFERROR(IF(VLOOKUP(#REF!&amp;"-"&amp;ROW()-82,[2]ワークシート!$F$2:$CI$1002,68,0)="",IF(X374="","",IF(X374=0,"使用貸借権","賃借権")),"賃借権"),"")</f>
        <v/>
      </c>
      <c r="U374" s="62"/>
      <c r="V374" s="63" t="str">
        <f>+IFERROR(VLOOKUP(#REF!&amp;"-"&amp;ROW()-82,[2]ワークシート!$F$2:$CI$1002,10,0)&amp;"","")</f>
        <v/>
      </c>
      <c r="W374" s="64"/>
      <c r="X37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4" s="66"/>
      <c r="Z374" s="9"/>
      <c r="AA374" s="9"/>
      <c r="AB374" s="63" t="str">
        <f>IF(T374="","",IF(VLOOKUP(#REF!&amp;"-"&amp;ROW()-82,[2]ワークシート!$F$2:$CI$1002,68,0)="",IF(T374="使用貸借権","-","口座振込　１２月"),"物納"))</f>
        <v/>
      </c>
      <c r="AC374" s="67"/>
      <c r="AD374" s="64"/>
      <c r="AE374" s="68" t="str">
        <f>+IFERROR(IF(VLOOKUP(#REF!&amp;"-"&amp;ROW()-82,[2]ワークシート!$F$2:$CI$1002,13,0)="","",VLOOKUP(#REF!&amp;"-"&amp;ROW()-82,[2]ワークシート!$F$2:$CI$1002,13,0)),"")</f>
        <v/>
      </c>
      <c r="AF374" s="69"/>
      <c r="AG374" s="68" t="str">
        <f>+IFERROR(IF(VLOOKUP(#REF!&amp;"-"&amp;ROW()-82,[2]ワークシート!$F$2:$CI$1002,74,0)="","",VLOOKUP(#REF!&amp;"-"&amp;ROW()-82,[2]ワークシート!$F$2:$CI$1002,74,0)),"")</f>
        <v/>
      </c>
      <c r="AH374" s="69"/>
      <c r="AI374" s="54" t="str">
        <f>+IFERROR(IF(VLOOKUP(#REF!&amp;"-"&amp;ROW()-82,[2]ワークシート!$F$2:$CI$1002,73,0)="","",VLOOKUP(#REF!&amp;"-"&amp;ROW()-82,[2]ワークシート!$F$2:$CI$1002,73,0)),"")</f>
        <v/>
      </c>
      <c r="AJ374" s="1" t="str">
        <f>+IFERROR( IF(  VLOOKUP(#REF!&amp;"-"&amp;ROW()-82,[2]ワークシート!$F$2:$BW$1002,12,0)="",  "",  VLOOKUP(#REF!&amp;"-"&amp;ROW()-82,[2]ワークシート!$F$2:$BW$1002,12,0) ),"")</f>
        <v/>
      </c>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row>
    <row r="375" spans="1:69" ht="35.1" hidden="1" customHeight="1" x14ac:dyDescent="0.15">
      <c r="A375" s="63" t="str">
        <f>+IFERROR(IF(VLOOKUP(#REF!&amp;"-"&amp;ROW()-82,[2]ワークシート!$F$2:$CI$1002,6,0)="","",VLOOKUP(#REF!&amp;"-"&amp;ROW()-82,[2]ワークシート!$F$2:$CI$1002,6,0)),"")</f>
        <v/>
      </c>
      <c r="B375" s="64"/>
      <c r="C375" s="63" t="str">
        <f>+IFERROR(IF(VLOOKUP(#REF!&amp;"-"&amp;ROW()-82,[2]ワークシート!$F$2:$CI$1002,7,0)="","",VLOOKUP(#REF!&amp;"-"&amp;ROW()-82,[2]ワークシート!$F$2:$CI$1002,7,0)),"")</f>
        <v/>
      </c>
      <c r="D375" s="64"/>
      <c r="E375" s="63" t="str">
        <f>+IFERROR(IF(VLOOKUP(#REF!&amp;"-"&amp;ROW()-82,[2]ワークシート!$F$2:$CI$1002,8,0)="","",VLOOKUP(#REF!&amp;"-"&amp;ROW()-82,[2]ワークシート!$F$2:$CI$1002,8,0)),"")</f>
        <v/>
      </c>
      <c r="F375" s="64"/>
      <c r="G375" s="8" t="str">
        <f>+IFERROR(IF(VLOOKUP(#REF!&amp;"-"&amp;ROW()-82,[2]ワークシート!$F$2:$CI$1002,9,0)="","",VLOOKUP(#REF!&amp;"-"&amp;ROW()-82,[2]ワークシート!$F$2:$CI$1002,9,0)),"")</f>
        <v/>
      </c>
      <c r="H37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5" s="71"/>
      <c r="J375" s="63" t="str">
        <f>+IFERROR(IF(VLOOKUP(#REF!&amp;"-"&amp;ROW()-82,[2]ワークシート!$F$2:$CI$1002,17,0)="","",VLOOKUP(#REF!&amp;"-"&amp;ROW()-82,[2]ワークシート!$F$2:$CI$1002,17,0)),"")</f>
        <v/>
      </c>
      <c r="K375" s="67"/>
      <c r="L375" s="64"/>
      <c r="M375" s="72" t="str">
        <f>+IFERROR(IF(VLOOKUP(#REF!&amp;"-"&amp;ROW()-82,[2]ワークシート!$F$2:$CI$1002,58,0)=0,"",VLOOKUP(#REF!&amp;"-"&amp;ROW()-82,[2]ワークシート!$F$2:$CI$1002,58,0)),"")</f>
        <v/>
      </c>
      <c r="N375" s="72"/>
      <c r="O375" s="72"/>
      <c r="P375" s="61" t="str">
        <f>+IFERROR(VLOOKUP(#REF!&amp;"-"&amp;ROW()-82,[2]ワークシート!$F$2:$CI$1002,64,0),"")</f>
        <v/>
      </c>
      <c r="Q375" s="62"/>
      <c r="R375" s="73" t="str">
        <f>+IFERROR(VLOOKUP(#REF!&amp;"-"&amp;ROW()-82,[2]ワークシート!$F$2:$CI$1002,65,0),"")</f>
        <v/>
      </c>
      <c r="S375" s="73"/>
      <c r="T375" s="61" t="str">
        <f>IFERROR(IF(VLOOKUP(#REF!&amp;"-"&amp;ROW()-82,[2]ワークシート!$F$2:$CI$1002,68,0)="",IF(X375="","",IF(X375=0,"使用貸借権","賃借権")),"賃借権"),"")</f>
        <v/>
      </c>
      <c r="U375" s="62"/>
      <c r="V375" s="63" t="str">
        <f>+IFERROR(VLOOKUP(#REF!&amp;"-"&amp;ROW()-82,[2]ワークシート!$F$2:$CI$1002,10,0)&amp;"","")</f>
        <v/>
      </c>
      <c r="W375" s="64"/>
      <c r="X37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5" s="66"/>
      <c r="Z375" s="9"/>
      <c r="AA375" s="9"/>
      <c r="AB375" s="63" t="str">
        <f>IF(T375="","",IF(VLOOKUP(#REF!&amp;"-"&amp;ROW()-82,[2]ワークシート!$F$2:$CI$1002,68,0)="",IF(T375="使用貸借権","-","口座振込　１２月"),"物納"))</f>
        <v/>
      </c>
      <c r="AC375" s="67"/>
      <c r="AD375" s="64"/>
      <c r="AE375" s="68" t="str">
        <f>+IFERROR(IF(VLOOKUP(#REF!&amp;"-"&amp;ROW()-82,[2]ワークシート!$F$2:$CI$1002,13,0)="","",VLOOKUP(#REF!&amp;"-"&amp;ROW()-82,[2]ワークシート!$F$2:$CI$1002,13,0)),"")</f>
        <v/>
      </c>
      <c r="AF375" s="69"/>
      <c r="AG375" s="68" t="str">
        <f>+IFERROR(IF(VLOOKUP(#REF!&amp;"-"&amp;ROW()-82,[2]ワークシート!$F$2:$CI$1002,74,0)="","",VLOOKUP(#REF!&amp;"-"&amp;ROW()-82,[2]ワークシート!$F$2:$CI$1002,74,0)),"")</f>
        <v/>
      </c>
      <c r="AH375" s="69"/>
      <c r="AI375" s="54" t="str">
        <f>+IFERROR(IF(VLOOKUP(#REF!&amp;"-"&amp;ROW()-82,[2]ワークシート!$F$2:$CI$1002,73,0)="","",VLOOKUP(#REF!&amp;"-"&amp;ROW()-82,[2]ワークシート!$F$2:$CI$1002,73,0)),"")</f>
        <v/>
      </c>
      <c r="AJ375" s="1" t="str">
        <f>+IFERROR( IF(  VLOOKUP(#REF!&amp;"-"&amp;ROW()-82,[2]ワークシート!$F$2:$BW$1002,12,0)="",  "",  VLOOKUP(#REF!&amp;"-"&amp;ROW()-82,[2]ワークシート!$F$2:$BW$1002,12,0) ),"")</f>
        <v/>
      </c>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row>
    <row r="376" spans="1:69" ht="35.1" hidden="1" customHeight="1" x14ac:dyDescent="0.15">
      <c r="A376" s="63" t="str">
        <f>+IFERROR(IF(VLOOKUP(#REF!&amp;"-"&amp;ROW()-82,[2]ワークシート!$F$2:$CI$1002,6,0)="","",VLOOKUP(#REF!&amp;"-"&amp;ROW()-82,[2]ワークシート!$F$2:$CI$1002,6,0)),"")</f>
        <v/>
      </c>
      <c r="B376" s="64"/>
      <c r="C376" s="63" t="str">
        <f>+IFERROR(IF(VLOOKUP(#REF!&amp;"-"&amp;ROW()-82,[2]ワークシート!$F$2:$CI$1002,7,0)="","",VLOOKUP(#REF!&amp;"-"&amp;ROW()-82,[2]ワークシート!$F$2:$CI$1002,7,0)),"")</f>
        <v/>
      </c>
      <c r="D376" s="64"/>
      <c r="E376" s="63" t="str">
        <f>+IFERROR(IF(VLOOKUP(#REF!&amp;"-"&amp;ROW()-82,[2]ワークシート!$F$2:$CI$1002,8,0)="","",VLOOKUP(#REF!&amp;"-"&amp;ROW()-82,[2]ワークシート!$F$2:$CI$1002,8,0)),"")</f>
        <v/>
      </c>
      <c r="F376" s="64"/>
      <c r="G376" s="8" t="str">
        <f>+IFERROR(IF(VLOOKUP(#REF!&amp;"-"&amp;ROW()-82,[2]ワークシート!$F$2:$CI$1002,9,0)="","",VLOOKUP(#REF!&amp;"-"&amp;ROW()-82,[2]ワークシート!$F$2:$CI$1002,9,0)),"")</f>
        <v/>
      </c>
      <c r="H37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6" s="71"/>
      <c r="J376" s="63" t="str">
        <f>+IFERROR(IF(VLOOKUP(#REF!&amp;"-"&amp;ROW()-82,[2]ワークシート!$F$2:$CI$1002,17,0)="","",VLOOKUP(#REF!&amp;"-"&amp;ROW()-82,[2]ワークシート!$F$2:$CI$1002,17,0)),"")</f>
        <v/>
      </c>
      <c r="K376" s="67"/>
      <c r="L376" s="64"/>
      <c r="M376" s="72" t="str">
        <f>+IFERROR(IF(VLOOKUP(#REF!&amp;"-"&amp;ROW()-82,[2]ワークシート!$F$2:$CI$1002,58,0)=0,"",VLOOKUP(#REF!&amp;"-"&amp;ROW()-82,[2]ワークシート!$F$2:$CI$1002,58,0)),"")</f>
        <v/>
      </c>
      <c r="N376" s="72"/>
      <c r="O376" s="72"/>
      <c r="P376" s="61" t="str">
        <f>+IFERROR(VLOOKUP(#REF!&amp;"-"&amp;ROW()-82,[2]ワークシート!$F$2:$CI$1002,64,0),"")</f>
        <v/>
      </c>
      <c r="Q376" s="62"/>
      <c r="R376" s="73" t="str">
        <f>+IFERROR(VLOOKUP(#REF!&amp;"-"&amp;ROW()-82,[2]ワークシート!$F$2:$CI$1002,65,0),"")</f>
        <v/>
      </c>
      <c r="S376" s="73"/>
      <c r="T376" s="61" t="str">
        <f>IFERROR(IF(VLOOKUP(#REF!&amp;"-"&amp;ROW()-82,[2]ワークシート!$F$2:$CI$1002,68,0)="",IF(X376="","",IF(X376=0,"使用貸借権","賃借権")),"賃借権"),"")</f>
        <v/>
      </c>
      <c r="U376" s="62"/>
      <c r="V376" s="63" t="str">
        <f>+IFERROR(VLOOKUP(#REF!&amp;"-"&amp;ROW()-82,[2]ワークシート!$F$2:$CI$1002,10,0)&amp;"","")</f>
        <v/>
      </c>
      <c r="W376" s="64"/>
      <c r="X37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6" s="66"/>
      <c r="Z376" s="9"/>
      <c r="AA376" s="9"/>
      <c r="AB376" s="63" t="str">
        <f>IF(T376="","",IF(VLOOKUP(#REF!&amp;"-"&amp;ROW()-82,[2]ワークシート!$F$2:$CI$1002,68,0)="",IF(T376="使用貸借権","-","口座振込　１２月"),"物納"))</f>
        <v/>
      </c>
      <c r="AC376" s="67"/>
      <c r="AD376" s="64"/>
      <c r="AE376" s="68" t="str">
        <f>+IFERROR(IF(VLOOKUP(#REF!&amp;"-"&amp;ROW()-82,[2]ワークシート!$F$2:$CI$1002,13,0)="","",VLOOKUP(#REF!&amp;"-"&amp;ROW()-82,[2]ワークシート!$F$2:$CI$1002,13,0)),"")</f>
        <v/>
      </c>
      <c r="AF376" s="69"/>
      <c r="AG376" s="68" t="str">
        <f>+IFERROR(IF(VLOOKUP(#REF!&amp;"-"&amp;ROW()-82,[2]ワークシート!$F$2:$CI$1002,74,0)="","",VLOOKUP(#REF!&amp;"-"&amp;ROW()-82,[2]ワークシート!$F$2:$CI$1002,74,0)),"")</f>
        <v/>
      </c>
      <c r="AH376" s="69"/>
      <c r="AI376" s="54" t="str">
        <f>+IFERROR(IF(VLOOKUP(#REF!&amp;"-"&amp;ROW()-82,[2]ワークシート!$F$2:$CI$1002,73,0)="","",VLOOKUP(#REF!&amp;"-"&amp;ROW()-82,[2]ワークシート!$F$2:$CI$1002,73,0)),"")</f>
        <v/>
      </c>
      <c r="AJ376" s="1" t="str">
        <f>+IFERROR( IF(  VLOOKUP(#REF!&amp;"-"&amp;ROW()-82,[2]ワークシート!$F$2:$BW$1002,12,0)="",  "",  VLOOKUP(#REF!&amp;"-"&amp;ROW()-82,[2]ワークシート!$F$2:$BW$1002,12,0) ),"")</f>
        <v/>
      </c>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row>
    <row r="377" spans="1:69" x14ac:dyDescent="0.15">
      <c r="A377" s="60"/>
      <c r="B377" s="60"/>
      <c r="C377" s="60"/>
      <c r="D377" s="60"/>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55"/>
      <c r="AK377" s="55"/>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row>
    <row r="378" spans="1:69" x14ac:dyDescent="0.15">
      <c r="A378" s="60"/>
      <c r="B378" s="60"/>
      <c r="C378" s="60"/>
      <c r="D378" s="60"/>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55"/>
      <c r="AK378" s="55"/>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row>
    <row r="379" spans="1:69" x14ac:dyDescent="0.15">
      <c r="A379" s="60"/>
      <c r="B379" s="60"/>
      <c r="C379" s="60"/>
      <c r="D379" s="60"/>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55"/>
      <c r="AK379" s="55"/>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row>
    <row r="380" spans="1:69" x14ac:dyDescent="0.15">
      <c r="A380" s="60"/>
      <c r="B380" s="60"/>
      <c r="C380" s="60"/>
      <c r="D380" s="60"/>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55"/>
      <c r="AK380" s="55"/>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row>
    <row r="381" spans="1:69" x14ac:dyDescent="0.15">
      <c r="A381" s="60"/>
      <c r="B381" s="60"/>
      <c r="C381" s="60"/>
      <c r="D381" s="60"/>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55"/>
      <c r="AK381" s="55"/>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row>
    <row r="382" spans="1:69" x14ac:dyDescent="0.15">
      <c r="A382" s="60"/>
      <c r="B382" s="60"/>
      <c r="C382" s="60"/>
      <c r="D382" s="60"/>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55"/>
      <c r="AK382" s="55"/>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row>
    <row r="383" spans="1:69" x14ac:dyDescent="0.15">
      <c r="A383" s="60"/>
      <c r="B383" s="60"/>
      <c r="C383" s="60"/>
      <c r="D383" s="60"/>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55"/>
      <c r="AK383" s="55"/>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row>
    <row r="384" spans="1:69" x14ac:dyDescent="0.15">
      <c r="A384" s="60"/>
      <c r="B384" s="60"/>
      <c r="C384" s="60"/>
      <c r="D384" s="60"/>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55"/>
      <c r="AK384" s="55"/>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row>
    <row r="385" spans="1:69" x14ac:dyDescent="0.15">
      <c r="A385" s="60"/>
      <c r="B385" s="60"/>
      <c r="C385" s="60"/>
      <c r="D385" s="60"/>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55"/>
      <c r="AK385" s="55"/>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row>
    <row r="386" spans="1:69" x14ac:dyDescent="0.15">
      <c r="A386" s="60"/>
      <c r="B386" s="60"/>
      <c r="C386" s="60"/>
      <c r="D386" s="60"/>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55"/>
      <c r="AK386" s="55"/>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row>
    <row r="387" spans="1:69" x14ac:dyDescent="0.15">
      <c r="A387" s="60"/>
      <c r="B387" s="60"/>
      <c r="C387" s="60"/>
      <c r="D387" s="60"/>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55"/>
      <c r="AK387" s="55"/>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row>
    <row r="388" spans="1:69" x14ac:dyDescent="0.15">
      <c r="A388" s="60"/>
      <c r="B388" s="60"/>
      <c r="C388" s="60"/>
      <c r="D388" s="60"/>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55"/>
      <c r="AK388" s="55"/>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row>
    <row r="389" spans="1:69" x14ac:dyDescent="0.15">
      <c r="A389" s="60"/>
      <c r="B389" s="60"/>
      <c r="C389" s="60"/>
      <c r="D389" s="60"/>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55"/>
      <c r="AK389" s="55"/>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row>
    <row r="390" spans="1:69" x14ac:dyDescent="0.15">
      <c r="A390" s="60"/>
      <c r="B390" s="60"/>
      <c r="C390" s="60"/>
      <c r="D390" s="60"/>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55"/>
      <c r="AK390" s="55"/>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row>
    <row r="391" spans="1:69" x14ac:dyDescent="0.15">
      <c r="A391" s="60"/>
      <c r="B391" s="60"/>
      <c r="C391" s="60"/>
      <c r="D391" s="60"/>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55"/>
      <c r="AK391" s="55"/>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row>
    <row r="392" spans="1:69" x14ac:dyDescent="0.15">
      <c r="A392" s="60"/>
      <c r="B392" s="60"/>
      <c r="C392" s="60"/>
      <c r="D392" s="60"/>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55"/>
      <c r="AK392" s="55"/>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row>
    <row r="393" spans="1:69" x14ac:dyDescent="0.15">
      <c r="A393" s="60"/>
      <c r="B393" s="60"/>
      <c r="C393" s="60"/>
      <c r="D393" s="60"/>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55"/>
      <c r="AK393" s="55"/>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row>
    <row r="394" spans="1:69" x14ac:dyDescent="0.15">
      <c r="A394" s="60"/>
      <c r="B394" s="60"/>
      <c r="C394" s="60"/>
      <c r="D394" s="60"/>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55"/>
      <c r="AK394" s="55"/>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row>
    <row r="395" spans="1:69" x14ac:dyDescent="0.15">
      <c r="A395" s="60"/>
      <c r="B395" s="60"/>
      <c r="C395" s="60"/>
      <c r="D395" s="60"/>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55"/>
      <c r="AK395" s="55"/>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row>
    <row r="396" spans="1:69" x14ac:dyDescent="0.15">
      <c r="A396" s="60"/>
      <c r="B396" s="60"/>
      <c r="C396" s="60"/>
      <c r="D396" s="60"/>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55"/>
      <c r="AK396" s="55"/>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row>
    <row r="397" spans="1:69" x14ac:dyDescent="0.15">
      <c r="A397" s="60"/>
      <c r="B397" s="60"/>
      <c r="C397" s="60"/>
      <c r="D397" s="60"/>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55"/>
      <c r="AK397" s="55"/>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row>
    <row r="398" spans="1:69" x14ac:dyDescent="0.15">
      <c r="A398" s="60"/>
      <c r="B398" s="60"/>
      <c r="C398" s="60"/>
      <c r="D398" s="60"/>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55"/>
      <c r="AK398" s="55"/>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row>
    <row r="399" spans="1:69" x14ac:dyDescent="0.15">
      <c r="A399" s="60"/>
      <c r="B399" s="60"/>
      <c r="C399" s="60"/>
      <c r="D399" s="60"/>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55"/>
      <c r="AK399" s="55"/>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row>
    <row r="400" spans="1:69" x14ac:dyDescent="0.15">
      <c r="A400" s="60"/>
      <c r="B400" s="60"/>
      <c r="C400" s="60"/>
      <c r="D400" s="60"/>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55"/>
      <c r="AK400" s="55"/>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row>
    <row r="401" spans="1:69" x14ac:dyDescent="0.15">
      <c r="A401" s="60"/>
      <c r="B401" s="60"/>
      <c r="C401" s="60"/>
      <c r="D401" s="60"/>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55"/>
      <c r="AK401" s="55"/>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row>
    <row r="402" spans="1:69" x14ac:dyDescent="0.15">
      <c r="A402" s="60"/>
      <c r="B402" s="60"/>
      <c r="C402" s="60"/>
      <c r="D402" s="60"/>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55"/>
      <c r="AK402" s="55"/>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row>
    <row r="403" spans="1:69" x14ac:dyDescent="0.15">
      <c r="A403" s="60"/>
      <c r="B403" s="60"/>
      <c r="C403" s="60"/>
      <c r="D403" s="60"/>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55"/>
      <c r="AK403" s="55"/>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row>
    <row r="404" spans="1:69" x14ac:dyDescent="0.15">
      <c r="A404" s="60"/>
      <c r="B404" s="60"/>
      <c r="C404" s="60"/>
      <c r="D404" s="60"/>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55"/>
      <c r="AK404" s="55"/>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row>
    <row r="405" spans="1:69" x14ac:dyDescent="0.15">
      <c r="A405" s="60"/>
      <c r="B405" s="60"/>
      <c r="C405" s="60"/>
      <c r="D405" s="60"/>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55"/>
      <c r="AK405" s="55"/>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row>
    <row r="406" spans="1:69" x14ac:dyDescent="0.15">
      <c r="A406" s="60"/>
      <c r="B406" s="60"/>
      <c r="C406" s="60"/>
      <c r="D406" s="60"/>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55"/>
      <c r="AK406" s="55"/>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row>
    <row r="407" spans="1:69" x14ac:dyDescent="0.15">
      <c r="A407" s="60"/>
      <c r="B407" s="60"/>
      <c r="C407" s="60"/>
      <c r="D407" s="60"/>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55"/>
      <c r="AK407" s="55"/>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row>
    <row r="408" spans="1:69" x14ac:dyDescent="0.15">
      <c r="A408" s="60"/>
      <c r="B408" s="60"/>
      <c r="C408" s="60"/>
      <c r="D408" s="60"/>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55"/>
      <c r="AK408" s="55"/>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row>
    <row r="409" spans="1:69" x14ac:dyDescent="0.15">
      <c r="A409" s="60"/>
      <c r="B409" s="60"/>
      <c r="C409" s="60"/>
      <c r="D409" s="60"/>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55"/>
      <c r="AK409" s="55"/>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row>
    <row r="410" spans="1:69" x14ac:dyDescent="0.15">
      <c r="A410" s="60"/>
      <c r="B410" s="60"/>
      <c r="C410" s="60"/>
      <c r="D410" s="60"/>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55"/>
      <c r="AK410" s="55"/>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row>
    <row r="411" spans="1:69" x14ac:dyDescent="0.15">
      <c r="A411" s="60"/>
      <c r="B411" s="60"/>
      <c r="C411" s="60"/>
      <c r="D411" s="60"/>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55"/>
      <c r="AK411" s="55"/>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row>
    <row r="412" spans="1:69" x14ac:dyDescent="0.15">
      <c r="A412" s="60"/>
      <c r="B412" s="60"/>
      <c r="C412" s="60"/>
      <c r="D412" s="60"/>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55"/>
      <c r="AK412" s="55"/>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row>
    <row r="413" spans="1:69" x14ac:dyDescent="0.15">
      <c r="A413" s="60"/>
      <c r="B413" s="60"/>
      <c r="C413" s="60"/>
      <c r="D413" s="60"/>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55"/>
      <c r="AK413" s="55"/>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row>
    <row r="414" spans="1:69" x14ac:dyDescent="0.15">
      <c r="A414" s="60"/>
      <c r="B414" s="60"/>
      <c r="C414" s="60"/>
      <c r="D414" s="60"/>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55"/>
      <c r="AK414" s="55"/>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row>
    <row r="415" spans="1:69" x14ac:dyDescent="0.15">
      <c r="A415" s="60"/>
      <c r="B415" s="60"/>
      <c r="C415" s="60"/>
      <c r="D415" s="60"/>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55"/>
      <c r="AK415" s="55"/>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row>
    <row r="416" spans="1:69" x14ac:dyDescent="0.15">
      <c r="A416" s="60"/>
      <c r="B416" s="60"/>
      <c r="C416" s="60"/>
      <c r="D416" s="60"/>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55"/>
      <c r="AK416" s="55"/>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row>
    <row r="417" spans="1:69" x14ac:dyDescent="0.15">
      <c r="A417" s="60"/>
      <c r="B417" s="60"/>
      <c r="C417" s="60"/>
      <c r="D417" s="60"/>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55"/>
      <c r="AK417" s="55"/>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row>
    <row r="418" spans="1:69" x14ac:dyDescent="0.15">
      <c r="A418" s="60"/>
      <c r="B418" s="60"/>
      <c r="C418" s="60"/>
      <c r="D418" s="60"/>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55"/>
      <c r="AK418" s="55"/>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row>
    <row r="419" spans="1:69" x14ac:dyDescent="0.15">
      <c r="A419" s="60"/>
      <c r="B419" s="60"/>
      <c r="C419" s="60"/>
      <c r="D419" s="60"/>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55"/>
      <c r="AK419" s="55"/>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row>
    <row r="420" spans="1:69" x14ac:dyDescent="0.15">
      <c r="A420" s="60"/>
      <c r="B420" s="60"/>
      <c r="C420" s="60"/>
      <c r="D420" s="60"/>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55"/>
      <c r="AK420" s="55"/>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row>
    <row r="421" spans="1:69" x14ac:dyDescent="0.15">
      <c r="A421" s="60"/>
      <c r="B421" s="60"/>
      <c r="C421" s="60"/>
      <c r="D421" s="60"/>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55"/>
      <c r="AK421" s="55"/>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row>
    <row r="422" spans="1:69" x14ac:dyDescent="0.15">
      <c r="A422" s="60"/>
      <c r="B422" s="60"/>
      <c r="C422" s="60"/>
      <c r="D422" s="60"/>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55"/>
      <c r="AK422" s="55"/>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row>
    <row r="423" spans="1:69" x14ac:dyDescent="0.15">
      <c r="A423" s="60"/>
      <c r="B423" s="60"/>
      <c r="C423" s="60"/>
      <c r="D423" s="60"/>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55"/>
      <c r="AK423" s="55"/>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row>
    <row r="424" spans="1:69" x14ac:dyDescent="0.15">
      <c r="A424" s="60"/>
      <c r="B424" s="60"/>
      <c r="C424" s="60"/>
      <c r="D424" s="60"/>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55"/>
      <c r="AK424" s="55"/>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row>
    <row r="425" spans="1:69" x14ac:dyDescent="0.15">
      <c r="A425" s="60"/>
      <c r="B425" s="60"/>
      <c r="C425" s="60"/>
      <c r="D425" s="60"/>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55"/>
      <c r="AK425" s="55"/>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row>
    <row r="426" spans="1:69" x14ac:dyDescent="0.15">
      <c r="A426" s="60"/>
      <c r="B426" s="60"/>
      <c r="C426" s="60"/>
      <c r="D426" s="60"/>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55"/>
      <c r="AK426" s="55"/>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row>
    <row r="427" spans="1:69" x14ac:dyDescent="0.15">
      <c r="A427" s="60"/>
      <c r="B427" s="60"/>
      <c r="C427" s="60"/>
      <c r="D427" s="60"/>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55"/>
      <c r="AK427" s="55"/>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row>
    <row r="428" spans="1:69" x14ac:dyDescent="0.15">
      <c r="A428" s="60"/>
      <c r="B428" s="60"/>
      <c r="C428" s="60"/>
      <c r="D428" s="60"/>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55"/>
      <c r="AK428" s="55"/>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row>
    <row r="429" spans="1:69" x14ac:dyDescent="0.15">
      <c r="A429" s="60"/>
      <c r="B429" s="60"/>
      <c r="C429" s="60"/>
      <c r="D429" s="60"/>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55"/>
      <c r="AK429" s="55"/>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row>
    <row r="430" spans="1:69" x14ac:dyDescent="0.15">
      <c r="A430" s="60"/>
      <c r="B430" s="60"/>
      <c r="C430" s="60"/>
      <c r="D430" s="60"/>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55"/>
      <c r="AK430" s="55"/>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row>
    <row r="431" spans="1:69" x14ac:dyDescent="0.15">
      <c r="A431" s="60"/>
      <c r="B431" s="60"/>
      <c r="C431" s="60"/>
      <c r="D431" s="60"/>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55"/>
      <c r="AK431" s="55"/>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row>
    <row r="432" spans="1:69" x14ac:dyDescent="0.15">
      <c r="A432" s="60"/>
      <c r="B432" s="60"/>
      <c r="C432" s="60"/>
      <c r="D432" s="60"/>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55"/>
      <c r="AK432" s="55"/>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row>
    <row r="433" spans="1:69" x14ac:dyDescent="0.15">
      <c r="A433" s="60"/>
      <c r="B433" s="60"/>
      <c r="C433" s="60"/>
      <c r="D433" s="60"/>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55"/>
      <c r="AK433" s="55"/>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row>
    <row r="434" spans="1:69" x14ac:dyDescent="0.15">
      <c r="A434" s="60"/>
      <c r="B434" s="60"/>
      <c r="C434" s="60"/>
      <c r="D434" s="60"/>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55"/>
      <c r="AK434" s="55"/>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row>
    <row r="435" spans="1:69" x14ac:dyDescent="0.15">
      <c r="A435" s="60"/>
      <c r="B435" s="60"/>
      <c r="C435" s="60"/>
      <c r="D435" s="60"/>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55"/>
      <c r="AK435" s="55"/>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row>
    <row r="436" spans="1:69" x14ac:dyDescent="0.15">
      <c r="A436" s="60"/>
      <c r="B436" s="60"/>
      <c r="C436" s="60"/>
      <c r="D436" s="60"/>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55"/>
      <c r="AK436" s="55"/>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row>
    <row r="437" spans="1:69" x14ac:dyDescent="0.15">
      <c r="A437" s="60"/>
      <c r="B437" s="60"/>
      <c r="C437" s="60"/>
      <c r="D437" s="60"/>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55"/>
      <c r="AK437" s="55"/>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row>
    <row r="438" spans="1:69" x14ac:dyDescent="0.15">
      <c r="A438" s="60"/>
      <c r="B438" s="60"/>
      <c r="C438" s="60"/>
      <c r="D438" s="60"/>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55"/>
      <c r="AK438" s="55"/>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row>
    <row r="439" spans="1:69" x14ac:dyDescent="0.15">
      <c r="A439" s="60"/>
      <c r="B439" s="60"/>
      <c r="C439" s="60"/>
      <c r="D439" s="60"/>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55"/>
      <c r="AK439" s="55"/>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row>
    <row r="440" spans="1:69" x14ac:dyDescent="0.15">
      <c r="A440" s="60"/>
      <c r="B440" s="60"/>
      <c r="C440" s="60"/>
      <c r="D440" s="60"/>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55"/>
      <c r="AK440" s="55"/>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row>
    <row r="441" spans="1:69" x14ac:dyDescent="0.15">
      <c r="A441" s="60"/>
      <c r="B441" s="60"/>
      <c r="C441" s="60"/>
      <c r="D441" s="60"/>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55"/>
      <c r="AK441" s="55"/>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row>
  </sheetData>
  <mergeCells count="4494">
    <mergeCell ref="X4:Y5"/>
    <mergeCell ref="Z4:AD5"/>
    <mergeCell ref="AE4:AF5"/>
    <mergeCell ref="AG4:AI5"/>
    <mergeCell ref="R5:W5"/>
    <mergeCell ref="A6:D7"/>
    <mergeCell ref="E6:G7"/>
    <mergeCell ref="H6:O7"/>
    <mergeCell ref="P6:Q7"/>
    <mergeCell ref="R6:W6"/>
    <mergeCell ref="AE1:AI1"/>
    <mergeCell ref="A2:B2"/>
    <mergeCell ref="AE2:AF2"/>
    <mergeCell ref="AG2:AI2"/>
    <mergeCell ref="A3:D3"/>
    <mergeCell ref="A4:D5"/>
    <mergeCell ref="E4:G5"/>
    <mergeCell ref="H4:O5"/>
    <mergeCell ref="P4:Q5"/>
    <mergeCell ref="R4:W4"/>
    <mergeCell ref="AE9:AH9"/>
    <mergeCell ref="AI9:AI11"/>
    <mergeCell ref="A10:F10"/>
    <mergeCell ref="G10:G11"/>
    <mergeCell ref="H10:I11"/>
    <mergeCell ref="J10:L11"/>
    <mergeCell ref="M10:O11"/>
    <mergeCell ref="P10:Q11"/>
    <mergeCell ref="R10:S10"/>
    <mergeCell ref="T10:U10"/>
    <mergeCell ref="X6:Y7"/>
    <mergeCell ref="Z6:AD7"/>
    <mergeCell ref="AE6:AF7"/>
    <mergeCell ref="AG6:AI7"/>
    <mergeCell ref="R7:W7"/>
    <mergeCell ref="A9:I9"/>
    <mergeCell ref="J9:L9"/>
    <mergeCell ref="M9:O9"/>
    <mergeCell ref="P9:AA9"/>
    <mergeCell ref="AB9:AD10"/>
    <mergeCell ref="P12:Q12"/>
    <mergeCell ref="V12:W12"/>
    <mergeCell ref="X12:Y12"/>
    <mergeCell ref="AB12:AC12"/>
    <mergeCell ref="AE12:AF12"/>
    <mergeCell ref="AG12:AH12"/>
    <mergeCell ref="A12:B12"/>
    <mergeCell ref="C12:D12"/>
    <mergeCell ref="E12:F12"/>
    <mergeCell ref="H12:I12"/>
    <mergeCell ref="J12:L12"/>
    <mergeCell ref="M12:O12"/>
    <mergeCell ref="V10:W11"/>
    <mergeCell ref="X10:Y10"/>
    <mergeCell ref="Z10:AA10"/>
    <mergeCell ref="AE10:AF11"/>
    <mergeCell ref="AG10:AH11"/>
    <mergeCell ref="A11:B11"/>
    <mergeCell ref="C11:D11"/>
    <mergeCell ref="E11:F11"/>
    <mergeCell ref="X11:Y11"/>
    <mergeCell ref="AB11:AC11"/>
    <mergeCell ref="P14:Q14"/>
    <mergeCell ref="V14:W14"/>
    <mergeCell ref="X14:Y14"/>
    <mergeCell ref="AB14:AC14"/>
    <mergeCell ref="AE14:AF14"/>
    <mergeCell ref="AG14:AH14"/>
    <mergeCell ref="A14:B14"/>
    <mergeCell ref="C14:D14"/>
    <mergeCell ref="E14:F14"/>
    <mergeCell ref="H14:I14"/>
    <mergeCell ref="J14:L14"/>
    <mergeCell ref="M14:O14"/>
    <mergeCell ref="P13:Q13"/>
    <mergeCell ref="V13:W13"/>
    <mergeCell ref="X13:Y13"/>
    <mergeCell ref="AB13:AC13"/>
    <mergeCell ref="AE13:AF13"/>
    <mergeCell ref="AG13:AH13"/>
    <mergeCell ref="A13:B13"/>
    <mergeCell ref="C13:D13"/>
    <mergeCell ref="E13:F13"/>
    <mergeCell ref="H13:I13"/>
    <mergeCell ref="J13:L13"/>
    <mergeCell ref="M13:O13"/>
    <mergeCell ref="P16:Q16"/>
    <mergeCell ref="V16:W16"/>
    <mergeCell ref="X16:Y16"/>
    <mergeCell ref="AB16:AC16"/>
    <mergeCell ref="AE16:AF16"/>
    <mergeCell ref="AG16:AH16"/>
    <mergeCell ref="A16:B16"/>
    <mergeCell ref="C16:D16"/>
    <mergeCell ref="E16:F16"/>
    <mergeCell ref="H16:I16"/>
    <mergeCell ref="J16:L16"/>
    <mergeCell ref="M16:O16"/>
    <mergeCell ref="P15:Q15"/>
    <mergeCell ref="V15:W15"/>
    <mergeCell ref="X15:Y15"/>
    <mergeCell ref="AB15:AC15"/>
    <mergeCell ref="AE15:AF15"/>
    <mergeCell ref="AG15:AH15"/>
    <mergeCell ref="A15:B15"/>
    <mergeCell ref="C15:D15"/>
    <mergeCell ref="E15:F15"/>
    <mergeCell ref="H15:I15"/>
    <mergeCell ref="J15:L15"/>
    <mergeCell ref="M15:O15"/>
    <mergeCell ref="P18:Q18"/>
    <mergeCell ref="V18:W18"/>
    <mergeCell ref="X18:Y18"/>
    <mergeCell ref="AB18:AC18"/>
    <mergeCell ref="AE18:AF18"/>
    <mergeCell ref="AG18:AH18"/>
    <mergeCell ref="A18:B18"/>
    <mergeCell ref="C18:D18"/>
    <mergeCell ref="E18:F18"/>
    <mergeCell ref="H18:I18"/>
    <mergeCell ref="J18:L18"/>
    <mergeCell ref="M18:O18"/>
    <mergeCell ref="P17:Q17"/>
    <mergeCell ref="V17:W17"/>
    <mergeCell ref="X17:Y17"/>
    <mergeCell ref="AB17:AC17"/>
    <mergeCell ref="AE17:AF17"/>
    <mergeCell ref="AG17:AH17"/>
    <mergeCell ref="A17:B17"/>
    <mergeCell ref="C17:D17"/>
    <mergeCell ref="E17:F17"/>
    <mergeCell ref="H17:I17"/>
    <mergeCell ref="J17:L17"/>
    <mergeCell ref="M17:O17"/>
    <mergeCell ref="AD21:AE22"/>
    <mergeCell ref="AF21:AH22"/>
    <mergeCell ref="AI21:AI22"/>
    <mergeCell ref="P22:Q23"/>
    <mergeCell ref="R22:W23"/>
    <mergeCell ref="X22:Y23"/>
    <mergeCell ref="A21:B22"/>
    <mergeCell ref="C21:D22"/>
    <mergeCell ref="E21:M22"/>
    <mergeCell ref="N21:O23"/>
    <mergeCell ref="P21:Y21"/>
    <mergeCell ref="Z21:AC23"/>
    <mergeCell ref="A23:D25"/>
    <mergeCell ref="E23:F23"/>
    <mergeCell ref="G23:H23"/>
    <mergeCell ref="I23:J23"/>
    <mergeCell ref="AD28:AF28"/>
    <mergeCell ref="AG28:AH28"/>
    <mergeCell ref="E26:F27"/>
    <mergeCell ref="G26:H27"/>
    <mergeCell ref="I26:J27"/>
    <mergeCell ref="Z26:AA26"/>
    <mergeCell ref="AD26:AF26"/>
    <mergeCell ref="A27:B27"/>
    <mergeCell ref="R27:U29"/>
    <mergeCell ref="V27:W29"/>
    <mergeCell ref="Z27:AA27"/>
    <mergeCell ref="X24:Y29"/>
    <mergeCell ref="Z24:AA24"/>
    <mergeCell ref="AB24:AC24"/>
    <mergeCell ref="Z25:AA25"/>
    <mergeCell ref="AD25:AF25"/>
    <mergeCell ref="K23:M23"/>
    <mergeCell ref="AD23:AI24"/>
    <mergeCell ref="E24:F25"/>
    <mergeCell ref="G24:H25"/>
    <mergeCell ref="I24:J25"/>
    <mergeCell ref="N24:O29"/>
    <mergeCell ref="P24:P29"/>
    <mergeCell ref="Q24:Q29"/>
    <mergeCell ref="R24:U26"/>
    <mergeCell ref="V24:W26"/>
    <mergeCell ref="A29:B29"/>
    <mergeCell ref="Z29:AA29"/>
    <mergeCell ref="AD29:AF29"/>
    <mergeCell ref="AG29:AH29"/>
    <mergeCell ref="AG25:AI25"/>
    <mergeCell ref="AG26:AH26"/>
    <mergeCell ref="AD27:AF27"/>
    <mergeCell ref="AG27:AH27"/>
    <mergeCell ref="AB28:AC29"/>
    <mergeCell ref="B72:J72"/>
    <mergeCell ref="K72:S72"/>
    <mergeCell ref="A74:I74"/>
    <mergeCell ref="J74:L74"/>
    <mergeCell ref="M74:O74"/>
    <mergeCell ref="P74:Y74"/>
    <mergeCell ref="AE63:AI65"/>
    <mergeCell ref="B66:C69"/>
    <mergeCell ref="D66:H69"/>
    <mergeCell ref="I66:M69"/>
    <mergeCell ref="N66:Q69"/>
    <mergeCell ref="S66:W69"/>
    <mergeCell ref="X66:AD69"/>
    <mergeCell ref="AE66:AI69"/>
    <mergeCell ref="B63:C65"/>
    <mergeCell ref="D63:H65"/>
    <mergeCell ref="I63:M65"/>
    <mergeCell ref="N63:Q65"/>
    <mergeCell ref="S63:W65"/>
    <mergeCell ref="X63:AD65"/>
    <mergeCell ref="A28:B28"/>
    <mergeCell ref="E28:J29"/>
    <mergeCell ref="K28:K29"/>
    <mergeCell ref="L28:L29"/>
    <mergeCell ref="M28:M29"/>
    <mergeCell ref="Z28:AA28"/>
    <mergeCell ref="A26:B26"/>
    <mergeCell ref="R75:S76"/>
    <mergeCell ref="T75:U76"/>
    <mergeCell ref="V75:W76"/>
    <mergeCell ref="X75:Y76"/>
    <mergeCell ref="A76:B76"/>
    <mergeCell ref="C76:D76"/>
    <mergeCell ref="E76:F76"/>
    <mergeCell ref="AB74:AD76"/>
    <mergeCell ref="AE74:AF76"/>
    <mergeCell ref="AG74:AH76"/>
    <mergeCell ref="AI74:AI76"/>
    <mergeCell ref="A75:F75"/>
    <mergeCell ref="G75:G76"/>
    <mergeCell ref="H75:I76"/>
    <mergeCell ref="J75:L76"/>
    <mergeCell ref="M75:O76"/>
    <mergeCell ref="P75:Q76"/>
    <mergeCell ref="T78:U78"/>
    <mergeCell ref="V78:W78"/>
    <mergeCell ref="X78:Y78"/>
    <mergeCell ref="AB78:AD78"/>
    <mergeCell ref="AE78:AF78"/>
    <mergeCell ref="AG78:AH78"/>
    <mergeCell ref="AE77:AF77"/>
    <mergeCell ref="AG77:AH77"/>
    <mergeCell ref="A78:B78"/>
    <mergeCell ref="C78:D78"/>
    <mergeCell ref="E78:F78"/>
    <mergeCell ref="H78:I78"/>
    <mergeCell ref="J78:L78"/>
    <mergeCell ref="M78:O78"/>
    <mergeCell ref="P78:Q78"/>
    <mergeCell ref="R78:S78"/>
    <mergeCell ref="P77:Q77"/>
    <mergeCell ref="R77:S77"/>
    <mergeCell ref="T77:U77"/>
    <mergeCell ref="V77:W77"/>
    <mergeCell ref="X77:Y77"/>
    <mergeCell ref="AB77:AD77"/>
    <mergeCell ref="A77:B77"/>
    <mergeCell ref="C77:D77"/>
    <mergeCell ref="E77:F77"/>
    <mergeCell ref="H77:I77"/>
    <mergeCell ref="J77:L77"/>
    <mergeCell ref="M77:O77"/>
    <mergeCell ref="T80:U80"/>
    <mergeCell ref="V80:W80"/>
    <mergeCell ref="X80:Y80"/>
    <mergeCell ref="AB80:AD80"/>
    <mergeCell ref="AE80:AF80"/>
    <mergeCell ref="AG80:AH80"/>
    <mergeCell ref="AE79:AF79"/>
    <mergeCell ref="AG79:AH79"/>
    <mergeCell ref="A80:B80"/>
    <mergeCell ref="C80:D80"/>
    <mergeCell ref="E80:F80"/>
    <mergeCell ref="H80:I80"/>
    <mergeCell ref="J80:L80"/>
    <mergeCell ref="M80:O80"/>
    <mergeCell ref="P80:Q80"/>
    <mergeCell ref="R80:S80"/>
    <mergeCell ref="P79:Q79"/>
    <mergeCell ref="R79:S79"/>
    <mergeCell ref="T79:U79"/>
    <mergeCell ref="V79:W79"/>
    <mergeCell ref="X79:Y79"/>
    <mergeCell ref="AB79:AD79"/>
    <mergeCell ref="A79:B79"/>
    <mergeCell ref="C79:D79"/>
    <mergeCell ref="E79:F79"/>
    <mergeCell ref="H79:I79"/>
    <mergeCell ref="J79:L79"/>
    <mergeCell ref="M79:O79"/>
    <mergeCell ref="T82:U82"/>
    <mergeCell ref="V82:W82"/>
    <mergeCell ref="X82:Y82"/>
    <mergeCell ref="AB82:AD82"/>
    <mergeCell ref="AE82:AF82"/>
    <mergeCell ref="AG82:AH82"/>
    <mergeCell ref="AE81:AF81"/>
    <mergeCell ref="AG81:AH81"/>
    <mergeCell ref="A82:B82"/>
    <mergeCell ref="C82:D82"/>
    <mergeCell ref="E82:F82"/>
    <mergeCell ref="H82:I82"/>
    <mergeCell ref="J82:L82"/>
    <mergeCell ref="M82:O82"/>
    <mergeCell ref="P82:Q82"/>
    <mergeCell ref="R82:S82"/>
    <mergeCell ref="P81:Q81"/>
    <mergeCell ref="R81:S81"/>
    <mergeCell ref="T81:U81"/>
    <mergeCell ref="V81:W81"/>
    <mergeCell ref="X81:Y81"/>
    <mergeCell ref="AB81:AD81"/>
    <mergeCell ref="A81:B81"/>
    <mergeCell ref="C81:D81"/>
    <mergeCell ref="E81:F81"/>
    <mergeCell ref="H81:I81"/>
    <mergeCell ref="J81:L81"/>
    <mergeCell ref="M81:O81"/>
    <mergeCell ref="T84:U84"/>
    <mergeCell ref="V84:W84"/>
    <mergeCell ref="X84:Y84"/>
    <mergeCell ref="AB84:AD84"/>
    <mergeCell ref="AE84:AF84"/>
    <mergeCell ref="AG84:AH84"/>
    <mergeCell ref="AE83:AF83"/>
    <mergeCell ref="AG83:AH83"/>
    <mergeCell ref="A84:B84"/>
    <mergeCell ref="C84:D84"/>
    <mergeCell ref="E84:F84"/>
    <mergeCell ref="H84:I84"/>
    <mergeCell ref="J84:L84"/>
    <mergeCell ref="M84:O84"/>
    <mergeCell ref="P84:Q84"/>
    <mergeCell ref="R84:S84"/>
    <mergeCell ref="P83:Q83"/>
    <mergeCell ref="R83:S83"/>
    <mergeCell ref="T83:U83"/>
    <mergeCell ref="V83:W83"/>
    <mergeCell ref="X83:Y83"/>
    <mergeCell ref="AB83:AD83"/>
    <mergeCell ref="A83:B83"/>
    <mergeCell ref="C83:D83"/>
    <mergeCell ref="E83:F83"/>
    <mergeCell ref="H83:I83"/>
    <mergeCell ref="J83:L83"/>
    <mergeCell ref="M83:O83"/>
    <mergeCell ref="T86:U86"/>
    <mergeCell ref="V86:W86"/>
    <mergeCell ref="X86:Y86"/>
    <mergeCell ref="AB86:AD86"/>
    <mergeCell ref="AE86:AF86"/>
    <mergeCell ref="AG86:AH86"/>
    <mergeCell ref="AE85:AF85"/>
    <mergeCell ref="AG85:AH85"/>
    <mergeCell ref="A86:B86"/>
    <mergeCell ref="C86:D86"/>
    <mergeCell ref="E86:F86"/>
    <mergeCell ref="H86:I86"/>
    <mergeCell ref="J86:L86"/>
    <mergeCell ref="M86:O86"/>
    <mergeCell ref="P86:Q86"/>
    <mergeCell ref="R86:S86"/>
    <mergeCell ref="P85:Q85"/>
    <mergeCell ref="R85:S85"/>
    <mergeCell ref="T85:U85"/>
    <mergeCell ref="V85:W85"/>
    <mergeCell ref="X85:Y85"/>
    <mergeCell ref="AB85:AD85"/>
    <mergeCell ref="A85:B85"/>
    <mergeCell ref="C85:D85"/>
    <mergeCell ref="E85:F85"/>
    <mergeCell ref="H85:I85"/>
    <mergeCell ref="J85:L85"/>
    <mergeCell ref="M85:O85"/>
    <mergeCell ref="T88:U88"/>
    <mergeCell ref="V88:W88"/>
    <mergeCell ref="X88:Y88"/>
    <mergeCell ref="AB88:AD88"/>
    <mergeCell ref="AE88:AF88"/>
    <mergeCell ref="AG88:AH88"/>
    <mergeCell ref="AE87:AF87"/>
    <mergeCell ref="AG87:AH87"/>
    <mergeCell ref="A88:B88"/>
    <mergeCell ref="C88:D88"/>
    <mergeCell ref="E88:F88"/>
    <mergeCell ref="H88:I88"/>
    <mergeCell ref="J88:L88"/>
    <mergeCell ref="M88:O88"/>
    <mergeCell ref="P88:Q88"/>
    <mergeCell ref="R88:S88"/>
    <mergeCell ref="P87:Q87"/>
    <mergeCell ref="R87:S87"/>
    <mergeCell ref="T87:U87"/>
    <mergeCell ref="V87:W87"/>
    <mergeCell ref="X87:Y87"/>
    <mergeCell ref="AB87:AD87"/>
    <mergeCell ref="A87:B87"/>
    <mergeCell ref="C87:D87"/>
    <mergeCell ref="E87:F87"/>
    <mergeCell ref="H87:I87"/>
    <mergeCell ref="J87:L87"/>
    <mergeCell ref="M87:O87"/>
    <mergeCell ref="T90:U90"/>
    <mergeCell ref="V90:W90"/>
    <mergeCell ref="X90:Y90"/>
    <mergeCell ref="AB90:AD90"/>
    <mergeCell ref="AE90:AF90"/>
    <mergeCell ref="AG90:AH90"/>
    <mergeCell ref="AE89:AF89"/>
    <mergeCell ref="AG89:AH89"/>
    <mergeCell ref="A90:B90"/>
    <mergeCell ref="C90:D90"/>
    <mergeCell ref="E90:F90"/>
    <mergeCell ref="H90:I90"/>
    <mergeCell ref="J90:L90"/>
    <mergeCell ref="M90:O90"/>
    <mergeCell ref="P90:Q90"/>
    <mergeCell ref="R90:S90"/>
    <mergeCell ref="P89:Q89"/>
    <mergeCell ref="R89:S89"/>
    <mergeCell ref="T89:U89"/>
    <mergeCell ref="V89:W89"/>
    <mergeCell ref="X89:Y89"/>
    <mergeCell ref="AB89:AD89"/>
    <mergeCell ref="A89:B89"/>
    <mergeCell ref="C89:D89"/>
    <mergeCell ref="E89:F89"/>
    <mergeCell ref="H89:I89"/>
    <mergeCell ref="J89:L89"/>
    <mergeCell ref="M89:O89"/>
    <mergeCell ref="T92:U92"/>
    <mergeCell ref="V92:W92"/>
    <mergeCell ref="X92:Y92"/>
    <mergeCell ref="AB92:AD92"/>
    <mergeCell ref="AE92:AF92"/>
    <mergeCell ref="AG92:AH92"/>
    <mergeCell ref="AE91:AF91"/>
    <mergeCell ref="AG91:AH91"/>
    <mergeCell ref="A92:B92"/>
    <mergeCell ref="C92:D92"/>
    <mergeCell ref="E92:F92"/>
    <mergeCell ref="H92:I92"/>
    <mergeCell ref="J92:L92"/>
    <mergeCell ref="M92:O92"/>
    <mergeCell ref="P92:Q92"/>
    <mergeCell ref="R92:S92"/>
    <mergeCell ref="P91:Q91"/>
    <mergeCell ref="R91:S91"/>
    <mergeCell ref="T91:U91"/>
    <mergeCell ref="V91:W91"/>
    <mergeCell ref="X91:Y91"/>
    <mergeCell ref="AB91:AD91"/>
    <mergeCell ref="A91:B91"/>
    <mergeCell ref="C91:D91"/>
    <mergeCell ref="E91:F91"/>
    <mergeCell ref="H91:I91"/>
    <mergeCell ref="J91:L91"/>
    <mergeCell ref="M91:O91"/>
    <mergeCell ref="T94:U94"/>
    <mergeCell ref="V94:W94"/>
    <mergeCell ref="X94:Y94"/>
    <mergeCell ref="AB94:AD94"/>
    <mergeCell ref="AE94:AF94"/>
    <mergeCell ref="AG94:AH94"/>
    <mergeCell ref="AE93:AF93"/>
    <mergeCell ref="AG93:AH93"/>
    <mergeCell ref="A94:B94"/>
    <mergeCell ref="C94:D94"/>
    <mergeCell ref="E94:F94"/>
    <mergeCell ref="H94:I94"/>
    <mergeCell ref="J94:L94"/>
    <mergeCell ref="M94:O94"/>
    <mergeCell ref="P94:Q94"/>
    <mergeCell ref="R94:S94"/>
    <mergeCell ref="P93:Q93"/>
    <mergeCell ref="R93:S93"/>
    <mergeCell ref="T93:U93"/>
    <mergeCell ref="V93:W93"/>
    <mergeCell ref="X93:Y93"/>
    <mergeCell ref="AB93:AD93"/>
    <mergeCell ref="A93:B93"/>
    <mergeCell ref="C93:D93"/>
    <mergeCell ref="E93:F93"/>
    <mergeCell ref="H93:I93"/>
    <mergeCell ref="J93:L93"/>
    <mergeCell ref="M93:O93"/>
    <mergeCell ref="T96:U96"/>
    <mergeCell ref="V96:W96"/>
    <mergeCell ref="X96:Y96"/>
    <mergeCell ref="AB96:AD96"/>
    <mergeCell ref="AE96:AF96"/>
    <mergeCell ref="AG96:AH96"/>
    <mergeCell ref="AE95:AF95"/>
    <mergeCell ref="AG95:AH95"/>
    <mergeCell ref="A96:B96"/>
    <mergeCell ref="C96:D96"/>
    <mergeCell ref="E96:F96"/>
    <mergeCell ref="H96:I96"/>
    <mergeCell ref="J96:L96"/>
    <mergeCell ref="M96:O96"/>
    <mergeCell ref="P96:Q96"/>
    <mergeCell ref="R96:S96"/>
    <mergeCell ref="P95:Q95"/>
    <mergeCell ref="R95:S95"/>
    <mergeCell ref="T95:U95"/>
    <mergeCell ref="V95:W95"/>
    <mergeCell ref="X95:Y95"/>
    <mergeCell ref="AB95:AD95"/>
    <mergeCell ref="A95:B95"/>
    <mergeCell ref="C95:D95"/>
    <mergeCell ref="E95:F95"/>
    <mergeCell ref="H95:I95"/>
    <mergeCell ref="J95:L95"/>
    <mergeCell ref="M95:O95"/>
    <mergeCell ref="T98:U98"/>
    <mergeCell ref="V98:W98"/>
    <mergeCell ref="X98:Y98"/>
    <mergeCell ref="AB98:AD98"/>
    <mergeCell ref="AE98:AF98"/>
    <mergeCell ref="AG98:AH98"/>
    <mergeCell ref="AE97:AF97"/>
    <mergeCell ref="AG97:AH97"/>
    <mergeCell ref="A98:B98"/>
    <mergeCell ref="C98:D98"/>
    <mergeCell ref="E98:F98"/>
    <mergeCell ref="H98:I98"/>
    <mergeCell ref="J98:L98"/>
    <mergeCell ref="M98:O98"/>
    <mergeCell ref="P98:Q98"/>
    <mergeCell ref="R98:S98"/>
    <mergeCell ref="P97:Q97"/>
    <mergeCell ref="R97:S97"/>
    <mergeCell ref="T97:U97"/>
    <mergeCell ref="V97:W97"/>
    <mergeCell ref="X97:Y97"/>
    <mergeCell ref="AB97:AD97"/>
    <mergeCell ref="A97:B97"/>
    <mergeCell ref="C97:D97"/>
    <mergeCell ref="E97:F97"/>
    <mergeCell ref="H97:I97"/>
    <mergeCell ref="J97:L97"/>
    <mergeCell ref="M97:O97"/>
    <mergeCell ref="T100:U100"/>
    <mergeCell ref="V100:W100"/>
    <mergeCell ref="X100:Y100"/>
    <mergeCell ref="AB100:AD100"/>
    <mergeCell ref="AE100:AF100"/>
    <mergeCell ref="AG100:AH100"/>
    <mergeCell ref="AE99:AF99"/>
    <mergeCell ref="AG99:AH99"/>
    <mergeCell ref="A100:B100"/>
    <mergeCell ref="C100:D100"/>
    <mergeCell ref="E100:F100"/>
    <mergeCell ref="H100:I100"/>
    <mergeCell ref="J100:L100"/>
    <mergeCell ref="M100:O100"/>
    <mergeCell ref="P100:Q100"/>
    <mergeCell ref="R100:S100"/>
    <mergeCell ref="P99:Q99"/>
    <mergeCell ref="R99:S99"/>
    <mergeCell ref="T99:U99"/>
    <mergeCell ref="V99:W99"/>
    <mergeCell ref="X99:Y99"/>
    <mergeCell ref="AB99:AD99"/>
    <mergeCell ref="A99:B99"/>
    <mergeCell ref="C99:D99"/>
    <mergeCell ref="E99:F99"/>
    <mergeCell ref="H99:I99"/>
    <mergeCell ref="J99:L99"/>
    <mergeCell ref="M99:O99"/>
    <mergeCell ref="T102:U102"/>
    <mergeCell ref="V102:W102"/>
    <mergeCell ref="X102:Y102"/>
    <mergeCell ref="AB102:AD102"/>
    <mergeCell ref="AE102:AF102"/>
    <mergeCell ref="AG102:AH102"/>
    <mergeCell ref="AE101:AF101"/>
    <mergeCell ref="AG101:AH101"/>
    <mergeCell ref="A102:B102"/>
    <mergeCell ref="C102:D102"/>
    <mergeCell ref="E102:F102"/>
    <mergeCell ref="H102:I102"/>
    <mergeCell ref="J102:L102"/>
    <mergeCell ref="M102:O102"/>
    <mergeCell ref="P102:Q102"/>
    <mergeCell ref="R102:S102"/>
    <mergeCell ref="P101:Q101"/>
    <mergeCell ref="R101:S101"/>
    <mergeCell ref="T101:U101"/>
    <mergeCell ref="V101:W101"/>
    <mergeCell ref="X101:Y101"/>
    <mergeCell ref="AB101:AD101"/>
    <mergeCell ref="A101:B101"/>
    <mergeCell ref="C101:D101"/>
    <mergeCell ref="E101:F101"/>
    <mergeCell ref="H101:I101"/>
    <mergeCell ref="J101:L101"/>
    <mergeCell ref="M101:O101"/>
    <mergeCell ref="T104:U104"/>
    <mergeCell ref="V104:W104"/>
    <mergeCell ref="X104:Y104"/>
    <mergeCell ref="AB104:AD104"/>
    <mergeCell ref="AE104:AF104"/>
    <mergeCell ref="AG104:AH104"/>
    <mergeCell ref="AE103:AF103"/>
    <mergeCell ref="AG103:AH103"/>
    <mergeCell ref="A104:B104"/>
    <mergeCell ref="C104:D104"/>
    <mergeCell ref="E104:F104"/>
    <mergeCell ref="H104:I104"/>
    <mergeCell ref="J104:L104"/>
    <mergeCell ref="M104:O104"/>
    <mergeCell ref="P104:Q104"/>
    <mergeCell ref="R104:S104"/>
    <mergeCell ref="P103:Q103"/>
    <mergeCell ref="R103:S103"/>
    <mergeCell ref="T103:U103"/>
    <mergeCell ref="V103:W103"/>
    <mergeCell ref="X103:Y103"/>
    <mergeCell ref="AB103:AD103"/>
    <mergeCell ref="A103:B103"/>
    <mergeCell ref="C103:D103"/>
    <mergeCell ref="E103:F103"/>
    <mergeCell ref="H103:I103"/>
    <mergeCell ref="J103:L103"/>
    <mergeCell ref="M103:O103"/>
    <mergeCell ref="T106:U106"/>
    <mergeCell ref="V106:W106"/>
    <mergeCell ref="X106:Y106"/>
    <mergeCell ref="AB106:AD106"/>
    <mergeCell ref="AE106:AF106"/>
    <mergeCell ref="AG106:AH106"/>
    <mergeCell ref="AE105:AF105"/>
    <mergeCell ref="AG105:AH105"/>
    <mergeCell ref="A106:B106"/>
    <mergeCell ref="C106:D106"/>
    <mergeCell ref="E106:F106"/>
    <mergeCell ref="H106:I106"/>
    <mergeCell ref="J106:L106"/>
    <mergeCell ref="M106:O106"/>
    <mergeCell ref="P106:Q106"/>
    <mergeCell ref="R106:S106"/>
    <mergeCell ref="P105:Q105"/>
    <mergeCell ref="R105:S105"/>
    <mergeCell ref="T105:U105"/>
    <mergeCell ref="V105:W105"/>
    <mergeCell ref="X105:Y105"/>
    <mergeCell ref="AB105:AD105"/>
    <mergeCell ref="A105:B105"/>
    <mergeCell ref="C105:D105"/>
    <mergeCell ref="E105:F105"/>
    <mergeCell ref="H105:I105"/>
    <mergeCell ref="J105:L105"/>
    <mergeCell ref="M105:O105"/>
    <mergeCell ref="T108:U108"/>
    <mergeCell ref="V108:W108"/>
    <mergeCell ref="X108:Y108"/>
    <mergeCell ref="AB108:AD108"/>
    <mergeCell ref="AE108:AF108"/>
    <mergeCell ref="AG108:AH108"/>
    <mergeCell ref="AE107:AF107"/>
    <mergeCell ref="AG107:AH107"/>
    <mergeCell ref="A108:B108"/>
    <mergeCell ref="C108:D108"/>
    <mergeCell ref="E108:F108"/>
    <mergeCell ref="H108:I108"/>
    <mergeCell ref="J108:L108"/>
    <mergeCell ref="M108:O108"/>
    <mergeCell ref="P108:Q108"/>
    <mergeCell ref="R108:S108"/>
    <mergeCell ref="P107:Q107"/>
    <mergeCell ref="R107:S107"/>
    <mergeCell ref="T107:U107"/>
    <mergeCell ref="V107:W107"/>
    <mergeCell ref="X107:Y107"/>
    <mergeCell ref="AB107:AD107"/>
    <mergeCell ref="A107:B107"/>
    <mergeCell ref="C107:D107"/>
    <mergeCell ref="E107:F107"/>
    <mergeCell ref="H107:I107"/>
    <mergeCell ref="J107:L107"/>
    <mergeCell ref="M107:O107"/>
    <mergeCell ref="T110:U110"/>
    <mergeCell ref="V110:W110"/>
    <mergeCell ref="X110:Y110"/>
    <mergeCell ref="AB110:AD110"/>
    <mergeCell ref="AE110:AF110"/>
    <mergeCell ref="AG110:AH110"/>
    <mergeCell ref="AE109:AF109"/>
    <mergeCell ref="AG109:AH109"/>
    <mergeCell ref="A110:B110"/>
    <mergeCell ref="C110:D110"/>
    <mergeCell ref="E110:F110"/>
    <mergeCell ref="H110:I110"/>
    <mergeCell ref="J110:L110"/>
    <mergeCell ref="M110:O110"/>
    <mergeCell ref="P110:Q110"/>
    <mergeCell ref="R110:S110"/>
    <mergeCell ref="P109:Q109"/>
    <mergeCell ref="R109:S109"/>
    <mergeCell ref="T109:U109"/>
    <mergeCell ref="V109:W109"/>
    <mergeCell ref="X109:Y109"/>
    <mergeCell ref="AB109:AD109"/>
    <mergeCell ref="A109:B109"/>
    <mergeCell ref="C109:D109"/>
    <mergeCell ref="E109:F109"/>
    <mergeCell ref="H109:I109"/>
    <mergeCell ref="J109:L109"/>
    <mergeCell ref="M109:O109"/>
    <mergeCell ref="T112:U112"/>
    <mergeCell ref="V112:W112"/>
    <mergeCell ref="X112:Y112"/>
    <mergeCell ref="AB112:AD112"/>
    <mergeCell ref="AE112:AF112"/>
    <mergeCell ref="AG112:AH112"/>
    <mergeCell ref="AE111:AF111"/>
    <mergeCell ref="AG111:AH111"/>
    <mergeCell ref="A112:B112"/>
    <mergeCell ref="C112:D112"/>
    <mergeCell ref="E112:F112"/>
    <mergeCell ref="H112:I112"/>
    <mergeCell ref="J112:L112"/>
    <mergeCell ref="M112:O112"/>
    <mergeCell ref="P112:Q112"/>
    <mergeCell ref="R112:S112"/>
    <mergeCell ref="P111:Q111"/>
    <mergeCell ref="R111:S111"/>
    <mergeCell ref="T111:U111"/>
    <mergeCell ref="V111:W111"/>
    <mergeCell ref="X111:Y111"/>
    <mergeCell ref="AB111:AD111"/>
    <mergeCell ref="A111:B111"/>
    <mergeCell ref="C111:D111"/>
    <mergeCell ref="E111:F111"/>
    <mergeCell ref="H111:I111"/>
    <mergeCell ref="J111:L111"/>
    <mergeCell ref="M111:O111"/>
    <mergeCell ref="T114:U114"/>
    <mergeCell ref="V114:W114"/>
    <mergeCell ref="X114:Y114"/>
    <mergeCell ref="AB114:AD114"/>
    <mergeCell ref="AE114:AF114"/>
    <mergeCell ref="AG114:AH114"/>
    <mergeCell ref="AE113:AF113"/>
    <mergeCell ref="AG113:AH113"/>
    <mergeCell ref="A114:B114"/>
    <mergeCell ref="C114:D114"/>
    <mergeCell ref="E114:F114"/>
    <mergeCell ref="H114:I114"/>
    <mergeCell ref="J114:L114"/>
    <mergeCell ref="M114:O114"/>
    <mergeCell ref="P114:Q114"/>
    <mergeCell ref="R114:S114"/>
    <mergeCell ref="P113:Q113"/>
    <mergeCell ref="R113:S113"/>
    <mergeCell ref="T113:U113"/>
    <mergeCell ref="V113:W113"/>
    <mergeCell ref="X113:Y113"/>
    <mergeCell ref="AB113:AD113"/>
    <mergeCell ref="A113:B113"/>
    <mergeCell ref="C113:D113"/>
    <mergeCell ref="E113:F113"/>
    <mergeCell ref="H113:I113"/>
    <mergeCell ref="J113:L113"/>
    <mergeCell ref="M113:O113"/>
    <mergeCell ref="T116:U116"/>
    <mergeCell ref="V116:W116"/>
    <mergeCell ref="X116:Y116"/>
    <mergeCell ref="AB116:AD116"/>
    <mergeCell ref="AE116:AF116"/>
    <mergeCell ref="AG116:AH116"/>
    <mergeCell ref="AE115:AF115"/>
    <mergeCell ref="AG115:AH115"/>
    <mergeCell ref="A116:B116"/>
    <mergeCell ref="C116:D116"/>
    <mergeCell ref="E116:F116"/>
    <mergeCell ref="H116:I116"/>
    <mergeCell ref="J116:L116"/>
    <mergeCell ref="M116:O116"/>
    <mergeCell ref="P116:Q116"/>
    <mergeCell ref="R116:S116"/>
    <mergeCell ref="P115:Q115"/>
    <mergeCell ref="R115:S115"/>
    <mergeCell ref="T115:U115"/>
    <mergeCell ref="V115:W115"/>
    <mergeCell ref="X115:Y115"/>
    <mergeCell ref="AB115:AD115"/>
    <mergeCell ref="A115:B115"/>
    <mergeCell ref="C115:D115"/>
    <mergeCell ref="E115:F115"/>
    <mergeCell ref="H115:I115"/>
    <mergeCell ref="J115:L115"/>
    <mergeCell ref="M115:O115"/>
    <mergeCell ref="T118:U118"/>
    <mergeCell ref="V118:W118"/>
    <mergeCell ref="X118:Y118"/>
    <mergeCell ref="AB118:AD118"/>
    <mergeCell ref="AE118:AF118"/>
    <mergeCell ref="AG118:AH118"/>
    <mergeCell ref="AE117:AF117"/>
    <mergeCell ref="AG117:AH117"/>
    <mergeCell ref="A118:B118"/>
    <mergeCell ref="C118:D118"/>
    <mergeCell ref="E118:F118"/>
    <mergeCell ref="H118:I118"/>
    <mergeCell ref="J118:L118"/>
    <mergeCell ref="M118:O118"/>
    <mergeCell ref="P118:Q118"/>
    <mergeCell ref="R118:S118"/>
    <mergeCell ref="P117:Q117"/>
    <mergeCell ref="R117:S117"/>
    <mergeCell ref="T117:U117"/>
    <mergeCell ref="V117:W117"/>
    <mergeCell ref="X117:Y117"/>
    <mergeCell ref="AB117:AD117"/>
    <mergeCell ref="A117:B117"/>
    <mergeCell ref="C117:D117"/>
    <mergeCell ref="E117:F117"/>
    <mergeCell ref="H117:I117"/>
    <mergeCell ref="J117:L117"/>
    <mergeCell ref="M117:O117"/>
    <mergeCell ref="T120:U120"/>
    <mergeCell ref="V120:W120"/>
    <mergeCell ref="X120:Y120"/>
    <mergeCell ref="AB120:AD120"/>
    <mergeCell ref="AE120:AF120"/>
    <mergeCell ref="AG120:AH120"/>
    <mergeCell ref="AE119:AF119"/>
    <mergeCell ref="AG119:AH119"/>
    <mergeCell ref="A120:B120"/>
    <mergeCell ref="C120:D120"/>
    <mergeCell ref="E120:F120"/>
    <mergeCell ref="H120:I120"/>
    <mergeCell ref="J120:L120"/>
    <mergeCell ref="M120:O120"/>
    <mergeCell ref="P120:Q120"/>
    <mergeCell ref="R120:S120"/>
    <mergeCell ref="P119:Q119"/>
    <mergeCell ref="R119:S119"/>
    <mergeCell ref="T119:U119"/>
    <mergeCell ref="V119:W119"/>
    <mergeCell ref="X119:Y119"/>
    <mergeCell ref="AB119:AD119"/>
    <mergeCell ref="A119:B119"/>
    <mergeCell ref="C119:D119"/>
    <mergeCell ref="E119:F119"/>
    <mergeCell ref="H119:I119"/>
    <mergeCell ref="J119:L119"/>
    <mergeCell ref="M119:O119"/>
    <mergeCell ref="T122:U122"/>
    <mergeCell ref="V122:W122"/>
    <mergeCell ref="X122:Y122"/>
    <mergeCell ref="AB122:AD122"/>
    <mergeCell ref="AE122:AF122"/>
    <mergeCell ref="AG122:AH122"/>
    <mergeCell ref="AE121:AF121"/>
    <mergeCell ref="AG121:AH121"/>
    <mergeCell ref="A122:B122"/>
    <mergeCell ref="C122:D122"/>
    <mergeCell ref="E122:F122"/>
    <mergeCell ref="H122:I122"/>
    <mergeCell ref="J122:L122"/>
    <mergeCell ref="M122:O122"/>
    <mergeCell ref="P122:Q122"/>
    <mergeCell ref="R122:S122"/>
    <mergeCell ref="P121:Q121"/>
    <mergeCell ref="R121:S121"/>
    <mergeCell ref="T121:U121"/>
    <mergeCell ref="V121:W121"/>
    <mergeCell ref="X121:Y121"/>
    <mergeCell ref="AB121:AD121"/>
    <mergeCell ref="A121:B121"/>
    <mergeCell ref="C121:D121"/>
    <mergeCell ref="E121:F121"/>
    <mergeCell ref="H121:I121"/>
    <mergeCell ref="J121:L121"/>
    <mergeCell ref="M121:O121"/>
    <mergeCell ref="T124:U124"/>
    <mergeCell ref="V124:W124"/>
    <mergeCell ref="X124:Y124"/>
    <mergeCell ref="AB124:AD124"/>
    <mergeCell ref="AE124:AF124"/>
    <mergeCell ref="AG124:AH124"/>
    <mergeCell ref="AE123:AF123"/>
    <mergeCell ref="AG123:AH123"/>
    <mergeCell ref="A124:B124"/>
    <mergeCell ref="C124:D124"/>
    <mergeCell ref="E124:F124"/>
    <mergeCell ref="H124:I124"/>
    <mergeCell ref="J124:L124"/>
    <mergeCell ref="M124:O124"/>
    <mergeCell ref="P124:Q124"/>
    <mergeCell ref="R124:S124"/>
    <mergeCell ref="P123:Q123"/>
    <mergeCell ref="R123:S123"/>
    <mergeCell ref="T123:U123"/>
    <mergeCell ref="V123:W123"/>
    <mergeCell ref="X123:Y123"/>
    <mergeCell ref="AB123:AD123"/>
    <mergeCell ref="A123:B123"/>
    <mergeCell ref="C123:D123"/>
    <mergeCell ref="E123:F123"/>
    <mergeCell ref="H123:I123"/>
    <mergeCell ref="J123:L123"/>
    <mergeCell ref="M123:O123"/>
    <mergeCell ref="T126:U126"/>
    <mergeCell ref="V126:W126"/>
    <mergeCell ref="X126:Y126"/>
    <mergeCell ref="AB126:AD126"/>
    <mergeCell ref="AE126:AF126"/>
    <mergeCell ref="AG126:AH126"/>
    <mergeCell ref="AE125:AF125"/>
    <mergeCell ref="AG125:AH125"/>
    <mergeCell ref="A126:B126"/>
    <mergeCell ref="C126:D126"/>
    <mergeCell ref="E126:F126"/>
    <mergeCell ref="H126:I126"/>
    <mergeCell ref="J126:L126"/>
    <mergeCell ref="M126:O126"/>
    <mergeCell ref="P126:Q126"/>
    <mergeCell ref="R126:S126"/>
    <mergeCell ref="P125:Q125"/>
    <mergeCell ref="R125:S125"/>
    <mergeCell ref="T125:U125"/>
    <mergeCell ref="V125:W125"/>
    <mergeCell ref="X125:Y125"/>
    <mergeCell ref="AB125:AD125"/>
    <mergeCell ref="A125:B125"/>
    <mergeCell ref="C125:D125"/>
    <mergeCell ref="E125:F125"/>
    <mergeCell ref="H125:I125"/>
    <mergeCell ref="J125:L125"/>
    <mergeCell ref="M125:O125"/>
    <mergeCell ref="T128:U128"/>
    <mergeCell ref="V128:W128"/>
    <mergeCell ref="X128:Y128"/>
    <mergeCell ref="AB128:AD128"/>
    <mergeCell ref="AE128:AF128"/>
    <mergeCell ref="AG128:AH128"/>
    <mergeCell ref="AE127:AF127"/>
    <mergeCell ref="AG127:AH127"/>
    <mergeCell ref="A128:B128"/>
    <mergeCell ref="C128:D128"/>
    <mergeCell ref="E128:F128"/>
    <mergeCell ref="H128:I128"/>
    <mergeCell ref="J128:L128"/>
    <mergeCell ref="M128:O128"/>
    <mergeCell ref="P128:Q128"/>
    <mergeCell ref="R128:S128"/>
    <mergeCell ref="P127:Q127"/>
    <mergeCell ref="R127:S127"/>
    <mergeCell ref="T127:U127"/>
    <mergeCell ref="V127:W127"/>
    <mergeCell ref="X127:Y127"/>
    <mergeCell ref="AB127:AD127"/>
    <mergeCell ref="A127:B127"/>
    <mergeCell ref="C127:D127"/>
    <mergeCell ref="E127:F127"/>
    <mergeCell ref="H127:I127"/>
    <mergeCell ref="J127:L127"/>
    <mergeCell ref="M127:O127"/>
    <mergeCell ref="T130:U130"/>
    <mergeCell ref="V130:W130"/>
    <mergeCell ref="X130:Y130"/>
    <mergeCell ref="AB130:AD130"/>
    <mergeCell ref="AE130:AF130"/>
    <mergeCell ref="AG130:AH130"/>
    <mergeCell ref="AE129:AF129"/>
    <mergeCell ref="AG129:AH129"/>
    <mergeCell ref="A130:B130"/>
    <mergeCell ref="C130:D130"/>
    <mergeCell ref="E130:F130"/>
    <mergeCell ref="H130:I130"/>
    <mergeCell ref="J130:L130"/>
    <mergeCell ref="M130:O130"/>
    <mergeCell ref="P130:Q130"/>
    <mergeCell ref="R130:S130"/>
    <mergeCell ref="P129:Q129"/>
    <mergeCell ref="R129:S129"/>
    <mergeCell ref="T129:U129"/>
    <mergeCell ref="V129:W129"/>
    <mergeCell ref="X129:Y129"/>
    <mergeCell ref="AB129:AD129"/>
    <mergeCell ref="A129:B129"/>
    <mergeCell ref="C129:D129"/>
    <mergeCell ref="E129:F129"/>
    <mergeCell ref="H129:I129"/>
    <mergeCell ref="J129:L129"/>
    <mergeCell ref="M129:O129"/>
    <mergeCell ref="T132:U132"/>
    <mergeCell ref="V132:W132"/>
    <mergeCell ref="X132:Y132"/>
    <mergeCell ref="AB132:AD132"/>
    <mergeCell ref="AE132:AF132"/>
    <mergeCell ref="AG132:AH132"/>
    <mergeCell ref="AE131:AF131"/>
    <mergeCell ref="AG131:AH131"/>
    <mergeCell ref="A132:B132"/>
    <mergeCell ref="C132:D132"/>
    <mergeCell ref="E132:F132"/>
    <mergeCell ref="H132:I132"/>
    <mergeCell ref="J132:L132"/>
    <mergeCell ref="M132:O132"/>
    <mergeCell ref="P132:Q132"/>
    <mergeCell ref="R132:S132"/>
    <mergeCell ref="P131:Q131"/>
    <mergeCell ref="R131:S131"/>
    <mergeCell ref="T131:U131"/>
    <mergeCell ref="V131:W131"/>
    <mergeCell ref="X131:Y131"/>
    <mergeCell ref="AB131:AD131"/>
    <mergeCell ref="A131:B131"/>
    <mergeCell ref="C131:D131"/>
    <mergeCell ref="E131:F131"/>
    <mergeCell ref="H131:I131"/>
    <mergeCell ref="J131:L131"/>
    <mergeCell ref="M131:O131"/>
    <mergeCell ref="T134:U134"/>
    <mergeCell ref="V134:W134"/>
    <mergeCell ref="X134:Y134"/>
    <mergeCell ref="AB134:AD134"/>
    <mergeCell ref="AE134:AF134"/>
    <mergeCell ref="AG134:AH134"/>
    <mergeCell ref="AE133:AF133"/>
    <mergeCell ref="AG133:AH133"/>
    <mergeCell ref="A134:B134"/>
    <mergeCell ref="C134:D134"/>
    <mergeCell ref="E134:F134"/>
    <mergeCell ref="H134:I134"/>
    <mergeCell ref="J134:L134"/>
    <mergeCell ref="M134:O134"/>
    <mergeCell ref="P134:Q134"/>
    <mergeCell ref="R134:S134"/>
    <mergeCell ref="P133:Q133"/>
    <mergeCell ref="R133:S133"/>
    <mergeCell ref="T133:U133"/>
    <mergeCell ref="V133:W133"/>
    <mergeCell ref="X133:Y133"/>
    <mergeCell ref="AB133:AD133"/>
    <mergeCell ref="A133:B133"/>
    <mergeCell ref="C133:D133"/>
    <mergeCell ref="E133:F133"/>
    <mergeCell ref="H133:I133"/>
    <mergeCell ref="J133:L133"/>
    <mergeCell ref="M133:O133"/>
    <mergeCell ref="T136:U136"/>
    <mergeCell ref="V136:W136"/>
    <mergeCell ref="X136:Y136"/>
    <mergeCell ref="AB136:AD136"/>
    <mergeCell ref="AE136:AF136"/>
    <mergeCell ref="AG136:AH136"/>
    <mergeCell ref="AE135:AF135"/>
    <mergeCell ref="AG135:AH135"/>
    <mergeCell ref="A136:B136"/>
    <mergeCell ref="C136:D136"/>
    <mergeCell ref="E136:F136"/>
    <mergeCell ref="H136:I136"/>
    <mergeCell ref="J136:L136"/>
    <mergeCell ref="M136:O136"/>
    <mergeCell ref="P136:Q136"/>
    <mergeCell ref="R136:S136"/>
    <mergeCell ref="P135:Q135"/>
    <mergeCell ref="R135:S135"/>
    <mergeCell ref="T135:U135"/>
    <mergeCell ref="V135:W135"/>
    <mergeCell ref="X135:Y135"/>
    <mergeCell ref="AB135:AD135"/>
    <mergeCell ref="A135:B135"/>
    <mergeCell ref="C135:D135"/>
    <mergeCell ref="E135:F135"/>
    <mergeCell ref="H135:I135"/>
    <mergeCell ref="J135:L135"/>
    <mergeCell ref="M135:O135"/>
    <mergeCell ref="T138:U138"/>
    <mergeCell ref="V138:W138"/>
    <mergeCell ref="X138:Y138"/>
    <mergeCell ref="AB138:AD138"/>
    <mergeCell ref="AE138:AF138"/>
    <mergeCell ref="AG138:AH138"/>
    <mergeCell ref="AE137:AF137"/>
    <mergeCell ref="AG137:AH137"/>
    <mergeCell ref="A138:B138"/>
    <mergeCell ref="C138:D138"/>
    <mergeCell ref="E138:F138"/>
    <mergeCell ref="H138:I138"/>
    <mergeCell ref="J138:L138"/>
    <mergeCell ref="M138:O138"/>
    <mergeCell ref="P138:Q138"/>
    <mergeCell ref="R138:S138"/>
    <mergeCell ref="P137:Q137"/>
    <mergeCell ref="R137:S137"/>
    <mergeCell ref="T137:U137"/>
    <mergeCell ref="V137:W137"/>
    <mergeCell ref="X137:Y137"/>
    <mergeCell ref="AB137:AD137"/>
    <mergeCell ref="A137:B137"/>
    <mergeCell ref="C137:D137"/>
    <mergeCell ref="E137:F137"/>
    <mergeCell ref="H137:I137"/>
    <mergeCell ref="J137:L137"/>
    <mergeCell ref="M137:O137"/>
    <mergeCell ref="T140:U140"/>
    <mergeCell ref="V140:W140"/>
    <mergeCell ref="X140:Y140"/>
    <mergeCell ref="AB140:AD140"/>
    <mergeCell ref="AE140:AF140"/>
    <mergeCell ref="AG140:AH140"/>
    <mergeCell ref="AE139:AF139"/>
    <mergeCell ref="AG139:AH139"/>
    <mergeCell ref="A140:B140"/>
    <mergeCell ref="C140:D140"/>
    <mergeCell ref="E140:F140"/>
    <mergeCell ref="H140:I140"/>
    <mergeCell ref="J140:L140"/>
    <mergeCell ref="M140:O140"/>
    <mergeCell ref="P140:Q140"/>
    <mergeCell ref="R140:S140"/>
    <mergeCell ref="P139:Q139"/>
    <mergeCell ref="R139:S139"/>
    <mergeCell ref="T139:U139"/>
    <mergeCell ref="V139:W139"/>
    <mergeCell ref="X139:Y139"/>
    <mergeCell ref="AB139:AD139"/>
    <mergeCell ref="A139:B139"/>
    <mergeCell ref="C139:D139"/>
    <mergeCell ref="E139:F139"/>
    <mergeCell ref="H139:I139"/>
    <mergeCell ref="J139:L139"/>
    <mergeCell ref="M139:O139"/>
    <mergeCell ref="T142:U142"/>
    <mergeCell ref="V142:W142"/>
    <mergeCell ref="X142:Y142"/>
    <mergeCell ref="AB142:AD142"/>
    <mergeCell ref="AE142:AF142"/>
    <mergeCell ref="AG142:AH142"/>
    <mergeCell ref="AE141:AF141"/>
    <mergeCell ref="AG141:AH141"/>
    <mergeCell ref="A142:B142"/>
    <mergeCell ref="C142:D142"/>
    <mergeCell ref="E142:F142"/>
    <mergeCell ref="H142:I142"/>
    <mergeCell ref="J142:L142"/>
    <mergeCell ref="M142:O142"/>
    <mergeCell ref="P142:Q142"/>
    <mergeCell ref="R142:S142"/>
    <mergeCell ref="P141:Q141"/>
    <mergeCell ref="R141:S141"/>
    <mergeCell ref="T141:U141"/>
    <mergeCell ref="V141:W141"/>
    <mergeCell ref="X141:Y141"/>
    <mergeCell ref="AB141:AD141"/>
    <mergeCell ref="A141:B141"/>
    <mergeCell ref="C141:D141"/>
    <mergeCell ref="E141:F141"/>
    <mergeCell ref="H141:I141"/>
    <mergeCell ref="J141:L141"/>
    <mergeCell ref="M141:O141"/>
    <mergeCell ref="T144:U144"/>
    <mergeCell ref="V144:W144"/>
    <mergeCell ref="X144:Y144"/>
    <mergeCell ref="AB144:AD144"/>
    <mergeCell ref="AE144:AF144"/>
    <mergeCell ref="AG144:AH144"/>
    <mergeCell ref="AE143:AF143"/>
    <mergeCell ref="AG143:AH143"/>
    <mergeCell ref="A144:B144"/>
    <mergeCell ref="C144:D144"/>
    <mergeCell ref="E144:F144"/>
    <mergeCell ref="H144:I144"/>
    <mergeCell ref="J144:L144"/>
    <mergeCell ref="M144:O144"/>
    <mergeCell ref="P144:Q144"/>
    <mergeCell ref="R144:S144"/>
    <mergeCell ref="P143:Q143"/>
    <mergeCell ref="R143:S143"/>
    <mergeCell ref="T143:U143"/>
    <mergeCell ref="V143:W143"/>
    <mergeCell ref="X143:Y143"/>
    <mergeCell ref="AB143:AD143"/>
    <mergeCell ref="A143:B143"/>
    <mergeCell ref="C143:D143"/>
    <mergeCell ref="E143:F143"/>
    <mergeCell ref="H143:I143"/>
    <mergeCell ref="J143:L143"/>
    <mergeCell ref="M143:O143"/>
    <mergeCell ref="T146:U146"/>
    <mergeCell ref="V146:W146"/>
    <mergeCell ref="X146:Y146"/>
    <mergeCell ref="AB146:AD146"/>
    <mergeCell ref="AE146:AF146"/>
    <mergeCell ref="AG146:AH146"/>
    <mergeCell ref="AE145:AF145"/>
    <mergeCell ref="AG145:AH145"/>
    <mergeCell ref="A146:B146"/>
    <mergeCell ref="C146:D146"/>
    <mergeCell ref="E146:F146"/>
    <mergeCell ref="H146:I146"/>
    <mergeCell ref="J146:L146"/>
    <mergeCell ref="M146:O146"/>
    <mergeCell ref="P146:Q146"/>
    <mergeCell ref="R146:S146"/>
    <mergeCell ref="P145:Q145"/>
    <mergeCell ref="R145:S145"/>
    <mergeCell ref="T145:U145"/>
    <mergeCell ref="V145:W145"/>
    <mergeCell ref="X145:Y145"/>
    <mergeCell ref="AB145:AD145"/>
    <mergeCell ref="A145:B145"/>
    <mergeCell ref="C145:D145"/>
    <mergeCell ref="E145:F145"/>
    <mergeCell ref="H145:I145"/>
    <mergeCell ref="J145:L145"/>
    <mergeCell ref="M145:O145"/>
    <mergeCell ref="T148:U148"/>
    <mergeCell ref="V148:W148"/>
    <mergeCell ref="X148:Y148"/>
    <mergeCell ref="AB148:AD148"/>
    <mergeCell ref="AE148:AF148"/>
    <mergeCell ref="AG148:AH148"/>
    <mergeCell ref="AE147:AF147"/>
    <mergeCell ref="AG147:AH147"/>
    <mergeCell ref="A148:B148"/>
    <mergeCell ref="C148:D148"/>
    <mergeCell ref="E148:F148"/>
    <mergeCell ref="H148:I148"/>
    <mergeCell ref="J148:L148"/>
    <mergeCell ref="M148:O148"/>
    <mergeCell ref="P148:Q148"/>
    <mergeCell ref="R148:S148"/>
    <mergeCell ref="P147:Q147"/>
    <mergeCell ref="R147:S147"/>
    <mergeCell ref="T147:U147"/>
    <mergeCell ref="V147:W147"/>
    <mergeCell ref="X147:Y147"/>
    <mergeCell ref="AB147:AD147"/>
    <mergeCell ref="A147:B147"/>
    <mergeCell ref="C147:D147"/>
    <mergeCell ref="E147:F147"/>
    <mergeCell ref="H147:I147"/>
    <mergeCell ref="J147:L147"/>
    <mergeCell ref="M147:O147"/>
    <mergeCell ref="T150:U150"/>
    <mergeCell ref="V150:W150"/>
    <mergeCell ref="X150:Y150"/>
    <mergeCell ref="AB150:AD150"/>
    <mergeCell ref="AE150:AF150"/>
    <mergeCell ref="AG150:AH150"/>
    <mergeCell ref="AE149:AF149"/>
    <mergeCell ref="AG149:AH149"/>
    <mergeCell ref="A150:B150"/>
    <mergeCell ref="C150:D150"/>
    <mergeCell ref="E150:F150"/>
    <mergeCell ref="H150:I150"/>
    <mergeCell ref="J150:L150"/>
    <mergeCell ref="M150:O150"/>
    <mergeCell ref="P150:Q150"/>
    <mergeCell ref="R150:S150"/>
    <mergeCell ref="P149:Q149"/>
    <mergeCell ref="R149:S149"/>
    <mergeCell ref="T149:U149"/>
    <mergeCell ref="V149:W149"/>
    <mergeCell ref="X149:Y149"/>
    <mergeCell ref="AB149:AD149"/>
    <mergeCell ref="A149:B149"/>
    <mergeCell ref="C149:D149"/>
    <mergeCell ref="E149:F149"/>
    <mergeCell ref="H149:I149"/>
    <mergeCell ref="J149:L149"/>
    <mergeCell ref="M149:O149"/>
    <mergeCell ref="T152:U152"/>
    <mergeCell ref="V152:W152"/>
    <mergeCell ref="X152:Y152"/>
    <mergeCell ref="AB152:AD152"/>
    <mergeCell ref="AE152:AF152"/>
    <mergeCell ref="AG152:AH152"/>
    <mergeCell ref="AE151:AF151"/>
    <mergeCell ref="AG151:AH151"/>
    <mergeCell ref="A152:B152"/>
    <mergeCell ref="C152:D152"/>
    <mergeCell ref="E152:F152"/>
    <mergeCell ref="H152:I152"/>
    <mergeCell ref="J152:L152"/>
    <mergeCell ref="M152:O152"/>
    <mergeCell ref="P152:Q152"/>
    <mergeCell ref="R152:S152"/>
    <mergeCell ref="P151:Q151"/>
    <mergeCell ref="R151:S151"/>
    <mergeCell ref="T151:U151"/>
    <mergeCell ref="V151:W151"/>
    <mergeCell ref="X151:Y151"/>
    <mergeCell ref="AB151:AD151"/>
    <mergeCell ref="A151:B151"/>
    <mergeCell ref="C151:D151"/>
    <mergeCell ref="E151:F151"/>
    <mergeCell ref="H151:I151"/>
    <mergeCell ref="J151:L151"/>
    <mergeCell ref="M151:O151"/>
    <mergeCell ref="T154:U154"/>
    <mergeCell ref="V154:W154"/>
    <mergeCell ref="X154:Y154"/>
    <mergeCell ref="AB154:AD154"/>
    <mergeCell ref="AE154:AF154"/>
    <mergeCell ref="AG154:AH154"/>
    <mergeCell ref="AE153:AF153"/>
    <mergeCell ref="AG153:AH153"/>
    <mergeCell ref="A154:B154"/>
    <mergeCell ref="C154:D154"/>
    <mergeCell ref="E154:F154"/>
    <mergeCell ref="H154:I154"/>
    <mergeCell ref="J154:L154"/>
    <mergeCell ref="M154:O154"/>
    <mergeCell ref="P154:Q154"/>
    <mergeCell ref="R154:S154"/>
    <mergeCell ref="P153:Q153"/>
    <mergeCell ref="R153:S153"/>
    <mergeCell ref="T153:U153"/>
    <mergeCell ref="V153:W153"/>
    <mergeCell ref="X153:Y153"/>
    <mergeCell ref="AB153:AD153"/>
    <mergeCell ref="A153:B153"/>
    <mergeCell ref="C153:D153"/>
    <mergeCell ref="E153:F153"/>
    <mergeCell ref="H153:I153"/>
    <mergeCell ref="J153:L153"/>
    <mergeCell ref="M153:O153"/>
    <mergeCell ref="T156:U156"/>
    <mergeCell ref="V156:W156"/>
    <mergeCell ref="X156:Y156"/>
    <mergeCell ref="AB156:AD156"/>
    <mergeCell ref="AE156:AF156"/>
    <mergeCell ref="AG156:AH156"/>
    <mergeCell ref="AE155:AF155"/>
    <mergeCell ref="AG155:AH155"/>
    <mergeCell ref="A156:B156"/>
    <mergeCell ref="C156:D156"/>
    <mergeCell ref="E156:F156"/>
    <mergeCell ref="H156:I156"/>
    <mergeCell ref="J156:L156"/>
    <mergeCell ref="M156:O156"/>
    <mergeCell ref="P156:Q156"/>
    <mergeCell ref="R156:S156"/>
    <mergeCell ref="P155:Q155"/>
    <mergeCell ref="R155:S155"/>
    <mergeCell ref="T155:U155"/>
    <mergeCell ref="V155:W155"/>
    <mergeCell ref="X155:Y155"/>
    <mergeCell ref="AB155:AD155"/>
    <mergeCell ref="A155:B155"/>
    <mergeCell ref="C155:D155"/>
    <mergeCell ref="E155:F155"/>
    <mergeCell ref="H155:I155"/>
    <mergeCell ref="J155:L155"/>
    <mergeCell ref="M155:O155"/>
    <mergeCell ref="T158:U158"/>
    <mergeCell ref="V158:W158"/>
    <mergeCell ref="X158:Y158"/>
    <mergeCell ref="AB158:AD158"/>
    <mergeCell ref="AE158:AF158"/>
    <mergeCell ref="AG158:AH158"/>
    <mergeCell ref="AE157:AF157"/>
    <mergeCell ref="AG157:AH157"/>
    <mergeCell ref="A158:B158"/>
    <mergeCell ref="C158:D158"/>
    <mergeCell ref="E158:F158"/>
    <mergeCell ref="H158:I158"/>
    <mergeCell ref="J158:L158"/>
    <mergeCell ref="M158:O158"/>
    <mergeCell ref="P158:Q158"/>
    <mergeCell ref="R158:S158"/>
    <mergeCell ref="P157:Q157"/>
    <mergeCell ref="R157:S157"/>
    <mergeCell ref="T157:U157"/>
    <mergeCell ref="V157:W157"/>
    <mergeCell ref="X157:Y157"/>
    <mergeCell ref="AB157:AD157"/>
    <mergeCell ref="A157:B157"/>
    <mergeCell ref="C157:D157"/>
    <mergeCell ref="E157:F157"/>
    <mergeCell ref="H157:I157"/>
    <mergeCell ref="J157:L157"/>
    <mergeCell ref="M157:O157"/>
    <mergeCell ref="T160:U160"/>
    <mergeCell ref="V160:W160"/>
    <mergeCell ref="X160:Y160"/>
    <mergeCell ref="AB160:AD160"/>
    <mergeCell ref="AE160:AF160"/>
    <mergeCell ref="AG160:AH160"/>
    <mergeCell ref="AE159:AF159"/>
    <mergeCell ref="AG159:AH159"/>
    <mergeCell ref="A160:B160"/>
    <mergeCell ref="C160:D160"/>
    <mergeCell ref="E160:F160"/>
    <mergeCell ref="H160:I160"/>
    <mergeCell ref="J160:L160"/>
    <mergeCell ref="M160:O160"/>
    <mergeCell ref="P160:Q160"/>
    <mergeCell ref="R160:S160"/>
    <mergeCell ref="P159:Q159"/>
    <mergeCell ref="R159:S159"/>
    <mergeCell ref="T159:U159"/>
    <mergeCell ref="V159:W159"/>
    <mergeCell ref="X159:Y159"/>
    <mergeCell ref="AB159:AD159"/>
    <mergeCell ref="A159:B159"/>
    <mergeCell ref="C159:D159"/>
    <mergeCell ref="E159:F159"/>
    <mergeCell ref="H159:I159"/>
    <mergeCell ref="J159:L159"/>
    <mergeCell ref="M159:O159"/>
    <mergeCell ref="T162:U162"/>
    <mergeCell ref="V162:W162"/>
    <mergeCell ref="X162:Y162"/>
    <mergeCell ref="AB162:AD162"/>
    <mergeCell ref="AE162:AF162"/>
    <mergeCell ref="AG162:AH162"/>
    <mergeCell ref="AE161:AF161"/>
    <mergeCell ref="AG161:AH161"/>
    <mergeCell ref="A162:B162"/>
    <mergeCell ref="C162:D162"/>
    <mergeCell ref="E162:F162"/>
    <mergeCell ref="H162:I162"/>
    <mergeCell ref="J162:L162"/>
    <mergeCell ref="M162:O162"/>
    <mergeCell ref="P162:Q162"/>
    <mergeCell ref="R162:S162"/>
    <mergeCell ref="P161:Q161"/>
    <mergeCell ref="R161:S161"/>
    <mergeCell ref="T161:U161"/>
    <mergeCell ref="V161:W161"/>
    <mergeCell ref="X161:Y161"/>
    <mergeCell ref="AB161:AD161"/>
    <mergeCell ref="A161:B161"/>
    <mergeCell ref="C161:D161"/>
    <mergeCell ref="E161:F161"/>
    <mergeCell ref="H161:I161"/>
    <mergeCell ref="J161:L161"/>
    <mergeCell ref="M161:O161"/>
    <mergeCell ref="T164:U164"/>
    <mergeCell ref="V164:W164"/>
    <mergeCell ref="X164:Y164"/>
    <mergeCell ref="AB164:AD164"/>
    <mergeCell ref="AE164:AF164"/>
    <mergeCell ref="AG164:AH164"/>
    <mergeCell ref="AE163:AF163"/>
    <mergeCell ref="AG163:AH163"/>
    <mergeCell ref="A164:B164"/>
    <mergeCell ref="C164:D164"/>
    <mergeCell ref="E164:F164"/>
    <mergeCell ref="H164:I164"/>
    <mergeCell ref="J164:L164"/>
    <mergeCell ref="M164:O164"/>
    <mergeCell ref="P164:Q164"/>
    <mergeCell ref="R164:S164"/>
    <mergeCell ref="P163:Q163"/>
    <mergeCell ref="R163:S163"/>
    <mergeCell ref="T163:U163"/>
    <mergeCell ref="V163:W163"/>
    <mergeCell ref="X163:Y163"/>
    <mergeCell ref="AB163:AD163"/>
    <mergeCell ref="A163:B163"/>
    <mergeCell ref="C163:D163"/>
    <mergeCell ref="E163:F163"/>
    <mergeCell ref="H163:I163"/>
    <mergeCell ref="J163:L163"/>
    <mergeCell ref="M163:O163"/>
    <mergeCell ref="T166:U166"/>
    <mergeCell ref="V166:W166"/>
    <mergeCell ref="X166:Y166"/>
    <mergeCell ref="AB166:AD166"/>
    <mergeCell ref="AE166:AF166"/>
    <mergeCell ref="AG166:AH166"/>
    <mergeCell ref="AE165:AF165"/>
    <mergeCell ref="AG165:AH165"/>
    <mergeCell ref="A166:B166"/>
    <mergeCell ref="C166:D166"/>
    <mergeCell ref="E166:F166"/>
    <mergeCell ref="H166:I166"/>
    <mergeCell ref="J166:L166"/>
    <mergeCell ref="M166:O166"/>
    <mergeCell ref="P166:Q166"/>
    <mergeCell ref="R166:S166"/>
    <mergeCell ref="P165:Q165"/>
    <mergeCell ref="R165:S165"/>
    <mergeCell ref="T165:U165"/>
    <mergeCell ref="V165:W165"/>
    <mergeCell ref="X165:Y165"/>
    <mergeCell ref="AB165:AD165"/>
    <mergeCell ref="A165:B165"/>
    <mergeCell ref="C165:D165"/>
    <mergeCell ref="E165:F165"/>
    <mergeCell ref="H165:I165"/>
    <mergeCell ref="J165:L165"/>
    <mergeCell ref="M165:O165"/>
    <mergeCell ref="T168:U168"/>
    <mergeCell ref="V168:W168"/>
    <mergeCell ref="X168:Y168"/>
    <mergeCell ref="AB168:AD168"/>
    <mergeCell ref="AE168:AF168"/>
    <mergeCell ref="AG168:AH168"/>
    <mergeCell ref="AE167:AF167"/>
    <mergeCell ref="AG167:AH167"/>
    <mergeCell ref="A168:B168"/>
    <mergeCell ref="C168:D168"/>
    <mergeCell ref="E168:F168"/>
    <mergeCell ref="H168:I168"/>
    <mergeCell ref="J168:L168"/>
    <mergeCell ref="M168:O168"/>
    <mergeCell ref="P168:Q168"/>
    <mergeCell ref="R168:S168"/>
    <mergeCell ref="P167:Q167"/>
    <mergeCell ref="R167:S167"/>
    <mergeCell ref="T167:U167"/>
    <mergeCell ref="V167:W167"/>
    <mergeCell ref="X167:Y167"/>
    <mergeCell ref="AB167:AD167"/>
    <mergeCell ref="A167:B167"/>
    <mergeCell ref="C167:D167"/>
    <mergeCell ref="E167:F167"/>
    <mergeCell ref="H167:I167"/>
    <mergeCell ref="J167:L167"/>
    <mergeCell ref="M167:O167"/>
    <mergeCell ref="T170:U170"/>
    <mergeCell ref="V170:W170"/>
    <mergeCell ref="X170:Y170"/>
    <mergeCell ref="AB170:AD170"/>
    <mergeCell ref="AE170:AF170"/>
    <mergeCell ref="AG170:AH170"/>
    <mergeCell ref="AE169:AF169"/>
    <mergeCell ref="AG169:AH169"/>
    <mergeCell ref="A170:B170"/>
    <mergeCell ref="C170:D170"/>
    <mergeCell ref="E170:F170"/>
    <mergeCell ref="H170:I170"/>
    <mergeCell ref="J170:L170"/>
    <mergeCell ref="M170:O170"/>
    <mergeCell ref="P170:Q170"/>
    <mergeCell ref="R170:S170"/>
    <mergeCell ref="P169:Q169"/>
    <mergeCell ref="R169:S169"/>
    <mergeCell ref="T169:U169"/>
    <mergeCell ref="V169:W169"/>
    <mergeCell ref="X169:Y169"/>
    <mergeCell ref="AB169:AD169"/>
    <mergeCell ref="A169:B169"/>
    <mergeCell ref="C169:D169"/>
    <mergeCell ref="E169:F169"/>
    <mergeCell ref="H169:I169"/>
    <mergeCell ref="J169:L169"/>
    <mergeCell ref="M169:O169"/>
    <mergeCell ref="T172:U172"/>
    <mergeCell ref="V172:W172"/>
    <mergeCell ref="X172:Y172"/>
    <mergeCell ref="AB172:AD172"/>
    <mergeCell ref="AE172:AF172"/>
    <mergeCell ref="AG172:AH172"/>
    <mergeCell ref="AE171:AF171"/>
    <mergeCell ref="AG171:AH171"/>
    <mergeCell ref="A172:B172"/>
    <mergeCell ref="C172:D172"/>
    <mergeCell ref="E172:F172"/>
    <mergeCell ref="H172:I172"/>
    <mergeCell ref="J172:L172"/>
    <mergeCell ref="M172:O172"/>
    <mergeCell ref="P172:Q172"/>
    <mergeCell ref="R172:S172"/>
    <mergeCell ref="P171:Q171"/>
    <mergeCell ref="R171:S171"/>
    <mergeCell ref="T171:U171"/>
    <mergeCell ref="V171:W171"/>
    <mergeCell ref="X171:Y171"/>
    <mergeCell ref="AB171:AD171"/>
    <mergeCell ref="A171:B171"/>
    <mergeCell ref="C171:D171"/>
    <mergeCell ref="E171:F171"/>
    <mergeCell ref="H171:I171"/>
    <mergeCell ref="J171:L171"/>
    <mergeCell ref="M171:O171"/>
    <mergeCell ref="T174:U174"/>
    <mergeCell ref="V174:W174"/>
    <mergeCell ref="X174:Y174"/>
    <mergeCell ref="AB174:AD174"/>
    <mergeCell ref="AE174:AF174"/>
    <mergeCell ref="AG174:AH174"/>
    <mergeCell ref="AE173:AF173"/>
    <mergeCell ref="AG173:AH173"/>
    <mergeCell ref="A174:B174"/>
    <mergeCell ref="C174:D174"/>
    <mergeCell ref="E174:F174"/>
    <mergeCell ref="H174:I174"/>
    <mergeCell ref="J174:L174"/>
    <mergeCell ref="M174:O174"/>
    <mergeCell ref="P174:Q174"/>
    <mergeCell ref="R174:S174"/>
    <mergeCell ref="P173:Q173"/>
    <mergeCell ref="R173:S173"/>
    <mergeCell ref="T173:U173"/>
    <mergeCell ref="V173:W173"/>
    <mergeCell ref="X173:Y173"/>
    <mergeCell ref="AB173:AD173"/>
    <mergeCell ref="A173:B173"/>
    <mergeCell ref="C173:D173"/>
    <mergeCell ref="E173:F173"/>
    <mergeCell ref="H173:I173"/>
    <mergeCell ref="J173:L173"/>
    <mergeCell ref="M173:O173"/>
    <mergeCell ref="T176:U176"/>
    <mergeCell ref="V176:W176"/>
    <mergeCell ref="X176:Y176"/>
    <mergeCell ref="AB176:AD176"/>
    <mergeCell ref="AE176:AF176"/>
    <mergeCell ref="AG176:AH176"/>
    <mergeCell ref="AE175:AF175"/>
    <mergeCell ref="AG175:AH175"/>
    <mergeCell ref="A176:B176"/>
    <mergeCell ref="C176:D176"/>
    <mergeCell ref="E176:F176"/>
    <mergeCell ref="H176:I176"/>
    <mergeCell ref="J176:L176"/>
    <mergeCell ref="M176:O176"/>
    <mergeCell ref="P176:Q176"/>
    <mergeCell ref="R176:S176"/>
    <mergeCell ref="P175:Q175"/>
    <mergeCell ref="R175:S175"/>
    <mergeCell ref="T175:U175"/>
    <mergeCell ref="V175:W175"/>
    <mergeCell ref="X175:Y175"/>
    <mergeCell ref="AB175:AD175"/>
    <mergeCell ref="A175:B175"/>
    <mergeCell ref="C175:D175"/>
    <mergeCell ref="E175:F175"/>
    <mergeCell ref="H175:I175"/>
    <mergeCell ref="J175:L175"/>
    <mergeCell ref="M175:O175"/>
    <mergeCell ref="T178:U178"/>
    <mergeCell ref="V178:W178"/>
    <mergeCell ref="X178:Y178"/>
    <mergeCell ref="AB178:AD178"/>
    <mergeCell ref="AE178:AF178"/>
    <mergeCell ref="AG178:AH178"/>
    <mergeCell ref="AE177:AF177"/>
    <mergeCell ref="AG177:AH177"/>
    <mergeCell ref="A178:B178"/>
    <mergeCell ref="C178:D178"/>
    <mergeCell ref="E178:F178"/>
    <mergeCell ref="H178:I178"/>
    <mergeCell ref="J178:L178"/>
    <mergeCell ref="M178:O178"/>
    <mergeCell ref="P178:Q178"/>
    <mergeCell ref="R178:S178"/>
    <mergeCell ref="P177:Q177"/>
    <mergeCell ref="R177:S177"/>
    <mergeCell ref="T177:U177"/>
    <mergeCell ref="V177:W177"/>
    <mergeCell ref="X177:Y177"/>
    <mergeCell ref="AB177:AD177"/>
    <mergeCell ref="A177:B177"/>
    <mergeCell ref="C177:D177"/>
    <mergeCell ref="E177:F177"/>
    <mergeCell ref="H177:I177"/>
    <mergeCell ref="J177:L177"/>
    <mergeCell ref="M177:O177"/>
    <mergeCell ref="T180:U180"/>
    <mergeCell ref="V180:W180"/>
    <mergeCell ref="X180:Y180"/>
    <mergeCell ref="AB180:AD180"/>
    <mergeCell ref="AE180:AF180"/>
    <mergeCell ref="AG180:AH180"/>
    <mergeCell ref="AE179:AF179"/>
    <mergeCell ref="AG179:AH179"/>
    <mergeCell ref="A180:B180"/>
    <mergeCell ref="C180:D180"/>
    <mergeCell ref="E180:F180"/>
    <mergeCell ref="H180:I180"/>
    <mergeCell ref="J180:L180"/>
    <mergeCell ref="M180:O180"/>
    <mergeCell ref="P180:Q180"/>
    <mergeCell ref="R180:S180"/>
    <mergeCell ref="P179:Q179"/>
    <mergeCell ref="R179:S179"/>
    <mergeCell ref="T179:U179"/>
    <mergeCell ref="V179:W179"/>
    <mergeCell ref="X179:Y179"/>
    <mergeCell ref="AB179:AD179"/>
    <mergeCell ref="A179:B179"/>
    <mergeCell ref="C179:D179"/>
    <mergeCell ref="E179:F179"/>
    <mergeCell ref="H179:I179"/>
    <mergeCell ref="J179:L179"/>
    <mergeCell ref="M179:O179"/>
    <mergeCell ref="T182:U182"/>
    <mergeCell ref="V182:W182"/>
    <mergeCell ref="X182:Y182"/>
    <mergeCell ref="AB182:AD182"/>
    <mergeCell ref="AE182:AF182"/>
    <mergeCell ref="AG182:AH182"/>
    <mergeCell ref="AE181:AF181"/>
    <mergeCell ref="AG181:AH181"/>
    <mergeCell ref="A182:B182"/>
    <mergeCell ref="C182:D182"/>
    <mergeCell ref="E182:F182"/>
    <mergeCell ref="H182:I182"/>
    <mergeCell ref="J182:L182"/>
    <mergeCell ref="M182:O182"/>
    <mergeCell ref="P182:Q182"/>
    <mergeCell ref="R182:S182"/>
    <mergeCell ref="P181:Q181"/>
    <mergeCell ref="R181:S181"/>
    <mergeCell ref="T181:U181"/>
    <mergeCell ref="V181:W181"/>
    <mergeCell ref="X181:Y181"/>
    <mergeCell ref="AB181:AD181"/>
    <mergeCell ref="A181:B181"/>
    <mergeCell ref="C181:D181"/>
    <mergeCell ref="E181:F181"/>
    <mergeCell ref="H181:I181"/>
    <mergeCell ref="J181:L181"/>
    <mergeCell ref="M181:O181"/>
    <mergeCell ref="T184:U184"/>
    <mergeCell ref="V184:W184"/>
    <mergeCell ref="X184:Y184"/>
    <mergeCell ref="AB184:AD184"/>
    <mergeCell ref="AE184:AF184"/>
    <mergeCell ref="AG184:AH184"/>
    <mergeCell ref="AE183:AF183"/>
    <mergeCell ref="AG183:AH183"/>
    <mergeCell ref="A184:B184"/>
    <mergeCell ref="C184:D184"/>
    <mergeCell ref="E184:F184"/>
    <mergeCell ref="H184:I184"/>
    <mergeCell ref="J184:L184"/>
    <mergeCell ref="M184:O184"/>
    <mergeCell ref="P184:Q184"/>
    <mergeCell ref="R184:S184"/>
    <mergeCell ref="P183:Q183"/>
    <mergeCell ref="R183:S183"/>
    <mergeCell ref="T183:U183"/>
    <mergeCell ref="V183:W183"/>
    <mergeCell ref="X183:Y183"/>
    <mergeCell ref="AB183:AD183"/>
    <mergeCell ref="A183:B183"/>
    <mergeCell ref="C183:D183"/>
    <mergeCell ref="E183:F183"/>
    <mergeCell ref="H183:I183"/>
    <mergeCell ref="J183:L183"/>
    <mergeCell ref="M183:O183"/>
    <mergeCell ref="T186:U186"/>
    <mergeCell ref="V186:W186"/>
    <mergeCell ref="X186:Y186"/>
    <mergeCell ref="AB186:AD186"/>
    <mergeCell ref="AE186:AF186"/>
    <mergeCell ref="AG186:AH186"/>
    <mergeCell ref="AE185:AF185"/>
    <mergeCell ref="AG185:AH185"/>
    <mergeCell ref="A186:B186"/>
    <mergeCell ref="C186:D186"/>
    <mergeCell ref="E186:F186"/>
    <mergeCell ref="H186:I186"/>
    <mergeCell ref="J186:L186"/>
    <mergeCell ref="M186:O186"/>
    <mergeCell ref="P186:Q186"/>
    <mergeCell ref="R186:S186"/>
    <mergeCell ref="P185:Q185"/>
    <mergeCell ref="R185:S185"/>
    <mergeCell ref="T185:U185"/>
    <mergeCell ref="V185:W185"/>
    <mergeCell ref="X185:Y185"/>
    <mergeCell ref="AB185:AD185"/>
    <mergeCell ref="A185:B185"/>
    <mergeCell ref="C185:D185"/>
    <mergeCell ref="E185:F185"/>
    <mergeCell ref="H185:I185"/>
    <mergeCell ref="J185:L185"/>
    <mergeCell ref="M185:O185"/>
    <mergeCell ref="T188:U188"/>
    <mergeCell ref="V188:W188"/>
    <mergeCell ref="X188:Y188"/>
    <mergeCell ref="AB188:AD188"/>
    <mergeCell ref="AE188:AF188"/>
    <mergeCell ref="AG188:AH188"/>
    <mergeCell ref="AE187:AF187"/>
    <mergeCell ref="AG187:AH187"/>
    <mergeCell ref="A188:B188"/>
    <mergeCell ref="C188:D188"/>
    <mergeCell ref="E188:F188"/>
    <mergeCell ref="H188:I188"/>
    <mergeCell ref="J188:L188"/>
    <mergeCell ref="M188:O188"/>
    <mergeCell ref="P188:Q188"/>
    <mergeCell ref="R188:S188"/>
    <mergeCell ref="P187:Q187"/>
    <mergeCell ref="R187:S187"/>
    <mergeCell ref="T187:U187"/>
    <mergeCell ref="V187:W187"/>
    <mergeCell ref="X187:Y187"/>
    <mergeCell ref="AB187:AD187"/>
    <mergeCell ref="A187:B187"/>
    <mergeCell ref="C187:D187"/>
    <mergeCell ref="E187:F187"/>
    <mergeCell ref="H187:I187"/>
    <mergeCell ref="J187:L187"/>
    <mergeCell ref="M187:O187"/>
    <mergeCell ref="T190:U190"/>
    <mergeCell ref="V190:W190"/>
    <mergeCell ref="X190:Y190"/>
    <mergeCell ref="AB190:AD190"/>
    <mergeCell ref="AE190:AF190"/>
    <mergeCell ref="AG190:AH190"/>
    <mergeCell ref="AE189:AF189"/>
    <mergeCell ref="AG189:AH189"/>
    <mergeCell ref="A190:B190"/>
    <mergeCell ref="C190:D190"/>
    <mergeCell ref="E190:F190"/>
    <mergeCell ref="H190:I190"/>
    <mergeCell ref="J190:L190"/>
    <mergeCell ref="M190:O190"/>
    <mergeCell ref="P190:Q190"/>
    <mergeCell ref="R190:S190"/>
    <mergeCell ref="P189:Q189"/>
    <mergeCell ref="R189:S189"/>
    <mergeCell ref="T189:U189"/>
    <mergeCell ref="V189:W189"/>
    <mergeCell ref="X189:Y189"/>
    <mergeCell ref="AB189:AD189"/>
    <mergeCell ref="A189:B189"/>
    <mergeCell ref="C189:D189"/>
    <mergeCell ref="E189:F189"/>
    <mergeCell ref="H189:I189"/>
    <mergeCell ref="J189:L189"/>
    <mergeCell ref="M189:O189"/>
    <mergeCell ref="T192:U192"/>
    <mergeCell ref="V192:W192"/>
    <mergeCell ref="X192:Y192"/>
    <mergeCell ref="AB192:AD192"/>
    <mergeCell ref="AE192:AF192"/>
    <mergeCell ref="AG192:AH192"/>
    <mergeCell ref="AE191:AF191"/>
    <mergeCell ref="AG191:AH191"/>
    <mergeCell ref="A192:B192"/>
    <mergeCell ref="C192:D192"/>
    <mergeCell ref="E192:F192"/>
    <mergeCell ref="H192:I192"/>
    <mergeCell ref="J192:L192"/>
    <mergeCell ref="M192:O192"/>
    <mergeCell ref="P192:Q192"/>
    <mergeCell ref="R192:S192"/>
    <mergeCell ref="P191:Q191"/>
    <mergeCell ref="R191:S191"/>
    <mergeCell ref="T191:U191"/>
    <mergeCell ref="V191:W191"/>
    <mergeCell ref="X191:Y191"/>
    <mergeCell ref="AB191:AD191"/>
    <mergeCell ref="A191:B191"/>
    <mergeCell ref="C191:D191"/>
    <mergeCell ref="E191:F191"/>
    <mergeCell ref="H191:I191"/>
    <mergeCell ref="J191:L191"/>
    <mergeCell ref="M191:O191"/>
    <mergeCell ref="T194:U194"/>
    <mergeCell ref="V194:W194"/>
    <mergeCell ref="X194:Y194"/>
    <mergeCell ref="AB194:AD194"/>
    <mergeCell ref="AE194:AF194"/>
    <mergeCell ref="AG194:AH194"/>
    <mergeCell ref="AE193:AF193"/>
    <mergeCell ref="AG193:AH193"/>
    <mergeCell ref="A194:B194"/>
    <mergeCell ref="C194:D194"/>
    <mergeCell ref="E194:F194"/>
    <mergeCell ref="H194:I194"/>
    <mergeCell ref="J194:L194"/>
    <mergeCell ref="M194:O194"/>
    <mergeCell ref="P194:Q194"/>
    <mergeCell ref="R194:S194"/>
    <mergeCell ref="P193:Q193"/>
    <mergeCell ref="R193:S193"/>
    <mergeCell ref="T193:U193"/>
    <mergeCell ref="V193:W193"/>
    <mergeCell ref="X193:Y193"/>
    <mergeCell ref="AB193:AD193"/>
    <mergeCell ref="A193:B193"/>
    <mergeCell ref="C193:D193"/>
    <mergeCell ref="E193:F193"/>
    <mergeCell ref="H193:I193"/>
    <mergeCell ref="J193:L193"/>
    <mergeCell ref="M193:O193"/>
    <mergeCell ref="T196:U196"/>
    <mergeCell ref="V196:W196"/>
    <mergeCell ref="X196:Y196"/>
    <mergeCell ref="AB196:AD196"/>
    <mergeCell ref="AE196:AF196"/>
    <mergeCell ref="AG196:AH196"/>
    <mergeCell ref="AE195:AF195"/>
    <mergeCell ref="AG195:AH195"/>
    <mergeCell ref="A196:B196"/>
    <mergeCell ref="C196:D196"/>
    <mergeCell ref="E196:F196"/>
    <mergeCell ref="H196:I196"/>
    <mergeCell ref="J196:L196"/>
    <mergeCell ref="M196:O196"/>
    <mergeCell ref="P196:Q196"/>
    <mergeCell ref="R196:S196"/>
    <mergeCell ref="P195:Q195"/>
    <mergeCell ref="R195:S195"/>
    <mergeCell ref="T195:U195"/>
    <mergeCell ref="V195:W195"/>
    <mergeCell ref="X195:Y195"/>
    <mergeCell ref="AB195:AD195"/>
    <mergeCell ref="A195:B195"/>
    <mergeCell ref="C195:D195"/>
    <mergeCell ref="E195:F195"/>
    <mergeCell ref="H195:I195"/>
    <mergeCell ref="J195:L195"/>
    <mergeCell ref="M195:O195"/>
    <mergeCell ref="T198:U198"/>
    <mergeCell ref="V198:W198"/>
    <mergeCell ref="X198:Y198"/>
    <mergeCell ref="AB198:AD198"/>
    <mergeCell ref="AE198:AF198"/>
    <mergeCell ref="AG198:AH198"/>
    <mergeCell ref="AE197:AF197"/>
    <mergeCell ref="AG197:AH197"/>
    <mergeCell ref="A198:B198"/>
    <mergeCell ref="C198:D198"/>
    <mergeCell ref="E198:F198"/>
    <mergeCell ref="H198:I198"/>
    <mergeCell ref="J198:L198"/>
    <mergeCell ref="M198:O198"/>
    <mergeCell ref="P198:Q198"/>
    <mergeCell ref="R198:S198"/>
    <mergeCell ref="P197:Q197"/>
    <mergeCell ref="R197:S197"/>
    <mergeCell ref="T197:U197"/>
    <mergeCell ref="V197:W197"/>
    <mergeCell ref="X197:Y197"/>
    <mergeCell ref="AB197:AD197"/>
    <mergeCell ref="A197:B197"/>
    <mergeCell ref="C197:D197"/>
    <mergeCell ref="E197:F197"/>
    <mergeCell ref="H197:I197"/>
    <mergeCell ref="J197:L197"/>
    <mergeCell ref="M197:O197"/>
    <mergeCell ref="T200:U200"/>
    <mergeCell ref="V200:W200"/>
    <mergeCell ref="X200:Y200"/>
    <mergeCell ref="AB200:AD200"/>
    <mergeCell ref="AE200:AF200"/>
    <mergeCell ref="AG200:AH200"/>
    <mergeCell ref="AE199:AF199"/>
    <mergeCell ref="AG199:AH199"/>
    <mergeCell ref="A200:B200"/>
    <mergeCell ref="C200:D200"/>
    <mergeCell ref="E200:F200"/>
    <mergeCell ref="H200:I200"/>
    <mergeCell ref="J200:L200"/>
    <mergeCell ref="M200:O200"/>
    <mergeCell ref="P200:Q200"/>
    <mergeCell ref="R200:S200"/>
    <mergeCell ref="P199:Q199"/>
    <mergeCell ref="R199:S199"/>
    <mergeCell ref="T199:U199"/>
    <mergeCell ref="V199:W199"/>
    <mergeCell ref="X199:Y199"/>
    <mergeCell ref="AB199:AD199"/>
    <mergeCell ref="A199:B199"/>
    <mergeCell ref="C199:D199"/>
    <mergeCell ref="E199:F199"/>
    <mergeCell ref="H199:I199"/>
    <mergeCell ref="J199:L199"/>
    <mergeCell ref="M199:O199"/>
    <mergeCell ref="T202:U202"/>
    <mergeCell ref="V202:W202"/>
    <mergeCell ref="X202:Y202"/>
    <mergeCell ref="AB202:AD202"/>
    <mergeCell ref="AE202:AF202"/>
    <mergeCell ref="AG202:AH202"/>
    <mergeCell ref="AE201:AF201"/>
    <mergeCell ref="AG201:AH201"/>
    <mergeCell ref="A202:B202"/>
    <mergeCell ref="C202:D202"/>
    <mergeCell ref="E202:F202"/>
    <mergeCell ref="H202:I202"/>
    <mergeCell ref="J202:L202"/>
    <mergeCell ref="M202:O202"/>
    <mergeCell ref="P202:Q202"/>
    <mergeCell ref="R202:S202"/>
    <mergeCell ref="P201:Q201"/>
    <mergeCell ref="R201:S201"/>
    <mergeCell ref="T201:U201"/>
    <mergeCell ref="V201:W201"/>
    <mergeCell ref="X201:Y201"/>
    <mergeCell ref="AB201:AD201"/>
    <mergeCell ref="A201:B201"/>
    <mergeCell ref="C201:D201"/>
    <mergeCell ref="E201:F201"/>
    <mergeCell ref="H201:I201"/>
    <mergeCell ref="J201:L201"/>
    <mergeCell ref="M201:O201"/>
    <mergeCell ref="T204:U204"/>
    <mergeCell ref="V204:W204"/>
    <mergeCell ref="X204:Y204"/>
    <mergeCell ref="AB204:AD204"/>
    <mergeCell ref="AE204:AF204"/>
    <mergeCell ref="AG204:AH204"/>
    <mergeCell ref="AE203:AF203"/>
    <mergeCell ref="AG203:AH203"/>
    <mergeCell ref="A204:B204"/>
    <mergeCell ref="C204:D204"/>
    <mergeCell ref="E204:F204"/>
    <mergeCell ref="H204:I204"/>
    <mergeCell ref="J204:L204"/>
    <mergeCell ref="M204:O204"/>
    <mergeCell ref="P204:Q204"/>
    <mergeCell ref="R204:S204"/>
    <mergeCell ref="P203:Q203"/>
    <mergeCell ref="R203:S203"/>
    <mergeCell ref="T203:U203"/>
    <mergeCell ref="V203:W203"/>
    <mergeCell ref="X203:Y203"/>
    <mergeCell ref="AB203:AD203"/>
    <mergeCell ref="A203:B203"/>
    <mergeCell ref="C203:D203"/>
    <mergeCell ref="E203:F203"/>
    <mergeCell ref="H203:I203"/>
    <mergeCell ref="J203:L203"/>
    <mergeCell ref="M203:O203"/>
    <mergeCell ref="T206:U206"/>
    <mergeCell ref="V206:W206"/>
    <mergeCell ref="X206:Y206"/>
    <mergeCell ref="AB206:AD206"/>
    <mergeCell ref="AE206:AF206"/>
    <mergeCell ref="AG206:AH206"/>
    <mergeCell ref="AE205:AF205"/>
    <mergeCell ref="AG205:AH205"/>
    <mergeCell ref="A206:B206"/>
    <mergeCell ref="C206:D206"/>
    <mergeCell ref="E206:F206"/>
    <mergeCell ref="H206:I206"/>
    <mergeCell ref="J206:L206"/>
    <mergeCell ref="M206:O206"/>
    <mergeCell ref="P206:Q206"/>
    <mergeCell ref="R206:S206"/>
    <mergeCell ref="P205:Q205"/>
    <mergeCell ref="R205:S205"/>
    <mergeCell ref="T205:U205"/>
    <mergeCell ref="V205:W205"/>
    <mergeCell ref="X205:Y205"/>
    <mergeCell ref="AB205:AD205"/>
    <mergeCell ref="A205:B205"/>
    <mergeCell ref="C205:D205"/>
    <mergeCell ref="E205:F205"/>
    <mergeCell ref="H205:I205"/>
    <mergeCell ref="J205:L205"/>
    <mergeCell ref="M205:O205"/>
    <mergeCell ref="T208:U208"/>
    <mergeCell ref="V208:W208"/>
    <mergeCell ref="X208:Y208"/>
    <mergeCell ref="AB208:AD208"/>
    <mergeCell ref="AE208:AF208"/>
    <mergeCell ref="AG208:AH208"/>
    <mergeCell ref="AE207:AF207"/>
    <mergeCell ref="AG207:AH207"/>
    <mergeCell ref="A208:B208"/>
    <mergeCell ref="C208:D208"/>
    <mergeCell ref="E208:F208"/>
    <mergeCell ref="H208:I208"/>
    <mergeCell ref="J208:L208"/>
    <mergeCell ref="M208:O208"/>
    <mergeCell ref="P208:Q208"/>
    <mergeCell ref="R208:S208"/>
    <mergeCell ref="P207:Q207"/>
    <mergeCell ref="R207:S207"/>
    <mergeCell ref="T207:U207"/>
    <mergeCell ref="V207:W207"/>
    <mergeCell ref="X207:Y207"/>
    <mergeCell ref="AB207:AD207"/>
    <mergeCell ref="A207:B207"/>
    <mergeCell ref="C207:D207"/>
    <mergeCell ref="E207:F207"/>
    <mergeCell ref="H207:I207"/>
    <mergeCell ref="J207:L207"/>
    <mergeCell ref="M207:O207"/>
    <mergeCell ref="T210:U210"/>
    <mergeCell ref="V210:W210"/>
    <mergeCell ref="X210:Y210"/>
    <mergeCell ref="AB210:AD210"/>
    <mergeCell ref="AE210:AF210"/>
    <mergeCell ref="AG210:AH210"/>
    <mergeCell ref="AE209:AF209"/>
    <mergeCell ref="AG209:AH209"/>
    <mergeCell ref="A210:B210"/>
    <mergeCell ref="C210:D210"/>
    <mergeCell ref="E210:F210"/>
    <mergeCell ref="H210:I210"/>
    <mergeCell ref="J210:L210"/>
    <mergeCell ref="M210:O210"/>
    <mergeCell ref="P210:Q210"/>
    <mergeCell ref="R210:S210"/>
    <mergeCell ref="P209:Q209"/>
    <mergeCell ref="R209:S209"/>
    <mergeCell ref="T209:U209"/>
    <mergeCell ref="V209:W209"/>
    <mergeCell ref="X209:Y209"/>
    <mergeCell ref="AB209:AD209"/>
    <mergeCell ref="A209:B209"/>
    <mergeCell ref="C209:D209"/>
    <mergeCell ref="E209:F209"/>
    <mergeCell ref="H209:I209"/>
    <mergeCell ref="J209:L209"/>
    <mergeCell ref="M209:O209"/>
    <mergeCell ref="T212:U212"/>
    <mergeCell ref="V212:W212"/>
    <mergeCell ref="X212:Y212"/>
    <mergeCell ref="AB212:AD212"/>
    <mergeCell ref="AE212:AF212"/>
    <mergeCell ref="AG212:AH212"/>
    <mergeCell ref="AE211:AF211"/>
    <mergeCell ref="AG211:AH211"/>
    <mergeCell ref="A212:B212"/>
    <mergeCell ref="C212:D212"/>
    <mergeCell ref="E212:F212"/>
    <mergeCell ref="H212:I212"/>
    <mergeCell ref="J212:L212"/>
    <mergeCell ref="M212:O212"/>
    <mergeCell ref="P212:Q212"/>
    <mergeCell ref="R212:S212"/>
    <mergeCell ref="P211:Q211"/>
    <mergeCell ref="R211:S211"/>
    <mergeCell ref="T211:U211"/>
    <mergeCell ref="V211:W211"/>
    <mergeCell ref="X211:Y211"/>
    <mergeCell ref="AB211:AD211"/>
    <mergeCell ref="A211:B211"/>
    <mergeCell ref="C211:D211"/>
    <mergeCell ref="E211:F211"/>
    <mergeCell ref="H211:I211"/>
    <mergeCell ref="J211:L211"/>
    <mergeCell ref="M211:O211"/>
    <mergeCell ref="T214:U214"/>
    <mergeCell ref="V214:W214"/>
    <mergeCell ref="X214:Y214"/>
    <mergeCell ref="AB214:AD214"/>
    <mergeCell ref="AE214:AF214"/>
    <mergeCell ref="AG214:AH214"/>
    <mergeCell ref="AE213:AF213"/>
    <mergeCell ref="AG213:AH213"/>
    <mergeCell ref="A214:B214"/>
    <mergeCell ref="C214:D214"/>
    <mergeCell ref="E214:F214"/>
    <mergeCell ref="H214:I214"/>
    <mergeCell ref="J214:L214"/>
    <mergeCell ref="M214:O214"/>
    <mergeCell ref="P214:Q214"/>
    <mergeCell ref="R214:S214"/>
    <mergeCell ref="P213:Q213"/>
    <mergeCell ref="R213:S213"/>
    <mergeCell ref="T213:U213"/>
    <mergeCell ref="V213:W213"/>
    <mergeCell ref="X213:Y213"/>
    <mergeCell ref="AB213:AD213"/>
    <mergeCell ref="A213:B213"/>
    <mergeCell ref="C213:D213"/>
    <mergeCell ref="E213:F213"/>
    <mergeCell ref="H213:I213"/>
    <mergeCell ref="J213:L213"/>
    <mergeCell ref="M213:O213"/>
    <mergeCell ref="T216:U216"/>
    <mergeCell ref="V216:W216"/>
    <mergeCell ref="X216:Y216"/>
    <mergeCell ref="AB216:AD216"/>
    <mergeCell ref="AE216:AF216"/>
    <mergeCell ref="AG216:AH216"/>
    <mergeCell ref="AE215:AF215"/>
    <mergeCell ref="AG215:AH215"/>
    <mergeCell ref="A216:B216"/>
    <mergeCell ref="C216:D216"/>
    <mergeCell ref="E216:F216"/>
    <mergeCell ref="H216:I216"/>
    <mergeCell ref="J216:L216"/>
    <mergeCell ref="M216:O216"/>
    <mergeCell ref="P216:Q216"/>
    <mergeCell ref="R216:S216"/>
    <mergeCell ref="P215:Q215"/>
    <mergeCell ref="R215:S215"/>
    <mergeCell ref="T215:U215"/>
    <mergeCell ref="V215:W215"/>
    <mergeCell ref="X215:Y215"/>
    <mergeCell ref="AB215:AD215"/>
    <mergeCell ref="A215:B215"/>
    <mergeCell ref="C215:D215"/>
    <mergeCell ref="E215:F215"/>
    <mergeCell ref="H215:I215"/>
    <mergeCell ref="J215:L215"/>
    <mergeCell ref="M215:O215"/>
    <mergeCell ref="T218:U218"/>
    <mergeCell ref="V218:W218"/>
    <mergeCell ref="X218:Y218"/>
    <mergeCell ref="AB218:AD218"/>
    <mergeCell ref="AE218:AF218"/>
    <mergeCell ref="AG218:AH218"/>
    <mergeCell ref="AE217:AF217"/>
    <mergeCell ref="AG217:AH217"/>
    <mergeCell ref="A218:B218"/>
    <mergeCell ref="C218:D218"/>
    <mergeCell ref="E218:F218"/>
    <mergeCell ref="H218:I218"/>
    <mergeCell ref="J218:L218"/>
    <mergeCell ref="M218:O218"/>
    <mergeCell ref="P218:Q218"/>
    <mergeCell ref="R218:S218"/>
    <mergeCell ref="P217:Q217"/>
    <mergeCell ref="R217:S217"/>
    <mergeCell ref="T217:U217"/>
    <mergeCell ref="V217:W217"/>
    <mergeCell ref="X217:Y217"/>
    <mergeCell ref="AB217:AD217"/>
    <mergeCell ref="A217:B217"/>
    <mergeCell ref="C217:D217"/>
    <mergeCell ref="E217:F217"/>
    <mergeCell ref="H217:I217"/>
    <mergeCell ref="J217:L217"/>
    <mergeCell ref="M217:O217"/>
    <mergeCell ref="T220:U220"/>
    <mergeCell ref="V220:W220"/>
    <mergeCell ref="X220:Y220"/>
    <mergeCell ref="AB220:AD220"/>
    <mergeCell ref="AE220:AF220"/>
    <mergeCell ref="AG220:AH220"/>
    <mergeCell ref="AE219:AF219"/>
    <mergeCell ref="AG219:AH219"/>
    <mergeCell ref="A220:B220"/>
    <mergeCell ref="C220:D220"/>
    <mergeCell ref="E220:F220"/>
    <mergeCell ref="H220:I220"/>
    <mergeCell ref="J220:L220"/>
    <mergeCell ref="M220:O220"/>
    <mergeCell ref="P220:Q220"/>
    <mergeCell ref="R220:S220"/>
    <mergeCell ref="P219:Q219"/>
    <mergeCell ref="R219:S219"/>
    <mergeCell ref="T219:U219"/>
    <mergeCell ref="V219:W219"/>
    <mergeCell ref="X219:Y219"/>
    <mergeCell ref="AB219:AD219"/>
    <mergeCell ref="A219:B219"/>
    <mergeCell ref="C219:D219"/>
    <mergeCell ref="E219:F219"/>
    <mergeCell ref="H219:I219"/>
    <mergeCell ref="J219:L219"/>
    <mergeCell ref="M219:O219"/>
    <mergeCell ref="T222:U222"/>
    <mergeCell ref="V222:W222"/>
    <mergeCell ref="X222:Y222"/>
    <mergeCell ref="AB222:AD222"/>
    <mergeCell ref="AE222:AF222"/>
    <mergeCell ref="AG222:AH222"/>
    <mergeCell ref="AE221:AF221"/>
    <mergeCell ref="AG221:AH221"/>
    <mergeCell ref="A222:B222"/>
    <mergeCell ref="C222:D222"/>
    <mergeCell ref="E222:F222"/>
    <mergeCell ref="H222:I222"/>
    <mergeCell ref="J222:L222"/>
    <mergeCell ref="M222:O222"/>
    <mergeCell ref="P222:Q222"/>
    <mergeCell ref="R222:S222"/>
    <mergeCell ref="P221:Q221"/>
    <mergeCell ref="R221:S221"/>
    <mergeCell ref="T221:U221"/>
    <mergeCell ref="V221:W221"/>
    <mergeCell ref="X221:Y221"/>
    <mergeCell ref="AB221:AD221"/>
    <mergeCell ref="A221:B221"/>
    <mergeCell ref="C221:D221"/>
    <mergeCell ref="E221:F221"/>
    <mergeCell ref="H221:I221"/>
    <mergeCell ref="J221:L221"/>
    <mergeCell ref="M221:O221"/>
    <mergeCell ref="T224:U224"/>
    <mergeCell ref="V224:W224"/>
    <mergeCell ref="X224:Y224"/>
    <mergeCell ref="AB224:AD224"/>
    <mergeCell ref="AE224:AF224"/>
    <mergeCell ref="AG224:AH224"/>
    <mergeCell ref="AE223:AF223"/>
    <mergeCell ref="AG223:AH223"/>
    <mergeCell ref="A224:B224"/>
    <mergeCell ref="C224:D224"/>
    <mergeCell ref="E224:F224"/>
    <mergeCell ref="H224:I224"/>
    <mergeCell ref="J224:L224"/>
    <mergeCell ref="M224:O224"/>
    <mergeCell ref="P224:Q224"/>
    <mergeCell ref="R224:S224"/>
    <mergeCell ref="P223:Q223"/>
    <mergeCell ref="R223:S223"/>
    <mergeCell ref="T223:U223"/>
    <mergeCell ref="V223:W223"/>
    <mergeCell ref="X223:Y223"/>
    <mergeCell ref="AB223:AD223"/>
    <mergeCell ref="A223:B223"/>
    <mergeCell ref="C223:D223"/>
    <mergeCell ref="E223:F223"/>
    <mergeCell ref="H223:I223"/>
    <mergeCell ref="J223:L223"/>
    <mergeCell ref="M223:O223"/>
    <mergeCell ref="T226:U226"/>
    <mergeCell ref="V226:W226"/>
    <mergeCell ref="X226:Y226"/>
    <mergeCell ref="AB226:AD226"/>
    <mergeCell ref="AE226:AF226"/>
    <mergeCell ref="AG226:AH226"/>
    <mergeCell ref="AE225:AF225"/>
    <mergeCell ref="AG225:AH225"/>
    <mergeCell ref="A226:B226"/>
    <mergeCell ref="C226:D226"/>
    <mergeCell ref="E226:F226"/>
    <mergeCell ref="H226:I226"/>
    <mergeCell ref="J226:L226"/>
    <mergeCell ref="M226:O226"/>
    <mergeCell ref="P226:Q226"/>
    <mergeCell ref="R226:S226"/>
    <mergeCell ref="P225:Q225"/>
    <mergeCell ref="R225:S225"/>
    <mergeCell ref="T225:U225"/>
    <mergeCell ref="V225:W225"/>
    <mergeCell ref="X225:Y225"/>
    <mergeCell ref="AB225:AD225"/>
    <mergeCell ref="A225:B225"/>
    <mergeCell ref="C225:D225"/>
    <mergeCell ref="E225:F225"/>
    <mergeCell ref="H225:I225"/>
    <mergeCell ref="J225:L225"/>
    <mergeCell ref="M225:O225"/>
    <mergeCell ref="T228:U228"/>
    <mergeCell ref="V228:W228"/>
    <mergeCell ref="X228:Y228"/>
    <mergeCell ref="AB228:AD228"/>
    <mergeCell ref="AE228:AF228"/>
    <mergeCell ref="AG228:AH228"/>
    <mergeCell ref="AE227:AF227"/>
    <mergeCell ref="AG227:AH227"/>
    <mergeCell ref="A228:B228"/>
    <mergeCell ref="C228:D228"/>
    <mergeCell ref="E228:F228"/>
    <mergeCell ref="H228:I228"/>
    <mergeCell ref="J228:L228"/>
    <mergeCell ref="M228:O228"/>
    <mergeCell ref="P228:Q228"/>
    <mergeCell ref="R228:S228"/>
    <mergeCell ref="P227:Q227"/>
    <mergeCell ref="R227:S227"/>
    <mergeCell ref="T227:U227"/>
    <mergeCell ref="V227:W227"/>
    <mergeCell ref="X227:Y227"/>
    <mergeCell ref="AB227:AD227"/>
    <mergeCell ref="A227:B227"/>
    <mergeCell ref="C227:D227"/>
    <mergeCell ref="E227:F227"/>
    <mergeCell ref="H227:I227"/>
    <mergeCell ref="J227:L227"/>
    <mergeCell ref="M227:O227"/>
    <mergeCell ref="T230:U230"/>
    <mergeCell ref="V230:W230"/>
    <mergeCell ref="X230:Y230"/>
    <mergeCell ref="AB230:AD230"/>
    <mergeCell ref="AE230:AF230"/>
    <mergeCell ref="AG230:AH230"/>
    <mergeCell ref="AE229:AF229"/>
    <mergeCell ref="AG229:AH229"/>
    <mergeCell ref="A230:B230"/>
    <mergeCell ref="C230:D230"/>
    <mergeCell ref="E230:F230"/>
    <mergeCell ref="H230:I230"/>
    <mergeCell ref="J230:L230"/>
    <mergeCell ref="M230:O230"/>
    <mergeCell ref="P230:Q230"/>
    <mergeCell ref="R230:S230"/>
    <mergeCell ref="P229:Q229"/>
    <mergeCell ref="R229:S229"/>
    <mergeCell ref="T229:U229"/>
    <mergeCell ref="V229:W229"/>
    <mergeCell ref="X229:Y229"/>
    <mergeCell ref="AB229:AD229"/>
    <mergeCell ref="A229:B229"/>
    <mergeCell ref="C229:D229"/>
    <mergeCell ref="E229:F229"/>
    <mergeCell ref="H229:I229"/>
    <mergeCell ref="J229:L229"/>
    <mergeCell ref="M229:O229"/>
    <mergeCell ref="T232:U232"/>
    <mergeCell ref="V232:W232"/>
    <mergeCell ref="X232:Y232"/>
    <mergeCell ref="AB232:AD232"/>
    <mergeCell ref="AE232:AF232"/>
    <mergeCell ref="AG232:AH232"/>
    <mergeCell ref="AE231:AF231"/>
    <mergeCell ref="AG231:AH231"/>
    <mergeCell ref="A232:B232"/>
    <mergeCell ref="C232:D232"/>
    <mergeCell ref="E232:F232"/>
    <mergeCell ref="H232:I232"/>
    <mergeCell ref="J232:L232"/>
    <mergeCell ref="M232:O232"/>
    <mergeCell ref="P232:Q232"/>
    <mergeCell ref="R232:S232"/>
    <mergeCell ref="P231:Q231"/>
    <mergeCell ref="R231:S231"/>
    <mergeCell ref="T231:U231"/>
    <mergeCell ref="V231:W231"/>
    <mergeCell ref="X231:Y231"/>
    <mergeCell ref="AB231:AD231"/>
    <mergeCell ref="A231:B231"/>
    <mergeCell ref="C231:D231"/>
    <mergeCell ref="E231:F231"/>
    <mergeCell ref="H231:I231"/>
    <mergeCell ref="J231:L231"/>
    <mergeCell ref="M231:O231"/>
    <mergeCell ref="T234:U234"/>
    <mergeCell ref="V234:W234"/>
    <mergeCell ref="X234:Y234"/>
    <mergeCell ref="AB234:AD234"/>
    <mergeCell ref="AE234:AF234"/>
    <mergeCell ref="AG234:AH234"/>
    <mergeCell ref="AE233:AF233"/>
    <mergeCell ref="AG233:AH233"/>
    <mergeCell ref="A234:B234"/>
    <mergeCell ref="C234:D234"/>
    <mergeCell ref="E234:F234"/>
    <mergeCell ref="H234:I234"/>
    <mergeCell ref="J234:L234"/>
    <mergeCell ref="M234:O234"/>
    <mergeCell ref="P234:Q234"/>
    <mergeCell ref="R234:S234"/>
    <mergeCell ref="P233:Q233"/>
    <mergeCell ref="R233:S233"/>
    <mergeCell ref="T233:U233"/>
    <mergeCell ref="V233:W233"/>
    <mergeCell ref="X233:Y233"/>
    <mergeCell ref="AB233:AD233"/>
    <mergeCell ref="A233:B233"/>
    <mergeCell ref="C233:D233"/>
    <mergeCell ref="E233:F233"/>
    <mergeCell ref="H233:I233"/>
    <mergeCell ref="J233:L233"/>
    <mergeCell ref="M233:O233"/>
    <mergeCell ref="T236:U236"/>
    <mergeCell ref="V236:W236"/>
    <mergeCell ref="X236:Y236"/>
    <mergeCell ref="AB236:AD236"/>
    <mergeCell ref="AE236:AF236"/>
    <mergeCell ref="AG236:AH236"/>
    <mergeCell ref="AE235:AF235"/>
    <mergeCell ref="AG235:AH235"/>
    <mergeCell ref="A236:B236"/>
    <mergeCell ref="C236:D236"/>
    <mergeCell ref="E236:F236"/>
    <mergeCell ref="H236:I236"/>
    <mergeCell ref="J236:L236"/>
    <mergeCell ref="M236:O236"/>
    <mergeCell ref="P236:Q236"/>
    <mergeCell ref="R236:S236"/>
    <mergeCell ref="P235:Q235"/>
    <mergeCell ref="R235:S235"/>
    <mergeCell ref="T235:U235"/>
    <mergeCell ref="V235:W235"/>
    <mergeCell ref="X235:Y235"/>
    <mergeCell ref="AB235:AD235"/>
    <mergeCell ref="A235:B235"/>
    <mergeCell ref="C235:D235"/>
    <mergeCell ref="E235:F235"/>
    <mergeCell ref="H235:I235"/>
    <mergeCell ref="J235:L235"/>
    <mergeCell ref="M235:O235"/>
    <mergeCell ref="T238:U238"/>
    <mergeCell ref="V238:W238"/>
    <mergeCell ref="X238:Y238"/>
    <mergeCell ref="AB238:AD238"/>
    <mergeCell ref="AE238:AF238"/>
    <mergeCell ref="AG238:AH238"/>
    <mergeCell ref="AE237:AF237"/>
    <mergeCell ref="AG237:AH237"/>
    <mergeCell ref="A238:B238"/>
    <mergeCell ref="C238:D238"/>
    <mergeCell ref="E238:F238"/>
    <mergeCell ref="H238:I238"/>
    <mergeCell ref="J238:L238"/>
    <mergeCell ref="M238:O238"/>
    <mergeCell ref="P238:Q238"/>
    <mergeCell ref="R238:S238"/>
    <mergeCell ref="P237:Q237"/>
    <mergeCell ref="R237:S237"/>
    <mergeCell ref="T237:U237"/>
    <mergeCell ref="V237:W237"/>
    <mergeCell ref="X237:Y237"/>
    <mergeCell ref="AB237:AD237"/>
    <mergeCell ref="A237:B237"/>
    <mergeCell ref="C237:D237"/>
    <mergeCell ref="E237:F237"/>
    <mergeCell ref="H237:I237"/>
    <mergeCell ref="J237:L237"/>
    <mergeCell ref="M237:O237"/>
    <mergeCell ref="T240:U240"/>
    <mergeCell ref="V240:W240"/>
    <mergeCell ref="X240:Y240"/>
    <mergeCell ref="AB240:AD240"/>
    <mergeCell ref="AE240:AF240"/>
    <mergeCell ref="AG240:AH240"/>
    <mergeCell ref="AE239:AF239"/>
    <mergeCell ref="AG239:AH239"/>
    <mergeCell ref="A240:B240"/>
    <mergeCell ref="C240:D240"/>
    <mergeCell ref="E240:F240"/>
    <mergeCell ref="H240:I240"/>
    <mergeCell ref="J240:L240"/>
    <mergeCell ref="M240:O240"/>
    <mergeCell ref="P240:Q240"/>
    <mergeCell ref="R240:S240"/>
    <mergeCell ref="P239:Q239"/>
    <mergeCell ref="R239:S239"/>
    <mergeCell ref="T239:U239"/>
    <mergeCell ref="V239:W239"/>
    <mergeCell ref="X239:Y239"/>
    <mergeCell ref="AB239:AD239"/>
    <mergeCell ref="A239:B239"/>
    <mergeCell ref="C239:D239"/>
    <mergeCell ref="E239:F239"/>
    <mergeCell ref="H239:I239"/>
    <mergeCell ref="J239:L239"/>
    <mergeCell ref="M239:O239"/>
    <mergeCell ref="T242:U242"/>
    <mergeCell ref="V242:W242"/>
    <mergeCell ref="X242:Y242"/>
    <mergeCell ref="AB242:AD242"/>
    <mergeCell ref="AE242:AF242"/>
    <mergeCell ref="AG242:AH242"/>
    <mergeCell ref="AE241:AF241"/>
    <mergeCell ref="AG241:AH241"/>
    <mergeCell ref="A242:B242"/>
    <mergeCell ref="C242:D242"/>
    <mergeCell ref="E242:F242"/>
    <mergeCell ref="H242:I242"/>
    <mergeCell ref="J242:L242"/>
    <mergeCell ref="M242:O242"/>
    <mergeCell ref="P242:Q242"/>
    <mergeCell ref="R242:S242"/>
    <mergeCell ref="P241:Q241"/>
    <mergeCell ref="R241:S241"/>
    <mergeCell ref="T241:U241"/>
    <mergeCell ref="V241:W241"/>
    <mergeCell ref="X241:Y241"/>
    <mergeCell ref="AB241:AD241"/>
    <mergeCell ref="A241:B241"/>
    <mergeCell ref="C241:D241"/>
    <mergeCell ref="E241:F241"/>
    <mergeCell ref="H241:I241"/>
    <mergeCell ref="J241:L241"/>
    <mergeCell ref="M241:O241"/>
    <mergeCell ref="T244:U244"/>
    <mergeCell ref="V244:W244"/>
    <mergeCell ref="X244:Y244"/>
    <mergeCell ref="AB244:AD244"/>
    <mergeCell ref="AE244:AF244"/>
    <mergeCell ref="AG244:AH244"/>
    <mergeCell ref="AE243:AF243"/>
    <mergeCell ref="AG243:AH243"/>
    <mergeCell ref="A244:B244"/>
    <mergeCell ref="C244:D244"/>
    <mergeCell ref="E244:F244"/>
    <mergeCell ref="H244:I244"/>
    <mergeCell ref="J244:L244"/>
    <mergeCell ref="M244:O244"/>
    <mergeCell ref="P244:Q244"/>
    <mergeCell ref="R244:S244"/>
    <mergeCell ref="P243:Q243"/>
    <mergeCell ref="R243:S243"/>
    <mergeCell ref="T243:U243"/>
    <mergeCell ref="V243:W243"/>
    <mergeCell ref="X243:Y243"/>
    <mergeCell ref="AB243:AD243"/>
    <mergeCell ref="A243:B243"/>
    <mergeCell ref="C243:D243"/>
    <mergeCell ref="E243:F243"/>
    <mergeCell ref="H243:I243"/>
    <mergeCell ref="J243:L243"/>
    <mergeCell ref="M243:O243"/>
    <mergeCell ref="T246:U246"/>
    <mergeCell ref="V246:W246"/>
    <mergeCell ref="X246:Y246"/>
    <mergeCell ref="AB246:AD246"/>
    <mergeCell ref="AE246:AF246"/>
    <mergeCell ref="AG246:AH246"/>
    <mergeCell ref="AE245:AF245"/>
    <mergeCell ref="AG245:AH245"/>
    <mergeCell ref="A246:B246"/>
    <mergeCell ref="C246:D246"/>
    <mergeCell ref="E246:F246"/>
    <mergeCell ref="H246:I246"/>
    <mergeCell ref="J246:L246"/>
    <mergeCell ref="M246:O246"/>
    <mergeCell ref="P246:Q246"/>
    <mergeCell ref="R246:S246"/>
    <mergeCell ref="P245:Q245"/>
    <mergeCell ref="R245:S245"/>
    <mergeCell ref="T245:U245"/>
    <mergeCell ref="V245:W245"/>
    <mergeCell ref="X245:Y245"/>
    <mergeCell ref="AB245:AD245"/>
    <mergeCell ref="A245:B245"/>
    <mergeCell ref="C245:D245"/>
    <mergeCell ref="E245:F245"/>
    <mergeCell ref="H245:I245"/>
    <mergeCell ref="J245:L245"/>
    <mergeCell ref="M245:O245"/>
    <mergeCell ref="T248:U248"/>
    <mergeCell ref="V248:W248"/>
    <mergeCell ref="X248:Y248"/>
    <mergeCell ref="AB248:AD248"/>
    <mergeCell ref="AE248:AF248"/>
    <mergeCell ref="AG248:AH248"/>
    <mergeCell ref="AE247:AF247"/>
    <mergeCell ref="AG247:AH247"/>
    <mergeCell ref="A248:B248"/>
    <mergeCell ref="C248:D248"/>
    <mergeCell ref="E248:F248"/>
    <mergeCell ref="H248:I248"/>
    <mergeCell ref="J248:L248"/>
    <mergeCell ref="M248:O248"/>
    <mergeCell ref="P248:Q248"/>
    <mergeCell ref="R248:S248"/>
    <mergeCell ref="P247:Q247"/>
    <mergeCell ref="R247:S247"/>
    <mergeCell ref="T247:U247"/>
    <mergeCell ref="V247:W247"/>
    <mergeCell ref="X247:Y247"/>
    <mergeCell ref="AB247:AD247"/>
    <mergeCell ref="A247:B247"/>
    <mergeCell ref="C247:D247"/>
    <mergeCell ref="E247:F247"/>
    <mergeCell ref="H247:I247"/>
    <mergeCell ref="J247:L247"/>
    <mergeCell ref="M247:O247"/>
    <mergeCell ref="T250:U250"/>
    <mergeCell ref="V250:W250"/>
    <mergeCell ref="X250:Y250"/>
    <mergeCell ref="AB250:AD250"/>
    <mergeCell ref="AE250:AF250"/>
    <mergeCell ref="AG250:AH250"/>
    <mergeCell ref="AE249:AF249"/>
    <mergeCell ref="AG249:AH249"/>
    <mergeCell ref="A250:B250"/>
    <mergeCell ref="C250:D250"/>
    <mergeCell ref="E250:F250"/>
    <mergeCell ref="H250:I250"/>
    <mergeCell ref="J250:L250"/>
    <mergeCell ref="M250:O250"/>
    <mergeCell ref="P250:Q250"/>
    <mergeCell ref="R250:S250"/>
    <mergeCell ref="P249:Q249"/>
    <mergeCell ref="R249:S249"/>
    <mergeCell ref="T249:U249"/>
    <mergeCell ref="V249:W249"/>
    <mergeCell ref="X249:Y249"/>
    <mergeCell ref="AB249:AD249"/>
    <mergeCell ref="A249:B249"/>
    <mergeCell ref="C249:D249"/>
    <mergeCell ref="E249:F249"/>
    <mergeCell ref="H249:I249"/>
    <mergeCell ref="J249:L249"/>
    <mergeCell ref="M249:O249"/>
    <mergeCell ref="T252:U252"/>
    <mergeCell ref="V252:W252"/>
    <mergeCell ref="X252:Y252"/>
    <mergeCell ref="AB252:AD252"/>
    <mergeCell ref="AE252:AF252"/>
    <mergeCell ref="AG252:AH252"/>
    <mergeCell ref="AE251:AF251"/>
    <mergeCell ref="AG251:AH251"/>
    <mergeCell ref="A252:B252"/>
    <mergeCell ref="C252:D252"/>
    <mergeCell ref="E252:F252"/>
    <mergeCell ref="H252:I252"/>
    <mergeCell ref="J252:L252"/>
    <mergeCell ref="M252:O252"/>
    <mergeCell ref="P252:Q252"/>
    <mergeCell ref="R252:S252"/>
    <mergeCell ref="P251:Q251"/>
    <mergeCell ref="R251:S251"/>
    <mergeCell ref="T251:U251"/>
    <mergeCell ref="V251:W251"/>
    <mergeCell ref="X251:Y251"/>
    <mergeCell ref="AB251:AD251"/>
    <mergeCell ref="A251:B251"/>
    <mergeCell ref="C251:D251"/>
    <mergeCell ref="E251:F251"/>
    <mergeCell ref="H251:I251"/>
    <mergeCell ref="J251:L251"/>
    <mergeCell ref="M251:O251"/>
    <mergeCell ref="T254:U254"/>
    <mergeCell ref="V254:W254"/>
    <mergeCell ref="X254:Y254"/>
    <mergeCell ref="AB254:AD254"/>
    <mergeCell ref="AE254:AF254"/>
    <mergeCell ref="AG254:AH254"/>
    <mergeCell ref="AE253:AF253"/>
    <mergeCell ref="AG253:AH253"/>
    <mergeCell ref="A254:B254"/>
    <mergeCell ref="C254:D254"/>
    <mergeCell ref="E254:F254"/>
    <mergeCell ref="H254:I254"/>
    <mergeCell ref="J254:L254"/>
    <mergeCell ref="M254:O254"/>
    <mergeCell ref="P254:Q254"/>
    <mergeCell ref="R254:S254"/>
    <mergeCell ref="P253:Q253"/>
    <mergeCell ref="R253:S253"/>
    <mergeCell ref="T253:U253"/>
    <mergeCell ref="V253:W253"/>
    <mergeCell ref="X253:Y253"/>
    <mergeCell ref="AB253:AD253"/>
    <mergeCell ref="A253:B253"/>
    <mergeCell ref="C253:D253"/>
    <mergeCell ref="E253:F253"/>
    <mergeCell ref="H253:I253"/>
    <mergeCell ref="J253:L253"/>
    <mergeCell ref="M253:O253"/>
    <mergeCell ref="T256:U256"/>
    <mergeCell ref="V256:W256"/>
    <mergeCell ref="X256:Y256"/>
    <mergeCell ref="AB256:AD256"/>
    <mergeCell ref="AE256:AF256"/>
    <mergeCell ref="AG256:AH256"/>
    <mergeCell ref="AE255:AF255"/>
    <mergeCell ref="AG255:AH255"/>
    <mergeCell ref="A256:B256"/>
    <mergeCell ref="C256:D256"/>
    <mergeCell ref="E256:F256"/>
    <mergeCell ref="H256:I256"/>
    <mergeCell ref="J256:L256"/>
    <mergeCell ref="M256:O256"/>
    <mergeCell ref="P256:Q256"/>
    <mergeCell ref="R256:S256"/>
    <mergeCell ref="P255:Q255"/>
    <mergeCell ref="R255:S255"/>
    <mergeCell ref="T255:U255"/>
    <mergeCell ref="V255:W255"/>
    <mergeCell ref="X255:Y255"/>
    <mergeCell ref="AB255:AD255"/>
    <mergeCell ref="A255:B255"/>
    <mergeCell ref="C255:D255"/>
    <mergeCell ref="E255:F255"/>
    <mergeCell ref="H255:I255"/>
    <mergeCell ref="J255:L255"/>
    <mergeCell ref="M255:O255"/>
    <mergeCell ref="T258:U258"/>
    <mergeCell ref="V258:W258"/>
    <mergeCell ref="X258:Y258"/>
    <mergeCell ref="AB258:AD258"/>
    <mergeCell ref="AE258:AF258"/>
    <mergeCell ref="AG258:AH258"/>
    <mergeCell ref="AE257:AF257"/>
    <mergeCell ref="AG257:AH257"/>
    <mergeCell ref="A258:B258"/>
    <mergeCell ref="C258:D258"/>
    <mergeCell ref="E258:F258"/>
    <mergeCell ref="H258:I258"/>
    <mergeCell ref="J258:L258"/>
    <mergeCell ref="M258:O258"/>
    <mergeCell ref="P258:Q258"/>
    <mergeCell ref="R258:S258"/>
    <mergeCell ref="P257:Q257"/>
    <mergeCell ref="R257:S257"/>
    <mergeCell ref="T257:U257"/>
    <mergeCell ref="V257:W257"/>
    <mergeCell ref="X257:Y257"/>
    <mergeCell ref="AB257:AD257"/>
    <mergeCell ref="A257:B257"/>
    <mergeCell ref="C257:D257"/>
    <mergeCell ref="E257:F257"/>
    <mergeCell ref="H257:I257"/>
    <mergeCell ref="J257:L257"/>
    <mergeCell ref="M257:O257"/>
    <mergeCell ref="T260:U260"/>
    <mergeCell ref="V260:W260"/>
    <mergeCell ref="X260:Y260"/>
    <mergeCell ref="AB260:AD260"/>
    <mergeCell ref="AE260:AF260"/>
    <mergeCell ref="AG260:AH260"/>
    <mergeCell ref="AE259:AF259"/>
    <mergeCell ref="AG259:AH259"/>
    <mergeCell ref="A260:B260"/>
    <mergeCell ref="C260:D260"/>
    <mergeCell ref="E260:F260"/>
    <mergeCell ref="H260:I260"/>
    <mergeCell ref="J260:L260"/>
    <mergeCell ref="M260:O260"/>
    <mergeCell ref="P260:Q260"/>
    <mergeCell ref="R260:S260"/>
    <mergeCell ref="P259:Q259"/>
    <mergeCell ref="R259:S259"/>
    <mergeCell ref="T259:U259"/>
    <mergeCell ref="V259:W259"/>
    <mergeCell ref="X259:Y259"/>
    <mergeCell ref="AB259:AD259"/>
    <mergeCell ref="A259:B259"/>
    <mergeCell ref="C259:D259"/>
    <mergeCell ref="E259:F259"/>
    <mergeCell ref="H259:I259"/>
    <mergeCell ref="J259:L259"/>
    <mergeCell ref="M259:O259"/>
    <mergeCell ref="T262:U262"/>
    <mergeCell ref="V262:W262"/>
    <mergeCell ref="X262:Y262"/>
    <mergeCell ref="AB262:AD262"/>
    <mergeCell ref="AE262:AF262"/>
    <mergeCell ref="AG262:AH262"/>
    <mergeCell ref="AE261:AF261"/>
    <mergeCell ref="AG261:AH261"/>
    <mergeCell ref="A262:B262"/>
    <mergeCell ref="C262:D262"/>
    <mergeCell ref="E262:F262"/>
    <mergeCell ref="H262:I262"/>
    <mergeCell ref="J262:L262"/>
    <mergeCell ref="M262:O262"/>
    <mergeCell ref="P262:Q262"/>
    <mergeCell ref="R262:S262"/>
    <mergeCell ref="P261:Q261"/>
    <mergeCell ref="R261:S261"/>
    <mergeCell ref="T261:U261"/>
    <mergeCell ref="V261:W261"/>
    <mergeCell ref="X261:Y261"/>
    <mergeCell ref="AB261:AD261"/>
    <mergeCell ref="A261:B261"/>
    <mergeCell ref="C261:D261"/>
    <mergeCell ref="E261:F261"/>
    <mergeCell ref="H261:I261"/>
    <mergeCell ref="J261:L261"/>
    <mergeCell ref="M261:O261"/>
    <mergeCell ref="T264:U264"/>
    <mergeCell ref="V264:W264"/>
    <mergeCell ref="X264:Y264"/>
    <mergeCell ref="AB264:AD264"/>
    <mergeCell ref="AE264:AF264"/>
    <mergeCell ref="AG264:AH264"/>
    <mergeCell ref="AE263:AF263"/>
    <mergeCell ref="AG263:AH263"/>
    <mergeCell ref="A264:B264"/>
    <mergeCell ref="C264:D264"/>
    <mergeCell ref="E264:F264"/>
    <mergeCell ref="H264:I264"/>
    <mergeCell ref="J264:L264"/>
    <mergeCell ref="M264:O264"/>
    <mergeCell ref="P264:Q264"/>
    <mergeCell ref="R264:S264"/>
    <mergeCell ref="P263:Q263"/>
    <mergeCell ref="R263:S263"/>
    <mergeCell ref="T263:U263"/>
    <mergeCell ref="V263:W263"/>
    <mergeCell ref="X263:Y263"/>
    <mergeCell ref="AB263:AD263"/>
    <mergeCell ref="A263:B263"/>
    <mergeCell ref="C263:D263"/>
    <mergeCell ref="E263:F263"/>
    <mergeCell ref="H263:I263"/>
    <mergeCell ref="J263:L263"/>
    <mergeCell ref="M263:O263"/>
    <mergeCell ref="T266:U266"/>
    <mergeCell ref="V266:W266"/>
    <mergeCell ref="X266:Y266"/>
    <mergeCell ref="AB266:AD266"/>
    <mergeCell ref="AE266:AF266"/>
    <mergeCell ref="AG266:AH266"/>
    <mergeCell ref="AE265:AF265"/>
    <mergeCell ref="AG265:AH265"/>
    <mergeCell ref="A266:B266"/>
    <mergeCell ref="C266:D266"/>
    <mergeCell ref="E266:F266"/>
    <mergeCell ref="H266:I266"/>
    <mergeCell ref="J266:L266"/>
    <mergeCell ref="M266:O266"/>
    <mergeCell ref="P266:Q266"/>
    <mergeCell ref="R266:S266"/>
    <mergeCell ref="P265:Q265"/>
    <mergeCell ref="R265:S265"/>
    <mergeCell ref="T265:U265"/>
    <mergeCell ref="V265:W265"/>
    <mergeCell ref="X265:Y265"/>
    <mergeCell ref="AB265:AD265"/>
    <mergeCell ref="A265:B265"/>
    <mergeCell ref="C265:D265"/>
    <mergeCell ref="E265:F265"/>
    <mergeCell ref="H265:I265"/>
    <mergeCell ref="J265:L265"/>
    <mergeCell ref="M265:O265"/>
    <mergeCell ref="T268:U268"/>
    <mergeCell ref="V268:W268"/>
    <mergeCell ref="X268:Y268"/>
    <mergeCell ref="AB268:AD268"/>
    <mergeCell ref="AE268:AF268"/>
    <mergeCell ref="AG268:AH268"/>
    <mergeCell ref="AE267:AF267"/>
    <mergeCell ref="AG267:AH267"/>
    <mergeCell ref="A268:B268"/>
    <mergeCell ref="C268:D268"/>
    <mergeCell ref="E268:F268"/>
    <mergeCell ref="H268:I268"/>
    <mergeCell ref="J268:L268"/>
    <mergeCell ref="M268:O268"/>
    <mergeCell ref="P268:Q268"/>
    <mergeCell ref="R268:S268"/>
    <mergeCell ref="P267:Q267"/>
    <mergeCell ref="R267:S267"/>
    <mergeCell ref="T267:U267"/>
    <mergeCell ref="V267:W267"/>
    <mergeCell ref="X267:Y267"/>
    <mergeCell ref="AB267:AD267"/>
    <mergeCell ref="A267:B267"/>
    <mergeCell ref="C267:D267"/>
    <mergeCell ref="E267:F267"/>
    <mergeCell ref="H267:I267"/>
    <mergeCell ref="J267:L267"/>
    <mergeCell ref="M267:O267"/>
    <mergeCell ref="T270:U270"/>
    <mergeCell ref="V270:W270"/>
    <mergeCell ref="X270:Y270"/>
    <mergeCell ref="AB270:AD270"/>
    <mergeCell ref="AE270:AF270"/>
    <mergeCell ref="AG270:AH270"/>
    <mergeCell ref="AE269:AF269"/>
    <mergeCell ref="AG269:AH269"/>
    <mergeCell ref="A270:B270"/>
    <mergeCell ref="C270:D270"/>
    <mergeCell ref="E270:F270"/>
    <mergeCell ref="H270:I270"/>
    <mergeCell ref="J270:L270"/>
    <mergeCell ref="M270:O270"/>
    <mergeCell ref="P270:Q270"/>
    <mergeCell ref="R270:S270"/>
    <mergeCell ref="P269:Q269"/>
    <mergeCell ref="R269:S269"/>
    <mergeCell ref="T269:U269"/>
    <mergeCell ref="V269:W269"/>
    <mergeCell ref="X269:Y269"/>
    <mergeCell ref="AB269:AD269"/>
    <mergeCell ref="A269:B269"/>
    <mergeCell ref="C269:D269"/>
    <mergeCell ref="E269:F269"/>
    <mergeCell ref="H269:I269"/>
    <mergeCell ref="J269:L269"/>
    <mergeCell ref="M269:O269"/>
    <mergeCell ref="T272:U272"/>
    <mergeCell ref="V272:W272"/>
    <mergeCell ref="X272:Y272"/>
    <mergeCell ref="AB272:AD272"/>
    <mergeCell ref="AE272:AF272"/>
    <mergeCell ref="AG272:AH272"/>
    <mergeCell ref="AE271:AF271"/>
    <mergeCell ref="AG271:AH271"/>
    <mergeCell ref="A272:B272"/>
    <mergeCell ref="C272:D272"/>
    <mergeCell ref="E272:F272"/>
    <mergeCell ref="H272:I272"/>
    <mergeCell ref="J272:L272"/>
    <mergeCell ref="M272:O272"/>
    <mergeCell ref="P272:Q272"/>
    <mergeCell ref="R272:S272"/>
    <mergeCell ref="P271:Q271"/>
    <mergeCell ref="R271:S271"/>
    <mergeCell ref="T271:U271"/>
    <mergeCell ref="V271:W271"/>
    <mergeCell ref="X271:Y271"/>
    <mergeCell ref="AB271:AD271"/>
    <mergeCell ref="A271:B271"/>
    <mergeCell ref="C271:D271"/>
    <mergeCell ref="E271:F271"/>
    <mergeCell ref="H271:I271"/>
    <mergeCell ref="J271:L271"/>
    <mergeCell ref="M271:O271"/>
    <mergeCell ref="T274:U274"/>
    <mergeCell ref="V274:W274"/>
    <mergeCell ref="X274:Y274"/>
    <mergeCell ref="AB274:AD274"/>
    <mergeCell ref="AE274:AF274"/>
    <mergeCell ref="AG274:AH274"/>
    <mergeCell ref="AE273:AF273"/>
    <mergeCell ref="AG273:AH273"/>
    <mergeCell ref="A274:B274"/>
    <mergeCell ref="C274:D274"/>
    <mergeCell ref="E274:F274"/>
    <mergeCell ref="H274:I274"/>
    <mergeCell ref="J274:L274"/>
    <mergeCell ref="M274:O274"/>
    <mergeCell ref="P274:Q274"/>
    <mergeCell ref="R274:S274"/>
    <mergeCell ref="P273:Q273"/>
    <mergeCell ref="R273:S273"/>
    <mergeCell ref="T273:U273"/>
    <mergeCell ref="V273:W273"/>
    <mergeCell ref="X273:Y273"/>
    <mergeCell ref="AB273:AD273"/>
    <mergeCell ref="A273:B273"/>
    <mergeCell ref="C273:D273"/>
    <mergeCell ref="E273:F273"/>
    <mergeCell ref="H273:I273"/>
    <mergeCell ref="J273:L273"/>
    <mergeCell ref="M273:O273"/>
    <mergeCell ref="T276:U276"/>
    <mergeCell ref="V276:W276"/>
    <mergeCell ref="X276:Y276"/>
    <mergeCell ref="AB276:AD276"/>
    <mergeCell ref="AE276:AF276"/>
    <mergeCell ref="AG276:AH276"/>
    <mergeCell ref="AE275:AF275"/>
    <mergeCell ref="AG275:AH275"/>
    <mergeCell ref="A276:B276"/>
    <mergeCell ref="C276:D276"/>
    <mergeCell ref="E276:F276"/>
    <mergeCell ref="H276:I276"/>
    <mergeCell ref="J276:L276"/>
    <mergeCell ref="M276:O276"/>
    <mergeCell ref="P276:Q276"/>
    <mergeCell ref="R276:S276"/>
    <mergeCell ref="P275:Q275"/>
    <mergeCell ref="R275:S275"/>
    <mergeCell ref="T275:U275"/>
    <mergeCell ref="V275:W275"/>
    <mergeCell ref="X275:Y275"/>
    <mergeCell ref="AB275:AD275"/>
    <mergeCell ref="A275:B275"/>
    <mergeCell ref="C275:D275"/>
    <mergeCell ref="E275:F275"/>
    <mergeCell ref="H275:I275"/>
    <mergeCell ref="J275:L275"/>
    <mergeCell ref="M275:O275"/>
    <mergeCell ref="T278:U278"/>
    <mergeCell ref="V278:W278"/>
    <mergeCell ref="X278:Y278"/>
    <mergeCell ref="AB278:AD278"/>
    <mergeCell ref="AE278:AF278"/>
    <mergeCell ref="AG278:AH278"/>
    <mergeCell ref="AE277:AF277"/>
    <mergeCell ref="AG277:AH277"/>
    <mergeCell ref="A278:B278"/>
    <mergeCell ref="C278:D278"/>
    <mergeCell ref="E278:F278"/>
    <mergeCell ref="H278:I278"/>
    <mergeCell ref="J278:L278"/>
    <mergeCell ref="M278:O278"/>
    <mergeCell ref="P278:Q278"/>
    <mergeCell ref="R278:S278"/>
    <mergeCell ref="P277:Q277"/>
    <mergeCell ref="R277:S277"/>
    <mergeCell ref="T277:U277"/>
    <mergeCell ref="V277:W277"/>
    <mergeCell ref="X277:Y277"/>
    <mergeCell ref="AB277:AD277"/>
    <mergeCell ref="A277:B277"/>
    <mergeCell ref="C277:D277"/>
    <mergeCell ref="E277:F277"/>
    <mergeCell ref="H277:I277"/>
    <mergeCell ref="J277:L277"/>
    <mergeCell ref="M277:O277"/>
    <mergeCell ref="T280:U280"/>
    <mergeCell ref="V280:W280"/>
    <mergeCell ref="X280:Y280"/>
    <mergeCell ref="AB280:AD280"/>
    <mergeCell ref="AE280:AF280"/>
    <mergeCell ref="AG280:AH280"/>
    <mergeCell ref="AE279:AF279"/>
    <mergeCell ref="AG279:AH279"/>
    <mergeCell ref="A280:B280"/>
    <mergeCell ref="C280:D280"/>
    <mergeCell ref="E280:F280"/>
    <mergeCell ref="H280:I280"/>
    <mergeCell ref="J280:L280"/>
    <mergeCell ref="M280:O280"/>
    <mergeCell ref="P280:Q280"/>
    <mergeCell ref="R280:S280"/>
    <mergeCell ref="P279:Q279"/>
    <mergeCell ref="R279:S279"/>
    <mergeCell ref="T279:U279"/>
    <mergeCell ref="V279:W279"/>
    <mergeCell ref="X279:Y279"/>
    <mergeCell ref="AB279:AD279"/>
    <mergeCell ref="A279:B279"/>
    <mergeCell ref="C279:D279"/>
    <mergeCell ref="E279:F279"/>
    <mergeCell ref="H279:I279"/>
    <mergeCell ref="J279:L279"/>
    <mergeCell ref="M279:O279"/>
    <mergeCell ref="T282:U282"/>
    <mergeCell ref="V282:W282"/>
    <mergeCell ref="X282:Y282"/>
    <mergeCell ref="AB282:AD282"/>
    <mergeCell ref="AE282:AF282"/>
    <mergeCell ref="AG282:AH282"/>
    <mergeCell ref="AE281:AF281"/>
    <mergeCell ref="AG281:AH281"/>
    <mergeCell ref="A282:B282"/>
    <mergeCell ref="C282:D282"/>
    <mergeCell ref="E282:F282"/>
    <mergeCell ref="H282:I282"/>
    <mergeCell ref="J282:L282"/>
    <mergeCell ref="M282:O282"/>
    <mergeCell ref="P282:Q282"/>
    <mergeCell ref="R282:S282"/>
    <mergeCell ref="P281:Q281"/>
    <mergeCell ref="R281:S281"/>
    <mergeCell ref="T281:U281"/>
    <mergeCell ref="V281:W281"/>
    <mergeCell ref="X281:Y281"/>
    <mergeCell ref="AB281:AD281"/>
    <mergeCell ref="A281:B281"/>
    <mergeCell ref="C281:D281"/>
    <mergeCell ref="E281:F281"/>
    <mergeCell ref="H281:I281"/>
    <mergeCell ref="J281:L281"/>
    <mergeCell ref="M281:O281"/>
    <mergeCell ref="T284:U284"/>
    <mergeCell ref="V284:W284"/>
    <mergeCell ref="X284:Y284"/>
    <mergeCell ref="AB284:AD284"/>
    <mergeCell ref="AE284:AF284"/>
    <mergeCell ref="AG284:AH284"/>
    <mergeCell ref="AE283:AF283"/>
    <mergeCell ref="AG283:AH283"/>
    <mergeCell ref="A284:B284"/>
    <mergeCell ref="C284:D284"/>
    <mergeCell ref="E284:F284"/>
    <mergeCell ref="H284:I284"/>
    <mergeCell ref="J284:L284"/>
    <mergeCell ref="M284:O284"/>
    <mergeCell ref="P284:Q284"/>
    <mergeCell ref="R284:S284"/>
    <mergeCell ref="P283:Q283"/>
    <mergeCell ref="R283:S283"/>
    <mergeCell ref="T283:U283"/>
    <mergeCell ref="V283:W283"/>
    <mergeCell ref="X283:Y283"/>
    <mergeCell ref="AB283:AD283"/>
    <mergeCell ref="A283:B283"/>
    <mergeCell ref="C283:D283"/>
    <mergeCell ref="E283:F283"/>
    <mergeCell ref="H283:I283"/>
    <mergeCell ref="J283:L283"/>
    <mergeCell ref="M283:O283"/>
    <mergeCell ref="T286:U286"/>
    <mergeCell ref="V286:W286"/>
    <mergeCell ref="X286:Y286"/>
    <mergeCell ref="AB286:AD286"/>
    <mergeCell ref="AE286:AF286"/>
    <mergeCell ref="AG286:AH286"/>
    <mergeCell ref="AE285:AF285"/>
    <mergeCell ref="AG285:AH285"/>
    <mergeCell ref="A286:B286"/>
    <mergeCell ref="C286:D286"/>
    <mergeCell ref="E286:F286"/>
    <mergeCell ref="H286:I286"/>
    <mergeCell ref="J286:L286"/>
    <mergeCell ref="M286:O286"/>
    <mergeCell ref="P286:Q286"/>
    <mergeCell ref="R286:S286"/>
    <mergeCell ref="P285:Q285"/>
    <mergeCell ref="R285:S285"/>
    <mergeCell ref="T285:U285"/>
    <mergeCell ref="V285:W285"/>
    <mergeCell ref="X285:Y285"/>
    <mergeCell ref="AB285:AD285"/>
    <mergeCell ref="A285:B285"/>
    <mergeCell ref="C285:D285"/>
    <mergeCell ref="E285:F285"/>
    <mergeCell ref="H285:I285"/>
    <mergeCell ref="J285:L285"/>
    <mergeCell ref="M285:O285"/>
    <mergeCell ref="T288:U288"/>
    <mergeCell ref="V288:W288"/>
    <mergeCell ref="X288:Y288"/>
    <mergeCell ref="AB288:AD288"/>
    <mergeCell ref="AE288:AF288"/>
    <mergeCell ref="AG288:AH288"/>
    <mergeCell ref="AE287:AF287"/>
    <mergeCell ref="AG287:AH287"/>
    <mergeCell ref="A288:B288"/>
    <mergeCell ref="C288:D288"/>
    <mergeCell ref="E288:F288"/>
    <mergeCell ref="H288:I288"/>
    <mergeCell ref="J288:L288"/>
    <mergeCell ref="M288:O288"/>
    <mergeCell ref="P288:Q288"/>
    <mergeCell ref="R288:S288"/>
    <mergeCell ref="P287:Q287"/>
    <mergeCell ref="R287:S287"/>
    <mergeCell ref="T287:U287"/>
    <mergeCell ref="V287:W287"/>
    <mergeCell ref="X287:Y287"/>
    <mergeCell ref="AB287:AD287"/>
    <mergeCell ref="A287:B287"/>
    <mergeCell ref="C287:D287"/>
    <mergeCell ref="E287:F287"/>
    <mergeCell ref="H287:I287"/>
    <mergeCell ref="J287:L287"/>
    <mergeCell ref="M287:O287"/>
    <mergeCell ref="T290:U290"/>
    <mergeCell ref="V290:W290"/>
    <mergeCell ref="X290:Y290"/>
    <mergeCell ref="AB290:AD290"/>
    <mergeCell ref="AE290:AF290"/>
    <mergeCell ref="AG290:AH290"/>
    <mergeCell ref="AE289:AF289"/>
    <mergeCell ref="AG289:AH289"/>
    <mergeCell ref="A290:B290"/>
    <mergeCell ref="C290:D290"/>
    <mergeCell ref="E290:F290"/>
    <mergeCell ref="H290:I290"/>
    <mergeCell ref="J290:L290"/>
    <mergeCell ref="M290:O290"/>
    <mergeCell ref="P290:Q290"/>
    <mergeCell ref="R290:S290"/>
    <mergeCell ref="P289:Q289"/>
    <mergeCell ref="R289:S289"/>
    <mergeCell ref="T289:U289"/>
    <mergeCell ref="V289:W289"/>
    <mergeCell ref="X289:Y289"/>
    <mergeCell ref="AB289:AD289"/>
    <mergeCell ref="A289:B289"/>
    <mergeCell ref="C289:D289"/>
    <mergeCell ref="E289:F289"/>
    <mergeCell ref="H289:I289"/>
    <mergeCell ref="J289:L289"/>
    <mergeCell ref="M289:O289"/>
    <mergeCell ref="T292:U292"/>
    <mergeCell ref="V292:W292"/>
    <mergeCell ref="X292:Y292"/>
    <mergeCell ref="AB292:AD292"/>
    <mergeCell ref="AE292:AF292"/>
    <mergeCell ref="AG292:AH292"/>
    <mergeCell ref="AE291:AF291"/>
    <mergeCell ref="AG291:AH291"/>
    <mergeCell ref="A292:B292"/>
    <mergeCell ref="C292:D292"/>
    <mergeCell ref="E292:F292"/>
    <mergeCell ref="H292:I292"/>
    <mergeCell ref="J292:L292"/>
    <mergeCell ref="M292:O292"/>
    <mergeCell ref="P292:Q292"/>
    <mergeCell ref="R292:S292"/>
    <mergeCell ref="P291:Q291"/>
    <mergeCell ref="R291:S291"/>
    <mergeCell ref="T291:U291"/>
    <mergeCell ref="V291:W291"/>
    <mergeCell ref="X291:Y291"/>
    <mergeCell ref="AB291:AD291"/>
    <mergeCell ref="A291:B291"/>
    <mergeCell ref="C291:D291"/>
    <mergeCell ref="E291:F291"/>
    <mergeCell ref="H291:I291"/>
    <mergeCell ref="J291:L291"/>
    <mergeCell ref="M291:O291"/>
    <mergeCell ref="T294:U294"/>
    <mergeCell ref="V294:W294"/>
    <mergeCell ref="X294:Y294"/>
    <mergeCell ref="AB294:AD294"/>
    <mergeCell ref="AE294:AF294"/>
    <mergeCell ref="AG294:AH294"/>
    <mergeCell ref="AE293:AF293"/>
    <mergeCell ref="AG293:AH293"/>
    <mergeCell ref="A294:B294"/>
    <mergeCell ref="C294:D294"/>
    <mergeCell ref="E294:F294"/>
    <mergeCell ref="H294:I294"/>
    <mergeCell ref="J294:L294"/>
    <mergeCell ref="M294:O294"/>
    <mergeCell ref="P294:Q294"/>
    <mergeCell ref="R294:S294"/>
    <mergeCell ref="P293:Q293"/>
    <mergeCell ref="R293:S293"/>
    <mergeCell ref="T293:U293"/>
    <mergeCell ref="V293:W293"/>
    <mergeCell ref="X293:Y293"/>
    <mergeCell ref="AB293:AD293"/>
    <mergeCell ref="A293:B293"/>
    <mergeCell ref="C293:D293"/>
    <mergeCell ref="E293:F293"/>
    <mergeCell ref="H293:I293"/>
    <mergeCell ref="J293:L293"/>
    <mergeCell ref="M293:O293"/>
    <mergeCell ref="T296:U296"/>
    <mergeCell ref="V296:W296"/>
    <mergeCell ref="X296:Y296"/>
    <mergeCell ref="AB296:AD296"/>
    <mergeCell ref="AE296:AF296"/>
    <mergeCell ref="AG296:AH296"/>
    <mergeCell ref="AE295:AF295"/>
    <mergeCell ref="AG295:AH295"/>
    <mergeCell ref="A296:B296"/>
    <mergeCell ref="C296:D296"/>
    <mergeCell ref="E296:F296"/>
    <mergeCell ref="H296:I296"/>
    <mergeCell ref="J296:L296"/>
    <mergeCell ref="M296:O296"/>
    <mergeCell ref="P296:Q296"/>
    <mergeCell ref="R296:S296"/>
    <mergeCell ref="P295:Q295"/>
    <mergeCell ref="R295:S295"/>
    <mergeCell ref="T295:U295"/>
    <mergeCell ref="V295:W295"/>
    <mergeCell ref="X295:Y295"/>
    <mergeCell ref="AB295:AD295"/>
    <mergeCell ref="A295:B295"/>
    <mergeCell ref="C295:D295"/>
    <mergeCell ref="E295:F295"/>
    <mergeCell ref="H295:I295"/>
    <mergeCell ref="J295:L295"/>
    <mergeCell ref="M295:O295"/>
    <mergeCell ref="T298:U298"/>
    <mergeCell ref="V298:W298"/>
    <mergeCell ref="X298:Y298"/>
    <mergeCell ref="AB298:AD298"/>
    <mergeCell ref="AE298:AF298"/>
    <mergeCell ref="AG298:AH298"/>
    <mergeCell ref="AE297:AF297"/>
    <mergeCell ref="AG297:AH297"/>
    <mergeCell ref="A298:B298"/>
    <mergeCell ref="C298:D298"/>
    <mergeCell ref="E298:F298"/>
    <mergeCell ref="H298:I298"/>
    <mergeCell ref="J298:L298"/>
    <mergeCell ref="M298:O298"/>
    <mergeCell ref="P298:Q298"/>
    <mergeCell ref="R298:S298"/>
    <mergeCell ref="P297:Q297"/>
    <mergeCell ref="R297:S297"/>
    <mergeCell ref="T297:U297"/>
    <mergeCell ref="V297:W297"/>
    <mergeCell ref="X297:Y297"/>
    <mergeCell ref="AB297:AD297"/>
    <mergeCell ref="A297:B297"/>
    <mergeCell ref="C297:D297"/>
    <mergeCell ref="E297:F297"/>
    <mergeCell ref="H297:I297"/>
    <mergeCell ref="J297:L297"/>
    <mergeCell ref="M297:O297"/>
    <mergeCell ref="T300:U300"/>
    <mergeCell ref="V300:W300"/>
    <mergeCell ref="X300:Y300"/>
    <mergeCell ref="AB300:AD300"/>
    <mergeCell ref="AE300:AF300"/>
    <mergeCell ref="AG300:AH300"/>
    <mergeCell ref="AE299:AF299"/>
    <mergeCell ref="AG299:AH299"/>
    <mergeCell ref="A300:B300"/>
    <mergeCell ref="C300:D300"/>
    <mergeCell ref="E300:F300"/>
    <mergeCell ref="H300:I300"/>
    <mergeCell ref="J300:L300"/>
    <mergeCell ref="M300:O300"/>
    <mergeCell ref="P300:Q300"/>
    <mergeCell ref="R300:S300"/>
    <mergeCell ref="P299:Q299"/>
    <mergeCell ref="R299:S299"/>
    <mergeCell ref="T299:U299"/>
    <mergeCell ref="V299:W299"/>
    <mergeCell ref="X299:Y299"/>
    <mergeCell ref="AB299:AD299"/>
    <mergeCell ref="A299:B299"/>
    <mergeCell ref="C299:D299"/>
    <mergeCell ref="E299:F299"/>
    <mergeCell ref="H299:I299"/>
    <mergeCell ref="J299:L299"/>
    <mergeCell ref="M299:O299"/>
    <mergeCell ref="T302:U302"/>
    <mergeCell ref="V302:W302"/>
    <mergeCell ref="X302:Y302"/>
    <mergeCell ref="AB302:AD302"/>
    <mergeCell ref="AE302:AF302"/>
    <mergeCell ref="AG302:AH302"/>
    <mergeCell ref="AE301:AF301"/>
    <mergeCell ref="AG301:AH301"/>
    <mergeCell ref="A302:B302"/>
    <mergeCell ref="C302:D302"/>
    <mergeCell ref="E302:F302"/>
    <mergeCell ref="H302:I302"/>
    <mergeCell ref="J302:L302"/>
    <mergeCell ref="M302:O302"/>
    <mergeCell ref="P302:Q302"/>
    <mergeCell ref="R302:S302"/>
    <mergeCell ref="P301:Q301"/>
    <mergeCell ref="R301:S301"/>
    <mergeCell ref="T301:U301"/>
    <mergeCell ref="V301:W301"/>
    <mergeCell ref="X301:Y301"/>
    <mergeCell ref="AB301:AD301"/>
    <mergeCell ref="A301:B301"/>
    <mergeCell ref="C301:D301"/>
    <mergeCell ref="E301:F301"/>
    <mergeCell ref="H301:I301"/>
    <mergeCell ref="J301:L301"/>
    <mergeCell ref="M301:O301"/>
    <mergeCell ref="T304:U304"/>
    <mergeCell ref="V304:W304"/>
    <mergeCell ref="X304:Y304"/>
    <mergeCell ref="AB304:AD304"/>
    <mergeCell ref="AE304:AF304"/>
    <mergeCell ref="AG304:AH304"/>
    <mergeCell ref="AE303:AF303"/>
    <mergeCell ref="AG303:AH303"/>
    <mergeCell ref="A304:B304"/>
    <mergeCell ref="C304:D304"/>
    <mergeCell ref="E304:F304"/>
    <mergeCell ref="H304:I304"/>
    <mergeCell ref="J304:L304"/>
    <mergeCell ref="M304:O304"/>
    <mergeCell ref="P304:Q304"/>
    <mergeCell ref="R304:S304"/>
    <mergeCell ref="P303:Q303"/>
    <mergeCell ref="R303:S303"/>
    <mergeCell ref="T303:U303"/>
    <mergeCell ref="V303:W303"/>
    <mergeCell ref="X303:Y303"/>
    <mergeCell ref="AB303:AD303"/>
    <mergeCell ref="A303:B303"/>
    <mergeCell ref="C303:D303"/>
    <mergeCell ref="E303:F303"/>
    <mergeCell ref="H303:I303"/>
    <mergeCell ref="J303:L303"/>
    <mergeCell ref="M303:O303"/>
    <mergeCell ref="T306:U306"/>
    <mergeCell ref="V306:W306"/>
    <mergeCell ref="X306:Y306"/>
    <mergeCell ref="AB306:AD306"/>
    <mergeCell ref="AE306:AF306"/>
    <mergeCell ref="AG306:AH306"/>
    <mergeCell ref="AE305:AF305"/>
    <mergeCell ref="AG305:AH305"/>
    <mergeCell ref="A306:B306"/>
    <mergeCell ref="C306:D306"/>
    <mergeCell ref="E306:F306"/>
    <mergeCell ref="H306:I306"/>
    <mergeCell ref="J306:L306"/>
    <mergeCell ref="M306:O306"/>
    <mergeCell ref="P306:Q306"/>
    <mergeCell ref="R306:S306"/>
    <mergeCell ref="P305:Q305"/>
    <mergeCell ref="R305:S305"/>
    <mergeCell ref="T305:U305"/>
    <mergeCell ref="V305:W305"/>
    <mergeCell ref="X305:Y305"/>
    <mergeCell ref="AB305:AD305"/>
    <mergeCell ref="A305:B305"/>
    <mergeCell ref="C305:D305"/>
    <mergeCell ref="E305:F305"/>
    <mergeCell ref="H305:I305"/>
    <mergeCell ref="J305:L305"/>
    <mergeCell ref="M305:O305"/>
    <mergeCell ref="T308:U308"/>
    <mergeCell ref="V308:W308"/>
    <mergeCell ref="X308:Y308"/>
    <mergeCell ref="AB308:AD308"/>
    <mergeCell ref="AE308:AF308"/>
    <mergeCell ref="AG308:AH308"/>
    <mergeCell ref="AE307:AF307"/>
    <mergeCell ref="AG307:AH307"/>
    <mergeCell ref="A308:B308"/>
    <mergeCell ref="C308:D308"/>
    <mergeCell ref="E308:F308"/>
    <mergeCell ref="H308:I308"/>
    <mergeCell ref="J308:L308"/>
    <mergeCell ref="M308:O308"/>
    <mergeCell ref="P308:Q308"/>
    <mergeCell ref="R308:S308"/>
    <mergeCell ref="P307:Q307"/>
    <mergeCell ref="R307:S307"/>
    <mergeCell ref="T307:U307"/>
    <mergeCell ref="V307:W307"/>
    <mergeCell ref="X307:Y307"/>
    <mergeCell ref="AB307:AD307"/>
    <mergeCell ref="A307:B307"/>
    <mergeCell ref="C307:D307"/>
    <mergeCell ref="E307:F307"/>
    <mergeCell ref="H307:I307"/>
    <mergeCell ref="J307:L307"/>
    <mergeCell ref="M307:O307"/>
    <mergeCell ref="T310:U310"/>
    <mergeCell ref="V310:W310"/>
    <mergeCell ref="X310:Y310"/>
    <mergeCell ref="AB310:AD310"/>
    <mergeCell ref="AE310:AF310"/>
    <mergeCell ref="AG310:AH310"/>
    <mergeCell ref="AE309:AF309"/>
    <mergeCell ref="AG309:AH309"/>
    <mergeCell ref="A310:B310"/>
    <mergeCell ref="C310:D310"/>
    <mergeCell ref="E310:F310"/>
    <mergeCell ref="H310:I310"/>
    <mergeCell ref="J310:L310"/>
    <mergeCell ref="M310:O310"/>
    <mergeCell ref="P310:Q310"/>
    <mergeCell ref="R310:S310"/>
    <mergeCell ref="P309:Q309"/>
    <mergeCell ref="R309:S309"/>
    <mergeCell ref="T309:U309"/>
    <mergeCell ref="V309:W309"/>
    <mergeCell ref="X309:Y309"/>
    <mergeCell ref="AB309:AD309"/>
    <mergeCell ref="A309:B309"/>
    <mergeCell ref="C309:D309"/>
    <mergeCell ref="E309:F309"/>
    <mergeCell ref="H309:I309"/>
    <mergeCell ref="J309:L309"/>
    <mergeCell ref="M309:O309"/>
    <mergeCell ref="T312:U312"/>
    <mergeCell ref="V312:W312"/>
    <mergeCell ref="X312:Y312"/>
    <mergeCell ref="AB312:AD312"/>
    <mergeCell ref="AE312:AF312"/>
    <mergeCell ref="AG312:AH312"/>
    <mergeCell ref="AE311:AF311"/>
    <mergeCell ref="AG311:AH311"/>
    <mergeCell ref="A312:B312"/>
    <mergeCell ref="C312:D312"/>
    <mergeCell ref="E312:F312"/>
    <mergeCell ref="H312:I312"/>
    <mergeCell ref="J312:L312"/>
    <mergeCell ref="M312:O312"/>
    <mergeCell ref="P312:Q312"/>
    <mergeCell ref="R312:S312"/>
    <mergeCell ref="P311:Q311"/>
    <mergeCell ref="R311:S311"/>
    <mergeCell ref="T311:U311"/>
    <mergeCell ref="V311:W311"/>
    <mergeCell ref="X311:Y311"/>
    <mergeCell ref="AB311:AD311"/>
    <mergeCell ref="A311:B311"/>
    <mergeCell ref="C311:D311"/>
    <mergeCell ref="E311:F311"/>
    <mergeCell ref="H311:I311"/>
    <mergeCell ref="J311:L311"/>
    <mergeCell ref="M311:O311"/>
    <mergeCell ref="T314:U314"/>
    <mergeCell ref="V314:W314"/>
    <mergeCell ref="X314:Y314"/>
    <mergeCell ref="AB314:AD314"/>
    <mergeCell ref="AE314:AF314"/>
    <mergeCell ref="AG314:AH314"/>
    <mergeCell ref="AE313:AF313"/>
    <mergeCell ref="AG313:AH313"/>
    <mergeCell ref="A314:B314"/>
    <mergeCell ref="C314:D314"/>
    <mergeCell ref="E314:F314"/>
    <mergeCell ref="H314:I314"/>
    <mergeCell ref="J314:L314"/>
    <mergeCell ref="M314:O314"/>
    <mergeCell ref="P314:Q314"/>
    <mergeCell ref="R314:S314"/>
    <mergeCell ref="P313:Q313"/>
    <mergeCell ref="R313:S313"/>
    <mergeCell ref="T313:U313"/>
    <mergeCell ref="V313:W313"/>
    <mergeCell ref="X313:Y313"/>
    <mergeCell ref="AB313:AD313"/>
    <mergeCell ref="A313:B313"/>
    <mergeCell ref="C313:D313"/>
    <mergeCell ref="E313:F313"/>
    <mergeCell ref="H313:I313"/>
    <mergeCell ref="J313:L313"/>
    <mergeCell ref="M313:O313"/>
    <mergeCell ref="T316:U316"/>
    <mergeCell ref="V316:W316"/>
    <mergeCell ref="X316:Y316"/>
    <mergeCell ref="AB316:AD316"/>
    <mergeCell ref="AE316:AF316"/>
    <mergeCell ref="AG316:AH316"/>
    <mergeCell ref="AE315:AF315"/>
    <mergeCell ref="AG315:AH315"/>
    <mergeCell ref="A316:B316"/>
    <mergeCell ref="C316:D316"/>
    <mergeCell ref="E316:F316"/>
    <mergeCell ref="H316:I316"/>
    <mergeCell ref="J316:L316"/>
    <mergeCell ref="M316:O316"/>
    <mergeCell ref="P316:Q316"/>
    <mergeCell ref="R316:S316"/>
    <mergeCell ref="P315:Q315"/>
    <mergeCell ref="R315:S315"/>
    <mergeCell ref="T315:U315"/>
    <mergeCell ref="V315:W315"/>
    <mergeCell ref="X315:Y315"/>
    <mergeCell ref="AB315:AD315"/>
    <mergeCell ref="A315:B315"/>
    <mergeCell ref="C315:D315"/>
    <mergeCell ref="E315:F315"/>
    <mergeCell ref="H315:I315"/>
    <mergeCell ref="J315:L315"/>
    <mergeCell ref="M315:O315"/>
    <mergeCell ref="T318:U318"/>
    <mergeCell ref="V318:W318"/>
    <mergeCell ref="X318:Y318"/>
    <mergeCell ref="AB318:AD318"/>
    <mergeCell ref="AE318:AF318"/>
    <mergeCell ref="AG318:AH318"/>
    <mergeCell ref="AE317:AF317"/>
    <mergeCell ref="AG317:AH317"/>
    <mergeCell ref="A318:B318"/>
    <mergeCell ref="C318:D318"/>
    <mergeCell ref="E318:F318"/>
    <mergeCell ref="H318:I318"/>
    <mergeCell ref="J318:L318"/>
    <mergeCell ref="M318:O318"/>
    <mergeCell ref="P318:Q318"/>
    <mergeCell ref="R318:S318"/>
    <mergeCell ref="P317:Q317"/>
    <mergeCell ref="R317:S317"/>
    <mergeCell ref="T317:U317"/>
    <mergeCell ref="V317:W317"/>
    <mergeCell ref="X317:Y317"/>
    <mergeCell ref="AB317:AD317"/>
    <mergeCell ref="A317:B317"/>
    <mergeCell ref="C317:D317"/>
    <mergeCell ref="E317:F317"/>
    <mergeCell ref="H317:I317"/>
    <mergeCell ref="J317:L317"/>
    <mergeCell ref="M317:O317"/>
    <mergeCell ref="T320:U320"/>
    <mergeCell ref="V320:W320"/>
    <mergeCell ref="X320:Y320"/>
    <mergeCell ref="AB320:AD320"/>
    <mergeCell ref="AE320:AF320"/>
    <mergeCell ref="AG320:AH320"/>
    <mergeCell ref="AE319:AF319"/>
    <mergeCell ref="AG319:AH319"/>
    <mergeCell ref="A320:B320"/>
    <mergeCell ref="C320:D320"/>
    <mergeCell ref="E320:F320"/>
    <mergeCell ref="H320:I320"/>
    <mergeCell ref="J320:L320"/>
    <mergeCell ref="M320:O320"/>
    <mergeCell ref="P320:Q320"/>
    <mergeCell ref="R320:S320"/>
    <mergeCell ref="P319:Q319"/>
    <mergeCell ref="R319:S319"/>
    <mergeCell ref="T319:U319"/>
    <mergeCell ref="V319:W319"/>
    <mergeCell ref="X319:Y319"/>
    <mergeCell ref="AB319:AD319"/>
    <mergeCell ref="A319:B319"/>
    <mergeCell ref="C319:D319"/>
    <mergeCell ref="E319:F319"/>
    <mergeCell ref="H319:I319"/>
    <mergeCell ref="J319:L319"/>
    <mergeCell ref="M319:O319"/>
    <mergeCell ref="T322:U322"/>
    <mergeCell ref="V322:W322"/>
    <mergeCell ref="X322:Y322"/>
    <mergeCell ref="AB322:AD322"/>
    <mergeCell ref="AE322:AF322"/>
    <mergeCell ref="AG322:AH322"/>
    <mergeCell ref="AE321:AF321"/>
    <mergeCell ref="AG321:AH321"/>
    <mergeCell ref="A322:B322"/>
    <mergeCell ref="C322:D322"/>
    <mergeCell ref="E322:F322"/>
    <mergeCell ref="H322:I322"/>
    <mergeCell ref="J322:L322"/>
    <mergeCell ref="M322:O322"/>
    <mergeCell ref="P322:Q322"/>
    <mergeCell ref="R322:S322"/>
    <mergeCell ref="P321:Q321"/>
    <mergeCell ref="R321:S321"/>
    <mergeCell ref="T321:U321"/>
    <mergeCell ref="V321:W321"/>
    <mergeCell ref="X321:Y321"/>
    <mergeCell ref="AB321:AD321"/>
    <mergeCell ref="A321:B321"/>
    <mergeCell ref="C321:D321"/>
    <mergeCell ref="E321:F321"/>
    <mergeCell ref="H321:I321"/>
    <mergeCell ref="J321:L321"/>
    <mergeCell ref="M321:O321"/>
    <mergeCell ref="T324:U324"/>
    <mergeCell ref="V324:W324"/>
    <mergeCell ref="X324:Y324"/>
    <mergeCell ref="AB324:AD324"/>
    <mergeCell ref="AE324:AF324"/>
    <mergeCell ref="AG324:AH324"/>
    <mergeCell ref="AE323:AF323"/>
    <mergeCell ref="AG323:AH323"/>
    <mergeCell ref="A324:B324"/>
    <mergeCell ref="C324:D324"/>
    <mergeCell ref="E324:F324"/>
    <mergeCell ref="H324:I324"/>
    <mergeCell ref="J324:L324"/>
    <mergeCell ref="M324:O324"/>
    <mergeCell ref="P324:Q324"/>
    <mergeCell ref="R324:S324"/>
    <mergeCell ref="P323:Q323"/>
    <mergeCell ref="R323:S323"/>
    <mergeCell ref="T323:U323"/>
    <mergeCell ref="V323:W323"/>
    <mergeCell ref="X323:Y323"/>
    <mergeCell ref="AB323:AD323"/>
    <mergeCell ref="A323:B323"/>
    <mergeCell ref="C323:D323"/>
    <mergeCell ref="E323:F323"/>
    <mergeCell ref="H323:I323"/>
    <mergeCell ref="J323:L323"/>
    <mergeCell ref="M323:O323"/>
    <mergeCell ref="T326:U326"/>
    <mergeCell ref="V326:W326"/>
    <mergeCell ref="X326:Y326"/>
    <mergeCell ref="AB326:AD326"/>
    <mergeCell ref="AE326:AF326"/>
    <mergeCell ref="AG326:AH326"/>
    <mergeCell ref="AE325:AF325"/>
    <mergeCell ref="AG325:AH325"/>
    <mergeCell ref="A326:B326"/>
    <mergeCell ref="C326:D326"/>
    <mergeCell ref="E326:F326"/>
    <mergeCell ref="H326:I326"/>
    <mergeCell ref="J326:L326"/>
    <mergeCell ref="M326:O326"/>
    <mergeCell ref="P326:Q326"/>
    <mergeCell ref="R326:S326"/>
    <mergeCell ref="P325:Q325"/>
    <mergeCell ref="R325:S325"/>
    <mergeCell ref="T325:U325"/>
    <mergeCell ref="V325:W325"/>
    <mergeCell ref="X325:Y325"/>
    <mergeCell ref="AB325:AD325"/>
    <mergeCell ref="A325:B325"/>
    <mergeCell ref="C325:D325"/>
    <mergeCell ref="E325:F325"/>
    <mergeCell ref="H325:I325"/>
    <mergeCell ref="J325:L325"/>
    <mergeCell ref="M325:O325"/>
    <mergeCell ref="T328:U328"/>
    <mergeCell ref="V328:W328"/>
    <mergeCell ref="X328:Y328"/>
    <mergeCell ref="AB328:AD328"/>
    <mergeCell ref="AE328:AF328"/>
    <mergeCell ref="AG328:AH328"/>
    <mergeCell ref="AE327:AF327"/>
    <mergeCell ref="AG327:AH327"/>
    <mergeCell ref="A328:B328"/>
    <mergeCell ref="C328:D328"/>
    <mergeCell ref="E328:F328"/>
    <mergeCell ref="H328:I328"/>
    <mergeCell ref="J328:L328"/>
    <mergeCell ref="M328:O328"/>
    <mergeCell ref="P328:Q328"/>
    <mergeCell ref="R328:S328"/>
    <mergeCell ref="P327:Q327"/>
    <mergeCell ref="R327:S327"/>
    <mergeCell ref="T327:U327"/>
    <mergeCell ref="V327:W327"/>
    <mergeCell ref="X327:Y327"/>
    <mergeCell ref="AB327:AD327"/>
    <mergeCell ref="A327:B327"/>
    <mergeCell ref="C327:D327"/>
    <mergeCell ref="E327:F327"/>
    <mergeCell ref="H327:I327"/>
    <mergeCell ref="J327:L327"/>
    <mergeCell ref="M327:O327"/>
    <mergeCell ref="T330:U330"/>
    <mergeCell ref="V330:W330"/>
    <mergeCell ref="X330:Y330"/>
    <mergeCell ref="AB330:AD330"/>
    <mergeCell ref="AE330:AF330"/>
    <mergeCell ref="AG330:AH330"/>
    <mergeCell ref="AE329:AF329"/>
    <mergeCell ref="AG329:AH329"/>
    <mergeCell ref="A330:B330"/>
    <mergeCell ref="C330:D330"/>
    <mergeCell ref="E330:F330"/>
    <mergeCell ref="H330:I330"/>
    <mergeCell ref="J330:L330"/>
    <mergeCell ref="M330:O330"/>
    <mergeCell ref="P330:Q330"/>
    <mergeCell ref="R330:S330"/>
    <mergeCell ref="P329:Q329"/>
    <mergeCell ref="R329:S329"/>
    <mergeCell ref="T329:U329"/>
    <mergeCell ref="V329:W329"/>
    <mergeCell ref="X329:Y329"/>
    <mergeCell ref="AB329:AD329"/>
    <mergeCell ref="A329:B329"/>
    <mergeCell ref="C329:D329"/>
    <mergeCell ref="E329:F329"/>
    <mergeCell ref="H329:I329"/>
    <mergeCell ref="J329:L329"/>
    <mergeCell ref="M329:O329"/>
    <mergeCell ref="T332:U332"/>
    <mergeCell ref="V332:W332"/>
    <mergeCell ref="X332:Y332"/>
    <mergeCell ref="AB332:AD332"/>
    <mergeCell ref="AE332:AF332"/>
    <mergeCell ref="AG332:AH332"/>
    <mergeCell ref="AE331:AF331"/>
    <mergeCell ref="AG331:AH331"/>
    <mergeCell ref="A332:B332"/>
    <mergeCell ref="C332:D332"/>
    <mergeCell ref="E332:F332"/>
    <mergeCell ref="H332:I332"/>
    <mergeCell ref="J332:L332"/>
    <mergeCell ref="M332:O332"/>
    <mergeCell ref="P332:Q332"/>
    <mergeCell ref="R332:S332"/>
    <mergeCell ref="P331:Q331"/>
    <mergeCell ref="R331:S331"/>
    <mergeCell ref="T331:U331"/>
    <mergeCell ref="V331:W331"/>
    <mergeCell ref="X331:Y331"/>
    <mergeCell ref="AB331:AD331"/>
    <mergeCell ref="A331:B331"/>
    <mergeCell ref="C331:D331"/>
    <mergeCell ref="E331:F331"/>
    <mergeCell ref="H331:I331"/>
    <mergeCell ref="J331:L331"/>
    <mergeCell ref="M331:O331"/>
    <mergeCell ref="T334:U334"/>
    <mergeCell ref="V334:W334"/>
    <mergeCell ref="X334:Y334"/>
    <mergeCell ref="AB334:AD334"/>
    <mergeCell ref="AE334:AF334"/>
    <mergeCell ref="AG334:AH334"/>
    <mergeCell ref="AE333:AF333"/>
    <mergeCell ref="AG333:AH333"/>
    <mergeCell ref="A334:B334"/>
    <mergeCell ref="C334:D334"/>
    <mergeCell ref="E334:F334"/>
    <mergeCell ref="H334:I334"/>
    <mergeCell ref="J334:L334"/>
    <mergeCell ref="M334:O334"/>
    <mergeCell ref="P334:Q334"/>
    <mergeCell ref="R334:S334"/>
    <mergeCell ref="P333:Q333"/>
    <mergeCell ref="R333:S333"/>
    <mergeCell ref="T333:U333"/>
    <mergeCell ref="V333:W333"/>
    <mergeCell ref="X333:Y333"/>
    <mergeCell ref="AB333:AD333"/>
    <mergeCell ref="A333:B333"/>
    <mergeCell ref="C333:D333"/>
    <mergeCell ref="E333:F333"/>
    <mergeCell ref="H333:I333"/>
    <mergeCell ref="J333:L333"/>
    <mergeCell ref="M333:O333"/>
    <mergeCell ref="T336:U336"/>
    <mergeCell ref="V336:W336"/>
    <mergeCell ref="X336:Y336"/>
    <mergeCell ref="AB336:AD336"/>
    <mergeCell ref="AE336:AF336"/>
    <mergeCell ref="AG336:AH336"/>
    <mergeCell ref="AE335:AF335"/>
    <mergeCell ref="AG335:AH335"/>
    <mergeCell ref="A336:B336"/>
    <mergeCell ref="C336:D336"/>
    <mergeCell ref="E336:F336"/>
    <mergeCell ref="H336:I336"/>
    <mergeCell ref="J336:L336"/>
    <mergeCell ref="M336:O336"/>
    <mergeCell ref="P336:Q336"/>
    <mergeCell ref="R336:S336"/>
    <mergeCell ref="P335:Q335"/>
    <mergeCell ref="R335:S335"/>
    <mergeCell ref="T335:U335"/>
    <mergeCell ref="V335:W335"/>
    <mergeCell ref="X335:Y335"/>
    <mergeCell ref="AB335:AD335"/>
    <mergeCell ref="A335:B335"/>
    <mergeCell ref="C335:D335"/>
    <mergeCell ref="E335:F335"/>
    <mergeCell ref="H335:I335"/>
    <mergeCell ref="J335:L335"/>
    <mergeCell ref="M335:O335"/>
    <mergeCell ref="T338:U338"/>
    <mergeCell ref="V338:W338"/>
    <mergeCell ref="X338:Y338"/>
    <mergeCell ref="AB338:AD338"/>
    <mergeCell ref="AE338:AF338"/>
    <mergeCell ref="AG338:AH338"/>
    <mergeCell ref="AE337:AF337"/>
    <mergeCell ref="AG337:AH337"/>
    <mergeCell ref="A338:B338"/>
    <mergeCell ref="C338:D338"/>
    <mergeCell ref="E338:F338"/>
    <mergeCell ref="H338:I338"/>
    <mergeCell ref="J338:L338"/>
    <mergeCell ref="M338:O338"/>
    <mergeCell ref="P338:Q338"/>
    <mergeCell ref="R338:S338"/>
    <mergeCell ref="P337:Q337"/>
    <mergeCell ref="R337:S337"/>
    <mergeCell ref="T337:U337"/>
    <mergeCell ref="V337:W337"/>
    <mergeCell ref="X337:Y337"/>
    <mergeCell ref="AB337:AD337"/>
    <mergeCell ref="A337:B337"/>
    <mergeCell ref="C337:D337"/>
    <mergeCell ref="E337:F337"/>
    <mergeCell ref="H337:I337"/>
    <mergeCell ref="J337:L337"/>
    <mergeCell ref="M337:O337"/>
    <mergeCell ref="T340:U340"/>
    <mergeCell ref="V340:W340"/>
    <mergeCell ref="X340:Y340"/>
    <mergeCell ref="AB340:AD340"/>
    <mergeCell ref="AE340:AF340"/>
    <mergeCell ref="AG340:AH340"/>
    <mergeCell ref="AE339:AF339"/>
    <mergeCell ref="AG339:AH339"/>
    <mergeCell ref="A340:B340"/>
    <mergeCell ref="C340:D340"/>
    <mergeCell ref="E340:F340"/>
    <mergeCell ref="H340:I340"/>
    <mergeCell ref="J340:L340"/>
    <mergeCell ref="M340:O340"/>
    <mergeCell ref="P340:Q340"/>
    <mergeCell ref="R340:S340"/>
    <mergeCell ref="P339:Q339"/>
    <mergeCell ref="R339:S339"/>
    <mergeCell ref="T339:U339"/>
    <mergeCell ref="V339:W339"/>
    <mergeCell ref="X339:Y339"/>
    <mergeCell ref="AB339:AD339"/>
    <mergeCell ref="A339:B339"/>
    <mergeCell ref="C339:D339"/>
    <mergeCell ref="E339:F339"/>
    <mergeCell ref="H339:I339"/>
    <mergeCell ref="J339:L339"/>
    <mergeCell ref="M339:O339"/>
    <mergeCell ref="T342:U342"/>
    <mergeCell ref="V342:W342"/>
    <mergeCell ref="X342:Y342"/>
    <mergeCell ref="AB342:AD342"/>
    <mergeCell ref="AE342:AF342"/>
    <mergeCell ref="AG342:AH342"/>
    <mergeCell ref="AE341:AF341"/>
    <mergeCell ref="AG341:AH341"/>
    <mergeCell ref="A342:B342"/>
    <mergeCell ref="C342:D342"/>
    <mergeCell ref="E342:F342"/>
    <mergeCell ref="H342:I342"/>
    <mergeCell ref="J342:L342"/>
    <mergeCell ref="M342:O342"/>
    <mergeCell ref="P342:Q342"/>
    <mergeCell ref="R342:S342"/>
    <mergeCell ref="P341:Q341"/>
    <mergeCell ref="R341:S341"/>
    <mergeCell ref="T341:U341"/>
    <mergeCell ref="V341:W341"/>
    <mergeCell ref="X341:Y341"/>
    <mergeCell ref="AB341:AD341"/>
    <mergeCell ref="A341:B341"/>
    <mergeCell ref="C341:D341"/>
    <mergeCell ref="E341:F341"/>
    <mergeCell ref="H341:I341"/>
    <mergeCell ref="J341:L341"/>
    <mergeCell ref="M341:O341"/>
    <mergeCell ref="T344:U344"/>
    <mergeCell ref="V344:W344"/>
    <mergeCell ref="X344:Y344"/>
    <mergeCell ref="AB344:AD344"/>
    <mergeCell ref="AE344:AF344"/>
    <mergeCell ref="AG344:AH344"/>
    <mergeCell ref="AE343:AF343"/>
    <mergeCell ref="AG343:AH343"/>
    <mergeCell ref="A344:B344"/>
    <mergeCell ref="C344:D344"/>
    <mergeCell ref="E344:F344"/>
    <mergeCell ref="H344:I344"/>
    <mergeCell ref="J344:L344"/>
    <mergeCell ref="M344:O344"/>
    <mergeCell ref="P344:Q344"/>
    <mergeCell ref="R344:S344"/>
    <mergeCell ref="P343:Q343"/>
    <mergeCell ref="R343:S343"/>
    <mergeCell ref="T343:U343"/>
    <mergeCell ref="V343:W343"/>
    <mergeCell ref="X343:Y343"/>
    <mergeCell ref="AB343:AD343"/>
    <mergeCell ref="A343:B343"/>
    <mergeCell ref="C343:D343"/>
    <mergeCell ref="E343:F343"/>
    <mergeCell ref="H343:I343"/>
    <mergeCell ref="J343:L343"/>
    <mergeCell ref="M343:O343"/>
    <mergeCell ref="T346:U346"/>
    <mergeCell ref="V346:W346"/>
    <mergeCell ref="X346:Y346"/>
    <mergeCell ref="AB346:AD346"/>
    <mergeCell ref="AE346:AF346"/>
    <mergeCell ref="AG346:AH346"/>
    <mergeCell ref="AE345:AF345"/>
    <mergeCell ref="AG345:AH345"/>
    <mergeCell ref="A346:B346"/>
    <mergeCell ref="C346:D346"/>
    <mergeCell ref="E346:F346"/>
    <mergeCell ref="H346:I346"/>
    <mergeCell ref="J346:L346"/>
    <mergeCell ref="M346:O346"/>
    <mergeCell ref="P346:Q346"/>
    <mergeCell ref="R346:S346"/>
    <mergeCell ref="P345:Q345"/>
    <mergeCell ref="R345:S345"/>
    <mergeCell ref="T345:U345"/>
    <mergeCell ref="V345:W345"/>
    <mergeCell ref="X345:Y345"/>
    <mergeCell ref="AB345:AD345"/>
    <mergeCell ref="A345:B345"/>
    <mergeCell ref="C345:D345"/>
    <mergeCell ref="E345:F345"/>
    <mergeCell ref="H345:I345"/>
    <mergeCell ref="J345:L345"/>
    <mergeCell ref="M345:O345"/>
    <mergeCell ref="T348:U348"/>
    <mergeCell ref="V348:W348"/>
    <mergeCell ref="X348:Y348"/>
    <mergeCell ref="AB348:AD348"/>
    <mergeCell ref="AE348:AF348"/>
    <mergeCell ref="AG348:AH348"/>
    <mergeCell ref="AE347:AF347"/>
    <mergeCell ref="AG347:AH347"/>
    <mergeCell ref="A348:B348"/>
    <mergeCell ref="C348:D348"/>
    <mergeCell ref="E348:F348"/>
    <mergeCell ref="H348:I348"/>
    <mergeCell ref="J348:L348"/>
    <mergeCell ref="M348:O348"/>
    <mergeCell ref="P348:Q348"/>
    <mergeCell ref="R348:S348"/>
    <mergeCell ref="P347:Q347"/>
    <mergeCell ref="R347:S347"/>
    <mergeCell ref="T347:U347"/>
    <mergeCell ref="V347:W347"/>
    <mergeCell ref="X347:Y347"/>
    <mergeCell ref="AB347:AD347"/>
    <mergeCell ref="A347:B347"/>
    <mergeCell ref="C347:D347"/>
    <mergeCell ref="E347:F347"/>
    <mergeCell ref="H347:I347"/>
    <mergeCell ref="J347:L347"/>
    <mergeCell ref="M347:O347"/>
    <mergeCell ref="T350:U350"/>
    <mergeCell ref="V350:W350"/>
    <mergeCell ref="X350:Y350"/>
    <mergeCell ref="AB350:AD350"/>
    <mergeCell ref="AE350:AF350"/>
    <mergeCell ref="AG350:AH350"/>
    <mergeCell ref="AE349:AF349"/>
    <mergeCell ref="AG349:AH349"/>
    <mergeCell ref="A350:B350"/>
    <mergeCell ref="C350:D350"/>
    <mergeCell ref="E350:F350"/>
    <mergeCell ref="H350:I350"/>
    <mergeCell ref="J350:L350"/>
    <mergeCell ref="M350:O350"/>
    <mergeCell ref="P350:Q350"/>
    <mergeCell ref="R350:S350"/>
    <mergeCell ref="P349:Q349"/>
    <mergeCell ref="R349:S349"/>
    <mergeCell ref="T349:U349"/>
    <mergeCell ref="V349:W349"/>
    <mergeCell ref="X349:Y349"/>
    <mergeCell ref="AB349:AD349"/>
    <mergeCell ref="A349:B349"/>
    <mergeCell ref="C349:D349"/>
    <mergeCell ref="E349:F349"/>
    <mergeCell ref="H349:I349"/>
    <mergeCell ref="J349:L349"/>
    <mergeCell ref="M349:O349"/>
    <mergeCell ref="T352:U352"/>
    <mergeCell ref="V352:W352"/>
    <mergeCell ref="X352:Y352"/>
    <mergeCell ref="AB352:AD352"/>
    <mergeCell ref="AE352:AF352"/>
    <mergeCell ref="AG352:AH352"/>
    <mergeCell ref="AE351:AF351"/>
    <mergeCell ref="AG351:AH351"/>
    <mergeCell ref="A352:B352"/>
    <mergeCell ref="C352:D352"/>
    <mergeCell ref="E352:F352"/>
    <mergeCell ref="H352:I352"/>
    <mergeCell ref="J352:L352"/>
    <mergeCell ref="M352:O352"/>
    <mergeCell ref="P352:Q352"/>
    <mergeCell ref="R352:S352"/>
    <mergeCell ref="P351:Q351"/>
    <mergeCell ref="R351:S351"/>
    <mergeCell ref="T351:U351"/>
    <mergeCell ref="V351:W351"/>
    <mergeCell ref="X351:Y351"/>
    <mergeCell ref="AB351:AD351"/>
    <mergeCell ref="A351:B351"/>
    <mergeCell ref="C351:D351"/>
    <mergeCell ref="E351:F351"/>
    <mergeCell ref="H351:I351"/>
    <mergeCell ref="J351:L351"/>
    <mergeCell ref="M351:O351"/>
    <mergeCell ref="T354:U354"/>
    <mergeCell ref="V354:W354"/>
    <mergeCell ref="X354:Y354"/>
    <mergeCell ref="AB354:AD354"/>
    <mergeCell ref="AE354:AF354"/>
    <mergeCell ref="AG354:AH354"/>
    <mergeCell ref="AE353:AF353"/>
    <mergeCell ref="AG353:AH353"/>
    <mergeCell ref="A354:B354"/>
    <mergeCell ref="C354:D354"/>
    <mergeCell ref="E354:F354"/>
    <mergeCell ref="H354:I354"/>
    <mergeCell ref="J354:L354"/>
    <mergeCell ref="M354:O354"/>
    <mergeCell ref="P354:Q354"/>
    <mergeCell ref="R354:S354"/>
    <mergeCell ref="P353:Q353"/>
    <mergeCell ref="R353:S353"/>
    <mergeCell ref="T353:U353"/>
    <mergeCell ref="V353:W353"/>
    <mergeCell ref="X353:Y353"/>
    <mergeCell ref="AB353:AD353"/>
    <mergeCell ref="A353:B353"/>
    <mergeCell ref="C353:D353"/>
    <mergeCell ref="E353:F353"/>
    <mergeCell ref="H353:I353"/>
    <mergeCell ref="J353:L353"/>
    <mergeCell ref="M353:O353"/>
    <mergeCell ref="T356:U356"/>
    <mergeCell ref="V356:W356"/>
    <mergeCell ref="X356:Y356"/>
    <mergeCell ref="AB356:AD356"/>
    <mergeCell ref="AE356:AF356"/>
    <mergeCell ref="AG356:AH356"/>
    <mergeCell ref="AE355:AF355"/>
    <mergeCell ref="AG355:AH355"/>
    <mergeCell ref="A356:B356"/>
    <mergeCell ref="C356:D356"/>
    <mergeCell ref="E356:F356"/>
    <mergeCell ref="H356:I356"/>
    <mergeCell ref="J356:L356"/>
    <mergeCell ref="M356:O356"/>
    <mergeCell ref="P356:Q356"/>
    <mergeCell ref="R356:S356"/>
    <mergeCell ref="P355:Q355"/>
    <mergeCell ref="R355:S355"/>
    <mergeCell ref="T355:U355"/>
    <mergeCell ref="V355:W355"/>
    <mergeCell ref="X355:Y355"/>
    <mergeCell ref="AB355:AD355"/>
    <mergeCell ref="A355:B355"/>
    <mergeCell ref="C355:D355"/>
    <mergeCell ref="E355:F355"/>
    <mergeCell ref="H355:I355"/>
    <mergeCell ref="J355:L355"/>
    <mergeCell ref="M355:O355"/>
    <mergeCell ref="T358:U358"/>
    <mergeCell ref="V358:W358"/>
    <mergeCell ref="X358:Y358"/>
    <mergeCell ref="AB358:AD358"/>
    <mergeCell ref="AE358:AF358"/>
    <mergeCell ref="AG358:AH358"/>
    <mergeCell ref="AE357:AF357"/>
    <mergeCell ref="AG357:AH357"/>
    <mergeCell ref="A358:B358"/>
    <mergeCell ref="C358:D358"/>
    <mergeCell ref="E358:F358"/>
    <mergeCell ref="H358:I358"/>
    <mergeCell ref="J358:L358"/>
    <mergeCell ref="M358:O358"/>
    <mergeCell ref="P358:Q358"/>
    <mergeCell ref="R358:S358"/>
    <mergeCell ref="P357:Q357"/>
    <mergeCell ref="R357:S357"/>
    <mergeCell ref="T357:U357"/>
    <mergeCell ref="V357:W357"/>
    <mergeCell ref="X357:Y357"/>
    <mergeCell ref="AB357:AD357"/>
    <mergeCell ref="A357:B357"/>
    <mergeCell ref="C357:D357"/>
    <mergeCell ref="E357:F357"/>
    <mergeCell ref="H357:I357"/>
    <mergeCell ref="J357:L357"/>
    <mergeCell ref="M357:O357"/>
    <mergeCell ref="T360:U360"/>
    <mergeCell ref="V360:W360"/>
    <mergeCell ref="X360:Y360"/>
    <mergeCell ref="AB360:AD360"/>
    <mergeCell ref="AE360:AF360"/>
    <mergeCell ref="AG360:AH360"/>
    <mergeCell ref="AE359:AF359"/>
    <mergeCell ref="AG359:AH359"/>
    <mergeCell ref="A360:B360"/>
    <mergeCell ref="C360:D360"/>
    <mergeCell ref="E360:F360"/>
    <mergeCell ref="H360:I360"/>
    <mergeCell ref="J360:L360"/>
    <mergeCell ref="M360:O360"/>
    <mergeCell ref="P360:Q360"/>
    <mergeCell ref="R360:S360"/>
    <mergeCell ref="P359:Q359"/>
    <mergeCell ref="R359:S359"/>
    <mergeCell ref="T359:U359"/>
    <mergeCell ref="V359:W359"/>
    <mergeCell ref="X359:Y359"/>
    <mergeCell ref="AB359:AD359"/>
    <mergeCell ref="A359:B359"/>
    <mergeCell ref="C359:D359"/>
    <mergeCell ref="E359:F359"/>
    <mergeCell ref="H359:I359"/>
    <mergeCell ref="J359:L359"/>
    <mergeCell ref="M359:O359"/>
    <mergeCell ref="T362:U362"/>
    <mergeCell ref="V362:W362"/>
    <mergeCell ref="X362:Y362"/>
    <mergeCell ref="AB362:AD362"/>
    <mergeCell ref="AE362:AF362"/>
    <mergeCell ref="AG362:AH362"/>
    <mergeCell ref="AE361:AF361"/>
    <mergeCell ref="AG361:AH361"/>
    <mergeCell ref="A362:B362"/>
    <mergeCell ref="C362:D362"/>
    <mergeCell ref="E362:F362"/>
    <mergeCell ref="H362:I362"/>
    <mergeCell ref="J362:L362"/>
    <mergeCell ref="M362:O362"/>
    <mergeCell ref="P362:Q362"/>
    <mergeCell ref="R362:S362"/>
    <mergeCell ref="P361:Q361"/>
    <mergeCell ref="R361:S361"/>
    <mergeCell ref="T361:U361"/>
    <mergeCell ref="V361:W361"/>
    <mergeCell ref="X361:Y361"/>
    <mergeCell ref="AB361:AD361"/>
    <mergeCell ref="A361:B361"/>
    <mergeCell ref="C361:D361"/>
    <mergeCell ref="E361:F361"/>
    <mergeCell ref="H361:I361"/>
    <mergeCell ref="J361:L361"/>
    <mergeCell ref="M361:O361"/>
    <mergeCell ref="T364:U364"/>
    <mergeCell ref="V364:W364"/>
    <mergeCell ref="X364:Y364"/>
    <mergeCell ref="AB364:AD364"/>
    <mergeCell ref="AE364:AF364"/>
    <mergeCell ref="AG364:AH364"/>
    <mergeCell ref="AE363:AF363"/>
    <mergeCell ref="AG363:AH363"/>
    <mergeCell ref="A364:B364"/>
    <mergeCell ref="C364:D364"/>
    <mergeCell ref="E364:F364"/>
    <mergeCell ref="H364:I364"/>
    <mergeCell ref="J364:L364"/>
    <mergeCell ref="M364:O364"/>
    <mergeCell ref="P364:Q364"/>
    <mergeCell ref="R364:S364"/>
    <mergeCell ref="P363:Q363"/>
    <mergeCell ref="R363:S363"/>
    <mergeCell ref="T363:U363"/>
    <mergeCell ref="V363:W363"/>
    <mergeCell ref="X363:Y363"/>
    <mergeCell ref="AB363:AD363"/>
    <mergeCell ref="A363:B363"/>
    <mergeCell ref="C363:D363"/>
    <mergeCell ref="E363:F363"/>
    <mergeCell ref="H363:I363"/>
    <mergeCell ref="J363:L363"/>
    <mergeCell ref="M363:O363"/>
    <mergeCell ref="T366:U366"/>
    <mergeCell ref="V366:W366"/>
    <mergeCell ref="X366:Y366"/>
    <mergeCell ref="AB366:AD366"/>
    <mergeCell ref="AE366:AF366"/>
    <mergeCell ref="AG366:AH366"/>
    <mergeCell ref="AE365:AF365"/>
    <mergeCell ref="AG365:AH365"/>
    <mergeCell ref="A366:B366"/>
    <mergeCell ref="C366:D366"/>
    <mergeCell ref="E366:F366"/>
    <mergeCell ref="H366:I366"/>
    <mergeCell ref="J366:L366"/>
    <mergeCell ref="M366:O366"/>
    <mergeCell ref="P366:Q366"/>
    <mergeCell ref="R366:S366"/>
    <mergeCell ref="P365:Q365"/>
    <mergeCell ref="R365:S365"/>
    <mergeCell ref="T365:U365"/>
    <mergeCell ref="V365:W365"/>
    <mergeCell ref="X365:Y365"/>
    <mergeCell ref="AB365:AD365"/>
    <mergeCell ref="A365:B365"/>
    <mergeCell ref="C365:D365"/>
    <mergeCell ref="E365:F365"/>
    <mergeCell ref="H365:I365"/>
    <mergeCell ref="J365:L365"/>
    <mergeCell ref="M365:O365"/>
    <mergeCell ref="T368:U368"/>
    <mergeCell ref="V368:W368"/>
    <mergeCell ref="X368:Y368"/>
    <mergeCell ref="AB368:AD368"/>
    <mergeCell ref="AE368:AF368"/>
    <mergeCell ref="AG368:AH368"/>
    <mergeCell ref="AE367:AF367"/>
    <mergeCell ref="AG367:AH367"/>
    <mergeCell ref="A368:B368"/>
    <mergeCell ref="C368:D368"/>
    <mergeCell ref="E368:F368"/>
    <mergeCell ref="H368:I368"/>
    <mergeCell ref="J368:L368"/>
    <mergeCell ref="M368:O368"/>
    <mergeCell ref="P368:Q368"/>
    <mergeCell ref="R368:S368"/>
    <mergeCell ref="P367:Q367"/>
    <mergeCell ref="R367:S367"/>
    <mergeCell ref="T367:U367"/>
    <mergeCell ref="V367:W367"/>
    <mergeCell ref="X367:Y367"/>
    <mergeCell ref="AB367:AD367"/>
    <mergeCell ref="A367:B367"/>
    <mergeCell ref="C367:D367"/>
    <mergeCell ref="E367:F367"/>
    <mergeCell ref="H367:I367"/>
    <mergeCell ref="J367:L367"/>
    <mergeCell ref="M367:O367"/>
    <mergeCell ref="T370:U370"/>
    <mergeCell ref="V370:W370"/>
    <mergeCell ref="X370:Y370"/>
    <mergeCell ref="AB370:AD370"/>
    <mergeCell ref="AE370:AF370"/>
    <mergeCell ref="AG370:AH370"/>
    <mergeCell ref="AE369:AF369"/>
    <mergeCell ref="AG369:AH369"/>
    <mergeCell ref="A370:B370"/>
    <mergeCell ref="C370:D370"/>
    <mergeCell ref="E370:F370"/>
    <mergeCell ref="H370:I370"/>
    <mergeCell ref="J370:L370"/>
    <mergeCell ref="M370:O370"/>
    <mergeCell ref="P370:Q370"/>
    <mergeCell ref="R370:S370"/>
    <mergeCell ref="P369:Q369"/>
    <mergeCell ref="R369:S369"/>
    <mergeCell ref="T369:U369"/>
    <mergeCell ref="V369:W369"/>
    <mergeCell ref="X369:Y369"/>
    <mergeCell ref="AB369:AD369"/>
    <mergeCell ref="A369:B369"/>
    <mergeCell ref="C369:D369"/>
    <mergeCell ref="E369:F369"/>
    <mergeCell ref="H369:I369"/>
    <mergeCell ref="J369:L369"/>
    <mergeCell ref="M369:O369"/>
    <mergeCell ref="T372:U372"/>
    <mergeCell ref="V372:W372"/>
    <mergeCell ref="X372:Y372"/>
    <mergeCell ref="AB372:AD372"/>
    <mergeCell ref="AE372:AF372"/>
    <mergeCell ref="AG372:AH372"/>
    <mergeCell ref="AE371:AF371"/>
    <mergeCell ref="AG371:AH371"/>
    <mergeCell ref="A372:B372"/>
    <mergeCell ref="C372:D372"/>
    <mergeCell ref="E372:F372"/>
    <mergeCell ref="H372:I372"/>
    <mergeCell ref="J372:L372"/>
    <mergeCell ref="M372:O372"/>
    <mergeCell ref="P372:Q372"/>
    <mergeCell ref="R372:S372"/>
    <mergeCell ref="P371:Q371"/>
    <mergeCell ref="R371:S371"/>
    <mergeCell ref="T371:U371"/>
    <mergeCell ref="V371:W371"/>
    <mergeCell ref="X371:Y371"/>
    <mergeCell ref="AB371:AD371"/>
    <mergeCell ref="A371:B371"/>
    <mergeCell ref="C371:D371"/>
    <mergeCell ref="E371:F371"/>
    <mergeCell ref="H371:I371"/>
    <mergeCell ref="J371:L371"/>
    <mergeCell ref="M371:O371"/>
    <mergeCell ref="T374:U374"/>
    <mergeCell ref="V374:W374"/>
    <mergeCell ref="X374:Y374"/>
    <mergeCell ref="AB374:AD374"/>
    <mergeCell ref="AE374:AF374"/>
    <mergeCell ref="AG374:AH374"/>
    <mergeCell ref="AE373:AF373"/>
    <mergeCell ref="AG373:AH373"/>
    <mergeCell ref="A374:B374"/>
    <mergeCell ref="C374:D374"/>
    <mergeCell ref="E374:F374"/>
    <mergeCell ref="H374:I374"/>
    <mergeCell ref="J374:L374"/>
    <mergeCell ref="M374:O374"/>
    <mergeCell ref="P374:Q374"/>
    <mergeCell ref="R374:S374"/>
    <mergeCell ref="P373:Q373"/>
    <mergeCell ref="R373:S373"/>
    <mergeCell ref="T373:U373"/>
    <mergeCell ref="V373:W373"/>
    <mergeCell ref="X373:Y373"/>
    <mergeCell ref="AB373:AD373"/>
    <mergeCell ref="A373:B373"/>
    <mergeCell ref="C373:D373"/>
    <mergeCell ref="E373:F373"/>
    <mergeCell ref="H373:I373"/>
    <mergeCell ref="J373:L373"/>
    <mergeCell ref="M373:O373"/>
    <mergeCell ref="AG376:AH376"/>
    <mergeCell ref="AE375:AF375"/>
    <mergeCell ref="AG375:AH375"/>
    <mergeCell ref="A376:B376"/>
    <mergeCell ref="C376:D376"/>
    <mergeCell ref="E376:F376"/>
    <mergeCell ref="H376:I376"/>
    <mergeCell ref="J376:L376"/>
    <mergeCell ref="M376:O376"/>
    <mergeCell ref="P376:Q376"/>
    <mergeCell ref="R376:S376"/>
    <mergeCell ref="P375:Q375"/>
    <mergeCell ref="R375:S375"/>
    <mergeCell ref="T375:U375"/>
    <mergeCell ref="V375:W375"/>
    <mergeCell ref="X375:Y375"/>
    <mergeCell ref="AB375:AD375"/>
    <mergeCell ref="A375:B375"/>
    <mergeCell ref="C375:D375"/>
    <mergeCell ref="E375:F375"/>
    <mergeCell ref="H375:I375"/>
    <mergeCell ref="J375:L375"/>
    <mergeCell ref="M375:O375"/>
    <mergeCell ref="A383:D383"/>
    <mergeCell ref="A384:D384"/>
    <mergeCell ref="A385:D385"/>
    <mergeCell ref="A386:D386"/>
    <mergeCell ref="A387:D387"/>
    <mergeCell ref="A388:D388"/>
    <mergeCell ref="A377:D377"/>
    <mergeCell ref="A378:D378"/>
    <mergeCell ref="A379:D379"/>
    <mergeCell ref="A380:D380"/>
    <mergeCell ref="A381:D381"/>
    <mergeCell ref="A382:D382"/>
    <mergeCell ref="T376:U376"/>
    <mergeCell ref="V376:W376"/>
    <mergeCell ref="X376:Y376"/>
    <mergeCell ref="AB376:AD376"/>
    <mergeCell ref="AE376:AF376"/>
    <mergeCell ref="A401:D401"/>
    <mergeCell ref="A402:D402"/>
    <mergeCell ref="A403:D403"/>
    <mergeCell ref="A404:D404"/>
    <mergeCell ref="A405:D405"/>
    <mergeCell ref="A406:D406"/>
    <mergeCell ref="A395:D395"/>
    <mergeCell ref="A396:D396"/>
    <mergeCell ref="A397:D397"/>
    <mergeCell ref="A398:D398"/>
    <mergeCell ref="A399:D399"/>
    <mergeCell ref="A400:D400"/>
    <mergeCell ref="A389:D389"/>
    <mergeCell ref="A390:D390"/>
    <mergeCell ref="A391:D391"/>
    <mergeCell ref="A392:D392"/>
    <mergeCell ref="A393:D393"/>
    <mergeCell ref="A394:D394"/>
    <mergeCell ref="A419:D419"/>
    <mergeCell ref="A420:D420"/>
    <mergeCell ref="A421:D421"/>
    <mergeCell ref="A422:D422"/>
    <mergeCell ref="A423:D423"/>
    <mergeCell ref="A424:D424"/>
    <mergeCell ref="A413:D413"/>
    <mergeCell ref="A414:D414"/>
    <mergeCell ref="A415:D415"/>
    <mergeCell ref="A416:D416"/>
    <mergeCell ref="A417:D417"/>
    <mergeCell ref="A418:D418"/>
    <mergeCell ref="A407:D407"/>
    <mergeCell ref="A408:D408"/>
    <mergeCell ref="A409:D409"/>
    <mergeCell ref="A410:D410"/>
    <mergeCell ref="A411:D411"/>
    <mergeCell ref="A412:D412"/>
    <mergeCell ref="A437:D437"/>
    <mergeCell ref="A438:D438"/>
    <mergeCell ref="A439:D439"/>
    <mergeCell ref="A440:D440"/>
    <mergeCell ref="A441:D441"/>
    <mergeCell ref="A431:D431"/>
    <mergeCell ref="A432:D432"/>
    <mergeCell ref="A433:D433"/>
    <mergeCell ref="A434:D434"/>
    <mergeCell ref="A435:D435"/>
    <mergeCell ref="A436:D436"/>
    <mergeCell ref="A425:D425"/>
    <mergeCell ref="A426:D426"/>
    <mergeCell ref="A427:D427"/>
    <mergeCell ref="A428:D428"/>
    <mergeCell ref="A429:D429"/>
    <mergeCell ref="A430:D430"/>
  </mergeCells>
  <phoneticPr fontId="2"/>
  <printOptions horizontalCentered="1" verticalCentered="1"/>
  <pageMargins left="0.23622047244094491" right="0.23622047244094491" top="0.35433070866141736" bottom="0.23622047244094491" header="0.31496062992125984" footer="0.31496062992125984"/>
  <pageSetup paperSize="9" scale="68" orientation="landscape" r:id="rId1"/>
  <rowBreaks count="1" manualBreakCount="1">
    <brk id="33" max="16383" man="1"/>
  </rowBreaks>
  <colBreaks count="1" manualBreakCount="1">
    <brk id="3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1069-EF4B-4D92-B229-86D09D99F0A3}">
  <dimension ref="A1:BQ441"/>
  <sheetViews>
    <sheetView view="pageBreakPreview" zoomScale="85" zoomScaleNormal="90" zoomScaleSheetLayoutView="85" workbookViewId="0">
      <pane ySplit="2" topLeftCell="A3" activePane="bottomLeft" state="frozen"/>
      <selection activeCell="H4" sqref="H4:O5"/>
      <selection pane="bottomLeft" activeCell="AG2" sqref="AG2:AI2"/>
    </sheetView>
  </sheetViews>
  <sheetFormatPr defaultColWidth="9" defaultRowHeight="18.75" outlineLevelCol="1" x14ac:dyDescent="0.15"/>
  <cols>
    <col min="1" max="2" width="5.625" style="2" customWidth="1"/>
    <col min="3" max="3" width="9.125" style="2" customWidth="1"/>
    <col min="4" max="4" width="2.5" style="2" customWidth="1"/>
    <col min="5" max="9" width="5.625" style="2" customWidth="1"/>
    <col min="10" max="10" width="4.875" style="2" customWidth="1"/>
    <col min="11" max="11" width="5.75" style="2" customWidth="1"/>
    <col min="12" max="12" width="8" style="2" customWidth="1"/>
    <col min="13" max="13" width="3.5" style="2" customWidth="1"/>
    <col min="14" max="15" width="6.625" style="2" customWidth="1"/>
    <col min="16" max="17" width="5.375" style="2" customWidth="1"/>
    <col min="18" max="19" width="11.625" style="2" customWidth="1"/>
    <col min="20" max="21" width="6.625" style="2" customWidth="1"/>
    <col min="22" max="22" width="5.625" style="2" customWidth="1"/>
    <col min="23" max="23" width="4.5" style="2" customWidth="1"/>
    <col min="24" max="25" width="5.625" style="2" customWidth="1"/>
    <col min="26" max="27" width="7.125" style="2" customWidth="1"/>
    <col min="28" max="29" width="3.625" style="2" customWidth="1"/>
    <col min="30" max="30" width="6.625" style="2" customWidth="1"/>
    <col min="31" max="34" width="5.625" style="2" customWidth="1"/>
    <col min="35" max="35" width="9.25" style="2" customWidth="1"/>
    <col min="36" max="36" width="9.625" style="2" hidden="1" customWidth="1" outlineLevel="1"/>
    <col min="37" max="37" width="24" style="2" customWidth="1" collapsed="1"/>
    <col min="38" max="38" width="11" style="2" customWidth="1"/>
    <col min="39" max="46" width="4.875" style="2" customWidth="1"/>
    <col min="47" max="16384" width="9" style="2"/>
  </cols>
  <sheetData>
    <row r="1" spans="1:69" ht="42.75" customHeight="1" x14ac:dyDescent="0.15">
      <c r="AE1" s="106"/>
      <c r="AF1" s="106"/>
      <c r="AG1" s="106"/>
      <c r="AH1" s="106"/>
      <c r="AI1" s="106"/>
    </row>
    <row r="2" spans="1:69" ht="40.5" customHeight="1" x14ac:dyDescent="0.25">
      <c r="A2" s="119" t="s">
        <v>0</v>
      </c>
      <c r="B2" s="119"/>
      <c r="C2" s="3"/>
      <c r="D2" s="3"/>
      <c r="E2" s="16" t="s">
        <v>55</v>
      </c>
      <c r="F2" s="16"/>
      <c r="G2" s="16"/>
      <c r="H2" s="16"/>
      <c r="I2" s="16"/>
      <c r="J2" s="16"/>
      <c r="K2" s="16"/>
      <c r="L2" s="16"/>
      <c r="M2" s="16"/>
      <c r="N2" s="17"/>
      <c r="O2" s="17"/>
      <c r="P2" s="17"/>
      <c r="Q2" s="18"/>
      <c r="R2" s="17"/>
      <c r="S2" s="17"/>
      <c r="T2" s="17"/>
      <c r="U2" s="17"/>
      <c r="V2" s="3"/>
      <c r="W2" s="3"/>
      <c r="X2" s="3"/>
      <c r="Y2" s="3"/>
      <c r="Z2" s="3"/>
      <c r="AA2" s="3"/>
      <c r="AB2" s="3"/>
      <c r="AC2" s="3"/>
      <c r="AD2" s="3"/>
      <c r="AE2" s="99" t="s">
        <v>1</v>
      </c>
      <c r="AF2" s="99"/>
      <c r="AG2" s="99"/>
      <c r="AH2" s="99"/>
      <c r="AI2" s="99"/>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row>
    <row r="3" spans="1:69" ht="34.5" customHeight="1" thickBot="1" x14ac:dyDescent="0.2">
      <c r="A3" s="285" t="s">
        <v>2</v>
      </c>
      <c r="B3" s="285"/>
      <c r="C3" s="285"/>
      <c r="D3" s="285"/>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8" customHeight="1" x14ac:dyDescent="0.15">
      <c r="A4" s="124" t="s">
        <v>3</v>
      </c>
      <c r="B4" s="130"/>
      <c r="C4" s="130"/>
      <c r="D4" s="286"/>
      <c r="E4" s="185" t="s">
        <v>4</v>
      </c>
      <c r="F4" s="185"/>
      <c r="G4" s="185"/>
      <c r="H4" s="339" t="s">
        <v>129</v>
      </c>
      <c r="I4" s="134"/>
      <c r="J4" s="134"/>
      <c r="K4" s="134"/>
      <c r="L4" s="134"/>
      <c r="M4" s="134"/>
      <c r="N4" s="134"/>
      <c r="O4" s="289"/>
      <c r="P4" s="260" t="s">
        <v>6</v>
      </c>
      <c r="Q4" s="260"/>
      <c r="R4" s="292" t="s">
        <v>130</v>
      </c>
      <c r="S4" s="293"/>
      <c r="T4" s="293"/>
      <c r="U4" s="293"/>
      <c r="V4" s="293"/>
      <c r="W4" s="294"/>
      <c r="X4" s="259" t="s">
        <v>8</v>
      </c>
      <c r="Y4" s="260"/>
      <c r="Z4" s="337" t="s">
        <v>131</v>
      </c>
      <c r="AA4" s="264"/>
      <c r="AB4" s="264"/>
      <c r="AC4" s="264"/>
      <c r="AD4" s="265"/>
      <c r="AE4" s="269" t="s">
        <v>56</v>
      </c>
      <c r="AF4" s="260"/>
      <c r="AG4" s="270" t="s">
        <v>57</v>
      </c>
      <c r="AH4" s="270"/>
      <c r="AI4" s="27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ht="18" customHeight="1" thickBot="1" x14ac:dyDescent="0.2">
      <c r="A5" s="128"/>
      <c r="B5" s="132"/>
      <c r="C5" s="132"/>
      <c r="D5" s="287"/>
      <c r="E5" s="177"/>
      <c r="F5" s="177"/>
      <c r="G5" s="177"/>
      <c r="H5" s="290"/>
      <c r="I5" s="140"/>
      <c r="J5" s="140"/>
      <c r="K5" s="140"/>
      <c r="L5" s="140"/>
      <c r="M5" s="140"/>
      <c r="N5" s="140"/>
      <c r="O5" s="291"/>
      <c r="P5" s="262"/>
      <c r="Q5" s="262"/>
      <c r="R5" s="338" t="s">
        <v>132</v>
      </c>
      <c r="S5" s="275"/>
      <c r="T5" s="275"/>
      <c r="U5" s="275"/>
      <c r="V5" s="275"/>
      <c r="W5" s="276"/>
      <c r="X5" s="261"/>
      <c r="Y5" s="262"/>
      <c r="Z5" s="266"/>
      <c r="AA5" s="267"/>
      <c r="AB5" s="267"/>
      <c r="AC5" s="267"/>
      <c r="AD5" s="268"/>
      <c r="AE5" s="262"/>
      <c r="AF5" s="262"/>
      <c r="AG5" s="272"/>
      <c r="AH5" s="272"/>
      <c r="AI5" s="27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18" customHeight="1" x14ac:dyDescent="0.15">
      <c r="A6" s="277" t="s">
        <v>11</v>
      </c>
      <c r="B6" s="131"/>
      <c r="C6" s="131"/>
      <c r="D6" s="278"/>
      <c r="E6" s="247" t="s">
        <v>4</v>
      </c>
      <c r="F6" s="247"/>
      <c r="G6" s="247"/>
      <c r="H6" s="277" t="s">
        <v>5</v>
      </c>
      <c r="I6" s="131"/>
      <c r="J6" s="131"/>
      <c r="K6" s="131"/>
      <c r="L6" s="131"/>
      <c r="M6" s="131"/>
      <c r="N6" s="131"/>
      <c r="O6" s="278"/>
      <c r="P6" s="247" t="s">
        <v>6</v>
      </c>
      <c r="Q6" s="247"/>
      <c r="R6" s="282" t="s">
        <v>7</v>
      </c>
      <c r="S6" s="283"/>
      <c r="T6" s="283"/>
      <c r="U6" s="283"/>
      <c r="V6" s="283"/>
      <c r="W6" s="284"/>
      <c r="X6" s="247" t="s">
        <v>8</v>
      </c>
      <c r="Y6" s="247"/>
      <c r="Z6" s="248" t="s">
        <v>9</v>
      </c>
      <c r="AA6" s="249"/>
      <c r="AB6" s="249"/>
      <c r="AC6" s="249"/>
      <c r="AD6" s="250"/>
      <c r="AE6" s="254" t="s">
        <v>56</v>
      </c>
      <c r="AF6" s="247"/>
      <c r="AG6" s="247"/>
      <c r="AH6" s="247"/>
      <c r="AI6" s="247"/>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ht="18" customHeight="1" x14ac:dyDescent="0.15">
      <c r="A7" s="279"/>
      <c r="B7" s="280"/>
      <c r="C7" s="280"/>
      <c r="D7" s="281"/>
      <c r="E7" s="99"/>
      <c r="F7" s="99"/>
      <c r="G7" s="99"/>
      <c r="H7" s="279"/>
      <c r="I7" s="280"/>
      <c r="J7" s="280"/>
      <c r="K7" s="280"/>
      <c r="L7" s="280"/>
      <c r="M7" s="280"/>
      <c r="N7" s="280"/>
      <c r="O7" s="281"/>
      <c r="P7" s="99"/>
      <c r="Q7" s="99"/>
      <c r="R7" s="255" t="s">
        <v>10</v>
      </c>
      <c r="S7" s="256"/>
      <c r="T7" s="256"/>
      <c r="U7" s="256"/>
      <c r="V7" s="256"/>
      <c r="W7" s="257"/>
      <c r="X7" s="99"/>
      <c r="Y7" s="99"/>
      <c r="Z7" s="251"/>
      <c r="AA7" s="252"/>
      <c r="AB7" s="252"/>
      <c r="AC7" s="252"/>
      <c r="AD7" s="253"/>
      <c r="AE7" s="99"/>
      <c r="AF7" s="99"/>
      <c r="AG7" s="99"/>
      <c r="AH7" s="99"/>
      <c r="AI7" s="99"/>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ht="12" customHeight="1" x14ac:dyDescent="0.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9"/>
      <c r="AF8" s="10"/>
      <c r="AG8" s="10"/>
      <c r="AH8" s="10"/>
      <c r="AI8" s="10"/>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1:69" ht="28.5" customHeight="1" x14ac:dyDescent="0.15">
      <c r="A9" s="99" t="s">
        <v>12</v>
      </c>
      <c r="B9" s="99"/>
      <c r="C9" s="99"/>
      <c r="D9" s="99"/>
      <c r="E9" s="99"/>
      <c r="F9" s="99"/>
      <c r="G9" s="99"/>
      <c r="H9" s="99"/>
      <c r="I9" s="99"/>
      <c r="J9" s="258" t="s">
        <v>58</v>
      </c>
      <c r="K9" s="258"/>
      <c r="L9" s="258"/>
      <c r="M9" s="258" t="s">
        <v>59</v>
      </c>
      <c r="N9" s="258"/>
      <c r="O9" s="258"/>
      <c r="P9" s="199" t="s">
        <v>13</v>
      </c>
      <c r="Q9" s="199"/>
      <c r="R9" s="199"/>
      <c r="S9" s="199"/>
      <c r="T9" s="199"/>
      <c r="U9" s="199"/>
      <c r="V9" s="199"/>
      <c r="W9" s="199"/>
      <c r="X9" s="199"/>
      <c r="Y9" s="199"/>
      <c r="Z9" s="199"/>
      <c r="AA9" s="199"/>
      <c r="AB9" s="159" t="s">
        <v>60</v>
      </c>
      <c r="AC9" s="159"/>
      <c r="AD9" s="159"/>
      <c r="AE9" s="239" t="s">
        <v>61</v>
      </c>
      <c r="AF9" s="240"/>
      <c r="AG9" s="240"/>
      <c r="AH9" s="240"/>
      <c r="AI9" s="159" t="s">
        <v>14</v>
      </c>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row r="10" spans="1:69" ht="39.75" customHeight="1" x14ac:dyDescent="0.15">
      <c r="A10" s="99" t="s">
        <v>15</v>
      </c>
      <c r="B10" s="99"/>
      <c r="C10" s="99"/>
      <c r="D10" s="99"/>
      <c r="E10" s="99"/>
      <c r="F10" s="99"/>
      <c r="G10" s="159" t="s">
        <v>16</v>
      </c>
      <c r="H10" s="159" t="s">
        <v>17</v>
      </c>
      <c r="I10" s="99"/>
      <c r="J10" s="159" t="s">
        <v>62</v>
      </c>
      <c r="K10" s="99"/>
      <c r="L10" s="99"/>
      <c r="M10" s="159" t="s">
        <v>63</v>
      </c>
      <c r="N10" s="99"/>
      <c r="O10" s="99"/>
      <c r="P10" s="99" t="s">
        <v>20</v>
      </c>
      <c r="Q10" s="99"/>
      <c r="R10" s="159" t="s">
        <v>64</v>
      </c>
      <c r="S10" s="159"/>
      <c r="T10" s="159" t="s">
        <v>65</v>
      </c>
      <c r="U10" s="159"/>
      <c r="V10" s="99" t="s">
        <v>23</v>
      </c>
      <c r="W10" s="99"/>
      <c r="X10" s="159" t="s">
        <v>36</v>
      </c>
      <c r="Y10" s="159"/>
      <c r="Z10" s="159" t="s">
        <v>66</v>
      </c>
      <c r="AA10" s="159"/>
      <c r="AB10" s="159"/>
      <c r="AC10" s="159"/>
      <c r="AD10" s="159"/>
      <c r="AE10" s="239" t="s">
        <v>67</v>
      </c>
      <c r="AF10" s="240"/>
      <c r="AG10" s="243" t="s">
        <v>68</v>
      </c>
      <c r="AH10" s="244"/>
      <c r="AI10" s="159"/>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row>
    <row r="11" spans="1:69" ht="35.25" customHeight="1" thickBot="1" x14ac:dyDescent="0.2">
      <c r="A11" s="238" t="s">
        <v>25</v>
      </c>
      <c r="B11" s="238"/>
      <c r="C11" s="238" t="s">
        <v>26</v>
      </c>
      <c r="D11" s="238"/>
      <c r="E11" s="238" t="s">
        <v>27</v>
      </c>
      <c r="F11" s="238"/>
      <c r="G11" s="238"/>
      <c r="H11" s="238"/>
      <c r="I11" s="238"/>
      <c r="J11" s="238"/>
      <c r="K11" s="238"/>
      <c r="L11" s="238"/>
      <c r="M11" s="238"/>
      <c r="N11" s="238"/>
      <c r="O11" s="238"/>
      <c r="P11" s="238"/>
      <c r="Q11" s="238"/>
      <c r="R11" s="20" t="s">
        <v>69</v>
      </c>
      <c r="S11" s="21" t="s">
        <v>70</v>
      </c>
      <c r="T11" s="22" t="s">
        <v>38</v>
      </c>
      <c r="U11" s="23" t="s">
        <v>71</v>
      </c>
      <c r="V11" s="238"/>
      <c r="W11" s="238"/>
      <c r="X11" s="245" t="s">
        <v>72</v>
      </c>
      <c r="Y11" s="245"/>
      <c r="Z11" s="24" t="s">
        <v>73</v>
      </c>
      <c r="AA11" s="25" t="s">
        <v>74</v>
      </c>
      <c r="AB11" s="245" t="s">
        <v>39</v>
      </c>
      <c r="AC11" s="246"/>
      <c r="AD11" s="11" t="s">
        <v>37</v>
      </c>
      <c r="AE11" s="241"/>
      <c r="AF11" s="242"/>
      <c r="AG11" s="243"/>
      <c r="AH11" s="244"/>
      <c r="AI11" s="245"/>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row>
    <row r="12" spans="1:69" ht="30" customHeight="1" x14ac:dyDescent="0.15">
      <c r="A12" s="234" t="s">
        <v>133</v>
      </c>
      <c r="B12" s="235"/>
      <c r="C12" s="328" t="s">
        <v>40</v>
      </c>
      <c r="D12" s="329"/>
      <c r="E12" s="328" t="s">
        <v>41</v>
      </c>
      <c r="F12" s="329"/>
      <c r="G12" s="56" t="s">
        <v>42</v>
      </c>
      <c r="H12" s="332">
        <v>900</v>
      </c>
      <c r="I12" s="333"/>
      <c r="J12" s="328" t="s">
        <v>134</v>
      </c>
      <c r="K12" s="334"/>
      <c r="L12" s="329"/>
      <c r="M12" s="335" t="s">
        <v>135</v>
      </c>
      <c r="N12" s="336"/>
      <c r="O12" s="336"/>
      <c r="P12" s="326" t="s">
        <v>136</v>
      </c>
      <c r="Q12" s="327"/>
      <c r="R12" s="27" t="s">
        <v>76</v>
      </c>
      <c r="S12" s="28" t="s">
        <v>76</v>
      </c>
      <c r="T12" s="27" t="s">
        <v>76</v>
      </c>
      <c r="U12" s="28" t="s">
        <v>76</v>
      </c>
      <c r="V12" s="328" t="s">
        <v>45</v>
      </c>
      <c r="W12" s="329"/>
      <c r="X12" s="330" t="s">
        <v>137</v>
      </c>
      <c r="Y12" s="331"/>
      <c r="Z12" s="27" t="s">
        <v>76</v>
      </c>
      <c r="AA12" s="28" t="s">
        <v>76</v>
      </c>
      <c r="AB12" s="230" t="s">
        <v>76</v>
      </c>
      <c r="AC12" s="231"/>
      <c r="AD12" s="29" t="s">
        <v>76</v>
      </c>
      <c r="AE12" s="232"/>
      <c r="AF12" s="233"/>
      <c r="AG12" s="233"/>
      <c r="AH12" s="233"/>
      <c r="AI12" s="30"/>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ht="30" customHeight="1" x14ac:dyDescent="0.15">
      <c r="A13" s="312" t="s">
        <v>138</v>
      </c>
      <c r="B13" s="313"/>
      <c r="C13" s="316" t="s">
        <v>52</v>
      </c>
      <c r="D13" s="318"/>
      <c r="E13" s="316" t="s">
        <v>44</v>
      </c>
      <c r="F13" s="318"/>
      <c r="G13" s="57" t="s">
        <v>46</v>
      </c>
      <c r="H13" s="324">
        <v>700</v>
      </c>
      <c r="I13" s="325"/>
      <c r="J13" s="316" t="s">
        <v>43</v>
      </c>
      <c r="K13" s="317"/>
      <c r="L13" s="318"/>
      <c r="M13" s="316" t="s">
        <v>43</v>
      </c>
      <c r="N13" s="317"/>
      <c r="O13" s="318"/>
      <c r="P13" s="308" t="s">
        <v>43</v>
      </c>
      <c r="Q13" s="309"/>
      <c r="R13" s="32" t="s">
        <v>76</v>
      </c>
      <c r="S13" s="33" t="s">
        <v>76</v>
      </c>
      <c r="T13" s="32" t="s">
        <v>76</v>
      </c>
      <c r="U13" s="33" t="s">
        <v>76</v>
      </c>
      <c r="V13" s="316" t="s">
        <v>47</v>
      </c>
      <c r="W13" s="318"/>
      <c r="X13" s="320" t="s">
        <v>53</v>
      </c>
      <c r="Y13" s="321"/>
      <c r="Z13" s="32" t="s">
        <v>76</v>
      </c>
      <c r="AA13" s="33" t="s">
        <v>76</v>
      </c>
      <c r="AB13" s="218" t="s">
        <v>76</v>
      </c>
      <c r="AC13" s="219"/>
      <c r="AD13" s="34" t="s">
        <v>76</v>
      </c>
      <c r="AE13" s="220"/>
      <c r="AF13" s="221"/>
      <c r="AG13" s="221"/>
      <c r="AH13" s="221"/>
      <c r="AI13" s="35"/>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30" customHeight="1" x14ac:dyDescent="0.15">
      <c r="A14" s="312" t="s">
        <v>138</v>
      </c>
      <c r="B14" s="313"/>
      <c r="C14" s="316" t="s">
        <v>43</v>
      </c>
      <c r="D14" s="318"/>
      <c r="E14" s="316">
        <v>111</v>
      </c>
      <c r="F14" s="318"/>
      <c r="G14" s="57" t="s">
        <v>46</v>
      </c>
      <c r="H14" s="322" t="s">
        <v>139</v>
      </c>
      <c r="I14" s="323"/>
      <c r="J14" s="316" t="s">
        <v>43</v>
      </c>
      <c r="K14" s="317"/>
      <c r="L14" s="318"/>
      <c r="M14" s="316" t="s">
        <v>43</v>
      </c>
      <c r="N14" s="317"/>
      <c r="O14" s="318"/>
      <c r="P14" s="308" t="s">
        <v>43</v>
      </c>
      <c r="Q14" s="309"/>
      <c r="R14" s="32" t="s">
        <v>76</v>
      </c>
      <c r="S14" s="33" t="s">
        <v>76</v>
      </c>
      <c r="T14" s="32" t="s">
        <v>76</v>
      </c>
      <c r="U14" s="33" t="s">
        <v>76</v>
      </c>
      <c r="V14" s="316" t="s">
        <v>48</v>
      </c>
      <c r="W14" s="318"/>
      <c r="X14" s="320" t="s">
        <v>49</v>
      </c>
      <c r="Y14" s="321"/>
      <c r="Z14" s="32" t="s">
        <v>76</v>
      </c>
      <c r="AA14" s="33" t="s">
        <v>76</v>
      </c>
      <c r="AB14" s="218" t="s">
        <v>76</v>
      </c>
      <c r="AC14" s="219"/>
      <c r="AD14" s="34" t="s">
        <v>76</v>
      </c>
      <c r="AE14" s="220"/>
      <c r="AF14" s="221"/>
      <c r="AG14" s="221"/>
      <c r="AH14" s="221"/>
      <c r="AI14" s="35"/>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30" customHeight="1" x14ac:dyDescent="0.15">
      <c r="A15" s="222" t="s">
        <v>140</v>
      </c>
      <c r="B15" s="223"/>
      <c r="C15" s="314" t="s">
        <v>141</v>
      </c>
      <c r="D15" s="314"/>
      <c r="E15" s="319" t="s">
        <v>142</v>
      </c>
      <c r="F15" s="314"/>
      <c r="G15" s="57" t="s">
        <v>42</v>
      </c>
      <c r="H15" s="315">
        <v>800</v>
      </c>
      <c r="I15" s="315"/>
      <c r="J15" s="314" t="s">
        <v>143</v>
      </c>
      <c r="K15" s="314"/>
      <c r="L15" s="314"/>
      <c r="M15" s="316" t="s">
        <v>43</v>
      </c>
      <c r="N15" s="317"/>
      <c r="O15" s="318"/>
      <c r="P15" s="308" t="s">
        <v>43</v>
      </c>
      <c r="Q15" s="309"/>
      <c r="R15" s="32" t="s">
        <v>76</v>
      </c>
      <c r="S15" s="33" t="s">
        <v>76</v>
      </c>
      <c r="T15" s="32" t="s">
        <v>76</v>
      </c>
      <c r="U15" s="33" t="s">
        <v>76</v>
      </c>
      <c r="V15" s="310" t="s">
        <v>45</v>
      </c>
      <c r="W15" s="310"/>
      <c r="X15" s="311" t="s">
        <v>144</v>
      </c>
      <c r="Y15" s="311"/>
      <c r="Z15" s="32" t="s">
        <v>76</v>
      </c>
      <c r="AA15" s="33" t="s">
        <v>76</v>
      </c>
      <c r="AB15" s="218" t="s">
        <v>76</v>
      </c>
      <c r="AC15" s="219"/>
      <c r="AD15" s="34" t="s">
        <v>76</v>
      </c>
      <c r="AE15" s="220"/>
      <c r="AF15" s="221"/>
      <c r="AG15" s="221"/>
      <c r="AH15" s="221"/>
      <c r="AI15" s="35"/>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row>
    <row r="16" spans="1:69" ht="30" customHeight="1" x14ac:dyDescent="0.15">
      <c r="A16" s="312" t="s">
        <v>138</v>
      </c>
      <c r="B16" s="313"/>
      <c r="C16" s="314" t="s">
        <v>50</v>
      </c>
      <c r="D16" s="314"/>
      <c r="E16" s="314">
        <v>1000</v>
      </c>
      <c r="F16" s="314"/>
      <c r="G16" s="57" t="s">
        <v>42</v>
      </c>
      <c r="H16" s="315">
        <v>991</v>
      </c>
      <c r="I16" s="315"/>
      <c r="J16" s="314" t="s">
        <v>145</v>
      </c>
      <c r="K16" s="314"/>
      <c r="L16" s="314"/>
      <c r="M16" s="316" t="s">
        <v>43</v>
      </c>
      <c r="N16" s="317"/>
      <c r="O16" s="318"/>
      <c r="P16" s="308" t="s">
        <v>43</v>
      </c>
      <c r="Q16" s="309"/>
      <c r="R16" s="32" t="s">
        <v>76</v>
      </c>
      <c r="S16" s="33" t="s">
        <v>76</v>
      </c>
      <c r="T16" s="32" t="s">
        <v>76</v>
      </c>
      <c r="U16" s="33" t="s">
        <v>76</v>
      </c>
      <c r="V16" s="310" t="s">
        <v>45</v>
      </c>
      <c r="W16" s="310"/>
      <c r="X16" s="311" t="s">
        <v>51</v>
      </c>
      <c r="Y16" s="311"/>
      <c r="Z16" s="32" t="s">
        <v>76</v>
      </c>
      <c r="AA16" s="33" t="s">
        <v>76</v>
      </c>
      <c r="AB16" s="218" t="s">
        <v>76</v>
      </c>
      <c r="AC16" s="219"/>
      <c r="AD16" s="34" t="s">
        <v>76</v>
      </c>
      <c r="AE16" s="220"/>
      <c r="AF16" s="221"/>
      <c r="AG16" s="221"/>
      <c r="AH16" s="221"/>
      <c r="AI16" s="35"/>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row>
    <row r="17" spans="1:69" ht="30" customHeight="1" x14ac:dyDescent="0.15">
      <c r="A17" s="222" t="s">
        <v>75</v>
      </c>
      <c r="B17" s="223"/>
      <c r="C17" s="224"/>
      <c r="D17" s="224"/>
      <c r="E17" s="224"/>
      <c r="F17" s="224"/>
      <c r="G17" s="31"/>
      <c r="H17" s="225"/>
      <c r="I17" s="225"/>
      <c r="J17" s="224"/>
      <c r="K17" s="224"/>
      <c r="L17" s="224"/>
      <c r="M17" s="224"/>
      <c r="N17" s="224"/>
      <c r="O17" s="224"/>
      <c r="P17" s="214"/>
      <c r="Q17" s="215"/>
      <c r="R17" s="32" t="s">
        <v>76</v>
      </c>
      <c r="S17" s="33" t="s">
        <v>76</v>
      </c>
      <c r="T17" s="32" t="s">
        <v>76</v>
      </c>
      <c r="U17" s="33" t="s">
        <v>76</v>
      </c>
      <c r="V17" s="216"/>
      <c r="W17" s="216"/>
      <c r="X17" s="217"/>
      <c r="Y17" s="217"/>
      <c r="Z17" s="32" t="s">
        <v>76</v>
      </c>
      <c r="AA17" s="33" t="s">
        <v>76</v>
      </c>
      <c r="AB17" s="218" t="s">
        <v>76</v>
      </c>
      <c r="AC17" s="219"/>
      <c r="AD17" s="34" t="s">
        <v>76</v>
      </c>
      <c r="AE17" s="220"/>
      <c r="AF17" s="221"/>
      <c r="AG17" s="221"/>
      <c r="AH17" s="221"/>
      <c r="AI17" s="35"/>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row>
    <row r="18" spans="1:69" ht="30" customHeight="1" thickBot="1" x14ac:dyDescent="0.2">
      <c r="A18" s="210" t="s">
        <v>75</v>
      </c>
      <c r="B18" s="211"/>
      <c r="C18" s="212"/>
      <c r="D18" s="212"/>
      <c r="E18" s="212"/>
      <c r="F18" s="212"/>
      <c r="G18" s="36"/>
      <c r="H18" s="213"/>
      <c r="I18" s="213"/>
      <c r="J18" s="212"/>
      <c r="K18" s="212"/>
      <c r="L18" s="212"/>
      <c r="M18" s="212"/>
      <c r="N18" s="212"/>
      <c r="O18" s="212"/>
      <c r="P18" s="202"/>
      <c r="Q18" s="203"/>
      <c r="R18" s="37" t="s">
        <v>76</v>
      </c>
      <c r="S18" s="38" t="s">
        <v>76</v>
      </c>
      <c r="T18" s="37" t="s">
        <v>76</v>
      </c>
      <c r="U18" s="38" t="s">
        <v>76</v>
      </c>
      <c r="V18" s="204"/>
      <c r="W18" s="204"/>
      <c r="X18" s="205"/>
      <c r="Y18" s="205"/>
      <c r="Z18" s="37" t="s">
        <v>76</v>
      </c>
      <c r="AA18" s="38" t="s">
        <v>76</v>
      </c>
      <c r="AB18" s="206" t="s">
        <v>76</v>
      </c>
      <c r="AC18" s="207"/>
      <c r="AD18" s="39" t="s">
        <v>76</v>
      </c>
      <c r="AE18" s="208"/>
      <c r="AF18" s="209"/>
      <c r="AG18" s="209"/>
      <c r="AH18" s="209"/>
      <c r="AI18" s="40"/>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row>
    <row r="19" spans="1:69" ht="8.2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row>
    <row r="20" spans="1:69" ht="21" customHeight="1" thickBot="1" x14ac:dyDescent="0.2">
      <c r="A20" s="3" t="s">
        <v>77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t="s">
        <v>78</v>
      </c>
      <c r="AF20" s="3"/>
      <c r="AG20" s="3"/>
      <c r="AH20" s="3"/>
      <c r="AI20" s="3"/>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15" customHeight="1" x14ac:dyDescent="0.15">
      <c r="A21" s="189" t="s">
        <v>79</v>
      </c>
      <c r="B21" s="155"/>
      <c r="C21" s="148" t="s">
        <v>80</v>
      </c>
      <c r="D21" s="155"/>
      <c r="E21" s="159" t="s">
        <v>81</v>
      </c>
      <c r="F21" s="159"/>
      <c r="G21" s="159"/>
      <c r="H21" s="159"/>
      <c r="I21" s="159"/>
      <c r="J21" s="159"/>
      <c r="K21" s="159"/>
      <c r="L21" s="159"/>
      <c r="M21" s="190"/>
      <c r="N21" s="191" t="s">
        <v>82</v>
      </c>
      <c r="O21" s="192"/>
      <c r="P21" s="194" t="s">
        <v>83</v>
      </c>
      <c r="Q21" s="194"/>
      <c r="R21" s="194"/>
      <c r="S21" s="194"/>
      <c r="T21" s="194"/>
      <c r="U21" s="194"/>
      <c r="V21" s="194"/>
      <c r="W21" s="194"/>
      <c r="X21" s="194"/>
      <c r="Y21" s="195"/>
      <c r="Z21" s="196" t="s">
        <v>84</v>
      </c>
      <c r="AA21" s="196"/>
      <c r="AB21" s="196"/>
      <c r="AC21" s="196"/>
      <c r="AD21" s="181" t="s">
        <v>85</v>
      </c>
      <c r="AE21" s="182"/>
      <c r="AF21" s="306">
        <v>300</v>
      </c>
      <c r="AG21" s="306"/>
      <c r="AH21" s="306"/>
      <c r="AI21" s="186" t="s">
        <v>86</v>
      </c>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row>
    <row r="22" spans="1:69" ht="15" customHeight="1" x14ac:dyDescent="0.15">
      <c r="A22" s="149"/>
      <c r="B22" s="156"/>
      <c r="C22" s="149"/>
      <c r="D22" s="156"/>
      <c r="E22" s="159"/>
      <c r="F22" s="159"/>
      <c r="G22" s="159"/>
      <c r="H22" s="159"/>
      <c r="I22" s="159"/>
      <c r="J22" s="159"/>
      <c r="K22" s="159"/>
      <c r="L22" s="159"/>
      <c r="M22" s="190"/>
      <c r="N22" s="193"/>
      <c r="O22" s="187"/>
      <c r="P22" s="99" t="s">
        <v>87</v>
      </c>
      <c r="Q22" s="99"/>
      <c r="R22" s="187" t="s">
        <v>88</v>
      </c>
      <c r="S22" s="187"/>
      <c r="T22" s="187"/>
      <c r="U22" s="187"/>
      <c r="V22" s="187"/>
      <c r="W22" s="187"/>
      <c r="X22" s="159" t="s">
        <v>89</v>
      </c>
      <c r="Y22" s="188"/>
      <c r="Z22" s="197"/>
      <c r="AA22" s="197"/>
      <c r="AB22" s="197"/>
      <c r="AC22" s="197"/>
      <c r="AD22" s="183"/>
      <c r="AE22" s="184"/>
      <c r="AF22" s="300"/>
      <c r="AG22" s="300"/>
      <c r="AH22" s="300"/>
      <c r="AI22" s="100"/>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row>
    <row r="23" spans="1:69" ht="15" customHeight="1" x14ac:dyDescent="0.15">
      <c r="A23" s="199" t="s">
        <v>90</v>
      </c>
      <c r="B23" s="199"/>
      <c r="C23" s="199"/>
      <c r="D23" s="199"/>
      <c r="E23" s="159" t="s">
        <v>91</v>
      </c>
      <c r="F23" s="159"/>
      <c r="G23" s="159" t="s">
        <v>92</v>
      </c>
      <c r="H23" s="159"/>
      <c r="I23" s="159" t="s">
        <v>93</v>
      </c>
      <c r="J23" s="159"/>
      <c r="K23" s="167" t="s">
        <v>94</v>
      </c>
      <c r="L23" s="157"/>
      <c r="M23" s="157"/>
      <c r="N23" s="193"/>
      <c r="O23" s="187"/>
      <c r="P23" s="99"/>
      <c r="Q23" s="99"/>
      <c r="R23" s="187"/>
      <c r="S23" s="187"/>
      <c r="T23" s="187"/>
      <c r="U23" s="187"/>
      <c r="V23" s="187"/>
      <c r="W23" s="187"/>
      <c r="X23" s="159"/>
      <c r="Y23" s="188"/>
      <c r="Z23" s="198"/>
      <c r="AA23" s="198"/>
      <c r="AB23" s="198"/>
      <c r="AC23" s="198"/>
      <c r="AD23" s="169" t="s">
        <v>95</v>
      </c>
      <c r="AE23" s="170"/>
      <c r="AF23" s="170"/>
      <c r="AG23" s="170"/>
      <c r="AH23" s="170"/>
      <c r="AI23" s="17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row>
    <row r="24" spans="1:69" ht="15" customHeight="1" x14ac:dyDescent="0.15">
      <c r="A24" s="199"/>
      <c r="B24" s="199"/>
      <c r="C24" s="199"/>
      <c r="D24" s="199"/>
      <c r="E24" s="99" t="s">
        <v>96</v>
      </c>
      <c r="F24" s="99"/>
      <c r="G24" s="148" t="s">
        <v>80</v>
      </c>
      <c r="H24" s="155"/>
      <c r="I24" s="148" t="s">
        <v>80</v>
      </c>
      <c r="J24" s="155"/>
      <c r="K24" s="41" t="s">
        <v>97</v>
      </c>
      <c r="L24" s="58">
        <v>10000</v>
      </c>
      <c r="M24" s="43" t="s">
        <v>98</v>
      </c>
      <c r="N24" s="299" t="s">
        <v>146</v>
      </c>
      <c r="O24" s="300"/>
      <c r="P24" s="304">
        <v>4</v>
      </c>
      <c r="Q24" s="158" t="s">
        <v>99</v>
      </c>
      <c r="R24" s="180" t="s">
        <v>100</v>
      </c>
      <c r="S24" s="180"/>
      <c r="T24" s="180"/>
      <c r="U24" s="180"/>
      <c r="V24" s="163" t="s">
        <v>147</v>
      </c>
      <c r="W24" s="163"/>
      <c r="X24" s="163" t="s">
        <v>148</v>
      </c>
      <c r="Y24" s="164"/>
      <c r="Z24" s="158" t="s">
        <v>103</v>
      </c>
      <c r="AA24" s="99"/>
      <c r="AB24" s="99" t="s">
        <v>104</v>
      </c>
      <c r="AC24" s="167"/>
      <c r="AD24" s="172"/>
      <c r="AE24" s="173"/>
      <c r="AF24" s="173"/>
      <c r="AG24" s="173"/>
      <c r="AH24" s="173"/>
      <c r="AI24" s="174"/>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row>
    <row r="25" spans="1:69" ht="15" customHeight="1" x14ac:dyDescent="0.15">
      <c r="A25" s="199"/>
      <c r="B25" s="199"/>
      <c r="C25" s="199"/>
      <c r="D25" s="199"/>
      <c r="E25" s="99"/>
      <c r="F25" s="99"/>
      <c r="G25" s="149"/>
      <c r="H25" s="156"/>
      <c r="I25" s="149"/>
      <c r="J25" s="156"/>
      <c r="K25" s="44" t="s">
        <v>105</v>
      </c>
      <c r="L25" s="45"/>
      <c r="M25" s="43" t="s">
        <v>98</v>
      </c>
      <c r="N25" s="301"/>
      <c r="O25" s="300"/>
      <c r="P25" s="304"/>
      <c r="Q25" s="158"/>
      <c r="R25" s="180"/>
      <c r="S25" s="180"/>
      <c r="T25" s="180"/>
      <c r="U25" s="180"/>
      <c r="V25" s="163"/>
      <c r="W25" s="163"/>
      <c r="X25" s="163"/>
      <c r="Y25" s="164"/>
      <c r="Z25" s="157" t="s">
        <v>106</v>
      </c>
      <c r="AA25" s="158"/>
      <c r="AB25" s="41"/>
      <c r="AC25" s="46" t="s">
        <v>107</v>
      </c>
      <c r="AD25" s="168" t="s">
        <v>103</v>
      </c>
      <c r="AE25" s="99"/>
      <c r="AF25" s="99"/>
      <c r="AG25" s="99" t="s">
        <v>104</v>
      </c>
      <c r="AH25" s="99"/>
      <c r="AI25" s="100"/>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row>
    <row r="26" spans="1:69" ht="15" customHeight="1" x14ac:dyDescent="0.15">
      <c r="A26" s="99" t="s">
        <v>108</v>
      </c>
      <c r="B26" s="99"/>
      <c r="C26" s="59">
        <v>2691</v>
      </c>
      <c r="D26" s="47" t="s">
        <v>98</v>
      </c>
      <c r="E26" s="298" t="s">
        <v>149</v>
      </c>
      <c r="F26" s="298"/>
      <c r="G26" s="148" t="s">
        <v>80</v>
      </c>
      <c r="H26" s="155"/>
      <c r="I26" s="148" t="s">
        <v>80</v>
      </c>
      <c r="J26" s="155"/>
      <c r="K26" s="41" t="s">
        <v>97</v>
      </c>
      <c r="L26" s="58">
        <v>5000</v>
      </c>
      <c r="M26" s="43" t="s">
        <v>98</v>
      </c>
      <c r="N26" s="301"/>
      <c r="O26" s="300"/>
      <c r="P26" s="304"/>
      <c r="Q26" s="158"/>
      <c r="R26" s="180"/>
      <c r="S26" s="180"/>
      <c r="T26" s="180"/>
      <c r="U26" s="180"/>
      <c r="V26" s="163"/>
      <c r="W26" s="163"/>
      <c r="X26" s="163"/>
      <c r="Y26" s="164"/>
      <c r="Z26" s="157" t="s">
        <v>109</v>
      </c>
      <c r="AA26" s="158"/>
      <c r="AB26" s="41"/>
      <c r="AC26" s="46" t="s">
        <v>107</v>
      </c>
      <c r="AD26" s="102" t="s">
        <v>110</v>
      </c>
      <c r="AE26" s="101"/>
      <c r="AF26" s="101"/>
      <c r="AG26" s="295">
        <v>1</v>
      </c>
      <c r="AH26" s="295"/>
      <c r="AI26" s="48" t="s">
        <v>111</v>
      </c>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row>
    <row r="27" spans="1:69" ht="15" customHeight="1" x14ac:dyDescent="0.15">
      <c r="A27" s="99" t="s">
        <v>112</v>
      </c>
      <c r="B27" s="99"/>
      <c r="C27" s="59">
        <v>1400</v>
      </c>
      <c r="D27" s="47" t="s">
        <v>98</v>
      </c>
      <c r="E27" s="298"/>
      <c r="F27" s="298"/>
      <c r="G27" s="149"/>
      <c r="H27" s="156"/>
      <c r="I27" s="149"/>
      <c r="J27" s="156"/>
      <c r="K27" s="44" t="s">
        <v>105</v>
      </c>
      <c r="L27" s="45"/>
      <c r="M27" s="43" t="s">
        <v>98</v>
      </c>
      <c r="N27" s="301"/>
      <c r="O27" s="300"/>
      <c r="P27" s="304"/>
      <c r="Q27" s="158"/>
      <c r="R27" s="159" t="s">
        <v>113</v>
      </c>
      <c r="S27" s="159"/>
      <c r="T27" s="159"/>
      <c r="U27" s="159"/>
      <c r="V27" s="161" t="s">
        <v>150</v>
      </c>
      <c r="W27" s="161"/>
      <c r="X27" s="163"/>
      <c r="Y27" s="164"/>
      <c r="Z27" s="157" t="s">
        <v>114</v>
      </c>
      <c r="AA27" s="158"/>
      <c r="AB27" s="41"/>
      <c r="AC27" s="12" t="s">
        <v>107</v>
      </c>
      <c r="AD27" s="102" t="s">
        <v>115</v>
      </c>
      <c r="AE27" s="101"/>
      <c r="AF27" s="101"/>
      <c r="AG27" s="295">
        <v>1</v>
      </c>
      <c r="AH27" s="295"/>
      <c r="AI27" s="48" t="s">
        <v>111</v>
      </c>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row>
    <row r="28" spans="1:69" ht="15" customHeight="1" x14ac:dyDescent="0.15">
      <c r="A28" s="99" t="s">
        <v>116</v>
      </c>
      <c r="B28" s="99"/>
      <c r="C28" s="59">
        <v>0</v>
      </c>
      <c r="D28" s="47" t="s">
        <v>98</v>
      </c>
      <c r="E28" s="142"/>
      <c r="F28" s="143"/>
      <c r="G28" s="143"/>
      <c r="H28" s="143"/>
      <c r="I28" s="143"/>
      <c r="J28" s="144"/>
      <c r="K28" s="148" t="s">
        <v>117</v>
      </c>
      <c r="L28" s="296">
        <v>15000</v>
      </c>
      <c r="M28" s="152" t="s">
        <v>98</v>
      </c>
      <c r="N28" s="301"/>
      <c r="O28" s="300"/>
      <c r="P28" s="304"/>
      <c r="Q28" s="158"/>
      <c r="R28" s="159"/>
      <c r="S28" s="159"/>
      <c r="T28" s="159"/>
      <c r="U28" s="159"/>
      <c r="V28" s="161"/>
      <c r="W28" s="161"/>
      <c r="X28" s="163"/>
      <c r="Y28" s="164"/>
      <c r="Z28" s="154" t="s">
        <v>118</v>
      </c>
      <c r="AA28" s="154"/>
      <c r="AB28" s="103"/>
      <c r="AC28" s="104"/>
      <c r="AD28" s="102" t="s">
        <v>119</v>
      </c>
      <c r="AE28" s="101"/>
      <c r="AF28" s="101"/>
      <c r="AG28" s="295">
        <v>1</v>
      </c>
      <c r="AH28" s="295"/>
      <c r="AI28" s="48" t="s">
        <v>111</v>
      </c>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row>
    <row r="29" spans="1:69" ht="15" customHeight="1" thickBot="1" x14ac:dyDescent="0.2">
      <c r="A29" s="99" t="s">
        <v>117</v>
      </c>
      <c r="B29" s="99"/>
      <c r="C29" s="59">
        <v>4091</v>
      </c>
      <c r="D29" s="47" t="s">
        <v>98</v>
      </c>
      <c r="E29" s="145"/>
      <c r="F29" s="146"/>
      <c r="G29" s="146"/>
      <c r="H29" s="146"/>
      <c r="I29" s="146"/>
      <c r="J29" s="147"/>
      <c r="K29" s="149"/>
      <c r="L29" s="297"/>
      <c r="M29" s="153"/>
      <c r="N29" s="302"/>
      <c r="O29" s="303"/>
      <c r="P29" s="305"/>
      <c r="Q29" s="179"/>
      <c r="R29" s="160"/>
      <c r="S29" s="160"/>
      <c r="T29" s="160"/>
      <c r="U29" s="160"/>
      <c r="V29" s="162"/>
      <c r="W29" s="162"/>
      <c r="X29" s="165"/>
      <c r="Y29" s="166"/>
      <c r="Z29" s="151" t="s">
        <v>120</v>
      </c>
      <c r="AA29" s="156"/>
      <c r="AB29" s="105"/>
      <c r="AC29" s="106"/>
      <c r="AD29" s="200" t="s">
        <v>121</v>
      </c>
      <c r="AE29" s="201"/>
      <c r="AF29" s="201"/>
      <c r="AG29" s="307">
        <v>1</v>
      </c>
      <c r="AH29" s="307"/>
      <c r="AI29" s="49" t="s">
        <v>111</v>
      </c>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row>
    <row r="30" spans="1:69" ht="36" customHeight="1" x14ac:dyDescent="0.15">
      <c r="A30" s="3"/>
      <c r="B30" s="3"/>
      <c r="C30" s="3"/>
      <c r="D30" s="3"/>
      <c r="E30" s="3"/>
      <c r="F30" s="3"/>
      <c r="G30" s="3"/>
      <c r="H30" s="3"/>
      <c r="I30" s="3"/>
      <c r="J30" s="3"/>
      <c r="K30" s="3"/>
      <c r="L30" s="3"/>
      <c r="M30" s="3"/>
      <c r="N30" s="3"/>
      <c r="O30" s="3"/>
      <c r="P30" s="3"/>
      <c r="Q30" s="3"/>
      <c r="R30" s="3"/>
      <c r="S30" s="3"/>
      <c r="V30" s="50"/>
      <c r="W30" s="51"/>
      <c r="X30" s="4"/>
      <c r="Y30" s="3"/>
      <c r="Z30" s="3"/>
      <c r="AA30" s="3"/>
      <c r="AB30" s="3"/>
      <c r="AC30" s="3"/>
      <c r="AD30" s="3"/>
      <c r="AE30" s="3"/>
      <c r="AF30" s="3"/>
      <c r="AG30" s="3"/>
      <c r="AH30" s="3"/>
      <c r="AI30" s="3"/>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row>
    <row r="31" spans="1:69" ht="36" customHeight="1" x14ac:dyDescent="0.15">
      <c r="A31" s="3"/>
      <c r="B31" s="3"/>
      <c r="C31" s="3"/>
      <c r="D31" s="3"/>
      <c r="E31" s="3"/>
      <c r="F31" s="3"/>
      <c r="G31" s="3"/>
      <c r="H31" s="3"/>
      <c r="I31" s="3"/>
      <c r="J31" s="3"/>
      <c r="K31" s="3"/>
      <c r="L31" s="3"/>
      <c r="M31" s="3"/>
      <c r="N31" s="3"/>
      <c r="O31" s="3"/>
      <c r="P31" s="3"/>
      <c r="Q31" s="3"/>
      <c r="R31" s="3"/>
      <c r="S31" s="3"/>
      <c r="W31" s="51"/>
      <c r="X31" s="4"/>
      <c r="Y31" s="3"/>
      <c r="Z31" s="3"/>
      <c r="AA31" s="3"/>
      <c r="AB31" s="3"/>
      <c r="AC31" s="3"/>
      <c r="AD31" s="3"/>
      <c r="AE31" s="3"/>
      <c r="AF31" s="3"/>
      <c r="AG31" s="3"/>
      <c r="AH31" s="3"/>
      <c r="AI31" s="3"/>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row>
    <row r="32" spans="1:69" ht="36" customHeight="1" x14ac:dyDescent="0.15">
      <c r="A32" s="3"/>
      <c r="B32" s="3"/>
      <c r="C32" s="3"/>
      <c r="D32" s="3"/>
      <c r="E32" s="3"/>
      <c r="F32" s="3"/>
      <c r="G32" s="3"/>
      <c r="H32" s="3"/>
      <c r="I32" s="3"/>
      <c r="J32" s="3"/>
      <c r="K32" s="3"/>
      <c r="L32" s="3"/>
      <c r="M32" s="3"/>
      <c r="N32" s="3"/>
      <c r="O32" s="3"/>
      <c r="P32" s="3"/>
      <c r="Q32" s="3"/>
      <c r="R32" s="3"/>
      <c r="S32" s="3"/>
      <c r="U32" s="5"/>
      <c r="W32" s="52" t="s">
        <v>122</v>
      </c>
      <c r="X32" s="4"/>
      <c r="Y32" s="3"/>
      <c r="Z32" s="53"/>
      <c r="AA32" s="3"/>
      <c r="AB32" s="53"/>
      <c r="AC32" s="3"/>
      <c r="AD32" s="3"/>
      <c r="AE32" s="3"/>
      <c r="AF32" s="3"/>
      <c r="AG32" s="3"/>
      <c r="AH32" s="3"/>
      <c r="AI32" s="3"/>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row>
    <row r="33" spans="1:69" ht="36" customHeight="1" x14ac:dyDescent="0.15">
      <c r="A33" s="3"/>
      <c r="B33" s="3"/>
      <c r="C33" s="3"/>
      <c r="D33" s="3"/>
      <c r="E33" s="3"/>
      <c r="F33" s="3"/>
      <c r="G33" s="3"/>
      <c r="H33" s="3"/>
      <c r="I33" s="3"/>
      <c r="J33" s="3"/>
      <c r="K33" s="3"/>
      <c r="L33" s="3"/>
      <c r="M33" s="3"/>
      <c r="N33" s="3"/>
      <c r="O33" s="3"/>
      <c r="P33" s="3"/>
      <c r="Q33" s="3"/>
      <c r="R33" s="3"/>
      <c r="S33" s="3"/>
      <c r="U33" s="5"/>
      <c r="V33" s="5"/>
      <c r="X33" s="4"/>
      <c r="Y33" s="3"/>
      <c r="Z33" s="3"/>
      <c r="AA33" s="3"/>
      <c r="AB33" s="3"/>
      <c r="AC33" s="3"/>
      <c r="AD33" s="3"/>
      <c r="AE33" s="3"/>
      <c r="AF33" s="3"/>
      <c r="AG33" s="3" t="s">
        <v>123</v>
      </c>
      <c r="AH33" s="3"/>
      <c r="AI33" s="3"/>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row>
    <row r="34" spans="1:69" ht="19.5" customHeight="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row>
    <row r="35" spans="1:69" ht="19.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row>
    <row r="36" spans="1:69" ht="19.5"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row>
    <row r="37" spans="1:69" ht="19.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row>
    <row r="38" spans="1:69" ht="19.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row>
    <row r="39" spans="1:69" ht="19.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row>
    <row r="40" spans="1:69" ht="19.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row>
    <row r="41" spans="1:69" ht="19.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row>
    <row r="42" spans="1:69" ht="19.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row>
    <row r="43" spans="1:69" ht="19.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row>
    <row r="44" spans="1:69" ht="19.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row>
    <row r="45" spans="1:69" ht="19.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row>
    <row r="46" spans="1:69" ht="19.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row>
    <row r="47" spans="1:69" ht="19.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row>
    <row r="48" spans="1:69" ht="19.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row>
    <row r="49" spans="1:69" ht="19.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row>
    <row r="50" spans="1:69" ht="19.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row>
    <row r="51" spans="1:69" ht="19.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row>
    <row r="52" spans="1:69" ht="19.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row>
    <row r="53" spans="1:69" ht="19.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row>
    <row r="54" spans="1:69" ht="19.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row>
    <row r="55" spans="1:69" ht="19.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row>
    <row r="56" spans="1:69" ht="19.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row>
    <row r="57" spans="1:69" ht="19.5"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row>
    <row r="58" spans="1:69" ht="19.5"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row>
    <row r="59" spans="1:69" ht="19.5"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row>
    <row r="60" spans="1:69" ht="19.5"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row>
    <row r="61" spans="1:69" ht="112.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row>
    <row r="62" spans="1:69" ht="19.5" customHeight="1" thickBot="1" x14ac:dyDescent="0.2">
      <c r="A62" s="3"/>
      <c r="B62" s="3" t="s">
        <v>28</v>
      </c>
      <c r="C62" s="3"/>
      <c r="D62" s="3"/>
      <c r="E62" s="3"/>
      <c r="F62" s="3"/>
      <c r="G62" s="3"/>
      <c r="H62" s="3"/>
      <c r="I62" s="3"/>
      <c r="J62" s="3"/>
      <c r="K62" s="3"/>
      <c r="L62" s="3"/>
      <c r="M62" s="3"/>
      <c r="N62" s="3"/>
      <c r="O62" s="3"/>
      <c r="P62" s="3"/>
      <c r="Q62" s="3"/>
      <c r="R62" s="3"/>
      <c r="S62" s="3" t="s">
        <v>29</v>
      </c>
      <c r="T62" s="3"/>
      <c r="U62" s="3"/>
      <c r="V62" s="3"/>
      <c r="W62" s="3"/>
      <c r="X62" s="3"/>
      <c r="Y62" s="3"/>
      <c r="Z62" s="3"/>
      <c r="AA62" s="3"/>
      <c r="AB62" s="3"/>
      <c r="AC62" s="3"/>
      <c r="AD62" s="3"/>
      <c r="AE62" s="3"/>
      <c r="AF62" s="3"/>
      <c r="AG62" s="3"/>
      <c r="AH62" s="3"/>
      <c r="AI62" s="3"/>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row>
    <row r="63" spans="1:69" ht="19.5" customHeight="1" x14ac:dyDescent="0.15">
      <c r="A63" s="3"/>
      <c r="B63" s="124" t="s">
        <v>30</v>
      </c>
      <c r="C63" s="125"/>
      <c r="D63" s="124" t="s">
        <v>31</v>
      </c>
      <c r="E63" s="130"/>
      <c r="F63" s="130"/>
      <c r="G63" s="130"/>
      <c r="H63" s="125"/>
      <c r="I63" s="124" t="s">
        <v>32</v>
      </c>
      <c r="J63" s="130"/>
      <c r="K63" s="130"/>
      <c r="L63" s="130"/>
      <c r="M63" s="125"/>
      <c r="N63" s="115" t="s">
        <v>14</v>
      </c>
      <c r="O63" s="116"/>
      <c r="P63" s="116"/>
      <c r="Q63" s="117"/>
      <c r="R63" s="3"/>
      <c r="S63" s="115" t="s">
        <v>33</v>
      </c>
      <c r="T63" s="116"/>
      <c r="U63" s="116"/>
      <c r="V63" s="116"/>
      <c r="W63" s="117"/>
      <c r="X63" s="115" t="s">
        <v>34</v>
      </c>
      <c r="Y63" s="116"/>
      <c r="Z63" s="116"/>
      <c r="AA63" s="116"/>
      <c r="AB63" s="116"/>
      <c r="AC63" s="116"/>
      <c r="AD63" s="117"/>
      <c r="AE63" s="115" t="s">
        <v>14</v>
      </c>
      <c r="AF63" s="116"/>
      <c r="AG63" s="116"/>
      <c r="AH63" s="116"/>
      <c r="AI63" s="117"/>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row>
    <row r="64" spans="1:69" ht="19.5" customHeight="1" x14ac:dyDescent="0.15">
      <c r="A64" s="3"/>
      <c r="B64" s="126"/>
      <c r="C64" s="127"/>
      <c r="D64" s="126"/>
      <c r="E64" s="131"/>
      <c r="F64" s="131"/>
      <c r="G64" s="131"/>
      <c r="H64" s="127"/>
      <c r="I64" s="126"/>
      <c r="J64" s="131"/>
      <c r="K64" s="131"/>
      <c r="L64" s="131"/>
      <c r="M64" s="127"/>
      <c r="N64" s="118"/>
      <c r="O64" s="119"/>
      <c r="P64" s="119"/>
      <c r="Q64" s="120"/>
      <c r="R64" s="3"/>
      <c r="S64" s="118"/>
      <c r="T64" s="119"/>
      <c r="U64" s="119"/>
      <c r="V64" s="119"/>
      <c r="W64" s="120"/>
      <c r="X64" s="118"/>
      <c r="Y64" s="119"/>
      <c r="Z64" s="119"/>
      <c r="AA64" s="119"/>
      <c r="AB64" s="119"/>
      <c r="AC64" s="119"/>
      <c r="AD64" s="120"/>
      <c r="AE64" s="118"/>
      <c r="AF64" s="119"/>
      <c r="AG64" s="119"/>
      <c r="AH64" s="119"/>
      <c r="AI64" s="120"/>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row>
    <row r="65" spans="1:69" ht="19.5" customHeight="1" thickBot="1" x14ac:dyDescent="0.2">
      <c r="A65" s="3"/>
      <c r="B65" s="128"/>
      <c r="C65" s="129"/>
      <c r="D65" s="128"/>
      <c r="E65" s="132"/>
      <c r="F65" s="132"/>
      <c r="G65" s="132"/>
      <c r="H65" s="129"/>
      <c r="I65" s="128"/>
      <c r="J65" s="132"/>
      <c r="K65" s="132"/>
      <c r="L65" s="132"/>
      <c r="M65" s="129"/>
      <c r="N65" s="121"/>
      <c r="O65" s="122"/>
      <c r="P65" s="122"/>
      <c r="Q65" s="123"/>
      <c r="R65" s="3"/>
      <c r="S65" s="121"/>
      <c r="T65" s="122"/>
      <c r="U65" s="122"/>
      <c r="V65" s="122"/>
      <c r="W65" s="123"/>
      <c r="X65" s="121"/>
      <c r="Y65" s="122"/>
      <c r="Z65" s="122"/>
      <c r="AA65" s="122"/>
      <c r="AB65" s="122"/>
      <c r="AC65" s="122"/>
      <c r="AD65" s="123"/>
      <c r="AE65" s="121"/>
      <c r="AF65" s="122"/>
      <c r="AG65" s="122"/>
      <c r="AH65" s="122"/>
      <c r="AI65" s="123"/>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row>
    <row r="66" spans="1:69" ht="19.5" customHeight="1" x14ac:dyDescent="0.15">
      <c r="A66" s="3"/>
      <c r="B66" s="124"/>
      <c r="C66" s="125"/>
      <c r="D66" s="124"/>
      <c r="E66" s="130"/>
      <c r="F66" s="130"/>
      <c r="G66" s="130"/>
      <c r="H66" s="125"/>
      <c r="I66" s="124"/>
      <c r="J66" s="130"/>
      <c r="K66" s="130"/>
      <c r="L66" s="130"/>
      <c r="M66" s="125"/>
      <c r="N66" s="124"/>
      <c r="O66" s="130"/>
      <c r="P66" s="130"/>
      <c r="Q66" s="125"/>
      <c r="R66" s="3"/>
      <c r="S66" s="133">
        <f>[1]入力シート借受明細書!B22</f>
        <v>0</v>
      </c>
      <c r="T66" s="134"/>
      <c r="U66" s="134"/>
      <c r="V66" s="134"/>
      <c r="W66" s="135"/>
      <c r="X66" s="133">
        <f>[1]入力シート借受明細書!F22</f>
        <v>0</v>
      </c>
      <c r="Y66" s="134"/>
      <c r="Z66" s="134"/>
      <c r="AA66" s="134"/>
      <c r="AB66" s="134"/>
      <c r="AC66" s="134"/>
      <c r="AD66" s="135"/>
      <c r="AE66" s="133">
        <f>[1]入力シート借受明細書!J22</f>
        <v>0</v>
      </c>
      <c r="AF66" s="134"/>
      <c r="AG66" s="134"/>
      <c r="AH66" s="134"/>
      <c r="AI66" s="135"/>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row>
    <row r="67" spans="1:69" ht="19.5" customHeight="1" x14ac:dyDescent="0.15">
      <c r="A67" s="3"/>
      <c r="B67" s="126"/>
      <c r="C67" s="127"/>
      <c r="D67" s="126"/>
      <c r="E67" s="131"/>
      <c r="F67" s="131"/>
      <c r="G67" s="131"/>
      <c r="H67" s="127"/>
      <c r="I67" s="126"/>
      <c r="J67" s="131"/>
      <c r="K67" s="131"/>
      <c r="L67" s="131"/>
      <c r="M67" s="127"/>
      <c r="N67" s="126"/>
      <c r="O67" s="131"/>
      <c r="P67" s="131"/>
      <c r="Q67" s="127"/>
      <c r="R67" s="3"/>
      <c r="S67" s="136"/>
      <c r="T67" s="137"/>
      <c r="U67" s="137"/>
      <c r="V67" s="137"/>
      <c r="W67" s="138"/>
      <c r="X67" s="136"/>
      <c r="Y67" s="137"/>
      <c r="Z67" s="137"/>
      <c r="AA67" s="137"/>
      <c r="AB67" s="137"/>
      <c r="AC67" s="137"/>
      <c r="AD67" s="138"/>
      <c r="AE67" s="136"/>
      <c r="AF67" s="137"/>
      <c r="AG67" s="137"/>
      <c r="AH67" s="137"/>
      <c r="AI67" s="138"/>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row>
    <row r="68" spans="1:69" ht="19.5" customHeight="1" x14ac:dyDescent="0.15">
      <c r="A68" s="3"/>
      <c r="B68" s="126"/>
      <c r="C68" s="127"/>
      <c r="D68" s="126"/>
      <c r="E68" s="131"/>
      <c r="F68" s="131"/>
      <c r="G68" s="131"/>
      <c r="H68" s="127"/>
      <c r="I68" s="126"/>
      <c r="J68" s="131"/>
      <c r="K68" s="131"/>
      <c r="L68" s="131"/>
      <c r="M68" s="127"/>
      <c r="N68" s="126"/>
      <c r="O68" s="131"/>
      <c r="P68" s="131"/>
      <c r="Q68" s="127"/>
      <c r="R68" s="3"/>
      <c r="S68" s="136"/>
      <c r="T68" s="137"/>
      <c r="U68" s="137"/>
      <c r="V68" s="137"/>
      <c r="W68" s="138"/>
      <c r="X68" s="136"/>
      <c r="Y68" s="137"/>
      <c r="Z68" s="137"/>
      <c r="AA68" s="137"/>
      <c r="AB68" s="137"/>
      <c r="AC68" s="137"/>
      <c r="AD68" s="138"/>
      <c r="AE68" s="136"/>
      <c r="AF68" s="137"/>
      <c r="AG68" s="137"/>
      <c r="AH68" s="137"/>
      <c r="AI68" s="138"/>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row>
    <row r="69" spans="1:69" ht="19.5" thickBot="1" x14ac:dyDescent="0.2">
      <c r="A69" s="3"/>
      <c r="B69" s="128"/>
      <c r="C69" s="129"/>
      <c r="D69" s="128"/>
      <c r="E69" s="132"/>
      <c r="F69" s="132"/>
      <c r="G69" s="132"/>
      <c r="H69" s="129"/>
      <c r="I69" s="128"/>
      <c r="J69" s="132"/>
      <c r="K69" s="132"/>
      <c r="L69" s="132"/>
      <c r="M69" s="129"/>
      <c r="N69" s="128"/>
      <c r="O69" s="132"/>
      <c r="P69" s="132"/>
      <c r="Q69" s="129"/>
      <c r="R69" s="3"/>
      <c r="S69" s="139"/>
      <c r="T69" s="140"/>
      <c r="U69" s="140"/>
      <c r="V69" s="140"/>
      <c r="W69" s="141"/>
      <c r="X69" s="139"/>
      <c r="Y69" s="140"/>
      <c r="Z69" s="140"/>
      <c r="AA69" s="140"/>
      <c r="AB69" s="140"/>
      <c r="AC69" s="140"/>
      <c r="AD69" s="141"/>
      <c r="AE69" s="139"/>
      <c r="AF69" s="140"/>
      <c r="AG69" s="140"/>
      <c r="AH69" s="140"/>
      <c r="AI69" s="14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row>
    <row r="70" spans="1:69" ht="25.5" hidden="1" x14ac:dyDescent="0.15">
      <c r="A70" s="6"/>
      <c r="B70" s="7" t="s">
        <v>35</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row>
    <row r="71" spans="1:69" ht="25.5" hidden="1" x14ac:dyDescent="0.15">
      <c r="A71" s="6"/>
      <c r="B71" s="7"/>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row>
    <row r="72" spans="1:69" ht="39.950000000000003" hidden="1" customHeight="1" x14ac:dyDescent="0.15">
      <c r="A72" s="6"/>
      <c r="B72" s="63" t="str">
        <f>+IFERROR(IF(VLOOKUP(#REF!,[2]ワークシート!$D$2:$CI$1002,60,0)="","",VLOOKUP(#REF!,[2]ワークシート!$D$2:$CI$1002,60,0)),"")</f>
        <v/>
      </c>
      <c r="C72" s="67"/>
      <c r="D72" s="67"/>
      <c r="E72" s="67"/>
      <c r="F72" s="67"/>
      <c r="G72" s="67"/>
      <c r="H72" s="67"/>
      <c r="I72" s="67"/>
      <c r="J72" s="64"/>
      <c r="K72" s="107" t="str">
        <f>+IFERROR(IF(VLOOKUP(#REF!,[2]ワークシート!$D$2:$CI$1002,62,0)="","",VLOOKUP(#REF!,[2]ワークシート!$D$2:$CI$1002,62,0)),"")</f>
        <v/>
      </c>
      <c r="L72" s="107"/>
      <c r="M72" s="107"/>
      <c r="N72" s="107"/>
      <c r="O72" s="107"/>
      <c r="P72" s="107"/>
      <c r="Q72" s="107"/>
      <c r="R72" s="107"/>
      <c r="S72" s="107"/>
      <c r="T72" s="6"/>
      <c r="U72" s="6"/>
      <c r="V72" s="6"/>
      <c r="W72" s="6"/>
      <c r="X72" s="6"/>
      <c r="Y72" s="6"/>
      <c r="Z72" s="6"/>
      <c r="AA72" s="6"/>
      <c r="AB72" s="6"/>
      <c r="AC72" s="6"/>
      <c r="AD72" s="6"/>
      <c r="AE72" s="6"/>
      <c r="AF72" s="6"/>
      <c r="AG72" s="6"/>
      <c r="AH72" s="6"/>
      <c r="AI72" s="6"/>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row>
    <row r="73" spans="1:69" hidden="1"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row>
    <row r="74" spans="1:69" ht="30" hidden="1" customHeight="1" x14ac:dyDescent="0.15">
      <c r="A74" s="80" t="s">
        <v>12</v>
      </c>
      <c r="B74" s="80"/>
      <c r="C74" s="80"/>
      <c r="D74" s="80"/>
      <c r="E74" s="80"/>
      <c r="F74" s="80"/>
      <c r="G74" s="80"/>
      <c r="H74" s="80"/>
      <c r="I74" s="80"/>
      <c r="J74" s="108" t="s">
        <v>124</v>
      </c>
      <c r="K74" s="109"/>
      <c r="L74" s="110"/>
      <c r="M74" s="108" t="s">
        <v>125</v>
      </c>
      <c r="N74" s="109"/>
      <c r="O74" s="110"/>
      <c r="P74" s="111" t="s">
        <v>13</v>
      </c>
      <c r="Q74" s="112"/>
      <c r="R74" s="112"/>
      <c r="S74" s="112"/>
      <c r="T74" s="113"/>
      <c r="U74" s="113"/>
      <c r="V74" s="113"/>
      <c r="W74" s="113"/>
      <c r="X74" s="113"/>
      <c r="Y74" s="114"/>
      <c r="Z74" s="15"/>
      <c r="AA74" s="15"/>
      <c r="AB74" s="74" t="s">
        <v>126</v>
      </c>
      <c r="AC74" s="78"/>
      <c r="AD74" s="78"/>
      <c r="AE74" s="86" t="s">
        <v>127</v>
      </c>
      <c r="AF74" s="87"/>
      <c r="AG74" s="92" t="s">
        <v>128</v>
      </c>
      <c r="AH74" s="93"/>
      <c r="AI74" s="94" t="s">
        <v>14</v>
      </c>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row>
    <row r="75" spans="1:69" hidden="1" x14ac:dyDescent="0.15">
      <c r="A75" s="80" t="s">
        <v>15</v>
      </c>
      <c r="B75" s="80"/>
      <c r="C75" s="80"/>
      <c r="D75" s="80"/>
      <c r="E75" s="80"/>
      <c r="F75" s="80"/>
      <c r="G75" s="81" t="s">
        <v>16</v>
      </c>
      <c r="H75" s="81" t="s">
        <v>17</v>
      </c>
      <c r="I75" s="80"/>
      <c r="J75" s="81" t="s">
        <v>18</v>
      </c>
      <c r="K75" s="80"/>
      <c r="L75" s="80"/>
      <c r="M75" s="74" t="s">
        <v>19</v>
      </c>
      <c r="N75" s="96"/>
      <c r="O75" s="96"/>
      <c r="P75" s="80" t="s">
        <v>20</v>
      </c>
      <c r="Q75" s="82"/>
      <c r="R75" s="74" t="s">
        <v>21</v>
      </c>
      <c r="S75" s="75"/>
      <c r="T75" s="78" t="s">
        <v>22</v>
      </c>
      <c r="U75" s="75"/>
      <c r="V75" s="80" t="s">
        <v>23</v>
      </c>
      <c r="W75" s="80"/>
      <c r="X75" s="81" t="s">
        <v>24</v>
      </c>
      <c r="Y75" s="81"/>
      <c r="Z75" s="13"/>
      <c r="AA75" s="13"/>
      <c r="AB75" s="84"/>
      <c r="AC75" s="85"/>
      <c r="AD75" s="85"/>
      <c r="AE75" s="88"/>
      <c r="AF75" s="89"/>
      <c r="AG75" s="94"/>
      <c r="AH75" s="95"/>
      <c r="AI75" s="94"/>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row>
    <row r="76" spans="1:69" hidden="1" x14ac:dyDescent="0.15">
      <c r="A76" s="82" t="s">
        <v>25</v>
      </c>
      <c r="B76" s="83"/>
      <c r="C76" s="82" t="s">
        <v>26</v>
      </c>
      <c r="D76" s="83"/>
      <c r="E76" s="80" t="s">
        <v>27</v>
      </c>
      <c r="F76" s="80"/>
      <c r="G76" s="80"/>
      <c r="H76" s="80"/>
      <c r="I76" s="80"/>
      <c r="J76" s="80"/>
      <c r="K76" s="80"/>
      <c r="L76" s="80"/>
      <c r="M76" s="97"/>
      <c r="N76" s="98"/>
      <c r="O76" s="98"/>
      <c r="P76" s="80"/>
      <c r="Q76" s="82"/>
      <c r="R76" s="76"/>
      <c r="S76" s="77"/>
      <c r="T76" s="79"/>
      <c r="U76" s="77"/>
      <c r="V76" s="80"/>
      <c r="W76" s="80"/>
      <c r="X76" s="81"/>
      <c r="Y76" s="81"/>
      <c r="Z76" s="14"/>
      <c r="AA76" s="14"/>
      <c r="AB76" s="76"/>
      <c r="AC76" s="79"/>
      <c r="AD76" s="79"/>
      <c r="AE76" s="90"/>
      <c r="AF76" s="91"/>
      <c r="AG76" s="94"/>
      <c r="AH76" s="95"/>
      <c r="AI76" s="94"/>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row>
    <row r="77" spans="1:69" ht="35.1" hidden="1" customHeight="1" x14ac:dyDescent="0.15">
      <c r="A77" s="63" t="str">
        <f>+IFERROR(IF(VLOOKUP(#REF!&amp;"-"&amp;ROW()-82,[2]ワークシート!$F$2:$CI$1002,6,0)="","",VLOOKUP(#REF!&amp;"-"&amp;ROW()-82,[2]ワークシート!$F$2:$CI$1002,6,0)),"")</f>
        <v/>
      </c>
      <c r="B77" s="64"/>
      <c r="C77" s="63" t="str">
        <f>+IFERROR(IF(VLOOKUP(#REF!&amp;"-"&amp;ROW()-82,[2]ワークシート!$F$2:$CI$1002,7,0)="","",VLOOKUP(#REF!&amp;"-"&amp;ROW()-82,[2]ワークシート!$F$2:$CI$1002,7,0)),"")</f>
        <v/>
      </c>
      <c r="D77" s="64"/>
      <c r="E77" s="63" t="str">
        <f>+IFERROR(IF(VLOOKUP(#REF!&amp;"-"&amp;ROW()-82,[2]ワークシート!$F$2:$CI$1002,8,0)="","",VLOOKUP(#REF!&amp;"-"&amp;ROW()-82,[2]ワークシート!$F$2:$CI$1002,8,0)),"")</f>
        <v/>
      </c>
      <c r="F77" s="64"/>
      <c r="G77" s="8" t="str">
        <f>+IFERROR(IF(VLOOKUP(#REF!&amp;"-"&amp;ROW()-82,[2]ワークシート!$F$2:$CI$1002,9,0)="","",VLOOKUP(#REF!&amp;"-"&amp;ROW()-82,[2]ワークシート!$F$2:$CI$1002,9,0)),"")</f>
        <v/>
      </c>
      <c r="H7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77" s="71"/>
      <c r="J77" s="63" t="str">
        <f>+IFERROR(IF(VLOOKUP(#REF!&amp;"-"&amp;ROW()-82,[2]ワークシート!$F$2:$CI$1002,17,0)="","",VLOOKUP(#REF!&amp;"-"&amp;ROW()-82,[2]ワークシート!$F$2:$CI$1002,17,0)),"")</f>
        <v/>
      </c>
      <c r="K77" s="67"/>
      <c r="L77" s="64"/>
      <c r="M77" s="72" t="str">
        <f>+IFERROR(IF(VLOOKUP(#REF!&amp;"-"&amp;ROW()-82,[2]ワークシート!$F$2:$CI$1002,58,0)=0,"",VLOOKUP(#REF!&amp;"-"&amp;ROW()-82,[2]ワークシート!$F$2:$CI$1002,58,0)),"")</f>
        <v/>
      </c>
      <c r="N77" s="72"/>
      <c r="O77" s="72"/>
      <c r="P77" s="61" t="str">
        <f>+IFERROR(VLOOKUP(#REF!&amp;"-"&amp;ROW()-82,[2]ワークシート!$F$2:$CI$1002,64,0),"")</f>
        <v/>
      </c>
      <c r="Q77" s="62"/>
      <c r="R77" s="73" t="str">
        <f>+IFERROR(VLOOKUP(#REF!&amp;"-"&amp;ROW()-82,[2]ワークシート!$F$2:$CI$1002,65,0),"")</f>
        <v/>
      </c>
      <c r="S77" s="73"/>
      <c r="T77" s="61" t="str">
        <f>IFERROR(IF(VLOOKUP(#REF!&amp;"-"&amp;ROW()-82,[2]ワークシート!$F$2:$CI$1002,68,0)="",IF(X77="","",IF(X77=0,"使用貸借権","賃借権")),"賃借権"),"")</f>
        <v/>
      </c>
      <c r="U77" s="62"/>
      <c r="V77" s="63" t="str">
        <f>+IFERROR(VLOOKUP(#REF!&amp;"-"&amp;ROW()-82,[2]ワークシート!$F$2:$CI$1002,10,0)&amp;"","")</f>
        <v/>
      </c>
      <c r="W77" s="64"/>
      <c r="X7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77" s="66"/>
      <c r="Z77" s="9"/>
      <c r="AA77" s="9"/>
      <c r="AB77" s="63" t="str">
        <f>IF(T77="","",IF(VLOOKUP(#REF!&amp;"-"&amp;ROW()-82,[2]ワークシート!$F$2:$CI$1002,68,0)="",IF(T77="使用貸借権","-","口座振込　１２月"),"物納"))</f>
        <v/>
      </c>
      <c r="AC77" s="67"/>
      <c r="AD77" s="64"/>
      <c r="AE77" s="68" t="str">
        <f>+IFERROR(IF(VLOOKUP(#REF!&amp;"-"&amp;ROW()-82,[2]ワークシート!$F$2:$CI$1002,13,0)="","",VLOOKUP(#REF!&amp;"-"&amp;ROW()-82,[2]ワークシート!$F$2:$CI$1002,13,0)),"")</f>
        <v/>
      </c>
      <c r="AF77" s="69"/>
      <c r="AG77" s="68" t="str">
        <f>+IFERROR(IF(VLOOKUP(#REF!&amp;"-"&amp;ROW()-82,[2]ワークシート!$F$2:$CI$1002,74,0)="","",VLOOKUP(#REF!&amp;"-"&amp;ROW()-82,[2]ワークシート!$F$2:$CI$1002,74,0)),"")</f>
        <v/>
      </c>
      <c r="AH77" s="69"/>
      <c r="AI77" s="54" t="str">
        <f>+IFERROR(IF(VLOOKUP(#REF!&amp;"-"&amp;ROW()-82,[2]ワークシート!$F$2:$CI$1002,73,0)="","",VLOOKUP(#REF!&amp;"-"&amp;ROW()-82,[2]ワークシート!$F$2:$CI$1002,73,0)),"")</f>
        <v/>
      </c>
      <c r="AJ77" s="1" t="str">
        <f>+IFERROR( IF(  VLOOKUP(#REF!&amp;"-"&amp;ROW()-82,[2]ワークシート!$F$2:$BW$1002,12,0)="",  "",  VLOOKUP(#REF!&amp;"-"&amp;ROW()-82,[2]ワークシート!$F$2:$BW$1002,12,0) ),"")</f>
        <v/>
      </c>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row>
    <row r="78" spans="1:69" ht="35.1" hidden="1" customHeight="1" x14ac:dyDescent="0.15">
      <c r="A78" s="63" t="str">
        <f>+IFERROR(IF(VLOOKUP(#REF!&amp;"-"&amp;ROW()-82,[2]ワークシート!$F$2:$CI$1002,6,0)="","",VLOOKUP(#REF!&amp;"-"&amp;ROW()-82,[2]ワークシート!$F$2:$CI$1002,6,0)),"")</f>
        <v/>
      </c>
      <c r="B78" s="64"/>
      <c r="C78" s="63" t="str">
        <f>+IFERROR(IF(VLOOKUP(#REF!&amp;"-"&amp;ROW()-82,[2]ワークシート!$F$2:$CI$1002,7,0)="","",VLOOKUP(#REF!&amp;"-"&amp;ROW()-82,[2]ワークシート!$F$2:$CI$1002,7,0)),"")</f>
        <v/>
      </c>
      <c r="D78" s="64"/>
      <c r="E78" s="63" t="str">
        <f>+IFERROR(IF(VLOOKUP(#REF!&amp;"-"&amp;ROW()-82,[2]ワークシート!$F$2:$CI$1002,8,0)="","",VLOOKUP(#REF!&amp;"-"&amp;ROW()-82,[2]ワークシート!$F$2:$CI$1002,8,0)),"")</f>
        <v/>
      </c>
      <c r="F78" s="64"/>
      <c r="G78" s="8" t="str">
        <f>+IFERROR(IF(VLOOKUP(#REF!&amp;"-"&amp;ROW()-82,[2]ワークシート!$F$2:$CI$1002,9,0)="","",VLOOKUP(#REF!&amp;"-"&amp;ROW()-82,[2]ワークシート!$F$2:$CI$1002,9,0)),"")</f>
        <v/>
      </c>
      <c r="H7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78" s="71"/>
      <c r="J78" s="63" t="str">
        <f>+IFERROR(IF(VLOOKUP(#REF!&amp;"-"&amp;ROW()-82,[2]ワークシート!$F$2:$CI$1002,17,0)="","",VLOOKUP(#REF!&amp;"-"&amp;ROW()-82,[2]ワークシート!$F$2:$CI$1002,17,0)),"")</f>
        <v/>
      </c>
      <c r="K78" s="67"/>
      <c r="L78" s="64"/>
      <c r="M78" s="72" t="str">
        <f>+IFERROR(IF(VLOOKUP(#REF!&amp;"-"&amp;ROW()-82,[2]ワークシート!$F$2:$CI$1002,58,0)=0,"",VLOOKUP(#REF!&amp;"-"&amp;ROW()-82,[2]ワークシート!$F$2:$CI$1002,58,0)),"")</f>
        <v/>
      </c>
      <c r="N78" s="72"/>
      <c r="O78" s="72"/>
      <c r="P78" s="61" t="str">
        <f>+IFERROR(VLOOKUP(#REF!&amp;"-"&amp;ROW()-82,[2]ワークシート!$F$2:$CI$1002,64,0),"")</f>
        <v/>
      </c>
      <c r="Q78" s="62"/>
      <c r="R78" s="73" t="str">
        <f>+IFERROR(VLOOKUP(#REF!&amp;"-"&amp;ROW()-82,[2]ワークシート!$F$2:$CI$1002,65,0),"")</f>
        <v/>
      </c>
      <c r="S78" s="73"/>
      <c r="T78" s="61" t="str">
        <f>IFERROR(IF(VLOOKUP(#REF!&amp;"-"&amp;ROW()-82,[2]ワークシート!$F$2:$CI$1002,68,0)="",IF(X78="","",IF(X78=0,"使用貸借権","賃借権")),"賃借権"),"")</f>
        <v/>
      </c>
      <c r="U78" s="62"/>
      <c r="V78" s="63" t="str">
        <f>+IFERROR(VLOOKUP(#REF!&amp;"-"&amp;ROW()-82,[2]ワークシート!$F$2:$CI$1002,10,0)&amp;"","")</f>
        <v/>
      </c>
      <c r="W78" s="64"/>
      <c r="X7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78" s="66"/>
      <c r="Z78" s="9"/>
      <c r="AA78" s="9"/>
      <c r="AB78" s="63" t="str">
        <f>IF(T78="","",IF(VLOOKUP(#REF!&amp;"-"&amp;ROW()-82,[2]ワークシート!$F$2:$CI$1002,68,0)="",IF(T78="使用貸借権","-","口座振込　１２月"),"物納"))</f>
        <v/>
      </c>
      <c r="AC78" s="67"/>
      <c r="AD78" s="64"/>
      <c r="AE78" s="68" t="str">
        <f>+IFERROR(IF(VLOOKUP(#REF!&amp;"-"&amp;ROW()-82,[2]ワークシート!$F$2:$CI$1002,13,0)="","",VLOOKUP(#REF!&amp;"-"&amp;ROW()-82,[2]ワークシート!$F$2:$CI$1002,13,0)),"")</f>
        <v/>
      </c>
      <c r="AF78" s="69"/>
      <c r="AG78" s="68" t="str">
        <f>+IFERROR(IF(VLOOKUP(#REF!&amp;"-"&amp;ROW()-82,[2]ワークシート!$F$2:$CI$1002,74,0)="","",VLOOKUP(#REF!&amp;"-"&amp;ROW()-82,[2]ワークシート!$F$2:$CI$1002,74,0)),"")</f>
        <v/>
      </c>
      <c r="AH78" s="69"/>
      <c r="AI78" s="54" t="str">
        <f>+IFERROR(IF(VLOOKUP(#REF!&amp;"-"&amp;ROW()-82,[2]ワークシート!$F$2:$CI$1002,73,0)="","",VLOOKUP(#REF!&amp;"-"&amp;ROW()-82,[2]ワークシート!$F$2:$CI$1002,73,0)),"")</f>
        <v/>
      </c>
      <c r="AJ78" s="1" t="str">
        <f>+IFERROR( IF(  VLOOKUP(#REF!&amp;"-"&amp;ROW()-82,[2]ワークシート!$F$2:$BW$1002,12,0)="",  "",  VLOOKUP(#REF!&amp;"-"&amp;ROW()-82,[2]ワークシート!$F$2:$BW$1002,12,0) ),"")</f>
        <v/>
      </c>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row>
    <row r="79" spans="1:69" ht="35.1" hidden="1" customHeight="1" x14ac:dyDescent="0.15">
      <c r="A79" s="63" t="str">
        <f>+IFERROR(IF(VLOOKUP(#REF!&amp;"-"&amp;ROW()-82,[2]ワークシート!$F$2:$CI$1002,6,0)="","",VLOOKUP(#REF!&amp;"-"&amp;ROW()-82,[2]ワークシート!$F$2:$CI$1002,6,0)),"")</f>
        <v/>
      </c>
      <c r="B79" s="64"/>
      <c r="C79" s="63" t="str">
        <f>+IFERROR(IF(VLOOKUP(#REF!&amp;"-"&amp;ROW()-82,[2]ワークシート!$F$2:$CI$1002,7,0)="","",VLOOKUP(#REF!&amp;"-"&amp;ROW()-82,[2]ワークシート!$F$2:$CI$1002,7,0)),"")</f>
        <v/>
      </c>
      <c r="D79" s="64"/>
      <c r="E79" s="63" t="str">
        <f>+IFERROR(IF(VLOOKUP(#REF!&amp;"-"&amp;ROW()-82,[2]ワークシート!$F$2:$CI$1002,8,0)="","",VLOOKUP(#REF!&amp;"-"&amp;ROW()-82,[2]ワークシート!$F$2:$CI$1002,8,0)),"")</f>
        <v/>
      </c>
      <c r="F79" s="64"/>
      <c r="G79" s="8" t="str">
        <f>+IFERROR(IF(VLOOKUP(#REF!&amp;"-"&amp;ROW()-82,[2]ワークシート!$F$2:$CI$1002,9,0)="","",VLOOKUP(#REF!&amp;"-"&amp;ROW()-82,[2]ワークシート!$F$2:$CI$1002,9,0)),"")</f>
        <v/>
      </c>
      <c r="H7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79" s="71"/>
      <c r="J79" s="63" t="str">
        <f>+IFERROR(IF(VLOOKUP(#REF!&amp;"-"&amp;ROW()-82,[2]ワークシート!$F$2:$CI$1002,17,0)="","",VLOOKUP(#REF!&amp;"-"&amp;ROW()-82,[2]ワークシート!$F$2:$CI$1002,17,0)),"")</f>
        <v/>
      </c>
      <c r="K79" s="67"/>
      <c r="L79" s="64"/>
      <c r="M79" s="72" t="str">
        <f>+IFERROR(IF(VLOOKUP(#REF!&amp;"-"&amp;ROW()-82,[2]ワークシート!$F$2:$CI$1002,58,0)=0,"",VLOOKUP(#REF!&amp;"-"&amp;ROW()-82,[2]ワークシート!$F$2:$CI$1002,58,0)),"")</f>
        <v/>
      </c>
      <c r="N79" s="72"/>
      <c r="O79" s="72"/>
      <c r="P79" s="61" t="str">
        <f>+IFERROR(VLOOKUP(#REF!&amp;"-"&amp;ROW()-82,[2]ワークシート!$F$2:$CI$1002,64,0),"")</f>
        <v/>
      </c>
      <c r="Q79" s="62"/>
      <c r="R79" s="73" t="str">
        <f>+IFERROR(VLOOKUP(#REF!&amp;"-"&amp;ROW()-82,[2]ワークシート!$F$2:$CI$1002,65,0),"")</f>
        <v/>
      </c>
      <c r="S79" s="73"/>
      <c r="T79" s="61" t="str">
        <f>IFERROR(IF(VLOOKUP(#REF!&amp;"-"&amp;ROW()-82,[2]ワークシート!$F$2:$CI$1002,68,0)="",IF(X79="","",IF(X79=0,"使用貸借権","賃借権")),"賃借権"),"")</f>
        <v/>
      </c>
      <c r="U79" s="62"/>
      <c r="V79" s="63" t="str">
        <f>+IFERROR(VLOOKUP(#REF!&amp;"-"&amp;ROW()-82,[2]ワークシート!$F$2:$CI$1002,10,0)&amp;"","")</f>
        <v/>
      </c>
      <c r="W79" s="64"/>
      <c r="X7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79" s="66"/>
      <c r="Z79" s="9"/>
      <c r="AA79" s="9"/>
      <c r="AB79" s="63" t="str">
        <f>IF(T79="","",IF(VLOOKUP(#REF!&amp;"-"&amp;ROW()-82,[2]ワークシート!$F$2:$CI$1002,68,0)="",IF(T79="使用貸借権","-","口座振込　１２月"),"物納"))</f>
        <v/>
      </c>
      <c r="AC79" s="67"/>
      <c r="AD79" s="64"/>
      <c r="AE79" s="68" t="str">
        <f>+IFERROR(IF(VLOOKUP(#REF!&amp;"-"&amp;ROW()-82,[2]ワークシート!$F$2:$CI$1002,13,0)="","",VLOOKUP(#REF!&amp;"-"&amp;ROW()-82,[2]ワークシート!$F$2:$CI$1002,13,0)),"")</f>
        <v/>
      </c>
      <c r="AF79" s="69"/>
      <c r="AG79" s="68" t="str">
        <f>+IFERROR(IF(VLOOKUP(#REF!&amp;"-"&amp;ROW()-82,[2]ワークシート!$F$2:$CI$1002,74,0)="","",VLOOKUP(#REF!&amp;"-"&amp;ROW()-82,[2]ワークシート!$F$2:$CI$1002,74,0)),"")</f>
        <v/>
      </c>
      <c r="AH79" s="69"/>
      <c r="AI79" s="54" t="str">
        <f>+IFERROR(IF(VLOOKUP(#REF!&amp;"-"&amp;ROW()-82,[2]ワークシート!$F$2:$CI$1002,73,0)="","",VLOOKUP(#REF!&amp;"-"&amp;ROW()-82,[2]ワークシート!$F$2:$CI$1002,73,0)),"")</f>
        <v/>
      </c>
      <c r="AJ79" s="1" t="str">
        <f>+IFERROR( IF(  VLOOKUP(#REF!&amp;"-"&amp;ROW()-82,[2]ワークシート!$F$2:$BW$1002,12,0)="",  "",  VLOOKUP(#REF!&amp;"-"&amp;ROW()-82,[2]ワークシート!$F$2:$BW$1002,12,0) ),"")</f>
        <v/>
      </c>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row>
    <row r="80" spans="1:69" ht="35.1" hidden="1" customHeight="1" x14ac:dyDescent="0.15">
      <c r="A80" s="63" t="str">
        <f>+IFERROR(IF(VLOOKUP(#REF!&amp;"-"&amp;ROW()-82,[2]ワークシート!$F$2:$CI$1002,6,0)="","",VLOOKUP(#REF!&amp;"-"&amp;ROW()-82,[2]ワークシート!$F$2:$CI$1002,6,0)),"")</f>
        <v/>
      </c>
      <c r="B80" s="64"/>
      <c r="C80" s="63" t="str">
        <f>+IFERROR(IF(VLOOKUP(#REF!&amp;"-"&amp;ROW()-82,[2]ワークシート!$F$2:$CI$1002,7,0)="","",VLOOKUP(#REF!&amp;"-"&amp;ROW()-82,[2]ワークシート!$F$2:$CI$1002,7,0)),"")</f>
        <v/>
      </c>
      <c r="D80" s="64"/>
      <c r="E80" s="63" t="str">
        <f>+IFERROR(IF(VLOOKUP(#REF!&amp;"-"&amp;ROW()-82,[2]ワークシート!$F$2:$CI$1002,8,0)="","",VLOOKUP(#REF!&amp;"-"&amp;ROW()-82,[2]ワークシート!$F$2:$CI$1002,8,0)),"")</f>
        <v/>
      </c>
      <c r="F80" s="64"/>
      <c r="G80" s="8" t="str">
        <f>+IFERROR(IF(VLOOKUP(#REF!&amp;"-"&amp;ROW()-82,[2]ワークシート!$F$2:$CI$1002,9,0)="","",VLOOKUP(#REF!&amp;"-"&amp;ROW()-82,[2]ワークシート!$F$2:$CI$1002,9,0)),"")</f>
        <v/>
      </c>
      <c r="H8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0" s="71"/>
      <c r="J80" s="63" t="str">
        <f>+IFERROR(IF(VLOOKUP(#REF!&amp;"-"&amp;ROW()-82,[2]ワークシート!$F$2:$CI$1002,17,0)="","",VLOOKUP(#REF!&amp;"-"&amp;ROW()-82,[2]ワークシート!$F$2:$CI$1002,17,0)),"")</f>
        <v/>
      </c>
      <c r="K80" s="67"/>
      <c r="L80" s="64"/>
      <c r="M80" s="72" t="str">
        <f>+IFERROR(IF(VLOOKUP(#REF!&amp;"-"&amp;ROW()-82,[2]ワークシート!$F$2:$CI$1002,58,0)=0,"",VLOOKUP(#REF!&amp;"-"&amp;ROW()-82,[2]ワークシート!$F$2:$CI$1002,58,0)),"")</f>
        <v/>
      </c>
      <c r="N80" s="72"/>
      <c r="O80" s="72"/>
      <c r="P80" s="61" t="str">
        <f>+IFERROR(VLOOKUP(#REF!&amp;"-"&amp;ROW()-82,[2]ワークシート!$F$2:$CI$1002,64,0),"")</f>
        <v/>
      </c>
      <c r="Q80" s="62"/>
      <c r="R80" s="73" t="str">
        <f>+IFERROR(VLOOKUP(#REF!&amp;"-"&amp;ROW()-82,[2]ワークシート!$F$2:$CI$1002,65,0),"")</f>
        <v/>
      </c>
      <c r="S80" s="73"/>
      <c r="T80" s="61" t="str">
        <f>IFERROR(IF(VLOOKUP(#REF!&amp;"-"&amp;ROW()-82,[2]ワークシート!$F$2:$CI$1002,68,0)="",IF(X80="","",IF(X80=0,"使用貸借権","賃借権")),"賃借権"),"")</f>
        <v/>
      </c>
      <c r="U80" s="62"/>
      <c r="V80" s="63" t="str">
        <f>+IFERROR(VLOOKUP(#REF!&amp;"-"&amp;ROW()-82,[2]ワークシート!$F$2:$CI$1002,10,0)&amp;"","")</f>
        <v/>
      </c>
      <c r="W80" s="64"/>
      <c r="X8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0" s="66"/>
      <c r="Z80" s="9"/>
      <c r="AA80" s="9"/>
      <c r="AB80" s="63" t="str">
        <f>IF(T80="","",IF(VLOOKUP(#REF!&amp;"-"&amp;ROW()-82,[2]ワークシート!$F$2:$CI$1002,68,0)="",IF(T80="使用貸借権","-","口座振込　１２月"),"物納"))</f>
        <v/>
      </c>
      <c r="AC80" s="67"/>
      <c r="AD80" s="64"/>
      <c r="AE80" s="68" t="str">
        <f>+IFERROR(IF(VLOOKUP(#REF!&amp;"-"&amp;ROW()-82,[2]ワークシート!$F$2:$CI$1002,13,0)="","",VLOOKUP(#REF!&amp;"-"&amp;ROW()-82,[2]ワークシート!$F$2:$CI$1002,13,0)),"")</f>
        <v/>
      </c>
      <c r="AF80" s="69"/>
      <c r="AG80" s="68" t="str">
        <f>+IFERROR(IF(VLOOKUP(#REF!&amp;"-"&amp;ROW()-82,[2]ワークシート!$F$2:$CI$1002,74,0)="","",VLOOKUP(#REF!&amp;"-"&amp;ROW()-82,[2]ワークシート!$F$2:$CI$1002,74,0)),"")</f>
        <v/>
      </c>
      <c r="AH80" s="69"/>
      <c r="AI80" s="54" t="str">
        <f>+IFERROR(IF(VLOOKUP(#REF!&amp;"-"&amp;ROW()-82,[2]ワークシート!$F$2:$CI$1002,73,0)="","",VLOOKUP(#REF!&amp;"-"&amp;ROW()-82,[2]ワークシート!$F$2:$CI$1002,73,0)),"")</f>
        <v/>
      </c>
      <c r="AJ80" s="1" t="str">
        <f>+IFERROR( IF(  VLOOKUP(#REF!&amp;"-"&amp;ROW()-82,[2]ワークシート!$F$2:$BW$1002,12,0)="",  "",  VLOOKUP(#REF!&amp;"-"&amp;ROW()-82,[2]ワークシート!$F$2:$BW$1002,12,0) ),"")</f>
        <v/>
      </c>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row>
    <row r="81" spans="1:69" ht="35.1" hidden="1" customHeight="1" x14ac:dyDescent="0.15">
      <c r="A81" s="63" t="str">
        <f>+IFERROR(IF(VLOOKUP(#REF!&amp;"-"&amp;ROW()-82,[2]ワークシート!$F$2:$CI$1002,6,0)="","",VLOOKUP(#REF!&amp;"-"&amp;ROW()-82,[2]ワークシート!$F$2:$CI$1002,6,0)),"")</f>
        <v/>
      </c>
      <c r="B81" s="64"/>
      <c r="C81" s="63" t="str">
        <f>+IFERROR(IF(VLOOKUP(#REF!&amp;"-"&amp;ROW()-82,[2]ワークシート!$F$2:$CI$1002,7,0)="","",VLOOKUP(#REF!&amp;"-"&amp;ROW()-82,[2]ワークシート!$F$2:$CI$1002,7,0)),"")</f>
        <v/>
      </c>
      <c r="D81" s="64"/>
      <c r="E81" s="63" t="str">
        <f>+IFERROR(IF(VLOOKUP(#REF!&amp;"-"&amp;ROW()-82,[2]ワークシート!$F$2:$CI$1002,8,0)="","",VLOOKUP(#REF!&amp;"-"&amp;ROW()-82,[2]ワークシート!$F$2:$CI$1002,8,0)),"")</f>
        <v/>
      </c>
      <c r="F81" s="64"/>
      <c r="G81" s="8" t="str">
        <f>+IFERROR(IF(VLOOKUP(#REF!&amp;"-"&amp;ROW()-82,[2]ワークシート!$F$2:$CI$1002,9,0)="","",VLOOKUP(#REF!&amp;"-"&amp;ROW()-82,[2]ワークシート!$F$2:$CI$1002,9,0)),"")</f>
        <v/>
      </c>
      <c r="H8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1" s="71"/>
      <c r="J81" s="63" t="str">
        <f>+IFERROR(IF(VLOOKUP(#REF!&amp;"-"&amp;ROW()-82,[2]ワークシート!$F$2:$CI$1002,17,0)="","",VLOOKUP(#REF!&amp;"-"&amp;ROW()-82,[2]ワークシート!$F$2:$CI$1002,17,0)),"")</f>
        <v/>
      </c>
      <c r="K81" s="67"/>
      <c r="L81" s="64"/>
      <c r="M81" s="72" t="str">
        <f>+IFERROR(IF(VLOOKUP(#REF!&amp;"-"&amp;ROW()-82,[2]ワークシート!$F$2:$CI$1002,58,0)=0,"",VLOOKUP(#REF!&amp;"-"&amp;ROW()-82,[2]ワークシート!$F$2:$CI$1002,58,0)),"")</f>
        <v/>
      </c>
      <c r="N81" s="72"/>
      <c r="O81" s="72"/>
      <c r="P81" s="61" t="str">
        <f>+IFERROR(VLOOKUP(#REF!&amp;"-"&amp;ROW()-82,[2]ワークシート!$F$2:$CI$1002,64,0),"")</f>
        <v/>
      </c>
      <c r="Q81" s="62"/>
      <c r="R81" s="73" t="str">
        <f>+IFERROR(VLOOKUP(#REF!&amp;"-"&amp;ROW()-82,[2]ワークシート!$F$2:$CI$1002,65,0),"")</f>
        <v/>
      </c>
      <c r="S81" s="73"/>
      <c r="T81" s="61" t="str">
        <f>IFERROR(IF(VLOOKUP(#REF!&amp;"-"&amp;ROW()-82,[2]ワークシート!$F$2:$CI$1002,68,0)="",IF(X81="","",IF(X81=0,"使用貸借権","賃借権")),"賃借権"),"")</f>
        <v/>
      </c>
      <c r="U81" s="62"/>
      <c r="V81" s="63" t="str">
        <f>+IFERROR(VLOOKUP(#REF!&amp;"-"&amp;ROW()-82,[2]ワークシート!$F$2:$CI$1002,10,0)&amp;"","")</f>
        <v/>
      </c>
      <c r="W81" s="64"/>
      <c r="X8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1" s="66"/>
      <c r="Z81" s="9"/>
      <c r="AA81" s="9"/>
      <c r="AB81" s="63" t="str">
        <f>IF(T81="","",IF(VLOOKUP(#REF!&amp;"-"&amp;ROW()-82,[2]ワークシート!$F$2:$CI$1002,68,0)="",IF(T81="使用貸借権","-","口座振込　１２月"),"物納"))</f>
        <v/>
      </c>
      <c r="AC81" s="67"/>
      <c r="AD81" s="64"/>
      <c r="AE81" s="68" t="str">
        <f>+IFERROR(IF(VLOOKUP(#REF!&amp;"-"&amp;ROW()-82,[2]ワークシート!$F$2:$CI$1002,13,0)="","",VLOOKUP(#REF!&amp;"-"&amp;ROW()-82,[2]ワークシート!$F$2:$CI$1002,13,0)),"")</f>
        <v/>
      </c>
      <c r="AF81" s="69"/>
      <c r="AG81" s="68" t="str">
        <f>+IFERROR(IF(VLOOKUP(#REF!&amp;"-"&amp;ROW()-82,[2]ワークシート!$F$2:$CI$1002,74,0)="","",VLOOKUP(#REF!&amp;"-"&amp;ROW()-82,[2]ワークシート!$F$2:$CI$1002,74,0)),"")</f>
        <v/>
      </c>
      <c r="AH81" s="69"/>
      <c r="AI81" s="54" t="str">
        <f>+IFERROR(IF(VLOOKUP(#REF!&amp;"-"&amp;ROW()-82,[2]ワークシート!$F$2:$CI$1002,73,0)="","",VLOOKUP(#REF!&amp;"-"&amp;ROW()-82,[2]ワークシート!$F$2:$CI$1002,73,0)),"")</f>
        <v/>
      </c>
      <c r="AJ81" s="1" t="str">
        <f>+IFERROR( IF(  VLOOKUP(#REF!&amp;"-"&amp;ROW()-82,[2]ワークシート!$F$2:$BW$1002,12,0)="",  "",  VLOOKUP(#REF!&amp;"-"&amp;ROW()-82,[2]ワークシート!$F$2:$BW$1002,12,0) ),"")</f>
        <v/>
      </c>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row>
    <row r="82" spans="1:69" ht="35.1" hidden="1" customHeight="1" x14ac:dyDescent="0.15">
      <c r="A82" s="63" t="str">
        <f>+IFERROR(IF(VLOOKUP(#REF!&amp;"-"&amp;ROW()-82,[2]ワークシート!$F$2:$CI$1002,6,0)="","",VLOOKUP(#REF!&amp;"-"&amp;ROW()-82,[2]ワークシート!$F$2:$CI$1002,6,0)),"")</f>
        <v/>
      </c>
      <c r="B82" s="64"/>
      <c r="C82" s="63" t="str">
        <f>+IFERROR(IF(VLOOKUP(#REF!&amp;"-"&amp;ROW()-82,[2]ワークシート!$F$2:$CI$1002,7,0)="","",VLOOKUP(#REF!&amp;"-"&amp;ROW()-82,[2]ワークシート!$F$2:$CI$1002,7,0)),"")</f>
        <v/>
      </c>
      <c r="D82" s="64"/>
      <c r="E82" s="63" t="str">
        <f>+IFERROR(IF(VLOOKUP(#REF!&amp;"-"&amp;ROW()-82,[2]ワークシート!$F$2:$CI$1002,8,0)="","",VLOOKUP(#REF!&amp;"-"&amp;ROW()-82,[2]ワークシート!$F$2:$CI$1002,8,0)),"")</f>
        <v/>
      </c>
      <c r="F82" s="64"/>
      <c r="G82" s="8" t="str">
        <f>+IFERROR(IF(VLOOKUP(#REF!&amp;"-"&amp;ROW()-82,[2]ワークシート!$F$2:$CI$1002,9,0)="","",VLOOKUP(#REF!&amp;"-"&amp;ROW()-82,[2]ワークシート!$F$2:$CI$1002,9,0)),"")</f>
        <v/>
      </c>
      <c r="H8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2" s="71"/>
      <c r="J82" s="63" t="str">
        <f>+IFERROR(IF(VLOOKUP(#REF!&amp;"-"&amp;ROW()-82,[2]ワークシート!$F$2:$CI$1002,17,0)="","",VLOOKUP(#REF!&amp;"-"&amp;ROW()-82,[2]ワークシート!$F$2:$CI$1002,17,0)),"")</f>
        <v/>
      </c>
      <c r="K82" s="67"/>
      <c r="L82" s="64"/>
      <c r="M82" s="72" t="str">
        <f>+IFERROR(IF(VLOOKUP(#REF!&amp;"-"&amp;ROW()-82,[2]ワークシート!$F$2:$CI$1002,58,0)=0,"",VLOOKUP(#REF!&amp;"-"&amp;ROW()-82,[2]ワークシート!$F$2:$CI$1002,58,0)),"")</f>
        <v/>
      </c>
      <c r="N82" s="72"/>
      <c r="O82" s="72"/>
      <c r="P82" s="61" t="str">
        <f>+IFERROR(VLOOKUP(#REF!&amp;"-"&amp;ROW()-82,[2]ワークシート!$F$2:$CI$1002,64,0),"")</f>
        <v/>
      </c>
      <c r="Q82" s="62"/>
      <c r="R82" s="73" t="str">
        <f>+IFERROR(VLOOKUP(#REF!&amp;"-"&amp;ROW()-82,[2]ワークシート!$F$2:$CI$1002,65,0),"")</f>
        <v/>
      </c>
      <c r="S82" s="73"/>
      <c r="T82" s="61" t="str">
        <f>IFERROR(IF(VLOOKUP(#REF!&amp;"-"&amp;ROW()-82,[2]ワークシート!$F$2:$CI$1002,68,0)="",IF(X82="","",IF(X82=0,"使用貸借権","賃借権")),"賃借権"),"")</f>
        <v/>
      </c>
      <c r="U82" s="62"/>
      <c r="V82" s="63" t="str">
        <f>+IFERROR(VLOOKUP(#REF!&amp;"-"&amp;ROW()-82,[2]ワークシート!$F$2:$CI$1002,10,0)&amp;"","")</f>
        <v/>
      </c>
      <c r="W82" s="64"/>
      <c r="X8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2" s="66"/>
      <c r="Z82" s="9"/>
      <c r="AA82" s="9"/>
      <c r="AB82" s="63" t="str">
        <f>IF(T82="","",IF(VLOOKUP(#REF!&amp;"-"&amp;ROW()-82,[2]ワークシート!$F$2:$CI$1002,68,0)="",IF(T82="使用貸借権","-","口座振込　１２月"),"物納"))</f>
        <v/>
      </c>
      <c r="AC82" s="67"/>
      <c r="AD82" s="64"/>
      <c r="AE82" s="68" t="str">
        <f>+IFERROR(IF(VLOOKUP(#REF!&amp;"-"&amp;ROW()-82,[2]ワークシート!$F$2:$CI$1002,13,0)="","",VLOOKUP(#REF!&amp;"-"&amp;ROW()-82,[2]ワークシート!$F$2:$CI$1002,13,0)),"")</f>
        <v/>
      </c>
      <c r="AF82" s="69"/>
      <c r="AG82" s="68" t="str">
        <f>+IFERROR(IF(VLOOKUP(#REF!&amp;"-"&amp;ROW()-82,[2]ワークシート!$F$2:$CI$1002,74,0)="","",VLOOKUP(#REF!&amp;"-"&amp;ROW()-82,[2]ワークシート!$F$2:$CI$1002,74,0)),"")</f>
        <v/>
      </c>
      <c r="AH82" s="69"/>
      <c r="AI82" s="54" t="str">
        <f>+IFERROR(IF(VLOOKUP(#REF!&amp;"-"&amp;ROW()-82,[2]ワークシート!$F$2:$CI$1002,73,0)="","",VLOOKUP(#REF!&amp;"-"&amp;ROW()-82,[2]ワークシート!$F$2:$CI$1002,73,0)),"")</f>
        <v/>
      </c>
      <c r="AJ82" s="1" t="str">
        <f>+IFERROR( IF(  VLOOKUP(#REF!&amp;"-"&amp;ROW()-82,[2]ワークシート!$F$2:$BW$1002,12,0)="",  "",  VLOOKUP(#REF!&amp;"-"&amp;ROW()-82,[2]ワークシート!$F$2:$BW$1002,12,0) ),"")</f>
        <v/>
      </c>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row>
    <row r="83" spans="1:69" ht="35.1" hidden="1" customHeight="1" x14ac:dyDescent="0.15">
      <c r="A83" s="63" t="str">
        <f>+IFERROR(IF(VLOOKUP(#REF!&amp;"-"&amp;ROW()-82,[2]ワークシート!$F$2:$CI$1002,6,0)="","",VLOOKUP(#REF!&amp;"-"&amp;ROW()-82,[2]ワークシート!$F$2:$CI$1002,6,0)),"")</f>
        <v/>
      </c>
      <c r="B83" s="64"/>
      <c r="C83" s="63" t="str">
        <f>+IFERROR(IF(VLOOKUP(#REF!&amp;"-"&amp;ROW()-82,[2]ワークシート!$F$2:$CI$1002,7,0)="","",VLOOKUP(#REF!&amp;"-"&amp;ROW()-82,[2]ワークシート!$F$2:$CI$1002,7,0)),"")</f>
        <v/>
      </c>
      <c r="D83" s="64"/>
      <c r="E83" s="63" t="str">
        <f>+IFERROR(IF(VLOOKUP(#REF!&amp;"-"&amp;ROW()-82,[2]ワークシート!$F$2:$CI$1002,8,0)="","",VLOOKUP(#REF!&amp;"-"&amp;ROW()-82,[2]ワークシート!$F$2:$CI$1002,8,0)),"")</f>
        <v/>
      </c>
      <c r="F83" s="64"/>
      <c r="G83" s="8" t="str">
        <f>+IFERROR(IF(VLOOKUP(#REF!&amp;"-"&amp;ROW()-82,[2]ワークシート!$F$2:$CI$1002,9,0)="","",VLOOKUP(#REF!&amp;"-"&amp;ROW()-82,[2]ワークシート!$F$2:$CI$1002,9,0)),"")</f>
        <v/>
      </c>
      <c r="H8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3" s="71"/>
      <c r="J83" s="63" t="str">
        <f>+IFERROR(IF(VLOOKUP(#REF!&amp;"-"&amp;ROW()-82,[2]ワークシート!$F$2:$CI$1002,17,0)="","",VLOOKUP(#REF!&amp;"-"&amp;ROW()-82,[2]ワークシート!$F$2:$CI$1002,17,0)),"")</f>
        <v/>
      </c>
      <c r="K83" s="67"/>
      <c r="L83" s="64"/>
      <c r="M83" s="72" t="str">
        <f>+IFERROR(IF(VLOOKUP(#REF!&amp;"-"&amp;ROW()-82,[2]ワークシート!$F$2:$CI$1002,58,0)=0,"",VLOOKUP(#REF!&amp;"-"&amp;ROW()-82,[2]ワークシート!$F$2:$CI$1002,58,0)),"")</f>
        <v/>
      </c>
      <c r="N83" s="72"/>
      <c r="O83" s="72"/>
      <c r="P83" s="61" t="str">
        <f>+IFERROR(VLOOKUP(#REF!&amp;"-"&amp;ROW()-82,[2]ワークシート!$F$2:$CI$1002,64,0),"")</f>
        <v/>
      </c>
      <c r="Q83" s="62"/>
      <c r="R83" s="73" t="str">
        <f>+IFERROR(VLOOKUP(#REF!&amp;"-"&amp;ROW()-82,[2]ワークシート!$F$2:$CI$1002,65,0),"")</f>
        <v/>
      </c>
      <c r="S83" s="73"/>
      <c r="T83" s="61" t="str">
        <f>IFERROR(IF(VLOOKUP(#REF!&amp;"-"&amp;ROW()-82,[2]ワークシート!$F$2:$CI$1002,68,0)="",IF(X83="","",IF(X83=0,"使用貸借権","賃借権")),"賃借権"),"")</f>
        <v/>
      </c>
      <c r="U83" s="62"/>
      <c r="V83" s="63" t="str">
        <f>+IFERROR(VLOOKUP(#REF!&amp;"-"&amp;ROW()-82,[2]ワークシート!$F$2:$CI$1002,10,0)&amp;"","")</f>
        <v/>
      </c>
      <c r="W83" s="64"/>
      <c r="X8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3" s="66"/>
      <c r="Z83" s="9"/>
      <c r="AA83" s="9"/>
      <c r="AB83" s="63" t="str">
        <f>IF(T83="","",IF(VLOOKUP(#REF!&amp;"-"&amp;ROW()-82,[2]ワークシート!$F$2:$CI$1002,68,0)="",IF(T83="使用貸借権","-","口座振込　１２月"),"物納"))</f>
        <v/>
      </c>
      <c r="AC83" s="67"/>
      <c r="AD83" s="64"/>
      <c r="AE83" s="68" t="str">
        <f>+IFERROR(IF(VLOOKUP(#REF!&amp;"-"&amp;ROW()-82,[2]ワークシート!$F$2:$CI$1002,13,0)="","",VLOOKUP(#REF!&amp;"-"&amp;ROW()-82,[2]ワークシート!$F$2:$CI$1002,13,0)),"")</f>
        <v/>
      </c>
      <c r="AF83" s="69"/>
      <c r="AG83" s="68" t="str">
        <f>+IFERROR(IF(VLOOKUP(#REF!&amp;"-"&amp;ROW()-82,[2]ワークシート!$F$2:$CI$1002,74,0)="","",VLOOKUP(#REF!&amp;"-"&amp;ROW()-82,[2]ワークシート!$F$2:$CI$1002,74,0)),"")</f>
        <v/>
      </c>
      <c r="AH83" s="69"/>
      <c r="AI83" s="54" t="str">
        <f>+IFERROR(IF(VLOOKUP(#REF!&amp;"-"&amp;ROW()-82,[2]ワークシート!$F$2:$CI$1002,73,0)="","",VLOOKUP(#REF!&amp;"-"&amp;ROW()-82,[2]ワークシート!$F$2:$CI$1002,73,0)),"")</f>
        <v/>
      </c>
      <c r="AJ83" s="1" t="str">
        <f>+IFERROR( IF(  VLOOKUP(#REF!&amp;"-"&amp;ROW()-82,[2]ワークシート!$F$2:$BW$1002,12,0)="",  "",  VLOOKUP(#REF!&amp;"-"&amp;ROW()-82,[2]ワークシート!$F$2:$BW$1002,12,0) ),"")</f>
        <v/>
      </c>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row>
    <row r="84" spans="1:69" ht="35.1" hidden="1" customHeight="1" x14ac:dyDescent="0.15">
      <c r="A84" s="63" t="str">
        <f>+IFERROR(IF(VLOOKUP(#REF!&amp;"-"&amp;ROW()-82,[2]ワークシート!$F$2:$CI$1002,6,0)="","",VLOOKUP(#REF!&amp;"-"&amp;ROW()-82,[2]ワークシート!$F$2:$CI$1002,6,0)),"")</f>
        <v/>
      </c>
      <c r="B84" s="64"/>
      <c r="C84" s="63" t="str">
        <f>+IFERROR(IF(VLOOKUP(#REF!&amp;"-"&amp;ROW()-82,[2]ワークシート!$F$2:$CI$1002,7,0)="","",VLOOKUP(#REF!&amp;"-"&amp;ROW()-82,[2]ワークシート!$F$2:$CI$1002,7,0)),"")</f>
        <v/>
      </c>
      <c r="D84" s="64"/>
      <c r="E84" s="63" t="str">
        <f>+IFERROR(IF(VLOOKUP(#REF!&amp;"-"&amp;ROW()-82,[2]ワークシート!$F$2:$CI$1002,8,0)="","",VLOOKUP(#REF!&amp;"-"&amp;ROW()-82,[2]ワークシート!$F$2:$CI$1002,8,0)),"")</f>
        <v/>
      </c>
      <c r="F84" s="64"/>
      <c r="G84" s="8" t="str">
        <f>+IFERROR(IF(VLOOKUP(#REF!&amp;"-"&amp;ROW()-82,[2]ワークシート!$F$2:$CI$1002,9,0)="","",VLOOKUP(#REF!&amp;"-"&amp;ROW()-82,[2]ワークシート!$F$2:$CI$1002,9,0)),"")</f>
        <v/>
      </c>
      <c r="H8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4" s="71"/>
      <c r="J84" s="63" t="str">
        <f>+IFERROR(IF(VLOOKUP(#REF!&amp;"-"&amp;ROW()-82,[2]ワークシート!$F$2:$CI$1002,17,0)="","",VLOOKUP(#REF!&amp;"-"&amp;ROW()-82,[2]ワークシート!$F$2:$CI$1002,17,0)),"")</f>
        <v/>
      </c>
      <c r="K84" s="67"/>
      <c r="L84" s="64"/>
      <c r="M84" s="72" t="str">
        <f>+IFERROR(IF(VLOOKUP(#REF!&amp;"-"&amp;ROW()-82,[2]ワークシート!$F$2:$CI$1002,58,0)=0,"",VLOOKUP(#REF!&amp;"-"&amp;ROW()-82,[2]ワークシート!$F$2:$CI$1002,58,0)),"")</f>
        <v/>
      </c>
      <c r="N84" s="72"/>
      <c r="O84" s="72"/>
      <c r="P84" s="61" t="str">
        <f>+IFERROR(VLOOKUP(#REF!&amp;"-"&amp;ROW()-82,[2]ワークシート!$F$2:$CI$1002,64,0),"")</f>
        <v/>
      </c>
      <c r="Q84" s="62"/>
      <c r="R84" s="73" t="str">
        <f>+IFERROR(VLOOKUP(#REF!&amp;"-"&amp;ROW()-82,[2]ワークシート!$F$2:$CI$1002,65,0),"")</f>
        <v/>
      </c>
      <c r="S84" s="73"/>
      <c r="T84" s="61" t="str">
        <f>IFERROR(IF(VLOOKUP(#REF!&amp;"-"&amp;ROW()-82,[2]ワークシート!$F$2:$CI$1002,68,0)="",IF(X84="","",IF(X84=0,"使用貸借権","賃借権")),"賃借権"),"")</f>
        <v/>
      </c>
      <c r="U84" s="62"/>
      <c r="V84" s="63" t="str">
        <f>+IFERROR(VLOOKUP(#REF!&amp;"-"&amp;ROW()-82,[2]ワークシート!$F$2:$CI$1002,10,0)&amp;"","")</f>
        <v/>
      </c>
      <c r="W84" s="64"/>
      <c r="X8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4" s="66"/>
      <c r="Z84" s="9"/>
      <c r="AA84" s="9"/>
      <c r="AB84" s="63" t="str">
        <f>IF(T84="","",IF(VLOOKUP(#REF!&amp;"-"&amp;ROW()-82,[2]ワークシート!$F$2:$CI$1002,68,0)="",IF(T84="使用貸借権","-","口座振込　１２月"),"物納"))</f>
        <v/>
      </c>
      <c r="AC84" s="67"/>
      <c r="AD84" s="64"/>
      <c r="AE84" s="68" t="str">
        <f>+IFERROR(IF(VLOOKUP(#REF!&amp;"-"&amp;ROW()-82,[2]ワークシート!$F$2:$CI$1002,13,0)="","",VLOOKUP(#REF!&amp;"-"&amp;ROW()-82,[2]ワークシート!$F$2:$CI$1002,13,0)),"")</f>
        <v/>
      </c>
      <c r="AF84" s="69"/>
      <c r="AG84" s="68" t="str">
        <f>+IFERROR(IF(VLOOKUP(#REF!&amp;"-"&amp;ROW()-82,[2]ワークシート!$F$2:$CI$1002,74,0)="","",VLOOKUP(#REF!&amp;"-"&amp;ROW()-82,[2]ワークシート!$F$2:$CI$1002,74,0)),"")</f>
        <v/>
      </c>
      <c r="AH84" s="69"/>
      <c r="AI84" s="54" t="str">
        <f>+IFERROR(IF(VLOOKUP(#REF!&amp;"-"&amp;ROW()-82,[2]ワークシート!$F$2:$CI$1002,73,0)="","",VLOOKUP(#REF!&amp;"-"&amp;ROW()-82,[2]ワークシート!$F$2:$CI$1002,73,0)),"")</f>
        <v/>
      </c>
      <c r="AJ84" s="1" t="str">
        <f>+IFERROR( IF(  VLOOKUP(#REF!&amp;"-"&amp;ROW()-82,[2]ワークシート!$F$2:$BW$1002,12,0)="",  "",  VLOOKUP(#REF!&amp;"-"&amp;ROW()-82,[2]ワークシート!$F$2:$BW$1002,12,0) ),"")</f>
        <v/>
      </c>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row>
    <row r="85" spans="1:69" ht="35.1" hidden="1" customHeight="1" x14ac:dyDescent="0.15">
      <c r="A85" s="63" t="str">
        <f>+IFERROR(IF(VLOOKUP(#REF!&amp;"-"&amp;ROW()-82,[2]ワークシート!$F$2:$CI$1002,6,0)="","",VLOOKUP(#REF!&amp;"-"&amp;ROW()-82,[2]ワークシート!$F$2:$CI$1002,6,0)),"")</f>
        <v/>
      </c>
      <c r="B85" s="64"/>
      <c r="C85" s="63" t="str">
        <f>+IFERROR(IF(VLOOKUP(#REF!&amp;"-"&amp;ROW()-82,[2]ワークシート!$F$2:$CI$1002,7,0)="","",VLOOKUP(#REF!&amp;"-"&amp;ROW()-82,[2]ワークシート!$F$2:$CI$1002,7,0)),"")</f>
        <v/>
      </c>
      <c r="D85" s="64"/>
      <c r="E85" s="63" t="str">
        <f>+IFERROR(IF(VLOOKUP(#REF!&amp;"-"&amp;ROW()-82,[2]ワークシート!$F$2:$CI$1002,8,0)="","",VLOOKUP(#REF!&amp;"-"&amp;ROW()-82,[2]ワークシート!$F$2:$CI$1002,8,0)),"")</f>
        <v/>
      </c>
      <c r="F85" s="64"/>
      <c r="G85" s="8" t="str">
        <f>+IFERROR(IF(VLOOKUP(#REF!&amp;"-"&amp;ROW()-82,[2]ワークシート!$F$2:$CI$1002,9,0)="","",VLOOKUP(#REF!&amp;"-"&amp;ROW()-82,[2]ワークシート!$F$2:$CI$1002,9,0)),"")</f>
        <v/>
      </c>
      <c r="H8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5" s="71"/>
      <c r="J85" s="63" t="str">
        <f>+IFERROR(IF(VLOOKUP(#REF!&amp;"-"&amp;ROW()-82,[2]ワークシート!$F$2:$CI$1002,17,0)="","",VLOOKUP(#REF!&amp;"-"&amp;ROW()-82,[2]ワークシート!$F$2:$CI$1002,17,0)),"")</f>
        <v/>
      </c>
      <c r="K85" s="67"/>
      <c r="L85" s="64"/>
      <c r="M85" s="72" t="str">
        <f>+IFERROR(IF(VLOOKUP(#REF!&amp;"-"&amp;ROW()-82,[2]ワークシート!$F$2:$CI$1002,58,0)=0,"",VLOOKUP(#REF!&amp;"-"&amp;ROW()-82,[2]ワークシート!$F$2:$CI$1002,58,0)),"")</f>
        <v/>
      </c>
      <c r="N85" s="72"/>
      <c r="O85" s="72"/>
      <c r="P85" s="61" t="str">
        <f>+IFERROR(VLOOKUP(#REF!&amp;"-"&amp;ROW()-82,[2]ワークシート!$F$2:$CI$1002,64,0),"")</f>
        <v/>
      </c>
      <c r="Q85" s="62"/>
      <c r="R85" s="73" t="str">
        <f>+IFERROR(VLOOKUP(#REF!&amp;"-"&amp;ROW()-82,[2]ワークシート!$F$2:$CI$1002,65,0),"")</f>
        <v/>
      </c>
      <c r="S85" s="73"/>
      <c r="T85" s="61" t="str">
        <f>IFERROR(IF(VLOOKUP(#REF!&amp;"-"&amp;ROW()-82,[2]ワークシート!$F$2:$CI$1002,68,0)="",IF(X85="","",IF(X85=0,"使用貸借権","賃借権")),"賃借権"),"")</f>
        <v/>
      </c>
      <c r="U85" s="62"/>
      <c r="V85" s="63" t="str">
        <f>+IFERROR(VLOOKUP(#REF!&amp;"-"&amp;ROW()-82,[2]ワークシート!$F$2:$CI$1002,10,0)&amp;"","")</f>
        <v/>
      </c>
      <c r="W85" s="64"/>
      <c r="X8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5" s="66"/>
      <c r="Z85" s="9"/>
      <c r="AA85" s="9"/>
      <c r="AB85" s="63" t="str">
        <f>IF(T85="","",IF(VLOOKUP(#REF!&amp;"-"&amp;ROW()-82,[2]ワークシート!$F$2:$CI$1002,68,0)="",IF(T85="使用貸借権","-","口座振込　１２月"),"物納"))</f>
        <v/>
      </c>
      <c r="AC85" s="67"/>
      <c r="AD85" s="64"/>
      <c r="AE85" s="68" t="str">
        <f>+IFERROR(IF(VLOOKUP(#REF!&amp;"-"&amp;ROW()-82,[2]ワークシート!$F$2:$CI$1002,13,0)="","",VLOOKUP(#REF!&amp;"-"&amp;ROW()-82,[2]ワークシート!$F$2:$CI$1002,13,0)),"")</f>
        <v/>
      </c>
      <c r="AF85" s="69"/>
      <c r="AG85" s="68" t="str">
        <f>+IFERROR(IF(VLOOKUP(#REF!&amp;"-"&amp;ROW()-82,[2]ワークシート!$F$2:$CI$1002,74,0)="","",VLOOKUP(#REF!&amp;"-"&amp;ROW()-82,[2]ワークシート!$F$2:$CI$1002,74,0)),"")</f>
        <v/>
      </c>
      <c r="AH85" s="69"/>
      <c r="AI85" s="54" t="str">
        <f>+IFERROR(IF(VLOOKUP(#REF!&amp;"-"&amp;ROW()-82,[2]ワークシート!$F$2:$CI$1002,73,0)="","",VLOOKUP(#REF!&amp;"-"&amp;ROW()-82,[2]ワークシート!$F$2:$CI$1002,73,0)),"")</f>
        <v/>
      </c>
      <c r="AJ85" s="1" t="str">
        <f>+IFERROR( IF(  VLOOKUP(#REF!&amp;"-"&amp;ROW()-82,[2]ワークシート!$F$2:$BW$1002,12,0)="",  "",  VLOOKUP(#REF!&amp;"-"&amp;ROW()-82,[2]ワークシート!$F$2:$BW$1002,12,0) ),"")</f>
        <v/>
      </c>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row>
    <row r="86" spans="1:69" ht="35.1" hidden="1" customHeight="1" x14ac:dyDescent="0.15">
      <c r="A86" s="63" t="str">
        <f>+IFERROR(IF(VLOOKUP(#REF!&amp;"-"&amp;ROW()-82,[2]ワークシート!$F$2:$CI$1002,6,0)="","",VLOOKUP(#REF!&amp;"-"&amp;ROW()-82,[2]ワークシート!$F$2:$CI$1002,6,0)),"")</f>
        <v/>
      </c>
      <c r="B86" s="64"/>
      <c r="C86" s="63" t="str">
        <f>+IFERROR(IF(VLOOKUP(#REF!&amp;"-"&amp;ROW()-82,[2]ワークシート!$F$2:$CI$1002,7,0)="","",VLOOKUP(#REF!&amp;"-"&amp;ROW()-82,[2]ワークシート!$F$2:$CI$1002,7,0)),"")</f>
        <v/>
      </c>
      <c r="D86" s="64"/>
      <c r="E86" s="63" t="str">
        <f>+IFERROR(IF(VLOOKUP(#REF!&amp;"-"&amp;ROW()-82,[2]ワークシート!$F$2:$CI$1002,8,0)="","",VLOOKUP(#REF!&amp;"-"&amp;ROW()-82,[2]ワークシート!$F$2:$CI$1002,8,0)),"")</f>
        <v/>
      </c>
      <c r="F86" s="64"/>
      <c r="G86" s="8" t="str">
        <f>+IFERROR(IF(VLOOKUP(#REF!&amp;"-"&amp;ROW()-82,[2]ワークシート!$F$2:$CI$1002,9,0)="","",VLOOKUP(#REF!&amp;"-"&amp;ROW()-82,[2]ワークシート!$F$2:$CI$1002,9,0)),"")</f>
        <v/>
      </c>
      <c r="H8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6" s="71"/>
      <c r="J86" s="63" t="str">
        <f>+IFERROR(IF(VLOOKUP(#REF!&amp;"-"&amp;ROW()-82,[2]ワークシート!$F$2:$CI$1002,17,0)="","",VLOOKUP(#REF!&amp;"-"&amp;ROW()-82,[2]ワークシート!$F$2:$CI$1002,17,0)),"")</f>
        <v/>
      </c>
      <c r="K86" s="67"/>
      <c r="L86" s="64"/>
      <c r="M86" s="72" t="str">
        <f>+IFERROR(IF(VLOOKUP(#REF!&amp;"-"&amp;ROW()-82,[2]ワークシート!$F$2:$CI$1002,58,0)=0,"",VLOOKUP(#REF!&amp;"-"&amp;ROW()-82,[2]ワークシート!$F$2:$CI$1002,58,0)),"")</f>
        <v/>
      </c>
      <c r="N86" s="72"/>
      <c r="O86" s="72"/>
      <c r="P86" s="61" t="str">
        <f>+IFERROR(VLOOKUP(#REF!&amp;"-"&amp;ROW()-82,[2]ワークシート!$F$2:$CI$1002,64,0),"")</f>
        <v/>
      </c>
      <c r="Q86" s="62"/>
      <c r="R86" s="73" t="str">
        <f>+IFERROR(VLOOKUP(#REF!&amp;"-"&amp;ROW()-82,[2]ワークシート!$F$2:$CI$1002,65,0),"")</f>
        <v/>
      </c>
      <c r="S86" s="73"/>
      <c r="T86" s="61" t="str">
        <f>IFERROR(IF(VLOOKUP(#REF!&amp;"-"&amp;ROW()-82,[2]ワークシート!$F$2:$CI$1002,68,0)="",IF(X86="","",IF(X86=0,"使用貸借権","賃借権")),"賃借権"),"")</f>
        <v/>
      </c>
      <c r="U86" s="62"/>
      <c r="V86" s="63" t="str">
        <f>+IFERROR(VLOOKUP(#REF!&amp;"-"&amp;ROW()-82,[2]ワークシート!$F$2:$CI$1002,10,0)&amp;"","")</f>
        <v/>
      </c>
      <c r="W86" s="64"/>
      <c r="X8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6" s="66"/>
      <c r="Z86" s="9"/>
      <c r="AA86" s="9"/>
      <c r="AB86" s="63" t="str">
        <f>IF(T86="","",IF(VLOOKUP(#REF!&amp;"-"&amp;ROW()-82,[2]ワークシート!$F$2:$CI$1002,68,0)="",IF(T86="使用貸借権","-","口座振込　１２月"),"物納"))</f>
        <v/>
      </c>
      <c r="AC86" s="67"/>
      <c r="AD86" s="64"/>
      <c r="AE86" s="68" t="str">
        <f>+IFERROR(IF(VLOOKUP(#REF!&amp;"-"&amp;ROW()-82,[2]ワークシート!$F$2:$CI$1002,13,0)="","",VLOOKUP(#REF!&amp;"-"&amp;ROW()-82,[2]ワークシート!$F$2:$CI$1002,13,0)),"")</f>
        <v/>
      </c>
      <c r="AF86" s="69"/>
      <c r="AG86" s="68" t="str">
        <f>+IFERROR(IF(VLOOKUP(#REF!&amp;"-"&amp;ROW()-82,[2]ワークシート!$F$2:$CI$1002,74,0)="","",VLOOKUP(#REF!&amp;"-"&amp;ROW()-82,[2]ワークシート!$F$2:$CI$1002,74,0)),"")</f>
        <v/>
      </c>
      <c r="AH86" s="69"/>
      <c r="AI86" s="54" t="str">
        <f>+IFERROR(IF(VLOOKUP(#REF!&amp;"-"&amp;ROW()-82,[2]ワークシート!$F$2:$CI$1002,73,0)="","",VLOOKUP(#REF!&amp;"-"&amp;ROW()-82,[2]ワークシート!$F$2:$CI$1002,73,0)),"")</f>
        <v/>
      </c>
      <c r="AJ86" s="1" t="str">
        <f>+IFERROR( IF(  VLOOKUP(#REF!&amp;"-"&amp;ROW()-82,[2]ワークシート!$F$2:$BW$1002,12,0)="",  "",  VLOOKUP(#REF!&amp;"-"&amp;ROW()-82,[2]ワークシート!$F$2:$BW$1002,12,0) ),"")</f>
        <v/>
      </c>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row>
    <row r="87" spans="1:69" ht="35.1" hidden="1" customHeight="1" x14ac:dyDescent="0.15">
      <c r="A87" s="63" t="str">
        <f>+IFERROR(IF(VLOOKUP(#REF!&amp;"-"&amp;ROW()-82,[2]ワークシート!$F$2:$CI$1002,6,0)="","",VLOOKUP(#REF!&amp;"-"&amp;ROW()-82,[2]ワークシート!$F$2:$CI$1002,6,0)),"")</f>
        <v/>
      </c>
      <c r="B87" s="64"/>
      <c r="C87" s="63" t="str">
        <f>+IFERROR(IF(VLOOKUP(#REF!&amp;"-"&amp;ROW()-82,[2]ワークシート!$F$2:$CI$1002,7,0)="","",VLOOKUP(#REF!&amp;"-"&amp;ROW()-82,[2]ワークシート!$F$2:$CI$1002,7,0)),"")</f>
        <v/>
      </c>
      <c r="D87" s="64"/>
      <c r="E87" s="63" t="str">
        <f>+IFERROR(IF(VLOOKUP(#REF!&amp;"-"&amp;ROW()-82,[2]ワークシート!$F$2:$CI$1002,8,0)="","",VLOOKUP(#REF!&amp;"-"&amp;ROW()-82,[2]ワークシート!$F$2:$CI$1002,8,0)),"")</f>
        <v/>
      </c>
      <c r="F87" s="64"/>
      <c r="G87" s="8" t="str">
        <f>+IFERROR(IF(VLOOKUP(#REF!&amp;"-"&amp;ROW()-82,[2]ワークシート!$F$2:$CI$1002,9,0)="","",VLOOKUP(#REF!&amp;"-"&amp;ROW()-82,[2]ワークシート!$F$2:$CI$1002,9,0)),"")</f>
        <v/>
      </c>
      <c r="H8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7" s="71"/>
      <c r="J87" s="63" t="str">
        <f>+IFERROR(IF(VLOOKUP(#REF!&amp;"-"&amp;ROW()-82,[2]ワークシート!$F$2:$CI$1002,17,0)="","",VLOOKUP(#REF!&amp;"-"&amp;ROW()-82,[2]ワークシート!$F$2:$CI$1002,17,0)),"")</f>
        <v/>
      </c>
      <c r="K87" s="67"/>
      <c r="L87" s="64"/>
      <c r="M87" s="72" t="str">
        <f>+IFERROR(IF(VLOOKUP(#REF!&amp;"-"&amp;ROW()-82,[2]ワークシート!$F$2:$CI$1002,58,0)=0,"",VLOOKUP(#REF!&amp;"-"&amp;ROW()-82,[2]ワークシート!$F$2:$CI$1002,58,0)),"")</f>
        <v/>
      </c>
      <c r="N87" s="72"/>
      <c r="O87" s="72"/>
      <c r="P87" s="61" t="str">
        <f>+IFERROR(VLOOKUP(#REF!&amp;"-"&amp;ROW()-82,[2]ワークシート!$F$2:$CI$1002,64,0),"")</f>
        <v/>
      </c>
      <c r="Q87" s="62"/>
      <c r="R87" s="73" t="str">
        <f>+IFERROR(VLOOKUP(#REF!&amp;"-"&amp;ROW()-82,[2]ワークシート!$F$2:$CI$1002,65,0),"")</f>
        <v/>
      </c>
      <c r="S87" s="73"/>
      <c r="T87" s="61" t="str">
        <f>IFERROR(IF(VLOOKUP(#REF!&amp;"-"&amp;ROW()-82,[2]ワークシート!$F$2:$CI$1002,68,0)="",IF(X87="","",IF(X87=0,"使用貸借権","賃借権")),"賃借権"),"")</f>
        <v/>
      </c>
      <c r="U87" s="62"/>
      <c r="V87" s="63" t="str">
        <f>+IFERROR(VLOOKUP(#REF!&amp;"-"&amp;ROW()-82,[2]ワークシート!$F$2:$CI$1002,10,0)&amp;"","")</f>
        <v/>
      </c>
      <c r="W87" s="64"/>
      <c r="X8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7" s="66"/>
      <c r="Z87" s="9"/>
      <c r="AA87" s="9"/>
      <c r="AB87" s="63" t="str">
        <f>IF(T87="","",IF(VLOOKUP(#REF!&amp;"-"&amp;ROW()-82,[2]ワークシート!$F$2:$CI$1002,68,0)="",IF(T87="使用貸借権","-","口座振込　１２月"),"物納"))</f>
        <v/>
      </c>
      <c r="AC87" s="67"/>
      <c r="AD87" s="64"/>
      <c r="AE87" s="68" t="str">
        <f>+IFERROR(IF(VLOOKUP(#REF!&amp;"-"&amp;ROW()-82,[2]ワークシート!$F$2:$CI$1002,13,0)="","",VLOOKUP(#REF!&amp;"-"&amp;ROW()-82,[2]ワークシート!$F$2:$CI$1002,13,0)),"")</f>
        <v/>
      </c>
      <c r="AF87" s="69"/>
      <c r="AG87" s="68" t="str">
        <f>+IFERROR(IF(VLOOKUP(#REF!&amp;"-"&amp;ROW()-82,[2]ワークシート!$F$2:$CI$1002,74,0)="","",VLOOKUP(#REF!&amp;"-"&amp;ROW()-82,[2]ワークシート!$F$2:$CI$1002,74,0)),"")</f>
        <v/>
      </c>
      <c r="AH87" s="69"/>
      <c r="AI87" s="54" t="str">
        <f>+IFERROR(IF(VLOOKUP(#REF!&amp;"-"&amp;ROW()-82,[2]ワークシート!$F$2:$CI$1002,73,0)="","",VLOOKUP(#REF!&amp;"-"&amp;ROW()-82,[2]ワークシート!$F$2:$CI$1002,73,0)),"")</f>
        <v/>
      </c>
      <c r="AJ87" s="1" t="str">
        <f>+IFERROR( IF(  VLOOKUP(#REF!&amp;"-"&amp;ROW()-82,[2]ワークシート!$F$2:$BW$1002,12,0)="",  "",  VLOOKUP(#REF!&amp;"-"&amp;ROW()-82,[2]ワークシート!$F$2:$BW$1002,12,0) ),"")</f>
        <v/>
      </c>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row>
    <row r="88" spans="1:69" ht="35.1" hidden="1" customHeight="1" x14ac:dyDescent="0.15">
      <c r="A88" s="63" t="str">
        <f>+IFERROR(IF(VLOOKUP(#REF!&amp;"-"&amp;ROW()-82,[2]ワークシート!$F$2:$CI$1002,6,0)="","",VLOOKUP(#REF!&amp;"-"&amp;ROW()-82,[2]ワークシート!$F$2:$CI$1002,6,0)),"")</f>
        <v/>
      </c>
      <c r="B88" s="64"/>
      <c r="C88" s="63" t="str">
        <f>+IFERROR(IF(VLOOKUP(#REF!&amp;"-"&amp;ROW()-82,[2]ワークシート!$F$2:$CI$1002,7,0)="","",VLOOKUP(#REF!&amp;"-"&amp;ROW()-82,[2]ワークシート!$F$2:$CI$1002,7,0)),"")</f>
        <v/>
      </c>
      <c r="D88" s="64"/>
      <c r="E88" s="63" t="str">
        <f>+IFERROR(IF(VLOOKUP(#REF!&amp;"-"&amp;ROW()-82,[2]ワークシート!$F$2:$CI$1002,8,0)="","",VLOOKUP(#REF!&amp;"-"&amp;ROW()-82,[2]ワークシート!$F$2:$CI$1002,8,0)),"")</f>
        <v/>
      </c>
      <c r="F88" s="64"/>
      <c r="G88" s="8" t="str">
        <f>+IFERROR(IF(VLOOKUP(#REF!&amp;"-"&amp;ROW()-82,[2]ワークシート!$F$2:$CI$1002,9,0)="","",VLOOKUP(#REF!&amp;"-"&amp;ROW()-82,[2]ワークシート!$F$2:$CI$1002,9,0)),"")</f>
        <v/>
      </c>
      <c r="H8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8" s="71"/>
      <c r="J88" s="63" t="str">
        <f>+IFERROR(IF(VLOOKUP(#REF!&amp;"-"&amp;ROW()-82,[2]ワークシート!$F$2:$CI$1002,17,0)="","",VLOOKUP(#REF!&amp;"-"&amp;ROW()-82,[2]ワークシート!$F$2:$CI$1002,17,0)),"")</f>
        <v/>
      </c>
      <c r="K88" s="67"/>
      <c r="L88" s="64"/>
      <c r="M88" s="72" t="str">
        <f>+IFERROR(IF(VLOOKUP(#REF!&amp;"-"&amp;ROW()-82,[2]ワークシート!$F$2:$CI$1002,58,0)=0,"",VLOOKUP(#REF!&amp;"-"&amp;ROW()-82,[2]ワークシート!$F$2:$CI$1002,58,0)),"")</f>
        <v/>
      </c>
      <c r="N88" s="72"/>
      <c r="O88" s="72"/>
      <c r="P88" s="61" t="str">
        <f>+IFERROR(VLOOKUP(#REF!&amp;"-"&amp;ROW()-82,[2]ワークシート!$F$2:$CI$1002,64,0),"")</f>
        <v/>
      </c>
      <c r="Q88" s="62"/>
      <c r="R88" s="73" t="str">
        <f>+IFERROR(VLOOKUP(#REF!&amp;"-"&amp;ROW()-82,[2]ワークシート!$F$2:$CI$1002,65,0),"")</f>
        <v/>
      </c>
      <c r="S88" s="73"/>
      <c r="T88" s="61" t="str">
        <f>IFERROR(IF(VLOOKUP(#REF!&amp;"-"&amp;ROW()-82,[2]ワークシート!$F$2:$CI$1002,68,0)="",IF(X88="","",IF(X88=0,"使用貸借権","賃借権")),"賃借権"),"")</f>
        <v/>
      </c>
      <c r="U88" s="62"/>
      <c r="V88" s="63" t="str">
        <f>+IFERROR(VLOOKUP(#REF!&amp;"-"&amp;ROW()-82,[2]ワークシート!$F$2:$CI$1002,10,0)&amp;"","")</f>
        <v/>
      </c>
      <c r="W88" s="64"/>
      <c r="X8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8" s="66"/>
      <c r="Z88" s="9"/>
      <c r="AA88" s="9"/>
      <c r="AB88" s="63" t="str">
        <f>IF(T88="","",IF(VLOOKUP(#REF!&amp;"-"&amp;ROW()-82,[2]ワークシート!$F$2:$CI$1002,68,0)="",IF(T88="使用貸借権","-","口座振込　１２月"),"物納"))</f>
        <v/>
      </c>
      <c r="AC88" s="67"/>
      <c r="AD88" s="64"/>
      <c r="AE88" s="68" t="str">
        <f>+IFERROR(IF(VLOOKUP(#REF!&amp;"-"&amp;ROW()-82,[2]ワークシート!$F$2:$CI$1002,13,0)="","",VLOOKUP(#REF!&amp;"-"&amp;ROW()-82,[2]ワークシート!$F$2:$CI$1002,13,0)),"")</f>
        <v/>
      </c>
      <c r="AF88" s="69"/>
      <c r="AG88" s="68" t="str">
        <f>+IFERROR(IF(VLOOKUP(#REF!&amp;"-"&amp;ROW()-82,[2]ワークシート!$F$2:$CI$1002,74,0)="","",VLOOKUP(#REF!&amp;"-"&amp;ROW()-82,[2]ワークシート!$F$2:$CI$1002,74,0)),"")</f>
        <v/>
      </c>
      <c r="AH88" s="69"/>
      <c r="AI88" s="54" t="str">
        <f>+IFERROR(IF(VLOOKUP(#REF!&amp;"-"&amp;ROW()-82,[2]ワークシート!$F$2:$CI$1002,73,0)="","",VLOOKUP(#REF!&amp;"-"&amp;ROW()-82,[2]ワークシート!$F$2:$CI$1002,73,0)),"")</f>
        <v/>
      </c>
      <c r="AJ88" s="1" t="str">
        <f>+IFERROR( IF(  VLOOKUP(#REF!&amp;"-"&amp;ROW()-82,[2]ワークシート!$F$2:$BW$1002,12,0)="",  "",  VLOOKUP(#REF!&amp;"-"&amp;ROW()-82,[2]ワークシート!$F$2:$BW$1002,12,0) ),"")</f>
        <v/>
      </c>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row>
    <row r="89" spans="1:69" ht="35.1" hidden="1" customHeight="1" x14ac:dyDescent="0.15">
      <c r="A89" s="63" t="str">
        <f>+IFERROR(IF(VLOOKUP(#REF!&amp;"-"&amp;ROW()-82,[2]ワークシート!$F$2:$CI$1002,6,0)="","",VLOOKUP(#REF!&amp;"-"&amp;ROW()-82,[2]ワークシート!$F$2:$CI$1002,6,0)),"")</f>
        <v/>
      </c>
      <c r="B89" s="64"/>
      <c r="C89" s="63" t="str">
        <f>+IFERROR(IF(VLOOKUP(#REF!&amp;"-"&amp;ROW()-82,[2]ワークシート!$F$2:$CI$1002,7,0)="","",VLOOKUP(#REF!&amp;"-"&amp;ROW()-82,[2]ワークシート!$F$2:$CI$1002,7,0)),"")</f>
        <v/>
      </c>
      <c r="D89" s="64"/>
      <c r="E89" s="63" t="str">
        <f>+IFERROR(IF(VLOOKUP(#REF!&amp;"-"&amp;ROW()-82,[2]ワークシート!$F$2:$CI$1002,8,0)="","",VLOOKUP(#REF!&amp;"-"&amp;ROW()-82,[2]ワークシート!$F$2:$CI$1002,8,0)),"")</f>
        <v/>
      </c>
      <c r="F89" s="64"/>
      <c r="G89" s="8" t="str">
        <f>+IFERROR(IF(VLOOKUP(#REF!&amp;"-"&amp;ROW()-82,[2]ワークシート!$F$2:$CI$1002,9,0)="","",VLOOKUP(#REF!&amp;"-"&amp;ROW()-82,[2]ワークシート!$F$2:$CI$1002,9,0)),"")</f>
        <v/>
      </c>
      <c r="H8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89" s="71"/>
      <c r="J89" s="63" t="str">
        <f>+IFERROR(IF(VLOOKUP(#REF!&amp;"-"&amp;ROW()-82,[2]ワークシート!$F$2:$CI$1002,17,0)="","",VLOOKUP(#REF!&amp;"-"&amp;ROW()-82,[2]ワークシート!$F$2:$CI$1002,17,0)),"")</f>
        <v/>
      </c>
      <c r="K89" s="67"/>
      <c r="L89" s="64"/>
      <c r="M89" s="72" t="str">
        <f>+IFERROR(IF(VLOOKUP(#REF!&amp;"-"&amp;ROW()-82,[2]ワークシート!$F$2:$CI$1002,58,0)=0,"",VLOOKUP(#REF!&amp;"-"&amp;ROW()-82,[2]ワークシート!$F$2:$CI$1002,58,0)),"")</f>
        <v/>
      </c>
      <c r="N89" s="72"/>
      <c r="O89" s="72"/>
      <c r="P89" s="61" t="str">
        <f>+IFERROR(VLOOKUP(#REF!&amp;"-"&amp;ROW()-82,[2]ワークシート!$F$2:$CI$1002,64,0),"")</f>
        <v/>
      </c>
      <c r="Q89" s="62"/>
      <c r="R89" s="73" t="str">
        <f>+IFERROR(VLOOKUP(#REF!&amp;"-"&amp;ROW()-82,[2]ワークシート!$F$2:$CI$1002,65,0),"")</f>
        <v/>
      </c>
      <c r="S89" s="73"/>
      <c r="T89" s="61" t="str">
        <f>IFERROR(IF(VLOOKUP(#REF!&amp;"-"&amp;ROW()-82,[2]ワークシート!$F$2:$CI$1002,68,0)="",IF(X89="","",IF(X89=0,"使用貸借権","賃借権")),"賃借権"),"")</f>
        <v/>
      </c>
      <c r="U89" s="62"/>
      <c r="V89" s="63" t="str">
        <f>+IFERROR(VLOOKUP(#REF!&amp;"-"&amp;ROW()-82,[2]ワークシート!$F$2:$CI$1002,10,0)&amp;"","")</f>
        <v/>
      </c>
      <c r="W89" s="64"/>
      <c r="X8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89" s="66"/>
      <c r="Z89" s="9"/>
      <c r="AA89" s="9"/>
      <c r="AB89" s="63" t="str">
        <f>IF(T89="","",IF(VLOOKUP(#REF!&amp;"-"&amp;ROW()-82,[2]ワークシート!$F$2:$CI$1002,68,0)="",IF(T89="使用貸借権","-","口座振込　１２月"),"物納"))</f>
        <v/>
      </c>
      <c r="AC89" s="67"/>
      <c r="AD89" s="64"/>
      <c r="AE89" s="68" t="str">
        <f>+IFERROR(IF(VLOOKUP(#REF!&amp;"-"&amp;ROW()-82,[2]ワークシート!$F$2:$CI$1002,13,0)="","",VLOOKUP(#REF!&amp;"-"&amp;ROW()-82,[2]ワークシート!$F$2:$CI$1002,13,0)),"")</f>
        <v/>
      </c>
      <c r="AF89" s="69"/>
      <c r="AG89" s="68" t="str">
        <f>+IFERROR(IF(VLOOKUP(#REF!&amp;"-"&amp;ROW()-82,[2]ワークシート!$F$2:$CI$1002,74,0)="","",VLOOKUP(#REF!&amp;"-"&amp;ROW()-82,[2]ワークシート!$F$2:$CI$1002,74,0)),"")</f>
        <v/>
      </c>
      <c r="AH89" s="69"/>
      <c r="AI89" s="54" t="str">
        <f>+IFERROR(IF(VLOOKUP(#REF!&amp;"-"&amp;ROW()-82,[2]ワークシート!$F$2:$CI$1002,73,0)="","",VLOOKUP(#REF!&amp;"-"&amp;ROW()-82,[2]ワークシート!$F$2:$CI$1002,73,0)),"")</f>
        <v/>
      </c>
      <c r="AJ89" s="1" t="str">
        <f>+IFERROR( IF(  VLOOKUP(#REF!&amp;"-"&amp;ROW()-82,[2]ワークシート!$F$2:$BW$1002,12,0)="",  "",  VLOOKUP(#REF!&amp;"-"&amp;ROW()-82,[2]ワークシート!$F$2:$BW$1002,12,0) ),"")</f>
        <v/>
      </c>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row>
    <row r="90" spans="1:69" ht="35.1" hidden="1" customHeight="1" x14ac:dyDescent="0.15">
      <c r="A90" s="63" t="str">
        <f>+IFERROR(IF(VLOOKUP(#REF!&amp;"-"&amp;ROW()-82,[2]ワークシート!$F$2:$CI$1002,6,0)="","",VLOOKUP(#REF!&amp;"-"&amp;ROW()-82,[2]ワークシート!$F$2:$CI$1002,6,0)),"")</f>
        <v/>
      </c>
      <c r="B90" s="64"/>
      <c r="C90" s="63" t="str">
        <f>+IFERROR(IF(VLOOKUP(#REF!&amp;"-"&amp;ROW()-82,[2]ワークシート!$F$2:$CI$1002,7,0)="","",VLOOKUP(#REF!&amp;"-"&amp;ROW()-82,[2]ワークシート!$F$2:$CI$1002,7,0)),"")</f>
        <v/>
      </c>
      <c r="D90" s="64"/>
      <c r="E90" s="63" t="str">
        <f>+IFERROR(IF(VLOOKUP(#REF!&amp;"-"&amp;ROW()-82,[2]ワークシート!$F$2:$CI$1002,8,0)="","",VLOOKUP(#REF!&amp;"-"&amp;ROW()-82,[2]ワークシート!$F$2:$CI$1002,8,0)),"")</f>
        <v/>
      </c>
      <c r="F90" s="64"/>
      <c r="G90" s="8" t="str">
        <f>+IFERROR(IF(VLOOKUP(#REF!&amp;"-"&amp;ROW()-82,[2]ワークシート!$F$2:$CI$1002,9,0)="","",VLOOKUP(#REF!&amp;"-"&amp;ROW()-82,[2]ワークシート!$F$2:$CI$1002,9,0)),"")</f>
        <v/>
      </c>
      <c r="H9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0" s="71"/>
      <c r="J90" s="63" t="str">
        <f>+IFERROR(IF(VLOOKUP(#REF!&amp;"-"&amp;ROW()-82,[2]ワークシート!$F$2:$CI$1002,17,0)="","",VLOOKUP(#REF!&amp;"-"&amp;ROW()-82,[2]ワークシート!$F$2:$CI$1002,17,0)),"")</f>
        <v/>
      </c>
      <c r="K90" s="67"/>
      <c r="L90" s="64"/>
      <c r="M90" s="72" t="str">
        <f>+IFERROR(IF(VLOOKUP(#REF!&amp;"-"&amp;ROW()-82,[2]ワークシート!$F$2:$CI$1002,58,0)=0,"",VLOOKUP(#REF!&amp;"-"&amp;ROW()-82,[2]ワークシート!$F$2:$CI$1002,58,0)),"")</f>
        <v/>
      </c>
      <c r="N90" s="72"/>
      <c r="O90" s="72"/>
      <c r="P90" s="61" t="str">
        <f>+IFERROR(VLOOKUP(#REF!&amp;"-"&amp;ROW()-82,[2]ワークシート!$F$2:$CI$1002,64,0),"")</f>
        <v/>
      </c>
      <c r="Q90" s="62"/>
      <c r="R90" s="73" t="str">
        <f>+IFERROR(VLOOKUP(#REF!&amp;"-"&amp;ROW()-82,[2]ワークシート!$F$2:$CI$1002,65,0),"")</f>
        <v/>
      </c>
      <c r="S90" s="73"/>
      <c r="T90" s="61" t="str">
        <f>IFERROR(IF(VLOOKUP(#REF!&amp;"-"&amp;ROW()-82,[2]ワークシート!$F$2:$CI$1002,68,0)="",IF(X90="","",IF(X90=0,"使用貸借権","賃借権")),"賃借権"),"")</f>
        <v/>
      </c>
      <c r="U90" s="62"/>
      <c r="V90" s="63" t="str">
        <f>+IFERROR(VLOOKUP(#REF!&amp;"-"&amp;ROW()-82,[2]ワークシート!$F$2:$CI$1002,10,0)&amp;"","")</f>
        <v/>
      </c>
      <c r="W90" s="64"/>
      <c r="X9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0" s="66"/>
      <c r="Z90" s="9"/>
      <c r="AA90" s="9"/>
      <c r="AB90" s="63" t="str">
        <f>IF(T90="","",IF(VLOOKUP(#REF!&amp;"-"&amp;ROW()-82,[2]ワークシート!$F$2:$CI$1002,68,0)="",IF(T90="使用貸借権","-","口座振込　１２月"),"物納"))</f>
        <v/>
      </c>
      <c r="AC90" s="67"/>
      <c r="AD90" s="64"/>
      <c r="AE90" s="68" t="str">
        <f>+IFERROR(IF(VLOOKUP(#REF!&amp;"-"&amp;ROW()-82,[2]ワークシート!$F$2:$CI$1002,13,0)="","",VLOOKUP(#REF!&amp;"-"&amp;ROW()-82,[2]ワークシート!$F$2:$CI$1002,13,0)),"")</f>
        <v/>
      </c>
      <c r="AF90" s="69"/>
      <c r="AG90" s="68" t="str">
        <f>+IFERROR(IF(VLOOKUP(#REF!&amp;"-"&amp;ROW()-82,[2]ワークシート!$F$2:$CI$1002,74,0)="","",VLOOKUP(#REF!&amp;"-"&amp;ROW()-82,[2]ワークシート!$F$2:$CI$1002,74,0)),"")</f>
        <v/>
      </c>
      <c r="AH90" s="69"/>
      <c r="AI90" s="54" t="str">
        <f>+IFERROR(IF(VLOOKUP(#REF!&amp;"-"&amp;ROW()-82,[2]ワークシート!$F$2:$CI$1002,73,0)="","",VLOOKUP(#REF!&amp;"-"&amp;ROW()-82,[2]ワークシート!$F$2:$CI$1002,73,0)),"")</f>
        <v/>
      </c>
      <c r="AJ90" s="1" t="str">
        <f>+IFERROR( IF(  VLOOKUP(#REF!&amp;"-"&amp;ROW()-82,[2]ワークシート!$F$2:$BW$1002,12,0)="",  "",  VLOOKUP(#REF!&amp;"-"&amp;ROW()-82,[2]ワークシート!$F$2:$BW$1002,12,0) ),"")</f>
        <v/>
      </c>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row>
    <row r="91" spans="1:69" ht="35.1" hidden="1" customHeight="1" x14ac:dyDescent="0.15">
      <c r="A91" s="63" t="str">
        <f>+IFERROR(IF(VLOOKUP(#REF!&amp;"-"&amp;ROW()-82,[2]ワークシート!$F$2:$CI$1002,6,0)="","",VLOOKUP(#REF!&amp;"-"&amp;ROW()-82,[2]ワークシート!$F$2:$CI$1002,6,0)),"")</f>
        <v/>
      </c>
      <c r="B91" s="64"/>
      <c r="C91" s="63" t="str">
        <f>+IFERROR(IF(VLOOKUP(#REF!&amp;"-"&amp;ROW()-82,[2]ワークシート!$F$2:$CI$1002,7,0)="","",VLOOKUP(#REF!&amp;"-"&amp;ROW()-82,[2]ワークシート!$F$2:$CI$1002,7,0)),"")</f>
        <v/>
      </c>
      <c r="D91" s="64"/>
      <c r="E91" s="63" t="str">
        <f>+IFERROR(IF(VLOOKUP(#REF!&amp;"-"&amp;ROW()-82,[2]ワークシート!$F$2:$CI$1002,8,0)="","",VLOOKUP(#REF!&amp;"-"&amp;ROW()-82,[2]ワークシート!$F$2:$CI$1002,8,0)),"")</f>
        <v/>
      </c>
      <c r="F91" s="64"/>
      <c r="G91" s="8" t="str">
        <f>+IFERROR(IF(VLOOKUP(#REF!&amp;"-"&amp;ROW()-82,[2]ワークシート!$F$2:$CI$1002,9,0)="","",VLOOKUP(#REF!&amp;"-"&amp;ROW()-82,[2]ワークシート!$F$2:$CI$1002,9,0)),"")</f>
        <v/>
      </c>
      <c r="H9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1" s="71"/>
      <c r="J91" s="63" t="str">
        <f>+IFERROR(IF(VLOOKUP(#REF!&amp;"-"&amp;ROW()-82,[2]ワークシート!$F$2:$CI$1002,17,0)="","",VLOOKUP(#REF!&amp;"-"&amp;ROW()-82,[2]ワークシート!$F$2:$CI$1002,17,0)),"")</f>
        <v/>
      </c>
      <c r="K91" s="67"/>
      <c r="L91" s="64"/>
      <c r="M91" s="72" t="str">
        <f>+IFERROR(IF(VLOOKUP(#REF!&amp;"-"&amp;ROW()-82,[2]ワークシート!$F$2:$CI$1002,58,0)=0,"",VLOOKUP(#REF!&amp;"-"&amp;ROW()-82,[2]ワークシート!$F$2:$CI$1002,58,0)),"")</f>
        <v/>
      </c>
      <c r="N91" s="72"/>
      <c r="O91" s="72"/>
      <c r="P91" s="61" t="str">
        <f>+IFERROR(VLOOKUP(#REF!&amp;"-"&amp;ROW()-82,[2]ワークシート!$F$2:$CI$1002,64,0),"")</f>
        <v/>
      </c>
      <c r="Q91" s="62"/>
      <c r="R91" s="73" t="str">
        <f>+IFERROR(VLOOKUP(#REF!&amp;"-"&amp;ROW()-82,[2]ワークシート!$F$2:$CI$1002,65,0),"")</f>
        <v/>
      </c>
      <c r="S91" s="73"/>
      <c r="T91" s="61" t="str">
        <f>IFERROR(IF(VLOOKUP(#REF!&amp;"-"&amp;ROW()-82,[2]ワークシート!$F$2:$CI$1002,68,0)="",IF(X91="","",IF(X91=0,"使用貸借権","賃借権")),"賃借権"),"")</f>
        <v/>
      </c>
      <c r="U91" s="62"/>
      <c r="V91" s="63" t="str">
        <f>+IFERROR(VLOOKUP(#REF!&amp;"-"&amp;ROW()-82,[2]ワークシート!$F$2:$CI$1002,10,0)&amp;"","")</f>
        <v/>
      </c>
      <c r="W91" s="64"/>
      <c r="X9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1" s="66"/>
      <c r="Z91" s="9"/>
      <c r="AA91" s="9"/>
      <c r="AB91" s="63" t="str">
        <f>IF(T91="","",IF(VLOOKUP(#REF!&amp;"-"&amp;ROW()-82,[2]ワークシート!$F$2:$CI$1002,68,0)="",IF(T91="使用貸借権","-","口座振込　１２月"),"物納"))</f>
        <v/>
      </c>
      <c r="AC91" s="67"/>
      <c r="AD91" s="64"/>
      <c r="AE91" s="68" t="str">
        <f>+IFERROR(IF(VLOOKUP(#REF!&amp;"-"&amp;ROW()-82,[2]ワークシート!$F$2:$CI$1002,13,0)="","",VLOOKUP(#REF!&amp;"-"&amp;ROW()-82,[2]ワークシート!$F$2:$CI$1002,13,0)),"")</f>
        <v/>
      </c>
      <c r="AF91" s="69"/>
      <c r="AG91" s="68" t="str">
        <f>+IFERROR(IF(VLOOKUP(#REF!&amp;"-"&amp;ROW()-82,[2]ワークシート!$F$2:$CI$1002,74,0)="","",VLOOKUP(#REF!&amp;"-"&amp;ROW()-82,[2]ワークシート!$F$2:$CI$1002,74,0)),"")</f>
        <v/>
      </c>
      <c r="AH91" s="69"/>
      <c r="AI91" s="54" t="str">
        <f>+IFERROR(IF(VLOOKUP(#REF!&amp;"-"&amp;ROW()-82,[2]ワークシート!$F$2:$CI$1002,73,0)="","",VLOOKUP(#REF!&amp;"-"&amp;ROW()-82,[2]ワークシート!$F$2:$CI$1002,73,0)),"")</f>
        <v/>
      </c>
      <c r="AJ91" s="1" t="str">
        <f>+IFERROR( IF(  VLOOKUP(#REF!&amp;"-"&amp;ROW()-82,[2]ワークシート!$F$2:$BW$1002,12,0)="",  "",  VLOOKUP(#REF!&amp;"-"&amp;ROW()-82,[2]ワークシート!$F$2:$BW$1002,12,0) ),"")</f>
        <v/>
      </c>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row>
    <row r="92" spans="1:69" ht="35.1" hidden="1" customHeight="1" x14ac:dyDescent="0.15">
      <c r="A92" s="63" t="str">
        <f>+IFERROR(IF(VLOOKUP(#REF!&amp;"-"&amp;ROW()-82,[2]ワークシート!$F$2:$CI$1002,6,0)="","",VLOOKUP(#REF!&amp;"-"&amp;ROW()-82,[2]ワークシート!$F$2:$CI$1002,6,0)),"")</f>
        <v/>
      </c>
      <c r="B92" s="64"/>
      <c r="C92" s="63" t="str">
        <f>+IFERROR(IF(VLOOKUP(#REF!&amp;"-"&amp;ROW()-82,[2]ワークシート!$F$2:$CI$1002,7,0)="","",VLOOKUP(#REF!&amp;"-"&amp;ROW()-82,[2]ワークシート!$F$2:$CI$1002,7,0)),"")</f>
        <v/>
      </c>
      <c r="D92" s="64"/>
      <c r="E92" s="63" t="str">
        <f>+IFERROR(IF(VLOOKUP(#REF!&amp;"-"&amp;ROW()-82,[2]ワークシート!$F$2:$CI$1002,8,0)="","",VLOOKUP(#REF!&amp;"-"&amp;ROW()-82,[2]ワークシート!$F$2:$CI$1002,8,0)),"")</f>
        <v/>
      </c>
      <c r="F92" s="64"/>
      <c r="G92" s="8" t="str">
        <f>+IFERROR(IF(VLOOKUP(#REF!&amp;"-"&amp;ROW()-82,[2]ワークシート!$F$2:$CI$1002,9,0)="","",VLOOKUP(#REF!&amp;"-"&amp;ROW()-82,[2]ワークシート!$F$2:$CI$1002,9,0)),"")</f>
        <v/>
      </c>
      <c r="H9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2" s="71"/>
      <c r="J92" s="63" t="str">
        <f>+IFERROR(IF(VLOOKUP(#REF!&amp;"-"&amp;ROW()-82,[2]ワークシート!$F$2:$CI$1002,17,0)="","",VLOOKUP(#REF!&amp;"-"&amp;ROW()-82,[2]ワークシート!$F$2:$CI$1002,17,0)),"")</f>
        <v/>
      </c>
      <c r="K92" s="67"/>
      <c r="L92" s="64"/>
      <c r="M92" s="72" t="str">
        <f>+IFERROR(IF(VLOOKUP(#REF!&amp;"-"&amp;ROW()-82,[2]ワークシート!$F$2:$CI$1002,58,0)=0,"",VLOOKUP(#REF!&amp;"-"&amp;ROW()-82,[2]ワークシート!$F$2:$CI$1002,58,0)),"")</f>
        <v/>
      </c>
      <c r="N92" s="72"/>
      <c r="O92" s="72"/>
      <c r="P92" s="61" t="str">
        <f>+IFERROR(VLOOKUP(#REF!&amp;"-"&amp;ROW()-82,[2]ワークシート!$F$2:$CI$1002,64,0),"")</f>
        <v/>
      </c>
      <c r="Q92" s="62"/>
      <c r="R92" s="73" t="str">
        <f>+IFERROR(VLOOKUP(#REF!&amp;"-"&amp;ROW()-82,[2]ワークシート!$F$2:$CI$1002,65,0),"")</f>
        <v/>
      </c>
      <c r="S92" s="73"/>
      <c r="T92" s="61" t="str">
        <f>IFERROR(IF(VLOOKUP(#REF!&amp;"-"&amp;ROW()-82,[2]ワークシート!$F$2:$CI$1002,68,0)="",IF(X92="","",IF(X92=0,"使用貸借権","賃借権")),"賃借権"),"")</f>
        <v/>
      </c>
      <c r="U92" s="62"/>
      <c r="V92" s="63" t="str">
        <f>+IFERROR(VLOOKUP(#REF!&amp;"-"&amp;ROW()-82,[2]ワークシート!$F$2:$CI$1002,10,0)&amp;"","")</f>
        <v/>
      </c>
      <c r="W92" s="64"/>
      <c r="X9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2" s="66"/>
      <c r="Z92" s="9"/>
      <c r="AA92" s="9"/>
      <c r="AB92" s="63" t="str">
        <f>IF(T92="","",IF(VLOOKUP(#REF!&amp;"-"&amp;ROW()-82,[2]ワークシート!$F$2:$CI$1002,68,0)="",IF(T92="使用貸借権","-","口座振込　１２月"),"物納"))</f>
        <v/>
      </c>
      <c r="AC92" s="67"/>
      <c r="AD92" s="64"/>
      <c r="AE92" s="68" t="str">
        <f>+IFERROR(IF(VLOOKUP(#REF!&amp;"-"&amp;ROW()-82,[2]ワークシート!$F$2:$CI$1002,13,0)="","",VLOOKUP(#REF!&amp;"-"&amp;ROW()-82,[2]ワークシート!$F$2:$CI$1002,13,0)),"")</f>
        <v/>
      </c>
      <c r="AF92" s="69"/>
      <c r="AG92" s="68" t="str">
        <f>+IFERROR(IF(VLOOKUP(#REF!&amp;"-"&amp;ROW()-82,[2]ワークシート!$F$2:$CI$1002,74,0)="","",VLOOKUP(#REF!&amp;"-"&amp;ROW()-82,[2]ワークシート!$F$2:$CI$1002,74,0)),"")</f>
        <v/>
      </c>
      <c r="AH92" s="69"/>
      <c r="AI92" s="54" t="str">
        <f>+IFERROR(IF(VLOOKUP(#REF!&amp;"-"&amp;ROW()-82,[2]ワークシート!$F$2:$CI$1002,73,0)="","",VLOOKUP(#REF!&amp;"-"&amp;ROW()-82,[2]ワークシート!$F$2:$CI$1002,73,0)),"")</f>
        <v/>
      </c>
      <c r="AJ92" s="1" t="str">
        <f>+IFERROR( IF(  VLOOKUP(#REF!&amp;"-"&amp;ROW()-82,[2]ワークシート!$F$2:$BW$1002,12,0)="",  "",  VLOOKUP(#REF!&amp;"-"&amp;ROW()-82,[2]ワークシート!$F$2:$BW$1002,12,0) ),"")</f>
        <v/>
      </c>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row>
    <row r="93" spans="1:69" ht="35.1" hidden="1" customHeight="1" x14ac:dyDescent="0.15">
      <c r="A93" s="63" t="str">
        <f>+IFERROR(IF(VLOOKUP(#REF!&amp;"-"&amp;ROW()-82,[2]ワークシート!$F$2:$CI$1002,6,0)="","",VLOOKUP(#REF!&amp;"-"&amp;ROW()-82,[2]ワークシート!$F$2:$CI$1002,6,0)),"")</f>
        <v/>
      </c>
      <c r="B93" s="64"/>
      <c r="C93" s="63" t="str">
        <f>+IFERROR(IF(VLOOKUP(#REF!&amp;"-"&amp;ROW()-82,[2]ワークシート!$F$2:$CI$1002,7,0)="","",VLOOKUP(#REF!&amp;"-"&amp;ROW()-82,[2]ワークシート!$F$2:$CI$1002,7,0)),"")</f>
        <v/>
      </c>
      <c r="D93" s="64"/>
      <c r="E93" s="63" t="str">
        <f>+IFERROR(IF(VLOOKUP(#REF!&amp;"-"&amp;ROW()-82,[2]ワークシート!$F$2:$CI$1002,8,0)="","",VLOOKUP(#REF!&amp;"-"&amp;ROW()-82,[2]ワークシート!$F$2:$CI$1002,8,0)),"")</f>
        <v/>
      </c>
      <c r="F93" s="64"/>
      <c r="G93" s="8" t="str">
        <f>+IFERROR(IF(VLOOKUP(#REF!&amp;"-"&amp;ROW()-82,[2]ワークシート!$F$2:$CI$1002,9,0)="","",VLOOKUP(#REF!&amp;"-"&amp;ROW()-82,[2]ワークシート!$F$2:$CI$1002,9,0)),"")</f>
        <v/>
      </c>
      <c r="H9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3" s="71"/>
      <c r="J93" s="63" t="str">
        <f>+IFERROR(IF(VLOOKUP(#REF!&amp;"-"&amp;ROW()-82,[2]ワークシート!$F$2:$CI$1002,17,0)="","",VLOOKUP(#REF!&amp;"-"&amp;ROW()-82,[2]ワークシート!$F$2:$CI$1002,17,0)),"")</f>
        <v/>
      </c>
      <c r="K93" s="67"/>
      <c r="L93" s="64"/>
      <c r="M93" s="72" t="str">
        <f>+IFERROR(IF(VLOOKUP(#REF!&amp;"-"&amp;ROW()-82,[2]ワークシート!$F$2:$CI$1002,58,0)=0,"",VLOOKUP(#REF!&amp;"-"&amp;ROW()-82,[2]ワークシート!$F$2:$CI$1002,58,0)),"")</f>
        <v/>
      </c>
      <c r="N93" s="72"/>
      <c r="O93" s="72"/>
      <c r="P93" s="61" t="str">
        <f>+IFERROR(VLOOKUP(#REF!&amp;"-"&amp;ROW()-82,[2]ワークシート!$F$2:$CI$1002,64,0),"")</f>
        <v/>
      </c>
      <c r="Q93" s="62"/>
      <c r="R93" s="73" t="str">
        <f>+IFERROR(VLOOKUP(#REF!&amp;"-"&amp;ROW()-82,[2]ワークシート!$F$2:$CI$1002,65,0),"")</f>
        <v/>
      </c>
      <c r="S93" s="73"/>
      <c r="T93" s="61" t="str">
        <f>IFERROR(IF(VLOOKUP(#REF!&amp;"-"&amp;ROW()-82,[2]ワークシート!$F$2:$CI$1002,68,0)="",IF(X93="","",IF(X93=0,"使用貸借権","賃借権")),"賃借権"),"")</f>
        <v/>
      </c>
      <c r="U93" s="62"/>
      <c r="V93" s="63" t="str">
        <f>+IFERROR(VLOOKUP(#REF!&amp;"-"&amp;ROW()-82,[2]ワークシート!$F$2:$CI$1002,10,0)&amp;"","")</f>
        <v/>
      </c>
      <c r="W93" s="64"/>
      <c r="X9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3" s="66"/>
      <c r="Z93" s="9"/>
      <c r="AA93" s="9"/>
      <c r="AB93" s="63" t="str">
        <f>IF(T93="","",IF(VLOOKUP(#REF!&amp;"-"&amp;ROW()-82,[2]ワークシート!$F$2:$CI$1002,68,0)="",IF(T93="使用貸借権","-","口座振込　１２月"),"物納"))</f>
        <v/>
      </c>
      <c r="AC93" s="67"/>
      <c r="AD93" s="64"/>
      <c r="AE93" s="68" t="str">
        <f>+IFERROR(IF(VLOOKUP(#REF!&amp;"-"&amp;ROW()-82,[2]ワークシート!$F$2:$CI$1002,13,0)="","",VLOOKUP(#REF!&amp;"-"&amp;ROW()-82,[2]ワークシート!$F$2:$CI$1002,13,0)),"")</f>
        <v/>
      </c>
      <c r="AF93" s="69"/>
      <c r="AG93" s="68" t="str">
        <f>+IFERROR(IF(VLOOKUP(#REF!&amp;"-"&amp;ROW()-82,[2]ワークシート!$F$2:$CI$1002,74,0)="","",VLOOKUP(#REF!&amp;"-"&amp;ROW()-82,[2]ワークシート!$F$2:$CI$1002,74,0)),"")</f>
        <v/>
      </c>
      <c r="AH93" s="69"/>
      <c r="AI93" s="54" t="str">
        <f>+IFERROR(IF(VLOOKUP(#REF!&amp;"-"&amp;ROW()-82,[2]ワークシート!$F$2:$CI$1002,73,0)="","",VLOOKUP(#REF!&amp;"-"&amp;ROW()-82,[2]ワークシート!$F$2:$CI$1002,73,0)),"")</f>
        <v/>
      </c>
      <c r="AJ93" s="1" t="str">
        <f>+IFERROR( IF(  VLOOKUP(#REF!&amp;"-"&amp;ROW()-82,[2]ワークシート!$F$2:$BW$1002,12,0)="",  "",  VLOOKUP(#REF!&amp;"-"&amp;ROW()-82,[2]ワークシート!$F$2:$BW$1002,12,0) ),"")</f>
        <v/>
      </c>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row>
    <row r="94" spans="1:69" ht="35.1" hidden="1" customHeight="1" x14ac:dyDescent="0.15">
      <c r="A94" s="63" t="str">
        <f>+IFERROR(IF(VLOOKUP(#REF!&amp;"-"&amp;ROW()-82,[2]ワークシート!$F$2:$CI$1002,6,0)="","",VLOOKUP(#REF!&amp;"-"&amp;ROW()-82,[2]ワークシート!$F$2:$CI$1002,6,0)),"")</f>
        <v/>
      </c>
      <c r="B94" s="64"/>
      <c r="C94" s="63" t="str">
        <f>+IFERROR(IF(VLOOKUP(#REF!&amp;"-"&amp;ROW()-82,[2]ワークシート!$F$2:$CI$1002,7,0)="","",VLOOKUP(#REF!&amp;"-"&amp;ROW()-82,[2]ワークシート!$F$2:$CI$1002,7,0)),"")</f>
        <v/>
      </c>
      <c r="D94" s="64"/>
      <c r="E94" s="63" t="str">
        <f>+IFERROR(IF(VLOOKUP(#REF!&amp;"-"&amp;ROW()-82,[2]ワークシート!$F$2:$CI$1002,8,0)="","",VLOOKUP(#REF!&amp;"-"&amp;ROW()-82,[2]ワークシート!$F$2:$CI$1002,8,0)),"")</f>
        <v/>
      </c>
      <c r="F94" s="64"/>
      <c r="G94" s="8" t="str">
        <f>+IFERROR(IF(VLOOKUP(#REF!&amp;"-"&amp;ROW()-82,[2]ワークシート!$F$2:$CI$1002,9,0)="","",VLOOKUP(#REF!&amp;"-"&amp;ROW()-82,[2]ワークシート!$F$2:$CI$1002,9,0)),"")</f>
        <v/>
      </c>
      <c r="H9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4" s="71"/>
      <c r="J94" s="63" t="str">
        <f>+IFERROR(IF(VLOOKUP(#REF!&amp;"-"&amp;ROW()-82,[2]ワークシート!$F$2:$CI$1002,17,0)="","",VLOOKUP(#REF!&amp;"-"&amp;ROW()-82,[2]ワークシート!$F$2:$CI$1002,17,0)),"")</f>
        <v/>
      </c>
      <c r="K94" s="67"/>
      <c r="L94" s="64"/>
      <c r="M94" s="72" t="str">
        <f>+IFERROR(IF(VLOOKUP(#REF!&amp;"-"&amp;ROW()-82,[2]ワークシート!$F$2:$CI$1002,58,0)=0,"",VLOOKUP(#REF!&amp;"-"&amp;ROW()-82,[2]ワークシート!$F$2:$CI$1002,58,0)),"")</f>
        <v/>
      </c>
      <c r="N94" s="72"/>
      <c r="O94" s="72"/>
      <c r="P94" s="61" t="str">
        <f>+IFERROR(VLOOKUP(#REF!&amp;"-"&amp;ROW()-82,[2]ワークシート!$F$2:$CI$1002,64,0),"")</f>
        <v/>
      </c>
      <c r="Q94" s="62"/>
      <c r="R94" s="73" t="str">
        <f>+IFERROR(VLOOKUP(#REF!&amp;"-"&amp;ROW()-82,[2]ワークシート!$F$2:$CI$1002,65,0),"")</f>
        <v/>
      </c>
      <c r="S94" s="73"/>
      <c r="T94" s="61" t="str">
        <f>IFERROR(IF(VLOOKUP(#REF!&amp;"-"&amp;ROW()-82,[2]ワークシート!$F$2:$CI$1002,68,0)="",IF(X94="","",IF(X94=0,"使用貸借権","賃借権")),"賃借権"),"")</f>
        <v/>
      </c>
      <c r="U94" s="62"/>
      <c r="V94" s="63" t="str">
        <f>+IFERROR(VLOOKUP(#REF!&amp;"-"&amp;ROW()-82,[2]ワークシート!$F$2:$CI$1002,10,0)&amp;"","")</f>
        <v/>
      </c>
      <c r="W94" s="64"/>
      <c r="X9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4" s="66"/>
      <c r="Z94" s="9"/>
      <c r="AA94" s="9"/>
      <c r="AB94" s="63" t="str">
        <f>IF(T94="","",IF(VLOOKUP(#REF!&amp;"-"&amp;ROW()-82,[2]ワークシート!$F$2:$CI$1002,68,0)="",IF(T94="使用貸借権","-","口座振込　１２月"),"物納"))</f>
        <v/>
      </c>
      <c r="AC94" s="67"/>
      <c r="AD94" s="64"/>
      <c r="AE94" s="68" t="str">
        <f>+IFERROR(IF(VLOOKUP(#REF!&amp;"-"&amp;ROW()-82,[2]ワークシート!$F$2:$CI$1002,13,0)="","",VLOOKUP(#REF!&amp;"-"&amp;ROW()-82,[2]ワークシート!$F$2:$CI$1002,13,0)),"")</f>
        <v/>
      </c>
      <c r="AF94" s="69"/>
      <c r="AG94" s="68" t="str">
        <f>+IFERROR(IF(VLOOKUP(#REF!&amp;"-"&amp;ROW()-82,[2]ワークシート!$F$2:$CI$1002,74,0)="","",VLOOKUP(#REF!&amp;"-"&amp;ROW()-82,[2]ワークシート!$F$2:$CI$1002,74,0)),"")</f>
        <v/>
      </c>
      <c r="AH94" s="69"/>
      <c r="AI94" s="54" t="str">
        <f>+IFERROR(IF(VLOOKUP(#REF!&amp;"-"&amp;ROW()-82,[2]ワークシート!$F$2:$CI$1002,73,0)="","",VLOOKUP(#REF!&amp;"-"&amp;ROW()-82,[2]ワークシート!$F$2:$CI$1002,73,0)),"")</f>
        <v/>
      </c>
      <c r="AJ94" s="1" t="str">
        <f>+IFERROR( IF(  VLOOKUP(#REF!&amp;"-"&amp;ROW()-82,[2]ワークシート!$F$2:$BW$1002,12,0)="",  "",  VLOOKUP(#REF!&amp;"-"&amp;ROW()-82,[2]ワークシート!$F$2:$BW$1002,12,0) ),"")</f>
        <v/>
      </c>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row>
    <row r="95" spans="1:69" ht="35.1" hidden="1" customHeight="1" x14ac:dyDescent="0.15">
      <c r="A95" s="63" t="str">
        <f>+IFERROR(IF(VLOOKUP(#REF!&amp;"-"&amp;ROW()-82,[2]ワークシート!$F$2:$CI$1002,6,0)="","",VLOOKUP(#REF!&amp;"-"&amp;ROW()-82,[2]ワークシート!$F$2:$CI$1002,6,0)),"")</f>
        <v/>
      </c>
      <c r="B95" s="64"/>
      <c r="C95" s="63" t="str">
        <f>+IFERROR(IF(VLOOKUP(#REF!&amp;"-"&amp;ROW()-82,[2]ワークシート!$F$2:$CI$1002,7,0)="","",VLOOKUP(#REF!&amp;"-"&amp;ROW()-82,[2]ワークシート!$F$2:$CI$1002,7,0)),"")</f>
        <v/>
      </c>
      <c r="D95" s="64"/>
      <c r="E95" s="63" t="str">
        <f>+IFERROR(IF(VLOOKUP(#REF!&amp;"-"&amp;ROW()-82,[2]ワークシート!$F$2:$CI$1002,8,0)="","",VLOOKUP(#REF!&amp;"-"&amp;ROW()-82,[2]ワークシート!$F$2:$CI$1002,8,0)),"")</f>
        <v/>
      </c>
      <c r="F95" s="64"/>
      <c r="G95" s="8" t="str">
        <f>+IFERROR(IF(VLOOKUP(#REF!&amp;"-"&amp;ROW()-82,[2]ワークシート!$F$2:$CI$1002,9,0)="","",VLOOKUP(#REF!&amp;"-"&amp;ROW()-82,[2]ワークシート!$F$2:$CI$1002,9,0)),"")</f>
        <v/>
      </c>
      <c r="H9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5" s="71"/>
      <c r="J95" s="63" t="str">
        <f>+IFERROR(IF(VLOOKUP(#REF!&amp;"-"&amp;ROW()-82,[2]ワークシート!$F$2:$CI$1002,17,0)="","",VLOOKUP(#REF!&amp;"-"&amp;ROW()-82,[2]ワークシート!$F$2:$CI$1002,17,0)),"")</f>
        <v/>
      </c>
      <c r="K95" s="67"/>
      <c r="L95" s="64"/>
      <c r="M95" s="72" t="str">
        <f>+IFERROR(IF(VLOOKUP(#REF!&amp;"-"&amp;ROW()-82,[2]ワークシート!$F$2:$CI$1002,58,0)=0,"",VLOOKUP(#REF!&amp;"-"&amp;ROW()-82,[2]ワークシート!$F$2:$CI$1002,58,0)),"")</f>
        <v/>
      </c>
      <c r="N95" s="72"/>
      <c r="O95" s="72"/>
      <c r="P95" s="61" t="str">
        <f>+IFERROR(VLOOKUP(#REF!&amp;"-"&amp;ROW()-82,[2]ワークシート!$F$2:$CI$1002,64,0),"")</f>
        <v/>
      </c>
      <c r="Q95" s="62"/>
      <c r="R95" s="73" t="str">
        <f>+IFERROR(VLOOKUP(#REF!&amp;"-"&amp;ROW()-82,[2]ワークシート!$F$2:$CI$1002,65,0),"")</f>
        <v/>
      </c>
      <c r="S95" s="73"/>
      <c r="T95" s="61" t="str">
        <f>IFERROR(IF(VLOOKUP(#REF!&amp;"-"&amp;ROW()-82,[2]ワークシート!$F$2:$CI$1002,68,0)="",IF(X95="","",IF(X95=0,"使用貸借権","賃借権")),"賃借権"),"")</f>
        <v/>
      </c>
      <c r="U95" s="62"/>
      <c r="V95" s="63" t="str">
        <f>+IFERROR(VLOOKUP(#REF!&amp;"-"&amp;ROW()-82,[2]ワークシート!$F$2:$CI$1002,10,0)&amp;"","")</f>
        <v/>
      </c>
      <c r="W95" s="64"/>
      <c r="X9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5" s="66"/>
      <c r="Z95" s="9"/>
      <c r="AA95" s="9"/>
      <c r="AB95" s="63" t="str">
        <f>IF(T95="","",IF(VLOOKUP(#REF!&amp;"-"&amp;ROW()-82,[2]ワークシート!$F$2:$CI$1002,68,0)="",IF(T95="使用貸借権","-","口座振込　１２月"),"物納"))</f>
        <v/>
      </c>
      <c r="AC95" s="67"/>
      <c r="AD95" s="64"/>
      <c r="AE95" s="68" t="str">
        <f>+IFERROR(IF(VLOOKUP(#REF!&amp;"-"&amp;ROW()-82,[2]ワークシート!$F$2:$CI$1002,13,0)="","",VLOOKUP(#REF!&amp;"-"&amp;ROW()-82,[2]ワークシート!$F$2:$CI$1002,13,0)),"")</f>
        <v/>
      </c>
      <c r="AF95" s="69"/>
      <c r="AG95" s="68" t="str">
        <f>+IFERROR(IF(VLOOKUP(#REF!&amp;"-"&amp;ROW()-82,[2]ワークシート!$F$2:$CI$1002,74,0)="","",VLOOKUP(#REF!&amp;"-"&amp;ROW()-82,[2]ワークシート!$F$2:$CI$1002,74,0)),"")</f>
        <v/>
      </c>
      <c r="AH95" s="69"/>
      <c r="AI95" s="54" t="str">
        <f>+IFERROR(IF(VLOOKUP(#REF!&amp;"-"&amp;ROW()-82,[2]ワークシート!$F$2:$CI$1002,73,0)="","",VLOOKUP(#REF!&amp;"-"&amp;ROW()-82,[2]ワークシート!$F$2:$CI$1002,73,0)),"")</f>
        <v/>
      </c>
      <c r="AJ95" s="1" t="str">
        <f>+IFERROR( IF(  VLOOKUP(#REF!&amp;"-"&amp;ROW()-82,[2]ワークシート!$F$2:$BW$1002,12,0)="",  "",  VLOOKUP(#REF!&amp;"-"&amp;ROW()-82,[2]ワークシート!$F$2:$BW$1002,12,0) ),"")</f>
        <v/>
      </c>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row>
    <row r="96" spans="1:69" ht="35.1" hidden="1" customHeight="1" x14ac:dyDescent="0.15">
      <c r="A96" s="63" t="str">
        <f>+IFERROR(IF(VLOOKUP(#REF!&amp;"-"&amp;ROW()-82,[2]ワークシート!$F$2:$CI$1002,6,0)="","",VLOOKUP(#REF!&amp;"-"&amp;ROW()-82,[2]ワークシート!$F$2:$CI$1002,6,0)),"")</f>
        <v/>
      </c>
      <c r="B96" s="64"/>
      <c r="C96" s="63" t="str">
        <f>+IFERROR(IF(VLOOKUP(#REF!&amp;"-"&amp;ROW()-82,[2]ワークシート!$F$2:$CI$1002,7,0)="","",VLOOKUP(#REF!&amp;"-"&amp;ROW()-82,[2]ワークシート!$F$2:$CI$1002,7,0)),"")</f>
        <v/>
      </c>
      <c r="D96" s="64"/>
      <c r="E96" s="63" t="str">
        <f>+IFERROR(IF(VLOOKUP(#REF!&amp;"-"&amp;ROW()-82,[2]ワークシート!$F$2:$CI$1002,8,0)="","",VLOOKUP(#REF!&amp;"-"&amp;ROW()-82,[2]ワークシート!$F$2:$CI$1002,8,0)),"")</f>
        <v/>
      </c>
      <c r="F96" s="64"/>
      <c r="G96" s="8" t="str">
        <f>+IFERROR(IF(VLOOKUP(#REF!&amp;"-"&amp;ROW()-82,[2]ワークシート!$F$2:$CI$1002,9,0)="","",VLOOKUP(#REF!&amp;"-"&amp;ROW()-82,[2]ワークシート!$F$2:$CI$1002,9,0)),"")</f>
        <v/>
      </c>
      <c r="H9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6" s="71"/>
      <c r="J96" s="63" t="str">
        <f>+IFERROR(IF(VLOOKUP(#REF!&amp;"-"&amp;ROW()-82,[2]ワークシート!$F$2:$CI$1002,17,0)="","",VLOOKUP(#REF!&amp;"-"&amp;ROW()-82,[2]ワークシート!$F$2:$CI$1002,17,0)),"")</f>
        <v/>
      </c>
      <c r="K96" s="67"/>
      <c r="L96" s="64"/>
      <c r="M96" s="72" t="str">
        <f>+IFERROR(IF(VLOOKUP(#REF!&amp;"-"&amp;ROW()-82,[2]ワークシート!$F$2:$CI$1002,58,0)=0,"",VLOOKUP(#REF!&amp;"-"&amp;ROW()-82,[2]ワークシート!$F$2:$CI$1002,58,0)),"")</f>
        <v/>
      </c>
      <c r="N96" s="72"/>
      <c r="O96" s="72"/>
      <c r="P96" s="61" t="str">
        <f>+IFERROR(VLOOKUP(#REF!&amp;"-"&amp;ROW()-82,[2]ワークシート!$F$2:$CI$1002,64,0),"")</f>
        <v/>
      </c>
      <c r="Q96" s="62"/>
      <c r="R96" s="73" t="str">
        <f>+IFERROR(VLOOKUP(#REF!&amp;"-"&amp;ROW()-82,[2]ワークシート!$F$2:$CI$1002,65,0),"")</f>
        <v/>
      </c>
      <c r="S96" s="73"/>
      <c r="T96" s="61" t="str">
        <f>IFERROR(IF(VLOOKUP(#REF!&amp;"-"&amp;ROW()-82,[2]ワークシート!$F$2:$CI$1002,68,0)="",IF(X96="","",IF(X96=0,"使用貸借権","賃借権")),"賃借権"),"")</f>
        <v/>
      </c>
      <c r="U96" s="62"/>
      <c r="V96" s="63" t="str">
        <f>+IFERROR(VLOOKUP(#REF!&amp;"-"&amp;ROW()-82,[2]ワークシート!$F$2:$CI$1002,10,0)&amp;"","")</f>
        <v/>
      </c>
      <c r="W96" s="64"/>
      <c r="X9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6" s="66"/>
      <c r="Z96" s="9"/>
      <c r="AA96" s="9"/>
      <c r="AB96" s="63" t="str">
        <f>IF(T96="","",IF(VLOOKUP(#REF!&amp;"-"&amp;ROW()-82,[2]ワークシート!$F$2:$CI$1002,68,0)="",IF(T96="使用貸借権","-","口座振込　１２月"),"物納"))</f>
        <v/>
      </c>
      <c r="AC96" s="67"/>
      <c r="AD96" s="64"/>
      <c r="AE96" s="68" t="str">
        <f>+IFERROR(IF(VLOOKUP(#REF!&amp;"-"&amp;ROW()-82,[2]ワークシート!$F$2:$CI$1002,13,0)="","",VLOOKUP(#REF!&amp;"-"&amp;ROW()-82,[2]ワークシート!$F$2:$CI$1002,13,0)),"")</f>
        <v/>
      </c>
      <c r="AF96" s="69"/>
      <c r="AG96" s="68" t="str">
        <f>+IFERROR(IF(VLOOKUP(#REF!&amp;"-"&amp;ROW()-82,[2]ワークシート!$F$2:$CI$1002,74,0)="","",VLOOKUP(#REF!&amp;"-"&amp;ROW()-82,[2]ワークシート!$F$2:$CI$1002,74,0)),"")</f>
        <v/>
      </c>
      <c r="AH96" s="69"/>
      <c r="AI96" s="54" t="str">
        <f>+IFERROR(IF(VLOOKUP(#REF!&amp;"-"&amp;ROW()-82,[2]ワークシート!$F$2:$CI$1002,73,0)="","",VLOOKUP(#REF!&amp;"-"&amp;ROW()-82,[2]ワークシート!$F$2:$CI$1002,73,0)),"")</f>
        <v/>
      </c>
      <c r="AJ96" s="1" t="str">
        <f>+IFERROR( IF(  VLOOKUP(#REF!&amp;"-"&amp;ROW()-82,[2]ワークシート!$F$2:$BW$1002,12,0)="",  "",  VLOOKUP(#REF!&amp;"-"&amp;ROW()-82,[2]ワークシート!$F$2:$BW$1002,12,0) ),"")</f>
        <v/>
      </c>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row>
    <row r="97" spans="1:69" ht="35.1" hidden="1" customHeight="1" x14ac:dyDescent="0.15">
      <c r="A97" s="63" t="str">
        <f>+IFERROR(IF(VLOOKUP(#REF!&amp;"-"&amp;ROW()-82,[2]ワークシート!$F$2:$CI$1002,6,0)="","",VLOOKUP(#REF!&amp;"-"&amp;ROW()-82,[2]ワークシート!$F$2:$CI$1002,6,0)),"")</f>
        <v/>
      </c>
      <c r="B97" s="64"/>
      <c r="C97" s="63" t="str">
        <f>+IFERROR(IF(VLOOKUP(#REF!&amp;"-"&amp;ROW()-82,[2]ワークシート!$F$2:$CI$1002,7,0)="","",VLOOKUP(#REF!&amp;"-"&amp;ROW()-82,[2]ワークシート!$F$2:$CI$1002,7,0)),"")</f>
        <v/>
      </c>
      <c r="D97" s="64"/>
      <c r="E97" s="63" t="str">
        <f>+IFERROR(IF(VLOOKUP(#REF!&amp;"-"&amp;ROW()-82,[2]ワークシート!$F$2:$CI$1002,8,0)="","",VLOOKUP(#REF!&amp;"-"&amp;ROW()-82,[2]ワークシート!$F$2:$CI$1002,8,0)),"")</f>
        <v/>
      </c>
      <c r="F97" s="64"/>
      <c r="G97" s="8" t="str">
        <f>+IFERROR(IF(VLOOKUP(#REF!&amp;"-"&amp;ROW()-82,[2]ワークシート!$F$2:$CI$1002,9,0)="","",VLOOKUP(#REF!&amp;"-"&amp;ROW()-82,[2]ワークシート!$F$2:$CI$1002,9,0)),"")</f>
        <v/>
      </c>
      <c r="H9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7" s="71"/>
      <c r="J97" s="63" t="str">
        <f>+IFERROR(IF(VLOOKUP(#REF!&amp;"-"&amp;ROW()-82,[2]ワークシート!$F$2:$CI$1002,17,0)="","",VLOOKUP(#REF!&amp;"-"&amp;ROW()-82,[2]ワークシート!$F$2:$CI$1002,17,0)),"")</f>
        <v/>
      </c>
      <c r="K97" s="67"/>
      <c r="L97" s="64"/>
      <c r="M97" s="72" t="str">
        <f>+IFERROR(IF(VLOOKUP(#REF!&amp;"-"&amp;ROW()-82,[2]ワークシート!$F$2:$CI$1002,58,0)=0,"",VLOOKUP(#REF!&amp;"-"&amp;ROW()-82,[2]ワークシート!$F$2:$CI$1002,58,0)),"")</f>
        <v/>
      </c>
      <c r="N97" s="72"/>
      <c r="O97" s="72"/>
      <c r="P97" s="61" t="str">
        <f>+IFERROR(VLOOKUP(#REF!&amp;"-"&amp;ROW()-82,[2]ワークシート!$F$2:$CI$1002,64,0),"")</f>
        <v/>
      </c>
      <c r="Q97" s="62"/>
      <c r="R97" s="73" t="str">
        <f>+IFERROR(VLOOKUP(#REF!&amp;"-"&amp;ROW()-82,[2]ワークシート!$F$2:$CI$1002,65,0),"")</f>
        <v/>
      </c>
      <c r="S97" s="73"/>
      <c r="T97" s="61" t="str">
        <f>IFERROR(IF(VLOOKUP(#REF!&amp;"-"&amp;ROW()-82,[2]ワークシート!$F$2:$CI$1002,68,0)="",IF(X97="","",IF(X97=0,"使用貸借権","賃借権")),"賃借権"),"")</f>
        <v/>
      </c>
      <c r="U97" s="62"/>
      <c r="V97" s="63" t="str">
        <f>+IFERROR(VLOOKUP(#REF!&amp;"-"&amp;ROW()-82,[2]ワークシート!$F$2:$CI$1002,10,0)&amp;"","")</f>
        <v/>
      </c>
      <c r="W97" s="64"/>
      <c r="X9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7" s="66"/>
      <c r="Z97" s="9"/>
      <c r="AA97" s="9"/>
      <c r="AB97" s="63" t="str">
        <f>IF(T97="","",IF(VLOOKUP(#REF!&amp;"-"&amp;ROW()-82,[2]ワークシート!$F$2:$CI$1002,68,0)="",IF(T97="使用貸借権","-","口座振込　１２月"),"物納"))</f>
        <v/>
      </c>
      <c r="AC97" s="67"/>
      <c r="AD97" s="64"/>
      <c r="AE97" s="68" t="str">
        <f>+IFERROR(IF(VLOOKUP(#REF!&amp;"-"&amp;ROW()-82,[2]ワークシート!$F$2:$CI$1002,13,0)="","",VLOOKUP(#REF!&amp;"-"&amp;ROW()-82,[2]ワークシート!$F$2:$CI$1002,13,0)),"")</f>
        <v/>
      </c>
      <c r="AF97" s="69"/>
      <c r="AG97" s="68" t="str">
        <f>+IFERROR(IF(VLOOKUP(#REF!&amp;"-"&amp;ROW()-82,[2]ワークシート!$F$2:$CI$1002,74,0)="","",VLOOKUP(#REF!&amp;"-"&amp;ROW()-82,[2]ワークシート!$F$2:$CI$1002,74,0)),"")</f>
        <v/>
      </c>
      <c r="AH97" s="69"/>
      <c r="AI97" s="54" t="str">
        <f>+IFERROR(IF(VLOOKUP(#REF!&amp;"-"&amp;ROW()-82,[2]ワークシート!$F$2:$CI$1002,73,0)="","",VLOOKUP(#REF!&amp;"-"&amp;ROW()-82,[2]ワークシート!$F$2:$CI$1002,73,0)),"")</f>
        <v/>
      </c>
      <c r="AJ97" s="1" t="str">
        <f>+IFERROR( IF(  VLOOKUP(#REF!&amp;"-"&amp;ROW()-82,[2]ワークシート!$F$2:$BW$1002,12,0)="",  "",  VLOOKUP(#REF!&amp;"-"&amp;ROW()-82,[2]ワークシート!$F$2:$BW$1002,12,0) ),"")</f>
        <v/>
      </c>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row>
    <row r="98" spans="1:69" ht="35.1" hidden="1" customHeight="1" x14ac:dyDescent="0.15">
      <c r="A98" s="63" t="str">
        <f>+IFERROR(IF(VLOOKUP(#REF!&amp;"-"&amp;ROW()-82,[2]ワークシート!$F$2:$CI$1002,6,0)="","",VLOOKUP(#REF!&amp;"-"&amp;ROW()-82,[2]ワークシート!$F$2:$CI$1002,6,0)),"")</f>
        <v/>
      </c>
      <c r="B98" s="64"/>
      <c r="C98" s="63" t="str">
        <f>+IFERROR(IF(VLOOKUP(#REF!&amp;"-"&amp;ROW()-82,[2]ワークシート!$F$2:$CI$1002,7,0)="","",VLOOKUP(#REF!&amp;"-"&amp;ROW()-82,[2]ワークシート!$F$2:$CI$1002,7,0)),"")</f>
        <v/>
      </c>
      <c r="D98" s="64"/>
      <c r="E98" s="63" t="str">
        <f>+IFERROR(IF(VLOOKUP(#REF!&amp;"-"&amp;ROW()-82,[2]ワークシート!$F$2:$CI$1002,8,0)="","",VLOOKUP(#REF!&amp;"-"&amp;ROW()-82,[2]ワークシート!$F$2:$CI$1002,8,0)),"")</f>
        <v/>
      </c>
      <c r="F98" s="64"/>
      <c r="G98" s="8" t="str">
        <f>+IFERROR(IF(VLOOKUP(#REF!&amp;"-"&amp;ROW()-82,[2]ワークシート!$F$2:$CI$1002,9,0)="","",VLOOKUP(#REF!&amp;"-"&amp;ROW()-82,[2]ワークシート!$F$2:$CI$1002,9,0)),"")</f>
        <v/>
      </c>
      <c r="H9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8" s="71"/>
      <c r="J98" s="63" t="str">
        <f>+IFERROR(IF(VLOOKUP(#REF!&amp;"-"&amp;ROW()-82,[2]ワークシート!$F$2:$CI$1002,17,0)="","",VLOOKUP(#REF!&amp;"-"&amp;ROW()-82,[2]ワークシート!$F$2:$CI$1002,17,0)),"")</f>
        <v/>
      </c>
      <c r="K98" s="67"/>
      <c r="L98" s="64"/>
      <c r="M98" s="72" t="str">
        <f>+IFERROR(IF(VLOOKUP(#REF!&amp;"-"&amp;ROW()-82,[2]ワークシート!$F$2:$CI$1002,58,0)=0,"",VLOOKUP(#REF!&amp;"-"&amp;ROW()-82,[2]ワークシート!$F$2:$CI$1002,58,0)),"")</f>
        <v/>
      </c>
      <c r="N98" s="72"/>
      <c r="O98" s="72"/>
      <c r="P98" s="61" t="str">
        <f>+IFERROR(VLOOKUP(#REF!&amp;"-"&amp;ROW()-82,[2]ワークシート!$F$2:$CI$1002,64,0),"")</f>
        <v/>
      </c>
      <c r="Q98" s="62"/>
      <c r="R98" s="73" t="str">
        <f>+IFERROR(VLOOKUP(#REF!&amp;"-"&amp;ROW()-82,[2]ワークシート!$F$2:$CI$1002,65,0),"")</f>
        <v/>
      </c>
      <c r="S98" s="73"/>
      <c r="T98" s="61" t="str">
        <f>IFERROR(IF(VLOOKUP(#REF!&amp;"-"&amp;ROW()-82,[2]ワークシート!$F$2:$CI$1002,68,0)="",IF(X98="","",IF(X98=0,"使用貸借権","賃借権")),"賃借権"),"")</f>
        <v/>
      </c>
      <c r="U98" s="62"/>
      <c r="V98" s="63" t="str">
        <f>+IFERROR(VLOOKUP(#REF!&amp;"-"&amp;ROW()-82,[2]ワークシート!$F$2:$CI$1002,10,0)&amp;"","")</f>
        <v/>
      </c>
      <c r="W98" s="64"/>
      <c r="X9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8" s="66"/>
      <c r="Z98" s="9"/>
      <c r="AA98" s="9"/>
      <c r="AB98" s="63" t="str">
        <f>IF(T98="","",IF(VLOOKUP(#REF!&amp;"-"&amp;ROW()-82,[2]ワークシート!$F$2:$CI$1002,68,0)="",IF(T98="使用貸借権","-","口座振込　１２月"),"物納"))</f>
        <v/>
      </c>
      <c r="AC98" s="67"/>
      <c r="AD98" s="64"/>
      <c r="AE98" s="68" t="str">
        <f>+IFERROR(IF(VLOOKUP(#REF!&amp;"-"&amp;ROW()-82,[2]ワークシート!$F$2:$CI$1002,13,0)="","",VLOOKUP(#REF!&amp;"-"&amp;ROW()-82,[2]ワークシート!$F$2:$CI$1002,13,0)),"")</f>
        <v/>
      </c>
      <c r="AF98" s="69"/>
      <c r="AG98" s="68" t="str">
        <f>+IFERROR(IF(VLOOKUP(#REF!&amp;"-"&amp;ROW()-82,[2]ワークシート!$F$2:$CI$1002,74,0)="","",VLOOKUP(#REF!&amp;"-"&amp;ROW()-82,[2]ワークシート!$F$2:$CI$1002,74,0)),"")</f>
        <v/>
      </c>
      <c r="AH98" s="69"/>
      <c r="AI98" s="54" t="str">
        <f>+IFERROR(IF(VLOOKUP(#REF!&amp;"-"&amp;ROW()-82,[2]ワークシート!$F$2:$CI$1002,73,0)="","",VLOOKUP(#REF!&amp;"-"&amp;ROW()-82,[2]ワークシート!$F$2:$CI$1002,73,0)),"")</f>
        <v/>
      </c>
      <c r="AJ98" s="1" t="str">
        <f>+IFERROR( IF(  VLOOKUP(#REF!&amp;"-"&amp;ROW()-82,[2]ワークシート!$F$2:$BW$1002,12,0)="",  "",  VLOOKUP(#REF!&amp;"-"&amp;ROW()-82,[2]ワークシート!$F$2:$BW$1002,12,0) ),"")</f>
        <v/>
      </c>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row>
    <row r="99" spans="1:69" ht="35.1" hidden="1" customHeight="1" x14ac:dyDescent="0.15">
      <c r="A99" s="63" t="str">
        <f>+IFERROR(IF(VLOOKUP(#REF!&amp;"-"&amp;ROW()-82,[2]ワークシート!$F$2:$CI$1002,6,0)="","",VLOOKUP(#REF!&amp;"-"&amp;ROW()-82,[2]ワークシート!$F$2:$CI$1002,6,0)),"")</f>
        <v/>
      </c>
      <c r="B99" s="64"/>
      <c r="C99" s="63" t="str">
        <f>+IFERROR(IF(VLOOKUP(#REF!&amp;"-"&amp;ROW()-82,[2]ワークシート!$F$2:$CI$1002,7,0)="","",VLOOKUP(#REF!&amp;"-"&amp;ROW()-82,[2]ワークシート!$F$2:$CI$1002,7,0)),"")</f>
        <v/>
      </c>
      <c r="D99" s="64"/>
      <c r="E99" s="63" t="str">
        <f>+IFERROR(IF(VLOOKUP(#REF!&amp;"-"&amp;ROW()-82,[2]ワークシート!$F$2:$CI$1002,8,0)="","",VLOOKUP(#REF!&amp;"-"&amp;ROW()-82,[2]ワークシート!$F$2:$CI$1002,8,0)),"")</f>
        <v/>
      </c>
      <c r="F99" s="64"/>
      <c r="G99" s="8" t="str">
        <f>+IFERROR(IF(VLOOKUP(#REF!&amp;"-"&amp;ROW()-82,[2]ワークシート!$F$2:$CI$1002,9,0)="","",VLOOKUP(#REF!&amp;"-"&amp;ROW()-82,[2]ワークシート!$F$2:$CI$1002,9,0)),"")</f>
        <v/>
      </c>
      <c r="H9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99" s="71"/>
      <c r="J99" s="63" t="str">
        <f>+IFERROR(IF(VLOOKUP(#REF!&amp;"-"&amp;ROW()-82,[2]ワークシート!$F$2:$CI$1002,17,0)="","",VLOOKUP(#REF!&amp;"-"&amp;ROW()-82,[2]ワークシート!$F$2:$CI$1002,17,0)),"")</f>
        <v/>
      </c>
      <c r="K99" s="67"/>
      <c r="L99" s="64"/>
      <c r="M99" s="72" t="str">
        <f>+IFERROR(IF(VLOOKUP(#REF!&amp;"-"&amp;ROW()-82,[2]ワークシート!$F$2:$CI$1002,58,0)=0,"",VLOOKUP(#REF!&amp;"-"&amp;ROW()-82,[2]ワークシート!$F$2:$CI$1002,58,0)),"")</f>
        <v/>
      </c>
      <c r="N99" s="72"/>
      <c r="O99" s="72"/>
      <c r="P99" s="61" t="str">
        <f>+IFERROR(VLOOKUP(#REF!&amp;"-"&amp;ROW()-82,[2]ワークシート!$F$2:$CI$1002,64,0),"")</f>
        <v/>
      </c>
      <c r="Q99" s="62"/>
      <c r="R99" s="73" t="str">
        <f>+IFERROR(VLOOKUP(#REF!&amp;"-"&amp;ROW()-82,[2]ワークシート!$F$2:$CI$1002,65,0),"")</f>
        <v/>
      </c>
      <c r="S99" s="73"/>
      <c r="T99" s="61" t="str">
        <f>IFERROR(IF(VLOOKUP(#REF!&amp;"-"&amp;ROW()-82,[2]ワークシート!$F$2:$CI$1002,68,0)="",IF(X99="","",IF(X99=0,"使用貸借権","賃借権")),"賃借権"),"")</f>
        <v/>
      </c>
      <c r="U99" s="62"/>
      <c r="V99" s="63" t="str">
        <f>+IFERROR(VLOOKUP(#REF!&amp;"-"&amp;ROW()-82,[2]ワークシート!$F$2:$CI$1002,10,0)&amp;"","")</f>
        <v/>
      </c>
      <c r="W99" s="64"/>
      <c r="X9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99" s="66"/>
      <c r="Z99" s="9"/>
      <c r="AA99" s="9"/>
      <c r="AB99" s="63" t="str">
        <f>IF(T99="","",IF(VLOOKUP(#REF!&amp;"-"&amp;ROW()-82,[2]ワークシート!$F$2:$CI$1002,68,0)="",IF(T99="使用貸借権","-","口座振込　１２月"),"物納"))</f>
        <v/>
      </c>
      <c r="AC99" s="67"/>
      <c r="AD99" s="64"/>
      <c r="AE99" s="68" t="str">
        <f>+IFERROR(IF(VLOOKUP(#REF!&amp;"-"&amp;ROW()-82,[2]ワークシート!$F$2:$CI$1002,13,0)="","",VLOOKUP(#REF!&amp;"-"&amp;ROW()-82,[2]ワークシート!$F$2:$CI$1002,13,0)),"")</f>
        <v/>
      </c>
      <c r="AF99" s="69"/>
      <c r="AG99" s="68" t="str">
        <f>+IFERROR(IF(VLOOKUP(#REF!&amp;"-"&amp;ROW()-82,[2]ワークシート!$F$2:$CI$1002,74,0)="","",VLOOKUP(#REF!&amp;"-"&amp;ROW()-82,[2]ワークシート!$F$2:$CI$1002,74,0)),"")</f>
        <v/>
      </c>
      <c r="AH99" s="69"/>
      <c r="AI99" s="54" t="str">
        <f>+IFERROR(IF(VLOOKUP(#REF!&amp;"-"&amp;ROW()-82,[2]ワークシート!$F$2:$CI$1002,73,0)="","",VLOOKUP(#REF!&amp;"-"&amp;ROW()-82,[2]ワークシート!$F$2:$CI$1002,73,0)),"")</f>
        <v/>
      </c>
      <c r="AJ99" s="1" t="str">
        <f>+IFERROR( IF(  VLOOKUP(#REF!&amp;"-"&amp;ROW()-82,[2]ワークシート!$F$2:$BW$1002,12,0)="",  "",  VLOOKUP(#REF!&amp;"-"&amp;ROW()-82,[2]ワークシート!$F$2:$BW$1002,12,0) ),"")</f>
        <v/>
      </c>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row>
    <row r="100" spans="1:69" ht="35.1" hidden="1" customHeight="1" x14ac:dyDescent="0.15">
      <c r="A100" s="63" t="str">
        <f>+IFERROR(IF(VLOOKUP(#REF!&amp;"-"&amp;ROW()-82,[2]ワークシート!$F$2:$CI$1002,6,0)="","",VLOOKUP(#REF!&amp;"-"&amp;ROW()-82,[2]ワークシート!$F$2:$CI$1002,6,0)),"")</f>
        <v/>
      </c>
      <c r="B100" s="64"/>
      <c r="C100" s="63" t="str">
        <f>+IFERROR(IF(VLOOKUP(#REF!&amp;"-"&amp;ROW()-82,[2]ワークシート!$F$2:$CI$1002,7,0)="","",VLOOKUP(#REF!&amp;"-"&amp;ROW()-82,[2]ワークシート!$F$2:$CI$1002,7,0)),"")</f>
        <v/>
      </c>
      <c r="D100" s="64"/>
      <c r="E100" s="63" t="str">
        <f>+IFERROR(IF(VLOOKUP(#REF!&amp;"-"&amp;ROW()-82,[2]ワークシート!$F$2:$CI$1002,8,0)="","",VLOOKUP(#REF!&amp;"-"&amp;ROW()-82,[2]ワークシート!$F$2:$CI$1002,8,0)),"")</f>
        <v/>
      </c>
      <c r="F100" s="64"/>
      <c r="G100" s="8" t="str">
        <f>+IFERROR(IF(VLOOKUP(#REF!&amp;"-"&amp;ROW()-82,[2]ワークシート!$F$2:$CI$1002,9,0)="","",VLOOKUP(#REF!&amp;"-"&amp;ROW()-82,[2]ワークシート!$F$2:$CI$1002,9,0)),"")</f>
        <v/>
      </c>
      <c r="H10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0" s="71"/>
      <c r="J100" s="63" t="str">
        <f>+IFERROR(IF(VLOOKUP(#REF!&amp;"-"&amp;ROW()-82,[2]ワークシート!$F$2:$CI$1002,17,0)="","",VLOOKUP(#REF!&amp;"-"&amp;ROW()-82,[2]ワークシート!$F$2:$CI$1002,17,0)),"")</f>
        <v/>
      </c>
      <c r="K100" s="67"/>
      <c r="L100" s="64"/>
      <c r="M100" s="72" t="str">
        <f>+IFERROR(IF(VLOOKUP(#REF!&amp;"-"&amp;ROW()-82,[2]ワークシート!$F$2:$CI$1002,58,0)=0,"",VLOOKUP(#REF!&amp;"-"&amp;ROW()-82,[2]ワークシート!$F$2:$CI$1002,58,0)),"")</f>
        <v/>
      </c>
      <c r="N100" s="72"/>
      <c r="O100" s="72"/>
      <c r="P100" s="61" t="str">
        <f>+IFERROR(VLOOKUP(#REF!&amp;"-"&amp;ROW()-82,[2]ワークシート!$F$2:$CI$1002,64,0),"")</f>
        <v/>
      </c>
      <c r="Q100" s="62"/>
      <c r="R100" s="73" t="str">
        <f>+IFERROR(VLOOKUP(#REF!&amp;"-"&amp;ROW()-82,[2]ワークシート!$F$2:$CI$1002,65,0),"")</f>
        <v/>
      </c>
      <c r="S100" s="73"/>
      <c r="T100" s="61" t="str">
        <f>IFERROR(IF(VLOOKUP(#REF!&amp;"-"&amp;ROW()-82,[2]ワークシート!$F$2:$CI$1002,68,0)="",IF(X100="","",IF(X100=0,"使用貸借権","賃借権")),"賃借権"),"")</f>
        <v/>
      </c>
      <c r="U100" s="62"/>
      <c r="V100" s="63" t="str">
        <f>+IFERROR(VLOOKUP(#REF!&amp;"-"&amp;ROW()-82,[2]ワークシート!$F$2:$CI$1002,10,0)&amp;"","")</f>
        <v/>
      </c>
      <c r="W100" s="64"/>
      <c r="X10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0" s="66"/>
      <c r="Z100" s="9"/>
      <c r="AA100" s="9"/>
      <c r="AB100" s="63" t="str">
        <f>IF(T100="","",IF(VLOOKUP(#REF!&amp;"-"&amp;ROW()-82,[2]ワークシート!$F$2:$CI$1002,68,0)="",IF(T100="使用貸借権","-","口座振込　１２月"),"物納"))</f>
        <v/>
      </c>
      <c r="AC100" s="67"/>
      <c r="AD100" s="64"/>
      <c r="AE100" s="68" t="str">
        <f>+IFERROR(IF(VLOOKUP(#REF!&amp;"-"&amp;ROW()-82,[2]ワークシート!$F$2:$CI$1002,13,0)="","",VLOOKUP(#REF!&amp;"-"&amp;ROW()-82,[2]ワークシート!$F$2:$CI$1002,13,0)),"")</f>
        <v/>
      </c>
      <c r="AF100" s="69"/>
      <c r="AG100" s="68" t="str">
        <f>+IFERROR(IF(VLOOKUP(#REF!&amp;"-"&amp;ROW()-82,[2]ワークシート!$F$2:$CI$1002,74,0)="","",VLOOKUP(#REF!&amp;"-"&amp;ROW()-82,[2]ワークシート!$F$2:$CI$1002,74,0)),"")</f>
        <v/>
      </c>
      <c r="AH100" s="69"/>
      <c r="AI100" s="54" t="str">
        <f>+IFERROR(IF(VLOOKUP(#REF!&amp;"-"&amp;ROW()-82,[2]ワークシート!$F$2:$CI$1002,73,0)="","",VLOOKUP(#REF!&amp;"-"&amp;ROW()-82,[2]ワークシート!$F$2:$CI$1002,73,0)),"")</f>
        <v/>
      </c>
      <c r="AJ100" s="1" t="str">
        <f>+IFERROR( IF(  VLOOKUP(#REF!&amp;"-"&amp;ROW()-82,[2]ワークシート!$F$2:$BW$1002,12,0)="",  "",  VLOOKUP(#REF!&amp;"-"&amp;ROW()-82,[2]ワークシート!$F$2:$BW$1002,12,0) ),"")</f>
        <v/>
      </c>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row>
    <row r="101" spans="1:69" ht="35.1" hidden="1" customHeight="1" x14ac:dyDescent="0.15">
      <c r="A101" s="63" t="str">
        <f>+IFERROR(IF(VLOOKUP(#REF!&amp;"-"&amp;ROW()-82,[2]ワークシート!$F$2:$CI$1002,6,0)="","",VLOOKUP(#REF!&amp;"-"&amp;ROW()-82,[2]ワークシート!$F$2:$CI$1002,6,0)),"")</f>
        <v/>
      </c>
      <c r="B101" s="64"/>
      <c r="C101" s="63" t="str">
        <f>+IFERROR(IF(VLOOKUP(#REF!&amp;"-"&amp;ROW()-82,[2]ワークシート!$F$2:$CI$1002,7,0)="","",VLOOKUP(#REF!&amp;"-"&amp;ROW()-82,[2]ワークシート!$F$2:$CI$1002,7,0)),"")</f>
        <v/>
      </c>
      <c r="D101" s="64"/>
      <c r="E101" s="63" t="str">
        <f>+IFERROR(IF(VLOOKUP(#REF!&amp;"-"&amp;ROW()-82,[2]ワークシート!$F$2:$CI$1002,8,0)="","",VLOOKUP(#REF!&amp;"-"&amp;ROW()-82,[2]ワークシート!$F$2:$CI$1002,8,0)),"")</f>
        <v/>
      </c>
      <c r="F101" s="64"/>
      <c r="G101" s="8" t="str">
        <f>+IFERROR(IF(VLOOKUP(#REF!&amp;"-"&amp;ROW()-82,[2]ワークシート!$F$2:$CI$1002,9,0)="","",VLOOKUP(#REF!&amp;"-"&amp;ROW()-82,[2]ワークシート!$F$2:$CI$1002,9,0)),"")</f>
        <v/>
      </c>
      <c r="H10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1" s="71"/>
      <c r="J101" s="63" t="str">
        <f>+IFERROR(IF(VLOOKUP(#REF!&amp;"-"&amp;ROW()-82,[2]ワークシート!$F$2:$CI$1002,17,0)="","",VLOOKUP(#REF!&amp;"-"&amp;ROW()-82,[2]ワークシート!$F$2:$CI$1002,17,0)),"")</f>
        <v/>
      </c>
      <c r="K101" s="67"/>
      <c r="L101" s="64"/>
      <c r="M101" s="72" t="str">
        <f>+IFERROR(IF(VLOOKUP(#REF!&amp;"-"&amp;ROW()-82,[2]ワークシート!$F$2:$CI$1002,58,0)=0,"",VLOOKUP(#REF!&amp;"-"&amp;ROW()-82,[2]ワークシート!$F$2:$CI$1002,58,0)),"")</f>
        <v/>
      </c>
      <c r="N101" s="72"/>
      <c r="O101" s="72"/>
      <c r="P101" s="61" t="str">
        <f>+IFERROR(VLOOKUP(#REF!&amp;"-"&amp;ROW()-82,[2]ワークシート!$F$2:$CI$1002,64,0),"")</f>
        <v/>
      </c>
      <c r="Q101" s="62"/>
      <c r="R101" s="73" t="str">
        <f>+IFERROR(VLOOKUP(#REF!&amp;"-"&amp;ROW()-82,[2]ワークシート!$F$2:$CI$1002,65,0),"")</f>
        <v/>
      </c>
      <c r="S101" s="73"/>
      <c r="T101" s="61" t="str">
        <f>IFERROR(IF(VLOOKUP(#REF!&amp;"-"&amp;ROW()-82,[2]ワークシート!$F$2:$CI$1002,68,0)="",IF(X101="","",IF(X101=0,"使用貸借権","賃借権")),"賃借権"),"")</f>
        <v/>
      </c>
      <c r="U101" s="62"/>
      <c r="V101" s="63" t="str">
        <f>+IFERROR(VLOOKUP(#REF!&amp;"-"&amp;ROW()-82,[2]ワークシート!$F$2:$CI$1002,10,0)&amp;"","")</f>
        <v/>
      </c>
      <c r="W101" s="64"/>
      <c r="X10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1" s="66"/>
      <c r="Z101" s="9"/>
      <c r="AA101" s="9"/>
      <c r="AB101" s="63" t="str">
        <f>IF(T101="","",IF(VLOOKUP(#REF!&amp;"-"&amp;ROW()-82,[2]ワークシート!$F$2:$CI$1002,68,0)="",IF(T101="使用貸借権","-","口座振込　１２月"),"物納"))</f>
        <v/>
      </c>
      <c r="AC101" s="67"/>
      <c r="AD101" s="64"/>
      <c r="AE101" s="68" t="str">
        <f>+IFERROR(IF(VLOOKUP(#REF!&amp;"-"&amp;ROW()-82,[2]ワークシート!$F$2:$CI$1002,13,0)="","",VLOOKUP(#REF!&amp;"-"&amp;ROW()-82,[2]ワークシート!$F$2:$CI$1002,13,0)),"")</f>
        <v/>
      </c>
      <c r="AF101" s="69"/>
      <c r="AG101" s="68" t="str">
        <f>+IFERROR(IF(VLOOKUP(#REF!&amp;"-"&amp;ROW()-82,[2]ワークシート!$F$2:$CI$1002,74,0)="","",VLOOKUP(#REF!&amp;"-"&amp;ROW()-82,[2]ワークシート!$F$2:$CI$1002,74,0)),"")</f>
        <v/>
      </c>
      <c r="AH101" s="69"/>
      <c r="AI101" s="54" t="str">
        <f>+IFERROR(IF(VLOOKUP(#REF!&amp;"-"&amp;ROW()-82,[2]ワークシート!$F$2:$CI$1002,73,0)="","",VLOOKUP(#REF!&amp;"-"&amp;ROW()-82,[2]ワークシート!$F$2:$CI$1002,73,0)),"")</f>
        <v/>
      </c>
      <c r="AJ101" s="1" t="str">
        <f>+IFERROR( IF(  VLOOKUP(#REF!&amp;"-"&amp;ROW()-82,[2]ワークシート!$F$2:$BW$1002,12,0)="",  "",  VLOOKUP(#REF!&amp;"-"&amp;ROW()-82,[2]ワークシート!$F$2:$BW$1002,12,0) ),"")</f>
        <v/>
      </c>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row>
    <row r="102" spans="1:69" ht="35.1" hidden="1" customHeight="1" x14ac:dyDescent="0.15">
      <c r="A102" s="63" t="str">
        <f>+IFERROR(IF(VLOOKUP(#REF!&amp;"-"&amp;ROW()-82,[2]ワークシート!$F$2:$CI$1002,6,0)="","",VLOOKUP(#REF!&amp;"-"&amp;ROW()-82,[2]ワークシート!$F$2:$CI$1002,6,0)),"")</f>
        <v/>
      </c>
      <c r="B102" s="64"/>
      <c r="C102" s="63" t="str">
        <f>+IFERROR(IF(VLOOKUP(#REF!&amp;"-"&amp;ROW()-82,[2]ワークシート!$F$2:$CI$1002,7,0)="","",VLOOKUP(#REF!&amp;"-"&amp;ROW()-82,[2]ワークシート!$F$2:$CI$1002,7,0)),"")</f>
        <v/>
      </c>
      <c r="D102" s="64"/>
      <c r="E102" s="63" t="str">
        <f>+IFERROR(IF(VLOOKUP(#REF!&amp;"-"&amp;ROW()-82,[2]ワークシート!$F$2:$CI$1002,8,0)="","",VLOOKUP(#REF!&amp;"-"&amp;ROW()-82,[2]ワークシート!$F$2:$CI$1002,8,0)),"")</f>
        <v/>
      </c>
      <c r="F102" s="64"/>
      <c r="G102" s="8" t="str">
        <f>+IFERROR(IF(VLOOKUP(#REF!&amp;"-"&amp;ROW()-82,[2]ワークシート!$F$2:$CI$1002,9,0)="","",VLOOKUP(#REF!&amp;"-"&amp;ROW()-82,[2]ワークシート!$F$2:$CI$1002,9,0)),"")</f>
        <v/>
      </c>
      <c r="H10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2" s="71"/>
      <c r="J102" s="63" t="str">
        <f>+IFERROR(IF(VLOOKUP(#REF!&amp;"-"&amp;ROW()-82,[2]ワークシート!$F$2:$CI$1002,17,0)="","",VLOOKUP(#REF!&amp;"-"&amp;ROW()-82,[2]ワークシート!$F$2:$CI$1002,17,0)),"")</f>
        <v/>
      </c>
      <c r="K102" s="67"/>
      <c r="L102" s="64"/>
      <c r="M102" s="72" t="str">
        <f>+IFERROR(IF(VLOOKUP(#REF!&amp;"-"&amp;ROW()-82,[2]ワークシート!$F$2:$CI$1002,58,0)=0,"",VLOOKUP(#REF!&amp;"-"&amp;ROW()-82,[2]ワークシート!$F$2:$CI$1002,58,0)),"")</f>
        <v/>
      </c>
      <c r="N102" s="72"/>
      <c r="O102" s="72"/>
      <c r="P102" s="61" t="str">
        <f>+IFERROR(VLOOKUP(#REF!&amp;"-"&amp;ROW()-82,[2]ワークシート!$F$2:$CI$1002,64,0),"")</f>
        <v/>
      </c>
      <c r="Q102" s="62"/>
      <c r="R102" s="73" t="str">
        <f>+IFERROR(VLOOKUP(#REF!&amp;"-"&amp;ROW()-82,[2]ワークシート!$F$2:$CI$1002,65,0),"")</f>
        <v/>
      </c>
      <c r="S102" s="73"/>
      <c r="T102" s="61" t="str">
        <f>IFERROR(IF(VLOOKUP(#REF!&amp;"-"&amp;ROW()-82,[2]ワークシート!$F$2:$CI$1002,68,0)="",IF(X102="","",IF(X102=0,"使用貸借権","賃借権")),"賃借権"),"")</f>
        <v/>
      </c>
      <c r="U102" s="62"/>
      <c r="V102" s="63" t="str">
        <f>+IFERROR(VLOOKUP(#REF!&amp;"-"&amp;ROW()-82,[2]ワークシート!$F$2:$CI$1002,10,0)&amp;"","")</f>
        <v/>
      </c>
      <c r="W102" s="64"/>
      <c r="X10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2" s="66"/>
      <c r="Z102" s="9"/>
      <c r="AA102" s="9"/>
      <c r="AB102" s="63" t="str">
        <f>IF(T102="","",IF(VLOOKUP(#REF!&amp;"-"&amp;ROW()-82,[2]ワークシート!$F$2:$CI$1002,68,0)="",IF(T102="使用貸借権","-","口座振込　１２月"),"物納"))</f>
        <v/>
      </c>
      <c r="AC102" s="67"/>
      <c r="AD102" s="64"/>
      <c r="AE102" s="68" t="str">
        <f>+IFERROR(IF(VLOOKUP(#REF!&amp;"-"&amp;ROW()-82,[2]ワークシート!$F$2:$CI$1002,13,0)="","",VLOOKUP(#REF!&amp;"-"&amp;ROW()-82,[2]ワークシート!$F$2:$CI$1002,13,0)),"")</f>
        <v/>
      </c>
      <c r="AF102" s="69"/>
      <c r="AG102" s="68" t="str">
        <f>+IFERROR(IF(VLOOKUP(#REF!&amp;"-"&amp;ROW()-82,[2]ワークシート!$F$2:$CI$1002,74,0)="","",VLOOKUP(#REF!&amp;"-"&amp;ROW()-82,[2]ワークシート!$F$2:$CI$1002,74,0)),"")</f>
        <v/>
      </c>
      <c r="AH102" s="69"/>
      <c r="AI102" s="54" t="str">
        <f>+IFERROR(IF(VLOOKUP(#REF!&amp;"-"&amp;ROW()-82,[2]ワークシート!$F$2:$CI$1002,73,0)="","",VLOOKUP(#REF!&amp;"-"&amp;ROW()-82,[2]ワークシート!$F$2:$CI$1002,73,0)),"")</f>
        <v/>
      </c>
      <c r="AJ102" s="1" t="str">
        <f>+IFERROR( IF(  VLOOKUP(#REF!&amp;"-"&amp;ROW()-82,[2]ワークシート!$F$2:$BW$1002,12,0)="",  "",  VLOOKUP(#REF!&amp;"-"&amp;ROW()-82,[2]ワークシート!$F$2:$BW$1002,12,0) ),"")</f>
        <v/>
      </c>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row>
    <row r="103" spans="1:69" ht="35.1" hidden="1" customHeight="1" x14ac:dyDescent="0.15">
      <c r="A103" s="63" t="str">
        <f>+IFERROR(IF(VLOOKUP(#REF!&amp;"-"&amp;ROW()-82,[2]ワークシート!$F$2:$CI$1002,6,0)="","",VLOOKUP(#REF!&amp;"-"&amp;ROW()-82,[2]ワークシート!$F$2:$CI$1002,6,0)),"")</f>
        <v/>
      </c>
      <c r="B103" s="64"/>
      <c r="C103" s="63" t="str">
        <f>+IFERROR(IF(VLOOKUP(#REF!&amp;"-"&amp;ROW()-82,[2]ワークシート!$F$2:$CI$1002,7,0)="","",VLOOKUP(#REF!&amp;"-"&amp;ROW()-82,[2]ワークシート!$F$2:$CI$1002,7,0)),"")</f>
        <v/>
      </c>
      <c r="D103" s="64"/>
      <c r="E103" s="63" t="str">
        <f>+IFERROR(IF(VLOOKUP(#REF!&amp;"-"&amp;ROW()-82,[2]ワークシート!$F$2:$CI$1002,8,0)="","",VLOOKUP(#REF!&amp;"-"&amp;ROW()-82,[2]ワークシート!$F$2:$CI$1002,8,0)),"")</f>
        <v/>
      </c>
      <c r="F103" s="64"/>
      <c r="G103" s="8" t="str">
        <f>+IFERROR(IF(VLOOKUP(#REF!&amp;"-"&amp;ROW()-82,[2]ワークシート!$F$2:$CI$1002,9,0)="","",VLOOKUP(#REF!&amp;"-"&amp;ROW()-82,[2]ワークシート!$F$2:$CI$1002,9,0)),"")</f>
        <v/>
      </c>
      <c r="H10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3" s="71"/>
      <c r="J103" s="63" t="str">
        <f>+IFERROR(IF(VLOOKUP(#REF!&amp;"-"&amp;ROW()-82,[2]ワークシート!$F$2:$CI$1002,17,0)="","",VLOOKUP(#REF!&amp;"-"&amp;ROW()-82,[2]ワークシート!$F$2:$CI$1002,17,0)),"")</f>
        <v/>
      </c>
      <c r="K103" s="67"/>
      <c r="L103" s="64"/>
      <c r="M103" s="72" t="str">
        <f>+IFERROR(IF(VLOOKUP(#REF!&amp;"-"&amp;ROW()-82,[2]ワークシート!$F$2:$CI$1002,58,0)=0,"",VLOOKUP(#REF!&amp;"-"&amp;ROW()-82,[2]ワークシート!$F$2:$CI$1002,58,0)),"")</f>
        <v/>
      </c>
      <c r="N103" s="72"/>
      <c r="O103" s="72"/>
      <c r="P103" s="61" t="str">
        <f>+IFERROR(VLOOKUP(#REF!&amp;"-"&amp;ROW()-82,[2]ワークシート!$F$2:$CI$1002,64,0),"")</f>
        <v/>
      </c>
      <c r="Q103" s="62"/>
      <c r="R103" s="73" t="str">
        <f>+IFERROR(VLOOKUP(#REF!&amp;"-"&amp;ROW()-82,[2]ワークシート!$F$2:$CI$1002,65,0),"")</f>
        <v/>
      </c>
      <c r="S103" s="73"/>
      <c r="T103" s="61" t="str">
        <f>IFERROR(IF(VLOOKUP(#REF!&amp;"-"&amp;ROW()-82,[2]ワークシート!$F$2:$CI$1002,68,0)="",IF(X103="","",IF(X103=0,"使用貸借権","賃借権")),"賃借権"),"")</f>
        <v/>
      </c>
      <c r="U103" s="62"/>
      <c r="V103" s="63" t="str">
        <f>+IFERROR(VLOOKUP(#REF!&amp;"-"&amp;ROW()-82,[2]ワークシート!$F$2:$CI$1002,10,0)&amp;"","")</f>
        <v/>
      </c>
      <c r="W103" s="64"/>
      <c r="X10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3" s="66"/>
      <c r="Z103" s="9"/>
      <c r="AA103" s="9"/>
      <c r="AB103" s="63" t="str">
        <f>IF(T103="","",IF(VLOOKUP(#REF!&amp;"-"&amp;ROW()-82,[2]ワークシート!$F$2:$CI$1002,68,0)="",IF(T103="使用貸借権","-","口座振込　１２月"),"物納"))</f>
        <v/>
      </c>
      <c r="AC103" s="67"/>
      <c r="AD103" s="64"/>
      <c r="AE103" s="68" t="str">
        <f>+IFERROR(IF(VLOOKUP(#REF!&amp;"-"&amp;ROW()-82,[2]ワークシート!$F$2:$CI$1002,13,0)="","",VLOOKUP(#REF!&amp;"-"&amp;ROW()-82,[2]ワークシート!$F$2:$CI$1002,13,0)),"")</f>
        <v/>
      </c>
      <c r="AF103" s="69"/>
      <c r="AG103" s="68" t="str">
        <f>+IFERROR(IF(VLOOKUP(#REF!&amp;"-"&amp;ROW()-82,[2]ワークシート!$F$2:$CI$1002,74,0)="","",VLOOKUP(#REF!&amp;"-"&amp;ROW()-82,[2]ワークシート!$F$2:$CI$1002,74,0)),"")</f>
        <v/>
      </c>
      <c r="AH103" s="69"/>
      <c r="AI103" s="54" t="str">
        <f>+IFERROR(IF(VLOOKUP(#REF!&amp;"-"&amp;ROW()-82,[2]ワークシート!$F$2:$CI$1002,73,0)="","",VLOOKUP(#REF!&amp;"-"&amp;ROW()-82,[2]ワークシート!$F$2:$CI$1002,73,0)),"")</f>
        <v/>
      </c>
      <c r="AJ103" s="1" t="str">
        <f>+IFERROR( IF(  VLOOKUP(#REF!&amp;"-"&amp;ROW()-82,[2]ワークシート!$F$2:$BW$1002,12,0)="",  "",  VLOOKUP(#REF!&amp;"-"&amp;ROW()-82,[2]ワークシート!$F$2:$BW$1002,12,0) ),"")</f>
        <v/>
      </c>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row>
    <row r="104" spans="1:69" ht="35.1" hidden="1" customHeight="1" x14ac:dyDescent="0.15">
      <c r="A104" s="63" t="str">
        <f>+IFERROR(IF(VLOOKUP(#REF!&amp;"-"&amp;ROW()-82,[2]ワークシート!$F$2:$CI$1002,6,0)="","",VLOOKUP(#REF!&amp;"-"&amp;ROW()-82,[2]ワークシート!$F$2:$CI$1002,6,0)),"")</f>
        <v/>
      </c>
      <c r="B104" s="64"/>
      <c r="C104" s="63" t="str">
        <f>+IFERROR(IF(VLOOKUP(#REF!&amp;"-"&amp;ROW()-82,[2]ワークシート!$F$2:$CI$1002,7,0)="","",VLOOKUP(#REF!&amp;"-"&amp;ROW()-82,[2]ワークシート!$F$2:$CI$1002,7,0)),"")</f>
        <v/>
      </c>
      <c r="D104" s="64"/>
      <c r="E104" s="63" t="str">
        <f>+IFERROR(IF(VLOOKUP(#REF!&amp;"-"&amp;ROW()-82,[2]ワークシート!$F$2:$CI$1002,8,0)="","",VLOOKUP(#REF!&amp;"-"&amp;ROW()-82,[2]ワークシート!$F$2:$CI$1002,8,0)),"")</f>
        <v/>
      </c>
      <c r="F104" s="64"/>
      <c r="G104" s="8" t="str">
        <f>+IFERROR(IF(VLOOKUP(#REF!&amp;"-"&amp;ROW()-82,[2]ワークシート!$F$2:$CI$1002,9,0)="","",VLOOKUP(#REF!&amp;"-"&amp;ROW()-82,[2]ワークシート!$F$2:$CI$1002,9,0)),"")</f>
        <v/>
      </c>
      <c r="H10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4" s="71"/>
      <c r="J104" s="63" t="str">
        <f>+IFERROR(IF(VLOOKUP(#REF!&amp;"-"&amp;ROW()-82,[2]ワークシート!$F$2:$CI$1002,17,0)="","",VLOOKUP(#REF!&amp;"-"&amp;ROW()-82,[2]ワークシート!$F$2:$CI$1002,17,0)),"")</f>
        <v/>
      </c>
      <c r="K104" s="67"/>
      <c r="L104" s="64"/>
      <c r="M104" s="72" t="str">
        <f>+IFERROR(IF(VLOOKUP(#REF!&amp;"-"&amp;ROW()-82,[2]ワークシート!$F$2:$CI$1002,58,0)=0,"",VLOOKUP(#REF!&amp;"-"&amp;ROW()-82,[2]ワークシート!$F$2:$CI$1002,58,0)),"")</f>
        <v/>
      </c>
      <c r="N104" s="72"/>
      <c r="O104" s="72"/>
      <c r="P104" s="61" t="str">
        <f>+IFERROR(VLOOKUP(#REF!&amp;"-"&amp;ROW()-82,[2]ワークシート!$F$2:$CI$1002,64,0),"")</f>
        <v/>
      </c>
      <c r="Q104" s="62"/>
      <c r="R104" s="73" t="str">
        <f>+IFERROR(VLOOKUP(#REF!&amp;"-"&amp;ROW()-82,[2]ワークシート!$F$2:$CI$1002,65,0),"")</f>
        <v/>
      </c>
      <c r="S104" s="73"/>
      <c r="T104" s="61" t="str">
        <f>IFERROR(IF(VLOOKUP(#REF!&amp;"-"&amp;ROW()-82,[2]ワークシート!$F$2:$CI$1002,68,0)="",IF(X104="","",IF(X104=0,"使用貸借権","賃借権")),"賃借権"),"")</f>
        <v/>
      </c>
      <c r="U104" s="62"/>
      <c r="V104" s="63" t="str">
        <f>+IFERROR(VLOOKUP(#REF!&amp;"-"&amp;ROW()-82,[2]ワークシート!$F$2:$CI$1002,10,0)&amp;"","")</f>
        <v/>
      </c>
      <c r="W104" s="64"/>
      <c r="X10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4" s="66"/>
      <c r="Z104" s="9"/>
      <c r="AA104" s="9"/>
      <c r="AB104" s="63" t="str">
        <f>IF(T104="","",IF(VLOOKUP(#REF!&amp;"-"&amp;ROW()-82,[2]ワークシート!$F$2:$CI$1002,68,0)="",IF(T104="使用貸借権","-","口座振込　１２月"),"物納"))</f>
        <v/>
      </c>
      <c r="AC104" s="67"/>
      <c r="AD104" s="64"/>
      <c r="AE104" s="68" t="str">
        <f>+IFERROR(IF(VLOOKUP(#REF!&amp;"-"&amp;ROW()-82,[2]ワークシート!$F$2:$CI$1002,13,0)="","",VLOOKUP(#REF!&amp;"-"&amp;ROW()-82,[2]ワークシート!$F$2:$CI$1002,13,0)),"")</f>
        <v/>
      </c>
      <c r="AF104" s="69"/>
      <c r="AG104" s="68" t="str">
        <f>+IFERROR(IF(VLOOKUP(#REF!&amp;"-"&amp;ROW()-82,[2]ワークシート!$F$2:$CI$1002,74,0)="","",VLOOKUP(#REF!&amp;"-"&amp;ROW()-82,[2]ワークシート!$F$2:$CI$1002,74,0)),"")</f>
        <v/>
      </c>
      <c r="AH104" s="69"/>
      <c r="AI104" s="54" t="str">
        <f>+IFERROR(IF(VLOOKUP(#REF!&amp;"-"&amp;ROW()-82,[2]ワークシート!$F$2:$CI$1002,73,0)="","",VLOOKUP(#REF!&amp;"-"&amp;ROW()-82,[2]ワークシート!$F$2:$CI$1002,73,0)),"")</f>
        <v/>
      </c>
      <c r="AJ104" s="1" t="str">
        <f>+IFERROR( IF(  VLOOKUP(#REF!&amp;"-"&amp;ROW()-82,[2]ワークシート!$F$2:$BW$1002,12,0)="",  "",  VLOOKUP(#REF!&amp;"-"&amp;ROW()-82,[2]ワークシート!$F$2:$BW$1002,12,0) ),"")</f>
        <v/>
      </c>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row>
    <row r="105" spans="1:69" ht="35.1" hidden="1" customHeight="1" x14ac:dyDescent="0.15">
      <c r="A105" s="63" t="str">
        <f>+IFERROR(IF(VLOOKUP(#REF!&amp;"-"&amp;ROW()-82,[2]ワークシート!$F$2:$CI$1002,6,0)="","",VLOOKUP(#REF!&amp;"-"&amp;ROW()-82,[2]ワークシート!$F$2:$CI$1002,6,0)),"")</f>
        <v/>
      </c>
      <c r="B105" s="64"/>
      <c r="C105" s="63" t="str">
        <f>+IFERROR(IF(VLOOKUP(#REF!&amp;"-"&amp;ROW()-82,[2]ワークシート!$F$2:$CI$1002,7,0)="","",VLOOKUP(#REF!&amp;"-"&amp;ROW()-82,[2]ワークシート!$F$2:$CI$1002,7,0)),"")</f>
        <v/>
      </c>
      <c r="D105" s="64"/>
      <c r="E105" s="63" t="str">
        <f>+IFERROR(IF(VLOOKUP(#REF!&amp;"-"&amp;ROW()-82,[2]ワークシート!$F$2:$CI$1002,8,0)="","",VLOOKUP(#REF!&amp;"-"&amp;ROW()-82,[2]ワークシート!$F$2:$CI$1002,8,0)),"")</f>
        <v/>
      </c>
      <c r="F105" s="64"/>
      <c r="G105" s="8" t="str">
        <f>+IFERROR(IF(VLOOKUP(#REF!&amp;"-"&amp;ROW()-82,[2]ワークシート!$F$2:$CI$1002,9,0)="","",VLOOKUP(#REF!&amp;"-"&amp;ROW()-82,[2]ワークシート!$F$2:$CI$1002,9,0)),"")</f>
        <v/>
      </c>
      <c r="H10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5" s="71"/>
      <c r="J105" s="63" t="str">
        <f>+IFERROR(IF(VLOOKUP(#REF!&amp;"-"&amp;ROW()-82,[2]ワークシート!$F$2:$CI$1002,17,0)="","",VLOOKUP(#REF!&amp;"-"&amp;ROW()-82,[2]ワークシート!$F$2:$CI$1002,17,0)),"")</f>
        <v/>
      </c>
      <c r="K105" s="67"/>
      <c r="L105" s="64"/>
      <c r="M105" s="72" t="str">
        <f>+IFERROR(IF(VLOOKUP(#REF!&amp;"-"&amp;ROW()-82,[2]ワークシート!$F$2:$CI$1002,58,0)=0,"",VLOOKUP(#REF!&amp;"-"&amp;ROW()-82,[2]ワークシート!$F$2:$CI$1002,58,0)),"")</f>
        <v/>
      </c>
      <c r="N105" s="72"/>
      <c r="O105" s="72"/>
      <c r="P105" s="61" t="str">
        <f>+IFERROR(VLOOKUP(#REF!&amp;"-"&amp;ROW()-82,[2]ワークシート!$F$2:$CI$1002,64,0),"")</f>
        <v/>
      </c>
      <c r="Q105" s="62"/>
      <c r="R105" s="73" t="str">
        <f>+IFERROR(VLOOKUP(#REF!&amp;"-"&amp;ROW()-82,[2]ワークシート!$F$2:$CI$1002,65,0),"")</f>
        <v/>
      </c>
      <c r="S105" s="73"/>
      <c r="T105" s="61" t="str">
        <f>IFERROR(IF(VLOOKUP(#REF!&amp;"-"&amp;ROW()-82,[2]ワークシート!$F$2:$CI$1002,68,0)="",IF(X105="","",IF(X105=0,"使用貸借権","賃借権")),"賃借権"),"")</f>
        <v/>
      </c>
      <c r="U105" s="62"/>
      <c r="V105" s="63" t="str">
        <f>+IFERROR(VLOOKUP(#REF!&amp;"-"&amp;ROW()-82,[2]ワークシート!$F$2:$CI$1002,10,0)&amp;"","")</f>
        <v/>
      </c>
      <c r="W105" s="64"/>
      <c r="X10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5" s="66"/>
      <c r="Z105" s="9"/>
      <c r="AA105" s="9"/>
      <c r="AB105" s="63" t="str">
        <f>IF(T105="","",IF(VLOOKUP(#REF!&amp;"-"&amp;ROW()-82,[2]ワークシート!$F$2:$CI$1002,68,0)="",IF(T105="使用貸借権","-","口座振込　１２月"),"物納"))</f>
        <v/>
      </c>
      <c r="AC105" s="67"/>
      <c r="AD105" s="64"/>
      <c r="AE105" s="68" t="str">
        <f>+IFERROR(IF(VLOOKUP(#REF!&amp;"-"&amp;ROW()-82,[2]ワークシート!$F$2:$CI$1002,13,0)="","",VLOOKUP(#REF!&amp;"-"&amp;ROW()-82,[2]ワークシート!$F$2:$CI$1002,13,0)),"")</f>
        <v/>
      </c>
      <c r="AF105" s="69"/>
      <c r="AG105" s="68" t="str">
        <f>+IFERROR(IF(VLOOKUP(#REF!&amp;"-"&amp;ROW()-82,[2]ワークシート!$F$2:$CI$1002,74,0)="","",VLOOKUP(#REF!&amp;"-"&amp;ROW()-82,[2]ワークシート!$F$2:$CI$1002,74,0)),"")</f>
        <v/>
      </c>
      <c r="AH105" s="69"/>
      <c r="AI105" s="54" t="str">
        <f>+IFERROR(IF(VLOOKUP(#REF!&amp;"-"&amp;ROW()-82,[2]ワークシート!$F$2:$CI$1002,73,0)="","",VLOOKUP(#REF!&amp;"-"&amp;ROW()-82,[2]ワークシート!$F$2:$CI$1002,73,0)),"")</f>
        <v/>
      </c>
      <c r="AJ105" s="1" t="str">
        <f>+IFERROR( IF(  VLOOKUP(#REF!&amp;"-"&amp;ROW()-82,[2]ワークシート!$F$2:$BW$1002,12,0)="",  "",  VLOOKUP(#REF!&amp;"-"&amp;ROW()-82,[2]ワークシート!$F$2:$BW$1002,12,0) ),"")</f>
        <v/>
      </c>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row>
    <row r="106" spans="1:69" ht="35.1" hidden="1" customHeight="1" x14ac:dyDescent="0.15">
      <c r="A106" s="63" t="str">
        <f>+IFERROR(IF(VLOOKUP(#REF!&amp;"-"&amp;ROW()-82,[2]ワークシート!$F$2:$CI$1002,6,0)="","",VLOOKUP(#REF!&amp;"-"&amp;ROW()-82,[2]ワークシート!$F$2:$CI$1002,6,0)),"")</f>
        <v/>
      </c>
      <c r="B106" s="64"/>
      <c r="C106" s="63" t="str">
        <f>+IFERROR(IF(VLOOKUP(#REF!&amp;"-"&amp;ROW()-82,[2]ワークシート!$F$2:$CI$1002,7,0)="","",VLOOKUP(#REF!&amp;"-"&amp;ROW()-82,[2]ワークシート!$F$2:$CI$1002,7,0)),"")</f>
        <v/>
      </c>
      <c r="D106" s="64"/>
      <c r="E106" s="63" t="str">
        <f>+IFERROR(IF(VLOOKUP(#REF!&amp;"-"&amp;ROW()-82,[2]ワークシート!$F$2:$CI$1002,8,0)="","",VLOOKUP(#REF!&amp;"-"&amp;ROW()-82,[2]ワークシート!$F$2:$CI$1002,8,0)),"")</f>
        <v/>
      </c>
      <c r="F106" s="64"/>
      <c r="G106" s="8" t="str">
        <f>+IFERROR(IF(VLOOKUP(#REF!&amp;"-"&amp;ROW()-82,[2]ワークシート!$F$2:$CI$1002,9,0)="","",VLOOKUP(#REF!&amp;"-"&amp;ROW()-82,[2]ワークシート!$F$2:$CI$1002,9,0)),"")</f>
        <v/>
      </c>
      <c r="H10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6" s="71"/>
      <c r="J106" s="63" t="str">
        <f>+IFERROR(IF(VLOOKUP(#REF!&amp;"-"&amp;ROW()-82,[2]ワークシート!$F$2:$CI$1002,17,0)="","",VLOOKUP(#REF!&amp;"-"&amp;ROW()-82,[2]ワークシート!$F$2:$CI$1002,17,0)),"")</f>
        <v/>
      </c>
      <c r="K106" s="67"/>
      <c r="L106" s="64"/>
      <c r="M106" s="72" t="str">
        <f>+IFERROR(IF(VLOOKUP(#REF!&amp;"-"&amp;ROW()-82,[2]ワークシート!$F$2:$CI$1002,58,0)=0,"",VLOOKUP(#REF!&amp;"-"&amp;ROW()-82,[2]ワークシート!$F$2:$CI$1002,58,0)),"")</f>
        <v/>
      </c>
      <c r="N106" s="72"/>
      <c r="O106" s="72"/>
      <c r="P106" s="61" t="str">
        <f>+IFERROR(VLOOKUP(#REF!&amp;"-"&amp;ROW()-82,[2]ワークシート!$F$2:$CI$1002,64,0),"")</f>
        <v/>
      </c>
      <c r="Q106" s="62"/>
      <c r="R106" s="73" t="str">
        <f>+IFERROR(VLOOKUP(#REF!&amp;"-"&amp;ROW()-82,[2]ワークシート!$F$2:$CI$1002,65,0),"")</f>
        <v/>
      </c>
      <c r="S106" s="73"/>
      <c r="T106" s="61" t="str">
        <f>IFERROR(IF(VLOOKUP(#REF!&amp;"-"&amp;ROW()-82,[2]ワークシート!$F$2:$CI$1002,68,0)="",IF(X106="","",IF(X106=0,"使用貸借権","賃借権")),"賃借権"),"")</f>
        <v/>
      </c>
      <c r="U106" s="62"/>
      <c r="V106" s="63" t="str">
        <f>+IFERROR(VLOOKUP(#REF!&amp;"-"&amp;ROW()-82,[2]ワークシート!$F$2:$CI$1002,10,0)&amp;"","")</f>
        <v/>
      </c>
      <c r="W106" s="64"/>
      <c r="X10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6" s="66"/>
      <c r="Z106" s="9"/>
      <c r="AA106" s="9"/>
      <c r="AB106" s="63" t="str">
        <f>IF(T106="","",IF(VLOOKUP(#REF!&amp;"-"&amp;ROW()-82,[2]ワークシート!$F$2:$CI$1002,68,0)="",IF(T106="使用貸借権","-","口座振込　１２月"),"物納"))</f>
        <v/>
      </c>
      <c r="AC106" s="67"/>
      <c r="AD106" s="64"/>
      <c r="AE106" s="68" t="str">
        <f>+IFERROR(IF(VLOOKUP(#REF!&amp;"-"&amp;ROW()-82,[2]ワークシート!$F$2:$CI$1002,13,0)="","",VLOOKUP(#REF!&amp;"-"&amp;ROW()-82,[2]ワークシート!$F$2:$CI$1002,13,0)),"")</f>
        <v/>
      </c>
      <c r="AF106" s="69"/>
      <c r="AG106" s="68" t="str">
        <f>+IFERROR(IF(VLOOKUP(#REF!&amp;"-"&amp;ROW()-82,[2]ワークシート!$F$2:$CI$1002,74,0)="","",VLOOKUP(#REF!&amp;"-"&amp;ROW()-82,[2]ワークシート!$F$2:$CI$1002,74,0)),"")</f>
        <v/>
      </c>
      <c r="AH106" s="69"/>
      <c r="AI106" s="54" t="str">
        <f>+IFERROR(IF(VLOOKUP(#REF!&amp;"-"&amp;ROW()-82,[2]ワークシート!$F$2:$CI$1002,73,0)="","",VLOOKUP(#REF!&amp;"-"&amp;ROW()-82,[2]ワークシート!$F$2:$CI$1002,73,0)),"")</f>
        <v/>
      </c>
      <c r="AJ106" s="1" t="str">
        <f>+IFERROR( IF(  VLOOKUP(#REF!&amp;"-"&amp;ROW()-82,[2]ワークシート!$F$2:$BW$1002,12,0)="",  "",  VLOOKUP(#REF!&amp;"-"&amp;ROW()-82,[2]ワークシート!$F$2:$BW$1002,12,0) ),"")</f>
        <v/>
      </c>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row>
    <row r="107" spans="1:69" ht="35.1" hidden="1" customHeight="1" x14ac:dyDescent="0.15">
      <c r="A107" s="63" t="str">
        <f>+IFERROR(IF(VLOOKUP(#REF!&amp;"-"&amp;ROW()-82,[2]ワークシート!$F$2:$CI$1002,6,0)="","",VLOOKUP(#REF!&amp;"-"&amp;ROW()-82,[2]ワークシート!$F$2:$CI$1002,6,0)),"")</f>
        <v/>
      </c>
      <c r="B107" s="64"/>
      <c r="C107" s="63" t="str">
        <f>+IFERROR(IF(VLOOKUP(#REF!&amp;"-"&amp;ROW()-82,[2]ワークシート!$F$2:$CI$1002,7,0)="","",VLOOKUP(#REF!&amp;"-"&amp;ROW()-82,[2]ワークシート!$F$2:$CI$1002,7,0)),"")</f>
        <v/>
      </c>
      <c r="D107" s="64"/>
      <c r="E107" s="63" t="str">
        <f>+IFERROR(IF(VLOOKUP(#REF!&amp;"-"&amp;ROW()-82,[2]ワークシート!$F$2:$CI$1002,8,0)="","",VLOOKUP(#REF!&amp;"-"&amp;ROW()-82,[2]ワークシート!$F$2:$CI$1002,8,0)),"")</f>
        <v/>
      </c>
      <c r="F107" s="64"/>
      <c r="G107" s="8" t="str">
        <f>+IFERROR(IF(VLOOKUP(#REF!&amp;"-"&amp;ROW()-82,[2]ワークシート!$F$2:$CI$1002,9,0)="","",VLOOKUP(#REF!&amp;"-"&amp;ROW()-82,[2]ワークシート!$F$2:$CI$1002,9,0)),"")</f>
        <v/>
      </c>
      <c r="H10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7" s="71"/>
      <c r="J107" s="63" t="str">
        <f>+IFERROR(IF(VLOOKUP(#REF!&amp;"-"&amp;ROW()-82,[2]ワークシート!$F$2:$CI$1002,17,0)="","",VLOOKUP(#REF!&amp;"-"&amp;ROW()-82,[2]ワークシート!$F$2:$CI$1002,17,0)),"")</f>
        <v/>
      </c>
      <c r="K107" s="67"/>
      <c r="L107" s="64"/>
      <c r="M107" s="72" t="str">
        <f>+IFERROR(IF(VLOOKUP(#REF!&amp;"-"&amp;ROW()-82,[2]ワークシート!$F$2:$CI$1002,58,0)=0,"",VLOOKUP(#REF!&amp;"-"&amp;ROW()-82,[2]ワークシート!$F$2:$CI$1002,58,0)),"")</f>
        <v/>
      </c>
      <c r="N107" s="72"/>
      <c r="O107" s="72"/>
      <c r="P107" s="61" t="str">
        <f>+IFERROR(VLOOKUP(#REF!&amp;"-"&amp;ROW()-82,[2]ワークシート!$F$2:$CI$1002,64,0),"")</f>
        <v/>
      </c>
      <c r="Q107" s="62"/>
      <c r="R107" s="73" t="str">
        <f>+IFERROR(VLOOKUP(#REF!&amp;"-"&amp;ROW()-82,[2]ワークシート!$F$2:$CI$1002,65,0),"")</f>
        <v/>
      </c>
      <c r="S107" s="73"/>
      <c r="T107" s="61" t="str">
        <f>IFERROR(IF(VLOOKUP(#REF!&amp;"-"&amp;ROW()-82,[2]ワークシート!$F$2:$CI$1002,68,0)="",IF(X107="","",IF(X107=0,"使用貸借権","賃借権")),"賃借権"),"")</f>
        <v/>
      </c>
      <c r="U107" s="62"/>
      <c r="V107" s="63" t="str">
        <f>+IFERROR(VLOOKUP(#REF!&amp;"-"&amp;ROW()-82,[2]ワークシート!$F$2:$CI$1002,10,0)&amp;"","")</f>
        <v/>
      </c>
      <c r="W107" s="64"/>
      <c r="X10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7" s="66"/>
      <c r="Z107" s="9"/>
      <c r="AA107" s="9"/>
      <c r="AB107" s="63" t="str">
        <f>IF(T107="","",IF(VLOOKUP(#REF!&amp;"-"&amp;ROW()-82,[2]ワークシート!$F$2:$CI$1002,68,0)="",IF(T107="使用貸借権","-","口座振込　１２月"),"物納"))</f>
        <v/>
      </c>
      <c r="AC107" s="67"/>
      <c r="AD107" s="64"/>
      <c r="AE107" s="68" t="str">
        <f>+IFERROR(IF(VLOOKUP(#REF!&amp;"-"&amp;ROW()-82,[2]ワークシート!$F$2:$CI$1002,13,0)="","",VLOOKUP(#REF!&amp;"-"&amp;ROW()-82,[2]ワークシート!$F$2:$CI$1002,13,0)),"")</f>
        <v/>
      </c>
      <c r="AF107" s="69"/>
      <c r="AG107" s="68" t="str">
        <f>+IFERROR(IF(VLOOKUP(#REF!&amp;"-"&amp;ROW()-82,[2]ワークシート!$F$2:$CI$1002,74,0)="","",VLOOKUP(#REF!&amp;"-"&amp;ROW()-82,[2]ワークシート!$F$2:$CI$1002,74,0)),"")</f>
        <v/>
      </c>
      <c r="AH107" s="69"/>
      <c r="AI107" s="54" t="str">
        <f>+IFERROR(IF(VLOOKUP(#REF!&amp;"-"&amp;ROW()-82,[2]ワークシート!$F$2:$CI$1002,73,0)="","",VLOOKUP(#REF!&amp;"-"&amp;ROW()-82,[2]ワークシート!$F$2:$CI$1002,73,0)),"")</f>
        <v/>
      </c>
      <c r="AJ107" s="1" t="str">
        <f>+IFERROR( IF(  VLOOKUP(#REF!&amp;"-"&amp;ROW()-82,[2]ワークシート!$F$2:$BW$1002,12,0)="",  "",  VLOOKUP(#REF!&amp;"-"&amp;ROW()-82,[2]ワークシート!$F$2:$BW$1002,12,0) ),"")</f>
        <v/>
      </c>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row>
    <row r="108" spans="1:69" ht="35.1" hidden="1" customHeight="1" x14ac:dyDescent="0.15">
      <c r="A108" s="63" t="str">
        <f>+IFERROR(IF(VLOOKUP(#REF!&amp;"-"&amp;ROW()-82,[2]ワークシート!$F$2:$CI$1002,6,0)="","",VLOOKUP(#REF!&amp;"-"&amp;ROW()-82,[2]ワークシート!$F$2:$CI$1002,6,0)),"")</f>
        <v/>
      </c>
      <c r="B108" s="64"/>
      <c r="C108" s="63" t="str">
        <f>+IFERROR(IF(VLOOKUP(#REF!&amp;"-"&amp;ROW()-82,[2]ワークシート!$F$2:$CI$1002,7,0)="","",VLOOKUP(#REF!&amp;"-"&amp;ROW()-82,[2]ワークシート!$F$2:$CI$1002,7,0)),"")</f>
        <v/>
      </c>
      <c r="D108" s="64"/>
      <c r="E108" s="63" t="str">
        <f>+IFERROR(IF(VLOOKUP(#REF!&amp;"-"&amp;ROW()-82,[2]ワークシート!$F$2:$CI$1002,8,0)="","",VLOOKUP(#REF!&amp;"-"&amp;ROW()-82,[2]ワークシート!$F$2:$CI$1002,8,0)),"")</f>
        <v/>
      </c>
      <c r="F108" s="64"/>
      <c r="G108" s="8" t="str">
        <f>+IFERROR(IF(VLOOKUP(#REF!&amp;"-"&amp;ROW()-82,[2]ワークシート!$F$2:$CI$1002,9,0)="","",VLOOKUP(#REF!&amp;"-"&amp;ROW()-82,[2]ワークシート!$F$2:$CI$1002,9,0)),"")</f>
        <v/>
      </c>
      <c r="H10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8" s="71"/>
      <c r="J108" s="63" t="str">
        <f>+IFERROR(IF(VLOOKUP(#REF!&amp;"-"&amp;ROW()-82,[2]ワークシート!$F$2:$CI$1002,17,0)="","",VLOOKUP(#REF!&amp;"-"&amp;ROW()-82,[2]ワークシート!$F$2:$CI$1002,17,0)),"")</f>
        <v/>
      </c>
      <c r="K108" s="67"/>
      <c r="L108" s="64"/>
      <c r="M108" s="72" t="str">
        <f>+IFERROR(IF(VLOOKUP(#REF!&amp;"-"&amp;ROW()-82,[2]ワークシート!$F$2:$CI$1002,58,0)=0,"",VLOOKUP(#REF!&amp;"-"&amp;ROW()-82,[2]ワークシート!$F$2:$CI$1002,58,0)),"")</f>
        <v/>
      </c>
      <c r="N108" s="72"/>
      <c r="O108" s="72"/>
      <c r="P108" s="61" t="str">
        <f>+IFERROR(VLOOKUP(#REF!&amp;"-"&amp;ROW()-82,[2]ワークシート!$F$2:$CI$1002,64,0),"")</f>
        <v/>
      </c>
      <c r="Q108" s="62"/>
      <c r="R108" s="73" t="str">
        <f>+IFERROR(VLOOKUP(#REF!&amp;"-"&amp;ROW()-82,[2]ワークシート!$F$2:$CI$1002,65,0),"")</f>
        <v/>
      </c>
      <c r="S108" s="73"/>
      <c r="T108" s="61" t="str">
        <f>IFERROR(IF(VLOOKUP(#REF!&amp;"-"&amp;ROW()-82,[2]ワークシート!$F$2:$CI$1002,68,0)="",IF(X108="","",IF(X108=0,"使用貸借権","賃借権")),"賃借権"),"")</f>
        <v/>
      </c>
      <c r="U108" s="62"/>
      <c r="V108" s="63" t="str">
        <f>+IFERROR(VLOOKUP(#REF!&amp;"-"&amp;ROW()-82,[2]ワークシート!$F$2:$CI$1002,10,0)&amp;"","")</f>
        <v/>
      </c>
      <c r="W108" s="64"/>
      <c r="X10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8" s="66"/>
      <c r="Z108" s="9"/>
      <c r="AA108" s="9"/>
      <c r="AB108" s="63" t="str">
        <f>IF(T108="","",IF(VLOOKUP(#REF!&amp;"-"&amp;ROW()-82,[2]ワークシート!$F$2:$CI$1002,68,0)="",IF(T108="使用貸借権","-","口座振込　１２月"),"物納"))</f>
        <v/>
      </c>
      <c r="AC108" s="67"/>
      <c r="AD108" s="64"/>
      <c r="AE108" s="68" t="str">
        <f>+IFERROR(IF(VLOOKUP(#REF!&amp;"-"&amp;ROW()-82,[2]ワークシート!$F$2:$CI$1002,13,0)="","",VLOOKUP(#REF!&amp;"-"&amp;ROW()-82,[2]ワークシート!$F$2:$CI$1002,13,0)),"")</f>
        <v/>
      </c>
      <c r="AF108" s="69"/>
      <c r="AG108" s="68" t="str">
        <f>+IFERROR(IF(VLOOKUP(#REF!&amp;"-"&amp;ROW()-82,[2]ワークシート!$F$2:$CI$1002,74,0)="","",VLOOKUP(#REF!&amp;"-"&amp;ROW()-82,[2]ワークシート!$F$2:$CI$1002,74,0)),"")</f>
        <v/>
      </c>
      <c r="AH108" s="69"/>
      <c r="AI108" s="54" t="str">
        <f>+IFERROR(IF(VLOOKUP(#REF!&amp;"-"&amp;ROW()-82,[2]ワークシート!$F$2:$CI$1002,73,0)="","",VLOOKUP(#REF!&amp;"-"&amp;ROW()-82,[2]ワークシート!$F$2:$CI$1002,73,0)),"")</f>
        <v/>
      </c>
      <c r="AJ108" s="1" t="str">
        <f>+IFERROR( IF(  VLOOKUP(#REF!&amp;"-"&amp;ROW()-82,[2]ワークシート!$F$2:$BW$1002,12,0)="",  "",  VLOOKUP(#REF!&amp;"-"&amp;ROW()-82,[2]ワークシート!$F$2:$BW$1002,12,0) ),"")</f>
        <v/>
      </c>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row>
    <row r="109" spans="1:69" ht="35.1" hidden="1" customHeight="1" x14ac:dyDescent="0.15">
      <c r="A109" s="63" t="str">
        <f>+IFERROR(IF(VLOOKUP(#REF!&amp;"-"&amp;ROW()-82,[2]ワークシート!$F$2:$CI$1002,6,0)="","",VLOOKUP(#REF!&amp;"-"&amp;ROW()-82,[2]ワークシート!$F$2:$CI$1002,6,0)),"")</f>
        <v/>
      </c>
      <c r="B109" s="64"/>
      <c r="C109" s="63" t="str">
        <f>+IFERROR(IF(VLOOKUP(#REF!&amp;"-"&amp;ROW()-82,[2]ワークシート!$F$2:$CI$1002,7,0)="","",VLOOKUP(#REF!&amp;"-"&amp;ROW()-82,[2]ワークシート!$F$2:$CI$1002,7,0)),"")</f>
        <v/>
      </c>
      <c r="D109" s="64"/>
      <c r="E109" s="63" t="str">
        <f>+IFERROR(IF(VLOOKUP(#REF!&amp;"-"&amp;ROW()-82,[2]ワークシート!$F$2:$CI$1002,8,0)="","",VLOOKUP(#REF!&amp;"-"&amp;ROW()-82,[2]ワークシート!$F$2:$CI$1002,8,0)),"")</f>
        <v/>
      </c>
      <c r="F109" s="64"/>
      <c r="G109" s="8" t="str">
        <f>+IFERROR(IF(VLOOKUP(#REF!&amp;"-"&amp;ROW()-82,[2]ワークシート!$F$2:$CI$1002,9,0)="","",VLOOKUP(#REF!&amp;"-"&amp;ROW()-82,[2]ワークシート!$F$2:$CI$1002,9,0)),"")</f>
        <v/>
      </c>
      <c r="H10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09" s="71"/>
      <c r="J109" s="63" t="str">
        <f>+IFERROR(IF(VLOOKUP(#REF!&amp;"-"&amp;ROW()-82,[2]ワークシート!$F$2:$CI$1002,17,0)="","",VLOOKUP(#REF!&amp;"-"&amp;ROW()-82,[2]ワークシート!$F$2:$CI$1002,17,0)),"")</f>
        <v/>
      </c>
      <c r="K109" s="67"/>
      <c r="L109" s="64"/>
      <c r="M109" s="72" t="str">
        <f>+IFERROR(IF(VLOOKUP(#REF!&amp;"-"&amp;ROW()-82,[2]ワークシート!$F$2:$CI$1002,58,0)=0,"",VLOOKUP(#REF!&amp;"-"&amp;ROW()-82,[2]ワークシート!$F$2:$CI$1002,58,0)),"")</f>
        <v/>
      </c>
      <c r="N109" s="72"/>
      <c r="O109" s="72"/>
      <c r="P109" s="61" t="str">
        <f>+IFERROR(VLOOKUP(#REF!&amp;"-"&amp;ROW()-82,[2]ワークシート!$F$2:$CI$1002,64,0),"")</f>
        <v/>
      </c>
      <c r="Q109" s="62"/>
      <c r="R109" s="73" t="str">
        <f>+IFERROR(VLOOKUP(#REF!&amp;"-"&amp;ROW()-82,[2]ワークシート!$F$2:$CI$1002,65,0),"")</f>
        <v/>
      </c>
      <c r="S109" s="73"/>
      <c r="T109" s="61" t="str">
        <f>IFERROR(IF(VLOOKUP(#REF!&amp;"-"&amp;ROW()-82,[2]ワークシート!$F$2:$CI$1002,68,0)="",IF(X109="","",IF(X109=0,"使用貸借権","賃借権")),"賃借権"),"")</f>
        <v/>
      </c>
      <c r="U109" s="62"/>
      <c r="V109" s="63" t="str">
        <f>+IFERROR(VLOOKUP(#REF!&amp;"-"&amp;ROW()-82,[2]ワークシート!$F$2:$CI$1002,10,0)&amp;"","")</f>
        <v/>
      </c>
      <c r="W109" s="64"/>
      <c r="X10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09" s="66"/>
      <c r="Z109" s="9"/>
      <c r="AA109" s="9"/>
      <c r="AB109" s="63" t="str">
        <f>IF(T109="","",IF(VLOOKUP(#REF!&amp;"-"&amp;ROW()-82,[2]ワークシート!$F$2:$CI$1002,68,0)="",IF(T109="使用貸借権","-","口座振込　１２月"),"物納"))</f>
        <v/>
      </c>
      <c r="AC109" s="67"/>
      <c r="AD109" s="64"/>
      <c r="AE109" s="68" t="str">
        <f>+IFERROR(IF(VLOOKUP(#REF!&amp;"-"&amp;ROW()-82,[2]ワークシート!$F$2:$CI$1002,13,0)="","",VLOOKUP(#REF!&amp;"-"&amp;ROW()-82,[2]ワークシート!$F$2:$CI$1002,13,0)),"")</f>
        <v/>
      </c>
      <c r="AF109" s="69"/>
      <c r="AG109" s="68" t="str">
        <f>+IFERROR(IF(VLOOKUP(#REF!&amp;"-"&amp;ROW()-82,[2]ワークシート!$F$2:$CI$1002,74,0)="","",VLOOKUP(#REF!&amp;"-"&amp;ROW()-82,[2]ワークシート!$F$2:$CI$1002,74,0)),"")</f>
        <v/>
      </c>
      <c r="AH109" s="69"/>
      <c r="AI109" s="54" t="str">
        <f>+IFERROR(IF(VLOOKUP(#REF!&amp;"-"&amp;ROW()-82,[2]ワークシート!$F$2:$CI$1002,73,0)="","",VLOOKUP(#REF!&amp;"-"&amp;ROW()-82,[2]ワークシート!$F$2:$CI$1002,73,0)),"")</f>
        <v/>
      </c>
      <c r="AJ109" s="1" t="str">
        <f>+IFERROR( IF(  VLOOKUP(#REF!&amp;"-"&amp;ROW()-82,[2]ワークシート!$F$2:$BW$1002,12,0)="",  "",  VLOOKUP(#REF!&amp;"-"&amp;ROW()-82,[2]ワークシート!$F$2:$BW$1002,12,0) ),"")</f>
        <v/>
      </c>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row>
    <row r="110" spans="1:69" ht="35.1" hidden="1" customHeight="1" x14ac:dyDescent="0.15">
      <c r="A110" s="63" t="str">
        <f>+IFERROR(IF(VLOOKUP(#REF!&amp;"-"&amp;ROW()-82,[2]ワークシート!$F$2:$CI$1002,6,0)="","",VLOOKUP(#REF!&amp;"-"&amp;ROW()-82,[2]ワークシート!$F$2:$CI$1002,6,0)),"")</f>
        <v/>
      </c>
      <c r="B110" s="64"/>
      <c r="C110" s="63" t="str">
        <f>+IFERROR(IF(VLOOKUP(#REF!&amp;"-"&amp;ROW()-82,[2]ワークシート!$F$2:$CI$1002,7,0)="","",VLOOKUP(#REF!&amp;"-"&amp;ROW()-82,[2]ワークシート!$F$2:$CI$1002,7,0)),"")</f>
        <v/>
      </c>
      <c r="D110" s="64"/>
      <c r="E110" s="63" t="str">
        <f>+IFERROR(IF(VLOOKUP(#REF!&amp;"-"&amp;ROW()-82,[2]ワークシート!$F$2:$CI$1002,8,0)="","",VLOOKUP(#REF!&amp;"-"&amp;ROW()-82,[2]ワークシート!$F$2:$CI$1002,8,0)),"")</f>
        <v/>
      </c>
      <c r="F110" s="64"/>
      <c r="G110" s="8" t="str">
        <f>+IFERROR(IF(VLOOKUP(#REF!&amp;"-"&amp;ROW()-82,[2]ワークシート!$F$2:$CI$1002,9,0)="","",VLOOKUP(#REF!&amp;"-"&amp;ROW()-82,[2]ワークシート!$F$2:$CI$1002,9,0)),"")</f>
        <v/>
      </c>
      <c r="H11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0" s="71"/>
      <c r="J110" s="63" t="str">
        <f>+IFERROR(IF(VLOOKUP(#REF!&amp;"-"&amp;ROW()-82,[2]ワークシート!$F$2:$CI$1002,17,0)="","",VLOOKUP(#REF!&amp;"-"&amp;ROW()-82,[2]ワークシート!$F$2:$CI$1002,17,0)),"")</f>
        <v/>
      </c>
      <c r="K110" s="67"/>
      <c r="L110" s="64"/>
      <c r="M110" s="72" t="str">
        <f>+IFERROR(IF(VLOOKUP(#REF!&amp;"-"&amp;ROW()-82,[2]ワークシート!$F$2:$CI$1002,58,0)=0,"",VLOOKUP(#REF!&amp;"-"&amp;ROW()-82,[2]ワークシート!$F$2:$CI$1002,58,0)),"")</f>
        <v/>
      </c>
      <c r="N110" s="72"/>
      <c r="O110" s="72"/>
      <c r="P110" s="61" t="str">
        <f>+IFERROR(VLOOKUP(#REF!&amp;"-"&amp;ROW()-82,[2]ワークシート!$F$2:$CI$1002,64,0),"")</f>
        <v/>
      </c>
      <c r="Q110" s="62"/>
      <c r="R110" s="73" t="str">
        <f>+IFERROR(VLOOKUP(#REF!&amp;"-"&amp;ROW()-82,[2]ワークシート!$F$2:$CI$1002,65,0),"")</f>
        <v/>
      </c>
      <c r="S110" s="73"/>
      <c r="T110" s="61" t="str">
        <f>IFERROR(IF(VLOOKUP(#REF!&amp;"-"&amp;ROW()-82,[2]ワークシート!$F$2:$CI$1002,68,0)="",IF(X110="","",IF(X110=0,"使用貸借権","賃借権")),"賃借権"),"")</f>
        <v/>
      </c>
      <c r="U110" s="62"/>
      <c r="V110" s="63" t="str">
        <f>+IFERROR(VLOOKUP(#REF!&amp;"-"&amp;ROW()-82,[2]ワークシート!$F$2:$CI$1002,10,0)&amp;"","")</f>
        <v/>
      </c>
      <c r="W110" s="64"/>
      <c r="X11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0" s="66"/>
      <c r="Z110" s="9"/>
      <c r="AA110" s="9"/>
      <c r="AB110" s="63" t="str">
        <f>IF(T110="","",IF(VLOOKUP(#REF!&amp;"-"&amp;ROW()-82,[2]ワークシート!$F$2:$CI$1002,68,0)="",IF(T110="使用貸借権","-","口座振込　１２月"),"物納"))</f>
        <v/>
      </c>
      <c r="AC110" s="67"/>
      <c r="AD110" s="64"/>
      <c r="AE110" s="68" t="str">
        <f>+IFERROR(IF(VLOOKUP(#REF!&amp;"-"&amp;ROW()-82,[2]ワークシート!$F$2:$CI$1002,13,0)="","",VLOOKUP(#REF!&amp;"-"&amp;ROW()-82,[2]ワークシート!$F$2:$CI$1002,13,0)),"")</f>
        <v/>
      </c>
      <c r="AF110" s="69"/>
      <c r="AG110" s="68" t="str">
        <f>+IFERROR(IF(VLOOKUP(#REF!&amp;"-"&amp;ROW()-82,[2]ワークシート!$F$2:$CI$1002,74,0)="","",VLOOKUP(#REF!&amp;"-"&amp;ROW()-82,[2]ワークシート!$F$2:$CI$1002,74,0)),"")</f>
        <v/>
      </c>
      <c r="AH110" s="69"/>
      <c r="AI110" s="54" t="str">
        <f>+IFERROR(IF(VLOOKUP(#REF!&amp;"-"&amp;ROW()-82,[2]ワークシート!$F$2:$CI$1002,73,0)="","",VLOOKUP(#REF!&amp;"-"&amp;ROW()-82,[2]ワークシート!$F$2:$CI$1002,73,0)),"")</f>
        <v/>
      </c>
      <c r="AJ110" s="1" t="str">
        <f>+IFERROR( IF(  VLOOKUP(#REF!&amp;"-"&amp;ROW()-82,[2]ワークシート!$F$2:$BW$1002,12,0)="",  "",  VLOOKUP(#REF!&amp;"-"&amp;ROW()-82,[2]ワークシート!$F$2:$BW$1002,12,0) ),"")</f>
        <v/>
      </c>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row>
    <row r="111" spans="1:69" ht="35.1" hidden="1" customHeight="1" x14ac:dyDescent="0.15">
      <c r="A111" s="63" t="str">
        <f>+IFERROR(IF(VLOOKUP(#REF!&amp;"-"&amp;ROW()-82,[2]ワークシート!$F$2:$CI$1002,6,0)="","",VLOOKUP(#REF!&amp;"-"&amp;ROW()-82,[2]ワークシート!$F$2:$CI$1002,6,0)),"")</f>
        <v/>
      </c>
      <c r="B111" s="64"/>
      <c r="C111" s="63" t="str">
        <f>+IFERROR(IF(VLOOKUP(#REF!&amp;"-"&amp;ROW()-82,[2]ワークシート!$F$2:$CI$1002,7,0)="","",VLOOKUP(#REF!&amp;"-"&amp;ROW()-82,[2]ワークシート!$F$2:$CI$1002,7,0)),"")</f>
        <v/>
      </c>
      <c r="D111" s="64"/>
      <c r="E111" s="63" t="str">
        <f>+IFERROR(IF(VLOOKUP(#REF!&amp;"-"&amp;ROW()-82,[2]ワークシート!$F$2:$CI$1002,8,0)="","",VLOOKUP(#REF!&amp;"-"&amp;ROW()-82,[2]ワークシート!$F$2:$CI$1002,8,0)),"")</f>
        <v/>
      </c>
      <c r="F111" s="64"/>
      <c r="G111" s="8" t="str">
        <f>+IFERROR(IF(VLOOKUP(#REF!&amp;"-"&amp;ROW()-82,[2]ワークシート!$F$2:$CI$1002,9,0)="","",VLOOKUP(#REF!&amp;"-"&amp;ROW()-82,[2]ワークシート!$F$2:$CI$1002,9,0)),"")</f>
        <v/>
      </c>
      <c r="H11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1" s="71"/>
      <c r="J111" s="63" t="str">
        <f>+IFERROR(IF(VLOOKUP(#REF!&amp;"-"&amp;ROW()-82,[2]ワークシート!$F$2:$CI$1002,17,0)="","",VLOOKUP(#REF!&amp;"-"&amp;ROW()-82,[2]ワークシート!$F$2:$CI$1002,17,0)),"")</f>
        <v/>
      </c>
      <c r="K111" s="67"/>
      <c r="L111" s="64"/>
      <c r="M111" s="72" t="str">
        <f>+IFERROR(IF(VLOOKUP(#REF!&amp;"-"&amp;ROW()-82,[2]ワークシート!$F$2:$CI$1002,58,0)=0,"",VLOOKUP(#REF!&amp;"-"&amp;ROW()-82,[2]ワークシート!$F$2:$CI$1002,58,0)),"")</f>
        <v/>
      </c>
      <c r="N111" s="72"/>
      <c r="O111" s="72"/>
      <c r="P111" s="61" t="str">
        <f>+IFERROR(VLOOKUP(#REF!&amp;"-"&amp;ROW()-82,[2]ワークシート!$F$2:$CI$1002,64,0),"")</f>
        <v/>
      </c>
      <c r="Q111" s="62"/>
      <c r="R111" s="73" t="str">
        <f>+IFERROR(VLOOKUP(#REF!&amp;"-"&amp;ROW()-82,[2]ワークシート!$F$2:$CI$1002,65,0),"")</f>
        <v/>
      </c>
      <c r="S111" s="73"/>
      <c r="T111" s="61" t="str">
        <f>IFERROR(IF(VLOOKUP(#REF!&amp;"-"&amp;ROW()-82,[2]ワークシート!$F$2:$CI$1002,68,0)="",IF(X111="","",IF(X111=0,"使用貸借権","賃借権")),"賃借権"),"")</f>
        <v/>
      </c>
      <c r="U111" s="62"/>
      <c r="V111" s="63" t="str">
        <f>+IFERROR(VLOOKUP(#REF!&amp;"-"&amp;ROW()-82,[2]ワークシート!$F$2:$CI$1002,10,0)&amp;"","")</f>
        <v/>
      </c>
      <c r="W111" s="64"/>
      <c r="X11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1" s="66"/>
      <c r="Z111" s="9"/>
      <c r="AA111" s="9"/>
      <c r="AB111" s="63" t="str">
        <f>IF(T111="","",IF(VLOOKUP(#REF!&amp;"-"&amp;ROW()-82,[2]ワークシート!$F$2:$CI$1002,68,0)="",IF(T111="使用貸借権","-","口座振込　１２月"),"物納"))</f>
        <v/>
      </c>
      <c r="AC111" s="67"/>
      <c r="AD111" s="64"/>
      <c r="AE111" s="68" t="str">
        <f>+IFERROR(IF(VLOOKUP(#REF!&amp;"-"&amp;ROW()-82,[2]ワークシート!$F$2:$CI$1002,13,0)="","",VLOOKUP(#REF!&amp;"-"&amp;ROW()-82,[2]ワークシート!$F$2:$CI$1002,13,0)),"")</f>
        <v/>
      </c>
      <c r="AF111" s="69"/>
      <c r="AG111" s="68" t="str">
        <f>+IFERROR(IF(VLOOKUP(#REF!&amp;"-"&amp;ROW()-82,[2]ワークシート!$F$2:$CI$1002,74,0)="","",VLOOKUP(#REF!&amp;"-"&amp;ROW()-82,[2]ワークシート!$F$2:$CI$1002,74,0)),"")</f>
        <v/>
      </c>
      <c r="AH111" s="69"/>
      <c r="AI111" s="54" t="str">
        <f>+IFERROR(IF(VLOOKUP(#REF!&amp;"-"&amp;ROW()-82,[2]ワークシート!$F$2:$CI$1002,73,0)="","",VLOOKUP(#REF!&amp;"-"&amp;ROW()-82,[2]ワークシート!$F$2:$CI$1002,73,0)),"")</f>
        <v/>
      </c>
      <c r="AJ111" s="1" t="str">
        <f>+IFERROR( IF(  VLOOKUP(#REF!&amp;"-"&amp;ROW()-82,[2]ワークシート!$F$2:$BW$1002,12,0)="",  "",  VLOOKUP(#REF!&amp;"-"&amp;ROW()-82,[2]ワークシート!$F$2:$BW$1002,12,0) ),"")</f>
        <v/>
      </c>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row>
    <row r="112" spans="1:69" ht="35.1" hidden="1" customHeight="1" x14ac:dyDescent="0.15">
      <c r="A112" s="63" t="str">
        <f>+IFERROR(IF(VLOOKUP(#REF!&amp;"-"&amp;ROW()-82,[2]ワークシート!$F$2:$CI$1002,6,0)="","",VLOOKUP(#REF!&amp;"-"&amp;ROW()-82,[2]ワークシート!$F$2:$CI$1002,6,0)),"")</f>
        <v/>
      </c>
      <c r="B112" s="64"/>
      <c r="C112" s="63" t="str">
        <f>+IFERROR(IF(VLOOKUP(#REF!&amp;"-"&amp;ROW()-82,[2]ワークシート!$F$2:$CI$1002,7,0)="","",VLOOKUP(#REF!&amp;"-"&amp;ROW()-82,[2]ワークシート!$F$2:$CI$1002,7,0)),"")</f>
        <v/>
      </c>
      <c r="D112" s="64"/>
      <c r="E112" s="63" t="str">
        <f>+IFERROR(IF(VLOOKUP(#REF!&amp;"-"&amp;ROW()-82,[2]ワークシート!$F$2:$CI$1002,8,0)="","",VLOOKUP(#REF!&amp;"-"&amp;ROW()-82,[2]ワークシート!$F$2:$CI$1002,8,0)),"")</f>
        <v/>
      </c>
      <c r="F112" s="64"/>
      <c r="G112" s="8" t="str">
        <f>+IFERROR(IF(VLOOKUP(#REF!&amp;"-"&amp;ROW()-82,[2]ワークシート!$F$2:$CI$1002,9,0)="","",VLOOKUP(#REF!&amp;"-"&amp;ROW()-82,[2]ワークシート!$F$2:$CI$1002,9,0)),"")</f>
        <v/>
      </c>
      <c r="H11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2" s="71"/>
      <c r="J112" s="63" t="str">
        <f>+IFERROR(IF(VLOOKUP(#REF!&amp;"-"&amp;ROW()-82,[2]ワークシート!$F$2:$CI$1002,17,0)="","",VLOOKUP(#REF!&amp;"-"&amp;ROW()-82,[2]ワークシート!$F$2:$CI$1002,17,0)),"")</f>
        <v/>
      </c>
      <c r="K112" s="67"/>
      <c r="L112" s="64"/>
      <c r="M112" s="72" t="str">
        <f>+IFERROR(IF(VLOOKUP(#REF!&amp;"-"&amp;ROW()-82,[2]ワークシート!$F$2:$CI$1002,58,0)=0,"",VLOOKUP(#REF!&amp;"-"&amp;ROW()-82,[2]ワークシート!$F$2:$CI$1002,58,0)),"")</f>
        <v/>
      </c>
      <c r="N112" s="72"/>
      <c r="O112" s="72"/>
      <c r="P112" s="61" t="str">
        <f>+IFERROR(VLOOKUP(#REF!&amp;"-"&amp;ROW()-82,[2]ワークシート!$F$2:$CI$1002,64,0),"")</f>
        <v/>
      </c>
      <c r="Q112" s="62"/>
      <c r="R112" s="73" t="str">
        <f>+IFERROR(VLOOKUP(#REF!&amp;"-"&amp;ROW()-82,[2]ワークシート!$F$2:$CI$1002,65,0),"")</f>
        <v/>
      </c>
      <c r="S112" s="73"/>
      <c r="T112" s="61" t="str">
        <f>IFERROR(IF(VLOOKUP(#REF!&amp;"-"&amp;ROW()-82,[2]ワークシート!$F$2:$CI$1002,68,0)="",IF(X112="","",IF(X112=0,"使用貸借権","賃借権")),"賃借権"),"")</f>
        <v/>
      </c>
      <c r="U112" s="62"/>
      <c r="V112" s="63" t="str">
        <f>+IFERROR(VLOOKUP(#REF!&amp;"-"&amp;ROW()-82,[2]ワークシート!$F$2:$CI$1002,10,0)&amp;"","")</f>
        <v/>
      </c>
      <c r="W112" s="64"/>
      <c r="X11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2" s="66"/>
      <c r="Z112" s="9"/>
      <c r="AA112" s="9"/>
      <c r="AB112" s="63" t="str">
        <f>IF(T112="","",IF(VLOOKUP(#REF!&amp;"-"&amp;ROW()-82,[2]ワークシート!$F$2:$CI$1002,68,0)="",IF(T112="使用貸借権","-","口座振込　１２月"),"物納"))</f>
        <v/>
      </c>
      <c r="AC112" s="67"/>
      <c r="AD112" s="64"/>
      <c r="AE112" s="68" t="str">
        <f>+IFERROR(IF(VLOOKUP(#REF!&amp;"-"&amp;ROW()-82,[2]ワークシート!$F$2:$CI$1002,13,0)="","",VLOOKUP(#REF!&amp;"-"&amp;ROW()-82,[2]ワークシート!$F$2:$CI$1002,13,0)),"")</f>
        <v/>
      </c>
      <c r="AF112" s="69"/>
      <c r="AG112" s="68" t="str">
        <f>+IFERROR(IF(VLOOKUP(#REF!&amp;"-"&amp;ROW()-82,[2]ワークシート!$F$2:$CI$1002,74,0)="","",VLOOKUP(#REF!&amp;"-"&amp;ROW()-82,[2]ワークシート!$F$2:$CI$1002,74,0)),"")</f>
        <v/>
      </c>
      <c r="AH112" s="69"/>
      <c r="AI112" s="54" t="str">
        <f>+IFERROR(IF(VLOOKUP(#REF!&amp;"-"&amp;ROW()-82,[2]ワークシート!$F$2:$CI$1002,73,0)="","",VLOOKUP(#REF!&amp;"-"&amp;ROW()-82,[2]ワークシート!$F$2:$CI$1002,73,0)),"")</f>
        <v/>
      </c>
      <c r="AJ112" s="1" t="str">
        <f>+IFERROR( IF(  VLOOKUP(#REF!&amp;"-"&amp;ROW()-82,[2]ワークシート!$F$2:$BW$1002,12,0)="",  "",  VLOOKUP(#REF!&amp;"-"&amp;ROW()-82,[2]ワークシート!$F$2:$BW$1002,12,0) ),"")</f>
        <v/>
      </c>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row>
    <row r="113" spans="1:69" ht="35.1" hidden="1" customHeight="1" x14ac:dyDescent="0.15">
      <c r="A113" s="63" t="str">
        <f>+IFERROR(IF(VLOOKUP(#REF!&amp;"-"&amp;ROW()-82,[2]ワークシート!$F$2:$CI$1002,6,0)="","",VLOOKUP(#REF!&amp;"-"&amp;ROW()-82,[2]ワークシート!$F$2:$CI$1002,6,0)),"")</f>
        <v/>
      </c>
      <c r="B113" s="64"/>
      <c r="C113" s="63" t="str">
        <f>+IFERROR(IF(VLOOKUP(#REF!&amp;"-"&amp;ROW()-82,[2]ワークシート!$F$2:$CI$1002,7,0)="","",VLOOKUP(#REF!&amp;"-"&amp;ROW()-82,[2]ワークシート!$F$2:$CI$1002,7,0)),"")</f>
        <v/>
      </c>
      <c r="D113" s="64"/>
      <c r="E113" s="63" t="str">
        <f>+IFERROR(IF(VLOOKUP(#REF!&amp;"-"&amp;ROW()-82,[2]ワークシート!$F$2:$CI$1002,8,0)="","",VLOOKUP(#REF!&amp;"-"&amp;ROW()-82,[2]ワークシート!$F$2:$CI$1002,8,0)),"")</f>
        <v/>
      </c>
      <c r="F113" s="64"/>
      <c r="G113" s="8" t="str">
        <f>+IFERROR(IF(VLOOKUP(#REF!&amp;"-"&amp;ROW()-82,[2]ワークシート!$F$2:$CI$1002,9,0)="","",VLOOKUP(#REF!&amp;"-"&amp;ROW()-82,[2]ワークシート!$F$2:$CI$1002,9,0)),"")</f>
        <v/>
      </c>
      <c r="H11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3" s="71"/>
      <c r="J113" s="63" t="str">
        <f>+IFERROR(IF(VLOOKUP(#REF!&amp;"-"&amp;ROW()-82,[2]ワークシート!$F$2:$CI$1002,17,0)="","",VLOOKUP(#REF!&amp;"-"&amp;ROW()-82,[2]ワークシート!$F$2:$CI$1002,17,0)),"")</f>
        <v/>
      </c>
      <c r="K113" s="67"/>
      <c r="L113" s="64"/>
      <c r="M113" s="72" t="str">
        <f>+IFERROR(IF(VLOOKUP(#REF!&amp;"-"&amp;ROW()-82,[2]ワークシート!$F$2:$CI$1002,58,0)=0,"",VLOOKUP(#REF!&amp;"-"&amp;ROW()-82,[2]ワークシート!$F$2:$CI$1002,58,0)),"")</f>
        <v/>
      </c>
      <c r="N113" s="72"/>
      <c r="O113" s="72"/>
      <c r="P113" s="61" t="str">
        <f>+IFERROR(VLOOKUP(#REF!&amp;"-"&amp;ROW()-82,[2]ワークシート!$F$2:$CI$1002,64,0),"")</f>
        <v/>
      </c>
      <c r="Q113" s="62"/>
      <c r="R113" s="73" t="str">
        <f>+IFERROR(VLOOKUP(#REF!&amp;"-"&amp;ROW()-82,[2]ワークシート!$F$2:$CI$1002,65,0),"")</f>
        <v/>
      </c>
      <c r="S113" s="73"/>
      <c r="T113" s="61" t="str">
        <f>IFERROR(IF(VLOOKUP(#REF!&amp;"-"&amp;ROW()-82,[2]ワークシート!$F$2:$CI$1002,68,0)="",IF(X113="","",IF(X113=0,"使用貸借権","賃借権")),"賃借権"),"")</f>
        <v/>
      </c>
      <c r="U113" s="62"/>
      <c r="V113" s="63" t="str">
        <f>+IFERROR(VLOOKUP(#REF!&amp;"-"&amp;ROW()-82,[2]ワークシート!$F$2:$CI$1002,10,0)&amp;"","")</f>
        <v/>
      </c>
      <c r="W113" s="64"/>
      <c r="X11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3" s="66"/>
      <c r="Z113" s="9"/>
      <c r="AA113" s="9"/>
      <c r="AB113" s="63" t="str">
        <f>IF(T113="","",IF(VLOOKUP(#REF!&amp;"-"&amp;ROW()-82,[2]ワークシート!$F$2:$CI$1002,68,0)="",IF(T113="使用貸借権","-","口座振込　１２月"),"物納"))</f>
        <v/>
      </c>
      <c r="AC113" s="67"/>
      <c r="AD113" s="64"/>
      <c r="AE113" s="68" t="str">
        <f>+IFERROR(IF(VLOOKUP(#REF!&amp;"-"&amp;ROW()-82,[2]ワークシート!$F$2:$CI$1002,13,0)="","",VLOOKUP(#REF!&amp;"-"&amp;ROW()-82,[2]ワークシート!$F$2:$CI$1002,13,0)),"")</f>
        <v/>
      </c>
      <c r="AF113" s="69"/>
      <c r="AG113" s="68" t="str">
        <f>+IFERROR(IF(VLOOKUP(#REF!&amp;"-"&amp;ROW()-82,[2]ワークシート!$F$2:$CI$1002,74,0)="","",VLOOKUP(#REF!&amp;"-"&amp;ROW()-82,[2]ワークシート!$F$2:$CI$1002,74,0)),"")</f>
        <v/>
      </c>
      <c r="AH113" s="69"/>
      <c r="AI113" s="54" t="str">
        <f>+IFERROR(IF(VLOOKUP(#REF!&amp;"-"&amp;ROW()-82,[2]ワークシート!$F$2:$CI$1002,73,0)="","",VLOOKUP(#REF!&amp;"-"&amp;ROW()-82,[2]ワークシート!$F$2:$CI$1002,73,0)),"")</f>
        <v/>
      </c>
      <c r="AJ113" s="1" t="str">
        <f>+IFERROR( IF(  VLOOKUP(#REF!&amp;"-"&amp;ROW()-82,[2]ワークシート!$F$2:$BW$1002,12,0)="",  "",  VLOOKUP(#REF!&amp;"-"&amp;ROW()-82,[2]ワークシート!$F$2:$BW$1002,12,0) ),"")</f>
        <v/>
      </c>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row>
    <row r="114" spans="1:69" ht="35.1" hidden="1" customHeight="1" x14ac:dyDescent="0.15">
      <c r="A114" s="63" t="str">
        <f>+IFERROR(IF(VLOOKUP(#REF!&amp;"-"&amp;ROW()-82,[2]ワークシート!$F$2:$CI$1002,6,0)="","",VLOOKUP(#REF!&amp;"-"&amp;ROW()-82,[2]ワークシート!$F$2:$CI$1002,6,0)),"")</f>
        <v/>
      </c>
      <c r="B114" s="64"/>
      <c r="C114" s="63" t="str">
        <f>+IFERROR(IF(VLOOKUP(#REF!&amp;"-"&amp;ROW()-82,[2]ワークシート!$F$2:$CI$1002,7,0)="","",VLOOKUP(#REF!&amp;"-"&amp;ROW()-82,[2]ワークシート!$F$2:$CI$1002,7,0)),"")</f>
        <v/>
      </c>
      <c r="D114" s="64"/>
      <c r="E114" s="63" t="str">
        <f>+IFERROR(IF(VLOOKUP(#REF!&amp;"-"&amp;ROW()-82,[2]ワークシート!$F$2:$CI$1002,8,0)="","",VLOOKUP(#REF!&amp;"-"&amp;ROW()-82,[2]ワークシート!$F$2:$CI$1002,8,0)),"")</f>
        <v/>
      </c>
      <c r="F114" s="64"/>
      <c r="G114" s="8" t="str">
        <f>+IFERROR(IF(VLOOKUP(#REF!&amp;"-"&amp;ROW()-82,[2]ワークシート!$F$2:$CI$1002,9,0)="","",VLOOKUP(#REF!&amp;"-"&amp;ROW()-82,[2]ワークシート!$F$2:$CI$1002,9,0)),"")</f>
        <v/>
      </c>
      <c r="H11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4" s="71"/>
      <c r="J114" s="63" t="str">
        <f>+IFERROR(IF(VLOOKUP(#REF!&amp;"-"&amp;ROW()-82,[2]ワークシート!$F$2:$CI$1002,17,0)="","",VLOOKUP(#REF!&amp;"-"&amp;ROW()-82,[2]ワークシート!$F$2:$CI$1002,17,0)),"")</f>
        <v/>
      </c>
      <c r="K114" s="67"/>
      <c r="L114" s="64"/>
      <c r="M114" s="72" t="str">
        <f>+IFERROR(IF(VLOOKUP(#REF!&amp;"-"&amp;ROW()-82,[2]ワークシート!$F$2:$CI$1002,58,0)=0,"",VLOOKUP(#REF!&amp;"-"&amp;ROW()-82,[2]ワークシート!$F$2:$CI$1002,58,0)),"")</f>
        <v/>
      </c>
      <c r="N114" s="72"/>
      <c r="O114" s="72"/>
      <c r="P114" s="61" t="str">
        <f>+IFERROR(VLOOKUP(#REF!&amp;"-"&amp;ROW()-82,[2]ワークシート!$F$2:$CI$1002,64,0),"")</f>
        <v/>
      </c>
      <c r="Q114" s="62"/>
      <c r="R114" s="73" t="str">
        <f>+IFERROR(VLOOKUP(#REF!&amp;"-"&amp;ROW()-82,[2]ワークシート!$F$2:$CI$1002,65,0),"")</f>
        <v/>
      </c>
      <c r="S114" s="73"/>
      <c r="T114" s="61" t="str">
        <f>IFERROR(IF(VLOOKUP(#REF!&amp;"-"&amp;ROW()-82,[2]ワークシート!$F$2:$CI$1002,68,0)="",IF(X114="","",IF(X114=0,"使用貸借権","賃借権")),"賃借権"),"")</f>
        <v/>
      </c>
      <c r="U114" s="62"/>
      <c r="V114" s="63" t="str">
        <f>+IFERROR(VLOOKUP(#REF!&amp;"-"&amp;ROW()-82,[2]ワークシート!$F$2:$CI$1002,10,0)&amp;"","")</f>
        <v/>
      </c>
      <c r="W114" s="64"/>
      <c r="X11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4" s="66"/>
      <c r="Z114" s="9"/>
      <c r="AA114" s="9"/>
      <c r="AB114" s="63" t="str">
        <f>IF(T114="","",IF(VLOOKUP(#REF!&amp;"-"&amp;ROW()-82,[2]ワークシート!$F$2:$CI$1002,68,0)="",IF(T114="使用貸借権","-","口座振込　１２月"),"物納"))</f>
        <v/>
      </c>
      <c r="AC114" s="67"/>
      <c r="AD114" s="64"/>
      <c r="AE114" s="68" t="str">
        <f>+IFERROR(IF(VLOOKUP(#REF!&amp;"-"&amp;ROW()-82,[2]ワークシート!$F$2:$CI$1002,13,0)="","",VLOOKUP(#REF!&amp;"-"&amp;ROW()-82,[2]ワークシート!$F$2:$CI$1002,13,0)),"")</f>
        <v/>
      </c>
      <c r="AF114" s="69"/>
      <c r="AG114" s="68" t="str">
        <f>+IFERROR(IF(VLOOKUP(#REF!&amp;"-"&amp;ROW()-82,[2]ワークシート!$F$2:$CI$1002,74,0)="","",VLOOKUP(#REF!&amp;"-"&amp;ROW()-82,[2]ワークシート!$F$2:$CI$1002,74,0)),"")</f>
        <v/>
      </c>
      <c r="AH114" s="69"/>
      <c r="AI114" s="54" t="str">
        <f>+IFERROR(IF(VLOOKUP(#REF!&amp;"-"&amp;ROW()-82,[2]ワークシート!$F$2:$CI$1002,73,0)="","",VLOOKUP(#REF!&amp;"-"&amp;ROW()-82,[2]ワークシート!$F$2:$CI$1002,73,0)),"")</f>
        <v/>
      </c>
      <c r="AJ114" s="1" t="str">
        <f>+IFERROR( IF(  VLOOKUP(#REF!&amp;"-"&amp;ROW()-82,[2]ワークシート!$F$2:$BW$1002,12,0)="",  "",  VLOOKUP(#REF!&amp;"-"&amp;ROW()-82,[2]ワークシート!$F$2:$BW$1002,12,0) ),"")</f>
        <v/>
      </c>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row>
    <row r="115" spans="1:69" ht="35.1" hidden="1" customHeight="1" x14ac:dyDescent="0.15">
      <c r="A115" s="63" t="str">
        <f>+IFERROR(IF(VLOOKUP(#REF!&amp;"-"&amp;ROW()-82,[2]ワークシート!$F$2:$CI$1002,6,0)="","",VLOOKUP(#REF!&amp;"-"&amp;ROW()-82,[2]ワークシート!$F$2:$CI$1002,6,0)),"")</f>
        <v/>
      </c>
      <c r="B115" s="64"/>
      <c r="C115" s="63" t="str">
        <f>+IFERROR(IF(VLOOKUP(#REF!&amp;"-"&amp;ROW()-82,[2]ワークシート!$F$2:$CI$1002,7,0)="","",VLOOKUP(#REF!&amp;"-"&amp;ROW()-82,[2]ワークシート!$F$2:$CI$1002,7,0)),"")</f>
        <v/>
      </c>
      <c r="D115" s="64"/>
      <c r="E115" s="63" t="str">
        <f>+IFERROR(IF(VLOOKUP(#REF!&amp;"-"&amp;ROW()-82,[2]ワークシート!$F$2:$CI$1002,8,0)="","",VLOOKUP(#REF!&amp;"-"&amp;ROW()-82,[2]ワークシート!$F$2:$CI$1002,8,0)),"")</f>
        <v/>
      </c>
      <c r="F115" s="64"/>
      <c r="G115" s="8" t="str">
        <f>+IFERROR(IF(VLOOKUP(#REF!&amp;"-"&amp;ROW()-82,[2]ワークシート!$F$2:$CI$1002,9,0)="","",VLOOKUP(#REF!&amp;"-"&amp;ROW()-82,[2]ワークシート!$F$2:$CI$1002,9,0)),"")</f>
        <v/>
      </c>
      <c r="H11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5" s="71"/>
      <c r="J115" s="63" t="str">
        <f>+IFERROR(IF(VLOOKUP(#REF!&amp;"-"&amp;ROW()-82,[2]ワークシート!$F$2:$CI$1002,17,0)="","",VLOOKUP(#REF!&amp;"-"&amp;ROW()-82,[2]ワークシート!$F$2:$CI$1002,17,0)),"")</f>
        <v/>
      </c>
      <c r="K115" s="67"/>
      <c r="L115" s="64"/>
      <c r="M115" s="72" t="str">
        <f>+IFERROR(IF(VLOOKUP(#REF!&amp;"-"&amp;ROW()-82,[2]ワークシート!$F$2:$CI$1002,58,0)=0,"",VLOOKUP(#REF!&amp;"-"&amp;ROW()-82,[2]ワークシート!$F$2:$CI$1002,58,0)),"")</f>
        <v/>
      </c>
      <c r="N115" s="72"/>
      <c r="O115" s="72"/>
      <c r="P115" s="61" t="str">
        <f>+IFERROR(VLOOKUP(#REF!&amp;"-"&amp;ROW()-82,[2]ワークシート!$F$2:$CI$1002,64,0),"")</f>
        <v/>
      </c>
      <c r="Q115" s="62"/>
      <c r="R115" s="73" t="str">
        <f>+IFERROR(VLOOKUP(#REF!&amp;"-"&amp;ROW()-82,[2]ワークシート!$F$2:$CI$1002,65,0),"")</f>
        <v/>
      </c>
      <c r="S115" s="73"/>
      <c r="T115" s="61" t="str">
        <f>IFERROR(IF(VLOOKUP(#REF!&amp;"-"&amp;ROW()-82,[2]ワークシート!$F$2:$CI$1002,68,0)="",IF(X115="","",IF(X115=0,"使用貸借権","賃借権")),"賃借権"),"")</f>
        <v/>
      </c>
      <c r="U115" s="62"/>
      <c r="V115" s="63" t="str">
        <f>+IFERROR(VLOOKUP(#REF!&amp;"-"&amp;ROW()-82,[2]ワークシート!$F$2:$CI$1002,10,0)&amp;"","")</f>
        <v/>
      </c>
      <c r="W115" s="64"/>
      <c r="X11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5" s="66"/>
      <c r="Z115" s="9"/>
      <c r="AA115" s="9"/>
      <c r="AB115" s="63" t="str">
        <f>IF(T115="","",IF(VLOOKUP(#REF!&amp;"-"&amp;ROW()-82,[2]ワークシート!$F$2:$CI$1002,68,0)="",IF(T115="使用貸借権","-","口座振込　１２月"),"物納"))</f>
        <v/>
      </c>
      <c r="AC115" s="67"/>
      <c r="AD115" s="64"/>
      <c r="AE115" s="68" t="str">
        <f>+IFERROR(IF(VLOOKUP(#REF!&amp;"-"&amp;ROW()-82,[2]ワークシート!$F$2:$CI$1002,13,0)="","",VLOOKUP(#REF!&amp;"-"&amp;ROW()-82,[2]ワークシート!$F$2:$CI$1002,13,0)),"")</f>
        <v/>
      </c>
      <c r="AF115" s="69"/>
      <c r="AG115" s="68" t="str">
        <f>+IFERROR(IF(VLOOKUP(#REF!&amp;"-"&amp;ROW()-82,[2]ワークシート!$F$2:$CI$1002,74,0)="","",VLOOKUP(#REF!&amp;"-"&amp;ROW()-82,[2]ワークシート!$F$2:$CI$1002,74,0)),"")</f>
        <v/>
      </c>
      <c r="AH115" s="69"/>
      <c r="AI115" s="54" t="str">
        <f>+IFERROR(IF(VLOOKUP(#REF!&amp;"-"&amp;ROW()-82,[2]ワークシート!$F$2:$CI$1002,73,0)="","",VLOOKUP(#REF!&amp;"-"&amp;ROW()-82,[2]ワークシート!$F$2:$CI$1002,73,0)),"")</f>
        <v/>
      </c>
      <c r="AJ115" s="1" t="str">
        <f>+IFERROR( IF(  VLOOKUP(#REF!&amp;"-"&amp;ROW()-82,[2]ワークシート!$F$2:$BW$1002,12,0)="",  "",  VLOOKUP(#REF!&amp;"-"&amp;ROW()-82,[2]ワークシート!$F$2:$BW$1002,12,0) ),"")</f>
        <v/>
      </c>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row>
    <row r="116" spans="1:69" ht="35.1" hidden="1" customHeight="1" x14ac:dyDescent="0.15">
      <c r="A116" s="63" t="str">
        <f>+IFERROR(IF(VLOOKUP(#REF!&amp;"-"&amp;ROW()-82,[2]ワークシート!$F$2:$CI$1002,6,0)="","",VLOOKUP(#REF!&amp;"-"&amp;ROW()-82,[2]ワークシート!$F$2:$CI$1002,6,0)),"")</f>
        <v/>
      </c>
      <c r="B116" s="64"/>
      <c r="C116" s="63" t="str">
        <f>+IFERROR(IF(VLOOKUP(#REF!&amp;"-"&amp;ROW()-82,[2]ワークシート!$F$2:$CI$1002,7,0)="","",VLOOKUP(#REF!&amp;"-"&amp;ROW()-82,[2]ワークシート!$F$2:$CI$1002,7,0)),"")</f>
        <v/>
      </c>
      <c r="D116" s="64"/>
      <c r="E116" s="63" t="str">
        <f>+IFERROR(IF(VLOOKUP(#REF!&amp;"-"&amp;ROW()-82,[2]ワークシート!$F$2:$CI$1002,8,0)="","",VLOOKUP(#REF!&amp;"-"&amp;ROW()-82,[2]ワークシート!$F$2:$CI$1002,8,0)),"")</f>
        <v/>
      </c>
      <c r="F116" s="64"/>
      <c r="G116" s="8" t="str">
        <f>+IFERROR(IF(VLOOKUP(#REF!&amp;"-"&amp;ROW()-82,[2]ワークシート!$F$2:$CI$1002,9,0)="","",VLOOKUP(#REF!&amp;"-"&amp;ROW()-82,[2]ワークシート!$F$2:$CI$1002,9,0)),"")</f>
        <v/>
      </c>
      <c r="H11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6" s="71"/>
      <c r="J116" s="63" t="str">
        <f>+IFERROR(IF(VLOOKUP(#REF!&amp;"-"&amp;ROW()-82,[2]ワークシート!$F$2:$CI$1002,17,0)="","",VLOOKUP(#REF!&amp;"-"&amp;ROW()-82,[2]ワークシート!$F$2:$CI$1002,17,0)),"")</f>
        <v/>
      </c>
      <c r="K116" s="67"/>
      <c r="L116" s="64"/>
      <c r="M116" s="72" t="str">
        <f>+IFERROR(IF(VLOOKUP(#REF!&amp;"-"&amp;ROW()-82,[2]ワークシート!$F$2:$CI$1002,58,0)=0,"",VLOOKUP(#REF!&amp;"-"&amp;ROW()-82,[2]ワークシート!$F$2:$CI$1002,58,0)),"")</f>
        <v/>
      </c>
      <c r="N116" s="72"/>
      <c r="O116" s="72"/>
      <c r="P116" s="61" t="str">
        <f>+IFERROR(VLOOKUP(#REF!&amp;"-"&amp;ROW()-82,[2]ワークシート!$F$2:$CI$1002,64,0),"")</f>
        <v/>
      </c>
      <c r="Q116" s="62"/>
      <c r="R116" s="73" t="str">
        <f>+IFERROR(VLOOKUP(#REF!&amp;"-"&amp;ROW()-82,[2]ワークシート!$F$2:$CI$1002,65,0),"")</f>
        <v/>
      </c>
      <c r="S116" s="73"/>
      <c r="T116" s="61" t="str">
        <f>IFERROR(IF(VLOOKUP(#REF!&amp;"-"&amp;ROW()-82,[2]ワークシート!$F$2:$CI$1002,68,0)="",IF(X116="","",IF(X116=0,"使用貸借権","賃借権")),"賃借権"),"")</f>
        <v/>
      </c>
      <c r="U116" s="62"/>
      <c r="V116" s="63" t="str">
        <f>+IFERROR(VLOOKUP(#REF!&amp;"-"&amp;ROW()-82,[2]ワークシート!$F$2:$CI$1002,10,0)&amp;"","")</f>
        <v/>
      </c>
      <c r="W116" s="64"/>
      <c r="X11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6" s="66"/>
      <c r="Z116" s="9"/>
      <c r="AA116" s="9"/>
      <c r="AB116" s="63" t="str">
        <f>IF(T116="","",IF(VLOOKUP(#REF!&amp;"-"&amp;ROW()-82,[2]ワークシート!$F$2:$CI$1002,68,0)="",IF(T116="使用貸借権","-","口座振込　１２月"),"物納"))</f>
        <v/>
      </c>
      <c r="AC116" s="67"/>
      <c r="AD116" s="64"/>
      <c r="AE116" s="68" t="str">
        <f>+IFERROR(IF(VLOOKUP(#REF!&amp;"-"&amp;ROW()-82,[2]ワークシート!$F$2:$CI$1002,13,0)="","",VLOOKUP(#REF!&amp;"-"&amp;ROW()-82,[2]ワークシート!$F$2:$CI$1002,13,0)),"")</f>
        <v/>
      </c>
      <c r="AF116" s="69"/>
      <c r="AG116" s="68" t="str">
        <f>+IFERROR(IF(VLOOKUP(#REF!&amp;"-"&amp;ROW()-82,[2]ワークシート!$F$2:$CI$1002,74,0)="","",VLOOKUP(#REF!&amp;"-"&amp;ROW()-82,[2]ワークシート!$F$2:$CI$1002,74,0)),"")</f>
        <v/>
      </c>
      <c r="AH116" s="69"/>
      <c r="AI116" s="54" t="str">
        <f>+IFERROR(IF(VLOOKUP(#REF!&amp;"-"&amp;ROW()-82,[2]ワークシート!$F$2:$CI$1002,73,0)="","",VLOOKUP(#REF!&amp;"-"&amp;ROW()-82,[2]ワークシート!$F$2:$CI$1002,73,0)),"")</f>
        <v/>
      </c>
      <c r="AJ116" s="1" t="str">
        <f>+IFERROR( IF(  VLOOKUP(#REF!&amp;"-"&amp;ROW()-82,[2]ワークシート!$F$2:$BW$1002,12,0)="",  "",  VLOOKUP(#REF!&amp;"-"&amp;ROW()-82,[2]ワークシート!$F$2:$BW$1002,12,0) ),"")</f>
        <v/>
      </c>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row>
    <row r="117" spans="1:69" ht="35.1" hidden="1" customHeight="1" x14ac:dyDescent="0.15">
      <c r="A117" s="63" t="str">
        <f>+IFERROR(IF(VLOOKUP(#REF!&amp;"-"&amp;ROW()-82,[2]ワークシート!$F$2:$CI$1002,6,0)="","",VLOOKUP(#REF!&amp;"-"&amp;ROW()-82,[2]ワークシート!$F$2:$CI$1002,6,0)),"")</f>
        <v/>
      </c>
      <c r="B117" s="64"/>
      <c r="C117" s="63" t="str">
        <f>+IFERROR(IF(VLOOKUP(#REF!&amp;"-"&amp;ROW()-82,[2]ワークシート!$F$2:$CI$1002,7,0)="","",VLOOKUP(#REF!&amp;"-"&amp;ROW()-82,[2]ワークシート!$F$2:$CI$1002,7,0)),"")</f>
        <v/>
      </c>
      <c r="D117" s="64"/>
      <c r="E117" s="63" t="str">
        <f>+IFERROR(IF(VLOOKUP(#REF!&amp;"-"&amp;ROW()-82,[2]ワークシート!$F$2:$CI$1002,8,0)="","",VLOOKUP(#REF!&amp;"-"&amp;ROW()-82,[2]ワークシート!$F$2:$CI$1002,8,0)),"")</f>
        <v/>
      </c>
      <c r="F117" s="64"/>
      <c r="G117" s="8" t="str">
        <f>+IFERROR(IF(VLOOKUP(#REF!&amp;"-"&amp;ROW()-82,[2]ワークシート!$F$2:$CI$1002,9,0)="","",VLOOKUP(#REF!&amp;"-"&amp;ROW()-82,[2]ワークシート!$F$2:$CI$1002,9,0)),"")</f>
        <v/>
      </c>
      <c r="H11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7" s="71"/>
      <c r="J117" s="63" t="str">
        <f>+IFERROR(IF(VLOOKUP(#REF!&amp;"-"&amp;ROW()-82,[2]ワークシート!$F$2:$CI$1002,17,0)="","",VLOOKUP(#REF!&amp;"-"&amp;ROW()-82,[2]ワークシート!$F$2:$CI$1002,17,0)),"")</f>
        <v/>
      </c>
      <c r="K117" s="67"/>
      <c r="L117" s="64"/>
      <c r="M117" s="72" t="str">
        <f>+IFERROR(IF(VLOOKUP(#REF!&amp;"-"&amp;ROW()-82,[2]ワークシート!$F$2:$CI$1002,58,0)=0,"",VLOOKUP(#REF!&amp;"-"&amp;ROW()-82,[2]ワークシート!$F$2:$CI$1002,58,0)),"")</f>
        <v/>
      </c>
      <c r="N117" s="72"/>
      <c r="O117" s="72"/>
      <c r="P117" s="61" t="str">
        <f>+IFERROR(VLOOKUP(#REF!&amp;"-"&amp;ROW()-82,[2]ワークシート!$F$2:$CI$1002,64,0),"")</f>
        <v/>
      </c>
      <c r="Q117" s="62"/>
      <c r="R117" s="73" t="str">
        <f>+IFERROR(VLOOKUP(#REF!&amp;"-"&amp;ROW()-82,[2]ワークシート!$F$2:$CI$1002,65,0),"")</f>
        <v/>
      </c>
      <c r="S117" s="73"/>
      <c r="T117" s="61" t="str">
        <f>IFERROR(IF(VLOOKUP(#REF!&amp;"-"&amp;ROW()-82,[2]ワークシート!$F$2:$CI$1002,68,0)="",IF(X117="","",IF(X117=0,"使用貸借権","賃借権")),"賃借権"),"")</f>
        <v/>
      </c>
      <c r="U117" s="62"/>
      <c r="V117" s="63" t="str">
        <f>+IFERROR(VLOOKUP(#REF!&amp;"-"&amp;ROW()-82,[2]ワークシート!$F$2:$CI$1002,10,0)&amp;"","")</f>
        <v/>
      </c>
      <c r="W117" s="64"/>
      <c r="X11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7" s="66"/>
      <c r="Z117" s="9"/>
      <c r="AA117" s="9"/>
      <c r="AB117" s="63" t="str">
        <f>IF(T117="","",IF(VLOOKUP(#REF!&amp;"-"&amp;ROW()-82,[2]ワークシート!$F$2:$CI$1002,68,0)="",IF(T117="使用貸借権","-","口座振込　１２月"),"物納"))</f>
        <v/>
      </c>
      <c r="AC117" s="67"/>
      <c r="AD117" s="64"/>
      <c r="AE117" s="68" t="str">
        <f>+IFERROR(IF(VLOOKUP(#REF!&amp;"-"&amp;ROW()-82,[2]ワークシート!$F$2:$CI$1002,13,0)="","",VLOOKUP(#REF!&amp;"-"&amp;ROW()-82,[2]ワークシート!$F$2:$CI$1002,13,0)),"")</f>
        <v/>
      </c>
      <c r="AF117" s="69"/>
      <c r="AG117" s="68" t="str">
        <f>+IFERROR(IF(VLOOKUP(#REF!&amp;"-"&amp;ROW()-82,[2]ワークシート!$F$2:$CI$1002,74,0)="","",VLOOKUP(#REF!&amp;"-"&amp;ROW()-82,[2]ワークシート!$F$2:$CI$1002,74,0)),"")</f>
        <v/>
      </c>
      <c r="AH117" s="69"/>
      <c r="AI117" s="54" t="str">
        <f>+IFERROR(IF(VLOOKUP(#REF!&amp;"-"&amp;ROW()-82,[2]ワークシート!$F$2:$CI$1002,73,0)="","",VLOOKUP(#REF!&amp;"-"&amp;ROW()-82,[2]ワークシート!$F$2:$CI$1002,73,0)),"")</f>
        <v/>
      </c>
      <c r="AJ117" s="1" t="str">
        <f>+IFERROR( IF(  VLOOKUP(#REF!&amp;"-"&amp;ROW()-82,[2]ワークシート!$F$2:$BW$1002,12,0)="",  "",  VLOOKUP(#REF!&amp;"-"&amp;ROW()-82,[2]ワークシート!$F$2:$BW$1002,12,0) ),"")</f>
        <v/>
      </c>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row>
    <row r="118" spans="1:69" ht="35.1" hidden="1" customHeight="1" x14ac:dyDescent="0.15">
      <c r="A118" s="63" t="str">
        <f>+IFERROR(IF(VLOOKUP(#REF!&amp;"-"&amp;ROW()-82,[2]ワークシート!$F$2:$CI$1002,6,0)="","",VLOOKUP(#REF!&amp;"-"&amp;ROW()-82,[2]ワークシート!$F$2:$CI$1002,6,0)),"")</f>
        <v/>
      </c>
      <c r="B118" s="64"/>
      <c r="C118" s="63" t="str">
        <f>+IFERROR(IF(VLOOKUP(#REF!&amp;"-"&amp;ROW()-82,[2]ワークシート!$F$2:$CI$1002,7,0)="","",VLOOKUP(#REF!&amp;"-"&amp;ROW()-82,[2]ワークシート!$F$2:$CI$1002,7,0)),"")</f>
        <v/>
      </c>
      <c r="D118" s="64"/>
      <c r="E118" s="63" t="str">
        <f>+IFERROR(IF(VLOOKUP(#REF!&amp;"-"&amp;ROW()-82,[2]ワークシート!$F$2:$CI$1002,8,0)="","",VLOOKUP(#REF!&amp;"-"&amp;ROW()-82,[2]ワークシート!$F$2:$CI$1002,8,0)),"")</f>
        <v/>
      </c>
      <c r="F118" s="64"/>
      <c r="G118" s="8" t="str">
        <f>+IFERROR(IF(VLOOKUP(#REF!&amp;"-"&amp;ROW()-82,[2]ワークシート!$F$2:$CI$1002,9,0)="","",VLOOKUP(#REF!&amp;"-"&amp;ROW()-82,[2]ワークシート!$F$2:$CI$1002,9,0)),"")</f>
        <v/>
      </c>
      <c r="H11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8" s="71"/>
      <c r="J118" s="63" t="str">
        <f>+IFERROR(IF(VLOOKUP(#REF!&amp;"-"&amp;ROW()-82,[2]ワークシート!$F$2:$CI$1002,17,0)="","",VLOOKUP(#REF!&amp;"-"&amp;ROW()-82,[2]ワークシート!$F$2:$CI$1002,17,0)),"")</f>
        <v/>
      </c>
      <c r="K118" s="67"/>
      <c r="L118" s="64"/>
      <c r="M118" s="72" t="str">
        <f>+IFERROR(IF(VLOOKUP(#REF!&amp;"-"&amp;ROW()-82,[2]ワークシート!$F$2:$CI$1002,58,0)=0,"",VLOOKUP(#REF!&amp;"-"&amp;ROW()-82,[2]ワークシート!$F$2:$CI$1002,58,0)),"")</f>
        <v/>
      </c>
      <c r="N118" s="72"/>
      <c r="O118" s="72"/>
      <c r="P118" s="61" t="str">
        <f>+IFERROR(VLOOKUP(#REF!&amp;"-"&amp;ROW()-82,[2]ワークシート!$F$2:$CI$1002,64,0),"")</f>
        <v/>
      </c>
      <c r="Q118" s="62"/>
      <c r="R118" s="73" t="str">
        <f>+IFERROR(VLOOKUP(#REF!&amp;"-"&amp;ROW()-82,[2]ワークシート!$F$2:$CI$1002,65,0),"")</f>
        <v/>
      </c>
      <c r="S118" s="73"/>
      <c r="T118" s="61" t="str">
        <f>IFERROR(IF(VLOOKUP(#REF!&amp;"-"&amp;ROW()-82,[2]ワークシート!$F$2:$CI$1002,68,0)="",IF(X118="","",IF(X118=0,"使用貸借権","賃借権")),"賃借権"),"")</f>
        <v/>
      </c>
      <c r="U118" s="62"/>
      <c r="V118" s="63" t="str">
        <f>+IFERROR(VLOOKUP(#REF!&amp;"-"&amp;ROW()-82,[2]ワークシート!$F$2:$CI$1002,10,0)&amp;"","")</f>
        <v/>
      </c>
      <c r="W118" s="64"/>
      <c r="X11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8" s="66"/>
      <c r="Z118" s="9"/>
      <c r="AA118" s="9"/>
      <c r="AB118" s="63" t="str">
        <f>IF(T118="","",IF(VLOOKUP(#REF!&amp;"-"&amp;ROW()-82,[2]ワークシート!$F$2:$CI$1002,68,0)="",IF(T118="使用貸借権","-","口座振込　１２月"),"物納"))</f>
        <v/>
      </c>
      <c r="AC118" s="67"/>
      <c r="AD118" s="64"/>
      <c r="AE118" s="68" t="str">
        <f>+IFERROR(IF(VLOOKUP(#REF!&amp;"-"&amp;ROW()-82,[2]ワークシート!$F$2:$CI$1002,13,0)="","",VLOOKUP(#REF!&amp;"-"&amp;ROW()-82,[2]ワークシート!$F$2:$CI$1002,13,0)),"")</f>
        <v/>
      </c>
      <c r="AF118" s="69"/>
      <c r="AG118" s="68" t="str">
        <f>+IFERROR(IF(VLOOKUP(#REF!&amp;"-"&amp;ROW()-82,[2]ワークシート!$F$2:$CI$1002,74,0)="","",VLOOKUP(#REF!&amp;"-"&amp;ROW()-82,[2]ワークシート!$F$2:$CI$1002,74,0)),"")</f>
        <v/>
      </c>
      <c r="AH118" s="69"/>
      <c r="AI118" s="54" t="str">
        <f>+IFERROR(IF(VLOOKUP(#REF!&amp;"-"&amp;ROW()-82,[2]ワークシート!$F$2:$CI$1002,73,0)="","",VLOOKUP(#REF!&amp;"-"&amp;ROW()-82,[2]ワークシート!$F$2:$CI$1002,73,0)),"")</f>
        <v/>
      </c>
      <c r="AJ118" s="1" t="str">
        <f>+IFERROR( IF(  VLOOKUP(#REF!&amp;"-"&amp;ROW()-82,[2]ワークシート!$F$2:$BW$1002,12,0)="",  "",  VLOOKUP(#REF!&amp;"-"&amp;ROW()-82,[2]ワークシート!$F$2:$BW$1002,12,0) ),"")</f>
        <v/>
      </c>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row>
    <row r="119" spans="1:69" ht="35.1" hidden="1" customHeight="1" x14ac:dyDescent="0.15">
      <c r="A119" s="63" t="str">
        <f>+IFERROR(IF(VLOOKUP(#REF!&amp;"-"&amp;ROW()-82,[2]ワークシート!$F$2:$CI$1002,6,0)="","",VLOOKUP(#REF!&amp;"-"&amp;ROW()-82,[2]ワークシート!$F$2:$CI$1002,6,0)),"")</f>
        <v/>
      </c>
      <c r="B119" s="64"/>
      <c r="C119" s="63" t="str">
        <f>+IFERROR(IF(VLOOKUP(#REF!&amp;"-"&amp;ROW()-82,[2]ワークシート!$F$2:$CI$1002,7,0)="","",VLOOKUP(#REF!&amp;"-"&amp;ROW()-82,[2]ワークシート!$F$2:$CI$1002,7,0)),"")</f>
        <v/>
      </c>
      <c r="D119" s="64"/>
      <c r="E119" s="63" t="str">
        <f>+IFERROR(IF(VLOOKUP(#REF!&amp;"-"&amp;ROW()-82,[2]ワークシート!$F$2:$CI$1002,8,0)="","",VLOOKUP(#REF!&amp;"-"&amp;ROW()-82,[2]ワークシート!$F$2:$CI$1002,8,0)),"")</f>
        <v/>
      </c>
      <c r="F119" s="64"/>
      <c r="G119" s="8" t="str">
        <f>+IFERROR(IF(VLOOKUP(#REF!&amp;"-"&amp;ROW()-82,[2]ワークシート!$F$2:$CI$1002,9,0)="","",VLOOKUP(#REF!&amp;"-"&amp;ROW()-82,[2]ワークシート!$F$2:$CI$1002,9,0)),"")</f>
        <v/>
      </c>
      <c r="H11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19" s="71"/>
      <c r="J119" s="63" t="str">
        <f>+IFERROR(IF(VLOOKUP(#REF!&amp;"-"&amp;ROW()-82,[2]ワークシート!$F$2:$CI$1002,17,0)="","",VLOOKUP(#REF!&amp;"-"&amp;ROW()-82,[2]ワークシート!$F$2:$CI$1002,17,0)),"")</f>
        <v/>
      </c>
      <c r="K119" s="67"/>
      <c r="L119" s="64"/>
      <c r="M119" s="72" t="str">
        <f>+IFERROR(IF(VLOOKUP(#REF!&amp;"-"&amp;ROW()-82,[2]ワークシート!$F$2:$CI$1002,58,0)=0,"",VLOOKUP(#REF!&amp;"-"&amp;ROW()-82,[2]ワークシート!$F$2:$CI$1002,58,0)),"")</f>
        <v/>
      </c>
      <c r="N119" s="72"/>
      <c r="O119" s="72"/>
      <c r="P119" s="61" t="str">
        <f>+IFERROR(VLOOKUP(#REF!&amp;"-"&amp;ROW()-82,[2]ワークシート!$F$2:$CI$1002,64,0),"")</f>
        <v/>
      </c>
      <c r="Q119" s="62"/>
      <c r="R119" s="73" t="str">
        <f>+IFERROR(VLOOKUP(#REF!&amp;"-"&amp;ROW()-82,[2]ワークシート!$F$2:$CI$1002,65,0),"")</f>
        <v/>
      </c>
      <c r="S119" s="73"/>
      <c r="T119" s="61" t="str">
        <f>IFERROR(IF(VLOOKUP(#REF!&amp;"-"&amp;ROW()-82,[2]ワークシート!$F$2:$CI$1002,68,0)="",IF(X119="","",IF(X119=0,"使用貸借権","賃借権")),"賃借権"),"")</f>
        <v/>
      </c>
      <c r="U119" s="62"/>
      <c r="V119" s="63" t="str">
        <f>+IFERROR(VLOOKUP(#REF!&amp;"-"&amp;ROW()-82,[2]ワークシート!$F$2:$CI$1002,10,0)&amp;"","")</f>
        <v/>
      </c>
      <c r="W119" s="64"/>
      <c r="X11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19" s="66"/>
      <c r="Z119" s="9"/>
      <c r="AA119" s="9"/>
      <c r="AB119" s="63" t="str">
        <f>IF(T119="","",IF(VLOOKUP(#REF!&amp;"-"&amp;ROW()-82,[2]ワークシート!$F$2:$CI$1002,68,0)="",IF(T119="使用貸借権","-","口座振込　１２月"),"物納"))</f>
        <v/>
      </c>
      <c r="AC119" s="67"/>
      <c r="AD119" s="64"/>
      <c r="AE119" s="68" t="str">
        <f>+IFERROR(IF(VLOOKUP(#REF!&amp;"-"&amp;ROW()-82,[2]ワークシート!$F$2:$CI$1002,13,0)="","",VLOOKUP(#REF!&amp;"-"&amp;ROW()-82,[2]ワークシート!$F$2:$CI$1002,13,0)),"")</f>
        <v/>
      </c>
      <c r="AF119" s="69"/>
      <c r="AG119" s="68" t="str">
        <f>+IFERROR(IF(VLOOKUP(#REF!&amp;"-"&amp;ROW()-82,[2]ワークシート!$F$2:$CI$1002,74,0)="","",VLOOKUP(#REF!&amp;"-"&amp;ROW()-82,[2]ワークシート!$F$2:$CI$1002,74,0)),"")</f>
        <v/>
      </c>
      <c r="AH119" s="69"/>
      <c r="AI119" s="54" t="str">
        <f>+IFERROR(IF(VLOOKUP(#REF!&amp;"-"&amp;ROW()-82,[2]ワークシート!$F$2:$CI$1002,73,0)="","",VLOOKUP(#REF!&amp;"-"&amp;ROW()-82,[2]ワークシート!$F$2:$CI$1002,73,0)),"")</f>
        <v/>
      </c>
      <c r="AJ119" s="1" t="str">
        <f>+IFERROR( IF(  VLOOKUP(#REF!&amp;"-"&amp;ROW()-82,[2]ワークシート!$F$2:$BW$1002,12,0)="",  "",  VLOOKUP(#REF!&amp;"-"&amp;ROW()-82,[2]ワークシート!$F$2:$BW$1002,12,0) ),"")</f>
        <v/>
      </c>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row>
    <row r="120" spans="1:69" ht="35.1" hidden="1" customHeight="1" x14ac:dyDescent="0.15">
      <c r="A120" s="63" t="str">
        <f>+IFERROR(IF(VLOOKUP(#REF!&amp;"-"&amp;ROW()-82,[2]ワークシート!$F$2:$CI$1002,6,0)="","",VLOOKUP(#REF!&amp;"-"&amp;ROW()-82,[2]ワークシート!$F$2:$CI$1002,6,0)),"")</f>
        <v/>
      </c>
      <c r="B120" s="64"/>
      <c r="C120" s="63" t="str">
        <f>+IFERROR(IF(VLOOKUP(#REF!&amp;"-"&amp;ROW()-82,[2]ワークシート!$F$2:$CI$1002,7,0)="","",VLOOKUP(#REF!&amp;"-"&amp;ROW()-82,[2]ワークシート!$F$2:$CI$1002,7,0)),"")</f>
        <v/>
      </c>
      <c r="D120" s="64"/>
      <c r="E120" s="63" t="str">
        <f>+IFERROR(IF(VLOOKUP(#REF!&amp;"-"&amp;ROW()-82,[2]ワークシート!$F$2:$CI$1002,8,0)="","",VLOOKUP(#REF!&amp;"-"&amp;ROW()-82,[2]ワークシート!$F$2:$CI$1002,8,0)),"")</f>
        <v/>
      </c>
      <c r="F120" s="64"/>
      <c r="G120" s="8" t="str">
        <f>+IFERROR(IF(VLOOKUP(#REF!&amp;"-"&amp;ROW()-82,[2]ワークシート!$F$2:$CI$1002,9,0)="","",VLOOKUP(#REF!&amp;"-"&amp;ROW()-82,[2]ワークシート!$F$2:$CI$1002,9,0)),"")</f>
        <v/>
      </c>
      <c r="H12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0" s="71"/>
      <c r="J120" s="63" t="str">
        <f>+IFERROR(IF(VLOOKUP(#REF!&amp;"-"&amp;ROW()-82,[2]ワークシート!$F$2:$CI$1002,17,0)="","",VLOOKUP(#REF!&amp;"-"&amp;ROW()-82,[2]ワークシート!$F$2:$CI$1002,17,0)),"")</f>
        <v/>
      </c>
      <c r="K120" s="67"/>
      <c r="L120" s="64"/>
      <c r="M120" s="72" t="str">
        <f>+IFERROR(IF(VLOOKUP(#REF!&amp;"-"&amp;ROW()-82,[2]ワークシート!$F$2:$CI$1002,58,0)=0,"",VLOOKUP(#REF!&amp;"-"&amp;ROW()-82,[2]ワークシート!$F$2:$CI$1002,58,0)),"")</f>
        <v/>
      </c>
      <c r="N120" s="72"/>
      <c r="O120" s="72"/>
      <c r="P120" s="61" t="str">
        <f>+IFERROR(VLOOKUP(#REF!&amp;"-"&amp;ROW()-82,[2]ワークシート!$F$2:$CI$1002,64,0),"")</f>
        <v/>
      </c>
      <c r="Q120" s="62"/>
      <c r="R120" s="73" t="str">
        <f>+IFERROR(VLOOKUP(#REF!&amp;"-"&amp;ROW()-82,[2]ワークシート!$F$2:$CI$1002,65,0),"")</f>
        <v/>
      </c>
      <c r="S120" s="73"/>
      <c r="T120" s="61" t="str">
        <f>IFERROR(IF(VLOOKUP(#REF!&amp;"-"&amp;ROW()-82,[2]ワークシート!$F$2:$CI$1002,68,0)="",IF(X120="","",IF(X120=0,"使用貸借権","賃借権")),"賃借権"),"")</f>
        <v/>
      </c>
      <c r="U120" s="62"/>
      <c r="V120" s="63" t="str">
        <f>+IFERROR(VLOOKUP(#REF!&amp;"-"&amp;ROW()-82,[2]ワークシート!$F$2:$CI$1002,10,0)&amp;"","")</f>
        <v/>
      </c>
      <c r="W120" s="64"/>
      <c r="X12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0" s="66"/>
      <c r="Z120" s="9"/>
      <c r="AA120" s="9"/>
      <c r="AB120" s="63" t="str">
        <f>IF(T120="","",IF(VLOOKUP(#REF!&amp;"-"&amp;ROW()-82,[2]ワークシート!$F$2:$CI$1002,68,0)="",IF(T120="使用貸借権","-","口座振込　１２月"),"物納"))</f>
        <v/>
      </c>
      <c r="AC120" s="67"/>
      <c r="AD120" s="64"/>
      <c r="AE120" s="68" t="str">
        <f>+IFERROR(IF(VLOOKUP(#REF!&amp;"-"&amp;ROW()-82,[2]ワークシート!$F$2:$CI$1002,13,0)="","",VLOOKUP(#REF!&amp;"-"&amp;ROW()-82,[2]ワークシート!$F$2:$CI$1002,13,0)),"")</f>
        <v/>
      </c>
      <c r="AF120" s="69"/>
      <c r="AG120" s="68" t="str">
        <f>+IFERROR(IF(VLOOKUP(#REF!&amp;"-"&amp;ROW()-82,[2]ワークシート!$F$2:$CI$1002,74,0)="","",VLOOKUP(#REF!&amp;"-"&amp;ROW()-82,[2]ワークシート!$F$2:$CI$1002,74,0)),"")</f>
        <v/>
      </c>
      <c r="AH120" s="69"/>
      <c r="AI120" s="54" t="str">
        <f>+IFERROR(IF(VLOOKUP(#REF!&amp;"-"&amp;ROW()-82,[2]ワークシート!$F$2:$CI$1002,73,0)="","",VLOOKUP(#REF!&amp;"-"&amp;ROW()-82,[2]ワークシート!$F$2:$CI$1002,73,0)),"")</f>
        <v/>
      </c>
      <c r="AJ120" s="1" t="str">
        <f>+IFERROR( IF(  VLOOKUP(#REF!&amp;"-"&amp;ROW()-82,[2]ワークシート!$F$2:$BW$1002,12,0)="",  "",  VLOOKUP(#REF!&amp;"-"&amp;ROW()-82,[2]ワークシート!$F$2:$BW$1002,12,0) ),"")</f>
        <v/>
      </c>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row>
    <row r="121" spans="1:69" ht="35.1" hidden="1" customHeight="1" x14ac:dyDescent="0.15">
      <c r="A121" s="63" t="str">
        <f>+IFERROR(IF(VLOOKUP(#REF!&amp;"-"&amp;ROW()-82,[2]ワークシート!$F$2:$CI$1002,6,0)="","",VLOOKUP(#REF!&amp;"-"&amp;ROW()-82,[2]ワークシート!$F$2:$CI$1002,6,0)),"")</f>
        <v/>
      </c>
      <c r="B121" s="64"/>
      <c r="C121" s="63" t="str">
        <f>+IFERROR(IF(VLOOKUP(#REF!&amp;"-"&amp;ROW()-82,[2]ワークシート!$F$2:$CI$1002,7,0)="","",VLOOKUP(#REF!&amp;"-"&amp;ROW()-82,[2]ワークシート!$F$2:$CI$1002,7,0)),"")</f>
        <v/>
      </c>
      <c r="D121" s="64"/>
      <c r="E121" s="63" t="str">
        <f>+IFERROR(IF(VLOOKUP(#REF!&amp;"-"&amp;ROW()-82,[2]ワークシート!$F$2:$CI$1002,8,0)="","",VLOOKUP(#REF!&amp;"-"&amp;ROW()-82,[2]ワークシート!$F$2:$CI$1002,8,0)),"")</f>
        <v/>
      </c>
      <c r="F121" s="64"/>
      <c r="G121" s="8" t="str">
        <f>+IFERROR(IF(VLOOKUP(#REF!&amp;"-"&amp;ROW()-82,[2]ワークシート!$F$2:$CI$1002,9,0)="","",VLOOKUP(#REF!&amp;"-"&amp;ROW()-82,[2]ワークシート!$F$2:$CI$1002,9,0)),"")</f>
        <v/>
      </c>
      <c r="H12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1" s="71"/>
      <c r="J121" s="63" t="str">
        <f>+IFERROR(IF(VLOOKUP(#REF!&amp;"-"&amp;ROW()-82,[2]ワークシート!$F$2:$CI$1002,17,0)="","",VLOOKUP(#REF!&amp;"-"&amp;ROW()-82,[2]ワークシート!$F$2:$CI$1002,17,0)),"")</f>
        <v/>
      </c>
      <c r="K121" s="67"/>
      <c r="L121" s="64"/>
      <c r="M121" s="72" t="str">
        <f>+IFERROR(IF(VLOOKUP(#REF!&amp;"-"&amp;ROW()-82,[2]ワークシート!$F$2:$CI$1002,58,0)=0,"",VLOOKUP(#REF!&amp;"-"&amp;ROW()-82,[2]ワークシート!$F$2:$CI$1002,58,0)),"")</f>
        <v/>
      </c>
      <c r="N121" s="72"/>
      <c r="O121" s="72"/>
      <c r="P121" s="61" t="str">
        <f>+IFERROR(VLOOKUP(#REF!&amp;"-"&amp;ROW()-82,[2]ワークシート!$F$2:$CI$1002,64,0),"")</f>
        <v/>
      </c>
      <c r="Q121" s="62"/>
      <c r="R121" s="73" t="str">
        <f>+IFERROR(VLOOKUP(#REF!&amp;"-"&amp;ROW()-82,[2]ワークシート!$F$2:$CI$1002,65,0),"")</f>
        <v/>
      </c>
      <c r="S121" s="73"/>
      <c r="T121" s="61" t="str">
        <f>IFERROR(IF(VLOOKUP(#REF!&amp;"-"&amp;ROW()-82,[2]ワークシート!$F$2:$CI$1002,68,0)="",IF(X121="","",IF(X121=0,"使用貸借権","賃借権")),"賃借権"),"")</f>
        <v/>
      </c>
      <c r="U121" s="62"/>
      <c r="V121" s="63" t="str">
        <f>+IFERROR(VLOOKUP(#REF!&amp;"-"&amp;ROW()-82,[2]ワークシート!$F$2:$CI$1002,10,0)&amp;"","")</f>
        <v/>
      </c>
      <c r="W121" s="64"/>
      <c r="X12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1" s="66"/>
      <c r="Z121" s="9"/>
      <c r="AA121" s="9"/>
      <c r="AB121" s="63" t="str">
        <f>IF(T121="","",IF(VLOOKUP(#REF!&amp;"-"&amp;ROW()-82,[2]ワークシート!$F$2:$CI$1002,68,0)="",IF(T121="使用貸借権","-","口座振込　１２月"),"物納"))</f>
        <v/>
      </c>
      <c r="AC121" s="67"/>
      <c r="AD121" s="64"/>
      <c r="AE121" s="68" t="str">
        <f>+IFERROR(IF(VLOOKUP(#REF!&amp;"-"&amp;ROW()-82,[2]ワークシート!$F$2:$CI$1002,13,0)="","",VLOOKUP(#REF!&amp;"-"&amp;ROW()-82,[2]ワークシート!$F$2:$CI$1002,13,0)),"")</f>
        <v/>
      </c>
      <c r="AF121" s="69"/>
      <c r="AG121" s="68" t="str">
        <f>+IFERROR(IF(VLOOKUP(#REF!&amp;"-"&amp;ROW()-82,[2]ワークシート!$F$2:$CI$1002,74,0)="","",VLOOKUP(#REF!&amp;"-"&amp;ROW()-82,[2]ワークシート!$F$2:$CI$1002,74,0)),"")</f>
        <v/>
      </c>
      <c r="AH121" s="69"/>
      <c r="AI121" s="54" t="str">
        <f>+IFERROR(IF(VLOOKUP(#REF!&amp;"-"&amp;ROW()-82,[2]ワークシート!$F$2:$CI$1002,73,0)="","",VLOOKUP(#REF!&amp;"-"&amp;ROW()-82,[2]ワークシート!$F$2:$CI$1002,73,0)),"")</f>
        <v/>
      </c>
      <c r="AJ121" s="1" t="str">
        <f>+IFERROR( IF(  VLOOKUP(#REF!&amp;"-"&amp;ROW()-82,[2]ワークシート!$F$2:$BW$1002,12,0)="",  "",  VLOOKUP(#REF!&amp;"-"&amp;ROW()-82,[2]ワークシート!$F$2:$BW$1002,12,0) ),"")</f>
        <v/>
      </c>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row>
    <row r="122" spans="1:69" ht="35.1" hidden="1" customHeight="1" x14ac:dyDescent="0.15">
      <c r="A122" s="63" t="str">
        <f>+IFERROR(IF(VLOOKUP(#REF!&amp;"-"&amp;ROW()-82,[2]ワークシート!$F$2:$CI$1002,6,0)="","",VLOOKUP(#REF!&amp;"-"&amp;ROW()-82,[2]ワークシート!$F$2:$CI$1002,6,0)),"")</f>
        <v/>
      </c>
      <c r="B122" s="64"/>
      <c r="C122" s="63" t="str">
        <f>+IFERROR(IF(VLOOKUP(#REF!&amp;"-"&amp;ROW()-82,[2]ワークシート!$F$2:$CI$1002,7,0)="","",VLOOKUP(#REF!&amp;"-"&amp;ROW()-82,[2]ワークシート!$F$2:$CI$1002,7,0)),"")</f>
        <v/>
      </c>
      <c r="D122" s="64"/>
      <c r="E122" s="63" t="str">
        <f>+IFERROR(IF(VLOOKUP(#REF!&amp;"-"&amp;ROW()-82,[2]ワークシート!$F$2:$CI$1002,8,0)="","",VLOOKUP(#REF!&amp;"-"&amp;ROW()-82,[2]ワークシート!$F$2:$CI$1002,8,0)),"")</f>
        <v/>
      </c>
      <c r="F122" s="64"/>
      <c r="G122" s="8" t="str">
        <f>+IFERROR(IF(VLOOKUP(#REF!&amp;"-"&amp;ROW()-82,[2]ワークシート!$F$2:$CI$1002,9,0)="","",VLOOKUP(#REF!&amp;"-"&amp;ROW()-82,[2]ワークシート!$F$2:$CI$1002,9,0)),"")</f>
        <v/>
      </c>
      <c r="H12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2" s="71"/>
      <c r="J122" s="63" t="str">
        <f>+IFERROR(IF(VLOOKUP(#REF!&amp;"-"&amp;ROW()-82,[2]ワークシート!$F$2:$CI$1002,17,0)="","",VLOOKUP(#REF!&amp;"-"&amp;ROW()-82,[2]ワークシート!$F$2:$CI$1002,17,0)),"")</f>
        <v/>
      </c>
      <c r="K122" s="67"/>
      <c r="L122" s="64"/>
      <c r="M122" s="72" t="str">
        <f>+IFERROR(IF(VLOOKUP(#REF!&amp;"-"&amp;ROW()-82,[2]ワークシート!$F$2:$CI$1002,58,0)=0,"",VLOOKUP(#REF!&amp;"-"&amp;ROW()-82,[2]ワークシート!$F$2:$CI$1002,58,0)),"")</f>
        <v/>
      </c>
      <c r="N122" s="72"/>
      <c r="O122" s="72"/>
      <c r="P122" s="61" t="str">
        <f>+IFERROR(VLOOKUP(#REF!&amp;"-"&amp;ROW()-82,[2]ワークシート!$F$2:$CI$1002,64,0),"")</f>
        <v/>
      </c>
      <c r="Q122" s="62"/>
      <c r="R122" s="73" t="str">
        <f>+IFERROR(VLOOKUP(#REF!&amp;"-"&amp;ROW()-82,[2]ワークシート!$F$2:$CI$1002,65,0),"")</f>
        <v/>
      </c>
      <c r="S122" s="73"/>
      <c r="T122" s="61" t="str">
        <f>IFERROR(IF(VLOOKUP(#REF!&amp;"-"&amp;ROW()-82,[2]ワークシート!$F$2:$CI$1002,68,0)="",IF(X122="","",IF(X122=0,"使用貸借権","賃借権")),"賃借権"),"")</f>
        <v/>
      </c>
      <c r="U122" s="62"/>
      <c r="V122" s="63" t="str">
        <f>+IFERROR(VLOOKUP(#REF!&amp;"-"&amp;ROW()-82,[2]ワークシート!$F$2:$CI$1002,10,0)&amp;"","")</f>
        <v/>
      </c>
      <c r="W122" s="64"/>
      <c r="X12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2" s="66"/>
      <c r="Z122" s="9"/>
      <c r="AA122" s="9"/>
      <c r="AB122" s="63" t="str">
        <f>IF(T122="","",IF(VLOOKUP(#REF!&amp;"-"&amp;ROW()-82,[2]ワークシート!$F$2:$CI$1002,68,0)="",IF(T122="使用貸借権","-","口座振込　１２月"),"物納"))</f>
        <v/>
      </c>
      <c r="AC122" s="67"/>
      <c r="AD122" s="64"/>
      <c r="AE122" s="68" t="str">
        <f>+IFERROR(IF(VLOOKUP(#REF!&amp;"-"&amp;ROW()-82,[2]ワークシート!$F$2:$CI$1002,13,0)="","",VLOOKUP(#REF!&amp;"-"&amp;ROW()-82,[2]ワークシート!$F$2:$CI$1002,13,0)),"")</f>
        <v/>
      </c>
      <c r="AF122" s="69"/>
      <c r="AG122" s="68" t="str">
        <f>+IFERROR(IF(VLOOKUP(#REF!&amp;"-"&amp;ROW()-82,[2]ワークシート!$F$2:$CI$1002,74,0)="","",VLOOKUP(#REF!&amp;"-"&amp;ROW()-82,[2]ワークシート!$F$2:$CI$1002,74,0)),"")</f>
        <v/>
      </c>
      <c r="AH122" s="69"/>
      <c r="AI122" s="54" t="str">
        <f>+IFERROR(IF(VLOOKUP(#REF!&amp;"-"&amp;ROW()-82,[2]ワークシート!$F$2:$CI$1002,73,0)="","",VLOOKUP(#REF!&amp;"-"&amp;ROW()-82,[2]ワークシート!$F$2:$CI$1002,73,0)),"")</f>
        <v/>
      </c>
      <c r="AJ122" s="1" t="str">
        <f>+IFERROR( IF(  VLOOKUP(#REF!&amp;"-"&amp;ROW()-82,[2]ワークシート!$F$2:$BW$1002,12,0)="",  "",  VLOOKUP(#REF!&amp;"-"&amp;ROW()-82,[2]ワークシート!$F$2:$BW$1002,12,0) ),"")</f>
        <v/>
      </c>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row>
    <row r="123" spans="1:69" ht="35.1" hidden="1" customHeight="1" x14ac:dyDescent="0.15">
      <c r="A123" s="63" t="str">
        <f>+IFERROR(IF(VLOOKUP(#REF!&amp;"-"&amp;ROW()-82,[2]ワークシート!$F$2:$CI$1002,6,0)="","",VLOOKUP(#REF!&amp;"-"&amp;ROW()-82,[2]ワークシート!$F$2:$CI$1002,6,0)),"")</f>
        <v/>
      </c>
      <c r="B123" s="64"/>
      <c r="C123" s="63" t="str">
        <f>+IFERROR(IF(VLOOKUP(#REF!&amp;"-"&amp;ROW()-82,[2]ワークシート!$F$2:$CI$1002,7,0)="","",VLOOKUP(#REF!&amp;"-"&amp;ROW()-82,[2]ワークシート!$F$2:$CI$1002,7,0)),"")</f>
        <v/>
      </c>
      <c r="D123" s="64"/>
      <c r="E123" s="63" t="str">
        <f>+IFERROR(IF(VLOOKUP(#REF!&amp;"-"&amp;ROW()-82,[2]ワークシート!$F$2:$CI$1002,8,0)="","",VLOOKUP(#REF!&amp;"-"&amp;ROW()-82,[2]ワークシート!$F$2:$CI$1002,8,0)),"")</f>
        <v/>
      </c>
      <c r="F123" s="64"/>
      <c r="G123" s="8" t="str">
        <f>+IFERROR(IF(VLOOKUP(#REF!&amp;"-"&amp;ROW()-82,[2]ワークシート!$F$2:$CI$1002,9,0)="","",VLOOKUP(#REF!&amp;"-"&amp;ROW()-82,[2]ワークシート!$F$2:$CI$1002,9,0)),"")</f>
        <v/>
      </c>
      <c r="H12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3" s="71"/>
      <c r="J123" s="63" t="str">
        <f>+IFERROR(IF(VLOOKUP(#REF!&amp;"-"&amp;ROW()-82,[2]ワークシート!$F$2:$CI$1002,17,0)="","",VLOOKUP(#REF!&amp;"-"&amp;ROW()-82,[2]ワークシート!$F$2:$CI$1002,17,0)),"")</f>
        <v/>
      </c>
      <c r="K123" s="67"/>
      <c r="L123" s="64"/>
      <c r="M123" s="72" t="str">
        <f>+IFERROR(IF(VLOOKUP(#REF!&amp;"-"&amp;ROW()-82,[2]ワークシート!$F$2:$CI$1002,58,0)=0,"",VLOOKUP(#REF!&amp;"-"&amp;ROW()-82,[2]ワークシート!$F$2:$CI$1002,58,0)),"")</f>
        <v/>
      </c>
      <c r="N123" s="72"/>
      <c r="O123" s="72"/>
      <c r="P123" s="61" t="str">
        <f>+IFERROR(VLOOKUP(#REF!&amp;"-"&amp;ROW()-82,[2]ワークシート!$F$2:$CI$1002,64,0),"")</f>
        <v/>
      </c>
      <c r="Q123" s="62"/>
      <c r="R123" s="73" t="str">
        <f>+IFERROR(VLOOKUP(#REF!&amp;"-"&amp;ROW()-82,[2]ワークシート!$F$2:$CI$1002,65,0),"")</f>
        <v/>
      </c>
      <c r="S123" s="73"/>
      <c r="T123" s="61" t="str">
        <f>IFERROR(IF(VLOOKUP(#REF!&amp;"-"&amp;ROW()-82,[2]ワークシート!$F$2:$CI$1002,68,0)="",IF(X123="","",IF(X123=0,"使用貸借権","賃借権")),"賃借権"),"")</f>
        <v/>
      </c>
      <c r="U123" s="62"/>
      <c r="V123" s="63" t="str">
        <f>+IFERROR(VLOOKUP(#REF!&amp;"-"&amp;ROW()-82,[2]ワークシート!$F$2:$CI$1002,10,0)&amp;"","")</f>
        <v/>
      </c>
      <c r="W123" s="64"/>
      <c r="X12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3" s="66"/>
      <c r="Z123" s="9"/>
      <c r="AA123" s="9"/>
      <c r="AB123" s="63" t="str">
        <f>IF(T123="","",IF(VLOOKUP(#REF!&amp;"-"&amp;ROW()-82,[2]ワークシート!$F$2:$CI$1002,68,0)="",IF(T123="使用貸借権","-","口座振込　１２月"),"物納"))</f>
        <v/>
      </c>
      <c r="AC123" s="67"/>
      <c r="AD123" s="64"/>
      <c r="AE123" s="68" t="str">
        <f>+IFERROR(IF(VLOOKUP(#REF!&amp;"-"&amp;ROW()-82,[2]ワークシート!$F$2:$CI$1002,13,0)="","",VLOOKUP(#REF!&amp;"-"&amp;ROW()-82,[2]ワークシート!$F$2:$CI$1002,13,0)),"")</f>
        <v/>
      </c>
      <c r="AF123" s="69"/>
      <c r="AG123" s="68" t="str">
        <f>+IFERROR(IF(VLOOKUP(#REF!&amp;"-"&amp;ROW()-82,[2]ワークシート!$F$2:$CI$1002,74,0)="","",VLOOKUP(#REF!&amp;"-"&amp;ROW()-82,[2]ワークシート!$F$2:$CI$1002,74,0)),"")</f>
        <v/>
      </c>
      <c r="AH123" s="69"/>
      <c r="AI123" s="54" t="str">
        <f>+IFERROR(IF(VLOOKUP(#REF!&amp;"-"&amp;ROW()-82,[2]ワークシート!$F$2:$CI$1002,73,0)="","",VLOOKUP(#REF!&amp;"-"&amp;ROW()-82,[2]ワークシート!$F$2:$CI$1002,73,0)),"")</f>
        <v/>
      </c>
      <c r="AJ123" s="1" t="str">
        <f>+IFERROR( IF(  VLOOKUP(#REF!&amp;"-"&amp;ROW()-82,[2]ワークシート!$F$2:$BW$1002,12,0)="",  "",  VLOOKUP(#REF!&amp;"-"&amp;ROW()-82,[2]ワークシート!$F$2:$BW$1002,12,0) ),"")</f>
        <v/>
      </c>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row>
    <row r="124" spans="1:69" ht="35.1" hidden="1" customHeight="1" x14ac:dyDescent="0.15">
      <c r="A124" s="63" t="str">
        <f>+IFERROR(IF(VLOOKUP(#REF!&amp;"-"&amp;ROW()-82,[2]ワークシート!$F$2:$CI$1002,6,0)="","",VLOOKUP(#REF!&amp;"-"&amp;ROW()-82,[2]ワークシート!$F$2:$CI$1002,6,0)),"")</f>
        <v/>
      </c>
      <c r="B124" s="64"/>
      <c r="C124" s="63" t="str">
        <f>+IFERROR(IF(VLOOKUP(#REF!&amp;"-"&amp;ROW()-82,[2]ワークシート!$F$2:$CI$1002,7,0)="","",VLOOKUP(#REF!&amp;"-"&amp;ROW()-82,[2]ワークシート!$F$2:$CI$1002,7,0)),"")</f>
        <v/>
      </c>
      <c r="D124" s="64"/>
      <c r="E124" s="63" t="str">
        <f>+IFERROR(IF(VLOOKUP(#REF!&amp;"-"&amp;ROW()-82,[2]ワークシート!$F$2:$CI$1002,8,0)="","",VLOOKUP(#REF!&amp;"-"&amp;ROW()-82,[2]ワークシート!$F$2:$CI$1002,8,0)),"")</f>
        <v/>
      </c>
      <c r="F124" s="64"/>
      <c r="G124" s="8" t="str">
        <f>+IFERROR(IF(VLOOKUP(#REF!&amp;"-"&amp;ROW()-82,[2]ワークシート!$F$2:$CI$1002,9,0)="","",VLOOKUP(#REF!&amp;"-"&amp;ROW()-82,[2]ワークシート!$F$2:$CI$1002,9,0)),"")</f>
        <v/>
      </c>
      <c r="H12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4" s="71"/>
      <c r="J124" s="63" t="str">
        <f>+IFERROR(IF(VLOOKUP(#REF!&amp;"-"&amp;ROW()-82,[2]ワークシート!$F$2:$CI$1002,17,0)="","",VLOOKUP(#REF!&amp;"-"&amp;ROW()-82,[2]ワークシート!$F$2:$CI$1002,17,0)),"")</f>
        <v/>
      </c>
      <c r="K124" s="67"/>
      <c r="L124" s="64"/>
      <c r="M124" s="72" t="str">
        <f>+IFERROR(IF(VLOOKUP(#REF!&amp;"-"&amp;ROW()-82,[2]ワークシート!$F$2:$CI$1002,58,0)=0,"",VLOOKUP(#REF!&amp;"-"&amp;ROW()-82,[2]ワークシート!$F$2:$CI$1002,58,0)),"")</f>
        <v/>
      </c>
      <c r="N124" s="72"/>
      <c r="O124" s="72"/>
      <c r="P124" s="61" t="str">
        <f>+IFERROR(VLOOKUP(#REF!&amp;"-"&amp;ROW()-82,[2]ワークシート!$F$2:$CI$1002,64,0),"")</f>
        <v/>
      </c>
      <c r="Q124" s="62"/>
      <c r="R124" s="73" t="str">
        <f>+IFERROR(VLOOKUP(#REF!&amp;"-"&amp;ROW()-82,[2]ワークシート!$F$2:$CI$1002,65,0),"")</f>
        <v/>
      </c>
      <c r="S124" s="73"/>
      <c r="T124" s="61" t="str">
        <f>IFERROR(IF(VLOOKUP(#REF!&amp;"-"&amp;ROW()-82,[2]ワークシート!$F$2:$CI$1002,68,0)="",IF(X124="","",IF(X124=0,"使用貸借権","賃借権")),"賃借権"),"")</f>
        <v/>
      </c>
      <c r="U124" s="62"/>
      <c r="V124" s="63" t="str">
        <f>+IFERROR(VLOOKUP(#REF!&amp;"-"&amp;ROW()-82,[2]ワークシート!$F$2:$CI$1002,10,0)&amp;"","")</f>
        <v/>
      </c>
      <c r="W124" s="64"/>
      <c r="X12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4" s="66"/>
      <c r="Z124" s="9"/>
      <c r="AA124" s="9"/>
      <c r="AB124" s="63" t="str">
        <f>IF(T124="","",IF(VLOOKUP(#REF!&amp;"-"&amp;ROW()-82,[2]ワークシート!$F$2:$CI$1002,68,0)="",IF(T124="使用貸借権","-","口座振込　１２月"),"物納"))</f>
        <v/>
      </c>
      <c r="AC124" s="67"/>
      <c r="AD124" s="64"/>
      <c r="AE124" s="68" t="str">
        <f>+IFERROR(IF(VLOOKUP(#REF!&amp;"-"&amp;ROW()-82,[2]ワークシート!$F$2:$CI$1002,13,0)="","",VLOOKUP(#REF!&amp;"-"&amp;ROW()-82,[2]ワークシート!$F$2:$CI$1002,13,0)),"")</f>
        <v/>
      </c>
      <c r="AF124" s="69"/>
      <c r="AG124" s="68" t="str">
        <f>+IFERROR(IF(VLOOKUP(#REF!&amp;"-"&amp;ROW()-82,[2]ワークシート!$F$2:$CI$1002,74,0)="","",VLOOKUP(#REF!&amp;"-"&amp;ROW()-82,[2]ワークシート!$F$2:$CI$1002,74,0)),"")</f>
        <v/>
      </c>
      <c r="AH124" s="69"/>
      <c r="AI124" s="54" t="str">
        <f>+IFERROR(IF(VLOOKUP(#REF!&amp;"-"&amp;ROW()-82,[2]ワークシート!$F$2:$CI$1002,73,0)="","",VLOOKUP(#REF!&amp;"-"&amp;ROW()-82,[2]ワークシート!$F$2:$CI$1002,73,0)),"")</f>
        <v/>
      </c>
      <c r="AJ124" s="1" t="str">
        <f>+IFERROR( IF(  VLOOKUP(#REF!&amp;"-"&amp;ROW()-82,[2]ワークシート!$F$2:$BW$1002,12,0)="",  "",  VLOOKUP(#REF!&amp;"-"&amp;ROW()-82,[2]ワークシート!$F$2:$BW$1002,12,0) ),"")</f>
        <v/>
      </c>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row>
    <row r="125" spans="1:69" ht="35.1" hidden="1" customHeight="1" x14ac:dyDescent="0.15">
      <c r="A125" s="63" t="str">
        <f>+IFERROR(IF(VLOOKUP(#REF!&amp;"-"&amp;ROW()-82,[2]ワークシート!$F$2:$CI$1002,6,0)="","",VLOOKUP(#REF!&amp;"-"&amp;ROW()-82,[2]ワークシート!$F$2:$CI$1002,6,0)),"")</f>
        <v/>
      </c>
      <c r="B125" s="64"/>
      <c r="C125" s="63" t="str">
        <f>+IFERROR(IF(VLOOKUP(#REF!&amp;"-"&amp;ROW()-82,[2]ワークシート!$F$2:$CI$1002,7,0)="","",VLOOKUP(#REF!&amp;"-"&amp;ROW()-82,[2]ワークシート!$F$2:$CI$1002,7,0)),"")</f>
        <v/>
      </c>
      <c r="D125" s="64"/>
      <c r="E125" s="63" t="str">
        <f>+IFERROR(IF(VLOOKUP(#REF!&amp;"-"&amp;ROW()-82,[2]ワークシート!$F$2:$CI$1002,8,0)="","",VLOOKUP(#REF!&amp;"-"&amp;ROW()-82,[2]ワークシート!$F$2:$CI$1002,8,0)),"")</f>
        <v/>
      </c>
      <c r="F125" s="64"/>
      <c r="G125" s="8" t="str">
        <f>+IFERROR(IF(VLOOKUP(#REF!&amp;"-"&amp;ROW()-82,[2]ワークシート!$F$2:$CI$1002,9,0)="","",VLOOKUP(#REF!&amp;"-"&amp;ROW()-82,[2]ワークシート!$F$2:$CI$1002,9,0)),"")</f>
        <v/>
      </c>
      <c r="H12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5" s="71"/>
      <c r="J125" s="63" t="str">
        <f>+IFERROR(IF(VLOOKUP(#REF!&amp;"-"&amp;ROW()-82,[2]ワークシート!$F$2:$CI$1002,17,0)="","",VLOOKUP(#REF!&amp;"-"&amp;ROW()-82,[2]ワークシート!$F$2:$CI$1002,17,0)),"")</f>
        <v/>
      </c>
      <c r="K125" s="67"/>
      <c r="L125" s="64"/>
      <c r="M125" s="72" t="str">
        <f>+IFERROR(IF(VLOOKUP(#REF!&amp;"-"&amp;ROW()-82,[2]ワークシート!$F$2:$CI$1002,58,0)=0,"",VLOOKUP(#REF!&amp;"-"&amp;ROW()-82,[2]ワークシート!$F$2:$CI$1002,58,0)),"")</f>
        <v/>
      </c>
      <c r="N125" s="72"/>
      <c r="O125" s="72"/>
      <c r="P125" s="61" t="str">
        <f>+IFERROR(VLOOKUP(#REF!&amp;"-"&amp;ROW()-82,[2]ワークシート!$F$2:$CI$1002,64,0),"")</f>
        <v/>
      </c>
      <c r="Q125" s="62"/>
      <c r="R125" s="73" t="str">
        <f>+IFERROR(VLOOKUP(#REF!&amp;"-"&amp;ROW()-82,[2]ワークシート!$F$2:$CI$1002,65,0),"")</f>
        <v/>
      </c>
      <c r="S125" s="73"/>
      <c r="T125" s="61" t="str">
        <f>IFERROR(IF(VLOOKUP(#REF!&amp;"-"&amp;ROW()-82,[2]ワークシート!$F$2:$CI$1002,68,0)="",IF(X125="","",IF(X125=0,"使用貸借権","賃借権")),"賃借権"),"")</f>
        <v/>
      </c>
      <c r="U125" s="62"/>
      <c r="V125" s="63" t="str">
        <f>+IFERROR(VLOOKUP(#REF!&amp;"-"&amp;ROW()-82,[2]ワークシート!$F$2:$CI$1002,10,0)&amp;"","")</f>
        <v/>
      </c>
      <c r="W125" s="64"/>
      <c r="X12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5" s="66"/>
      <c r="Z125" s="9"/>
      <c r="AA125" s="9"/>
      <c r="AB125" s="63" t="str">
        <f>IF(T125="","",IF(VLOOKUP(#REF!&amp;"-"&amp;ROW()-82,[2]ワークシート!$F$2:$CI$1002,68,0)="",IF(T125="使用貸借権","-","口座振込　１２月"),"物納"))</f>
        <v/>
      </c>
      <c r="AC125" s="67"/>
      <c r="AD125" s="64"/>
      <c r="AE125" s="68" t="str">
        <f>+IFERROR(IF(VLOOKUP(#REF!&amp;"-"&amp;ROW()-82,[2]ワークシート!$F$2:$CI$1002,13,0)="","",VLOOKUP(#REF!&amp;"-"&amp;ROW()-82,[2]ワークシート!$F$2:$CI$1002,13,0)),"")</f>
        <v/>
      </c>
      <c r="AF125" s="69"/>
      <c r="AG125" s="68" t="str">
        <f>+IFERROR(IF(VLOOKUP(#REF!&amp;"-"&amp;ROW()-82,[2]ワークシート!$F$2:$CI$1002,74,0)="","",VLOOKUP(#REF!&amp;"-"&amp;ROW()-82,[2]ワークシート!$F$2:$CI$1002,74,0)),"")</f>
        <v/>
      </c>
      <c r="AH125" s="69"/>
      <c r="AI125" s="54" t="str">
        <f>+IFERROR(IF(VLOOKUP(#REF!&amp;"-"&amp;ROW()-82,[2]ワークシート!$F$2:$CI$1002,73,0)="","",VLOOKUP(#REF!&amp;"-"&amp;ROW()-82,[2]ワークシート!$F$2:$CI$1002,73,0)),"")</f>
        <v/>
      </c>
      <c r="AJ125" s="1" t="str">
        <f>+IFERROR( IF(  VLOOKUP(#REF!&amp;"-"&amp;ROW()-82,[2]ワークシート!$F$2:$BW$1002,12,0)="",  "",  VLOOKUP(#REF!&amp;"-"&amp;ROW()-82,[2]ワークシート!$F$2:$BW$1002,12,0) ),"")</f>
        <v/>
      </c>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row>
    <row r="126" spans="1:69" ht="35.1" hidden="1" customHeight="1" x14ac:dyDescent="0.15">
      <c r="A126" s="63" t="str">
        <f>+IFERROR(IF(VLOOKUP(#REF!&amp;"-"&amp;ROW()-82,[2]ワークシート!$F$2:$CI$1002,6,0)="","",VLOOKUP(#REF!&amp;"-"&amp;ROW()-82,[2]ワークシート!$F$2:$CI$1002,6,0)),"")</f>
        <v/>
      </c>
      <c r="B126" s="64"/>
      <c r="C126" s="63" t="str">
        <f>+IFERROR(IF(VLOOKUP(#REF!&amp;"-"&amp;ROW()-82,[2]ワークシート!$F$2:$CI$1002,7,0)="","",VLOOKUP(#REF!&amp;"-"&amp;ROW()-82,[2]ワークシート!$F$2:$CI$1002,7,0)),"")</f>
        <v/>
      </c>
      <c r="D126" s="64"/>
      <c r="E126" s="63" t="str">
        <f>+IFERROR(IF(VLOOKUP(#REF!&amp;"-"&amp;ROW()-82,[2]ワークシート!$F$2:$CI$1002,8,0)="","",VLOOKUP(#REF!&amp;"-"&amp;ROW()-82,[2]ワークシート!$F$2:$CI$1002,8,0)),"")</f>
        <v/>
      </c>
      <c r="F126" s="64"/>
      <c r="G126" s="8" t="str">
        <f>+IFERROR(IF(VLOOKUP(#REF!&amp;"-"&amp;ROW()-82,[2]ワークシート!$F$2:$CI$1002,9,0)="","",VLOOKUP(#REF!&amp;"-"&amp;ROW()-82,[2]ワークシート!$F$2:$CI$1002,9,0)),"")</f>
        <v/>
      </c>
      <c r="H12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6" s="71"/>
      <c r="J126" s="63" t="str">
        <f>+IFERROR(IF(VLOOKUP(#REF!&amp;"-"&amp;ROW()-82,[2]ワークシート!$F$2:$CI$1002,17,0)="","",VLOOKUP(#REF!&amp;"-"&amp;ROW()-82,[2]ワークシート!$F$2:$CI$1002,17,0)),"")</f>
        <v/>
      </c>
      <c r="K126" s="67"/>
      <c r="L126" s="64"/>
      <c r="M126" s="72" t="str">
        <f>+IFERROR(IF(VLOOKUP(#REF!&amp;"-"&amp;ROW()-82,[2]ワークシート!$F$2:$CI$1002,58,0)=0,"",VLOOKUP(#REF!&amp;"-"&amp;ROW()-82,[2]ワークシート!$F$2:$CI$1002,58,0)),"")</f>
        <v/>
      </c>
      <c r="N126" s="72"/>
      <c r="O126" s="72"/>
      <c r="P126" s="61" t="str">
        <f>+IFERROR(VLOOKUP(#REF!&amp;"-"&amp;ROW()-82,[2]ワークシート!$F$2:$CI$1002,64,0),"")</f>
        <v/>
      </c>
      <c r="Q126" s="62"/>
      <c r="R126" s="73" t="str">
        <f>+IFERROR(VLOOKUP(#REF!&amp;"-"&amp;ROW()-82,[2]ワークシート!$F$2:$CI$1002,65,0),"")</f>
        <v/>
      </c>
      <c r="S126" s="73"/>
      <c r="T126" s="61" t="str">
        <f>IFERROR(IF(VLOOKUP(#REF!&amp;"-"&amp;ROW()-82,[2]ワークシート!$F$2:$CI$1002,68,0)="",IF(X126="","",IF(X126=0,"使用貸借権","賃借権")),"賃借権"),"")</f>
        <v/>
      </c>
      <c r="U126" s="62"/>
      <c r="V126" s="63" t="str">
        <f>+IFERROR(VLOOKUP(#REF!&amp;"-"&amp;ROW()-82,[2]ワークシート!$F$2:$CI$1002,10,0)&amp;"","")</f>
        <v/>
      </c>
      <c r="W126" s="64"/>
      <c r="X12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6" s="66"/>
      <c r="Z126" s="9"/>
      <c r="AA126" s="9"/>
      <c r="AB126" s="63" t="str">
        <f>IF(T126="","",IF(VLOOKUP(#REF!&amp;"-"&amp;ROW()-82,[2]ワークシート!$F$2:$CI$1002,68,0)="",IF(T126="使用貸借権","-","口座振込　１２月"),"物納"))</f>
        <v/>
      </c>
      <c r="AC126" s="67"/>
      <c r="AD126" s="64"/>
      <c r="AE126" s="68" t="str">
        <f>+IFERROR(IF(VLOOKUP(#REF!&amp;"-"&amp;ROW()-82,[2]ワークシート!$F$2:$CI$1002,13,0)="","",VLOOKUP(#REF!&amp;"-"&amp;ROW()-82,[2]ワークシート!$F$2:$CI$1002,13,0)),"")</f>
        <v/>
      </c>
      <c r="AF126" s="69"/>
      <c r="AG126" s="68" t="str">
        <f>+IFERROR(IF(VLOOKUP(#REF!&amp;"-"&amp;ROW()-82,[2]ワークシート!$F$2:$CI$1002,74,0)="","",VLOOKUP(#REF!&amp;"-"&amp;ROW()-82,[2]ワークシート!$F$2:$CI$1002,74,0)),"")</f>
        <v/>
      </c>
      <c r="AH126" s="69"/>
      <c r="AI126" s="54" t="str">
        <f>+IFERROR(IF(VLOOKUP(#REF!&amp;"-"&amp;ROW()-82,[2]ワークシート!$F$2:$CI$1002,73,0)="","",VLOOKUP(#REF!&amp;"-"&amp;ROW()-82,[2]ワークシート!$F$2:$CI$1002,73,0)),"")</f>
        <v/>
      </c>
      <c r="AJ126" s="1" t="str">
        <f>+IFERROR( IF(  VLOOKUP(#REF!&amp;"-"&amp;ROW()-82,[2]ワークシート!$F$2:$BW$1002,12,0)="",  "",  VLOOKUP(#REF!&amp;"-"&amp;ROW()-82,[2]ワークシート!$F$2:$BW$1002,12,0) ),"")</f>
        <v/>
      </c>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row>
    <row r="127" spans="1:69" ht="35.1" hidden="1" customHeight="1" x14ac:dyDescent="0.15">
      <c r="A127" s="63" t="str">
        <f>+IFERROR(IF(VLOOKUP(#REF!&amp;"-"&amp;ROW()-82,[2]ワークシート!$F$2:$CI$1002,6,0)="","",VLOOKUP(#REF!&amp;"-"&amp;ROW()-82,[2]ワークシート!$F$2:$CI$1002,6,0)),"")</f>
        <v/>
      </c>
      <c r="B127" s="64"/>
      <c r="C127" s="63" t="str">
        <f>+IFERROR(IF(VLOOKUP(#REF!&amp;"-"&amp;ROW()-82,[2]ワークシート!$F$2:$CI$1002,7,0)="","",VLOOKUP(#REF!&amp;"-"&amp;ROW()-82,[2]ワークシート!$F$2:$CI$1002,7,0)),"")</f>
        <v/>
      </c>
      <c r="D127" s="64"/>
      <c r="E127" s="63" t="str">
        <f>+IFERROR(IF(VLOOKUP(#REF!&amp;"-"&amp;ROW()-82,[2]ワークシート!$F$2:$CI$1002,8,0)="","",VLOOKUP(#REF!&amp;"-"&amp;ROW()-82,[2]ワークシート!$F$2:$CI$1002,8,0)),"")</f>
        <v/>
      </c>
      <c r="F127" s="64"/>
      <c r="G127" s="8" t="str">
        <f>+IFERROR(IF(VLOOKUP(#REF!&amp;"-"&amp;ROW()-82,[2]ワークシート!$F$2:$CI$1002,9,0)="","",VLOOKUP(#REF!&amp;"-"&amp;ROW()-82,[2]ワークシート!$F$2:$CI$1002,9,0)),"")</f>
        <v/>
      </c>
      <c r="H12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7" s="71"/>
      <c r="J127" s="63" t="str">
        <f>+IFERROR(IF(VLOOKUP(#REF!&amp;"-"&amp;ROW()-82,[2]ワークシート!$F$2:$CI$1002,17,0)="","",VLOOKUP(#REF!&amp;"-"&amp;ROW()-82,[2]ワークシート!$F$2:$CI$1002,17,0)),"")</f>
        <v/>
      </c>
      <c r="K127" s="67"/>
      <c r="L127" s="64"/>
      <c r="M127" s="72" t="str">
        <f>+IFERROR(IF(VLOOKUP(#REF!&amp;"-"&amp;ROW()-82,[2]ワークシート!$F$2:$CI$1002,58,0)=0,"",VLOOKUP(#REF!&amp;"-"&amp;ROW()-82,[2]ワークシート!$F$2:$CI$1002,58,0)),"")</f>
        <v/>
      </c>
      <c r="N127" s="72"/>
      <c r="O127" s="72"/>
      <c r="P127" s="61" t="str">
        <f>+IFERROR(VLOOKUP(#REF!&amp;"-"&amp;ROW()-82,[2]ワークシート!$F$2:$CI$1002,64,0),"")</f>
        <v/>
      </c>
      <c r="Q127" s="62"/>
      <c r="R127" s="73" t="str">
        <f>+IFERROR(VLOOKUP(#REF!&amp;"-"&amp;ROW()-82,[2]ワークシート!$F$2:$CI$1002,65,0),"")</f>
        <v/>
      </c>
      <c r="S127" s="73"/>
      <c r="T127" s="61" t="str">
        <f>IFERROR(IF(VLOOKUP(#REF!&amp;"-"&amp;ROW()-82,[2]ワークシート!$F$2:$CI$1002,68,0)="",IF(X127="","",IF(X127=0,"使用貸借権","賃借権")),"賃借権"),"")</f>
        <v/>
      </c>
      <c r="U127" s="62"/>
      <c r="V127" s="63" t="str">
        <f>+IFERROR(VLOOKUP(#REF!&amp;"-"&amp;ROW()-82,[2]ワークシート!$F$2:$CI$1002,10,0)&amp;"","")</f>
        <v/>
      </c>
      <c r="W127" s="64"/>
      <c r="X12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7" s="66"/>
      <c r="Z127" s="9"/>
      <c r="AA127" s="9"/>
      <c r="AB127" s="63" t="str">
        <f>IF(T127="","",IF(VLOOKUP(#REF!&amp;"-"&amp;ROW()-82,[2]ワークシート!$F$2:$CI$1002,68,0)="",IF(T127="使用貸借権","-","口座振込　１２月"),"物納"))</f>
        <v/>
      </c>
      <c r="AC127" s="67"/>
      <c r="AD127" s="64"/>
      <c r="AE127" s="68" t="str">
        <f>+IFERROR(IF(VLOOKUP(#REF!&amp;"-"&amp;ROW()-82,[2]ワークシート!$F$2:$CI$1002,13,0)="","",VLOOKUP(#REF!&amp;"-"&amp;ROW()-82,[2]ワークシート!$F$2:$CI$1002,13,0)),"")</f>
        <v/>
      </c>
      <c r="AF127" s="69"/>
      <c r="AG127" s="68" t="str">
        <f>+IFERROR(IF(VLOOKUP(#REF!&amp;"-"&amp;ROW()-82,[2]ワークシート!$F$2:$CI$1002,74,0)="","",VLOOKUP(#REF!&amp;"-"&amp;ROW()-82,[2]ワークシート!$F$2:$CI$1002,74,0)),"")</f>
        <v/>
      </c>
      <c r="AH127" s="69"/>
      <c r="AI127" s="54" t="str">
        <f>+IFERROR(IF(VLOOKUP(#REF!&amp;"-"&amp;ROW()-82,[2]ワークシート!$F$2:$CI$1002,73,0)="","",VLOOKUP(#REF!&amp;"-"&amp;ROW()-82,[2]ワークシート!$F$2:$CI$1002,73,0)),"")</f>
        <v/>
      </c>
      <c r="AJ127" s="1" t="str">
        <f>+IFERROR( IF(  VLOOKUP(#REF!&amp;"-"&amp;ROW()-82,[2]ワークシート!$F$2:$BW$1002,12,0)="",  "",  VLOOKUP(#REF!&amp;"-"&amp;ROW()-82,[2]ワークシート!$F$2:$BW$1002,12,0) ),"")</f>
        <v/>
      </c>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row>
    <row r="128" spans="1:69" ht="35.1" hidden="1" customHeight="1" x14ac:dyDescent="0.15">
      <c r="A128" s="63" t="str">
        <f>+IFERROR(IF(VLOOKUP(#REF!&amp;"-"&amp;ROW()-82,[2]ワークシート!$F$2:$CI$1002,6,0)="","",VLOOKUP(#REF!&amp;"-"&amp;ROW()-82,[2]ワークシート!$F$2:$CI$1002,6,0)),"")</f>
        <v/>
      </c>
      <c r="B128" s="64"/>
      <c r="C128" s="63" t="str">
        <f>+IFERROR(IF(VLOOKUP(#REF!&amp;"-"&amp;ROW()-82,[2]ワークシート!$F$2:$CI$1002,7,0)="","",VLOOKUP(#REF!&amp;"-"&amp;ROW()-82,[2]ワークシート!$F$2:$CI$1002,7,0)),"")</f>
        <v/>
      </c>
      <c r="D128" s="64"/>
      <c r="E128" s="63" t="str">
        <f>+IFERROR(IF(VLOOKUP(#REF!&amp;"-"&amp;ROW()-82,[2]ワークシート!$F$2:$CI$1002,8,0)="","",VLOOKUP(#REF!&amp;"-"&amp;ROW()-82,[2]ワークシート!$F$2:$CI$1002,8,0)),"")</f>
        <v/>
      </c>
      <c r="F128" s="64"/>
      <c r="G128" s="8" t="str">
        <f>+IFERROR(IF(VLOOKUP(#REF!&amp;"-"&amp;ROW()-82,[2]ワークシート!$F$2:$CI$1002,9,0)="","",VLOOKUP(#REF!&amp;"-"&amp;ROW()-82,[2]ワークシート!$F$2:$CI$1002,9,0)),"")</f>
        <v/>
      </c>
      <c r="H12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8" s="71"/>
      <c r="J128" s="63" t="str">
        <f>+IFERROR(IF(VLOOKUP(#REF!&amp;"-"&amp;ROW()-82,[2]ワークシート!$F$2:$CI$1002,17,0)="","",VLOOKUP(#REF!&amp;"-"&amp;ROW()-82,[2]ワークシート!$F$2:$CI$1002,17,0)),"")</f>
        <v/>
      </c>
      <c r="K128" s="67"/>
      <c r="L128" s="64"/>
      <c r="M128" s="72" t="str">
        <f>+IFERROR(IF(VLOOKUP(#REF!&amp;"-"&amp;ROW()-82,[2]ワークシート!$F$2:$CI$1002,58,0)=0,"",VLOOKUP(#REF!&amp;"-"&amp;ROW()-82,[2]ワークシート!$F$2:$CI$1002,58,0)),"")</f>
        <v/>
      </c>
      <c r="N128" s="72"/>
      <c r="O128" s="72"/>
      <c r="P128" s="61" t="str">
        <f>+IFERROR(VLOOKUP(#REF!&amp;"-"&amp;ROW()-82,[2]ワークシート!$F$2:$CI$1002,64,0),"")</f>
        <v/>
      </c>
      <c r="Q128" s="62"/>
      <c r="R128" s="73" t="str">
        <f>+IFERROR(VLOOKUP(#REF!&amp;"-"&amp;ROW()-82,[2]ワークシート!$F$2:$CI$1002,65,0),"")</f>
        <v/>
      </c>
      <c r="S128" s="73"/>
      <c r="T128" s="61" t="str">
        <f>IFERROR(IF(VLOOKUP(#REF!&amp;"-"&amp;ROW()-82,[2]ワークシート!$F$2:$CI$1002,68,0)="",IF(X128="","",IF(X128=0,"使用貸借権","賃借権")),"賃借権"),"")</f>
        <v/>
      </c>
      <c r="U128" s="62"/>
      <c r="V128" s="63" t="str">
        <f>+IFERROR(VLOOKUP(#REF!&amp;"-"&amp;ROW()-82,[2]ワークシート!$F$2:$CI$1002,10,0)&amp;"","")</f>
        <v/>
      </c>
      <c r="W128" s="64"/>
      <c r="X12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8" s="66"/>
      <c r="Z128" s="9"/>
      <c r="AA128" s="9"/>
      <c r="AB128" s="63" t="str">
        <f>IF(T128="","",IF(VLOOKUP(#REF!&amp;"-"&amp;ROW()-82,[2]ワークシート!$F$2:$CI$1002,68,0)="",IF(T128="使用貸借権","-","口座振込　１２月"),"物納"))</f>
        <v/>
      </c>
      <c r="AC128" s="67"/>
      <c r="AD128" s="64"/>
      <c r="AE128" s="68" t="str">
        <f>+IFERROR(IF(VLOOKUP(#REF!&amp;"-"&amp;ROW()-82,[2]ワークシート!$F$2:$CI$1002,13,0)="","",VLOOKUP(#REF!&amp;"-"&amp;ROW()-82,[2]ワークシート!$F$2:$CI$1002,13,0)),"")</f>
        <v/>
      </c>
      <c r="AF128" s="69"/>
      <c r="AG128" s="68" t="str">
        <f>+IFERROR(IF(VLOOKUP(#REF!&amp;"-"&amp;ROW()-82,[2]ワークシート!$F$2:$CI$1002,74,0)="","",VLOOKUP(#REF!&amp;"-"&amp;ROW()-82,[2]ワークシート!$F$2:$CI$1002,74,0)),"")</f>
        <v/>
      </c>
      <c r="AH128" s="69"/>
      <c r="AI128" s="54" t="str">
        <f>+IFERROR(IF(VLOOKUP(#REF!&amp;"-"&amp;ROW()-82,[2]ワークシート!$F$2:$CI$1002,73,0)="","",VLOOKUP(#REF!&amp;"-"&amp;ROW()-82,[2]ワークシート!$F$2:$CI$1002,73,0)),"")</f>
        <v/>
      </c>
      <c r="AJ128" s="1" t="str">
        <f>+IFERROR( IF(  VLOOKUP(#REF!&amp;"-"&amp;ROW()-82,[2]ワークシート!$F$2:$BW$1002,12,0)="",  "",  VLOOKUP(#REF!&amp;"-"&amp;ROW()-82,[2]ワークシート!$F$2:$BW$1002,12,0) ),"")</f>
        <v/>
      </c>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row>
    <row r="129" spans="1:69" ht="35.1" hidden="1" customHeight="1" x14ac:dyDescent="0.15">
      <c r="A129" s="63" t="str">
        <f>+IFERROR(IF(VLOOKUP(#REF!&amp;"-"&amp;ROW()-82,[2]ワークシート!$F$2:$CI$1002,6,0)="","",VLOOKUP(#REF!&amp;"-"&amp;ROW()-82,[2]ワークシート!$F$2:$CI$1002,6,0)),"")</f>
        <v/>
      </c>
      <c r="B129" s="64"/>
      <c r="C129" s="63" t="str">
        <f>+IFERROR(IF(VLOOKUP(#REF!&amp;"-"&amp;ROW()-82,[2]ワークシート!$F$2:$CI$1002,7,0)="","",VLOOKUP(#REF!&amp;"-"&amp;ROW()-82,[2]ワークシート!$F$2:$CI$1002,7,0)),"")</f>
        <v/>
      </c>
      <c r="D129" s="64"/>
      <c r="E129" s="63" t="str">
        <f>+IFERROR(IF(VLOOKUP(#REF!&amp;"-"&amp;ROW()-82,[2]ワークシート!$F$2:$CI$1002,8,0)="","",VLOOKUP(#REF!&amp;"-"&amp;ROW()-82,[2]ワークシート!$F$2:$CI$1002,8,0)),"")</f>
        <v/>
      </c>
      <c r="F129" s="64"/>
      <c r="G129" s="8" t="str">
        <f>+IFERROR(IF(VLOOKUP(#REF!&amp;"-"&amp;ROW()-82,[2]ワークシート!$F$2:$CI$1002,9,0)="","",VLOOKUP(#REF!&amp;"-"&amp;ROW()-82,[2]ワークシート!$F$2:$CI$1002,9,0)),"")</f>
        <v/>
      </c>
      <c r="H12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29" s="71"/>
      <c r="J129" s="63" t="str">
        <f>+IFERROR(IF(VLOOKUP(#REF!&amp;"-"&amp;ROW()-82,[2]ワークシート!$F$2:$CI$1002,17,0)="","",VLOOKUP(#REF!&amp;"-"&amp;ROW()-82,[2]ワークシート!$F$2:$CI$1002,17,0)),"")</f>
        <v/>
      </c>
      <c r="K129" s="67"/>
      <c r="L129" s="64"/>
      <c r="M129" s="72" t="str">
        <f>+IFERROR(IF(VLOOKUP(#REF!&amp;"-"&amp;ROW()-82,[2]ワークシート!$F$2:$CI$1002,58,0)=0,"",VLOOKUP(#REF!&amp;"-"&amp;ROW()-82,[2]ワークシート!$F$2:$CI$1002,58,0)),"")</f>
        <v/>
      </c>
      <c r="N129" s="72"/>
      <c r="O129" s="72"/>
      <c r="P129" s="61" t="str">
        <f>+IFERROR(VLOOKUP(#REF!&amp;"-"&amp;ROW()-82,[2]ワークシート!$F$2:$CI$1002,64,0),"")</f>
        <v/>
      </c>
      <c r="Q129" s="62"/>
      <c r="R129" s="73" t="str">
        <f>+IFERROR(VLOOKUP(#REF!&amp;"-"&amp;ROW()-82,[2]ワークシート!$F$2:$CI$1002,65,0),"")</f>
        <v/>
      </c>
      <c r="S129" s="73"/>
      <c r="T129" s="61" t="str">
        <f>IFERROR(IF(VLOOKUP(#REF!&amp;"-"&amp;ROW()-82,[2]ワークシート!$F$2:$CI$1002,68,0)="",IF(X129="","",IF(X129=0,"使用貸借権","賃借権")),"賃借権"),"")</f>
        <v/>
      </c>
      <c r="U129" s="62"/>
      <c r="V129" s="63" t="str">
        <f>+IFERROR(VLOOKUP(#REF!&amp;"-"&amp;ROW()-82,[2]ワークシート!$F$2:$CI$1002,10,0)&amp;"","")</f>
        <v/>
      </c>
      <c r="W129" s="64"/>
      <c r="X12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29" s="66"/>
      <c r="Z129" s="9"/>
      <c r="AA129" s="9"/>
      <c r="AB129" s="63" t="str">
        <f>IF(T129="","",IF(VLOOKUP(#REF!&amp;"-"&amp;ROW()-82,[2]ワークシート!$F$2:$CI$1002,68,0)="",IF(T129="使用貸借権","-","口座振込　１２月"),"物納"))</f>
        <v/>
      </c>
      <c r="AC129" s="67"/>
      <c r="AD129" s="64"/>
      <c r="AE129" s="68" t="str">
        <f>+IFERROR(IF(VLOOKUP(#REF!&amp;"-"&amp;ROW()-82,[2]ワークシート!$F$2:$CI$1002,13,0)="","",VLOOKUP(#REF!&amp;"-"&amp;ROW()-82,[2]ワークシート!$F$2:$CI$1002,13,0)),"")</f>
        <v/>
      </c>
      <c r="AF129" s="69"/>
      <c r="AG129" s="68" t="str">
        <f>+IFERROR(IF(VLOOKUP(#REF!&amp;"-"&amp;ROW()-82,[2]ワークシート!$F$2:$CI$1002,74,0)="","",VLOOKUP(#REF!&amp;"-"&amp;ROW()-82,[2]ワークシート!$F$2:$CI$1002,74,0)),"")</f>
        <v/>
      </c>
      <c r="AH129" s="69"/>
      <c r="AI129" s="54" t="str">
        <f>+IFERROR(IF(VLOOKUP(#REF!&amp;"-"&amp;ROW()-82,[2]ワークシート!$F$2:$CI$1002,73,0)="","",VLOOKUP(#REF!&amp;"-"&amp;ROW()-82,[2]ワークシート!$F$2:$CI$1002,73,0)),"")</f>
        <v/>
      </c>
      <c r="AJ129" s="1" t="str">
        <f>+IFERROR( IF(  VLOOKUP(#REF!&amp;"-"&amp;ROW()-82,[2]ワークシート!$F$2:$BW$1002,12,0)="",  "",  VLOOKUP(#REF!&amp;"-"&amp;ROW()-82,[2]ワークシート!$F$2:$BW$1002,12,0) ),"")</f>
        <v/>
      </c>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row>
    <row r="130" spans="1:69" ht="35.1" hidden="1" customHeight="1" x14ac:dyDescent="0.15">
      <c r="A130" s="63" t="str">
        <f>+IFERROR(IF(VLOOKUP(#REF!&amp;"-"&amp;ROW()-82,[2]ワークシート!$F$2:$CI$1002,6,0)="","",VLOOKUP(#REF!&amp;"-"&amp;ROW()-82,[2]ワークシート!$F$2:$CI$1002,6,0)),"")</f>
        <v/>
      </c>
      <c r="B130" s="64"/>
      <c r="C130" s="63" t="str">
        <f>+IFERROR(IF(VLOOKUP(#REF!&amp;"-"&amp;ROW()-82,[2]ワークシート!$F$2:$CI$1002,7,0)="","",VLOOKUP(#REF!&amp;"-"&amp;ROW()-82,[2]ワークシート!$F$2:$CI$1002,7,0)),"")</f>
        <v/>
      </c>
      <c r="D130" s="64"/>
      <c r="E130" s="63" t="str">
        <f>+IFERROR(IF(VLOOKUP(#REF!&amp;"-"&amp;ROW()-82,[2]ワークシート!$F$2:$CI$1002,8,0)="","",VLOOKUP(#REF!&amp;"-"&amp;ROW()-82,[2]ワークシート!$F$2:$CI$1002,8,0)),"")</f>
        <v/>
      </c>
      <c r="F130" s="64"/>
      <c r="G130" s="8" t="str">
        <f>+IFERROR(IF(VLOOKUP(#REF!&amp;"-"&amp;ROW()-82,[2]ワークシート!$F$2:$CI$1002,9,0)="","",VLOOKUP(#REF!&amp;"-"&amp;ROW()-82,[2]ワークシート!$F$2:$CI$1002,9,0)),"")</f>
        <v/>
      </c>
      <c r="H13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0" s="71"/>
      <c r="J130" s="63" t="str">
        <f>+IFERROR(IF(VLOOKUP(#REF!&amp;"-"&amp;ROW()-82,[2]ワークシート!$F$2:$CI$1002,17,0)="","",VLOOKUP(#REF!&amp;"-"&amp;ROW()-82,[2]ワークシート!$F$2:$CI$1002,17,0)),"")</f>
        <v/>
      </c>
      <c r="K130" s="67"/>
      <c r="L130" s="64"/>
      <c r="M130" s="72" t="str">
        <f>+IFERROR(IF(VLOOKUP(#REF!&amp;"-"&amp;ROW()-82,[2]ワークシート!$F$2:$CI$1002,58,0)=0,"",VLOOKUP(#REF!&amp;"-"&amp;ROW()-82,[2]ワークシート!$F$2:$CI$1002,58,0)),"")</f>
        <v/>
      </c>
      <c r="N130" s="72"/>
      <c r="O130" s="72"/>
      <c r="P130" s="61" t="str">
        <f>+IFERROR(VLOOKUP(#REF!&amp;"-"&amp;ROW()-82,[2]ワークシート!$F$2:$CI$1002,64,0),"")</f>
        <v/>
      </c>
      <c r="Q130" s="62"/>
      <c r="R130" s="73" t="str">
        <f>+IFERROR(VLOOKUP(#REF!&amp;"-"&amp;ROW()-82,[2]ワークシート!$F$2:$CI$1002,65,0),"")</f>
        <v/>
      </c>
      <c r="S130" s="73"/>
      <c r="T130" s="61" t="str">
        <f>IFERROR(IF(VLOOKUP(#REF!&amp;"-"&amp;ROW()-82,[2]ワークシート!$F$2:$CI$1002,68,0)="",IF(X130="","",IF(X130=0,"使用貸借権","賃借権")),"賃借権"),"")</f>
        <v/>
      </c>
      <c r="U130" s="62"/>
      <c r="V130" s="63" t="str">
        <f>+IFERROR(VLOOKUP(#REF!&amp;"-"&amp;ROW()-82,[2]ワークシート!$F$2:$CI$1002,10,0)&amp;"","")</f>
        <v/>
      </c>
      <c r="W130" s="64"/>
      <c r="X13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0" s="66"/>
      <c r="Z130" s="9"/>
      <c r="AA130" s="9"/>
      <c r="AB130" s="63" t="str">
        <f>IF(T130="","",IF(VLOOKUP(#REF!&amp;"-"&amp;ROW()-82,[2]ワークシート!$F$2:$CI$1002,68,0)="",IF(T130="使用貸借権","-","口座振込　１２月"),"物納"))</f>
        <v/>
      </c>
      <c r="AC130" s="67"/>
      <c r="AD130" s="64"/>
      <c r="AE130" s="68" t="str">
        <f>+IFERROR(IF(VLOOKUP(#REF!&amp;"-"&amp;ROW()-82,[2]ワークシート!$F$2:$CI$1002,13,0)="","",VLOOKUP(#REF!&amp;"-"&amp;ROW()-82,[2]ワークシート!$F$2:$CI$1002,13,0)),"")</f>
        <v/>
      </c>
      <c r="AF130" s="69"/>
      <c r="AG130" s="68" t="str">
        <f>+IFERROR(IF(VLOOKUP(#REF!&amp;"-"&amp;ROW()-82,[2]ワークシート!$F$2:$CI$1002,74,0)="","",VLOOKUP(#REF!&amp;"-"&amp;ROW()-82,[2]ワークシート!$F$2:$CI$1002,74,0)),"")</f>
        <v/>
      </c>
      <c r="AH130" s="69"/>
      <c r="AI130" s="54" t="str">
        <f>+IFERROR(IF(VLOOKUP(#REF!&amp;"-"&amp;ROW()-82,[2]ワークシート!$F$2:$CI$1002,73,0)="","",VLOOKUP(#REF!&amp;"-"&amp;ROW()-82,[2]ワークシート!$F$2:$CI$1002,73,0)),"")</f>
        <v/>
      </c>
      <c r="AJ130" s="1" t="str">
        <f>+IFERROR( IF(  VLOOKUP(#REF!&amp;"-"&amp;ROW()-82,[2]ワークシート!$F$2:$BW$1002,12,0)="",  "",  VLOOKUP(#REF!&amp;"-"&amp;ROW()-82,[2]ワークシート!$F$2:$BW$1002,12,0) ),"")</f>
        <v/>
      </c>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row>
    <row r="131" spans="1:69" ht="35.1" hidden="1" customHeight="1" x14ac:dyDescent="0.15">
      <c r="A131" s="63" t="str">
        <f>+IFERROR(IF(VLOOKUP(#REF!&amp;"-"&amp;ROW()-82,[2]ワークシート!$F$2:$CI$1002,6,0)="","",VLOOKUP(#REF!&amp;"-"&amp;ROW()-82,[2]ワークシート!$F$2:$CI$1002,6,0)),"")</f>
        <v/>
      </c>
      <c r="B131" s="64"/>
      <c r="C131" s="63" t="str">
        <f>+IFERROR(IF(VLOOKUP(#REF!&amp;"-"&amp;ROW()-82,[2]ワークシート!$F$2:$CI$1002,7,0)="","",VLOOKUP(#REF!&amp;"-"&amp;ROW()-82,[2]ワークシート!$F$2:$CI$1002,7,0)),"")</f>
        <v/>
      </c>
      <c r="D131" s="64"/>
      <c r="E131" s="63" t="str">
        <f>+IFERROR(IF(VLOOKUP(#REF!&amp;"-"&amp;ROW()-82,[2]ワークシート!$F$2:$CI$1002,8,0)="","",VLOOKUP(#REF!&amp;"-"&amp;ROW()-82,[2]ワークシート!$F$2:$CI$1002,8,0)),"")</f>
        <v/>
      </c>
      <c r="F131" s="64"/>
      <c r="G131" s="8" t="str">
        <f>+IFERROR(IF(VLOOKUP(#REF!&amp;"-"&amp;ROW()-82,[2]ワークシート!$F$2:$CI$1002,9,0)="","",VLOOKUP(#REF!&amp;"-"&amp;ROW()-82,[2]ワークシート!$F$2:$CI$1002,9,0)),"")</f>
        <v/>
      </c>
      <c r="H13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1" s="71"/>
      <c r="J131" s="63" t="str">
        <f>+IFERROR(IF(VLOOKUP(#REF!&amp;"-"&amp;ROW()-82,[2]ワークシート!$F$2:$CI$1002,17,0)="","",VLOOKUP(#REF!&amp;"-"&amp;ROW()-82,[2]ワークシート!$F$2:$CI$1002,17,0)),"")</f>
        <v/>
      </c>
      <c r="K131" s="67"/>
      <c r="L131" s="64"/>
      <c r="M131" s="72" t="str">
        <f>+IFERROR(IF(VLOOKUP(#REF!&amp;"-"&amp;ROW()-82,[2]ワークシート!$F$2:$CI$1002,58,0)=0,"",VLOOKUP(#REF!&amp;"-"&amp;ROW()-82,[2]ワークシート!$F$2:$CI$1002,58,0)),"")</f>
        <v/>
      </c>
      <c r="N131" s="72"/>
      <c r="O131" s="72"/>
      <c r="P131" s="61" t="str">
        <f>+IFERROR(VLOOKUP(#REF!&amp;"-"&amp;ROW()-82,[2]ワークシート!$F$2:$CI$1002,64,0),"")</f>
        <v/>
      </c>
      <c r="Q131" s="62"/>
      <c r="R131" s="73" t="str">
        <f>+IFERROR(VLOOKUP(#REF!&amp;"-"&amp;ROW()-82,[2]ワークシート!$F$2:$CI$1002,65,0),"")</f>
        <v/>
      </c>
      <c r="S131" s="73"/>
      <c r="T131" s="61" t="str">
        <f>IFERROR(IF(VLOOKUP(#REF!&amp;"-"&amp;ROW()-82,[2]ワークシート!$F$2:$CI$1002,68,0)="",IF(X131="","",IF(X131=0,"使用貸借権","賃借権")),"賃借権"),"")</f>
        <v/>
      </c>
      <c r="U131" s="62"/>
      <c r="V131" s="63" t="str">
        <f>+IFERROR(VLOOKUP(#REF!&amp;"-"&amp;ROW()-82,[2]ワークシート!$F$2:$CI$1002,10,0)&amp;"","")</f>
        <v/>
      </c>
      <c r="W131" s="64"/>
      <c r="X13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1" s="66"/>
      <c r="Z131" s="9"/>
      <c r="AA131" s="9"/>
      <c r="AB131" s="63" t="str">
        <f>IF(T131="","",IF(VLOOKUP(#REF!&amp;"-"&amp;ROW()-82,[2]ワークシート!$F$2:$CI$1002,68,0)="",IF(T131="使用貸借権","-","口座振込　１２月"),"物納"))</f>
        <v/>
      </c>
      <c r="AC131" s="67"/>
      <c r="AD131" s="64"/>
      <c r="AE131" s="68" t="str">
        <f>+IFERROR(IF(VLOOKUP(#REF!&amp;"-"&amp;ROW()-82,[2]ワークシート!$F$2:$CI$1002,13,0)="","",VLOOKUP(#REF!&amp;"-"&amp;ROW()-82,[2]ワークシート!$F$2:$CI$1002,13,0)),"")</f>
        <v/>
      </c>
      <c r="AF131" s="69"/>
      <c r="AG131" s="68" t="str">
        <f>+IFERROR(IF(VLOOKUP(#REF!&amp;"-"&amp;ROW()-82,[2]ワークシート!$F$2:$CI$1002,74,0)="","",VLOOKUP(#REF!&amp;"-"&amp;ROW()-82,[2]ワークシート!$F$2:$CI$1002,74,0)),"")</f>
        <v/>
      </c>
      <c r="AH131" s="69"/>
      <c r="AI131" s="54" t="str">
        <f>+IFERROR(IF(VLOOKUP(#REF!&amp;"-"&amp;ROW()-82,[2]ワークシート!$F$2:$CI$1002,73,0)="","",VLOOKUP(#REF!&amp;"-"&amp;ROW()-82,[2]ワークシート!$F$2:$CI$1002,73,0)),"")</f>
        <v/>
      </c>
      <c r="AJ131" s="1" t="str">
        <f>+IFERROR( IF(  VLOOKUP(#REF!&amp;"-"&amp;ROW()-82,[2]ワークシート!$F$2:$BW$1002,12,0)="",  "",  VLOOKUP(#REF!&amp;"-"&amp;ROW()-82,[2]ワークシート!$F$2:$BW$1002,12,0) ),"")</f>
        <v/>
      </c>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row>
    <row r="132" spans="1:69" ht="35.1" hidden="1" customHeight="1" x14ac:dyDescent="0.15">
      <c r="A132" s="63" t="str">
        <f>+IFERROR(IF(VLOOKUP(#REF!&amp;"-"&amp;ROW()-82,[2]ワークシート!$F$2:$CI$1002,6,0)="","",VLOOKUP(#REF!&amp;"-"&amp;ROW()-82,[2]ワークシート!$F$2:$CI$1002,6,0)),"")</f>
        <v/>
      </c>
      <c r="B132" s="64"/>
      <c r="C132" s="63" t="str">
        <f>+IFERROR(IF(VLOOKUP(#REF!&amp;"-"&amp;ROW()-82,[2]ワークシート!$F$2:$CI$1002,7,0)="","",VLOOKUP(#REF!&amp;"-"&amp;ROW()-82,[2]ワークシート!$F$2:$CI$1002,7,0)),"")</f>
        <v/>
      </c>
      <c r="D132" s="64"/>
      <c r="E132" s="63" t="str">
        <f>+IFERROR(IF(VLOOKUP(#REF!&amp;"-"&amp;ROW()-82,[2]ワークシート!$F$2:$CI$1002,8,0)="","",VLOOKUP(#REF!&amp;"-"&amp;ROW()-82,[2]ワークシート!$F$2:$CI$1002,8,0)),"")</f>
        <v/>
      </c>
      <c r="F132" s="64"/>
      <c r="G132" s="8" t="str">
        <f>+IFERROR(IF(VLOOKUP(#REF!&amp;"-"&amp;ROW()-82,[2]ワークシート!$F$2:$CI$1002,9,0)="","",VLOOKUP(#REF!&amp;"-"&amp;ROW()-82,[2]ワークシート!$F$2:$CI$1002,9,0)),"")</f>
        <v/>
      </c>
      <c r="H13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2" s="71"/>
      <c r="J132" s="63" t="str">
        <f>+IFERROR(IF(VLOOKUP(#REF!&amp;"-"&amp;ROW()-82,[2]ワークシート!$F$2:$CI$1002,17,0)="","",VLOOKUP(#REF!&amp;"-"&amp;ROW()-82,[2]ワークシート!$F$2:$CI$1002,17,0)),"")</f>
        <v/>
      </c>
      <c r="K132" s="67"/>
      <c r="L132" s="64"/>
      <c r="M132" s="72" t="str">
        <f>+IFERROR(IF(VLOOKUP(#REF!&amp;"-"&amp;ROW()-82,[2]ワークシート!$F$2:$CI$1002,58,0)=0,"",VLOOKUP(#REF!&amp;"-"&amp;ROW()-82,[2]ワークシート!$F$2:$CI$1002,58,0)),"")</f>
        <v/>
      </c>
      <c r="N132" s="72"/>
      <c r="O132" s="72"/>
      <c r="P132" s="61" t="str">
        <f>+IFERROR(VLOOKUP(#REF!&amp;"-"&amp;ROW()-82,[2]ワークシート!$F$2:$CI$1002,64,0),"")</f>
        <v/>
      </c>
      <c r="Q132" s="62"/>
      <c r="R132" s="73" t="str">
        <f>+IFERROR(VLOOKUP(#REF!&amp;"-"&amp;ROW()-82,[2]ワークシート!$F$2:$CI$1002,65,0),"")</f>
        <v/>
      </c>
      <c r="S132" s="73"/>
      <c r="T132" s="61" t="str">
        <f>IFERROR(IF(VLOOKUP(#REF!&amp;"-"&amp;ROW()-82,[2]ワークシート!$F$2:$CI$1002,68,0)="",IF(X132="","",IF(X132=0,"使用貸借権","賃借権")),"賃借権"),"")</f>
        <v/>
      </c>
      <c r="U132" s="62"/>
      <c r="V132" s="63" t="str">
        <f>+IFERROR(VLOOKUP(#REF!&amp;"-"&amp;ROW()-82,[2]ワークシート!$F$2:$CI$1002,10,0)&amp;"","")</f>
        <v/>
      </c>
      <c r="W132" s="64"/>
      <c r="X13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2" s="66"/>
      <c r="Z132" s="9"/>
      <c r="AA132" s="9"/>
      <c r="AB132" s="63" t="str">
        <f>IF(T132="","",IF(VLOOKUP(#REF!&amp;"-"&amp;ROW()-82,[2]ワークシート!$F$2:$CI$1002,68,0)="",IF(T132="使用貸借権","-","口座振込　１２月"),"物納"))</f>
        <v/>
      </c>
      <c r="AC132" s="67"/>
      <c r="AD132" s="64"/>
      <c r="AE132" s="68" t="str">
        <f>+IFERROR(IF(VLOOKUP(#REF!&amp;"-"&amp;ROW()-82,[2]ワークシート!$F$2:$CI$1002,13,0)="","",VLOOKUP(#REF!&amp;"-"&amp;ROW()-82,[2]ワークシート!$F$2:$CI$1002,13,0)),"")</f>
        <v/>
      </c>
      <c r="AF132" s="69"/>
      <c r="AG132" s="68" t="str">
        <f>+IFERROR(IF(VLOOKUP(#REF!&amp;"-"&amp;ROW()-82,[2]ワークシート!$F$2:$CI$1002,74,0)="","",VLOOKUP(#REF!&amp;"-"&amp;ROW()-82,[2]ワークシート!$F$2:$CI$1002,74,0)),"")</f>
        <v/>
      </c>
      <c r="AH132" s="69"/>
      <c r="AI132" s="54" t="str">
        <f>+IFERROR(IF(VLOOKUP(#REF!&amp;"-"&amp;ROW()-82,[2]ワークシート!$F$2:$CI$1002,73,0)="","",VLOOKUP(#REF!&amp;"-"&amp;ROW()-82,[2]ワークシート!$F$2:$CI$1002,73,0)),"")</f>
        <v/>
      </c>
      <c r="AJ132" s="1" t="str">
        <f>+IFERROR( IF(  VLOOKUP(#REF!&amp;"-"&amp;ROW()-82,[2]ワークシート!$F$2:$BW$1002,12,0)="",  "",  VLOOKUP(#REF!&amp;"-"&amp;ROW()-82,[2]ワークシート!$F$2:$BW$1002,12,0) ),"")</f>
        <v/>
      </c>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row>
    <row r="133" spans="1:69" ht="35.1" hidden="1" customHeight="1" x14ac:dyDescent="0.15">
      <c r="A133" s="63" t="str">
        <f>+IFERROR(IF(VLOOKUP(#REF!&amp;"-"&amp;ROW()-82,[2]ワークシート!$F$2:$CI$1002,6,0)="","",VLOOKUP(#REF!&amp;"-"&amp;ROW()-82,[2]ワークシート!$F$2:$CI$1002,6,0)),"")</f>
        <v/>
      </c>
      <c r="B133" s="64"/>
      <c r="C133" s="63" t="str">
        <f>+IFERROR(IF(VLOOKUP(#REF!&amp;"-"&amp;ROW()-82,[2]ワークシート!$F$2:$CI$1002,7,0)="","",VLOOKUP(#REF!&amp;"-"&amp;ROW()-82,[2]ワークシート!$F$2:$CI$1002,7,0)),"")</f>
        <v/>
      </c>
      <c r="D133" s="64"/>
      <c r="E133" s="63" t="str">
        <f>+IFERROR(IF(VLOOKUP(#REF!&amp;"-"&amp;ROW()-82,[2]ワークシート!$F$2:$CI$1002,8,0)="","",VLOOKUP(#REF!&amp;"-"&amp;ROW()-82,[2]ワークシート!$F$2:$CI$1002,8,0)),"")</f>
        <v/>
      </c>
      <c r="F133" s="64"/>
      <c r="G133" s="8" t="str">
        <f>+IFERROR(IF(VLOOKUP(#REF!&amp;"-"&amp;ROW()-82,[2]ワークシート!$F$2:$CI$1002,9,0)="","",VLOOKUP(#REF!&amp;"-"&amp;ROW()-82,[2]ワークシート!$F$2:$CI$1002,9,0)),"")</f>
        <v/>
      </c>
      <c r="H13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3" s="71"/>
      <c r="J133" s="63" t="str">
        <f>+IFERROR(IF(VLOOKUP(#REF!&amp;"-"&amp;ROW()-82,[2]ワークシート!$F$2:$CI$1002,17,0)="","",VLOOKUP(#REF!&amp;"-"&amp;ROW()-82,[2]ワークシート!$F$2:$CI$1002,17,0)),"")</f>
        <v/>
      </c>
      <c r="K133" s="67"/>
      <c r="L133" s="64"/>
      <c r="M133" s="72" t="str">
        <f>+IFERROR(IF(VLOOKUP(#REF!&amp;"-"&amp;ROW()-82,[2]ワークシート!$F$2:$CI$1002,58,0)=0,"",VLOOKUP(#REF!&amp;"-"&amp;ROW()-82,[2]ワークシート!$F$2:$CI$1002,58,0)),"")</f>
        <v/>
      </c>
      <c r="N133" s="72"/>
      <c r="O133" s="72"/>
      <c r="P133" s="61" t="str">
        <f>+IFERROR(VLOOKUP(#REF!&amp;"-"&amp;ROW()-82,[2]ワークシート!$F$2:$CI$1002,64,0),"")</f>
        <v/>
      </c>
      <c r="Q133" s="62"/>
      <c r="R133" s="73" t="str">
        <f>+IFERROR(VLOOKUP(#REF!&amp;"-"&amp;ROW()-82,[2]ワークシート!$F$2:$CI$1002,65,0),"")</f>
        <v/>
      </c>
      <c r="S133" s="73"/>
      <c r="T133" s="61" t="str">
        <f>IFERROR(IF(VLOOKUP(#REF!&amp;"-"&amp;ROW()-82,[2]ワークシート!$F$2:$CI$1002,68,0)="",IF(X133="","",IF(X133=0,"使用貸借権","賃借権")),"賃借権"),"")</f>
        <v/>
      </c>
      <c r="U133" s="62"/>
      <c r="V133" s="63" t="str">
        <f>+IFERROR(VLOOKUP(#REF!&amp;"-"&amp;ROW()-82,[2]ワークシート!$F$2:$CI$1002,10,0)&amp;"","")</f>
        <v/>
      </c>
      <c r="W133" s="64"/>
      <c r="X13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3" s="66"/>
      <c r="Z133" s="9"/>
      <c r="AA133" s="9"/>
      <c r="AB133" s="63" t="str">
        <f>IF(T133="","",IF(VLOOKUP(#REF!&amp;"-"&amp;ROW()-82,[2]ワークシート!$F$2:$CI$1002,68,0)="",IF(T133="使用貸借権","-","口座振込　１２月"),"物納"))</f>
        <v/>
      </c>
      <c r="AC133" s="67"/>
      <c r="AD133" s="64"/>
      <c r="AE133" s="68" t="str">
        <f>+IFERROR(IF(VLOOKUP(#REF!&amp;"-"&amp;ROW()-82,[2]ワークシート!$F$2:$CI$1002,13,0)="","",VLOOKUP(#REF!&amp;"-"&amp;ROW()-82,[2]ワークシート!$F$2:$CI$1002,13,0)),"")</f>
        <v/>
      </c>
      <c r="AF133" s="69"/>
      <c r="AG133" s="68" t="str">
        <f>+IFERROR(IF(VLOOKUP(#REF!&amp;"-"&amp;ROW()-82,[2]ワークシート!$F$2:$CI$1002,74,0)="","",VLOOKUP(#REF!&amp;"-"&amp;ROW()-82,[2]ワークシート!$F$2:$CI$1002,74,0)),"")</f>
        <v/>
      </c>
      <c r="AH133" s="69"/>
      <c r="AI133" s="54" t="str">
        <f>+IFERROR(IF(VLOOKUP(#REF!&amp;"-"&amp;ROW()-82,[2]ワークシート!$F$2:$CI$1002,73,0)="","",VLOOKUP(#REF!&amp;"-"&amp;ROW()-82,[2]ワークシート!$F$2:$CI$1002,73,0)),"")</f>
        <v/>
      </c>
      <c r="AJ133" s="1" t="str">
        <f>+IFERROR( IF(  VLOOKUP(#REF!&amp;"-"&amp;ROW()-82,[2]ワークシート!$F$2:$BW$1002,12,0)="",  "",  VLOOKUP(#REF!&amp;"-"&amp;ROW()-82,[2]ワークシート!$F$2:$BW$1002,12,0) ),"")</f>
        <v/>
      </c>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row>
    <row r="134" spans="1:69" ht="35.1" hidden="1" customHeight="1" x14ac:dyDescent="0.15">
      <c r="A134" s="63" t="str">
        <f>+IFERROR(IF(VLOOKUP(#REF!&amp;"-"&amp;ROW()-82,[2]ワークシート!$F$2:$CI$1002,6,0)="","",VLOOKUP(#REF!&amp;"-"&amp;ROW()-82,[2]ワークシート!$F$2:$CI$1002,6,0)),"")</f>
        <v/>
      </c>
      <c r="B134" s="64"/>
      <c r="C134" s="63" t="str">
        <f>+IFERROR(IF(VLOOKUP(#REF!&amp;"-"&amp;ROW()-82,[2]ワークシート!$F$2:$CI$1002,7,0)="","",VLOOKUP(#REF!&amp;"-"&amp;ROW()-82,[2]ワークシート!$F$2:$CI$1002,7,0)),"")</f>
        <v/>
      </c>
      <c r="D134" s="64"/>
      <c r="E134" s="63" t="str">
        <f>+IFERROR(IF(VLOOKUP(#REF!&amp;"-"&amp;ROW()-82,[2]ワークシート!$F$2:$CI$1002,8,0)="","",VLOOKUP(#REF!&amp;"-"&amp;ROW()-82,[2]ワークシート!$F$2:$CI$1002,8,0)),"")</f>
        <v/>
      </c>
      <c r="F134" s="64"/>
      <c r="G134" s="8" t="str">
        <f>+IFERROR(IF(VLOOKUP(#REF!&amp;"-"&amp;ROW()-82,[2]ワークシート!$F$2:$CI$1002,9,0)="","",VLOOKUP(#REF!&amp;"-"&amp;ROW()-82,[2]ワークシート!$F$2:$CI$1002,9,0)),"")</f>
        <v/>
      </c>
      <c r="H13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4" s="71"/>
      <c r="J134" s="63" t="str">
        <f>+IFERROR(IF(VLOOKUP(#REF!&amp;"-"&amp;ROW()-82,[2]ワークシート!$F$2:$CI$1002,17,0)="","",VLOOKUP(#REF!&amp;"-"&amp;ROW()-82,[2]ワークシート!$F$2:$CI$1002,17,0)),"")</f>
        <v/>
      </c>
      <c r="K134" s="67"/>
      <c r="L134" s="64"/>
      <c r="M134" s="72" t="str">
        <f>+IFERROR(IF(VLOOKUP(#REF!&amp;"-"&amp;ROW()-82,[2]ワークシート!$F$2:$CI$1002,58,0)=0,"",VLOOKUP(#REF!&amp;"-"&amp;ROW()-82,[2]ワークシート!$F$2:$CI$1002,58,0)),"")</f>
        <v/>
      </c>
      <c r="N134" s="72"/>
      <c r="O134" s="72"/>
      <c r="P134" s="61" t="str">
        <f>+IFERROR(VLOOKUP(#REF!&amp;"-"&amp;ROW()-82,[2]ワークシート!$F$2:$CI$1002,64,0),"")</f>
        <v/>
      </c>
      <c r="Q134" s="62"/>
      <c r="R134" s="73" t="str">
        <f>+IFERROR(VLOOKUP(#REF!&amp;"-"&amp;ROW()-82,[2]ワークシート!$F$2:$CI$1002,65,0),"")</f>
        <v/>
      </c>
      <c r="S134" s="73"/>
      <c r="T134" s="61" t="str">
        <f>IFERROR(IF(VLOOKUP(#REF!&amp;"-"&amp;ROW()-82,[2]ワークシート!$F$2:$CI$1002,68,0)="",IF(X134="","",IF(X134=0,"使用貸借権","賃借権")),"賃借権"),"")</f>
        <v/>
      </c>
      <c r="U134" s="62"/>
      <c r="V134" s="63" t="str">
        <f>+IFERROR(VLOOKUP(#REF!&amp;"-"&amp;ROW()-82,[2]ワークシート!$F$2:$CI$1002,10,0)&amp;"","")</f>
        <v/>
      </c>
      <c r="W134" s="64"/>
      <c r="X13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4" s="66"/>
      <c r="Z134" s="9"/>
      <c r="AA134" s="9"/>
      <c r="AB134" s="63" t="str">
        <f>IF(T134="","",IF(VLOOKUP(#REF!&amp;"-"&amp;ROW()-82,[2]ワークシート!$F$2:$CI$1002,68,0)="",IF(T134="使用貸借権","-","口座振込　１２月"),"物納"))</f>
        <v/>
      </c>
      <c r="AC134" s="67"/>
      <c r="AD134" s="64"/>
      <c r="AE134" s="68" t="str">
        <f>+IFERROR(IF(VLOOKUP(#REF!&amp;"-"&amp;ROW()-82,[2]ワークシート!$F$2:$CI$1002,13,0)="","",VLOOKUP(#REF!&amp;"-"&amp;ROW()-82,[2]ワークシート!$F$2:$CI$1002,13,0)),"")</f>
        <v/>
      </c>
      <c r="AF134" s="69"/>
      <c r="AG134" s="68" t="str">
        <f>+IFERROR(IF(VLOOKUP(#REF!&amp;"-"&amp;ROW()-82,[2]ワークシート!$F$2:$CI$1002,74,0)="","",VLOOKUP(#REF!&amp;"-"&amp;ROW()-82,[2]ワークシート!$F$2:$CI$1002,74,0)),"")</f>
        <v/>
      </c>
      <c r="AH134" s="69"/>
      <c r="AI134" s="54" t="str">
        <f>+IFERROR(IF(VLOOKUP(#REF!&amp;"-"&amp;ROW()-82,[2]ワークシート!$F$2:$CI$1002,73,0)="","",VLOOKUP(#REF!&amp;"-"&amp;ROW()-82,[2]ワークシート!$F$2:$CI$1002,73,0)),"")</f>
        <v/>
      </c>
      <c r="AJ134" s="1" t="str">
        <f>+IFERROR( IF(  VLOOKUP(#REF!&amp;"-"&amp;ROW()-82,[2]ワークシート!$F$2:$BW$1002,12,0)="",  "",  VLOOKUP(#REF!&amp;"-"&amp;ROW()-82,[2]ワークシート!$F$2:$BW$1002,12,0) ),"")</f>
        <v/>
      </c>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row>
    <row r="135" spans="1:69" ht="35.1" hidden="1" customHeight="1" x14ac:dyDescent="0.15">
      <c r="A135" s="63" t="str">
        <f>+IFERROR(IF(VLOOKUP(#REF!&amp;"-"&amp;ROW()-82,[2]ワークシート!$F$2:$CI$1002,6,0)="","",VLOOKUP(#REF!&amp;"-"&amp;ROW()-82,[2]ワークシート!$F$2:$CI$1002,6,0)),"")</f>
        <v/>
      </c>
      <c r="B135" s="64"/>
      <c r="C135" s="63" t="str">
        <f>+IFERROR(IF(VLOOKUP(#REF!&amp;"-"&amp;ROW()-82,[2]ワークシート!$F$2:$CI$1002,7,0)="","",VLOOKUP(#REF!&amp;"-"&amp;ROW()-82,[2]ワークシート!$F$2:$CI$1002,7,0)),"")</f>
        <v/>
      </c>
      <c r="D135" s="64"/>
      <c r="E135" s="63" t="str">
        <f>+IFERROR(IF(VLOOKUP(#REF!&amp;"-"&amp;ROW()-82,[2]ワークシート!$F$2:$CI$1002,8,0)="","",VLOOKUP(#REF!&amp;"-"&amp;ROW()-82,[2]ワークシート!$F$2:$CI$1002,8,0)),"")</f>
        <v/>
      </c>
      <c r="F135" s="64"/>
      <c r="G135" s="8" t="str">
        <f>+IFERROR(IF(VLOOKUP(#REF!&amp;"-"&amp;ROW()-82,[2]ワークシート!$F$2:$CI$1002,9,0)="","",VLOOKUP(#REF!&amp;"-"&amp;ROW()-82,[2]ワークシート!$F$2:$CI$1002,9,0)),"")</f>
        <v/>
      </c>
      <c r="H13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5" s="71"/>
      <c r="J135" s="63" t="str">
        <f>+IFERROR(IF(VLOOKUP(#REF!&amp;"-"&amp;ROW()-82,[2]ワークシート!$F$2:$CI$1002,17,0)="","",VLOOKUP(#REF!&amp;"-"&amp;ROW()-82,[2]ワークシート!$F$2:$CI$1002,17,0)),"")</f>
        <v/>
      </c>
      <c r="K135" s="67"/>
      <c r="L135" s="64"/>
      <c r="M135" s="72" t="str">
        <f>+IFERROR(IF(VLOOKUP(#REF!&amp;"-"&amp;ROW()-82,[2]ワークシート!$F$2:$CI$1002,58,0)=0,"",VLOOKUP(#REF!&amp;"-"&amp;ROW()-82,[2]ワークシート!$F$2:$CI$1002,58,0)),"")</f>
        <v/>
      </c>
      <c r="N135" s="72"/>
      <c r="O135" s="72"/>
      <c r="P135" s="61" t="str">
        <f>+IFERROR(VLOOKUP(#REF!&amp;"-"&amp;ROW()-82,[2]ワークシート!$F$2:$CI$1002,64,0),"")</f>
        <v/>
      </c>
      <c r="Q135" s="62"/>
      <c r="R135" s="73" t="str">
        <f>+IFERROR(VLOOKUP(#REF!&amp;"-"&amp;ROW()-82,[2]ワークシート!$F$2:$CI$1002,65,0),"")</f>
        <v/>
      </c>
      <c r="S135" s="73"/>
      <c r="T135" s="61" t="str">
        <f>IFERROR(IF(VLOOKUP(#REF!&amp;"-"&amp;ROW()-82,[2]ワークシート!$F$2:$CI$1002,68,0)="",IF(X135="","",IF(X135=0,"使用貸借権","賃借権")),"賃借権"),"")</f>
        <v/>
      </c>
      <c r="U135" s="62"/>
      <c r="V135" s="63" t="str">
        <f>+IFERROR(VLOOKUP(#REF!&amp;"-"&amp;ROW()-82,[2]ワークシート!$F$2:$CI$1002,10,0)&amp;"","")</f>
        <v/>
      </c>
      <c r="W135" s="64"/>
      <c r="X13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5" s="66"/>
      <c r="Z135" s="9"/>
      <c r="AA135" s="9"/>
      <c r="AB135" s="63" t="str">
        <f>IF(T135="","",IF(VLOOKUP(#REF!&amp;"-"&amp;ROW()-82,[2]ワークシート!$F$2:$CI$1002,68,0)="",IF(T135="使用貸借権","-","口座振込　１２月"),"物納"))</f>
        <v/>
      </c>
      <c r="AC135" s="67"/>
      <c r="AD135" s="64"/>
      <c r="AE135" s="68" t="str">
        <f>+IFERROR(IF(VLOOKUP(#REF!&amp;"-"&amp;ROW()-82,[2]ワークシート!$F$2:$CI$1002,13,0)="","",VLOOKUP(#REF!&amp;"-"&amp;ROW()-82,[2]ワークシート!$F$2:$CI$1002,13,0)),"")</f>
        <v/>
      </c>
      <c r="AF135" s="69"/>
      <c r="AG135" s="68" t="str">
        <f>+IFERROR(IF(VLOOKUP(#REF!&amp;"-"&amp;ROW()-82,[2]ワークシート!$F$2:$CI$1002,74,0)="","",VLOOKUP(#REF!&amp;"-"&amp;ROW()-82,[2]ワークシート!$F$2:$CI$1002,74,0)),"")</f>
        <v/>
      </c>
      <c r="AH135" s="69"/>
      <c r="AI135" s="54" t="str">
        <f>+IFERROR(IF(VLOOKUP(#REF!&amp;"-"&amp;ROW()-82,[2]ワークシート!$F$2:$CI$1002,73,0)="","",VLOOKUP(#REF!&amp;"-"&amp;ROW()-82,[2]ワークシート!$F$2:$CI$1002,73,0)),"")</f>
        <v/>
      </c>
      <c r="AJ135" s="1" t="str">
        <f>+IFERROR( IF(  VLOOKUP(#REF!&amp;"-"&amp;ROW()-82,[2]ワークシート!$F$2:$BW$1002,12,0)="",  "",  VLOOKUP(#REF!&amp;"-"&amp;ROW()-82,[2]ワークシート!$F$2:$BW$1002,12,0) ),"")</f>
        <v/>
      </c>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row>
    <row r="136" spans="1:69" ht="35.1" hidden="1" customHeight="1" x14ac:dyDescent="0.15">
      <c r="A136" s="63" t="str">
        <f>+IFERROR(IF(VLOOKUP(#REF!&amp;"-"&amp;ROW()-82,[2]ワークシート!$F$2:$CI$1002,6,0)="","",VLOOKUP(#REF!&amp;"-"&amp;ROW()-82,[2]ワークシート!$F$2:$CI$1002,6,0)),"")</f>
        <v/>
      </c>
      <c r="B136" s="64"/>
      <c r="C136" s="63" t="str">
        <f>+IFERROR(IF(VLOOKUP(#REF!&amp;"-"&amp;ROW()-82,[2]ワークシート!$F$2:$CI$1002,7,0)="","",VLOOKUP(#REF!&amp;"-"&amp;ROW()-82,[2]ワークシート!$F$2:$CI$1002,7,0)),"")</f>
        <v/>
      </c>
      <c r="D136" s="64"/>
      <c r="E136" s="63" t="str">
        <f>+IFERROR(IF(VLOOKUP(#REF!&amp;"-"&amp;ROW()-82,[2]ワークシート!$F$2:$CI$1002,8,0)="","",VLOOKUP(#REF!&amp;"-"&amp;ROW()-82,[2]ワークシート!$F$2:$CI$1002,8,0)),"")</f>
        <v/>
      </c>
      <c r="F136" s="64"/>
      <c r="G136" s="8" t="str">
        <f>+IFERROR(IF(VLOOKUP(#REF!&amp;"-"&amp;ROW()-82,[2]ワークシート!$F$2:$CI$1002,9,0)="","",VLOOKUP(#REF!&amp;"-"&amp;ROW()-82,[2]ワークシート!$F$2:$CI$1002,9,0)),"")</f>
        <v/>
      </c>
      <c r="H13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6" s="71"/>
      <c r="J136" s="63" t="str">
        <f>+IFERROR(IF(VLOOKUP(#REF!&amp;"-"&amp;ROW()-82,[2]ワークシート!$F$2:$CI$1002,17,0)="","",VLOOKUP(#REF!&amp;"-"&amp;ROW()-82,[2]ワークシート!$F$2:$CI$1002,17,0)),"")</f>
        <v/>
      </c>
      <c r="K136" s="67"/>
      <c r="L136" s="64"/>
      <c r="M136" s="72" t="str">
        <f>+IFERROR(IF(VLOOKUP(#REF!&amp;"-"&amp;ROW()-82,[2]ワークシート!$F$2:$CI$1002,58,0)=0,"",VLOOKUP(#REF!&amp;"-"&amp;ROW()-82,[2]ワークシート!$F$2:$CI$1002,58,0)),"")</f>
        <v/>
      </c>
      <c r="N136" s="72"/>
      <c r="O136" s="72"/>
      <c r="P136" s="61" t="str">
        <f>+IFERROR(VLOOKUP(#REF!&amp;"-"&amp;ROW()-82,[2]ワークシート!$F$2:$CI$1002,64,0),"")</f>
        <v/>
      </c>
      <c r="Q136" s="62"/>
      <c r="R136" s="73" t="str">
        <f>+IFERROR(VLOOKUP(#REF!&amp;"-"&amp;ROW()-82,[2]ワークシート!$F$2:$CI$1002,65,0),"")</f>
        <v/>
      </c>
      <c r="S136" s="73"/>
      <c r="T136" s="61" t="str">
        <f>IFERROR(IF(VLOOKUP(#REF!&amp;"-"&amp;ROW()-82,[2]ワークシート!$F$2:$CI$1002,68,0)="",IF(X136="","",IF(X136=0,"使用貸借権","賃借権")),"賃借権"),"")</f>
        <v/>
      </c>
      <c r="U136" s="62"/>
      <c r="V136" s="63" t="str">
        <f>+IFERROR(VLOOKUP(#REF!&amp;"-"&amp;ROW()-82,[2]ワークシート!$F$2:$CI$1002,10,0)&amp;"","")</f>
        <v/>
      </c>
      <c r="W136" s="64"/>
      <c r="X13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6" s="66"/>
      <c r="Z136" s="9"/>
      <c r="AA136" s="9"/>
      <c r="AB136" s="63" t="str">
        <f>IF(T136="","",IF(VLOOKUP(#REF!&amp;"-"&amp;ROW()-82,[2]ワークシート!$F$2:$CI$1002,68,0)="",IF(T136="使用貸借権","-","口座振込　１２月"),"物納"))</f>
        <v/>
      </c>
      <c r="AC136" s="67"/>
      <c r="AD136" s="64"/>
      <c r="AE136" s="68" t="str">
        <f>+IFERROR(IF(VLOOKUP(#REF!&amp;"-"&amp;ROW()-82,[2]ワークシート!$F$2:$CI$1002,13,0)="","",VLOOKUP(#REF!&amp;"-"&amp;ROW()-82,[2]ワークシート!$F$2:$CI$1002,13,0)),"")</f>
        <v/>
      </c>
      <c r="AF136" s="69"/>
      <c r="AG136" s="68" t="str">
        <f>+IFERROR(IF(VLOOKUP(#REF!&amp;"-"&amp;ROW()-82,[2]ワークシート!$F$2:$CI$1002,74,0)="","",VLOOKUP(#REF!&amp;"-"&amp;ROW()-82,[2]ワークシート!$F$2:$CI$1002,74,0)),"")</f>
        <v/>
      </c>
      <c r="AH136" s="69"/>
      <c r="AI136" s="54" t="str">
        <f>+IFERROR(IF(VLOOKUP(#REF!&amp;"-"&amp;ROW()-82,[2]ワークシート!$F$2:$CI$1002,73,0)="","",VLOOKUP(#REF!&amp;"-"&amp;ROW()-82,[2]ワークシート!$F$2:$CI$1002,73,0)),"")</f>
        <v/>
      </c>
      <c r="AJ136" s="1" t="str">
        <f>+IFERROR( IF(  VLOOKUP(#REF!&amp;"-"&amp;ROW()-82,[2]ワークシート!$F$2:$BW$1002,12,0)="",  "",  VLOOKUP(#REF!&amp;"-"&amp;ROW()-82,[2]ワークシート!$F$2:$BW$1002,12,0) ),"")</f>
        <v/>
      </c>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row>
    <row r="137" spans="1:69" ht="35.1" hidden="1" customHeight="1" x14ac:dyDescent="0.15">
      <c r="A137" s="63" t="str">
        <f>+IFERROR(IF(VLOOKUP(#REF!&amp;"-"&amp;ROW()-82,[2]ワークシート!$F$2:$CI$1002,6,0)="","",VLOOKUP(#REF!&amp;"-"&amp;ROW()-82,[2]ワークシート!$F$2:$CI$1002,6,0)),"")</f>
        <v/>
      </c>
      <c r="B137" s="64"/>
      <c r="C137" s="63" t="str">
        <f>+IFERROR(IF(VLOOKUP(#REF!&amp;"-"&amp;ROW()-82,[2]ワークシート!$F$2:$CI$1002,7,0)="","",VLOOKUP(#REF!&amp;"-"&amp;ROW()-82,[2]ワークシート!$F$2:$CI$1002,7,0)),"")</f>
        <v/>
      </c>
      <c r="D137" s="64"/>
      <c r="E137" s="63" t="str">
        <f>+IFERROR(IF(VLOOKUP(#REF!&amp;"-"&amp;ROW()-82,[2]ワークシート!$F$2:$CI$1002,8,0)="","",VLOOKUP(#REF!&amp;"-"&amp;ROW()-82,[2]ワークシート!$F$2:$CI$1002,8,0)),"")</f>
        <v/>
      </c>
      <c r="F137" s="64"/>
      <c r="G137" s="8" t="str">
        <f>+IFERROR(IF(VLOOKUP(#REF!&amp;"-"&amp;ROW()-82,[2]ワークシート!$F$2:$CI$1002,9,0)="","",VLOOKUP(#REF!&amp;"-"&amp;ROW()-82,[2]ワークシート!$F$2:$CI$1002,9,0)),"")</f>
        <v/>
      </c>
      <c r="H13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7" s="71"/>
      <c r="J137" s="63" t="str">
        <f>+IFERROR(IF(VLOOKUP(#REF!&amp;"-"&amp;ROW()-82,[2]ワークシート!$F$2:$CI$1002,17,0)="","",VLOOKUP(#REF!&amp;"-"&amp;ROW()-82,[2]ワークシート!$F$2:$CI$1002,17,0)),"")</f>
        <v/>
      </c>
      <c r="K137" s="67"/>
      <c r="L137" s="64"/>
      <c r="M137" s="72" t="str">
        <f>+IFERROR(IF(VLOOKUP(#REF!&amp;"-"&amp;ROW()-82,[2]ワークシート!$F$2:$CI$1002,58,0)=0,"",VLOOKUP(#REF!&amp;"-"&amp;ROW()-82,[2]ワークシート!$F$2:$CI$1002,58,0)),"")</f>
        <v/>
      </c>
      <c r="N137" s="72"/>
      <c r="O137" s="72"/>
      <c r="P137" s="61" t="str">
        <f>+IFERROR(VLOOKUP(#REF!&amp;"-"&amp;ROW()-82,[2]ワークシート!$F$2:$CI$1002,64,0),"")</f>
        <v/>
      </c>
      <c r="Q137" s="62"/>
      <c r="R137" s="73" t="str">
        <f>+IFERROR(VLOOKUP(#REF!&amp;"-"&amp;ROW()-82,[2]ワークシート!$F$2:$CI$1002,65,0),"")</f>
        <v/>
      </c>
      <c r="S137" s="73"/>
      <c r="T137" s="61" t="str">
        <f>IFERROR(IF(VLOOKUP(#REF!&amp;"-"&amp;ROW()-82,[2]ワークシート!$F$2:$CI$1002,68,0)="",IF(X137="","",IF(X137=0,"使用貸借権","賃借権")),"賃借権"),"")</f>
        <v/>
      </c>
      <c r="U137" s="62"/>
      <c r="V137" s="63" t="str">
        <f>+IFERROR(VLOOKUP(#REF!&amp;"-"&amp;ROW()-82,[2]ワークシート!$F$2:$CI$1002,10,0)&amp;"","")</f>
        <v/>
      </c>
      <c r="W137" s="64"/>
      <c r="X13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7" s="66"/>
      <c r="Z137" s="9"/>
      <c r="AA137" s="9"/>
      <c r="AB137" s="63" t="str">
        <f>IF(T137="","",IF(VLOOKUP(#REF!&amp;"-"&amp;ROW()-82,[2]ワークシート!$F$2:$CI$1002,68,0)="",IF(T137="使用貸借権","-","口座振込　１２月"),"物納"))</f>
        <v/>
      </c>
      <c r="AC137" s="67"/>
      <c r="AD137" s="64"/>
      <c r="AE137" s="68" t="str">
        <f>+IFERROR(IF(VLOOKUP(#REF!&amp;"-"&amp;ROW()-82,[2]ワークシート!$F$2:$CI$1002,13,0)="","",VLOOKUP(#REF!&amp;"-"&amp;ROW()-82,[2]ワークシート!$F$2:$CI$1002,13,0)),"")</f>
        <v/>
      </c>
      <c r="AF137" s="69"/>
      <c r="AG137" s="68" t="str">
        <f>+IFERROR(IF(VLOOKUP(#REF!&amp;"-"&amp;ROW()-82,[2]ワークシート!$F$2:$CI$1002,74,0)="","",VLOOKUP(#REF!&amp;"-"&amp;ROW()-82,[2]ワークシート!$F$2:$CI$1002,74,0)),"")</f>
        <v/>
      </c>
      <c r="AH137" s="69"/>
      <c r="AI137" s="54" t="str">
        <f>+IFERROR(IF(VLOOKUP(#REF!&amp;"-"&amp;ROW()-82,[2]ワークシート!$F$2:$CI$1002,73,0)="","",VLOOKUP(#REF!&amp;"-"&amp;ROW()-82,[2]ワークシート!$F$2:$CI$1002,73,0)),"")</f>
        <v/>
      </c>
      <c r="AJ137" s="1" t="str">
        <f>+IFERROR( IF(  VLOOKUP(#REF!&amp;"-"&amp;ROW()-82,[2]ワークシート!$F$2:$BW$1002,12,0)="",  "",  VLOOKUP(#REF!&amp;"-"&amp;ROW()-82,[2]ワークシート!$F$2:$BW$1002,12,0) ),"")</f>
        <v/>
      </c>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row>
    <row r="138" spans="1:69" ht="35.1" hidden="1" customHeight="1" x14ac:dyDescent="0.15">
      <c r="A138" s="63" t="str">
        <f>+IFERROR(IF(VLOOKUP(#REF!&amp;"-"&amp;ROW()-82,[2]ワークシート!$F$2:$CI$1002,6,0)="","",VLOOKUP(#REF!&amp;"-"&amp;ROW()-82,[2]ワークシート!$F$2:$CI$1002,6,0)),"")</f>
        <v/>
      </c>
      <c r="B138" s="64"/>
      <c r="C138" s="63" t="str">
        <f>+IFERROR(IF(VLOOKUP(#REF!&amp;"-"&amp;ROW()-82,[2]ワークシート!$F$2:$CI$1002,7,0)="","",VLOOKUP(#REF!&amp;"-"&amp;ROW()-82,[2]ワークシート!$F$2:$CI$1002,7,0)),"")</f>
        <v/>
      </c>
      <c r="D138" s="64"/>
      <c r="E138" s="63" t="str">
        <f>+IFERROR(IF(VLOOKUP(#REF!&amp;"-"&amp;ROW()-82,[2]ワークシート!$F$2:$CI$1002,8,0)="","",VLOOKUP(#REF!&amp;"-"&amp;ROW()-82,[2]ワークシート!$F$2:$CI$1002,8,0)),"")</f>
        <v/>
      </c>
      <c r="F138" s="64"/>
      <c r="G138" s="8" t="str">
        <f>+IFERROR(IF(VLOOKUP(#REF!&amp;"-"&amp;ROW()-82,[2]ワークシート!$F$2:$CI$1002,9,0)="","",VLOOKUP(#REF!&amp;"-"&amp;ROW()-82,[2]ワークシート!$F$2:$CI$1002,9,0)),"")</f>
        <v/>
      </c>
      <c r="H13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8" s="71"/>
      <c r="J138" s="63" t="str">
        <f>+IFERROR(IF(VLOOKUP(#REF!&amp;"-"&amp;ROW()-82,[2]ワークシート!$F$2:$CI$1002,17,0)="","",VLOOKUP(#REF!&amp;"-"&amp;ROW()-82,[2]ワークシート!$F$2:$CI$1002,17,0)),"")</f>
        <v/>
      </c>
      <c r="K138" s="67"/>
      <c r="L138" s="64"/>
      <c r="M138" s="72" t="str">
        <f>+IFERROR(IF(VLOOKUP(#REF!&amp;"-"&amp;ROW()-82,[2]ワークシート!$F$2:$CI$1002,58,0)=0,"",VLOOKUP(#REF!&amp;"-"&amp;ROW()-82,[2]ワークシート!$F$2:$CI$1002,58,0)),"")</f>
        <v/>
      </c>
      <c r="N138" s="72"/>
      <c r="O138" s="72"/>
      <c r="P138" s="61" t="str">
        <f>+IFERROR(VLOOKUP(#REF!&amp;"-"&amp;ROW()-82,[2]ワークシート!$F$2:$CI$1002,64,0),"")</f>
        <v/>
      </c>
      <c r="Q138" s="62"/>
      <c r="R138" s="73" t="str">
        <f>+IFERROR(VLOOKUP(#REF!&amp;"-"&amp;ROW()-82,[2]ワークシート!$F$2:$CI$1002,65,0),"")</f>
        <v/>
      </c>
      <c r="S138" s="73"/>
      <c r="T138" s="61" t="str">
        <f>IFERROR(IF(VLOOKUP(#REF!&amp;"-"&amp;ROW()-82,[2]ワークシート!$F$2:$CI$1002,68,0)="",IF(X138="","",IF(X138=0,"使用貸借権","賃借権")),"賃借権"),"")</f>
        <v/>
      </c>
      <c r="U138" s="62"/>
      <c r="V138" s="63" t="str">
        <f>+IFERROR(VLOOKUP(#REF!&amp;"-"&amp;ROW()-82,[2]ワークシート!$F$2:$CI$1002,10,0)&amp;"","")</f>
        <v/>
      </c>
      <c r="W138" s="64"/>
      <c r="X13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8" s="66"/>
      <c r="Z138" s="9"/>
      <c r="AA138" s="9"/>
      <c r="AB138" s="63" t="str">
        <f>IF(T138="","",IF(VLOOKUP(#REF!&amp;"-"&amp;ROW()-82,[2]ワークシート!$F$2:$CI$1002,68,0)="",IF(T138="使用貸借権","-","口座振込　１２月"),"物納"))</f>
        <v/>
      </c>
      <c r="AC138" s="67"/>
      <c r="AD138" s="64"/>
      <c r="AE138" s="68" t="str">
        <f>+IFERROR(IF(VLOOKUP(#REF!&amp;"-"&amp;ROW()-82,[2]ワークシート!$F$2:$CI$1002,13,0)="","",VLOOKUP(#REF!&amp;"-"&amp;ROW()-82,[2]ワークシート!$F$2:$CI$1002,13,0)),"")</f>
        <v/>
      </c>
      <c r="AF138" s="69"/>
      <c r="AG138" s="68" t="str">
        <f>+IFERROR(IF(VLOOKUP(#REF!&amp;"-"&amp;ROW()-82,[2]ワークシート!$F$2:$CI$1002,74,0)="","",VLOOKUP(#REF!&amp;"-"&amp;ROW()-82,[2]ワークシート!$F$2:$CI$1002,74,0)),"")</f>
        <v/>
      </c>
      <c r="AH138" s="69"/>
      <c r="AI138" s="54" t="str">
        <f>+IFERROR(IF(VLOOKUP(#REF!&amp;"-"&amp;ROW()-82,[2]ワークシート!$F$2:$CI$1002,73,0)="","",VLOOKUP(#REF!&amp;"-"&amp;ROW()-82,[2]ワークシート!$F$2:$CI$1002,73,0)),"")</f>
        <v/>
      </c>
      <c r="AJ138" s="1" t="str">
        <f>+IFERROR( IF(  VLOOKUP(#REF!&amp;"-"&amp;ROW()-82,[2]ワークシート!$F$2:$BW$1002,12,0)="",  "",  VLOOKUP(#REF!&amp;"-"&amp;ROW()-82,[2]ワークシート!$F$2:$BW$1002,12,0) ),"")</f>
        <v/>
      </c>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row>
    <row r="139" spans="1:69" ht="35.1" hidden="1" customHeight="1" x14ac:dyDescent="0.15">
      <c r="A139" s="63" t="str">
        <f>+IFERROR(IF(VLOOKUP(#REF!&amp;"-"&amp;ROW()-82,[2]ワークシート!$F$2:$CI$1002,6,0)="","",VLOOKUP(#REF!&amp;"-"&amp;ROW()-82,[2]ワークシート!$F$2:$CI$1002,6,0)),"")</f>
        <v/>
      </c>
      <c r="B139" s="64"/>
      <c r="C139" s="63" t="str">
        <f>+IFERROR(IF(VLOOKUP(#REF!&amp;"-"&amp;ROW()-82,[2]ワークシート!$F$2:$CI$1002,7,0)="","",VLOOKUP(#REF!&amp;"-"&amp;ROW()-82,[2]ワークシート!$F$2:$CI$1002,7,0)),"")</f>
        <v/>
      </c>
      <c r="D139" s="64"/>
      <c r="E139" s="63" t="str">
        <f>+IFERROR(IF(VLOOKUP(#REF!&amp;"-"&amp;ROW()-82,[2]ワークシート!$F$2:$CI$1002,8,0)="","",VLOOKUP(#REF!&amp;"-"&amp;ROW()-82,[2]ワークシート!$F$2:$CI$1002,8,0)),"")</f>
        <v/>
      </c>
      <c r="F139" s="64"/>
      <c r="G139" s="8" t="str">
        <f>+IFERROR(IF(VLOOKUP(#REF!&amp;"-"&amp;ROW()-82,[2]ワークシート!$F$2:$CI$1002,9,0)="","",VLOOKUP(#REF!&amp;"-"&amp;ROW()-82,[2]ワークシート!$F$2:$CI$1002,9,0)),"")</f>
        <v/>
      </c>
      <c r="H13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39" s="71"/>
      <c r="J139" s="63" t="str">
        <f>+IFERROR(IF(VLOOKUP(#REF!&amp;"-"&amp;ROW()-82,[2]ワークシート!$F$2:$CI$1002,17,0)="","",VLOOKUP(#REF!&amp;"-"&amp;ROW()-82,[2]ワークシート!$F$2:$CI$1002,17,0)),"")</f>
        <v/>
      </c>
      <c r="K139" s="67"/>
      <c r="L139" s="64"/>
      <c r="M139" s="72" t="str">
        <f>+IFERROR(IF(VLOOKUP(#REF!&amp;"-"&amp;ROW()-82,[2]ワークシート!$F$2:$CI$1002,58,0)=0,"",VLOOKUP(#REF!&amp;"-"&amp;ROW()-82,[2]ワークシート!$F$2:$CI$1002,58,0)),"")</f>
        <v/>
      </c>
      <c r="N139" s="72"/>
      <c r="O139" s="72"/>
      <c r="P139" s="61" t="str">
        <f>+IFERROR(VLOOKUP(#REF!&amp;"-"&amp;ROW()-82,[2]ワークシート!$F$2:$CI$1002,64,0),"")</f>
        <v/>
      </c>
      <c r="Q139" s="62"/>
      <c r="R139" s="73" t="str">
        <f>+IFERROR(VLOOKUP(#REF!&amp;"-"&amp;ROW()-82,[2]ワークシート!$F$2:$CI$1002,65,0),"")</f>
        <v/>
      </c>
      <c r="S139" s="73"/>
      <c r="T139" s="61" t="str">
        <f>IFERROR(IF(VLOOKUP(#REF!&amp;"-"&amp;ROW()-82,[2]ワークシート!$F$2:$CI$1002,68,0)="",IF(X139="","",IF(X139=0,"使用貸借権","賃借権")),"賃借権"),"")</f>
        <v/>
      </c>
      <c r="U139" s="62"/>
      <c r="V139" s="63" t="str">
        <f>+IFERROR(VLOOKUP(#REF!&amp;"-"&amp;ROW()-82,[2]ワークシート!$F$2:$CI$1002,10,0)&amp;"","")</f>
        <v/>
      </c>
      <c r="W139" s="64"/>
      <c r="X13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39" s="66"/>
      <c r="Z139" s="9"/>
      <c r="AA139" s="9"/>
      <c r="AB139" s="63" t="str">
        <f>IF(T139="","",IF(VLOOKUP(#REF!&amp;"-"&amp;ROW()-82,[2]ワークシート!$F$2:$CI$1002,68,0)="",IF(T139="使用貸借権","-","口座振込　１２月"),"物納"))</f>
        <v/>
      </c>
      <c r="AC139" s="67"/>
      <c r="AD139" s="64"/>
      <c r="AE139" s="68" t="str">
        <f>+IFERROR(IF(VLOOKUP(#REF!&amp;"-"&amp;ROW()-82,[2]ワークシート!$F$2:$CI$1002,13,0)="","",VLOOKUP(#REF!&amp;"-"&amp;ROW()-82,[2]ワークシート!$F$2:$CI$1002,13,0)),"")</f>
        <v/>
      </c>
      <c r="AF139" s="69"/>
      <c r="AG139" s="68" t="str">
        <f>+IFERROR(IF(VLOOKUP(#REF!&amp;"-"&amp;ROW()-82,[2]ワークシート!$F$2:$CI$1002,74,0)="","",VLOOKUP(#REF!&amp;"-"&amp;ROW()-82,[2]ワークシート!$F$2:$CI$1002,74,0)),"")</f>
        <v/>
      </c>
      <c r="AH139" s="69"/>
      <c r="AI139" s="54" t="str">
        <f>+IFERROR(IF(VLOOKUP(#REF!&amp;"-"&amp;ROW()-82,[2]ワークシート!$F$2:$CI$1002,73,0)="","",VLOOKUP(#REF!&amp;"-"&amp;ROW()-82,[2]ワークシート!$F$2:$CI$1002,73,0)),"")</f>
        <v/>
      </c>
      <c r="AJ139" s="1" t="str">
        <f>+IFERROR( IF(  VLOOKUP(#REF!&amp;"-"&amp;ROW()-82,[2]ワークシート!$F$2:$BW$1002,12,0)="",  "",  VLOOKUP(#REF!&amp;"-"&amp;ROW()-82,[2]ワークシート!$F$2:$BW$1002,12,0) ),"")</f>
        <v/>
      </c>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row>
    <row r="140" spans="1:69" ht="35.1" hidden="1" customHeight="1" x14ac:dyDescent="0.15">
      <c r="A140" s="63" t="str">
        <f>+IFERROR(IF(VLOOKUP(#REF!&amp;"-"&amp;ROW()-82,[2]ワークシート!$F$2:$CI$1002,6,0)="","",VLOOKUP(#REF!&amp;"-"&amp;ROW()-82,[2]ワークシート!$F$2:$CI$1002,6,0)),"")</f>
        <v/>
      </c>
      <c r="B140" s="64"/>
      <c r="C140" s="63" t="str">
        <f>+IFERROR(IF(VLOOKUP(#REF!&amp;"-"&amp;ROW()-82,[2]ワークシート!$F$2:$CI$1002,7,0)="","",VLOOKUP(#REF!&amp;"-"&amp;ROW()-82,[2]ワークシート!$F$2:$CI$1002,7,0)),"")</f>
        <v/>
      </c>
      <c r="D140" s="64"/>
      <c r="E140" s="63" t="str">
        <f>+IFERROR(IF(VLOOKUP(#REF!&amp;"-"&amp;ROW()-82,[2]ワークシート!$F$2:$CI$1002,8,0)="","",VLOOKUP(#REF!&amp;"-"&amp;ROW()-82,[2]ワークシート!$F$2:$CI$1002,8,0)),"")</f>
        <v/>
      </c>
      <c r="F140" s="64"/>
      <c r="G140" s="8" t="str">
        <f>+IFERROR(IF(VLOOKUP(#REF!&amp;"-"&amp;ROW()-82,[2]ワークシート!$F$2:$CI$1002,9,0)="","",VLOOKUP(#REF!&amp;"-"&amp;ROW()-82,[2]ワークシート!$F$2:$CI$1002,9,0)),"")</f>
        <v/>
      </c>
      <c r="H14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0" s="71"/>
      <c r="J140" s="63" t="str">
        <f>+IFERROR(IF(VLOOKUP(#REF!&amp;"-"&amp;ROW()-82,[2]ワークシート!$F$2:$CI$1002,17,0)="","",VLOOKUP(#REF!&amp;"-"&amp;ROW()-82,[2]ワークシート!$F$2:$CI$1002,17,0)),"")</f>
        <v/>
      </c>
      <c r="K140" s="67"/>
      <c r="L140" s="64"/>
      <c r="M140" s="72" t="str">
        <f>+IFERROR(IF(VLOOKUP(#REF!&amp;"-"&amp;ROW()-82,[2]ワークシート!$F$2:$CI$1002,58,0)=0,"",VLOOKUP(#REF!&amp;"-"&amp;ROW()-82,[2]ワークシート!$F$2:$CI$1002,58,0)),"")</f>
        <v/>
      </c>
      <c r="N140" s="72"/>
      <c r="O140" s="72"/>
      <c r="P140" s="61" t="str">
        <f>+IFERROR(VLOOKUP(#REF!&amp;"-"&amp;ROW()-82,[2]ワークシート!$F$2:$CI$1002,64,0),"")</f>
        <v/>
      </c>
      <c r="Q140" s="62"/>
      <c r="R140" s="73" t="str">
        <f>+IFERROR(VLOOKUP(#REF!&amp;"-"&amp;ROW()-82,[2]ワークシート!$F$2:$CI$1002,65,0),"")</f>
        <v/>
      </c>
      <c r="S140" s="73"/>
      <c r="T140" s="61" t="str">
        <f>IFERROR(IF(VLOOKUP(#REF!&amp;"-"&amp;ROW()-82,[2]ワークシート!$F$2:$CI$1002,68,0)="",IF(X140="","",IF(X140=0,"使用貸借権","賃借権")),"賃借権"),"")</f>
        <v/>
      </c>
      <c r="U140" s="62"/>
      <c r="V140" s="63" t="str">
        <f>+IFERROR(VLOOKUP(#REF!&amp;"-"&amp;ROW()-82,[2]ワークシート!$F$2:$CI$1002,10,0)&amp;"","")</f>
        <v/>
      </c>
      <c r="W140" s="64"/>
      <c r="X14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0" s="66"/>
      <c r="Z140" s="9"/>
      <c r="AA140" s="9"/>
      <c r="AB140" s="63" t="str">
        <f>IF(T140="","",IF(VLOOKUP(#REF!&amp;"-"&amp;ROW()-82,[2]ワークシート!$F$2:$CI$1002,68,0)="",IF(T140="使用貸借権","-","口座振込　１２月"),"物納"))</f>
        <v/>
      </c>
      <c r="AC140" s="67"/>
      <c r="AD140" s="64"/>
      <c r="AE140" s="68" t="str">
        <f>+IFERROR(IF(VLOOKUP(#REF!&amp;"-"&amp;ROW()-82,[2]ワークシート!$F$2:$CI$1002,13,0)="","",VLOOKUP(#REF!&amp;"-"&amp;ROW()-82,[2]ワークシート!$F$2:$CI$1002,13,0)),"")</f>
        <v/>
      </c>
      <c r="AF140" s="69"/>
      <c r="AG140" s="68" t="str">
        <f>+IFERROR(IF(VLOOKUP(#REF!&amp;"-"&amp;ROW()-82,[2]ワークシート!$F$2:$CI$1002,74,0)="","",VLOOKUP(#REF!&amp;"-"&amp;ROW()-82,[2]ワークシート!$F$2:$CI$1002,74,0)),"")</f>
        <v/>
      </c>
      <c r="AH140" s="69"/>
      <c r="AI140" s="54" t="str">
        <f>+IFERROR(IF(VLOOKUP(#REF!&amp;"-"&amp;ROW()-82,[2]ワークシート!$F$2:$CI$1002,73,0)="","",VLOOKUP(#REF!&amp;"-"&amp;ROW()-82,[2]ワークシート!$F$2:$CI$1002,73,0)),"")</f>
        <v/>
      </c>
      <c r="AJ140" s="1" t="str">
        <f>+IFERROR( IF(  VLOOKUP(#REF!&amp;"-"&amp;ROW()-82,[2]ワークシート!$F$2:$BW$1002,12,0)="",  "",  VLOOKUP(#REF!&amp;"-"&amp;ROW()-82,[2]ワークシート!$F$2:$BW$1002,12,0) ),"")</f>
        <v/>
      </c>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row>
    <row r="141" spans="1:69" ht="35.1" hidden="1" customHeight="1" x14ac:dyDescent="0.15">
      <c r="A141" s="63" t="str">
        <f>+IFERROR(IF(VLOOKUP(#REF!&amp;"-"&amp;ROW()-82,[2]ワークシート!$F$2:$CI$1002,6,0)="","",VLOOKUP(#REF!&amp;"-"&amp;ROW()-82,[2]ワークシート!$F$2:$CI$1002,6,0)),"")</f>
        <v/>
      </c>
      <c r="B141" s="64"/>
      <c r="C141" s="63" t="str">
        <f>+IFERROR(IF(VLOOKUP(#REF!&amp;"-"&amp;ROW()-82,[2]ワークシート!$F$2:$CI$1002,7,0)="","",VLOOKUP(#REF!&amp;"-"&amp;ROW()-82,[2]ワークシート!$F$2:$CI$1002,7,0)),"")</f>
        <v/>
      </c>
      <c r="D141" s="64"/>
      <c r="E141" s="63" t="str">
        <f>+IFERROR(IF(VLOOKUP(#REF!&amp;"-"&amp;ROW()-82,[2]ワークシート!$F$2:$CI$1002,8,0)="","",VLOOKUP(#REF!&amp;"-"&amp;ROW()-82,[2]ワークシート!$F$2:$CI$1002,8,0)),"")</f>
        <v/>
      </c>
      <c r="F141" s="64"/>
      <c r="G141" s="8" t="str">
        <f>+IFERROR(IF(VLOOKUP(#REF!&amp;"-"&amp;ROW()-82,[2]ワークシート!$F$2:$CI$1002,9,0)="","",VLOOKUP(#REF!&amp;"-"&amp;ROW()-82,[2]ワークシート!$F$2:$CI$1002,9,0)),"")</f>
        <v/>
      </c>
      <c r="H14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1" s="71"/>
      <c r="J141" s="63" t="str">
        <f>+IFERROR(IF(VLOOKUP(#REF!&amp;"-"&amp;ROW()-82,[2]ワークシート!$F$2:$CI$1002,17,0)="","",VLOOKUP(#REF!&amp;"-"&amp;ROW()-82,[2]ワークシート!$F$2:$CI$1002,17,0)),"")</f>
        <v/>
      </c>
      <c r="K141" s="67"/>
      <c r="L141" s="64"/>
      <c r="M141" s="72" t="str">
        <f>+IFERROR(IF(VLOOKUP(#REF!&amp;"-"&amp;ROW()-82,[2]ワークシート!$F$2:$CI$1002,58,0)=0,"",VLOOKUP(#REF!&amp;"-"&amp;ROW()-82,[2]ワークシート!$F$2:$CI$1002,58,0)),"")</f>
        <v/>
      </c>
      <c r="N141" s="72"/>
      <c r="O141" s="72"/>
      <c r="P141" s="61" t="str">
        <f>+IFERROR(VLOOKUP(#REF!&amp;"-"&amp;ROW()-82,[2]ワークシート!$F$2:$CI$1002,64,0),"")</f>
        <v/>
      </c>
      <c r="Q141" s="62"/>
      <c r="R141" s="73" t="str">
        <f>+IFERROR(VLOOKUP(#REF!&amp;"-"&amp;ROW()-82,[2]ワークシート!$F$2:$CI$1002,65,0),"")</f>
        <v/>
      </c>
      <c r="S141" s="73"/>
      <c r="T141" s="61" t="str">
        <f>IFERROR(IF(VLOOKUP(#REF!&amp;"-"&amp;ROW()-82,[2]ワークシート!$F$2:$CI$1002,68,0)="",IF(X141="","",IF(X141=0,"使用貸借権","賃借権")),"賃借権"),"")</f>
        <v/>
      </c>
      <c r="U141" s="62"/>
      <c r="V141" s="63" t="str">
        <f>+IFERROR(VLOOKUP(#REF!&amp;"-"&amp;ROW()-82,[2]ワークシート!$F$2:$CI$1002,10,0)&amp;"","")</f>
        <v/>
      </c>
      <c r="W141" s="64"/>
      <c r="X14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1" s="66"/>
      <c r="Z141" s="9"/>
      <c r="AA141" s="9"/>
      <c r="AB141" s="63" t="str">
        <f>IF(T141="","",IF(VLOOKUP(#REF!&amp;"-"&amp;ROW()-82,[2]ワークシート!$F$2:$CI$1002,68,0)="",IF(T141="使用貸借権","-","口座振込　１２月"),"物納"))</f>
        <v/>
      </c>
      <c r="AC141" s="67"/>
      <c r="AD141" s="64"/>
      <c r="AE141" s="68" t="str">
        <f>+IFERROR(IF(VLOOKUP(#REF!&amp;"-"&amp;ROW()-82,[2]ワークシート!$F$2:$CI$1002,13,0)="","",VLOOKUP(#REF!&amp;"-"&amp;ROW()-82,[2]ワークシート!$F$2:$CI$1002,13,0)),"")</f>
        <v/>
      </c>
      <c r="AF141" s="69"/>
      <c r="AG141" s="68" t="str">
        <f>+IFERROR(IF(VLOOKUP(#REF!&amp;"-"&amp;ROW()-82,[2]ワークシート!$F$2:$CI$1002,74,0)="","",VLOOKUP(#REF!&amp;"-"&amp;ROW()-82,[2]ワークシート!$F$2:$CI$1002,74,0)),"")</f>
        <v/>
      </c>
      <c r="AH141" s="69"/>
      <c r="AI141" s="54" t="str">
        <f>+IFERROR(IF(VLOOKUP(#REF!&amp;"-"&amp;ROW()-82,[2]ワークシート!$F$2:$CI$1002,73,0)="","",VLOOKUP(#REF!&amp;"-"&amp;ROW()-82,[2]ワークシート!$F$2:$CI$1002,73,0)),"")</f>
        <v/>
      </c>
      <c r="AJ141" s="1" t="str">
        <f>+IFERROR( IF(  VLOOKUP(#REF!&amp;"-"&amp;ROW()-82,[2]ワークシート!$F$2:$BW$1002,12,0)="",  "",  VLOOKUP(#REF!&amp;"-"&amp;ROW()-82,[2]ワークシート!$F$2:$BW$1002,12,0) ),"")</f>
        <v/>
      </c>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row>
    <row r="142" spans="1:69" ht="35.1" hidden="1" customHeight="1" x14ac:dyDescent="0.15">
      <c r="A142" s="63" t="str">
        <f>+IFERROR(IF(VLOOKUP(#REF!&amp;"-"&amp;ROW()-82,[2]ワークシート!$F$2:$CI$1002,6,0)="","",VLOOKUP(#REF!&amp;"-"&amp;ROW()-82,[2]ワークシート!$F$2:$CI$1002,6,0)),"")</f>
        <v/>
      </c>
      <c r="B142" s="64"/>
      <c r="C142" s="63" t="str">
        <f>+IFERROR(IF(VLOOKUP(#REF!&amp;"-"&amp;ROW()-82,[2]ワークシート!$F$2:$CI$1002,7,0)="","",VLOOKUP(#REF!&amp;"-"&amp;ROW()-82,[2]ワークシート!$F$2:$CI$1002,7,0)),"")</f>
        <v/>
      </c>
      <c r="D142" s="64"/>
      <c r="E142" s="63" t="str">
        <f>+IFERROR(IF(VLOOKUP(#REF!&amp;"-"&amp;ROW()-82,[2]ワークシート!$F$2:$CI$1002,8,0)="","",VLOOKUP(#REF!&amp;"-"&amp;ROW()-82,[2]ワークシート!$F$2:$CI$1002,8,0)),"")</f>
        <v/>
      </c>
      <c r="F142" s="64"/>
      <c r="G142" s="8" t="str">
        <f>+IFERROR(IF(VLOOKUP(#REF!&amp;"-"&amp;ROW()-82,[2]ワークシート!$F$2:$CI$1002,9,0)="","",VLOOKUP(#REF!&amp;"-"&amp;ROW()-82,[2]ワークシート!$F$2:$CI$1002,9,0)),"")</f>
        <v/>
      </c>
      <c r="H14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2" s="71"/>
      <c r="J142" s="63" t="str">
        <f>+IFERROR(IF(VLOOKUP(#REF!&amp;"-"&amp;ROW()-82,[2]ワークシート!$F$2:$CI$1002,17,0)="","",VLOOKUP(#REF!&amp;"-"&amp;ROW()-82,[2]ワークシート!$F$2:$CI$1002,17,0)),"")</f>
        <v/>
      </c>
      <c r="K142" s="67"/>
      <c r="L142" s="64"/>
      <c r="M142" s="72" t="str">
        <f>+IFERROR(IF(VLOOKUP(#REF!&amp;"-"&amp;ROW()-82,[2]ワークシート!$F$2:$CI$1002,58,0)=0,"",VLOOKUP(#REF!&amp;"-"&amp;ROW()-82,[2]ワークシート!$F$2:$CI$1002,58,0)),"")</f>
        <v/>
      </c>
      <c r="N142" s="72"/>
      <c r="O142" s="72"/>
      <c r="P142" s="61" t="str">
        <f>+IFERROR(VLOOKUP(#REF!&amp;"-"&amp;ROW()-82,[2]ワークシート!$F$2:$CI$1002,64,0),"")</f>
        <v/>
      </c>
      <c r="Q142" s="62"/>
      <c r="R142" s="73" t="str">
        <f>+IFERROR(VLOOKUP(#REF!&amp;"-"&amp;ROW()-82,[2]ワークシート!$F$2:$CI$1002,65,0),"")</f>
        <v/>
      </c>
      <c r="S142" s="73"/>
      <c r="T142" s="61" t="str">
        <f>IFERROR(IF(VLOOKUP(#REF!&amp;"-"&amp;ROW()-82,[2]ワークシート!$F$2:$CI$1002,68,0)="",IF(X142="","",IF(X142=0,"使用貸借権","賃借権")),"賃借権"),"")</f>
        <v/>
      </c>
      <c r="U142" s="62"/>
      <c r="V142" s="63" t="str">
        <f>+IFERROR(VLOOKUP(#REF!&amp;"-"&amp;ROW()-82,[2]ワークシート!$F$2:$CI$1002,10,0)&amp;"","")</f>
        <v/>
      </c>
      <c r="W142" s="64"/>
      <c r="X14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2" s="66"/>
      <c r="Z142" s="9"/>
      <c r="AA142" s="9"/>
      <c r="AB142" s="63" t="str">
        <f>IF(T142="","",IF(VLOOKUP(#REF!&amp;"-"&amp;ROW()-82,[2]ワークシート!$F$2:$CI$1002,68,0)="",IF(T142="使用貸借権","-","口座振込　１２月"),"物納"))</f>
        <v/>
      </c>
      <c r="AC142" s="67"/>
      <c r="AD142" s="64"/>
      <c r="AE142" s="68" t="str">
        <f>+IFERROR(IF(VLOOKUP(#REF!&amp;"-"&amp;ROW()-82,[2]ワークシート!$F$2:$CI$1002,13,0)="","",VLOOKUP(#REF!&amp;"-"&amp;ROW()-82,[2]ワークシート!$F$2:$CI$1002,13,0)),"")</f>
        <v/>
      </c>
      <c r="AF142" s="69"/>
      <c r="AG142" s="68" t="str">
        <f>+IFERROR(IF(VLOOKUP(#REF!&amp;"-"&amp;ROW()-82,[2]ワークシート!$F$2:$CI$1002,74,0)="","",VLOOKUP(#REF!&amp;"-"&amp;ROW()-82,[2]ワークシート!$F$2:$CI$1002,74,0)),"")</f>
        <v/>
      </c>
      <c r="AH142" s="69"/>
      <c r="AI142" s="54" t="str">
        <f>+IFERROR(IF(VLOOKUP(#REF!&amp;"-"&amp;ROW()-82,[2]ワークシート!$F$2:$CI$1002,73,0)="","",VLOOKUP(#REF!&amp;"-"&amp;ROW()-82,[2]ワークシート!$F$2:$CI$1002,73,0)),"")</f>
        <v/>
      </c>
      <c r="AJ142" s="1" t="str">
        <f>+IFERROR( IF(  VLOOKUP(#REF!&amp;"-"&amp;ROW()-82,[2]ワークシート!$F$2:$BW$1002,12,0)="",  "",  VLOOKUP(#REF!&amp;"-"&amp;ROW()-82,[2]ワークシート!$F$2:$BW$1002,12,0) ),"")</f>
        <v/>
      </c>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row>
    <row r="143" spans="1:69" ht="35.1" hidden="1" customHeight="1" x14ac:dyDescent="0.15">
      <c r="A143" s="63" t="str">
        <f>+IFERROR(IF(VLOOKUP(#REF!&amp;"-"&amp;ROW()-82,[2]ワークシート!$F$2:$CI$1002,6,0)="","",VLOOKUP(#REF!&amp;"-"&amp;ROW()-82,[2]ワークシート!$F$2:$CI$1002,6,0)),"")</f>
        <v/>
      </c>
      <c r="B143" s="64"/>
      <c r="C143" s="63" t="str">
        <f>+IFERROR(IF(VLOOKUP(#REF!&amp;"-"&amp;ROW()-82,[2]ワークシート!$F$2:$CI$1002,7,0)="","",VLOOKUP(#REF!&amp;"-"&amp;ROW()-82,[2]ワークシート!$F$2:$CI$1002,7,0)),"")</f>
        <v/>
      </c>
      <c r="D143" s="64"/>
      <c r="E143" s="63" t="str">
        <f>+IFERROR(IF(VLOOKUP(#REF!&amp;"-"&amp;ROW()-82,[2]ワークシート!$F$2:$CI$1002,8,0)="","",VLOOKUP(#REF!&amp;"-"&amp;ROW()-82,[2]ワークシート!$F$2:$CI$1002,8,0)),"")</f>
        <v/>
      </c>
      <c r="F143" s="64"/>
      <c r="G143" s="8" t="str">
        <f>+IFERROR(IF(VLOOKUP(#REF!&amp;"-"&amp;ROW()-82,[2]ワークシート!$F$2:$CI$1002,9,0)="","",VLOOKUP(#REF!&amp;"-"&amp;ROW()-82,[2]ワークシート!$F$2:$CI$1002,9,0)),"")</f>
        <v/>
      </c>
      <c r="H14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3" s="71"/>
      <c r="J143" s="63" t="str">
        <f>+IFERROR(IF(VLOOKUP(#REF!&amp;"-"&amp;ROW()-82,[2]ワークシート!$F$2:$CI$1002,17,0)="","",VLOOKUP(#REF!&amp;"-"&amp;ROW()-82,[2]ワークシート!$F$2:$CI$1002,17,0)),"")</f>
        <v/>
      </c>
      <c r="K143" s="67"/>
      <c r="L143" s="64"/>
      <c r="M143" s="72" t="str">
        <f>+IFERROR(IF(VLOOKUP(#REF!&amp;"-"&amp;ROW()-82,[2]ワークシート!$F$2:$CI$1002,58,0)=0,"",VLOOKUP(#REF!&amp;"-"&amp;ROW()-82,[2]ワークシート!$F$2:$CI$1002,58,0)),"")</f>
        <v/>
      </c>
      <c r="N143" s="72"/>
      <c r="O143" s="72"/>
      <c r="P143" s="61" t="str">
        <f>+IFERROR(VLOOKUP(#REF!&amp;"-"&amp;ROW()-82,[2]ワークシート!$F$2:$CI$1002,64,0),"")</f>
        <v/>
      </c>
      <c r="Q143" s="62"/>
      <c r="R143" s="73" t="str">
        <f>+IFERROR(VLOOKUP(#REF!&amp;"-"&amp;ROW()-82,[2]ワークシート!$F$2:$CI$1002,65,0),"")</f>
        <v/>
      </c>
      <c r="S143" s="73"/>
      <c r="T143" s="61" t="str">
        <f>IFERROR(IF(VLOOKUP(#REF!&amp;"-"&amp;ROW()-82,[2]ワークシート!$F$2:$CI$1002,68,0)="",IF(X143="","",IF(X143=0,"使用貸借権","賃借権")),"賃借権"),"")</f>
        <v/>
      </c>
      <c r="U143" s="62"/>
      <c r="V143" s="63" t="str">
        <f>+IFERROR(VLOOKUP(#REF!&amp;"-"&amp;ROW()-82,[2]ワークシート!$F$2:$CI$1002,10,0)&amp;"","")</f>
        <v/>
      </c>
      <c r="W143" s="64"/>
      <c r="X14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3" s="66"/>
      <c r="Z143" s="9"/>
      <c r="AA143" s="9"/>
      <c r="AB143" s="63" t="str">
        <f>IF(T143="","",IF(VLOOKUP(#REF!&amp;"-"&amp;ROW()-82,[2]ワークシート!$F$2:$CI$1002,68,0)="",IF(T143="使用貸借権","-","口座振込　１２月"),"物納"))</f>
        <v/>
      </c>
      <c r="AC143" s="67"/>
      <c r="AD143" s="64"/>
      <c r="AE143" s="68" t="str">
        <f>+IFERROR(IF(VLOOKUP(#REF!&amp;"-"&amp;ROW()-82,[2]ワークシート!$F$2:$CI$1002,13,0)="","",VLOOKUP(#REF!&amp;"-"&amp;ROW()-82,[2]ワークシート!$F$2:$CI$1002,13,0)),"")</f>
        <v/>
      </c>
      <c r="AF143" s="69"/>
      <c r="AG143" s="68" t="str">
        <f>+IFERROR(IF(VLOOKUP(#REF!&amp;"-"&amp;ROW()-82,[2]ワークシート!$F$2:$CI$1002,74,0)="","",VLOOKUP(#REF!&amp;"-"&amp;ROW()-82,[2]ワークシート!$F$2:$CI$1002,74,0)),"")</f>
        <v/>
      </c>
      <c r="AH143" s="69"/>
      <c r="AI143" s="54" t="str">
        <f>+IFERROR(IF(VLOOKUP(#REF!&amp;"-"&amp;ROW()-82,[2]ワークシート!$F$2:$CI$1002,73,0)="","",VLOOKUP(#REF!&amp;"-"&amp;ROW()-82,[2]ワークシート!$F$2:$CI$1002,73,0)),"")</f>
        <v/>
      </c>
      <c r="AJ143" s="1" t="str">
        <f>+IFERROR( IF(  VLOOKUP(#REF!&amp;"-"&amp;ROW()-82,[2]ワークシート!$F$2:$BW$1002,12,0)="",  "",  VLOOKUP(#REF!&amp;"-"&amp;ROW()-82,[2]ワークシート!$F$2:$BW$1002,12,0) ),"")</f>
        <v/>
      </c>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row>
    <row r="144" spans="1:69" ht="35.1" hidden="1" customHeight="1" x14ac:dyDescent="0.15">
      <c r="A144" s="63" t="str">
        <f>+IFERROR(IF(VLOOKUP(#REF!&amp;"-"&amp;ROW()-82,[2]ワークシート!$F$2:$CI$1002,6,0)="","",VLOOKUP(#REF!&amp;"-"&amp;ROW()-82,[2]ワークシート!$F$2:$CI$1002,6,0)),"")</f>
        <v/>
      </c>
      <c r="B144" s="64"/>
      <c r="C144" s="63" t="str">
        <f>+IFERROR(IF(VLOOKUP(#REF!&amp;"-"&amp;ROW()-82,[2]ワークシート!$F$2:$CI$1002,7,0)="","",VLOOKUP(#REF!&amp;"-"&amp;ROW()-82,[2]ワークシート!$F$2:$CI$1002,7,0)),"")</f>
        <v/>
      </c>
      <c r="D144" s="64"/>
      <c r="E144" s="63" t="str">
        <f>+IFERROR(IF(VLOOKUP(#REF!&amp;"-"&amp;ROW()-82,[2]ワークシート!$F$2:$CI$1002,8,0)="","",VLOOKUP(#REF!&amp;"-"&amp;ROW()-82,[2]ワークシート!$F$2:$CI$1002,8,0)),"")</f>
        <v/>
      </c>
      <c r="F144" s="64"/>
      <c r="G144" s="8" t="str">
        <f>+IFERROR(IF(VLOOKUP(#REF!&amp;"-"&amp;ROW()-82,[2]ワークシート!$F$2:$CI$1002,9,0)="","",VLOOKUP(#REF!&amp;"-"&amp;ROW()-82,[2]ワークシート!$F$2:$CI$1002,9,0)),"")</f>
        <v/>
      </c>
      <c r="H14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4" s="71"/>
      <c r="J144" s="63" t="str">
        <f>+IFERROR(IF(VLOOKUP(#REF!&amp;"-"&amp;ROW()-82,[2]ワークシート!$F$2:$CI$1002,17,0)="","",VLOOKUP(#REF!&amp;"-"&amp;ROW()-82,[2]ワークシート!$F$2:$CI$1002,17,0)),"")</f>
        <v/>
      </c>
      <c r="K144" s="67"/>
      <c r="L144" s="64"/>
      <c r="M144" s="72" t="str">
        <f>+IFERROR(IF(VLOOKUP(#REF!&amp;"-"&amp;ROW()-82,[2]ワークシート!$F$2:$CI$1002,58,0)=0,"",VLOOKUP(#REF!&amp;"-"&amp;ROW()-82,[2]ワークシート!$F$2:$CI$1002,58,0)),"")</f>
        <v/>
      </c>
      <c r="N144" s="72"/>
      <c r="O144" s="72"/>
      <c r="P144" s="61" t="str">
        <f>+IFERROR(VLOOKUP(#REF!&amp;"-"&amp;ROW()-82,[2]ワークシート!$F$2:$CI$1002,64,0),"")</f>
        <v/>
      </c>
      <c r="Q144" s="62"/>
      <c r="R144" s="73" t="str">
        <f>+IFERROR(VLOOKUP(#REF!&amp;"-"&amp;ROW()-82,[2]ワークシート!$F$2:$CI$1002,65,0),"")</f>
        <v/>
      </c>
      <c r="S144" s="73"/>
      <c r="T144" s="61" t="str">
        <f>IFERROR(IF(VLOOKUP(#REF!&amp;"-"&amp;ROW()-82,[2]ワークシート!$F$2:$CI$1002,68,0)="",IF(X144="","",IF(X144=0,"使用貸借権","賃借権")),"賃借権"),"")</f>
        <v/>
      </c>
      <c r="U144" s="62"/>
      <c r="V144" s="63" t="str">
        <f>+IFERROR(VLOOKUP(#REF!&amp;"-"&amp;ROW()-82,[2]ワークシート!$F$2:$CI$1002,10,0)&amp;"","")</f>
        <v/>
      </c>
      <c r="W144" s="64"/>
      <c r="X14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4" s="66"/>
      <c r="Z144" s="9"/>
      <c r="AA144" s="9"/>
      <c r="AB144" s="63" t="str">
        <f>IF(T144="","",IF(VLOOKUP(#REF!&amp;"-"&amp;ROW()-82,[2]ワークシート!$F$2:$CI$1002,68,0)="",IF(T144="使用貸借権","-","口座振込　１２月"),"物納"))</f>
        <v/>
      </c>
      <c r="AC144" s="67"/>
      <c r="AD144" s="64"/>
      <c r="AE144" s="68" t="str">
        <f>+IFERROR(IF(VLOOKUP(#REF!&amp;"-"&amp;ROW()-82,[2]ワークシート!$F$2:$CI$1002,13,0)="","",VLOOKUP(#REF!&amp;"-"&amp;ROW()-82,[2]ワークシート!$F$2:$CI$1002,13,0)),"")</f>
        <v/>
      </c>
      <c r="AF144" s="69"/>
      <c r="AG144" s="68" t="str">
        <f>+IFERROR(IF(VLOOKUP(#REF!&amp;"-"&amp;ROW()-82,[2]ワークシート!$F$2:$CI$1002,74,0)="","",VLOOKUP(#REF!&amp;"-"&amp;ROW()-82,[2]ワークシート!$F$2:$CI$1002,74,0)),"")</f>
        <v/>
      </c>
      <c r="AH144" s="69"/>
      <c r="AI144" s="54" t="str">
        <f>+IFERROR(IF(VLOOKUP(#REF!&amp;"-"&amp;ROW()-82,[2]ワークシート!$F$2:$CI$1002,73,0)="","",VLOOKUP(#REF!&amp;"-"&amp;ROW()-82,[2]ワークシート!$F$2:$CI$1002,73,0)),"")</f>
        <v/>
      </c>
      <c r="AJ144" s="1" t="str">
        <f>+IFERROR( IF(  VLOOKUP(#REF!&amp;"-"&amp;ROW()-82,[2]ワークシート!$F$2:$BW$1002,12,0)="",  "",  VLOOKUP(#REF!&amp;"-"&amp;ROW()-82,[2]ワークシート!$F$2:$BW$1002,12,0) ),"")</f>
        <v/>
      </c>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row>
    <row r="145" spans="1:69" ht="35.1" hidden="1" customHeight="1" x14ac:dyDescent="0.15">
      <c r="A145" s="63" t="str">
        <f>+IFERROR(IF(VLOOKUP(#REF!&amp;"-"&amp;ROW()-82,[2]ワークシート!$F$2:$CI$1002,6,0)="","",VLOOKUP(#REF!&amp;"-"&amp;ROW()-82,[2]ワークシート!$F$2:$CI$1002,6,0)),"")</f>
        <v/>
      </c>
      <c r="B145" s="64"/>
      <c r="C145" s="63" t="str">
        <f>+IFERROR(IF(VLOOKUP(#REF!&amp;"-"&amp;ROW()-82,[2]ワークシート!$F$2:$CI$1002,7,0)="","",VLOOKUP(#REF!&amp;"-"&amp;ROW()-82,[2]ワークシート!$F$2:$CI$1002,7,0)),"")</f>
        <v/>
      </c>
      <c r="D145" s="64"/>
      <c r="E145" s="63" t="str">
        <f>+IFERROR(IF(VLOOKUP(#REF!&amp;"-"&amp;ROW()-82,[2]ワークシート!$F$2:$CI$1002,8,0)="","",VLOOKUP(#REF!&amp;"-"&amp;ROW()-82,[2]ワークシート!$F$2:$CI$1002,8,0)),"")</f>
        <v/>
      </c>
      <c r="F145" s="64"/>
      <c r="G145" s="8" t="str">
        <f>+IFERROR(IF(VLOOKUP(#REF!&amp;"-"&amp;ROW()-82,[2]ワークシート!$F$2:$CI$1002,9,0)="","",VLOOKUP(#REF!&amp;"-"&amp;ROW()-82,[2]ワークシート!$F$2:$CI$1002,9,0)),"")</f>
        <v/>
      </c>
      <c r="H14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5" s="71"/>
      <c r="J145" s="63" t="str">
        <f>+IFERROR(IF(VLOOKUP(#REF!&amp;"-"&amp;ROW()-82,[2]ワークシート!$F$2:$CI$1002,17,0)="","",VLOOKUP(#REF!&amp;"-"&amp;ROW()-82,[2]ワークシート!$F$2:$CI$1002,17,0)),"")</f>
        <v/>
      </c>
      <c r="K145" s="67"/>
      <c r="L145" s="64"/>
      <c r="M145" s="72" t="str">
        <f>+IFERROR(IF(VLOOKUP(#REF!&amp;"-"&amp;ROW()-82,[2]ワークシート!$F$2:$CI$1002,58,0)=0,"",VLOOKUP(#REF!&amp;"-"&amp;ROW()-82,[2]ワークシート!$F$2:$CI$1002,58,0)),"")</f>
        <v/>
      </c>
      <c r="N145" s="72"/>
      <c r="O145" s="72"/>
      <c r="P145" s="61" t="str">
        <f>+IFERROR(VLOOKUP(#REF!&amp;"-"&amp;ROW()-82,[2]ワークシート!$F$2:$CI$1002,64,0),"")</f>
        <v/>
      </c>
      <c r="Q145" s="62"/>
      <c r="R145" s="73" t="str">
        <f>+IFERROR(VLOOKUP(#REF!&amp;"-"&amp;ROW()-82,[2]ワークシート!$F$2:$CI$1002,65,0),"")</f>
        <v/>
      </c>
      <c r="S145" s="73"/>
      <c r="T145" s="61" t="str">
        <f>IFERROR(IF(VLOOKUP(#REF!&amp;"-"&amp;ROW()-82,[2]ワークシート!$F$2:$CI$1002,68,0)="",IF(X145="","",IF(X145=0,"使用貸借権","賃借権")),"賃借権"),"")</f>
        <v/>
      </c>
      <c r="U145" s="62"/>
      <c r="V145" s="63" t="str">
        <f>+IFERROR(VLOOKUP(#REF!&amp;"-"&amp;ROW()-82,[2]ワークシート!$F$2:$CI$1002,10,0)&amp;"","")</f>
        <v/>
      </c>
      <c r="W145" s="64"/>
      <c r="X14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5" s="66"/>
      <c r="Z145" s="9"/>
      <c r="AA145" s="9"/>
      <c r="AB145" s="63" t="str">
        <f>IF(T145="","",IF(VLOOKUP(#REF!&amp;"-"&amp;ROW()-82,[2]ワークシート!$F$2:$CI$1002,68,0)="",IF(T145="使用貸借権","-","口座振込　１２月"),"物納"))</f>
        <v/>
      </c>
      <c r="AC145" s="67"/>
      <c r="AD145" s="64"/>
      <c r="AE145" s="68" t="str">
        <f>+IFERROR(IF(VLOOKUP(#REF!&amp;"-"&amp;ROW()-82,[2]ワークシート!$F$2:$CI$1002,13,0)="","",VLOOKUP(#REF!&amp;"-"&amp;ROW()-82,[2]ワークシート!$F$2:$CI$1002,13,0)),"")</f>
        <v/>
      </c>
      <c r="AF145" s="69"/>
      <c r="AG145" s="68" t="str">
        <f>+IFERROR(IF(VLOOKUP(#REF!&amp;"-"&amp;ROW()-82,[2]ワークシート!$F$2:$CI$1002,74,0)="","",VLOOKUP(#REF!&amp;"-"&amp;ROW()-82,[2]ワークシート!$F$2:$CI$1002,74,0)),"")</f>
        <v/>
      </c>
      <c r="AH145" s="69"/>
      <c r="AI145" s="54" t="str">
        <f>+IFERROR(IF(VLOOKUP(#REF!&amp;"-"&amp;ROW()-82,[2]ワークシート!$F$2:$CI$1002,73,0)="","",VLOOKUP(#REF!&amp;"-"&amp;ROW()-82,[2]ワークシート!$F$2:$CI$1002,73,0)),"")</f>
        <v/>
      </c>
      <c r="AJ145" s="1" t="str">
        <f>+IFERROR( IF(  VLOOKUP(#REF!&amp;"-"&amp;ROW()-82,[2]ワークシート!$F$2:$BW$1002,12,0)="",  "",  VLOOKUP(#REF!&amp;"-"&amp;ROW()-82,[2]ワークシート!$F$2:$BW$1002,12,0) ),"")</f>
        <v/>
      </c>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row>
    <row r="146" spans="1:69" ht="35.1" hidden="1" customHeight="1" x14ac:dyDescent="0.15">
      <c r="A146" s="63" t="str">
        <f>+IFERROR(IF(VLOOKUP(#REF!&amp;"-"&amp;ROW()-82,[2]ワークシート!$F$2:$CI$1002,6,0)="","",VLOOKUP(#REF!&amp;"-"&amp;ROW()-82,[2]ワークシート!$F$2:$CI$1002,6,0)),"")</f>
        <v/>
      </c>
      <c r="B146" s="64"/>
      <c r="C146" s="63" t="str">
        <f>+IFERROR(IF(VLOOKUP(#REF!&amp;"-"&amp;ROW()-82,[2]ワークシート!$F$2:$CI$1002,7,0)="","",VLOOKUP(#REF!&amp;"-"&amp;ROW()-82,[2]ワークシート!$F$2:$CI$1002,7,0)),"")</f>
        <v/>
      </c>
      <c r="D146" s="64"/>
      <c r="E146" s="63" t="str">
        <f>+IFERROR(IF(VLOOKUP(#REF!&amp;"-"&amp;ROW()-82,[2]ワークシート!$F$2:$CI$1002,8,0)="","",VLOOKUP(#REF!&amp;"-"&amp;ROW()-82,[2]ワークシート!$F$2:$CI$1002,8,0)),"")</f>
        <v/>
      </c>
      <c r="F146" s="64"/>
      <c r="G146" s="8" t="str">
        <f>+IFERROR(IF(VLOOKUP(#REF!&amp;"-"&amp;ROW()-82,[2]ワークシート!$F$2:$CI$1002,9,0)="","",VLOOKUP(#REF!&amp;"-"&amp;ROW()-82,[2]ワークシート!$F$2:$CI$1002,9,0)),"")</f>
        <v/>
      </c>
      <c r="H14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6" s="71"/>
      <c r="J146" s="63" t="str">
        <f>+IFERROR(IF(VLOOKUP(#REF!&amp;"-"&amp;ROW()-82,[2]ワークシート!$F$2:$CI$1002,17,0)="","",VLOOKUP(#REF!&amp;"-"&amp;ROW()-82,[2]ワークシート!$F$2:$CI$1002,17,0)),"")</f>
        <v/>
      </c>
      <c r="K146" s="67"/>
      <c r="L146" s="64"/>
      <c r="M146" s="72" t="str">
        <f>+IFERROR(IF(VLOOKUP(#REF!&amp;"-"&amp;ROW()-82,[2]ワークシート!$F$2:$CI$1002,58,0)=0,"",VLOOKUP(#REF!&amp;"-"&amp;ROW()-82,[2]ワークシート!$F$2:$CI$1002,58,0)),"")</f>
        <v/>
      </c>
      <c r="N146" s="72"/>
      <c r="O146" s="72"/>
      <c r="P146" s="61" t="str">
        <f>+IFERROR(VLOOKUP(#REF!&amp;"-"&amp;ROW()-82,[2]ワークシート!$F$2:$CI$1002,64,0),"")</f>
        <v/>
      </c>
      <c r="Q146" s="62"/>
      <c r="R146" s="73" t="str">
        <f>+IFERROR(VLOOKUP(#REF!&amp;"-"&amp;ROW()-82,[2]ワークシート!$F$2:$CI$1002,65,0),"")</f>
        <v/>
      </c>
      <c r="S146" s="73"/>
      <c r="T146" s="61" t="str">
        <f>IFERROR(IF(VLOOKUP(#REF!&amp;"-"&amp;ROW()-82,[2]ワークシート!$F$2:$CI$1002,68,0)="",IF(X146="","",IF(X146=0,"使用貸借権","賃借権")),"賃借権"),"")</f>
        <v/>
      </c>
      <c r="U146" s="62"/>
      <c r="V146" s="63" t="str">
        <f>+IFERROR(VLOOKUP(#REF!&amp;"-"&amp;ROW()-82,[2]ワークシート!$F$2:$CI$1002,10,0)&amp;"","")</f>
        <v/>
      </c>
      <c r="W146" s="64"/>
      <c r="X14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6" s="66"/>
      <c r="Z146" s="9"/>
      <c r="AA146" s="9"/>
      <c r="AB146" s="63" t="str">
        <f>IF(T146="","",IF(VLOOKUP(#REF!&amp;"-"&amp;ROW()-82,[2]ワークシート!$F$2:$CI$1002,68,0)="",IF(T146="使用貸借権","-","口座振込　１２月"),"物納"))</f>
        <v/>
      </c>
      <c r="AC146" s="67"/>
      <c r="AD146" s="64"/>
      <c r="AE146" s="68" t="str">
        <f>+IFERROR(IF(VLOOKUP(#REF!&amp;"-"&amp;ROW()-82,[2]ワークシート!$F$2:$CI$1002,13,0)="","",VLOOKUP(#REF!&amp;"-"&amp;ROW()-82,[2]ワークシート!$F$2:$CI$1002,13,0)),"")</f>
        <v/>
      </c>
      <c r="AF146" s="69"/>
      <c r="AG146" s="68" t="str">
        <f>+IFERROR(IF(VLOOKUP(#REF!&amp;"-"&amp;ROW()-82,[2]ワークシート!$F$2:$CI$1002,74,0)="","",VLOOKUP(#REF!&amp;"-"&amp;ROW()-82,[2]ワークシート!$F$2:$CI$1002,74,0)),"")</f>
        <v/>
      </c>
      <c r="AH146" s="69"/>
      <c r="AI146" s="54" t="str">
        <f>+IFERROR(IF(VLOOKUP(#REF!&amp;"-"&amp;ROW()-82,[2]ワークシート!$F$2:$CI$1002,73,0)="","",VLOOKUP(#REF!&amp;"-"&amp;ROW()-82,[2]ワークシート!$F$2:$CI$1002,73,0)),"")</f>
        <v/>
      </c>
      <c r="AJ146" s="1" t="str">
        <f>+IFERROR( IF(  VLOOKUP(#REF!&amp;"-"&amp;ROW()-82,[2]ワークシート!$F$2:$BW$1002,12,0)="",  "",  VLOOKUP(#REF!&amp;"-"&amp;ROW()-82,[2]ワークシート!$F$2:$BW$1002,12,0) ),"")</f>
        <v/>
      </c>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row>
    <row r="147" spans="1:69" ht="35.1" hidden="1" customHeight="1" x14ac:dyDescent="0.15">
      <c r="A147" s="63" t="str">
        <f>+IFERROR(IF(VLOOKUP(#REF!&amp;"-"&amp;ROW()-82,[2]ワークシート!$F$2:$CI$1002,6,0)="","",VLOOKUP(#REF!&amp;"-"&amp;ROW()-82,[2]ワークシート!$F$2:$CI$1002,6,0)),"")</f>
        <v/>
      </c>
      <c r="B147" s="64"/>
      <c r="C147" s="63" t="str">
        <f>+IFERROR(IF(VLOOKUP(#REF!&amp;"-"&amp;ROW()-82,[2]ワークシート!$F$2:$CI$1002,7,0)="","",VLOOKUP(#REF!&amp;"-"&amp;ROW()-82,[2]ワークシート!$F$2:$CI$1002,7,0)),"")</f>
        <v/>
      </c>
      <c r="D147" s="64"/>
      <c r="E147" s="63" t="str">
        <f>+IFERROR(IF(VLOOKUP(#REF!&amp;"-"&amp;ROW()-82,[2]ワークシート!$F$2:$CI$1002,8,0)="","",VLOOKUP(#REF!&amp;"-"&amp;ROW()-82,[2]ワークシート!$F$2:$CI$1002,8,0)),"")</f>
        <v/>
      </c>
      <c r="F147" s="64"/>
      <c r="G147" s="8" t="str">
        <f>+IFERROR(IF(VLOOKUP(#REF!&amp;"-"&amp;ROW()-82,[2]ワークシート!$F$2:$CI$1002,9,0)="","",VLOOKUP(#REF!&amp;"-"&amp;ROW()-82,[2]ワークシート!$F$2:$CI$1002,9,0)),"")</f>
        <v/>
      </c>
      <c r="H14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7" s="71"/>
      <c r="J147" s="63" t="str">
        <f>+IFERROR(IF(VLOOKUP(#REF!&amp;"-"&amp;ROW()-82,[2]ワークシート!$F$2:$CI$1002,17,0)="","",VLOOKUP(#REF!&amp;"-"&amp;ROW()-82,[2]ワークシート!$F$2:$CI$1002,17,0)),"")</f>
        <v/>
      </c>
      <c r="K147" s="67"/>
      <c r="L147" s="64"/>
      <c r="M147" s="72" t="str">
        <f>+IFERROR(IF(VLOOKUP(#REF!&amp;"-"&amp;ROW()-82,[2]ワークシート!$F$2:$CI$1002,58,0)=0,"",VLOOKUP(#REF!&amp;"-"&amp;ROW()-82,[2]ワークシート!$F$2:$CI$1002,58,0)),"")</f>
        <v/>
      </c>
      <c r="N147" s="72"/>
      <c r="O147" s="72"/>
      <c r="P147" s="61" t="str">
        <f>+IFERROR(VLOOKUP(#REF!&amp;"-"&amp;ROW()-82,[2]ワークシート!$F$2:$CI$1002,64,0),"")</f>
        <v/>
      </c>
      <c r="Q147" s="62"/>
      <c r="R147" s="73" t="str">
        <f>+IFERROR(VLOOKUP(#REF!&amp;"-"&amp;ROW()-82,[2]ワークシート!$F$2:$CI$1002,65,0),"")</f>
        <v/>
      </c>
      <c r="S147" s="73"/>
      <c r="T147" s="61" t="str">
        <f>IFERROR(IF(VLOOKUP(#REF!&amp;"-"&amp;ROW()-82,[2]ワークシート!$F$2:$CI$1002,68,0)="",IF(X147="","",IF(X147=0,"使用貸借権","賃借権")),"賃借権"),"")</f>
        <v/>
      </c>
      <c r="U147" s="62"/>
      <c r="V147" s="63" t="str">
        <f>+IFERROR(VLOOKUP(#REF!&amp;"-"&amp;ROW()-82,[2]ワークシート!$F$2:$CI$1002,10,0)&amp;"","")</f>
        <v/>
      </c>
      <c r="W147" s="64"/>
      <c r="X14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7" s="66"/>
      <c r="Z147" s="9"/>
      <c r="AA147" s="9"/>
      <c r="AB147" s="63" t="str">
        <f>IF(T147="","",IF(VLOOKUP(#REF!&amp;"-"&amp;ROW()-82,[2]ワークシート!$F$2:$CI$1002,68,0)="",IF(T147="使用貸借権","-","口座振込　１２月"),"物納"))</f>
        <v/>
      </c>
      <c r="AC147" s="67"/>
      <c r="AD147" s="64"/>
      <c r="AE147" s="68" t="str">
        <f>+IFERROR(IF(VLOOKUP(#REF!&amp;"-"&amp;ROW()-82,[2]ワークシート!$F$2:$CI$1002,13,0)="","",VLOOKUP(#REF!&amp;"-"&amp;ROW()-82,[2]ワークシート!$F$2:$CI$1002,13,0)),"")</f>
        <v/>
      </c>
      <c r="AF147" s="69"/>
      <c r="AG147" s="68" t="str">
        <f>+IFERROR(IF(VLOOKUP(#REF!&amp;"-"&amp;ROW()-82,[2]ワークシート!$F$2:$CI$1002,74,0)="","",VLOOKUP(#REF!&amp;"-"&amp;ROW()-82,[2]ワークシート!$F$2:$CI$1002,74,0)),"")</f>
        <v/>
      </c>
      <c r="AH147" s="69"/>
      <c r="AI147" s="54" t="str">
        <f>+IFERROR(IF(VLOOKUP(#REF!&amp;"-"&amp;ROW()-82,[2]ワークシート!$F$2:$CI$1002,73,0)="","",VLOOKUP(#REF!&amp;"-"&amp;ROW()-82,[2]ワークシート!$F$2:$CI$1002,73,0)),"")</f>
        <v/>
      </c>
      <c r="AJ147" s="1" t="str">
        <f>+IFERROR( IF(  VLOOKUP(#REF!&amp;"-"&amp;ROW()-82,[2]ワークシート!$F$2:$BW$1002,12,0)="",  "",  VLOOKUP(#REF!&amp;"-"&amp;ROW()-82,[2]ワークシート!$F$2:$BW$1002,12,0) ),"")</f>
        <v/>
      </c>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row>
    <row r="148" spans="1:69" ht="35.1" hidden="1" customHeight="1" x14ac:dyDescent="0.15">
      <c r="A148" s="63" t="str">
        <f>+IFERROR(IF(VLOOKUP(#REF!&amp;"-"&amp;ROW()-82,[2]ワークシート!$F$2:$CI$1002,6,0)="","",VLOOKUP(#REF!&amp;"-"&amp;ROW()-82,[2]ワークシート!$F$2:$CI$1002,6,0)),"")</f>
        <v/>
      </c>
      <c r="B148" s="64"/>
      <c r="C148" s="63" t="str">
        <f>+IFERROR(IF(VLOOKUP(#REF!&amp;"-"&amp;ROW()-82,[2]ワークシート!$F$2:$CI$1002,7,0)="","",VLOOKUP(#REF!&amp;"-"&amp;ROW()-82,[2]ワークシート!$F$2:$CI$1002,7,0)),"")</f>
        <v/>
      </c>
      <c r="D148" s="64"/>
      <c r="E148" s="63" t="str">
        <f>+IFERROR(IF(VLOOKUP(#REF!&amp;"-"&amp;ROW()-82,[2]ワークシート!$F$2:$CI$1002,8,0)="","",VLOOKUP(#REF!&amp;"-"&amp;ROW()-82,[2]ワークシート!$F$2:$CI$1002,8,0)),"")</f>
        <v/>
      </c>
      <c r="F148" s="64"/>
      <c r="G148" s="8" t="str">
        <f>+IFERROR(IF(VLOOKUP(#REF!&amp;"-"&amp;ROW()-82,[2]ワークシート!$F$2:$CI$1002,9,0)="","",VLOOKUP(#REF!&amp;"-"&amp;ROW()-82,[2]ワークシート!$F$2:$CI$1002,9,0)),"")</f>
        <v/>
      </c>
      <c r="H14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8" s="71"/>
      <c r="J148" s="63" t="str">
        <f>+IFERROR(IF(VLOOKUP(#REF!&amp;"-"&amp;ROW()-82,[2]ワークシート!$F$2:$CI$1002,17,0)="","",VLOOKUP(#REF!&amp;"-"&amp;ROW()-82,[2]ワークシート!$F$2:$CI$1002,17,0)),"")</f>
        <v/>
      </c>
      <c r="K148" s="67"/>
      <c r="L148" s="64"/>
      <c r="M148" s="72" t="str">
        <f>+IFERROR(IF(VLOOKUP(#REF!&amp;"-"&amp;ROW()-82,[2]ワークシート!$F$2:$CI$1002,58,0)=0,"",VLOOKUP(#REF!&amp;"-"&amp;ROW()-82,[2]ワークシート!$F$2:$CI$1002,58,0)),"")</f>
        <v/>
      </c>
      <c r="N148" s="72"/>
      <c r="O148" s="72"/>
      <c r="P148" s="61" t="str">
        <f>+IFERROR(VLOOKUP(#REF!&amp;"-"&amp;ROW()-82,[2]ワークシート!$F$2:$CI$1002,64,0),"")</f>
        <v/>
      </c>
      <c r="Q148" s="62"/>
      <c r="R148" s="73" t="str">
        <f>+IFERROR(VLOOKUP(#REF!&amp;"-"&amp;ROW()-82,[2]ワークシート!$F$2:$CI$1002,65,0),"")</f>
        <v/>
      </c>
      <c r="S148" s="73"/>
      <c r="T148" s="61" t="str">
        <f>IFERROR(IF(VLOOKUP(#REF!&amp;"-"&amp;ROW()-82,[2]ワークシート!$F$2:$CI$1002,68,0)="",IF(X148="","",IF(X148=0,"使用貸借権","賃借権")),"賃借権"),"")</f>
        <v/>
      </c>
      <c r="U148" s="62"/>
      <c r="V148" s="63" t="str">
        <f>+IFERROR(VLOOKUP(#REF!&amp;"-"&amp;ROW()-82,[2]ワークシート!$F$2:$CI$1002,10,0)&amp;"","")</f>
        <v/>
      </c>
      <c r="W148" s="64"/>
      <c r="X14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8" s="66"/>
      <c r="Z148" s="9"/>
      <c r="AA148" s="9"/>
      <c r="AB148" s="63" t="str">
        <f>IF(T148="","",IF(VLOOKUP(#REF!&amp;"-"&amp;ROW()-82,[2]ワークシート!$F$2:$CI$1002,68,0)="",IF(T148="使用貸借権","-","口座振込　１２月"),"物納"))</f>
        <v/>
      </c>
      <c r="AC148" s="67"/>
      <c r="AD148" s="64"/>
      <c r="AE148" s="68" t="str">
        <f>+IFERROR(IF(VLOOKUP(#REF!&amp;"-"&amp;ROW()-82,[2]ワークシート!$F$2:$CI$1002,13,0)="","",VLOOKUP(#REF!&amp;"-"&amp;ROW()-82,[2]ワークシート!$F$2:$CI$1002,13,0)),"")</f>
        <v/>
      </c>
      <c r="AF148" s="69"/>
      <c r="AG148" s="68" t="str">
        <f>+IFERROR(IF(VLOOKUP(#REF!&amp;"-"&amp;ROW()-82,[2]ワークシート!$F$2:$CI$1002,74,0)="","",VLOOKUP(#REF!&amp;"-"&amp;ROW()-82,[2]ワークシート!$F$2:$CI$1002,74,0)),"")</f>
        <v/>
      </c>
      <c r="AH148" s="69"/>
      <c r="AI148" s="54" t="str">
        <f>+IFERROR(IF(VLOOKUP(#REF!&amp;"-"&amp;ROW()-82,[2]ワークシート!$F$2:$CI$1002,73,0)="","",VLOOKUP(#REF!&amp;"-"&amp;ROW()-82,[2]ワークシート!$F$2:$CI$1002,73,0)),"")</f>
        <v/>
      </c>
      <c r="AJ148" s="1" t="str">
        <f>+IFERROR( IF(  VLOOKUP(#REF!&amp;"-"&amp;ROW()-82,[2]ワークシート!$F$2:$BW$1002,12,0)="",  "",  VLOOKUP(#REF!&amp;"-"&amp;ROW()-82,[2]ワークシート!$F$2:$BW$1002,12,0) ),"")</f>
        <v/>
      </c>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row>
    <row r="149" spans="1:69" ht="35.1" hidden="1" customHeight="1" x14ac:dyDescent="0.15">
      <c r="A149" s="63" t="str">
        <f>+IFERROR(IF(VLOOKUP(#REF!&amp;"-"&amp;ROW()-82,[2]ワークシート!$F$2:$CI$1002,6,0)="","",VLOOKUP(#REF!&amp;"-"&amp;ROW()-82,[2]ワークシート!$F$2:$CI$1002,6,0)),"")</f>
        <v/>
      </c>
      <c r="B149" s="64"/>
      <c r="C149" s="63" t="str">
        <f>+IFERROR(IF(VLOOKUP(#REF!&amp;"-"&amp;ROW()-82,[2]ワークシート!$F$2:$CI$1002,7,0)="","",VLOOKUP(#REF!&amp;"-"&amp;ROW()-82,[2]ワークシート!$F$2:$CI$1002,7,0)),"")</f>
        <v/>
      </c>
      <c r="D149" s="64"/>
      <c r="E149" s="63" t="str">
        <f>+IFERROR(IF(VLOOKUP(#REF!&amp;"-"&amp;ROW()-82,[2]ワークシート!$F$2:$CI$1002,8,0)="","",VLOOKUP(#REF!&amp;"-"&amp;ROW()-82,[2]ワークシート!$F$2:$CI$1002,8,0)),"")</f>
        <v/>
      </c>
      <c r="F149" s="64"/>
      <c r="G149" s="8" t="str">
        <f>+IFERROR(IF(VLOOKUP(#REF!&amp;"-"&amp;ROW()-82,[2]ワークシート!$F$2:$CI$1002,9,0)="","",VLOOKUP(#REF!&amp;"-"&amp;ROW()-82,[2]ワークシート!$F$2:$CI$1002,9,0)),"")</f>
        <v/>
      </c>
      <c r="H14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49" s="71"/>
      <c r="J149" s="63" t="str">
        <f>+IFERROR(IF(VLOOKUP(#REF!&amp;"-"&amp;ROW()-82,[2]ワークシート!$F$2:$CI$1002,17,0)="","",VLOOKUP(#REF!&amp;"-"&amp;ROW()-82,[2]ワークシート!$F$2:$CI$1002,17,0)),"")</f>
        <v/>
      </c>
      <c r="K149" s="67"/>
      <c r="L149" s="64"/>
      <c r="M149" s="72" t="str">
        <f>+IFERROR(IF(VLOOKUP(#REF!&amp;"-"&amp;ROW()-82,[2]ワークシート!$F$2:$CI$1002,58,0)=0,"",VLOOKUP(#REF!&amp;"-"&amp;ROW()-82,[2]ワークシート!$F$2:$CI$1002,58,0)),"")</f>
        <v/>
      </c>
      <c r="N149" s="72"/>
      <c r="O149" s="72"/>
      <c r="P149" s="61" t="str">
        <f>+IFERROR(VLOOKUP(#REF!&amp;"-"&amp;ROW()-82,[2]ワークシート!$F$2:$CI$1002,64,0),"")</f>
        <v/>
      </c>
      <c r="Q149" s="62"/>
      <c r="R149" s="73" t="str">
        <f>+IFERROR(VLOOKUP(#REF!&amp;"-"&amp;ROW()-82,[2]ワークシート!$F$2:$CI$1002,65,0),"")</f>
        <v/>
      </c>
      <c r="S149" s="73"/>
      <c r="T149" s="61" t="str">
        <f>IFERROR(IF(VLOOKUP(#REF!&amp;"-"&amp;ROW()-82,[2]ワークシート!$F$2:$CI$1002,68,0)="",IF(X149="","",IF(X149=0,"使用貸借権","賃借権")),"賃借権"),"")</f>
        <v/>
      </c>
      <c r="U149" s="62"/>
      <c r="V149" s="63" t="str">
        <f>+IFERROR(VLOOKUP(#REF!&amp;"-"&amp;ROW()-82,[2]ワークシート!$F$2:$CI$1002,10,0)&amp;"","")</f>
        <v/>
      </c>
      <c r="W149" s="64"/>
      <c r="X14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49" s="66"/>
      <c r="Z149" s="9"/>
      <c r="AA149" s="9"/>
      <c r="AB149" s="63" t="str">
        <f>IF(T149="","",IF(VLOOKUP(#REF!&amp;"-"&amp;ROW()-82,[2]ワークシート!$F$2:$CI$1002,68,0)="",IF(T149="使用貸借権","-","口座振込　１２月"),"物納"))</f>
        <v/>
      </c>
      <c r="AC149" s="67"/>
      <c r="AD149" s="64"/>
      <c r="AE149" s="68" t="str">
        <f>+IFERROR(IF(VLOOKUP(#REF!&amp;"-"&amp;ROW()-82,[2]ワークシート!$F$2:$CI$1002,13,0)="","",VLOOKUP(#REF!&amp;"-"&amp;ROW()-82,[2]ワークシート!$F$2:$CI$1002,13,0)),"")</f>
        <v/>
      </c>
      <c r="AF149" s="69"/>
      <c r="AG149" s="68" t="str">
        <f>+IFERROR(IF(VLOOKUP(#REF!&amp;"-"&amp;ROW()-82,[2]ワークシート!$F$2:$CI$1002,74,0)="","",VLOOKUP(#REF!&amp;"-"&amp;ROW()-82,[2]ワークシート!$F$2:$CI$1002,74,0)),"")</f>
        <v/>
      </c>
      <c r="AH149" s="69"/>
      <c r="AI149" s="54" t="str">
        <f>+IFERROR(IF(VLOOKUP(#REF!&amp;"-"&amp;ROW()-82,[2]ワークシート!$F$2:$CI$1002,73,0)="","",VLOOKUP(#REF!&amp;"-"&amp;ROW()-82,[2]ワークシート!$F$2:$CI$1002,73,0)),"")</f>
        <v/>
      </c>
      <c r="AJ149" s="1" t="str">
        <f>+IFERROR( IF(  VLOOKUP(#REF!&amp;"-"&amp;ROW()-82,[2]ワークシート!$F$2:$BW$1002,12,0)="",  "",  VLOOKUP(#REF!&amp;"-"&amp;ROW()-82,[2]ワークシート!$F$2:$BW$1002,12,0) ),"")</f>
        <v/>
      </c>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row>
    <row r="150" spans="1:69" ht="35.1" hidden="1" customHeight="1" x14ac:dyDescent="0.15">
      <c r="A150" s="63" t="str">
        <f>+IFERROR(IF(VLOOKUP(#REF!&amp;"-"&amp;ROW()-82,[2]ワークシート!$F$2:$CI$1002,6,0)="","",VLOOKUP(#REF!&amp;"-"&amp;ROW()-82,[2]ワークシート!$F$2:$CI$1002,6,0)),"")</f>
        <v/>
      </c>
      <c r="B150" s="64"/>
      <c r="C150" s="63" t="str">
        <f>+IFERROR(IF(VLOOKUP(#REF!&amp;"-"&amp;ROW()-82,[2]ワークシート!$F$2:$CI$1002,7,0)="","",VLOOKUP(#REF!&amp;"-"&amp;ROW()-82,[2]ワークシート!$F$2:$CI$1002,7,0)),"")</f>
        <v/>
      </c>
      <c r="D150" s="64"/>
      <c r="E150" s="63" t="str">
        <f>+IFERROR(IF(VLOOKUP(#REF!&amp;"-"&amp;ROW()-82,[2]ワークシート!$F$2:$CI$1002,8,0)="","",VLOOKUP(#REF!&amp;"-"&amp;ROW()-82,[2]ワークシート!$F$2:$CI$1002,8,0)),"")</f>
        <v/>
      </c>
      <c r="F150" s="64"/>
      <c r="G150" s="8" t="str">
        <f>+IFERROR(IF(VLOOKUP(#REF!&amp;"-"&amp;ROW()-82,[2]ワークシート!$F$2:$CI$1002,9,0)="","",VLOOKUP(#REF!&amp;"-"&amp;ROW()-82,[2]ワークシート!$F$2:$CI$1002,9,0)),"")</f>
        <v/>
      </c>
      <c r="H15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0" s="71"/>
      <c r="J150" s="63" t="str">
        <f>+IFERROR(IF(VLOOKUP(#REF!&amp;"-"&amp;ROW()-82,[2]ワークシート!$F$2:$CI$1002,17,0)="","",VLOOKUP(#REF!&amp;"-"&amp;ROW()-82,[2]ワークシート!$F$2:$CI$1002,17,0)),"")</f>
        <v/>
      </c>
      <c r="K150" s="67"/>
      <c r="L150" s="64"/>
      <c r="M150" s="72" t="str">
        <f>+IFERROR(IF(VLOOKUP(#REF!&amp;"-"&amp;ROW()-82,[2]ワークシート!$F$2:$CI$1002,58,0)=0,"",VLOOKUP(#REF!&amp;"-"&amp;ROW()-82,[2]ワークシート!$F$2:$CI$1002,58,0)),"")</f>
        <v/>
      </c>
      <c r="N150" s="72"/>
      <c r="O150" s="72"/>
      <c r="P150" s="61" t="str">
        <f>+IFERROR(VLOOKUP(#REF!&amp;"-"&amp;ROW()-82,[2]ワークシート!$F$2:$CI$1002,64,0),"")</f>
        <v/>
      </c>
      <c r="Q150" s="62"/>
      <c r="R150" s="73" t="str">
        <f>+IFERROR(VLOOKUP(#REF!&amp;"-"&amp;ROW()-82,[2]ワークシート!$F$2:$CI$1002,65,0),"")</f>
        <v/>
      </c>
      <c r="S150" s="73"/>
      <c r="T150" s="61" t="str">
        <f>IFERROR(IF(VLOOKUP(#REF!&amp;"-"&amp;ROW()-82,[2]ワークシート!$F$2:$CI$1002,68,0)="",IF(X150="","",IF(X150=0,"使用貸借権","賃借権")),"賃借権"),"")</f>
        <v/>
      </c>
      <c r="U150" s="62"/>
      <c r="V150" s="63" t="str">
        <f>+IFERROR(VLOOKUP(#REF!&amp;"-"&amp;ROW()-82,[2]ワークシート!$F$2:$CI$1002,10,0)&amp;"","")</f>
        <v/>
      </c>
      <c r="W150" s="64"/>
      <c r="X15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0" s="66"/>
      <c r="Z150" s="9"/>
      <c r="AA150" s="9"/>
      <c r="AB150" s="63" t="str">
        <f>IF(T150="","",IF(VLOOKUP(#REF!&amp;"-"&amp;ROW()-82,[2]ワークシート!$F$2:$CI$1002,68,0)="",IF(T150="使用貸借権","-","口座振込　１２月"),"物納"))</f>
        <v/>
      </c>
      <c r="AC150" s="67"/>
      <c r="AD150" s="64"/>
      <c r="AE150" s="68" t="str">
        <f>+IFERROR(IF(VLOOKUP(#REF!&amp;"-"&amp;ROW()-82,[2]ワークシート!$F$2:$CI$1002,13,0)="","",VLOOKUP(#REF!&amp;"-"&amp;ROW()-82,[2]ワークシート!$F$2:$CI$1002,13,0)),"")</f>
        <v/>
      </c>
      <c r="AF150" s="69"/>
      <c r="AG150" s="68" t="str">
        <f>+IFERROR(IF(VLOOKUP(#REF!&amp;"-"&amp;ROW()-82,[2]ワークシート!$F$2:$CI$1002,74,0)="","",VLOOKUP(#REF!&amp;"-"&amp;ROW()-82,[2]ワークシート!$F$2:$CI$1002,74,0)),"")</f>
        <v/>
      </c>
      <c r="AH150" s="69"/>
      <c r="AI150" s="54" t="str">
        <f>+IFERROR(IF(VLOOKUP(#REF!&amp;"-"&amp;ROW()-82,[2]ワークシート!$F$2:$CI$1002,73,0)="","",VLOOKUP(#REF!&amp;"-"&amp;ROW()-82,[2]ワークシート!$F$2:$CI$1002,73,0)),"")</f>
        <v/>
      </c>
      <c r="AJ150" s="1" t="str">
        <f>+IFERROR( IF(  VLOOKUP(#REF!&amp;"-"&amp;ROW()-82,[2]ワークシート!$F$2:$BW$1002,12,0)="",  "",  VLOOKUP(#REF!&amp;"-"&amp;ROW()-82,[2]ワークシート!$F$2:$BW$1002,12,0) ),"")</f>
        <v/>
      </c>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row>
    <row r="151" spans="1:69" ht="35.1" hidden="1" customHeight="1" x14ac:dyDescent="0.15">
      <c r="A151" s="63" t="str">
        <f>+IFERROR(IF(VLOOKUP(#REF!&amp;"-"&amp;ROW()-82,[2]ワークシート!$F$2:$CI$1002,6,0)="","",VLOOKUP(#REF!&amp;"-"&amp;ROW()-82,[2]ワークシート!$F$2:$CI$1002,6,0)),"")</f>
        <v/>
      </c>
      <c r="B151" s="64"/>
      <c r="C151" s="63" t="str">
        <f>+IFERROR(IF(VLOOKUP(#REF!&amp;"-"&amp;ROW()-82,[2]ワークシート!$F$2:$CI$1002,7,0)="","",VLOOKUP(#REF!&amp;"-"&amp;ROW()-82,[2]ワークシート!$F$2:$CI$1002,7,0)),"")</f>
        <v/>
      </c>
      <c r="D151" s="64"/>
      <c r="E151" s="63" t="str">
        <f>+IFERROR(IF(VLOOKUP(#REF!&amp;"-"&amp;ROW()-82,[2]ワークシート!$F$2:$CI$1002,8,0)="","",VLOOKUP(#REF!&amp;"-"&amp;ROW()-82,[2]ワークシート!$F$2:$CI$1002,8,0)),"")</f>
        <v/>
      </c>
      <c r="F151" s="64"/>
      <c r="G151" s="8" t="str">
        <f>+IFERROR(IF(VLOOKUP(#REF!&amp;"-"&amp;ROW()-82,[2]ワークシート!$F$2:$CI$1002,9,0)="","",VLOOKUP(#REF!&amp;"-"&amp;ROW()-82,[2]ワークシート!$F$2:$CI$1002,9,0)),"")</f>
        <v/>
      </c>
      <c r="H15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1" s="71"/>
      <c r="J151" s="63" t="str">
        <f>+IFERROR(IF(VLOOKUP(#REF!&amp;"-"&amp;ROW()-82,[2]ワークシート!$F$2:$CI$1002,17,0)="","",VLOOKUP(#REF!&amp;"-"&amp;ROW()-82,[2]ワークシート!$F$2:$CI$1002,17,0)),"")</f>
        <v/>
      </c>
      <c r="K151" s="67"/>
      <c r="L151" s="64"/>
      <c r="M151" s="72" t="str">
        <f>+IFERROR(IF(VLOOKUP(#REF!&amp;"-"&amp;ROW()-82,[2]ワークシート!$F$2:$CI$1002,58,0)=0,"",VLOOKUP(#REF!&amp;"-"&amp;ROW()-82,[2]ワークシート!$F$2:$CI$1002,58,0)),"")</f>
        <v/>
      </c>
      <c r="N151" s="72"/>
      <c r="O151" s="72"/>
      <c r="P151" s="61" t="str">
        <f>+IFERROR(VLOOKUP(#REF!&amp;"-"&amp;ROW()-82,[2]ワークシート!$F$2:$CI$1002,64,0),"")</f>
        <v/>
      </c>
      <c r="Q151" s="62"/>
      <c r="R151" s="73" t="str">
        <f>+IFERROR(VLOOKUP(#REF!&amp;"-"&amp;ROW()-82,[2]ワークシート!$F$2:$CI$1002,65,0),"")</f>
        <v/>
      </c>
      <c r="S151" s="73"/>
      <c r="T151" s="61" t="str">
        <f>IFERROR(IF(VLOOKUP(#REF!&amp;"-"&amp;ROW()-82,[2]ワークシート!$F$2:$CI$1002,68,0)="",IF(X151="","",IF(X151=0,"使用貸借権","賃借権")),"賃借権"),"")</f>
        <v/>
      </c>
      <c r="U151" s="62"/>
      <c r="V151" s="63" t="str">
        <f>+IFERROR(VLOOKUP(#REF!&amp;"-"&amp;ROW()-82,[2]ワークシート!$F$2:$CI$1002,10,0)&amp;"","")</f>
        <v/>
      </c>
      <c r="W151" s="64"/>
      <c r="X15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1" s="66"/>
      <c r="Z151" s="9"/>
      <c r="AA151" s="9"/>
      <c r="AB151" s="63" t="str">
        <f>IF(T151="","",IF(VLOOKUP(#REF!&amp;"-"&amp;ROW()-82,[2]ワークシート!$F$2:$CI$1002,68,0)="",IF(T151="使用貸借権","-","口座振込　１２月"),"物納"))</f>
        <v/>
      </c>
      <c r="AC151" s="67"/>
      <c r="AD151" s="64"/>
      <c r="AE151" s="68" t="str">
        <f>+IFERROR(IF(VLOOKUP(#REF!&amp;"-"&amp;ROW()-82,[2]ワークシート!$F$2:$CI$1002,13,0)="","",VLOOKUP(#REF!&amp;"-"&amp;ROW()-82,[2]ワークシート!$F$2:$CI$1002,13,0)),"")</f>
        <v/>
      </c>
      <c r="AF151" s="69"/>
      <c r="AG151" s="68" t="str">
        <f>+IFERROR(IF(VLOOKUP(#REF!&amp;"-"&amp;ROW()-82,[2]ワークシート!$F$2:$CI$1002,74,0)="","",VLOOKUP(#REF!&amp;"-"&amp;ROW()-82,[2]ワークシート!$F$2:$CI$1002,74,0)),"")</f>
        <v/>
      </c>
      <c r="AH151" s="69"/>
      <c r="AI151" s="54" t="str">
        <f>+IFERROR(IF(VLOOKUP(#REF!&amp;"-"&amp;ROW()-82,[2]ワークシート!$F$2:$CI$1002,73,0)="","",VLOOKUP(#REF!&amp;"-"&amp;ROW()-82,[2]ワークシート!$F$2:$CI$1002,73,0)),"")</f>
        <v/>
      </c>
      <c r="AJ151" s="1" t="str">
        <f>+IFERROR( IF(  VLOOKUP(#REF!&amp;"-"&amp;ROW()-82,[2]ワークシート!$F$2:$BW$1002,12,0)="",  "",  VLOOKUP(#REF!&amp;"-"&amp;ROW()-82,[2]ワークシート!$F$2:$BW$1002,12,0) ),"")</f>
        <v/>
      </c>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row>
    <row r="152" spans="1:69" ht="35.1" hidden="1" customHeight="1" x14ac:dyDescent="0.15">
      <c r="A152" s="63" t="str">
        <f>+IFERROR(IF(VLOOKUP(#REF!&amp;"-"&amp;ROW()-82,[2]ワークシート!$F$2:$CI$1002,6,0)="","",VLOOKUP(#REF!&amp;"-"&amp;ROW()-82,[2]ワークシート!$F$2:$CI$1002,6,0)),"")</f>
        <v/>
      </c>
      <c r="B152" s="64"/>
      <c r="C152" s="63" t="str">
        <f>+IFERROR(IF(VLOOKUP(#REF!&amp;"-"&amp;ROW()-82,[2]ワークシート!$F$2:$CI$1002,7,0)="","",VLOOKUP(#REF!&amp;"-"&amp;ROW()-82,[2]ワークシート!$F$2:$CI$1002,7,0)),"")</f>
        <v/>
      </c>
      <c r="D152" s="64"/>
      <c r="E152" s="63" t="str">
        <f>+IFERROR(IF(VLOOKUP(#REF!&amp;"-"&amp;ROW()-82,[2]ワークシート!$F$2:$CI$1002,8,0)="","",VLOOKUP(#REF!&amp;"-"&amp;ROW()-82,[2]ワークシート!$F$2:$CI$1002,8,0)),"")</f>
        <v/>
      </c>
      <c r="F152" s="64"/>
      <c r="G152" s="8" t="str">
        <f>+IFERROR(IF(VLOOKUP(#REF!&amp;"-"&amp;ROW()-82,[2]ワークシート!$F$2:$CI$1002,9,0)="","",VLOOKUP(#REF!&amp;"-"&amp;ROW()-82,[2]ワークシート!$F$2:$CI$1002,9,0)),"")</f>
        <v/>
      </c>
      <c r="H15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2" s="71"/>
      <c r="J152" s="63" t="str">
        <f>+IFERROR(IF(VLOOKUP(#REF!&amp;"-"&amp;ROW()-82,[2]ワークシート!$F$2:$CI$1002,17,0)="","",VLOOKUP(#REF!&amp;"-"&amp;ROW()-82,[2]ワークシート!$F$2:$CI$1002,17,0)),"")</f>
        <v/>
      </c>
      <c r="K152" s="67"/>
      <c r="L152" s="64"/>
      <c r="M152" s="72" t="str">
        <f>+IFERROR(IF(VLOOKUP(#REF!&amp;"-"&amp;ROW()-82,[2]ワークシート!$F$2:$CI$1002,58,0)=0,"",VLOOKUP(#REF!&amp;"-"&amp;ROW()-82,[2]ワークシート!$F$2:$CI$1002,58,0)),"")</f>
        <v/>
      </c>
      <c r="N152" s="72"/>
      <c r="O152" s="72"/>
      <c r="P152" s="61" t="str">
        <f>+IFERROR(VLOOKUP(#REF!&amp;"-"&amp;ROW()-82,[2]ワークシート!$F$2:$CI$1002,64,0),"")</f>
        <v/>
      </c>
      <c r="Q152" s="62"/>
      <c r="R152" s="73" t="str">
        <f>+IFERROR(VLOOKUP(#REF!&amp;"-"&amp;ROW()-82,[2]ワークシート!$F$2:$CI$1002,65,0),"")</f>
        <v/>
      </c>
      <c r="S152" s="73"/>
      <c r="T152" s="61" t="str">
        <f>IFERROR(IF(VLOOKUP(#REF!&amp;"-"&amp;ROW()-82,[2]ワークシート!$F$2:$CI$1002,68,0)="",IF(X152="","",IF(X152=0,"使用貸借権","賃借権")),"賃借権"),"")</f>
        <v/>
      </c>
      <c r="U152" s="62"/>
      <c r="V152" s="63" t="str">
        <f>+IFERROR(VLOOKUP(#REF!&amp;"-"&amp;ROW()-82,[2]ワークシート!$F$2:$CI$1002,10,0)&amp;"","")</f>
        <v/>
      </c>
      <c r="W152" s="64"/>
      <c r="X15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2" s="66"/>
      <c r="Z152" s="9"/>
      <c r="AA152" s="9"/>
      <c r="AB152" s="63" t="str">
        <f>IF(T152="","",IF(VLOOKUP(#REF!&amp;"-"&amp;ROW()-82,[2]ワークシート!$F$2:$CI$1002,68,0)="",IF(T152="使用貸借権","-","口座振込　１２月"),"物納"))</f>
        <v/>
      </c>
      <c r="AC152" s="67"/>
      <c r="AD152" s="64"/>
      <c r="AE152" s="68" t="str">
        <f>+IFERROR(IF(VLOOKUP(#REF!&amp;"-"&amp;ROW()-82,[2]ワークシート!$F$2:$CI$1002,13,0)="","",VLOOKUP(#REF!&amp;"-"&amp;ROW()-82,[2]ワークシート!$F$2:$CI$1002,13,0)),"")</f>
        <v/>
      </c>
      <c r="AF152" s="69"/>
      <c r="AG152" s="68" t="str">
        <f>+IFERROR(IF(VLOOKUP(#REF!&amp;"-"&amp;ROW()-82,[2]ワークシート!$F$2:$CI$1002,74,0)="","",VLOOKUP(#REF!&amp;"-"&amp;ROW()-82,[2]ワークシート!$F$2:$CI$1002,74,0)),"")</f>
        <v/>
      </c>
      <c r="AH152" s="69"/>
      <c r="AI152" s="54" t="str">
        <f>+IFERROR(IF(VLOOKUP(#REF!&amp;"-"&amp;ROW()-82,[2]ワークシート!$F$2:$CI$1002,73,0)="","",VLOOKUP(#REF!&amp;"-"&amp;ROW()-82,[2]ワークシート!$F$2:$CI$1002,73,0)),"")</f>
        <v/>
      </c>
      <c r="AJ152" s="1" t="str">
        <f>+IFERROR( IF(  VLOOKUP(#REF!&amp;"-"&amp;ROW()-82,[2]ワークシート!$F$2:$BW$1002,12,0)="",  "",  VLOOKUP(#REF!&amp;"-"&amp;ROW()-82,[2]ワークシート!$F$2:$BW$1002,12,0) ),"")</f>
        <v/>
      </c>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row>
    <row r="153" spans="1:69" ht="35.1" hidden="1" customHeight="1" x14ac:dyDescent="0.15">
      <c r="A153" s="63" t="str">
        <f>+IFERROR(IF(VLOOKUP(#REF!&amp;"-"&amp;ROW()-82,[2]ワークシート!$F$2:$CI$1002,6,0)="","",VLOOKUP(#REF!&amp;"-"&amp;ROW()-82,[2]ワークシート!$F$2:$CI$1002,6,0)),"")</f>
        <v/>
      </c>
      <c r="B153" s="64"/>
      <c r="C153" s="63" t="str">
        <f>+IFERROR(IF(VLOOKUP(#REF!&amp;"-"&amp;ROW()-82,[2]ワークシート!$F$2:$CI$1002,7,0)="","",VLOOKUP(#REF!&amp;"-"&amp;ROW()-82,[2]ワークシート!$F$2:$CI$1002,7,0)),"")</f>
        <v/>
      </c>
      <c r="D153" s="64"/>
      <c r="E153" s="63" t="str">
        <f>+IFERROR(IF(VLOOKUP(#REF!&amp;"-"&amp;ROW()-82,[2]ワークシート!$F$2:$CI$1002,8,0)="","",VLOOKUP(#REF!&amp;"-"&amp;ROW()-82,[2]ワークシート!$F$2:$CI$1002,8,0)),"")</f>
        <v/>
      </c>
      <c r="F153" s="64"/>
      <c r="G153" s="8" t="str">
        <f>+IFERROR(IF(VLOOKUP(#REF!&amp;"-"&amp;ROW()-82,[2]ワークシート!$F$2:$CI$1002,9,0)="","",VLOOKUP(#REF!&amp;"-"&amp;ROW()-82,[2]ワークシート!$F$2:$CI$1002,9,0)),"")</f>
        <v/>
      </c>
      <c r="H15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3" s="71"/>
      <c r="J153" s="63" t="str">
        <f>+IFERROR(IF(VLOOKUP(#REF!&amp;"-"&amp;ROW()-82,[2]ワークシート!$F$2:$CI$1002,17,0)="","",VLOOKUP(#REF!&amp;"-"&amp;ROW()-82,[2]ワークシート!$F$2:$CI$1002,17,0)),"")</f>
        <v/>
      </c>
      <c r="K153" s="67"/>
      <c r="L153" s="64"/>
      <c r="M153" s="72" t="str">
        <f>+IFERROR(IF(VLOOKUP(#REF!&amp;"-"&amp;ROW()-82,[2]ワークシート!$F$2:$CI$1002,58,0)=0,"",VLOOKUP(#REF!&amp;"-"&amp;ROW()-82,[2]ワークシート!$F$2:$CI$1002,58,0)),"")</f>
        <v/>
      </c>
      <c r="N153" s="72"/>
      <c r="O153" s="72"/>
      <c r="P153" s="61" t="str">
        <f>+IFERROR(VLOOKUP(#REF!&amp;"-"&amp;ROW()-82,[2]ワークシート!$F$2:$CI$1002,64,0),"")</f>
        <v/>
      </c>
      <c r="Q153" s="62"/>
      <c r="R153" s="73" t="str">
        <f>+IFERROR(VLOOKUP(#REF!&amp;"-"&amp;ROW()-82,[2]ワークシート!$F$2:$CI$1002,65,0),"")</f>
        <v/>
      </c>
      <c r="S153" s="73"/>
      <c r="T153" s="61" t="str">
        <f>IFERROR(IF(VLOOKUP(#REF!&amp;"-"&amp;ROW()-82,[2]ワークシート!$F$2:$CI$1002,68,0)="",IF(X153="","",IF(X153=0,"使用貸借権","賃借権")),"賃借権"),"")</f>
        <v/>
      </c>
      <c r="U153" s="62"/>
      <c r="V153" s="63" t="str">
        <f>+IFERROR(VLOOKUP(#REF!&amp;"-"&amp;ROW()-82,[2]ワークシート!$F$2:$CI$1002,10,0)&amp;"","")</f>
        <v/>
      </c>
      <c r="W153" s="64"/>
      <c r="X15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3" s="66"/>
      <c r="Z153" s="9"/>
      <c r="AA153" s="9"/>
      <c r="AB153" s="63" t="str">
        <f>IF(T153="","",IF(VLOOKUP(#REF!&amp;"-"&amp;ROW()-82,[2]ワークシート!$F$2:$CI$1002,68,0)="",IF(T153="使用貸借権","-","口座振込　１２月"),"物納"))</f>
        <v/>
      </c>
      <c r="AC153" s="67"/>
      <c r="AD153" s="64"/>
      <c r="AE153" s="68" t="str">
        <f>+IFERROR(IF(VLOOKUP(#REF!&amp;"-"&amp;ROW()-82,[2]ワークシート!$F$2:$CI$1002,13,0)="","",VLOOKUP(#REF!&amp;"-"&amp;ROW()-82,[2]ワークシート!$F$2:$CI$1002,13,0)),"")</f>
        <v/>
      </c>
      <c r="AF153" s="69"/>
      <c r="AG153" s="68" t="str">
        <f>+IFERROR(IF(VLOOKUP(#REF!&amp;"-"&amp;ROW()-82,[2]ワークシート!$F$2:$CI$1002,74,0)="","",VLOOKUP(#REF!&amp;"-"&amp;ROW()-82,[2]ワークシート!$F$2:$CI$1002,74,0)),"")</f>
        <v/>
      </c>
      <c r="AH153" s="69"/>
      <c r="AI153" s="54" t="str">
        <f>+IFERROR(IF(VLOOKUP(#REF!&amp;"-"&amp;ROW()-82,[2]ワークシート!$F$2:$CI$1002,73,0)="","",VLOOKUP(#REF!&amp;"-"&amp;ROW()-82,[2]ワークシート!$F$2:$CI$1002,73,0)),"")</f>
        <v/>
      </c>
      <c r="AJ153" s="1" t="str">
        <f>+IFERROR( IF(  VLOOKUP(#REF!&amp;"-"&amp;ROW()-82,[2]ワークシート!$F$2:$BW$1002,12,0)="",  "",  VLOOKUP(#REF!&amp;"-"&amp;ROW()-82,[2]ワークシート!$F$2:$BW$1002,12,0) ),"")</f>
        <v/>
      </c>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row>
    <row r="154" spans="1:69" ht="35.1" hidden="1" customHeight="1" x14ac:dyDescent="0.15">
      <c r="A154" s="63" t="str">
        <f>+IFERROR(IF(VLOOKUP(#REF!&amp;"-"&amp;ROW()-82,[2]ワークシート!$F$2:$CI$1002,6,0)="","",VLOOKUP(#REF!&amp;"-"&amp;ROW()-82,[2]ワークシート!$F$2:$CI$1002,6,0)),"")</f>
        <v/>
      </c>
      <c r="B154" s="64"/>
      <c r="C154" s="63" t="str">
        <f>+IFERROR(IF(VLOOKUP(#REF!&amp;"-"&amp;ROW()-82,[2]ワークシート!$F$2:$CI$1002,7,0)="","",VLOOKUP(#REF!&amp;"-"&amp;ROW()-82,[2]ワークシート!$F$2:$CI$1002,7,0)),"")</f>
        <v/>
      </c>
      <c r="D154" s="64"/>
      <c r="E154" s="63" t="str">
        <f>+IFERROR(IF(VLOOKUP(#REF!&amp;"-"&amp;ROW()-82,[2]ワークシート!$F$2:$CI$1002,8,0)="","",VLOOKUP(#REF!&amp;"-"&amp;ROW()-82,[2]ワークシート!$F$2:$CI$1002,8,0)),"")</f>
        <v/>
      </c>
      <c r="F154" s="64"/>
      <c r="G154" s="8" t="str">
        <f>+IFERROR(IF(VLOOKUP(#REF!&amp;"-"&amp;ROW()-82,[2]ワークシート!$F$2:$CI$1002,9,0)="","",VLOOKUP(#REF!&amp;"-"&amp;ROW()-82,[2]ワークシート!$F$2:$CI$1002,9,0)),"")</f>
        <v/>
      </c>
      <c r="H15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4" s="71"/>
      <c r="J154" s="63" t="str">
        <f>+IFERROR(IF(VLOOKUP(#REF!&amp;"-"&amp;ROW()-82,[2]ワークシート!$F$2:$CI$1002,17,0)="","",VLOOKUP(#REF!&amp;"-"&amp;ROW()-82,[2]ワークシート!$F$2:$CI$1002,17,0)),"")</f>
        <v/>
      </c>
      <c r="K154" s="67"/>
      <c r="L154" s="64"/>
      <c r="M154" s="72" t="str">
        <f>+IFERROR(IF(VLOOKUP(#REF!&amp;"-"&amp;ROW()-82,[2]ワークシート!$F$2:$CI$1002,58,0)=0,"",VLOOKUP(#REF!&amp;"-"&amp;ROW()-82,[2]ワークシート!$F$2:$CI$1002,58,0)),"")</f>
        <v/>
      </c>
      <c r="N154" s="72"/>
      <c r="O154" s="72"/>
      <c r="P154" s="61" t="str">
        <f>+IFERROR(VLOOKUP(#REF!&amp;"-"&amp;ROW()-82,[2]ワークシート!$F$2:$CI$1002,64,0),"")</f>
        <v/>
      </c>
      <c r="Q154" s="62"/>
      <c r="R154" s="73" t="str">
        <f>+IFERROR(VLOOKUP(#REF!&amp;"-"&amp;ROW()-82,[2]ワークシート!$F$2:$CI$1002,65,0),"")</f>
        <v/>
      </c>
      <c r="S154" s="73"/>
      <c r="T154" s="61" t="str">
        <f>IFERROR(IF(VLOOKUP(#REF!&amp;"-"&amp;ROW()-82,[2]ワークシート!$F$2:$CI$1002,68,0)="",IF(X154="","",IF(X154=0,"使用貸借権","賃借権")),"賃借権"),"")</f>
        <v/>
      </c>
      <c r="U154" s="62"/>
      <c r="V154" s="63" t="str">
        <f>+IFERROR(VLOOKUP(#REF!&amp;"-"&amp;ROW()-82,[2]ワークシート!$F$2:$CI$1002,10,0)&amp;"","")</f>
        <v/>
      </c>
      <c r="W154" s="64"/>
      <c r="X15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4" s="66"/>
      <c r="Z154" s="9"/>
      <c r="AA154" s="9"/>
      <c r="AB154" s="63" t="str">
        <f>IF(T154="","",IF(VLOOKUP(#REF!&amp;"-"&amp;ROW()-82,[2]ワークシート!$F$2:$CI$1002,68,0)="",IF(T154="使用貸借権","-","口座振込　１２月"),"物納"))</f>
        <v/>
      </c>
      <c r="AC154" s="67"/>
      <c r="AD154" s="64"/>
      <c r="AE154" s="68" t="str">
        <f>+IFERROR(IF(VLOOKUP(#REF!&amp;"-"&amp;ROW()-82,[2]ワークシート!$F$2:$CI$1002,13,0)="","",VLOOKUP(#REF!&amp;"-"&amp;ROW()-82,[2]ワークシート!$F$2:$CI$1002,13,0)),"")</f>
        <v/>
      </c>
      <c r="AF154" s="69"/>
      <c r="AG154" s="68" t="str">
        <f>+IFERROR(IF(VLOOKUP(#REF!&amp;"-"&amp;ROW()-82,[2]ワークシート!$F$2:$CI$1002,74,0)="","",VLOOKUP(#REF!&amp;"-"&amp;ROW()-82,[2]ワークシート!$F$2:$CI$1002,74,0)),"")</f>
        <v/>
      </c>
      <c r="AH154" s="69"/>
      <c r="AI154" s="54" t="str">
        <f>+IFERROR(IF(VLOOKUP(#REF!&amp;"-"&amp;ROW()-82,[2]ワークシート!$F$2:$CI$1002,73,0)="","",VLOOKUP(#REF!&amp;"-"&amp;ROW()-82,[2]ワークシート!$F$2:$CI$1002,73,0)),"")</f>
        <v/>
      </c>
      <c r="AJ154" s="1" t="str">
        <f>+IFERROR( IF(  VLOOKUP(#REF!&amp;"-"&amp;ROW()-82,[2]ワークシート!$F$2:$BW$1002,12,0)="",  "",  VLOOKUP(#REF!&amp;"-"&amp;ROW()-82,[2]ワークシート!$F$2:$BW$1002,12,0) ),"")</f>
        <v/>
      </c>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row>
    <row r="155" spans="1:69" ht="35.1" hidden="1" customHeight="1" x14ac:dyDescent="0.15">
      <c r="A155" s="63" t="str">
        <f>+IFERROR(IF(VLOOKUP(#REF!&amp;"-"&amp;ROW()-82,[2]ワークシート!$F$2:$CI$1002,6,0)="","",VLOOKUP(#REF!&amp;"-"&amp;ROW()-82,[2]ワークシート!$F$2:$CI$1002,6,0)),"")</f>
        <v/>
      </c>
      <c r="B155" s="64"/>
      <c r="C155" s="63" t="str">
        <f>+IFERROR(IF(VLOOKUP(#REF!&amp;"-"&amp;ROW()-82,[2]ワークシート!$F$2:$CI$1002,7,0)="","",VLOOKUP(#REF!&amp;"-"&amp;ROW()-82,[2]ワークシート!$F$2:$CI$1002,7,0)),"")</f>
        <v/>
      </c>
      <c r="D155" s="64"/>
      <c r="E155" s="63" t="str">
        <f>+IFERROR(IF(VLOOKUP(#REF!&amp;"-"&amp;ROW()-82,[2]ワークシート!$F$2:$CI$1002,8,0)="","",VLOOKUP(#REF!&amp;"-"&amp;ROW()-82,[2]ワークシート!$F$2:$CI$1002,8,0)),"")</f>
        <v/>
      </c>
      <c r="F155" s="64"/>
      <c r="G155" s="8" t="str">
        <f>+IFERROR(IF(VLOOKUP(#REF!&amp;"-"&amp;ROW()-82,[2]ワークシート!$F$2:$CI$1002,9,0)="","",VLOOKUP(#REF!&amp;"-"&amp;ROW()-82,[2]ワークシート!$F$2:$CI$1002,9,0)),"")</f>
        <v/>
      </c>
      <c r="H15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5" s="71"/>
      <c r="J155" s="63" t="str">
        <f>+IFERROR(IF(VLOOKUP(#REF!&amp;"-"&amp;ROW()-82,[2]ワークシート!$F$2:$CI$1002,17,0)="","",VLOOKUP(#REF!&amp;"-"&amp;ROW()-82,[2]ワークシート!$F$2:$CI$1002,17,0)),"")</f>
        <v/>
      </c>
      <c r="K155" s="67"/>
      <c r="L155" s="64"/>
      <c r="M155" s="72" t="str">
        <f>+IFERROR(IF(VLOOKUP(#REF!&amp;"-"&amp;ROW()-82,[2]ワークシート!$F$2:$CI$1002,58,0)=0,"",VLOOKUP(#REF!&amp;"-"&amp;ROW()-82,[2]ワークシート!$F$2:$CI$1002,58,0)),"")</f>
        <v/>
      </c>
      <c r="N155" s="72"/>
      <c r="O155" s="72"/>
      <c r="P155" s="61" t="str">
        <f>+IFERROR(VLOOKUP(#REF!&amp;"-"&amp;ROW()-82,[2]ワークシート!$F$2:$CI$1002,64,0),"")</f>
        <v/>
      </c>
      <c r="Q155" s="62"/>
      <c r="R155" s="73" t="str">
        <f>+IFERROR(VLOOKUP(#REF!&amp;"-"&amp;ROW()-82,[2]ワークシート!$F$2:$CI$1002,65,0),"")</f>
        <v/>
      </c>
      <c r="S155" s="73"/>
      <c r="T155" s="61" t="str">
        <f>IFERROR(IF(VLOOKUP(#REF!&amp;"-"&amp;ROW()-82,[2]ワークシート!$F$2:$CI$1002,68,0)="",IF(X155="","",IF(X155=0,"使用貸借権","賃借権")),"賃借権"),"")</f>
        <v/>
      </c>
      <c r="U155" s="62"/>
      <c r="V155" s="63" t="str">
        <f>+IFERROR(VLOOKUP(#REF!&amp;"-"&amp;ROW()-82,[2]ワークシート!$F$2:$CI$1002,10,0)&amp;"","")</f>
        <v/>
      </c>
      <c r="W155" s="64"/>
      <c r="X15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5" s="66"/>
      <c r="Z155" s="9"/>
      <c r="AA155" s="9"/>
      <c r="AB155" s="63" t="str">
        <f>IF(T155="","",IF(VLOOKUP(#REF!&amp;"-"&amp;ROW()-82,[2]ワークシート!$F$2:$CI$1002,68,0)="",IF(T155="使用貸借権","-","口座振込　１２月"),"物納"))</f>
        <v/>
      </c>
      <c r="AC155" s="67"/>
      <c r="AD155" s="64"/>
      <c r="AE155" s="68" t="str">
        <f>+IFERROR(IF(VLOOKUP(#REF!&amp;"-"&amp;ROW()-82,[2]ワークシート!$F$2:$CI$1002,13,0)="","",VLOOKUP(#REF!&amp;"-"&amp;ROW()-82,[2]ワークシート!$F$2:$CI$1002,13,0)),"")</f>
        <v/>
      </c>
      <c r="AF155" s="69"/>
      <c r="AG155" s="68" t="str">
        <f>+IFERROR(IF(VLOOKUP(#REF!&amp;"-"&amp;ROW()-82,[2]ワークシート!$F$2:$CI$1002,74,0)="","",VLOOKUP(#REF!&amp;"-"&amp;ROW()-82,[2]ワークシート!$F$2:$CI$1002,74,0)),"")</f>
        <v/>
      </c>
      <c r="AH155" s="69"/>
      <c r="AI155" s="54" t="str">
        <f>+IFERROR(IF(VLOOKUP(#REF!&amp;"-"&amp;ROW()-82,[2]ワークシート!$F$2:$CI$1002,73,0)="","",VLOOKUP(#REF!&amp;"-"&amp;ROW()-82,[2]ワークシート!$F$2:$CI$1002,73,0)),"")</f>
        <v/>
      </c>
      <c r="AJ155" s="1" t="str">
        <f>+IFERROR( IF(  VLOOKUP(#REF!&amp;"-"&amp;ROW()-82,[2]ワークシート!$F$2:$BW$1002,12,0)="",  "",  VLOOKUP(#REF!&amp;"-"&amp;ROW()-82,[2]ワークシート!$F$2:$BW$1002,12,0) ),"")</f>
        <v/>
      </c>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row>
    <row r="156" spans="1:69" ht="35.1" hidden="1" customHeight="1" x14ac:dyDescent="0.15">
      <c r="A156" s="63" t="str">
        <f>+IFERROR(IF(VLOOKUP(#REF!&amp;"-"&amp;ROW()-82,[2]ワークシート!$F$2:$CI$1002,6,0)="","",VLOOKUP(#REF!&amp;"-"&amp;ROW()-82,[2]ワークシート!$F$2:$CI$1002,6,0)),"")</f>
        <v/>
      </c>
      <c r="B156" s="64"/>
      <c r="C156" s="63" t="str">
        <f>+IFERROR(IF(VLOOKUP(#REF!&amp;"-"&amp;ROW()-82,[2]ワークシート!$F$2:$CI$1002,7,0)="","",VLOOKUP(#REF!&amp;"-"&amp;ROW()-82,[2]ワークシート!$F$2:$CI$1002,7,0)),"")</f>
        <v/>
      </c>
      <c r="D156" s="64"/>
      <c r="E156" s="63" t="str">
        <f>+IFERROR(IF(VLOOKUP(#REF!&amp;"-"&amp;ROW()-82,[2]ワークシート!$F$2:$CI$1002,8,0)="","",VLOOKUP(#REF!&amp;"-"&amp;ROW()-82,[2]ワークシート!$F$2:$CI$1002,8,0)),"")</f>
        <v/>
      </c>
      <c r="F156" s="64"/>
      <c r="G156" s="8" t="str">
        <f>+IFERROR(IF(VLOOKUP(#REF!&amp;"-"&amp;ROW()-82,[2]ワークシート!$F$2:$CI$1002,9,0)="","",VLOOKUP(#REF!&amp;"-"&amp;ROW()-82,[2]ワークシート!$F$2:$CI$1002,9,0)),"")</f>
        <v/>
      </c>
      <c r="H15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6" s="71"/>
      <c r="J156" s="63" t="str">
        <f>+IFERROR(IF(VLOOKUP(#REF!&amp;"-"&amp;ROW()-82,[2]ワークシート!$F$2:$CI$1002,17,0)="","",VLOOKUP(#REF!&amp;"-"&amp;ROW()-82,[2]ワークシート!$F$2:$CI$1002,17,0)),"")</f>
        <v/>
      </c>
      <c r="K156" s="67"/>
      <c r="L156" s="64"/>
      <c r="M156" s="72" t="str">
        <f>+IFERROR(IF(VLOOKUP(#REF!&amp;"-"&amp;ROW()-82,[2]ワークシート!$F$2:$CI$1002,58,0)=0,"",VLOOKUP(#REF!&amp;"-"&amp;ROW()-82,[2]ワークシート!$F$2:$CI$1002,58,0)),"")</f>
        <v/>
      </c>
      <c r="N156" s="72"/>
      <c r="O156" s="72"/>
      <c r="P156" s="61" t="str">
        <f>+IFERROR(VLOOKUP(#REF!&amp;"-"&amp;ROW()-82,[2]ワークシート!$F$2:$CI$1002,64,0),"")</f>
        <v/>
      </c>
      <c r="Q156" s="62"/>
      <c r="R156" s="73" t="str">
        <f>+IFERROR(VLOOKUP(#REF!&amp;"-"&amp;ROW()-82,[2]ワークシート!$F$2:$CI$1002,65,0),"")</f>
        <v/>
      </c>
      <c r="S156" s="73"/>
      <c r="T156" s="61" t="str">
        <f>IFERROR(IF(VLOOKUP(#REF!&amp;"-"&amp;ROW()-82,[2]ワークシート!$F$2:$CI$1002,68,0)="",IF(X156="","",IF(X156=0,"使用貸借権","賃借権")),"賃借権"),"")</f>
        <v/>
      </c>
      <c r="U156" s="62"/>
      <c r="V156" s="63" t="str">
        <f>+IFERROR(VLOOKUP(#REF!&amp;"-"&amp;ROW()-82,[2]ワークシート!$F$2:$CI$1002,10,0)&amp;"","")</f>
        <v/>
      </c>
      <c r="W156" s="64"/>
      <c r="X15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6" s="66"/>
      <c r="Z156" s="9"/>
      <c r="AA156" s="9"/>
      <c r="AB156" s="63" t="str">
        <f>IF(T156="","",IF(VLOOKUP(#REF!&amp;"-"&amp;ROW()-82,[2]ワークシート!$F$2:$CI$1002,68,0)="",IF(T156="使用貸借権","-","口座振込　１２月"),"物納"))</f>
        <v/>
      </c>
      <c r="AC156" s="67"/>
      <c r="AD156" s="64"/>
      <c r="AE156" s="68" t="str">
        <f>+IFERROR(IF(VLOOKUP(#REF!&amp;"-"&amp;ROW()-82,[2]ワークシート!$F$2:$CI$1002,13,0)="","",VLOOKUP(#REF!&amp;"-"&amp;ROW()-82,[2]ワークシート!$F$2:$CI$1002,13,0)),"")</f>
        <v/>
      </c>
      <c r="AF156" s="69"/>
      <c r="AG156" s="68" t="str">
        <f>+IFERROR(IF(VLOOKUP(#REF!&amp;"-"&amp;ROW()-82,[2]ワークシート!$F$2:$CI$1002,74,0)="","",VLOOKUP(#REF!&amp;"-"&amp;ROW()-82,[2]ワークシート!$F$2:$CI$1002,74,0)),"")</f>
        <v/>
      </c>
      <c r="AH156" s="69"/>
      <c r="AI156" s="54" t="str">
        <f>+IFERROR(IF(VLOOKUP(#REF!&amp;"-"&amp;ROW()-82,[2]ワークシート!$F$2:$CI$1002,73,0)="","",VLOOKUP(#REF!&amp;"-"&amp;ROW()-82,[2]ワークシート!$F$2:$CI$1002,73,0)),"")</f>
        <v/>
      </c>
      <c r="AJ156" s="1" t="str">
        <f>+IFERROR( IF(  VLOOKUP(#REF!&amp;"-"&amp;ROW()-82,[2]ワークシート!$F$2:$BW$1002,12,0)="",  "",  VLOOKUP(#REF!&amp;"-"&amp;ROW()-82,[2]ワークシート!$F$2:$BW$1002,12,0) ),"")</f>
        <v/>
      </c>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row>
    <row r="157" spans="1:69" ht="35.1" hidden="1" customHeight="1" x14ac:dyDescent="0.15">
      <c r="A157" s="63" t="str">
        <f>+IFERROR(IF(VLOOKUP(#REF!&amp;"-"&amp;ROW()-82,[2]ワークシート!$F$2:$CI$1002,6,0)="","",VLOOKUP(#REF!&amp;"-"&amp;ROW()-82,[2]ワークシート!$F$2:$CI$1002,6,0)),"")</f>
        <v/>
      </c>
      <c r="B157" s="64"/>
      <c r="C157" s="63" t="str">
        <f>+IFERROR(IF(VLOOKUP(#REF!&amp;"-"&amp;ROW()-82,[2]ワークシート!$F$2:$CI$1002,7,0)="","",VLOOKUP(#REF!&amp;"-"&amp;ROW()-82,[2]ワークシート!$F$2:$CI$1002,7,0)),"")</f>
        <v/>
      </c>
      <c r="D157" s="64"/>
      <c r="E157" s="63" t="str">
        <f>+IFERROR(IF(VLOOKUP(#REF!&amp;"-"&amp;ROW()-82,[2]ワークシート!$F$2:$CI$1002,8,0)="","",VLOOKUP(#REF!&amp;"-"&amp;ROW()-82,[2]ワークシート!$F$2:$CI$1002,8,0)),"")</f>
        <v/>
      </c>
      <c r="F157" s="64"/>
      <c r="G157" s="8" t="str">
        <f>+IFERROR(IF(VLOOKUP(#REF!&amp;"-"&amp;ROW()-82,[2]ワークシート!$F$2:$CI$1002,9,0)="","",VLOOKUP(#REF!&amp;"-"&amp;ROW()-82,[2]ワークシート!$F$2:$CI$1002,9,0)),"")</f>
        <v/>
      </c>
      <c r="H15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7" s="71"/>
      <c r="J157" s="63" t="str">
        <f>+IFERROR(IF(VLOOKUP(#REF!&amp;"-"&amp;ROW()-82,[2]ワークシート!$F$2:$CI$1002,17,0)="","",VLOOKUP(#REF!&amp;"-"&amp;ROW()-82,[2]ワークシート!$F$2:$CI$1002,17,0)),"")</f>
        <v/>
      </c>
      <c r="K157" s="67"/>
      <c r="L157" s="64"/>
      <c r="M157" s="72" t="str">
        <f>+IFERROR(IF(VLOOKUP(#REF!&amp;"-"&amp;ROW()-82,[2]ワークシート!$F$2:$CI$1002,58,0)=0,"",VLOOKUP(#REF!&amp;"-"&amp;ROW()-82,[2]ワークシート!$F$2:$CI$1002,58,0)),"")</f>
        <v/>
      </c>
      <c r="N157" s="72"/>
      <c r="O157" s="72"/>
      <c r="P157" s="61" t="str">
        <f>+IFERROR(VLOOKUP(#REF!&amp;"-"&amp;ROW()-82,[2]ワークシート!$F$2:$CI$1002,64,0),"")</f>
        <v/>
      </c>
      <c r="Q157" s="62"/>
      <c r="R157" s="73" t="str">
        <f>+IFERROR(VLOOKUP(#REF!&amp;"-"&amp;ROW()-82,[2]ワークシート!$F$2:$CI$1002,65,0),"")</f>
        <v/>
      </c>
      <c r="S157" s="73"/>
      <c r="T157" s="61" t="str">
        <f>IFERROR(IF(VLOOKUP(#REF!&amp;"-"&amp;ROW()-82,[2]ワークシート!$F$2:$CI$1002,68,0)="",IF(X157="","",IF(X157=0,"使用貸借権","賃借権")),"賃借権"),"")</f>
        <v/>
      </c>
      <c r="U157" s="62"/>
      <c r="V157" s="63" t="str">
        <f>+IFERROR(VLOOKUP(#REF!&amp;"-"&amp;ROW()-82,[2]ワークシート!$F$2:$CI$1002,10,0)&amp;"","")</f>
        <v/>
      </c>
      <c r="W157" s="64"/>
      <c r="X15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7" s="66"/>
      <c r="Z157" s="9"/>
      <c r="AA157" s="9"/>
      <c r="AB157" s="63" t="str">
        <f>IF(T157="","",IF(VLOOKUP(#REF!&amp;"-"&amp;ROW()-82,[2]ワークシート!$F$2:$CI$1002,68,0)="",IF(T157="使用貸借権","-","口座振込　１２月"),"物納"))</f>
        <v/>
      </c>
      <c r="AC157" s="67"/>
      <c r="AD157" s="64"/>
      <c r="AE157" s="68" t="str">
        <f>+IFERROR(IF(VLOOKUP(#REF!&amp;"-"&amp;ROW()-82,[2]ワークシート!$F$2:$CI$1002,13,0)="","",VLOOKUP(#REF!&amp;"-"&amp;ROW()-82,[2]ワークシート!$F$2:$CI$1002,13,0)),"")</f>
        <v/>
      </c>
      <c r="AF157" s="69"/>
      <c r="AG157" s="68" t="str">
        <f>+IFERROR(IF(VLOOKUP(#REF!&amp;"-"&amp;ROW()-82,[2]ワークシート!$F$2:$CI$1002,74,0)="","",VLOOKUP(#REF!&amp;"-"&amp;ROW()-82,[2]ワークシート!$F$2:$CI$1002,74,0)),"")</f>
        <v/>
      </c>
      <c r="AH157" s="69"/>
      <c r="AI157" s="54" t="str">
        <f>+IFERROR(IF(VLOOKUP(#REF!&amp;"-"&amp;ROW()-82,[2]ワークシート!$F$2:$CI$1002,73,0)="","",VLOOKUP(#REF!&amp;"-"&amp;ROW()-82,[2]ワークシート!$F$2:$CI$1002,73,0)),"")</f>
        <v/>
      </c>
      <c r="AJ157" s="1" t="str">
        <f>+IFERROR( IF(  VLOOKUP(#REF!&amp;"-"&amp;ROW()-82,[2]ワークシート!$F$2:$BW$1002,12,0)="",  "",  VLOOKUP(#REF!&amp;"-"&amp;ROW()-82,[2]ワークシート!$F$2:$BW$1002,12,0) ),"")</f>
        <v/>
      </c>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row>
    <row r="158" spans="1:69" ht="35.1" hidden="1" customHeight="1" x14ac:dyDescent="0.15">
      <c r="A158" s="63" t="str">
        <f>+IFERROR(IF(VLOOKUP(#REF!&amp;"-"&amp;ROW()-82,[2]ワークシート!$F$2:$CI$1002,6,0)="","",VLOOKUP(#REF!&amp;"-"&amp;ROW()-82,[2]ワークシート!$F$2:$CI$1002,6,0)),"")</f>
        <v/>
      </c>
      <c r="B158" s="64"/>
      <c r="C158" s="63" t="str">
        <f>+IFERROR(IF(VLOOKUP(#REF!&amp;"-"&amp;ROW()-82,[2]ワークシート!$F$2:$CI$1002,7,0)="","",VLOOKUP(#REF!&amp;"-"&amp;ROW()-82,[2]ワークシート!$F$2:$CI$1002,7,0)),"")</f>
        <v/>
      </c>
      <c r="D158" s="64"/>
      <c r="E158" s="63" t="str">
        <f>+IFERROR(IF(VLOOKUP(#REF!&amp;"-"&amp;ROW()-82,[2]ワークシート!$F$2:$CI$1002,8,0)="","",VLOOKUP(#REF!&amp;"-"&amp;ROW()-82,[2]ワークシート!$F$2:$CI$1002,8,0)),"")</f>
        <v/>
      </c>
      <c r="F158" s="64"/>
      <c r="G158" s="8" t="str">
        <f>+IFERROR(IF(VLOOKUP(#REF!&amp;"-"&amp;ROW()-82,[2]ワークシート!$F$2:$CI$1002,9,0)="","",VLOOKUP(#REF!&amp;"-"&amp;ROW()-82,[2]ワークシート!$F$2:$CI$1002,9,0)),"")</f>
        <v/>
      </c>
      <c r="H15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8" s="71"/>
      <c r="J158" s="63" t="str">
        <f>+IFERROR(IF(VLOOKUP(#REF!&amp;"-"&amp;ROW()-82,[2]ワークシート!$F$2:$CI$1002,17,0)="","",VLOOKUP(#REF!&amp;"-"&amp;ROW()-82,[2]ワークシート!$F$2:$CI$1002,17,0)),"")</f>
        <v/>
      </c>
      <c r="K158" s="67"/>
      <c r="L158" s="64"/>
      <c r="M158" s="72" t="str">
        <f>+IFERROR(IF(VLOOKUP(#REF!&amp;"-"&amp;ROW()-82,[2]ワークシート!$F$2:$CI$1002,58,0)=0,"",VLOOKUP(#REF!&amp;"-"&amp;ROW()-82,[2]ワークシート!$F$2:$CI$1002,58,0)),"")</f>
        <v/>
      </c>
      <c r="N158" s="72"/>
      <c r="O158" s="72"/>
      <c r="P158" s="61" t="str">
        <f>+IFERROR(VLOOKUP(#REF!&amp;"-"&amp;ROW()-82,[2]ワークシート!$F$2:$CI$1002,64,0),"")</f>
        <v/>
      </c>
      <c r="Q158" s="62"/>
      <c r="R158" s="73" t="str">
        <f>+IFERROR(VLOOKUP(#REF!&amp;"-"&amp;ROW()-82,[2]ワークシート!$F$2:$CI$1002,65,0),"")</f>
        <v/>
      </c>
      <c r="S158" s="73"/>
      <c r="T158" s="61" t="str">
        <f>IFERROR(IF(VLOOKUP(#REF!&amp;"-"&amp;ROW()-82,[2]ワークシート!$F$2:$CI$1002,68,0)="",IF(X158="","",IF(X158=0,"使用貸借権","賃借権")),"賃借権"),"")</f>
        <v/>
      </c>
      <c r="U158" s="62"/>
      <c r="V158" s="63" t="str">
        <f>+IFERROR(VLOOKUP(#REF!&amp;"-"&amp;ROW()-82,[2]ワークシート!$F$2:$CI$1002,10,0)&amp;"","")</f>
        <v/>
      </c>
      <c r="W158" s="64"/>
      <c r="X15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8" s="66"/>
      <c r="Z158" s="9"/>
      <c r="AA158" s="9"/>
      <c r="AB158" s="63" t="str">
        <f>IF(T158="","",IF(VLOOKUP(#REF!&amp;"-"&amp;ROW()-82,[2]ワークシート!$F$2:$CI$1002,68,0)="",IF(T158="使用貸借権","-","口座振込　１２月"),"物納"))</f>
        <v/>
      </c>
      <c r="AC158" s="67"/>
      <c r="AD158" s="64"/>
      <c r="AE158" s="68" t="str">
        <f>+IFERROR(IF(VLOOKUP(#REF!&amp;"-"&amp;ROW()-82,[2]ワークシート!$F$2:$CI$1002,13,0)="","",VLOOKUP(#REF!&amp;"-"&amp;ROW()-82,[2]ワークシート!$F$2:$CI$1002,13,0)),"")</f>
        <v/>
      </c>
      <c r="AF158" s="69"/>
      <c r="AG158" s="68" t="str">
        <f>+IFERROR(IF(VLOOKUP(#REF!&amp;"-"&amp;ROW()-82,[2]ワークシート!$F$2:$CI$1002,74,0)="","",VLOOKUP(#REF!&amp;"-"&amp;ROW()-82,[2]ワークシート!$F$2:$CI$1002,74,0)),"")</f>
        <v/>
      </c>
      <c r="AH158" s="69"/>
      <c r="AI158" s="54" t="str">
        <f>+IFERROR(IF(VLOOKUP(#REF!&amp;"-"&amp;ROW()-82,[2]ワークシート!$F$2:$CI$1002,73,0)="","",VLOOKUP(#REF!&amp;"-"&amp;ROW()-82,[2]ワークシート!$F$2:$CI$1002,73,0)),"")</f>
        <v/>
      </c>
      <c r="AJ158" s="1" t="str">
        <f>+IFERROR( IF(  VLOOKUP(#REF!&amp;"-"&amp;ROW()-82,[2]ワークシート!$F$2:$BW$1002,12,0)="",  "",  VLOOKUP(#REF!&amp;"-"&amp;ROW()-82,[2]ワークシート!$F$2:$BW$1002,12,0) ),"")</f>
        <v/>
      </c>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row>
    <row r="159" spans="1:69" ht="35.1" hidden="1" customHeight="1" x14ac:dyDescent="0.15">
      <c r="A159" s="63" t="str">
        <f>+IFERROR(IF(VLOOKUP(#REF!&amp;"-"&amp;ROW()-82,[2]ワークシート!$F$2:$CI$1002,6,0)="","",VLOOKUP(#REF!&amp;"-"&amp;ROW()-82,[2]ワークシート!$F$2:$CI$1002,6,0)),"")</f>
        <v/>
      </c>
      <c r="B159" s="64"/>
      <c r="C159" s="63" t="str">
        <f>+IFERROR(IF(VLOOKUP(#REF!&amp;"-"&amp;ROW()-82,[2]ワークシート!$F$2:$CI$1002,7,0)="","",VLOOKUP(#REF!&amp;"-"&amp;ROW()-82,[2]ワークシート!$F$2:$CI$1002,7,0)),"")</f>
        <v/>
      </c>
      <c r="D159" s="64"/>
      <c r="E159" s="63" t="str">
        <f>+IFERROR(IF(VLOOKUP(#REF!&amp;"-"&amp;ROW()-82,[2]ワークシート!$F$2:$CI$1002,8,0)="","",VLOOKUP(#REF!&amp;"-"&amp;ROW()-82,[2]ワークシート!$F$2:$CI$1002,8,0)),"")</f>
        <v/>
      </c>
      <c r="F159" s="64"/>
      <c r="G159" s="8" t="str">
        <f>+IFERROR(IF(VLOOKUP(#REF!&amp;"-"&amp;ROW()-82,[2]ワークシート!$F$2:$CI$1002,9,0)="","",VLOOKUP(#REF!&amp;"-"&amp;ROW()-82,[2]ワークシート!$F$2:$CI$1002,9,0)),"")</f>
        <v/>
      </c>
      <c r="H15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59" s="71"/>
      <c r="J159" s="63" t="str">
        <f>+IFERROR(IF(VLOOKUP(#REF!&amp;"-"&amp;ROW()-82,[2]ワークシート!$F$2:$CI$1002,17,0)="","",VLOOKUP(#REF!&amp;"-"&amp;ROW()-82,[2]ワークシート!$F$2:$CI$1002,17,0)),"")</f>
        <v/>
      </c>
      <c r="K159" s="67"/>
      <c r="L159" s="64"/>
      <c r="M159" s="72" t="str">
        <f>+IFERROR(IF(VLOOKUP(#REF!&amp;"-"&amp;ROW()-82,[2]ワークシート!$F$2:$CI$1002,58,0)=0,"",VLOOKUP(#REF!&amp;"-"&amp;ROW()-82,[2]ワークシート!$F$2:$CI$1002,58,0)),"")</f>
        <v/>
      </c>
      <c r="N159" s="72"/>
      <c r="O159" s="72"/>
      <c r="P159" s="61" t="str">
        <f>+IFERROR(VLOOKUP(#REF!&amp;"-"&amp;ROW()-82,[2]ワークシート!$F$2:$CI$1002,64,0),"")</f>
        <v/>
      </c>
      <c r="Q159" s="62"/>
      <c r="R159" s="73" t="str">
        <f>+IFERROR(VLOOKUP(#REF!&amp;"-"&amp;ROW()-82,[2]ワークシート!$F$2:$CI$1002,65,0),"")</f>
        <v/>
      </c>
      <c r="S159" s="73"/>
      <c r="T159" s="61" t="str">
        <f>IFERROR(IF(VLOOKUP(#REF!&amp;"-"&amp;ROW()-82,[2]ワークシート!$F$2:$CI$1002,68,0)="",IF(X159="","",IF(X159=0,"使用貸借権","賃借権")),"賃借権"),"")</f>
        <v/>
      </c>
      <c r="U159" s="62"/>
      <c r="V159" s="63" t="str">
        <f>+IFERROR(VLOOKUP(#REF!&amp;"-"&amp;ROW()-82,[2]ワークシート!$F$2:$CI$1002,10,0)&amp;"","")</f>
        <v/>
      </c>
      <c r="W159" s="64"/>
      <c r="X15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59" s="66"/>
      <c r="Z159" s="9"/>
      <c r="AA159" s="9"/>
      <c r="AB159" s="63" t="str">
        <f>IF(T159="","",IF(VLOOKUP(#REF!&amp;"-"&amp;ROW()-82,[2]ワークシート!$F$2:$CI$1002,68,0)="",IF(T159="使用貸借権","-","口座振込　１２月"),"物納"))</f>
        <v/>
      </c>
      <c r="AC159" s="67"/>
      <c r="AD159" s="64"/>
      <c r="AE159" s="68" t="str">
        <f>+IFERROR(IF(VLOOKUP(#REF!&amp;"-"&amp;ROW()-82,[2]ワークシート!$F$2:$CI$1002,13,0)="","",VLOOKUP(#REF!&amp;"-"&amp;ROW()-82,[2]ワークシート!$F$2:$CI$1002,13,0)),"")</f>
        <v/>
      </c>
      <c r="AF159" s="69"/>
      <c r="AG159" s="68" t="str">
        <f>+IFERROR(IF(VLOOKUP(#REF!&amp;"-"&amp;ROW()-82,[2]ワークシート!$F$2:$CI$1002,74,0)="","",VLOOKUP(#REF!&amp;"-"&amp;ROW()-82,[2]ワークシート!$F$2:$CI$1002,74,0)),"")</f>
        <v/>
      </c>
      <c r="AH159" s="69"/>
      <c r="AI159" s="54" t="str">
        <f>+IFERROR(IF(VLOOKUP(#REF!&amp;"-"&amp;ROW()-82,[2]ワークシート!$F$2:$CI$1002,73,0)="","",VLOOKUP(#REF!&amp;"-"&amp;ROW()-82,[2]ワークシート!$F$2:$CI$1002,73,0)),"")</f>
        <v/>
      </c>
      <c r="AJ159" s="1" t="str">
        <f>+IFERROR( IF(  VLOOKUP(#REF!&amp;"-"&amp;ROW()-82,[2]ワークシート!$F$2:$BW$1002,12,0)="",  "",  VLOOKUP(#REF!&amp;"-"&amp;ROW()-82,[2]ワークシート!$F$2:$BW$1002,12,0) ),"")</f>
        <v/>
      </c>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row>
    <row r="160" spans="1:69" ht="35.1" hidden="1" customHeight="1" x14ac:dyDescent="0.15">
      <c r="A160" s="63" t="str">
        <f>+IFERROR(IF(VLOOKUP(#REF!&amp;"-"&amp;ROW()-82,[2]ワークシート!$F$2:$CI$1002,6,0)="","",VLOOKUP(#REF!&amp;"-"&amp;ROW()-82,[2]ワークシート!$F$2:$CI$1002,6,0)),"")</f>
        <v/>
      </c>
      <c r="B160" s="64"/>
      <c r="C160" s="63" t="str">
        <f>+IFERROR(IF(VLOOKUP(#REF!&amp;"-"&amp;ROW()-82,[2]ワークシート!$F$2:$CI$1002,7,0)="","",VLOOKUP(#REF!&amp;"-"&amp;ROW()-82,[2]ワークシート!$F$2:$CI$1002,7,0)),"")</f>
        <v/>
      </c>
      <c r="D160" s="64"/>
      <c r="E160" s="63" t="str">
        <f>+IFERROR(IF(VLOOKUP(#REF!&amp;"-"&amp;ROW()-82,[2]ワークシート!$F$2:$CI$1002,8,0)="","",VLOOKUP(#REF!&amp;"-"&amp;ROW()-82,[2]ワークシート!$F$2:$CI$1002,8,0)),"")</f>
        <v/>
      </c>
      <c r="F160" s="64"/>
      <c r="G160" s="8" t="str">
        <f>+IFERROR(IF(VLOOKUP(#REF!&amp;"-"&amp;ROW()-82,[2]ワークシート!$F$2:$CI$1002,9,0)="","",VLOOKUP(#REF!&amp;"-"&amp;ROW()-82,[2]ワークシート!$F$2:$CI$1002,9,0)),"")</f>
        <v/>
      </c>
      <c r="H16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0" s="71"/>
      <c r="J160" s="63" t="str">
        <f>+IFERROR(IF(VLOOKUP(#REF!&amp;"-"&amp;ROW()-82,[2]ワークシート!$F$2:$CI$1002,17,0)="","",VLOOKUP(#REF!&amp;"-"&amp;ROW()-82,[2]ワークシート!$F$2:$CI$1002,17,0)),"")</f>
        <v/>
      </c>
      <c r="K160" s="67"/>
      <c r="L160" s="64"/>
      <c r="M160" s="72" t="str">
        <f>+IFERROR(IF(VLOOKUP(#REF!&amp;"-"&amp;ROW()-82,[2]ワークシート!$F$2:$CI$1002,58,0)=0,"",VLOOKUP(#REF!&amp;"-"&amp;ROW()-82,[2]ワークシート!$F$2:$CI$1002,58,0)),"")</f>
        <v/>
      </c>
      <c r="N160" s="72"/>
      <c r="O160" s="72"/>
      <c r="P160" s="61" t="str">
        <f>+IFERROR(VLOOKUP(#REF!&amp;"-"&amp;ROW()-82,[2]ワークシート!$F$2:$CI$1002,64,0),"")</f>
        <v/>
      </c>
      <c r="Q160" s="62"/>
      <c r="R160" s="73" t="str">
        <f>+IFERROR(VLOOKUP(#REF!&amp;"-"&amp;ROW()-82,[2]ワークシート!$F$2:$CI$1002,65,0),"")</f>
        <v/>
      </c>
      <c r="S160" s="73"/>
      <c r="T160" s="61" t="str">
        <f>IFERROR(IF(VLOOKUP(#REF!&amp;"-"&amp;ROW()-82,[2]ワークシート!$F$2:$CI$1002,68,0)="",IF(X160="","",IF(X160=0,"使用貸借権","賃借権")),"賃借権"),"")</f>
        <v/>
      </c>
      <c r="U160" s="62"/>
      <c r="V160" s="63" t="str">
        <f>+IFERROR(VLOOKUP(#REF!&amp;"-"&amp;ROW()-82,[2]ワークシート!$F$2:$CI$1002,10,0)&amp;"","")</f>
        <v/>
      </c>
      <c r="W160" s="64"/>
      <c r="X16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0" s="66"/>
      <c r="Z160" s="9"/>
      <c r="AA160" s="9"/>
      <c r="AB160" s="63" t="str">
        <f>IF(T160="","",IF(VLOOKUP(#REF!&amp;"-"&amp;ROW()-82,[2]ワークシート!$F$2:$CI$1002,68,0)="",IF(T160="使用貸借権","-","口座振込　１２月"),"物納"))</f>
        <v/>
      </c>
      <c r="AC160" s="67"/>
      <c r="AD160" s="64"/>
      <c r="AE160" s="68" t="str">
        <f>+IFERROR(IF(VLOOKUP(#REF!&amp;"-"&amp;ROW()-82,[2]ワークシート!$F$2:$CI$1002,13,0)="","",VLOOKUP(#REF!&amp;"-"&amp;ROW()-82,[2]ワークシート!$F$2:$CI$1002,13,0)),"")</f>
        <v/>
      </c>
      <c r="AF160" s="69"/>
      <c r="AG160" s="68" t="str">
        <f>+IFERROR(IF(VLOOKUP(#REF!&amp;"-"&amp;ROW()-82,[2]ワークシート!$F$2:$CI$1002,74,0)="","",VLOOKUP(#REF!&amp;"-"&amp;ROW()-82,[2]ワークシート!$F$2:$CI$1002,74,0)),"")</f>
        <v/>
      </c>
      <c r="AH160" s="69"/>
      <c r="AI160" s="54" t="str">
        <f>+IFERROR(IF(VLOOKUP(#REF!&amp;"-"&amp;ROW()-82,[2]ワークシート!$F$2:$CI$1002,73,0)="","",VLOOKUP(#REF!&amp;"-"&amp;ROW()-82,[2]ワークシート!$F$2:$CI$1002,73,0)),"")</f>
        <v/>
      </c>
      <c r="AJ160" s="1" t="str">
        <f>+IFERROR( IF(  VLOOKUP(#REF!&amp;"-"&amp;ROW()-82,[2]ワークシート!$F$2:$BW$1002,12,0)="",  "",  VLOOKUP(#REF!&amp;"-"&amp;ROW()-82,[2]ワークシート!$F$2:$BW$1002,12,0) ),"")</f>
        <v/>
      </c>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row>
    <row r="161" spans="1:69" ht="35.1" hidden="1" customHeight="1" x14ac:dyDescent="0.15">
      <c r="A161" s="63" t="str">
        <f>+IFERROR(IF(VLOOKUP(#REF!&amp;"-"&amp;ROW()-82,[2]ワークシート!$F$2:$CI$1002,6,0)="","",VLOOKUP(#REF!&amp;"-"&amp;ROW()-82,[2]ワークシート!$F$2:$CI$1002,6,0)),"")</f>
        <v/>
      </c>
      <c r="B161" s="64"/>
      <c r="C161" s="63" t="str">
        <f>+IFERROR(IF(VLOOKUP(#REF!&amp;"-"&amp;ROW()-82,[2]ワークシート!$F$2:$CI$1002,7,0)="","",VLOOKUP(#REF!&amp;"-"&amp;ROW()-82,[2]ワークシート!$F$2:$CI$1002,7,0)),"")</f>
        <v/>
      </c>
      <c r="D161" s="64"/>
      <c r="E161" s="63" t="str">
        <f>+IFERROR(IF(VLOOKUP(#REF!&amp;"-"&amp;ROW()-82,[2]ワークシート!$F$2:$CI$1002,8,0)="","",VLOOKUP(#REF!&amp;"-"&amp;ROW()-82,[2]ワークシート!$F$2:$CI$1002,8,0)),"")</f>
        <v/>
      </c>
      <c r="F161" s="64"/>
      <c r="G161" s="8" t="str">
        <f>+IFERROR(IF(VLOOKUP(#REF!&amp;"-"&amp;ROW()-82,[2]ワークシート!$F$2:$CI$1002,9,0)="","",VLOOKUP(#REF!&amp;"-"&amp;ROW()-82,[2]ワークシート!$F$2:$CI$1002,9,0)),"")</f>
        <v/>
      </c>
      <c r="H16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1" s="71"/>
      <c r="J161" s="63" t="str">
        <f>+IFERROR(IF(VLOOKUP(#REF!&amp;"-"&amp;ROW()-82,[2]ワークシート!$F$2:$CI$1002,17,0)="","",VLOOKUP(#REF!&amp;"-"&amp;ROW()-82,[2]ワークシート!$F$2:$CI$1002,17,0)),"")</f>
        <v/>
      </c>
      <c r="K161" s="67"/>
      <c r="L161" s="64"/>
      <c r="M161" s="72" t="str">
        <f>+IFERROR(IF(VLOOKUP(#REF!&amp;"-"&amp;ROW()-82,[2]ワークシート!$F$2:$CI$1002,58,0)=0,"",VLOOKUP(#REF!&amp;"-"&amp;ROW()-82,[2]ワークシート!$F$2:$CI$1002,58,0)),"")</f>
        <v/>
      </c>
      <c r="N161" s="72"/>
      <c r="O161" s="72"/>
      <c r="P161" s="61" t="str">
        <f>+IFERROR(VLOOKUP(#REF!&amp;"-"&amp;ROW()-82,[2]ワークシート!$F$2:$CI$1002,64,0),"")</f>
        <v/>
      </c>
      <c r="Q161" s="62"/>
      <c r="R161" s="73" t="str">
        <f>+IFERROR(VLOOKUP(#REF!&amp;"-"&amp;ROW()-82,[2]ワークシート!$F$2:$CI$1002,65,0),"")</f>
        <v/>
      </c>
      <c r="S161" s="73"/>
      <c r="T161" s="61" t="str">
        <f>IFERROR(IF(VLOOKUP(#REF!&amp;"-"&amp;ROW()-82,[2]ワークシート!$F$2:$CI$1002,68,0)="",IF(X161="","",IF(X161=0,"使用貸借権","賃借権")),"賃借権"),"")</f>
        <v/>
      </c>
      <c r="U161" s="62"/>
      <c r="V161" s="63" t="str">
        <f>+IFERROR(VLOOKUP(#REF!&amp;"-"&amp;ROW()-82,[2]ワークシート!$F$2:$CI$1002,10,0)&amp;"","")</f>
        <v/>
      </c>
      <c r="W161" s="64"/>
      <c r="X16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1" s="66"/>
      <c r="Z161" s="9"/>
      <c r="AA161" s="9"/>
      <c r="AB161" s="63" t="str">
        <f>IF(T161="","",IF(VLOOKUP(#REF!&amp;"-"&amp;ROW()-82,[2]ワークシート!$F$2:$CI$1002,68,0)="",IF(T161="使用貸借権","-","口座振込　１２月"),"物納"))</f>
        <v/>
      </c>
      <c r="AC161" s="67"/>
      <c r="AD161" s="64"/>
      <c r="AE161" s="68" t="str">
        <f>+IFERROR(IF(VLOOKUP(#REF!&amp;"-"&amp;ROW()-82,[2]ワークシート!$F$2:$CI$1002,13,0)="","",VLOOKUP(#REF!&amp;"-"&amp;ROW()-82,[2]ワークシート!$F$2:$CI$1002,13,0)),"")</f>
        <v/>
      </c>
      <c r="AF161" s="69"/>
      <c r="AG161" s="68" t="str">
        <f>+IFERROR(IF(VLOOKUP(#REF!&amp;"-"&amp;ROW()-82,[2]ワークシート!$F$2:$CI$1002,74,0)="","",VLOOKUP(#REF!&amp;"-"&amp;ROW()-82,[2]ワークシート!$F$2:$CI$1002,74,0)),"")</f>
        <v/>
      </c>
      <c r="AH161" s="69"/>
      <c r="AI161" s="54" t="str">
        <f>+IFERROR(IF(VLOOKUP(#REF!&amp;"-"&amp;ROW()-82,[2]ワークシート!$F$2:$CI$1002,73,0)="","",VLOOKUP(#REF!&amp;"-"&amp;ROW()-82,[2]ワークシート!$F$2:$CI$1002,73,0)),"")</f>
        <v/>
      </c>
      <c r="AJ161" s="1" t="str">
        <f>+IFERROR( IF(  VLOOKUP(#REF!&amp;"-"&amp;ROW()-82,[2]ワークシート!$F$2:$BW$1002,12,0)="",  "",  VLOOKUP(#REF!&amp;"-"&amp;ROW()-82,[2]ワークシート!$F$2:$BW$1002,12,0) ),"")</f>
        <v/>
      </c>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row>
    <row r="162" spans="1:69" ht="35.1" hidden="1" customHeight="1" x14ac:dyDescent="0.15">
      <c r="A162" s="63" t="str">
        <f>+IFERROR(IF(VLOOKUP(#REF!&amp;"-"&amp;ROW()-82,[2]ワークシート!$F$2:$CI$1002,6,0)="","",VLOOKUP(#REF!&amp;"-"&amp;ROW()-82,[2]ワークシート!$F$2:$CI$1002,6,0)),"")</f>
        <v/>
      </c>
      <c r="B162" s="64"/>
      <c r="C162" s="63" t="str">
        <f>+IFERROR(IF(VLOOKUP(#REF!&amp;"-"&amp;ROW()-82,[2]ワークシート!$F$2:$CI$1002,7,0)="","",VLOOKUP(#REF!&amp;"-"&amp;ROW()-82,[2]ワークシート!$F$2:$CI$1002,7,0)),"")</f>
        <v/>
      </c>
      <c r="D162" s="64"/>
      <c r="E162" s="63" t="str">
        <f>+IFERROR(IF(VLOOKUP(#REF!&amp;"-"&amp;ROW()-82,[2]ワークシート!$F$2:$CI$1002,8,0)="","",VLOOKUP(#REF!&amp;"-"&amp;ROW()-82,[2]ワークシート!$F$2:$CI$1002,8,0)),"")</f>
        <v/>
      </c>
      <c r="F162" s="64"/>
      <c r="G162" s="8" t="str">
        <f>+IFERROR(IF(VLOOKUP(#REF!&amp;"-"&amp;ROW()-82,[2]ワークシート!$F$2:$CI$1002,9,0)="","",VLOOKUP(#REF!&amp;"-"&amp;ROW()-82,[2]ワークシート!$F$2:$CI$1002,9,0)),"")</f>
        <v/>
      </c>
      <c r="H16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2" s="71"/>
      <c r="J162" s="63" t="str">
        <f>+IFERROR(IF(VLOOKUP(#REF!&amp;"-"&amp;ROW()-82,[2]ワークシート!$F$2:$CI$1002,17,0)="","",VLOOKUP(#REF!&amp;"-"&amp;ROW()-82,[2]ワークシート!$F$2:$CI$1002,17,0)),"")</f>
        <v/>
      </c>
      <c r="K162" s="67"/>
      <c r="L162" s="64"/>
      <c r="M162" s="72" t="str">
        <f>+IFERROR(IF(VLOOKUP(#REF!&amp;"-"&amp;ROW()-82,[2]ワークシート!$F$2:$CI$1002,58,0)=0,"",VLOOKUP(#REF!&amp;"-"&amp;ROW()-82,[2]ワークシート!$F$2:$CI$1002,58,0)),"")</f>
        <v/>
      </c>
      <c r="N162" s="72"/>
      <c r="O162" s="72"/>
      <c r="P162" s="61" t="str">
        <f>+IFERROR(VLOOKUP(#REF!&amp;"-"&amp;ROW()-82,[2]ワークシート!$F$2:$CI$1002,64,0),"")</f>
        <v/>
      </c>
      <c r="Q162" s="62"/>
      <c r="R162" s="73" t="str">
        <f>+IFERROR(VLOOKUP(#REF!&amp;"-"&amp;ROW()-82,[2]ワークシート!$F$2:$CI$1002,65,0),"")</f>
        <v/>
      </c>
      <c r="S162" s="73"/>
      <c r="T162" s="61" t="str">
        <f>IFERROR(IF(VLOOKUP(#REF!&amp;"-"&amp;ROW()-82,[2]ワークシート!$F$2:$CI$1002,68,0)="",IF(X162="","",IF(X162=0,"使用貸借権","賃借権")),"賃借権"),"")</f>
        <v/>
      </c>
      <c r="U162" s="62"/>
      <c r="V162" s="63" t="str">
        <f>+IFERROR(VLOOKUP(#REF!&amp;"-"&amp;ROW()-82,[2]ワークシート!$F$2:$CI$1002,10,0)&amp;"","")</f>
        <v/>
      </c>
      <c r="W162" s="64"/>
      <c r="X16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2" s="66"/>
      <c r="Z162" s="9"/>
      <c r="AA162" s="9"/>
      <c r="AB162" s="63" t="str">
        <f>IF(T162="","",IF(VLOOKUP(#REF!&amp;"-"&amp;ROW()-82,[2]ワークシート!$F$2:$CI$1002,68,0)="",IF(T162="使用貸借権","-","口座振込　１２月"),"物納"))</f>
        <v/>
      </c>
      <c r="AC162" s="67"/>
      <c r="AD162" s="64"/>
      <c r="AE162" s="68" t="str">
        <f>+IFERROR(IF(VLOOKUP(#REF!&amp;"-"&amp;ROW()-82,[2]ワークシート!$F$2:$CI$1002,13,0)="","",VLOOKUP(#REF!&amp;"-"&amp;ROW()-82,[2]ワークシート!$F$2:$CI$1002,13,0)),"")</f>
        <v/>
      </c>
      <c r="AF162" s="69"/>
      <c r="AG162" s="68" t="str">
        <f>+IFERROR(IF(VLOOKUP(#REF!&amp;"-"&amp;ROW()-82,[2]ワークシート!$F$2:$CI$1002,74,0)="","",VLOOKUP(#REF!&amp;"-"&amp;ROW()-82,[2]ワークシート!$F$2:$CI$1002,74,0)),"")</f>
        <v/>
      </c>
      <c r="AH162" s="69"/>
      <c r="AI162" s="54" t="str">
        <f>+IFERROR(IF(VLOOKUP(#REF!&amp;"-"&amp;ROW()-82,[2]ワークシート!$F$2:$CI$1002,73,0)="","",VLOOKUP(#REF!&amp;"-"&amp;ROW()-82,[2]ワークシート!$F$2:$CI$1002,73,0)),"")</f>
        <v/>
      </c>
      <c r="AJ162" s="1" t="str">
        <f>+IFERROR( IF(  VLOOKUP(#REF!&amp;"-"&amp;ROW()-82,[2]ワークシート!$F$2:$BW$1002,12,0)="",  "",  VLOOKUP(#REF!&amp;"-"&amp;ROW()-82,[2]ワークシート!$F$2:$BW$1002,12,0) ),"")</f>
        <v/>
      </c>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row>
    <row r="163" spans="1:69" ht="35.1" hidden="1" customHeight="1" x14ac:dyDescent="0.15">
      <c r="A163" s="63" t="str">
        <f>+IFERROR(IF(VLOOKUP(#REF!&amp;"-"&amp;ROW()-82,[2]ワークシート!$F$2:$CI$1002,6,0)="","",VLOOKUP(#REF!&amp;"-"&amp;ROW()-82,[2]ワークシート!$F$2:$CI$1002,6,0)),"")</f>
        <v/>
      </c>
      <c r="B163" s="64"/>
      <c r="C163" s="63" t="str">
        <f>+IFERROR(IF(VLOOKUP(#REF!&amp;"-"&amp;ROW()-82,[2]ワークシート!$F$2:$CI$1002,7,0)="","",VLOOKUP(#REF!&amp;"-"&amp;ROW()-82,[2]ワークシート!$F$2:$CI$1002,7,0)),"")</f>
        <v/>
      </c>
      <c r="D163" s="64"/>
      <c r="E163" s="63" t="str">
        <f>+IFERROR(IF(VLOOKUP(#REF!&amp;"-"&amp;ROW()-82,[2]ワークシート!$F$2:$CI$1002,8,0)="","",VLOOKUP(#REF!&amp;"-"&amp;ROW()-82,[2]ワークシート!$F$2:$CI$1002,8,0)),"")</f>
        <v/>
      </c>
      <c r="F163" s="64"/>
      <c r="G163" s="8" t="str">
        <f>+IFERROR(IF(VLOOKUP(#REF!&amp;"-"&amp;ROW()-82,[2]ワークシート!$F$2:$CI$1002,9,0)="","",VLOOKUP(#REF!&amp;"-"&amp;ROW()-82,[2]ワークシート!$F$2:$CI$1002,9,0)),"")</f>
        <v/>
      </c>
      <c r="H16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3" s="71"/>
      <c r="J163" s="63" t="str">
        <f>+IFERROR(IF(VLOOKUP(#REF!&amp;"-"&amp;ROW()-82,[2]ワークシート!$F$2:$CI$1002,17,0)="","",VLOOKUP(#REF!&amp;"-"&amp;ROW()-82,[2]ワークシート!$F$2:$CI$1002,17,0)),"")</f>
        <v/>
      </c>
      <c r="K163" s="67"/>
      <c r="L163" s="64"/>
      <c r="M163" s="72" t="str">
        <f>+IFERROR(IF(VLOOKUP(#REF!&amp;"-"&amp;ROW()-82,[2]ワークシート!$F$2:$CI$1002,58,0)=0,"",VLOOKUP(#REF!&amp;"-"&amp;ROW()-82,[2]ワークシート!$F$2:$CI$1002,58,0)),"")</f>
        <v/>
      </c>
      <c r="N163" s="72"/>
      <c r="O163" s="72"/>
      <c r="P163" s="61" t="str">
        <f>+IFERROR(VLOOKUP(#REF!&amp;"-"&amp;ROW()-82,[2]ワークシート!$F$2:$CI$1002,64,0),"")</f>
        <v/>
      </c>
      <c r="Q163" s="62"/>
      <c r="R163" s="73" t="str">
        <f>+IFERROR(VLOOKUP(#REF!&amp;"-"&amp;ROW()-82,[2]ワークシート!$F$2:$CI$1002,65,0),"")</f>
        <v/>
      </c>
      <c r="S163" s="73"/>
      <c r="T163" s="61" t="str">
        <f>IFERROR(IF(VLOOKUP(#REF!&amp;"-"&amp;ROW()-82,[2]ワークシート!$F$2:$CI$1002,68,0)="",IF(X163="","",IF(X163=0,"使用貸借権","賃借権")),"賃借権"),"")</f>
        <v/>
      </c>
      <c r="U163" s="62"/>
      <c r="V163" s="63" t="str">
        <f>+IFERROR(VLOOKUP(#REF!&amp;"-"&amp;ROW()-82,[2]ワークシート!$F$2:$CI$1002,10,0)&amp;"","")</f>
        <v/>
      </c>
      <c r="W163" s="64"/>
      <c r="X16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3" s="66"/>
      <c r="Z163" s="9"/>
      <c r="AA163" s="9"/>
      <c r="AB163" s="63" t="str">
        <f>IF(T163="","",IF(VLOOKUP(#REF!&amp;"-"&amp;ROW()-82,[2]ワークシート!$F$2:$CI$1002,68,0)="",IF(T163="使用貸借権","-","口座振込　１２月"),"物納"))</f>
        <v/>
      </c>
      <c r="AC163" s="67"/>
      <c r="AD163" s="64"/>
      <c r="AE163" s="68" t="str">
        <f>+IFERROR(IF(VLOOKUP(#REF!&amp;"-"&amp;ROW()-82,[2]ワークシート!$F$2:$CI$1002,13,0)="","",VLOOKUP(#REF!&amp;"-"&amp;ROW()-82,[2]ワークシート!$F$2:$CI$1002,13,0)),"")</f>
        <v/>
      </c>
      <c r="AF163" s="69"/>
      <c r="AG163" s="68" t="str">
        <f>+IFERROR(IF(VLOOKUP(#REF!&amp;"-"&amp;ROW()-82,[2]ワークシート!$F$2:$CI$1002,74,0)="","",VLOOKUP(#REF!&amp;"-"&amp;ROW()-82,[2]ワークシート!$F$2:$CI$1002,74,0)),"")</f>
        <v/>
      </c>
      <c r="AH163" s="69"/>
      <c r="AI163" s="54" t="str">
        <f>+IFERROR(IF(VLOOKUP(#REF!&amp;"-"&amp;ROW()-82,[2]ワークシート!$F$2:$CI$1002,73,0)="","",VLOOKUP(#REF!&amp;"-"&amp;ROW()-82,[2]ワークシート!$F$2:$CI$1002,73,0)),"")</f>
        <v/>
      </c>
      <c r="AJ163" s="1" t="str">
        <f>+IFERROR( IF(  VLOOKUP(#REF!&amp;"-"&amp;ROW()-82,[2]ワークシート!$F$2:$BW$1002,12,0)="",  "",  VLOOKUP(#REF!&amp;"-"&amp;ROW()-82,[2]ワークシート!$F$2:$BW$1002,12,0) ),"")</f>
        <v/>
      </c>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row>
    <row r="164" spans="1:69" ht="35.1" hidden="1" customHeight="1" x14ac:dyDescent="0.15">
      <c r="A164" s="63" t="str">
        <f>+IFERROR(IF(VLOOKUP(#REF!&amp;"-"&amp;ROW()-82,[2]ワークシート!$F$2:$CI$1002,6,0)="","",VLOOKUP(#REF!&amp;"-"&amp;ROW()-82,[2]ワークシート!$F$2:$CI$1002,6,0)),"")</f>
        <v/>
      </c>
      <c r="B164" s="64"/>
      <c r="C164" s="63" t="str">
        <f>+IFERROR(IF(VLOOKUP(#REF!&amp;"-"&amp;ROW()-82,[2]ワークシート!$F$2:$CI$1002,7,0)="","",VLOOKUP(#REF!&amp;"-"&amp;ROW()-82,[2]ワークシート!$F$2:$CI$1002,7,0)),"")</f>
        <v/>
      </c>
      <c r="D164" s="64"/>
      <c r="E164" s="63" t="str">
        <f>+IFERROR(IF(VLOOKUP(#REF!&amp;"-"&amp;ROW()-82,[2]ワークシート!$F$2:$CI$1002,8,0)="","",VLOOKUP(#REF!&amp;"-"&amp;ROW()-82,[2]ワークシート!$F$2:$CI$1002,8,0)),"")</f>
        <v/>
      </c>
      <c r="F164" s="64"/>
      <c r="G164" s="8" t="str">
        <f>+IFERROR(IF(VLOOKUP(#REF!&amp;"-"&amp;ROW()-82,[2]ワークシート!$F$2:$CI$1002,9,0)="","",VLOOKUP(#REF!&amp;"-"&amp;ROW()-82,[2]ワークシート!$F$2:$CI$1002,9,0)),"")</f>
        <v/>
      </c>
      <c r="H16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4" s="71"/>
      <c r="J164" s="63" t="str">
        <f>+IFERROR(IF(VLOOKUP(#REF!&amp;"-"&amp;ROW()-82,[2]ワークシート!$F$2:$CI$1002,17,0)="","",VLOOKUP(#REF!&amp;"-"&amp;ROW()-82,[2]ワークシート!$F$2:$CI$1002,17,0)),"")</f>
        <v/>
      </c>
      <c r="K164" s="67"/>
      <c r="L164" s="64"/>
      <c r="M164" s="72" t="str">
        <f>+IFERROR(IF(VLOOKUP(#REF!&amp;"-"&amp;ROW()-82,[2]ワークシート!$F$2:$CI$1002,58,0)=0,"",VLOOKUP(#REF!&amp;"-"&amp;ROW()-82,[2]ワークシート!$F$2:$CI$1002,58,0)),"")</f>
        <v/>
      </c>
      <c r="N164" s="72"/>
      <c r="O164" s="72"/>
      <c r="P164" s="61" t="str">
        <f>+IFERROR(VLOOKUP(#REF!&amp;"-"&amp;ROW()-82,[2]ワークシート!$F$2:$CI$1002,64,0),"")</f>
        <v/>
      </c>
      <c r="Q164" s="62"/>
      <c r="R164" s="73" t="str">
        <f>+IFERROR(VLOOKUP(#REF!&amp;"-"&amp;ROW()-82,[2]ワークシート!$F$2:$CI$1002,65,0),"")</f>
        <v/>
      </c>
      <c r="S164" s="73"/>
      <c r="T164" s="61" t="str">
        <f>IFERROR(IF(VLOOKUP(#REF!&amp;"-"&amp;ROW()-82,[2]ワークシート!$F$2:$CI$1002,68,0)="",IF(X164="","",IF(X164=0,"使用貸借権","賃借権")),"賃借権"),"")</f>
        <v/>
      </c>
      <c r="U164" s="62"/>
      <c r="V164" s="63" t="str">
        <f>+IFERROR(VLOOKUP(#REF!&amp;"-"&amp;ROW()-82,[2]ワークシート!$F$2:$CI$1002,10,0)&amp;"","")</f>
        <v/>
      </c>
      <c r="W164" s="64"/>
      <c r="X16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4" s="66"/>
      <c r="Z164" s="9"/>
      <c r="AA164" s="9"/>
      <c r="AB164" s="63" t="str">
        <f>IF(T164="","",IF(VLOOKUP(#REF!&amp;"-"&amp;ROW()-82,[2]ワークシート!$F$2:$CI$1002,68,0)="",IF(T164="使用貸借権","-","口座振込　１２月"),"物納"))</f>
        <v/>
      </c>
      <c r="AC164" s="67"/>
      <c r="AD164" s="64"/>
      <c r="AE164" s="68" t="str">
        <f>+IFERROR(IF(VLOOKUP(#REF!&amp;"-"&amp;ROW()-82,[2]ワークシート!$F$2:$CI$1002,13,0)="","",VLOOKUP(#REF!&amp;"-"&amp;ROW()-82,[2]ワークシート!$F$2:$CI$1002,13,0)),"")</f>
        <v/>
      </c>
      <c r="AF164" s="69"/>
      <c r="AG164" s="68" t="str">
        <f>+IFERROR(IF(VLOOKUP(#REF!&amp;"-"&amp;ROW()-82,[2]ワークシート!$F$2:$CI$1002,74,0)="","",VLOOKUP(#REF!&amp;"-"&amp;ROW()-82,[2]ワークシート!$F$2:$CI$1002,74,0)),"")</f>
        <v/>
      </c>
      <c r="AH164" s="69"/>
      <c r="AI164" s="54" t="str">
        <f>+IFERROR(IF(VLOOKUP(#REF!&amp;"-"&amp;ROW()-82,[2]ワークシート!$F$2:$CI$1002,73,0)="","",VLOOKUP(#REF!&amp;"-"&amp;ROW()-82,[2]ワークシート!$F$2:$CI$1002,73,0)),"")</f>
        <v/>
      </c>
      <c r="AJ164" s="1" t="str">
        <f>+IFERROR( IF(  VLOOKUP(#REF!&amp;"-"&amp;ROW()-82,[2]ワークシート!$F$2:$BW$1002,12,0)="",  "",  VLOOKUP(#REF!&amp;"-"&amp;ROW()-82,[2]ワークシート!$F$2:$BW$1002,12,0) ),"")</f>
        <v/>
      </c>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row>
    <row r="165" spans="1:69" ht="35.1" hidden="1" customHeight="1" x14ac:dyDescent="0.15">
      <c r="A165" s="63" t="str">
        <f>+IFERROR(IF(VLOOKUP(#REF!&amp;"-"&amp;ROW()-82,[2]ワークシート!$F$2:$CI$1002,6,0)="","",VLOOKUP(#REF!&amp;"-"&amp;ROW()-82,[2]ワークシート!$F$2:$CI$1002,6,0)),"")</f>
        <v/>
      </c>
      <c r="B165" s="64"/>
      <c r="C165" s="63" t="str">
        <f>+IFERROR(IF(VLOOKUP(#REF!&amp;"-"&amp;ROW()-82,[2]ワークシート!$F$2:$CI$1002,7,0)="","",VLOOKUP(#REF!&amp;"-"&amp;ROW()-82,[2]ワークシート!$F$2:$CI$1002,7,0)),"")</f>
        <v/>
      </c>
      <c r="D165" s="64"/>
      <c r="E165" s="63" t="str">
        <f>+IFERROR(IF(VLOOKUP(#REF!&amp;"-"&amp;ROW()-82,[2]ワークシート!$F$2:$CI$1002,8,0)="","",VLOOKUP(#REF!&amp;"-"&amp;ROW()-82,[2]ワークシート!$F$2:$CI$1002,8,0)),"")</f>
        <v/>
      </c>
      <c r="F165" s="64"/>
      <c r="G165" s="8" t="str">
        <f>+IFERROR(IF(VLOOKUP(#REF!&amp;"-"&amp;ROW()-82,[2]ワークシート!$F$2:$CI$1002,9,0)="","",VLOOKUP(#REF!&amp;"-"&amp;ROW()-82,[2]ワークシート!$F$2:$CI$1002,9,0)),"")</f>
        <v/>
      </c>
      <c r="H16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5" s="71"/>
      <c r="J165" s="63" t="str">
        <f>+IFERROR(IF(VLOOKUP(#REF!&amp;"-"&amp;ROW()-82,[2]ワークシート!$F$2:$CI$1002,17,0)="","",VLOOKUP(#REF!&amp;"-"&amp;ROW()-82,[2]ワークシート!$F$2:$CI$1002,17,0)),"")</f>
        <v/>
      </c>
      <c r="K165" s="67"/>
      <c r="L165" s="64"/>
      <c r="M165" s="72" t="str">
        <f>+IFERROR(IF(VLOOKUP(#REF!&amp;"-"&amp;ROW()-82,[2]ワークシート!$F$2:$CI$1002,58,0)=0,"",VLOOKUP(#REF!&amp;"-"&amp;ROW()-82,[2]ワークシート!$F$2:$CI$1002,58,0)),"")</f>
        <v/>
      </c>
      <c r="N165" s="72"/>
      <c r="O165" s="72"/>
      <c r="P165" s="61" t="str">
        <f>+IFERROR(VLOOKUP(#REF!&amp;"-"&amp;ROW()-82,[2]ワークシート!$F$2:$CI$1002,64,0),"")</f>
        <v/>
      </c>
      <c r="Q165" s="62"/>
      <c r="R165" s="73" t="str">
        <f>+IFERROR(VLOOKUP(#REF!&amp;"-"&amp;ROW()-82,[2]ワークシート!$F$2:$CI$1002,65,0),"")</f>
        <v/>
      </c>
      <c r="S165" s="73"/>
      <c r="T165" s="61" t="str">
        <f>IFERROR(IF(VLOOKUP(#REF!&amp;"-"&amp;ROW()-82,[2]ワークシート!$F$2:$CI$1002,68,0)="",IF(X165="","",IF(X165=0,"使用貸借権","賃借権")),"賃借権"),"")</f>
        <v/>
      </c>
      <c r="U165" s="62"/>
      <c r="V165" s="63" t="str">
        <f>+IFERROR(VLOOKUP(#REF!&amp;"-"&amp;ROW()-82,[2]ワークシート!$F$2:$CI$1002,10,0)&amp;"","")</f>
        <v/>
      </c>
      <c r="W165" s="64"/>
      <c r="X16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5" s="66"/>
      <c r="Z165" s="9"/>
      <c r="AA165" s="9"/>
      <c r="AB165" s="63" t="str">
        <f>IF(T165="","",IF(VLOOKUP(#REF!&amp;"-"&amp;ROW()-82,[2]ワークシート!$F$2:$CI$1002,68,0)="",IF(T165="使用貸借権","-","口座振込　１２月"),"物納"))</f>
        <v/>
      </c>
      <c r="AC165" s="67"/>
      <c r="AD165" s="64"/>
      <c r="AE165" s="68" t="str">
        <f>+IFERROR(IF(VLOOKUP(#REF!&amp;"-"&amp;ROW()-82,[2]ワークシート!$F$2:$CI$1002,13,0)="","",VLOOKUP(#REF!&amp;"-"&amp;ROW()-82,[2]ワークシート!$F$2:$CI$1002,13,0)),"")</f>
        <v/>
      </c>
      <c r="AF165" s="69"/>
      <c r="AG165" s="68" t="str">
        <f>+IFERROR(IF(VLOOKUP(#REF!&amp;"-"&amp;ROW()-82,[2]ワークシート!$F$2:$CI$1002,74,0)="","",VLOOKUP(#REF!&amp;"-"&amp;ROW()-82,[2]ワークシート!$F$2:$CI$1002,74,0)),"")</f>
        <v/>
      </c>
      <c r="AH165" s="69"/>
      <c r="AI165" s="54" t="str">
        <f>+IFERROR(IF(VLOOKUP(#REF!&amp;"-"&amp;ROW()-82,[2]ワークシート!$F$2:$CI$1002,73,0)="","",VLOOKUP(#REF!&amp;"-"&amp;ROW()-82,[2]ワークシート!$F$2:$CI$1002,73,0)),"")</f>
        <v/>
      </c>
      <c r="AJ165" s="1" t="str">
        <f>+IFERROR( IF(  VLOOKUP(#REF!&amp;"-"&amp;ROW()-82,[2]ワークシート!$F$2:$BW$1002,12,0)="",  "",  VLOOKUP(#REF!&amp;"-"&amp;ROW()-82,[2]ワークシート!$F$2:$BW$1002,12,0) ),"")</f>
        <v/>
      </c>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row>
    <row r="166" spans="1:69" ht="35.1" hidden="1" customHeight="1" x14ac:dyDescent="0.15">
      <c r="A166" s="63" t="str">
        <f>+IFERROR(IF(VLOOKUP(#REF!&amp;"-"&amp;ROW()-82,[2]ワークシート!$F$2:$CI$1002,6,0)="","",VLOOKUP(#REF!&amp;"-"&amp;ROW()-82,[2]ワークシート!$F$2:$CI$1002,6,0)),"")</f>
        <v/>
      </c>
      <c r="B166" s="64"/>
      <c r="C166" s="63" t="str">
        <f>+IFERROR(IF(VLOOKUP(#REF!&amp;"-"&amp;ROW()-82,[2]ワークシート!$F$2:$CI$1002,7,0)="","",VLOOKUP(#REF!&amp;"-"&amp;ROW()-82,[2]ワークシート!$F$2:$CI$1002,7,0)),"")</f>
        <v/>
      </c>
      <c r="D166" s="64"/>
      <c r="E166" s="63" t="str">
        <f>+IFERROR(IF(VLOOKUP(#REF!&amp;"-"&amp;ROW()-82,[2]ワークシート!$F$2:$CI$1002,8,0)="","",VLOOKUP(#REF!&amp;"-"&amp;ROW()-82,[2]ワークシート!$F$2:$CI$1002,8,0)),"")</f>
        <v/>
      </c>
      <c r="F166" s="64"/>
      <c r="G166" s="8" t="str">
        <f>+IFERROR(IF(VLOOKUP(#REF!&amp;"-"&amp;ROW()-82,[2]ワークシート!$F$2:$CI$1002,9,0)="","",VLOOKUP(#REF!&amp;"-"&amp;ROW()-82,[2]ワークシート!$F$2:$CI$1002,9,0)),"")</f>
        <v/>
      </c>
      <c r="H16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6" s="71"/>
      <c r="J166" s="63" t="str">
        <f>+IFERROR(IF(VLOOKUP(#REF!&amp;"-"&amp;ROW()-82,[2]ワークシート!$F$2:$CI$1002,17,0)="","",VLOOKUP(#REF!&amp;"-"&amp;ROW()-82,[2]ワークシート!$F$2:$CI$1002,17,0)),"")</f>
        <v/>
      </c>
      <c r="K166" s="67"/>
      <c r="L166" s="64"/>
      <c r="M166" s="72" t="str">
        <f>+IFERROR(IF(VLOOKUP(#REF!&amp;"-"&amp;ROW()-82,[2]ワークシート!$F$2:$CI$1002,58,0)=0,"",VLOOKUP(#REF!&amp;"-"&amp;ROW()-82,[2]ワークシート!$F$2:$CI$1002,58,0)),"")</f>
        <v/>
      </c>
      <c r="N166" s="72"/>
      <c r="O166" s="72"/>
      <c r="P166" s="61" t="str">
        <f>+IFERROR(VLOOKUP(#REF!&amp;"-"&amp;ROW()-82,[2]ワークシート!$F$2:$CI$1002,64,0),"")</f>
        <v/>
      </c>
      <c r="Q166" s="62"/>
      <c r="R166" s="73" t="str">
        <f>+IFERROR(VLOOKUP(#REF!&amp;"-"&amp;ROW()-82,[2]ワークシート!$F$2:$CI$1002,65,0),"")</f>
        <v/>
      </c>
      <c r="S166" s="73"/>
      <c r="T166" s="61" t="str">
        <f>IFERROR(IF(VLOOKUP(#REF!&amp;"-"&amp;ROW()-82,[2]ワークシート!$F$2:$CI$1002,68,0)="",IF(X166="","",IF(X166=0,"使用貸借権","賃借権")),"賃借権"),"")</f>
        <v/>
      </c>
      <c r="U166" s="62"/>
      <c r="V166" s="63" t="str">
        <f>+IFERROR(VLOOKUP(#REF!&amp;"-"&amp;ROW()-82,[2]ワークシート!$F$2:$CI$1002,10,0)&amp;"","")</f>
        <v/>
      </c>
      <c r="W166" s="64"/>
      <c r="X16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6" s="66"/>
      <c r="Z166" s="9"/>
      <c r="AA166" s="9"/>
      <c r="AB166" s="63" t="str">
        <f>IF(T166="","",IF(VLOOKUP(#REF!&amp;"-"&amp;ROW()-82,[2]ワークシート!$F$2:$CI$1002,68,0)="",IF(T166="使用貸借権","-","口座振込　１２月"),"物納"))</f>
        <v/>
      </c>
      <c r="AC166" s="67"/>
      <c r="AD166" s="64"/>
      <c r="AE166" s="68" t="str">
        <f>+IFERROR(IF(VLOOKUP(#REF!&amp;"-"&amp;ROW()-82,[2]ワークシート!$F$2:$CI$1002,13,0)="","",VLOOKUP(#REF!&amp;"-"&amp;ROW()-82,[2]ワークシート!$F$2:$CI$1002,13,0)),"")</f>
        <v/>
      </c>
      <c r="AF166" s="69"/>
      <c r="AG166" s="68" t="str">
        <f>+IFERROR(IF(VLOOKUP(#REF!&amp;"-"&amp;ROW()-82,[2]ワークシート!$F$2:$CI$1002,74,0)="","",VLOOKUP(#REF!&amp;"-"&amp;ROW()-82,[2]ワークシート!$F$2:$CI$1002,74,0)),"")</f>
        <v/>
      </c>
      <c r="AH166" s="69"/>
      <c r="AI166" s="54" t="str">
        <f>+IFERROR(IF(VLOOKUP(#REF!&amp;"-"&amp;ROW()-82,[2]ワークシート!$F$2:$CI$1002,73,0)="","",VLOOKUP(#REF!&amp;"-"&amp;ROW()-82,[2]ワークシート!$F$2:$CI$1002,73,0)),"")</f>
        <v/>
      </c>
      <c r="AJ166" s="1" t="str">
        <f>+IFERROR( IF(  VLOOKUP(#REF!&amp;"-"&amp;ROW()-82,[2]ワークシート!$F$2:$BW$1002,12,0)="",  "",  VLOOKUP(#REF!&amp;"-"&amp;ROW()-82,[2]ワークシート!$F$2:$BW$1002,12,0) ),"")</f>
        <v/>
      </c>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row>
    <row r="167" spans="1:69" ht="35.1" hidden="1" customHeight="1" x14ac:dyDescent="0.15">
      <c r="A167" s="63" t="str">
        <f>+IFERROR(IF(VLOOKUP(#REF!&amp;"-"&amp;ROW()-82,[2]ワークシート!$F$2:$CI$1002,6,0)="","",VLOOKUP(#REF!&amp;"-"&amp;ROW()-82,[2]ワークシート!$F$2:$CI$1002,6,0)),"")</f>
        <v/>
      </c>
      <c r="B167" s="64"/>
      <c r="C167" s="63" t="str">
        <f>+IFERROR(IF(VLOOKUP(#REF!&amp;"-"&amp;ROW()-82,[2]ワークシート!$F$2:$CI$1002,7,0)="","",VLOOKUP(#REF!&amp;"-"&amp;ROW()-82,[2]ワークシート!$F$2:$CI$1002,7,0)),"")</f>
        <v/>
      </c>
      <c r="D167" s="64"/>
      <c r="E167" s="63" t="str">
        <f>+IFERROR(IF(VLOOKUP(#REF!&amp;"-"&amp;ROW()-82,[2]ワークシート!$F$2:$CI$1002,8,0)="","",VLOOKUP(#REF!&amp;"-"&amp;ROW()-82,[2]ワークシート!$F$2:$CI$1002,8,0)),"")</f>
        <v/>
      </c>
      <c r="F167" s="64"/>
      <c r="G167" s="8" t="str">
        <f>+IFERROR(IF(VLOOKUP(#REF!&amp;"-"&amp;ROW()-82,[2]ワークシート!$F$2:$CI$1002,9,0)="","",VLOOKUP(#REF!&amp;"-"&amp;ROW()-82,[2]ワークシート!$F$2:$CI$1002,9,0)),"")</f>
        <v/>
      </c>
      <c r="H16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7" s="71"/>
      <c r="J167" s="63" t="str">
        <f>+IFERROR(IF(VLOOKUP(#REF!&amp;"-"&amp;ROW()-82,[2]ワークシート!$F$2:$CI$1002,17,0)="","",VLOOKUP(#REF!&amp;"-"&amp;ROW()-82,[2]ワークシート!$F$2:$CI$1002,17,0)),"")</f>
        <v/>
      </c>
      <c r="K167" s="67"/>
      <c r="L167" s="64"/>
      <c r="M167" s="72" t="str">
        <f>+IFERROR(IF(VLOOKUP(#REF!&amp;"-"&amp;ROW()-82,[2]ワークシート!$F$2:$CI$1002,58,0)=0,"",VLOOKUP(#REF!&amp;"-"&amp;ROW()-82,[2]ワークシート!$F$2:$CI$1002,58,0)),"")</f>
        <v/>
      </c>
      <c r="N167" s="72"/>
      <c r="O167" s="72"/>
      <c r="P167" s="61" t="str">
        <f>+IFERROR(VLOOKUP(#REF!&amp;"-"&amp;ROW()-82,[2]ワークシート!$F$2:$CI$1002,64,0),"")</f>
        <v/>
      </c>
      <c r="Q167" s="62"/>
      <c r="R167" s="73" t="str">
        <f>+IFERROR(VLOOKUP(#REF!&amp;"-"&amp;ROW()-82,[2]ワークシート!$F$2:$CI$1002,65,0),"")</f>
        <v/>
      </c>
      <c r="S167" s="73"/>
      <c r="T167" s="61" t="str">
        <f>IFERROR(IF(VLOOKUP(#REF!&amp;"-"&amp;ROW()-82,[2]ワークシート!$F$2:$CI$1002,68,0)="",IF(X167="","",IF(X167=0,"使用貸借権","賃借権")),"賃借権"),"")</f>
        <v/>
      </c>
      <c r="U167" s="62"/>
      <c r="V167" s="63" t="str">
        <f>+IFERROR(VLOOKUP(#REF!&amp;"-"&amp;ROW()-82,[2]ワークシート!$F$2:$CI$1002,10,0)&amp;"","")</f>
        <v/>
      </c>
      <c r="W167" s="64"/>
      <c r="X16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7" s="66"/>
      <c r="Z167" s="9"/>
      <c r="AA167" s="9"/>
      <c r="AB167" s="63" t="str">
        <f>IF(T167="","",IF(VLOOKUP(#REF!&amp;"-"&amp;ROW()-82,[2]ワークシート!$F$2:$CI$1002,68,0)="",IF(T167="使用貸借権","-","口座振込　１２月"),"物納"))</f>
        <v/>
      </c>
      <c r="AC167" s="67"/>
      <c r="AD167" s="64"/>
      <c r="AE167" s="68" t="str">
        <f>+IFERROR(IF(VLOOKUP(#REF!&amp;"-"&amp;ROW()-82,[2]ワークシート!$F$2:$CI$1002,13,0)="","",VLOOKUP(#REF!&amp;"-"&amp;ROW()-82,[2]ワークシート!$F$2:$CI$1002,13,0)),"")</f>
        <v/>
      </c>
      <c r="AF167" s="69"/>
      <c r="AG167" s="68" t="str">
        <f>+IFERROR(IF(VLOOKUP(#REF!&amp;"-"&amp;ROW()-82,[2]ワークシート!$F$2:$CI$1002,74,0)="","",VLOOKUP(#REF!&amp;"-"&amp;ROW()-82,[2]ワークシート!$F$2:$CI$1002,74,0)),"")</f>
        <v/>
      </c>
      <c r="AH167" s="69"/>
      <c r="AI167" s="54" t="str">
        <f>+IFERROR(IF(VLOOKUP(#REF!&amp;"-"&amp;ROW()-82,[2]ワークシート!$F$2:$CI$1002,73,0)="","",VLOOKUP(#REF!&amp;"-"&amp;ROW()-82,[2]ワークシート!$F$2:$CI$1002,73,0)),"")</f>
        <v/>
      </c>
      <c r="AJ167" s="1" t="str">
        <f>+IFERROR( IF(  VLOOKUP(#REF!&amp;"-"&amp;ROW()-82,[2]ワークシート!$F$2:$BW$1002,12,0)="",  "",  VLOOKUP(#REF!&amp;"-"&amp;ROW()-82,[2]ワークシート!$F$2:$BW$1002,12,0) ),"")</f>
        <v/>
      </c>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row>
    <row r="168" spans="1:69" ht="35.1" hidden="1" customHeight="1" x14ac:dyDescent="0.15">
      <c r="A168" s="63" t="str">
        <f>+IFERROR(IF(VLOOKUP(#REF!&amp;"-"&amp;ROW()-82,[2]ワークシート!$F$2:$CI$1002,6,0)="","",VLOOKUP(#REF!&amp;"-"&amp;ROW()-82,[2]ワークシート!$F$2:$CI$1002,6,0)),"")</f>
        <v/>
      </c>
      <c r="B168" s="64"/>
      <c r="C168" s="63" t="str">
        <f>+IFERROR(IF(VLOOKUP(#REF!&amp;"-"&amp;ROW()-82,[2]ワークシート!$F$2:$CI$1002,7,0)="","",VLOOKUP(#REF!&amp;"-"&amp;ROW()-82,[2]ワークシート!$F$2:$CI$1002,7,0)),"")</f>
        <v/>
      </c>
      <c r="D168" s="64"/>
      <c r="E168" s="63" t="str">
        <f>+IFERROR(IF(VLOOKUP(#REF!&amp;"-"&amp;ROW()-82,[2]ワークシート!$F$2:$CI$1002,8,0)="","",VLOOKUP(#REF!&amp;"-"&amp;ROW()-82,[2]ワークシート!$F$2:$CI$1002,8,0)),"")</f>
        <v/>
      </c>
      <c r="F168" s="64"/>
      <c r="G168" s="8" t="str">
        <f>+IFERROR(IF(VLOOKUP(#REF!&amp;"-"&amp;ROW()-82,[2]ワークシート!$F$2:$CI$1002,9,0)="","",VLOOKUP(#REF!&amp;"-"&amp;ROW()-82,[2]ワークシート!$F$2:$CI$1002,9,0)),"")</f>
        <v/>
      </c>
      <c r="H16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8" s="71"/>
      <c r="J168" s="63" t="str">
        <f>+IFERROR(IF(VLOOKUP(#REF!&amp;"-"&amp;ROW()-82,[2]ワークシート!$F$2:$CI$1002,17,0)="","",VLOOKUP(#REF!&amp;"-"&amp;ROW()-82,[2]ワークシート!$F$2:$CI$1002,17,0)),"")</f>
        <v/>
      </c>
      <c r="K168" s="67"/>
      <c r="L168" s="64"/>
      <c r="M168" s="72" t="str">
        <f>+IFERROR(IF(VLOOKUP(#REF!&amp;"-"&amp;ROW()-82,[2]ワークシート!$F$2:$CI$1002,58,0)=0,"",VLOOKUP(#REF!&amp;"-"&amp;ROW()-82,[2]ワークシート!$F$2:$CI$1002,58,0)),"")</f>
        <v/>
      </c>
      <c r="N168" s="72"/>
      <c r="O168" s="72"/>
      <c r="P168" s="61" t="str">
        <f>+IFERROR(VLOOKUP(#REF!&amp;"-"&amp;ROW()-82,[2]ワークシート!$F$2:$CI$1002,64,0),"")</f>
        <v/>
      </c>
      <c r="Q168" s="62"/>
      <c r="R168" s="73" t="str">
        <f>+IFERROR(VLOOKUP(#REF!&amp;"-"&amp;ROW()-82,[2]ワークシート!$F$2:$CI$1002,65,0),"")</f>
        <v/>
      </c>
      <c r="S168" s="73"/>
      <c r="T168" s="61" t="str">
        <f>IFERROR(IF(VLOOKUP(#REF!&amp;"-"&amp;ROW()-82,[2]ワークシート!$F$2:$CI$1002,68,0)="",IF(X168="","",IF(X168=0,"使用貸借権","賃借権")),"賃借権"),"")</f>
        <v/>
      </c>
      <c r="U168" s="62"/>
      <c r="V168" s="63" t="str">
        <f>+IFERROR(VLOOKUP(#REF!&amp;"-"&amp;ROW()-82,[2]ワークシート!$F$2:$CI$1002,10,0)&amp;"","")</f>
        <v/>
      </c>
      <c r="W168" s="64"/>
      <c r="X16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8" s="66"/>
      <c r="Z168" s="9"/>
      <c r="AA168" s="9"/>
      <c r="AB168" s="63" t="str">
        <f>IF(T168="","",IF(VLOOKUP(#REF!&amp;"-"&amp;ROW()-82,[2]ワークシート!$F$2:$CI$1002,68,0)="",IF(T168="使用貸借権","-","口座振込　１２月"),"物納"))</f>
        <v/>
      </c>
      <c r="AC168" s="67"/>
      <c r="AD168" s="64"/>
      <c r="AE168" s="68" t="str">
        <f>+IFERROR(IF(VLOOKUP(#REF!&amp;"-"&amp;ROW()-82,[2]ワークシート!$F$2:$CI$1002,13,0)="","",VLOOKUP(#REF!&amp;"-"&amp;ROW()-82,[2]ワークシート!$F$2:$CI$1002,13,0)),"")</f>
        <v/>
      </c>
      <c r="AF168" s="69"/>
      <c r="AG168" s="68" t="str">
        <f>+IFERROR(IF(VLOOKUP(#REF!&amp;"-"&amp;ROW()-82,[2]ワークシート!$F$2:$CI$1002,74,0)="","",VLOOKUP(#REF!&amp;"-"&amp;ROW()-82,[2]ワークシート!$F$2:$CI$1002,74,0)),"")</f>
        <v/>
      </c>
      <c r="AH168" s="69"/>
      <c r="AI168" s="54" t="str">
        <f>+IFERROR(IF(VLOOKUP(#REF!&amp;"-"&amp;ROW()-82,[2]ワークシート!$F$2:$CI$1002,73,0)="","",VLOOKUP(#REF!&amp;"-"&amp;ROW()-82,[2]ワークシート!$F$2:$CI$1002,73,0)),"")</f>
        <v/>
      </c>
      <c r="AJ168" s="1" t="str">
        <f>+IFERROR( IF(  VLOOKUP(#REF!&amp;"-"&amp;ROW()-82,[2]ワークシート!$F$2:$BW$1002,12,0)="",  "",  VLOOKUP(#REF!&amp;"-"&amp;ROW()-82,[2]ワークシート!$F$2:$BW$1002,12,0) ),"")</f>
        <v/>
      </c>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row>
    <row r="169" spans="1:69" ht="35.1" hidden="1" customHeight="1" x14ac:dyDescent="0.15">
      <c r="A169" s="63" t="str">
        <f>+IFERROR(IF(VLOOKUP(#REF!&amp;"-"&amp;ROW()-82,[2]ワークシート!$F$2:$CI$1002,6,0)="","",VLOOKUP(#REF!&amp;"-"&amp;ROW()-82,[2]ワークシート!$F$2:$CI$1002,6,0)),"")</f>
        <v/>
      </c>
      <c r="B169" s="64"/>
      <c r="C169" s="63" t="str">
        <f>+IFERROR(IF(VLOOKUP(#REF!&amp;"-"&amp;ROW()-82,[2]ワークシート!$F$2:$CI$1002,7,0)="","",VLOOKUP(#REF!&amp;"-"&amp;ROW()-82,[2]ワークシート!$F$2:$CI$1002,7,0)),"")</f>
        <v/>
      </c>
      <c r="D169" s="64"/>
      <c r="E169" s="63" t="str">
        <f>+IFERROR(IF(VLOOKUP(#REF!&amp;"-"&amp;ROW()-82,[2]ワークシート!$F$2:$CI$1002,8,0)="","",VLOOKUP(#REF!&amp;"-"&amp;ROW()-82,[2]ワークシート!$F$2:$CI$1002,8,0)),"")</f>
        <v/>
      </c>
      <c r="F169" s="64"/>
      <c r="G169" s="8" t="str">
        <f>+IFERROR(IF(VLOOKUP(#REF!&amp;"-"&amp;ROW()-82,[2]ワークシート!$F$2:$CI$1002,9,0)="","",VLOOKUP(#REF!&amp;"-"&amp;ROW()-82,[2]ワークシート!$F$2:$CI$1002,9,0)),"")</f>
        <v/>
      </c>
      <c r="H16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69" s="71"/>
      <c r="J169" s="63" t="str">
        <f>+IFERROR(IF(VLOOKUP(#REF!&amp;"-"&amp;ROW()-82,[2]ワークシート!$F$2:$CI$1002,17,0)="","",VLOOKUP(#REF!&amp;"-"&amp;ROW()-82,[2]ワークシート!$F$2:$CI$1002,17,0)),"")</f>
        <v/>
      </c>
      <c r="K169" s="67"/>
      <c r="L169" s="64"/>
      <c r="M169" s="72" t="str">
        <f>+IFERROR(IF(VLOOKUP(#REF!&amp;"-"&amp;ROW()-82,[2]ワークシート!$F$2:$CI$1002,58,0)=0,"",VLOOKUP(#REF!&amp;"-"&amp;ROW()-82,[2]ワークシート!$F$2:$CI$1002,58,0)),"")</f>
        <v/>
      </c>
      <c r="N169" s="72"/>
      <c r="O169" s="72"/>
      <c r="P169" s="61" t="str">
        <f>+IFERROR(VLOOKUP(#REF!&amp;"-"&amp;ROW()-82,[2]ワークシート!$F$2:$CI$1002,64,0),"")</f>
        <v/>
      </c>
      <c r="Q169" s="62"/>
      <c r="R169" s="73" t="str">
        <f>+IFERROR(VLOOKUP(#REF!&amp;"-"&amp;ROW()-82,[2]ワークシート!$F$2:$CI$1002,65,0),"")</f>
        <v/>
      </c>
      <c r="S169" s="73"/>
      <c r="T169" s="61" t="str">
        <f>IFERROR(IF(VLOOKUP(#REF!&amp;"-"&amp;ROW()-82,[2]ワークシート!$F$2:$CI$1002,68,0)="",IF(X169="","",IF(X169=0,"使用貸借権","賃借権")),"賃借権"),"")</f>
        <v/>
      </c>
      <c r="U169" s="62"/>
      <c r="V169" s="63" t="str">
        <f>+IFERROR(VLOOKUP(#REF!&amp;"-"&amp;ROW()-82,[2]ワークシート!$F$2:$CI$1002,10,0)&amp;"","")</f>
        <v/>
      </c>
      <c r="W169" s="64"/>
      <c r="X16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69" s="66"/>
      <c r="Z169" s="9"/>
      <c r="AA169" s="9"/>
      <c r="AB169" s="63" t="str">
        <f>IF(T169="","",IF(VLOOKUP(#REF!&amp;"-"&amp;ROW()-82,[2]ワークシート!$F$2:$CI$1002,68,0)="",IF(T169="使用貸借権","-","口座振込　１２月"),"物納"))</f>
        <v/>
      </c>
      <c r="AC169" s="67"/>
      <c r="AD169" s="64"/>
      <c r="AE169" s="68" t="str">
        <f>+IFERROR(IF(VLOOKUP(#REF!&amp;"-"&amp;ROW()-82,[2]ワークシート!$F$2:$CI$1002,13,0)="","",VLOOKUP(#REF!&amp;"-"&amp;ROW()-82,[2]ワークシート!$F$2:$CI$1002,13,0)),"")</f>
        <v/>
      </c>
      <c r="AF169" s="69"/>
      <c r="AG169" s="68" t="str">
        <f>+IFERROR(IF(VLOOKUP(#REF!&amp;"-"&amp;ROW()-82,[2]ワークシート!$F$2:$CI$1002,74,0)="","",VLOOKUP(#REF!&amp;"-"&amp;ROW()-82,[2]ワークシート!$F$2:$CI$1002,74,0)),"")</f>
        <v/>
      </c>
      <c r="AH169" s="69"/>
      <c r="AI169" s="54" t="str">
        <f>+IFERROR(IF(VLOOKUP(#REF!&amp;"-"&amp;ROW()-82,[2]ワークシート!$F$2:$CI$1002,73,0)="","",VLOOKUP(#REF!&amp;"-"&amp;ROW()-82,[2]ワークシート!$F$2:$CI$1002,73,0)),"")</f>
        <v/>
      </c>
      <c r="AJ169" s="1" t="str">
        <f>+IFERROR( IF(  VLOOKUP(#REF!&amp;"-"&amp;ROW()-82,[2]ワークシート!$F$2:$BW$1002,12,0)="",  "",  VLOOKUP(#REF!&amp;"-"&amp;ROW()-82,[2]ワークシート!$F$2:$BW$1002,12,0) ),"")</f>
        <v/>
      </c>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row>
    <row r="170" spans="1:69" ht="35.1" hidden="1" customHeight="1" x14ac:dyDescent="0.15">
      <c r="A170" s="63" t="str">
        <f>+IFERROR(IF(VLOOKUP(#REF!&amp;"-"&amp;ROW()-82,[2]ワークシート!$F$2:$CI$1002,6,0)="","",VLOOKUP(#REF!&amp;"-"&amp;ROW()-82,[2]ワークシート!$F$2:$CI$1002,6,0)),"")</f>
        <v/>
      </c>
      <c r="B170" s="64"/>
      <c r="C170" s="63" t="str">
        <f>+IFERROR(IF(VLOOKUP(#REF!&amp;"-"&amp;ROW()-82,[2]ワークシート!$F$2:$CI$1002,7,0)="","",VLOOKUP(#REF!&amp;"-"&amp;ROW()-82,[2]ワークシート!$F$2:$CI$1002,7,0)),"")</f>
        <v/>
      </c>
      <c r="D170" s="64"/>
      <c r="E170" s="63" t="str">
        <f>+IFERROR(IF(VLOOKUP(#REF!&amp;"-"&amp;ROW()-82,[2]ワークシート!$F$2:$CI$1002,8,0)="","",VLOOKUP(#REF!&amp;"-"&amp;ROW()-82,[2]ワークシート!$F$2:$CI$1002,8,0)),"")</f>
        <v/>
      </c>
      <c r="F170" s="64"/>
      <c r="G170" s="8" t="str">
        <f>+IFERROR(IF(VLOOKUP(#REF!&amp;"-"&amp;ROW()-82,[2]ワークシート!$F$2:$CI$1002,9,0)="","",VLOOKUP(#REF!&amp;"-"&amp;ROW()-82,[2]ワークシート!$F$2:$CI$1002,9,0)),"")</f>
        <v/>
      </c>
      <c r="H17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0" s="71"/>
      <c r="J170" s="63" t="str">
        <f>+IFERROR(IF(VLOOKUP(#REF!&amp;"-"&amp;ROW()-82,[2]ワークシート!$F$2:$CI$1002,17,0)="","",VLOOKUP(#REF!&amp;"-"&amp;ROW()-82,[2]ワークシート!$F$2:$CI$1002,17,0)),"")</f>
        <v/>
      </c>
      <c r="K170" s="67"/>
      <c r="L170" s="64"/>
      <c r="M170" s="72" t="str">
        <f>+IFERROR(IF(VLOOKUP(#REF!&amp;"-"&amp;ROW()-82,[2]ワークシート!$F$2:$CI$1002,58,0)=0,"",VLOOKUP(#REF!&amp;"-"&amp;ROW()-82,[2]ワークシート!$F$2:$CI$1002,58,0)),"")</f>
        <v/>
      </c>
      <c r="N170" s="72"/>
      <c r="O170" s="72"/>
      <c r="P170" s="61" t="str">
        <f>+IFERROR(VLOOKUP(#REF!&amp;"-"&amp;ROW()-82,[2]ワークシート!$F$2:$CI$1002,64,0),"")</f>
        <v/>
      </c>
      <c r="Q170" s="62"/>
      <c r="R170" s="73" t="str">
        <f>+IFERROR(VLOOKUP(#REF!&amp;"-"&amp;ROW()-82,[2]ワークシート!$F$2:$CI$1002,65,0),"")</f>
        <v/>
      </c>
      <c r="S170" s="73"/>
      <c r="T170" s="61" t="str">
        <f>IFERROR(IF(VLOOKUP(#REF!&amp;"-"&amp;ROW()-82,[2]ワークシート!$F$2:$CI$1002,68,0)="",IF(X170="","",IF(X170=0,"使用貸借権","賃借権")),"賃借権"),"")</f>
        <v/>
      </c>
      <c r="U170" s="62"/>
      <c r="V170" s="63" t="str">
        <f>+IFERROR(VLOOKUP(#REF!&amp;"-"&amp;ROW()-82,[2]ワークシート!$F$2:$CI$1002,10,0)&amp;"","")</f>
        <v/>
      </c>
      <c r="W170" s="64"/>
      <c r="X17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0" s="66"/>
      <c r="Z170" s="9"/>
      <c r="AA170" s="9"/>
      <c r="AB170" s="63" t="str">
        <f>IF(T170="","",IF(VLOOKUP(#REF!&amp;"-"&amp;ROW()-82,[2]ワークシート!$F$2:$CI$1002,68,0)="",IF(T170="使用貸借権","-","口座振込　１２月"),"物納"))</f>
        <v/>
      </c>
      <c r="AC170" s="67"/>
      <c r="AD170" s="64"/>
      <c r="AE170" s="68" t="str">
        <f>+IFERROR(IF(VLOOKUP(#REF!&amp;"-"&amp;ROW()-82,[2]ワークシート!$F$2:$CI$1002,13,0)="","",VLOOKUP(#REF!&amp;"-"&amp;ROW()-82,[2]ワークシート!$F$2:$CI$1002,13,0)),"")</f>
        <v/>
      </c>
      <c r="AF170" s="69"/>
      <c r="AG170" s="68" t="str">
        <f>+IFERROR(IF(VLOOKUP(#REF!&amp;"-"&amp;ROW()-82,[2]ワークシート!$F$2:$CI$1002,74,0)="","",VLOOKUP(#REF!&amp;"-"&amp;ROW()-82,[2]ワークシート!$F$2:$CI$1002,74,0)),"")</f>
        <v/>
      </c>
      <c r="AH170" s="69"/>
      <c r="AI170" s="54" t="str">
        <f>+IFERROR(IF(VLOOKUP(#REF!&amp;"-"&amp;ROW()-82,[2]ワークシート!$F$2:$CI$1002,73,0)="","",VLOOKUP(#REF!&amp;"-"&amp;ROW()-82,[2]ワークシート!$F$2:$CI$1002,73,0)),"")</f>
        <v/>
      </c>
      <c r="AJ170" s="1" t="str">
        <f>+IFERROR( IF(  VLOOKUP(#REF!&amp;"-"&amp;ROW()-82,[2]ワークシート!$F$2:$BW$1002,12,0)="",  "",  VLOOKUP(#REF!&amp;"-"&amp;ROW()-82,[2]ワークシート!$F$2:$BW$1002,12,0) ),"")</f>
        <v/>
      </c>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row>
    <row r="171" spans="1:69" ht="35.1" hidden="1" customHeight="1" x14ac:dyDescent="0.15">
      <c r="A171" s="63" t="str">
        <f>+IFERROR(IF(VLOOKUP(#REF!&amp;"-"&amp;ROW()-82,[2]ワークシート!$F$2:$CI$1002,6,0)="","",VLOOKUP(#REF!&amp;"-"&amp;ROW()-82,[2]ワークシート!$F$2:$CI$1002,6,0)),"")</f>
        <v/>
      </c>
      <c r="B171" s="64"/>
      <c r="C171" s="63" t="str">
        <f>+IFERROR(IF(VLOOKUP(#REF!&amp;"-"&amp;ROW()-82,[2]ワークシート!$F$2:$CI$1002,7,0)="","",VLOOKUP(#REF!&amp;"-"&amp;ROW()-82,[2]ワークシート!$F$2:$CI$1002,7,0)),"")</f>
        <v/>
      </c>
      <c r="D171" s="64"/>
      <c r="E171" s="63" t="str">
        <f>+IFERROR(IF(VLOOKUP(#REF!&amp;"-"&amp;ROW()-82,[2]ワークシート!$F$2:$CI$1002,8,0)="","",VLOOKUP(#REF!&amp;"-"&amp;ROW()-82,[2]ワークシート!$F$2:$CI$1002,8,0)),"")</f>
        <v/>
      </c>
      <c r="F171" s="64"/>
      <c r="G171" s="8" t="str">
        <f>+IFERROR(IF(VLOOKUP(#REF!&amp;"-"&amp;ROW()-82,[2]ワークシート!$F$2:$CI$1002,9,0)="","",VLOOKUP(#REF!&amp;"-"&amp;ROW()-82,[2]ワークシート!$F$2:$CI$1002,9,0)),"")</f>
        <v/>
      </c>
      <c r="H17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1" s="71"/>
      <c r="J171" s="63" t="str">
        <f>+IFERROR(IF(VLOOKUP(#REF!&amp;"-"&amp;ROW()-82,[2]ワークシート!$F$2:$CI$1002,17,0)="","",VLOOKUP(#REF!&amp;"-"&amp;ROW()-82,[2]ワークシート!$F$2:$CI$1002,17,0)),"")</f>
        <v/>
      </c>
      <c r="K171" s="67"/>
      <c r="L171" s="64"/>
      <c r="M171" s="72" t="str">
        <f>+IFERROR(IF(VLOOKUP(#REF!&amp;"-"&amp;ROW()-82,[2]ワークシート!$F$2:$CI$1002,58,0)=0,"",VLOOKUP(#REF!&amp;"-"&amp;ROW()-82,[2]ワークシート!$F$2:$CI$1002,58,0)),"")</f>
        <v/>
      </c>
      <c r="N171" s="72"/>
      <c r="O171" s="72"/>
      <c r="P171" s="61" t="str">
        <f>+IFERROR(VLOOKUP(#REF!&amp;"-"&amp;ROW()-82,[2]ワークシート!$F$2:$CI$1002,64,0),"")</f>
        <v/>
      </c>
      <c r="Q171" s="62"/>
      <c r="R171" s="73" t="str">
        <f>+IFERROR(VLOOKUP(#REF!&amp;"-"&amp;ROW()-82,[2]ワークシート!$F$2:$CI$1002,65,0),"")</f>
        <v/>
      </c>
      <c r="S171" s="73"/>
      <c r="T171" s="61" t="str">
        <f>IFERROR(IF(VLOOKUP(#REF!&amp;"-"&amp;ROW()-82,[2]ワークシート!$F$2:$CI$1002,68,0)="",IF(X171="","",IF(X171=0,"使用貸借権","賃借権")),"賃借権"),"")</f>
        <v/>
      </c>
      <c r="U171" s="62"/>
      <c r="V171" s="63" t="str">
        <f>+IFERROR(VLOOKUP(#REF!&amp;"-"&amp;ROW()-82,[2]ワークシート!$F$2:$CI$1002,10,0)&amp;"","")</f>
        <v/>
      </c>
      <c r="W171" s="64"/>
      <c r="X17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1" s="66"/>
      <c r="Z171" s="9"/>
      <c r="AA171" s="9"/>
      <c r="AB171" s="63" t="str">
        <f>IF(T171="","",IF(VLOOKUP(#REF!&amp;"-"&amp;ROW()-82,[2]ワークシート!$F$2:$CI$1002,68,0)="",IF(T171="使用貸借権","-","口座振込　１２月"),"物納"))</f>
        <v/>
      </c>
      <c r="AC171" s="67"/>
      <c r="AD171" s="64"/>
      <c r="AE171" s="68" t="str">
        <f>+IFERROR(IF(VLOOKUP(#REF!&amp;"-"&amp;ROW()-82,[2]ワークシート!$F$2:$CI$1002,13,0)="","",VLOOKUP(#REF!&amp;"-"&amp;ROW()-82,[2]ワークシート!$F$2:$CI$1002,13,0)),"")</f>
        <v/>
      </c>
      <c r="AF171" s="69"/>
      <c r="AG171" s="68" t="str">
        <f>+IFERROR(IF(VLOOKUP(#REF!&amp;"-"&amp;ROW()-82,[2]ワークシート!$F$2:$CI$1002,74,0)="","",VLOOKUP(#REF!&amp;"-"&amp;ROW()-82,[2]ワークシート!$F$2:$CI$1002,74,0)),"")</f>
        <v/>
      </c>
      <c r="AH171" s="69"/>
      <c r="AI171" s="54" t="str">
        <f>+IFERROR(IF(VLOOKUP(#REF!&amp;"-"&amp;ROW()-82,[2]ワークシート!$F$2:$CI$1002,73,0)="","",VLOOKUP(#REF!&amp;"-"&amp;ROW()-82,[2]ワークシート!$F$2:$CI$1002,73,0)),"")</f>
        <v/>
      </c>
      <c r="AJ171" s="1" t="str">
        <f>+IFERROR( IF(  VLOOKUP(#REF!&amp;"-"&amp;ROW()-82,[2]ワークシート!$F$2:$BW$1002,12,0)="",  "",  VLOOKUP(#REF!&amp;"-"&amp;ROW()-82,[2]ワークシート!$F$2:$BW$1002,12,0) ),"")</f>
        <v/>
      </c>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row>
    <row r="172" spans="1:69" ht="35.1" hidden="1" customHeight="1" x14ac:dyDescent="0.15">
      <c r="A172" s="63" t="str">
        <f>+IFERROR(IF(VLOOKUP(#REF!&amp;"-"&amp;ROW()-82,[2]ワークシート!$F$2:$CI$1002,6,0)="","",VLOOKUP(#REF!&amp;"-"&amp;ROW()-82,[2]ワークシート!$F$2:$CI$1002,6,0)),"")</f>
        <v/>
      </c>
      <c r="B172" s="64"/>
      <c r="C172" s="63" t="str">
        <f>+IFERROR(IF(VLOOKUP(#REF!&amp;"-"&amp;ROW()-82,[2]ワークシート!$F$2:$CI$1002,7,0)="","",VLOOKUP(#REF!&amp;"-"&amp;ROW()-82,[2]ワークシート!$F$2:$CI$1002,7,0)),"")</f>
        <v/>
      </c>
      <c r="D172" s="64"/>
      <c r="E172" s="63" t="str">
        <f>+IFERROR(IF(VLOOKUP(#REF!&amp;"-"&amp;ROW()-82,[2]ワークシート!$F$2:$CI$1002,8,0)="","",VLOOKUP(#REF!&amp;"-"&amp;ROW()-82,[2]ワークシート!$F$2:$CI$1002,8,0)),"")</f>
        <v/>
      </c>
      <c r="F172" s="64"/>
      <c r="G172" s="8" t="str">
        <f>+IFERROR(IF(VLOOKUP(#REF!&amp;"-"&amp;ROW()-82,[2]ワークシート!$F$2:$CI$1002,9,0)="","",VLOOKUP(#REF!&amp;"-"&amp;ROW()-82,[2]ワークシート!$F$2:$CI$1002,9,0)),"")</f>
        <v/>
      </c>
      <c r="H17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2" s="71"/>
      <c r="J172" s="63" t="str">
        <f>+IFERROR(IF(VLOOKUP(#REF!&amp;"-"&amp;ROW()-82,[2]ワークシート!$F$2:$CI$1002,17,0)="","",VLOOKUP(#REF!&amp;"-"&amp;ROW()-82,[2]ワークシート!$F$2:$CI$1002,17,0)),"")</f>
        <v/>
      </c>
      <c r="K172" s="67"/>
      <c r="L172" s="64"/>
      <c r="M172" s="72" t="str">
        <f>+IFERROR(IF(VLOOKUP(#REF!&amp;"-"&amp;ROW()-82,[2]ワークシート!$F$2:$CI$1002,58,0)=0,"",VLOOKUP(#REF!&amp;"-"&amp;ROW()-82,[2]ワークシート!$F$2:$CI$1002,58,0)),"")</f>
        <v/>
      </c>
      <c r="N172" s="72"/>
      <c r="O172" s="72"/>
      <c r="P172" s="61" t="str">
        <f>+IFERROR(VLOOKUP(#REF!&amp;"-"&amp;ROW()-82,[2]ワークシート!$F$2:$CI$1002,64,0),"")</f>
        <v/>
      </c>
      <c r="Q172" s="62"/>
      <c r="R172" s="73" t="str">
        <f>+IFERROR(VLOOKUP(#REF!&amp;"-"&amp;ROW()-82,[2]ワークシート!$F$2:$CI$1002,65,0),"")</f>
        <v/>
      </c>
      <c r="S172" s="73"/>
      <c r="T172" s="61" t="str">
        <f>IFERROR(IF(VLOOKUP(#REF!&amp;"-"&amp;ROW()-82,[2]ワークシート!$F$2:$CI$1002,68,0)="",IF(X172="","",IF(X172=0,"使用貸借権","賃借権")),"賃借権"),"")</f>
        <v/>
      </c>
      <c r="U172" s="62"/>
      <c r="V172" s="63" t="str">
        <f>+IFERROR(VLOOKUP(#REF!&amp;"-"&amp;ROW()-82,[2]ワークシート!$F$2:$CI$1002,10,0)&amp;"","")</f>
        <v/>
      </c>
      <c r="W172" s="64"/>
      <c r="X17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2" s="66"/>
      <c r="Z172" s="9"/>
      <c r="AA172" s="9"/>
      <c r="AB172" s="63" t="str">
        <f>IF(T172="","",IF(VLOOKUP(#REF!&amp;"-"&amp;ROW()-82,[2]ワークシート!$F$2:$CI$1002,68,0)="",IF(T172="使用貸借権","-","口座振込　１２月"),"物納"))</f>
        <v/>
      </c>
      <c r="AC172" s="67"/>
      <c r="AD172" s="64"/>
      <c r="AE172" s="68" t="str">
        <f>+IFERROR(IF(VLOOKUP(#REF!&amp;"-"&amp;ROW()-82,[2]ワークシート!$F$2:$CI$1002,13,0)="","",VLOOKUP(#REF!&amp;"-"&amp;ROW()-82,[2]ワークシート!$F$2:$CI$1002,13,0)),"")</f>
        <v/>
      </c>
      <c r="AF172" s="69"/>
      <c r="AG172" s="68" t="str">
        <f>+IFERROR(IF(VLOOKUP(#REF!&amp;"-"&amp;ROW()-82,[2]ワークシート!$F$2:$CI$1002,74,0)="","",VLOOKUP(#REF!&amp;"-"&amp;ROW()-82,[2]ワークシート!$F$2:$CI$1002,74,0)),"")</f>
        <v/>
      </c>
      <c r="AH172" s="69"/>
      <c r="AI172" s="54" t="str">
        <f>+IFERROR(IF(VLOOKUP(#REF!&amp;"-"&amp;ROW()-82,[2]ワークシート!$F$2:$CI$1002,73,0)="","",VLOOKUP(#REF!&amp;"-"&amp;ROW()-82,[2]ワークシート!$F$2:$CI$1002,73,0)),"")</f>
        <v/>
      </c>
      <c r="AJ172" s="1" t="str">
        <f>+IFERROR( IF(  VLOOKUP(#REF!&amp;"-"&amp;ROW()-82,[2]ワークシート!$F$2:$BW$1002,12,0)="",  "",  VLOOKUP(#REF!&amp;"-"&amp;ROW()-82,[2]ワークシート!$F$2:$BW$1002,12,0) ),"")</f>
        <v/>
      </c>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row>
    <row r="173" spans="1:69" ht="35.1" hidden="1" customHeight="1" x14ac:dyDescent="0.15">
      <c r="A173" s="63" t="str">
        <f>+IFERROR(IF(VLOOKUP(#REF!&amp;"-"&amp;ROW()-82,[2]ワークシート!$F$2:$CI$1002,6,0)="","",VLOOKUP(#REF!&amp;"-"&amp;ROW()-82,[2]ワークシート!$F$2:$CI$1002,6,0)),"")</f>
        <v/>
      </c>
      <c r="B173" s="64"/>
      <c r="C173" s="63" t="str">
        <f>+IFERROR(IF(VLOOKUP(#REF!&amp;"-"&amp;ROW()-82,[2]ワークシート!$F$2:$CI$1002,7,0)="","",VLOOKUP(#REF!&amp;"-"&amp;ROW()-82,[2]ワークシート!$F$2:$CI$1002,7,0)),"")</f>
        <v/>
      </c>
      <c r="D173" s="64"/>
      <c r="E173" s="63" t="str">
        <f>+IFERROR(IF(VLOOKUP(#REF!&amp;"-"&amp;ROW()-82,[2]ワークシート!$F$2:$CI$1002,8,0)="","",VLOOKUP(#REF!&amp;"-"&amp;ROW()-82,[2]ワークシート!$F$2:$CI$1002,8,0)),"")</f>
        <v/>
      </c>
      <c r="F173" s="64"/>
      <c r="G173" s="8" t="str">
        <f>+IFERROR(IF(VLOOKUP(#REF!&amp;"-"&amp;ROW()-82,[2]ワークシート!$F$2:$CI$1002,9,0)="","",VLOOKUP(#REF!&amp;"-"&amp;ROW()-82,[2]ワークシート!$F$2:$CI$1002,9,0)),"")</f>
        <v/>
      </c>
      <c r="H17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3" s="71"/>
      <c r="J173" s="63" t="str">
        <f>+IFERROR(IF(VLOOKUP(#REF!&amp;"-"&amp;ROW()-82,[2]ワークシート!$F$2:$CI$1002,17,0)="","",VLOOKUP(#REF!&amp;"-"&amp;ROW()-82,[2]ワークシート!$F$2:$CI$1002,17,0)),"")</f>
        <v/>
      </c>
      <c r="K173" s="67"/>
      <c r="L173" s="64"/>
      <c r="M173" s="72" t="str">
        <f>+IFERROR(IF(VLOOKUP(#REF!&amp;"-"&amp;ROW()-82,[2]ワークシート!$F$2:$CI$1002,58,0)=0,"",VLOOKUP(#REF!&amp;"-"&amp;ROW()-82,[2]ワークシート!$F$2:$CI$1002,58,0)),"")</f>
        <v/>
      </c>
      <c r="N173" s="72"/>
      <c r="O173" s="72"/>
      <c r="P173" s="61" t="str">
        <f>+IFERROR(VLOOKUP(#REF!&amp;"-"&amp;ROW()-82,[2]ワークシート!$F$2:$CI$1002,64,0),"")</f>
        <v/>
      </c>
      <c r="Q173" s="62"/>
      <c r="R173" s="73" t="str">
        <f>+IFERROR(VLOOKUP(#REF!&amp;"-"&amp;ROW()-82,[2]ワークシート!$F$2:$CI$1002,65,0),"")</f>
        <v/>
      </c>
      <c r="S173" s="73"/>
      <c r="T173" s="61" t="str">
        <f>IFERROR(IF(VLOOKUP(#REF!&amp;"-"&amp;ROW()-82,[2]ワークシート!$F$2:$CI$1002,68,0)="",IF(X173="","",IF(X173=0,"使用貸借権","賃借権")),"賃借権"),"")</f>
        <v/>
      </c>
      <c r="U173" s="62"/>
      <c r="V173" s="63" t="str">
        <f>+IFERROR(VLOOKUP(#REF!&amp;"-"&amp;ROW()-82,[2]ワークシート!$F$2:$CI$1002,10,0)&amp;"","")</f>
        <v/>
      </c>
      <c r="W173" s="64"/>
      <c r="X17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3" s="66"/>
      <c r="Z173" s="9"/>
      <c r="AA173" s="9"/>
      <c r="AB173" s="63" t="str">
        <f>IF(T173="","",IF(VLOOKUP(#REF!&amp;"-"&amp;ROW()-82,[2]ワークシート!$F$2:$CI$1002,68,0)="",IF(T173="使用貸借権","-","口座振込　１２月"),"物納"))</f>
        <v/>
      </c>
      <c r="AC173" s="67"/>
      <c r="AD173" s="64"/>
      <c r="AE173" s="68" t="str">
        <f>+IFERROR(IF(VLOOKUP(#REF!&amp;"-"&amp;ROW()-82,[2]ワークシート!$F$2:$CI$1002,13,0)="","",VLOOKUP(#REF!&amp;"-"&amp;ROW()-82,[2]ワークシート!$F$2:$CI$1002,13,0)),"")</f>
        <v/>
      </c>
      <c r="AF173" s="69"/>
      <c r="AG173" s="68" t="str">
        <f>+IFERROR(IF(VLOOKUP(#REF!&amp;"-"&amp;ROW()-82,[2]ワークシート!$F$2:$CI$1002,74,0)="","",VLOOKUP(#REF!&amp;"-"&amp;ROW()-82,[2]ワークシート!$F$2:$CI$1002,74,0)),"")</f>
        <v/>
      </c>
      <c r="AH173" s="69"/>
      <c r="AI173" s="54" t="str">
        <f>+IFERROR(IF(VLOOKUP(#REF!&amp;"-"&amp;ROW()-82,[2]ワークシート!$F$2:$CI$1002,73,0)="","",VLOOKUP(#REF!&amp;"-"&amp;ROW()-82,[2]ワークシート!$F$2:$CI$1002,73,0)),"")</f>
        <v/>
      </c>
      <c r="AJ173" s="1" t="str">
        <f>+IFERROR( IF(  VLOOKUP(#REF!&amp;"-"&amp;ROW()-82,[2]ワークシート!$F$2:$BW$1002,12,0)="",  "",  VLOOKUP(#REF!&amp;"-"&amp;ROW()-82,[2]ワークシート!$F$2:$BW$1002,12,0) ),"")</f>
        <v/>
      </c>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row>
    <row r="174" spans="1:69" ht="35.1" hidden="1" customHeight="1" x14ac:dyDescent="0.15">
      <c r="A174" s="63" t="str">
        <f>+IFERROR(IF(VLOOKUP(#REF!&amp;"-"&amp;ROW()-82,[2]ワークシート!$F$2:$CI$1002,6,0)="","",VLOOKUP(#REF!&amp;"-"&amp;ROW()-82,[2]ワークシート!$F$2:$CI$1002,6,0)),"")</f>
        <v/>
      </c>
      <c r="B174" s="64"/>
      <c r="C174" s="63" t="str">
        <f>+IFERROR(IF(VLOOKUP(#REF!&amp;"-"&amp;ROW()-82,[2]ワークシート!$F$2:$CI$1002,7,0)="","",VLOOKUP(#REF!&amp;"-"&amp;ROW()-82,[2]ワークシート!$F$2:$CI$1002,7,0)),"")</f>
        <v/>
      </c>
      <c r="D174" s="64"/>
      <c r="E174" s="63" t="str">
        <f>+IFERROR(IF(VLOOKUP(#REF!&amp;"-"&amp;ROW()-82,[2]ワークシート!$F$2:$CI$1002,8,0)="","",VLOOKUP(#REF!&amp;"-"&amp;ROW()-82,[2]ワークシート!$F$2:$CI$1002,8,0)),"")</f>
        <v/>
      </c>
      <c r="F174" s="64"/>
      <c r="G174" s="8" t="str">
        <f>+IFERROR(IF(VLOOKUP(#REF!&amp;"-"&amp;ROW()-82,[2]ワークシート!$F$2:$CI$1002,9,0)="","",VLOOKUP(#REF!&amp;"-"&amp;ROW()-82,[2]ワークシート!$F$2:$CI$1002,9,0)),"")</f>
        <v/>
      </c>
      <c r="H17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4" s="71"/>
      <c r="J174" s="63" t="str">
        <f>+IFERROR(IF(VLOOKUP(#REF!&amp;"-"&amp;ROW()-82,[2]ワークシート!$F$2:$CI$1002,17,0)="","",VLOOKUP(#REF!&amp;"-"&amp;ROW()-82,[2]ワークシート!$F$2:$CI$1002,17,0)),"")</f>
        <v/>
      </c>
      <c r="K174" s="67"/>
      <c r="L174" s="64"/>
      <c r="M174" s="72" t="str">
        <f>+IFERROR(IF(VLOOKUP(#REF!&amp;"-"&amp;ROW()-82,[2]ワークシート!$F$2:$CI$1002,58,0)=0,"",VLOOKUP(#REF!&amp;"-"&amp;ROW()-82,[2]ワークシート!$F$2:$CI$1002,58,0)),"")</f>
        <v/>
      </c>
      <c r="N174" s="72"/>
      <c r="O174" s="72"/>
      <c r="P174" s="61" t="str">
        <f>+IFERROR(VLOOKUP(#REF!&amp;"-"&amp;ROW()-82,[2]ワークシート!$F$2:$CI$1002,64,0),"")</f>
        <v/>
      </c>
      <c r="Q174" s="62"/>
      <c r="R174" s="73" t="str">
        <f>+IFERROR(VLOOKUP(#REF!&amp;"-"&amp;ROW()-82,[2]ワークシート!$F$2:$CI$1002,65,0),"")</f>
        <v/>
      </c>
      <c r="S174" s="73"/>
      <c r="T174" s="61" t="str">
        <f>IFERROR(IF(VLOOKUP(#REF!&amp;"-"&amp;ROW()-82,[2]ワークシート!$F$2:$CI$1002,68,0)="",IF(X174="","",IF(X174=0,"使用貸借権","賃借権")),"賃借権"),"")</f>
        <v/>
      </c>
      <c r="U174" s="62"/>
      <c r="V174" s="63" t="str">
        <f>+IFERROR(VLOOKUP(#REF!&amp;"-"&amp;ROW()-82,[2]ワークシート!$F$2:$CI$1002,10,0)&amp;"","")</f>
        <v/>
      </c>
      <c r="W174" s="64"/>
      <c r="X17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4" s="66"/>
      <c r="Z174" s="9"/>
      <c r="AA174" s="9"/>
      <c r="AB174" s="63" t="str">
        <f>IF(T174="","",IF(VLOOKUP(#REF!&amp;"-"&amp;ROW()-82,[2]ワークシート!$F$2:$CI$1002,68,0)="",IF(T174="使用貸借権","-","口座振込　１２月"),"物納"))</f>
        <v/>
      </c>
      <c r="AC174" s="67"/>
      <c r="AD174" s="64"/>
      <c r="AE174" s="68" t="str">
        <f>+IFERROR(IF(VLOOKUP(#REF!&amp;"-"&amp;ROW()-82,[2]ワークシート!$F$2:$CI$1002,13,0)="","",VLOOKUP(#REF!&amp;"-"&amp;ROW()-82,[2]ワークシート!$F$2:$CI$1002,13,0)),"")</f>
        <v/>
      </c>
      <c r="AF174" s="69"/>
      <c r="AG174" s="68" t="str">
        <f>+IFERROR(IF(VLOOKUP(#REF!&amp;"-"&amp;ROW()-82,[2]ワークシート!$F$2:$CI$1002,74,0)="","",VLOOKUP(#REF!&amp;"-"&amp;ROW()-82,[2]ワークシート!$F$2:$CI$1002,74,0)),"")</f>
        <v/>
      </c>
      <c r="AH174" s="69"/>
      <c r="AI174" s="54" t="str">
        <f>+IFERROR(IF(VLOOKUP(#REF!&amp;"-"&amp;ROW()-82,[2]ワークシート!$F$2:$CI$1002,73,0)="","",VLOOKUP(#REF!&amp;"-"&amp;ROW()-82,[2]ワークシート!$F$2:$CI$1002,73,0)),"")</f>
        <v/>
      </c>
      <c r="AJ174" s="1" t="str">
        <f>+IFERROR( IF(  VLOOKUP(#REF!&amp;"-"&amp;ROW()-82,[2]ワークシート!$F$2:$BW$1002,12,0)="",  "",  VLOOKUP(#REF!&amp;"-"&amp;ROW()-82,[2]ワークシート!$F$2:$BW$1002,12,0) ),"")</f>
        <v/>
      </c>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row>
    <row r="175" spans="1:69" ht="35.1" hidden="1" customHeight="1" x14ac:dyDescent="0.15">
      <c r="A175" s="63" t="str">
        <f>+IFERROR(IF(VLOOKUP(#REF!&amp;"-"&amp;ROW()-82,[2]ワークシート!$F$2:$CI$1002,6,0)="","",VLOOKUP(#REF!&amp;"-"&amp;ROW()-82,[2]ワークシート!$F$2:$CI$1002,6,0)),"")</f>
        <v/>
      </c>
      <c r="B175" s="64"/>
      <c r="C175" s="63" t="str">
        <f>+IFERROR(IF(VLOOKUP(#REF!&amp;"-"&amp;ROW()-82,[2]ワークシート!$F$2:$CI$1002,7,0)="","",VLOOKUP(#REF!&amp;"-"&amp;ROW()-82,[2]ワークシート!$F$2:$CI$1002,7,0)),"")</f>
        <v/>
      </c>
      <c r="D175" s="64"/>
      <c r="E175" s="63" t="str">
        <f>+IFERROR(IF(VLOOKUP(#REF!&amp;"-"&amp;ROW()-82,[2]ワークシート!$F$2:$CI$1002,8,0)="","",VLOOKUP(#REF!&amp;"-"&amp;ROW()-82,[2]ワークシート!$F$2:$CI$1002,8,0)),"")</f>
        <v/>
      </c>
      <c r="F175" s="64"/>
      <c r="G175" s="8" t="str">
        <f>+IFERROR(IF(VLOOKUP(#REF!&amp;"-"&amp;ROW()-82,[2]ワークシート!$F$2:$CI$1002,9,0)="","",VLOOKUP(#REF!&amp;"-"&amp;ROW()-82,[2]ワークシート!$F$2:$CI$1002,9,0)),"")</f>
        <v/>
      </c>
      <c r="H17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5" s="71"/>
      <c r="J175" s="63" t="str">
        <f>+IFERROR(IF(VLOOKUP(#REF!&amp;"-"&amp;ROW()-82,[2]ワークシート!$F$2:$CI$1002,17,0)="","",VLOOKUP(#REF!&amp;"-"&amp;ROW()-82,[2]ワークシート!$F$2:$CI$1002,17,0)),"")</f>
        <v/>
      </c>
      <c r="K175" s="67"/>
      <c r="L175" s="64"/>
      <c r="M175" s="72" t="str">
        <f>+IFERROR(IF(VLOOKUP(#REF!&amp;"-"&amp;ROW()-82,[2]ワークシート!$F$2:$CI$1002,58,0)=0,"",VLOOKUP(#REF!&amp;"-"&amp;ROW()-82,[2]ワークシート!$F$2:$CI$1002,58,0)),"")</f>
        <v/>
      </c>
      <c r="N175" s="72"/>
      <c r="O175" s="72"/>
      <c r="P175" s="61" t="str">
        <f>+IFERROR(VLOOKUP(#REF!&amp;"-"&amp;ROW()-82,[2]ワークシート!$F$2:$CI$1002,64,0),"")</f>
        <v/>
      </c>
      <c r="Q175" s="62"/>
      <c r="R175" s="73" t="str">
        <f>+IFERROR(VLOOKUP(#REF!&amp;"-"&amp;ROW()-82,[2]ワークシート!$F$2:$CI$1002,65,0),"")</f>
        <v/>
      </c>
      <c r="S175" s="73"/>
      <c r="T175" s="61" t="str">
        <f>IFERROR(IF(VLOOKUP(#REF!&amp;"-"&amp;ROW()-82,[2]ワークシート!$F$2:$CI$1002,68,0)="",IF(X175="","",IF(X175=0,"使用貸借権","賃借権")),"賃借権"),"")</f>
        <v/>
      </c>
      <c r="U175" s="62"/>
      <c r="V175" s="63" t="str">
        <f>+IFERROR(VLOOKUP(#REF!&amp;"-"&amp;ROW()-82,[2]ワークシート!$F$2:$CI$1002,10,0)&amp;"","")</f>
        <v/>
      </c>
      <c r="W175" s="64"/>
      <c r="X17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5" s="66"/>
      <c r="Z175" s="9"/>
      <c r="AA175" s="9"/>
      <c r="AB175" s="63" t="str">
        <f>IF(T175="","",IF(VLOOKUP(#REF!&amp;"-"&amp;ROW()-82,[2]ワークシート!$F$2:$CI$1002,68,0)="",IF(T175="使用貸借権","-","口座振込　１２月"),"物納"))</f>
        <v/>
      </c>
      <c r="AC175" s="67"/>
      <c r="AD175" s="64"/>
      <c r="AE175" s="68" t="str">
        <f>+IFERROR(IF(VLOOKUP(#REF!&amp;"-"&amp;ROW()-82,[2]ワークシート!$F$2:$CI$1002,13,0)="","",VLOOKUP(#REF!&amp;"-"&amp;ROW()-82,[2]ワークシート!$F$2:$CI$1002,13,0)),"")</f>
        <v/>
      </c>
      <c r="AF175" s="69"/>
      <c r="AG175" s="68" t="str">
        <f>+IFERROR(IF(VLOOKUP(#REF!&amp;"-"&amp;ROW()-82,[2]ワークシート!$F$2:$CI$1002,74,0)="","",VLOOKUP(#REF!&amp;"-"&amp;ROW()-82,[2]ワークシート!$F$2:$CI$1002,74,0)),"")</f>
        <v/>
      </c>
      <c r="AH175" s="69"/>
      <c r="AI175" s="54" t="str">
        <f>+IFERROR(IF(VLOOKUP(#REF!&amp;"-"&amp;ROW()-82,[2]ワークシート!$F$2:$CI$1002,73,0)="","",VLOOKUP(#REF!&amp;"-"&amp;ROW()-82,[2]ワークシート!$F$2:$CI$1002,73,0)),"")</f>
        <v/>
      </c>
      <c r="AJ175" s="1" t="str">
        <f>+IFERROR( IF(  VLOOKUP(#REF!&amp;"-"&amp;ROW()-82,[2]ワークシート!$F$2:$BW$1002,12,0)="",  "",  VLOOKUP(#REF!&amp;"-"&amp;ROW()-82,[2]ワークシート!$F$2:$BW$1002,12,0) ),"")</f>
        <v/>
      </c>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row>
    <row r="176" spans="1:69" ht="35.1" hidden="1" customHeight="1" x14ac:dyDescent="0.15">
      <c r="A176" s="63" t="str">
        <f>+IFERROR(IF(VLOOKUP(#REF!&amp;"-"&amp;ROW()-82,[2]ワークシート!$F$2:$CI$1002,6,0)="","",VLOOKUP(#REF!&amp;"-"&amp;ROW()-82,[2]ワークシート!$F$2:$CI$1002,6,0)),"")</f>
        <v/>
      </c>
      <c r="B176" s="64"/>
      <c r="C176" s="63" t="str">
        <f>+IFERROR(IF(VLOOKUP(#REF!&amp;"-"&amp;ROW()-82,[2]ワークシート!$F$2:$CI$1002,7,0)="","",VLOOKUP(#REF!&amp;"-"&amp;ROW()-82,[2]ワークシート!$F$2:$CI$1002,7,0)),"")</f>
        <v/>
      </c>
      <c r="D176" s="64"/>
      <c r="E176" s="63" t="str">
        <f>+IFERROR(IF(VLOOKUP(#REF!&amp;"-"&amp;ROW()-82,[2]ワークシート!$F$2:$CI$1002,8,0)="","",VLOOKUP(#REF!&amp;"-"&amp;ROW()-82,[2]ワークシート!$F$2:$CI$1002,8,0)),"")</f>
        <v/>
      </c>
      <c r="F176" s="64"/>
      <c r="G176" s="8" t="str">
        <f>+IFERROR(IF(VLOOKUP(#REF!&amp;"-"&amp;ROW()-82,[2]ワークシート!$F$2:$CI$1002,9,0)="","",VLOOKUP(#REF!&amp;"-"&amp;ROW()-82,[2]ワークシート!$F$2:$CI$1002,9,0)),"")</f>
        <v/>
      </c>
      <c r="H17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6" s="71"/>
      <c r="J176" s="63" t="str">
        <f>+IFERROR(IF(VLOOKUP(#REF!&amp;"-"&amp;ROW()-82,[2]ワークシート!$F$2:$CI$1002,17,0)="","",VLOOKUP(#REF!&amp;"-"&amp;ROW()-82,[2]ワークシート!$F$2:$CI$1002,17,0)),"")</f>
        <v/>
      </c>
      <c r="K176" s="67"/>
      <c r="L176" s="64"/>
      <c r="M176" s="72" t="str">
        <f>+IFERROR(IF(VLOOKUP(#REF!&amp;"-"&amp;ROW()-82,[2]ワークシート!$F$2:$CI$1002,58,0)=0,"",VLOOKUP(#REF!&amp;"-"&amp;ROW()-82,[2]ワークシート!$F$2:$CI$1002,58,0)),"")</f>
        <v/>
      </c>
      <c r="N176" s="72"/>
      <c r="O176" s="72"/>
      <c r="P176" s="61" t="str">
        <f>+IFERROR(VLOOKUP(#REF!&amp;"-"&amp;ROW()-82,[2]ワークシート!$F$2:$CI$1002,64,0),"")</f>
        <v/>
      </c>
      <c r="Q176" s="62"/>
      <c r="R176" s="73" t="str">
        <f>+IFERROR(VLOOKUP(#REF!&amp;"-"&amp;ROW()-82,[2]ワークシート!$F$2:$CI$1002,65,0),"")</f>
        <v/>
      </c>
      <c r="S176" s="73"/>
      <c r="T176" s="61" t="str">
        <f>IFERROR(IF(VLOOKUP(#REF!&amp;"-"&amp;ROW()-82,[2]ワークシート!$F$2:$CI$1002,68,0)="",IF(X176="","",IF(X176=0,"使用貸借権","賃借権")),"賃借権"),"")</f>
        <v/>
      </c>
      <c r="U176" s="62"/>
      <c r="V176" s="63" t="str">
        <f>+IFERROR(VLOOKUP(#REF!&amp;"-"&amp;ROW()-82,[2]ワークシート!$F$2:$CI$1002,10,0)&amp;"","")</f>
        <v/>
      </c>
      <c r="W176" s="64"/>
      <c r="X17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6" s="66"/>
      <c r="Z176" s="9"/>
      <c r="AA176" s="9"/>
      <c r="AB176" s="63" t="str">
        <f>IF(T176="","",IF(VLOOKUP(#REF!&amp;"-"&amp;ROW()-82,[2]ワークシート!$F$2:$CI$1002,68,0)="",IF(T176="使用貸借権","-","口座振込　１２月"),"物納"))</f>
        <v/>
      </c>
      <c r="AC176" s="67"/>
      <c r="AD176" s="64"/>
      <c r="AE176" s="68" t="str">
        <f>+IFERROR(IF(VLOOKUP(#REF!&amp;"-"&amp;ROW()-82,[2]ワークシート!$F$2:$CI$1002,13,0)="","",VLOOKUP(#REF!&amp;"-"&amp;ROW()-82,[2]ワークシート!$F$2:$CI$1002,13,0)),"")</f>
        <v/>
      </c>
      <c r="AF176" s="69"/>
      <c r="AG176" s="68" t="str">
        <f>+IFERROR(IF(VLOOKUP(#REF!&amp;"-"&amp;ROW()-82,[2]ワークシート!$F$2:$CI$1002,74,0)="","",VLOOKUP(#REF!&amp;"-"&amp;ROW()-82,[2]ワークシート!$F$2:$CI$1002,74,0)),"")</f>
        <v/>
      </c>
      <c r="AH176" s="69"/>
      <c r="AI176" s="54" t="str">
        <f>+IFERROR(IF(VLOOKUP(#REF!&amp;"-"&amp;ROW()-82,[2]ワークシート!$F$2:$CI$1002,73,0)="","",VLOOKUP(#REF!&amp;"-"&amp;ROW()-82,[2]ワークシート!$F$2:$CI$1002,73,0)),"")</f>
        <v/>
      </c>
      <c r="AJ176" s="1" t="str">
        <f>+IFERROR( IF(  VLOOKUP(#REF!&amp;"-"&amp;ROW()-82,[2]ワークシート!$F$2:$BW$1002,12,0)="",  "",  VLOOKUP(#REF!&amp;"-"&amp;ROW()-82,[2]ワークシート!$F$2:$BW$1002,12,0) ),"")</f>
        <v/>
      </c>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row>
    <row r="177" spans="1:69" ht="35.1" hidden="1" customHeight="1" x14ac:dyDescent="0.15">
      <c r="A177" s="63" t="str">
        <f>+IFERROR(IF(VLOOKUP(#REF!&amp;"-"&amp;ROW()-82,[2]ワークシート!$F$2:$CI$1002,6,0)="","",VLOOKUP(#REF!&amp;"-"&amp;ROW()-82,[2]ワークシート!$F$2:$CI$1002,6,0)),"")</f>
        <v/>
      </c>
      <c r="B177" s="64"/>
      <c r="C177" s="63" t="str">
        <f>+IFERROR(IF(VLOOKUP(#REF!&amp;"-"&amp;ROW()-82,[2]ワークシート!$F$2:$CI$1002,7,0)="","",VLOOKUP(#REF!&amp;"-"&amp;ROW()-82,[2]ワークシート!$F$2:$CI$1002,7,0)),"")</f>
        <v/>
      </c>
      <c r="D177" s="64"/>
      <c r="E177" s="63" t="str">
        <f>+IFERROR(IF(VLOOKUP(#REF!&amp;"-"&amp;ROW()-82,[2]ワークシート!$F$2:$CI$1002,8,0)="","",VLOOKUP(#REF!&amp;"-"&amp;ROW()-82,[2]ワークシート!$F$2:$CI$1002,8,0)),"")</f>
        <v/>
      </c>
      <c r="F177" s="64"/>
      <c r="G177" s="8" t="str">
        <f>+IFERROR(IF(VLOOKUP(#REF!&amp;"-"&amp;ROW()-82,[2]ワークシート!$F$2:$CI$1002,9,0)="","",VLOOKUP(#REF!&amp;"-"&amp;ROW()-82,[2]ワークシート!$F$2:$CI$1002,9,0)),"")</f>
        <v/>
      </c>
      <c r="H17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7" s="71"/>
      <c r="J177" s="63" t="str">
        <f>+IFERROR(IF(VLOOKUP(#REF!&amp;"-"&amp;ROW()-82,[2]ワークシート!$F$2:$CI$1002,17,0)="","",VLOOKUP(#REF!&amp;"-"&amp;ROW()-82,[2]ワークシート!$F$2:$CI$1002,17,0)),"")</f>
        <v/>
      </c>
      <c r="K177" s="67"/>
      <c r="L177" s="64"/>
      <c r="M177" s="72" t="str">
        <f>+IFERROR(IF(VLOOKUP(#REF!&amp;"-"&amp;ROW()-82,[2]ワークシート!$F$2:$CI$1002,58,0)=0,"",VLOOKUP(#REF!&amp;"-"&amp;ROW()-82,[2]ワークシート!$F$2:$CI$1002,58,0)),"")</f>
        <v/>
      </c>
      <c r="N177" s="72"/>
      <c r="O177" s="72"/>
      <c r="P177" s="61" t="str">
        <f>+IFERROR(VLOOKUP(#REF!&amp;"-"&amp;ROW()-82,[2]ワークシート!$F$2:$CI$1002,64,0),"")</f>
        <v/>
      </c>
      <c r="Q177" s="62"/>
      <c r="R177" s="73" t="str">
        <f>+IFERROR(VLOOKUP(#REF!&amp;"-"&amp;ROW()-82,[2]ワークシート!$F$2:$CI$1002,65,0),"")</f>
        <v/>
      </c>
      <c r="S177" s="73"/>
      <c r="T177" s="61" t="str">
        <f>IFERROR(IF(VLOOKUP(#REF!&amp;"-"&amp;ROW()-82,[2]ワークシート!$F$2:$CI$1002,68,0)="",IF(X177="","",IF(X177=0,"使用貸借権","賃借権")),"賃借権"),"")</f>
        <v/>
      </c>
      <c r="U177" s="62"/>
      <c r="V177" s="63" t="str">
        <f>+IFERROR(VLOOKUP(#REF!&amp;"-"&amp;ROW()-82,[2]ワークシート!$F$2:$CI$1002,10,0)&amp;"","")</f>
        <v/>
      </c>
      <c r="W177" s="64"/>
      <c r="X17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7" s="66"/>
      <c r="Z177" s="9"/>
      <c r="AA177" s="9"/>
      <c r="AB177" s="63" t="str">
        <f>IF(T177="","",IF(VLOOKUP(#REF!&amp;"-"&amp;ROW()-82,[2]ワークシート!$F$2:$CI$1002,68,0)="",IF(T177="使用貸借権","-","口座振込　１２月"),"物納"))</f>
        <v/>
      </c>
      <c r="AC177" s="67"/>
      <c r="AD177" s="64"/>
      <c r="AE177" s="68" t="str">
        <f>+IFERROR(IF(VLOOKUP(#REF!&amp;"-"&amp;ROW()-82,[2]ワークシート!$F$2:$CI$1002,13,0)="","",VLOOKUP(#REF!&amp;"-"&amp;ROW()-82,[2]ワークシート!$F$2:$CI$1002,13,0)),"")</f>
        <v/>
      </c>
      <c r="AF177" s="69"/>
      <c r="AG177" s="68" t="str">
        <f>+IFERROR(IF(VLOOKUP(#REF!&amp;"-"&amp;ROW()-82,[2]ワークシート!$F$2:$CI$1002,74,0)="","",VLOOKUP(#REF!&amp;"-"&amp;ROW()-82,[2]ワークシート!$F$2:$CI$1002,74,0)),"")</f>
        <v/>
      </c>
      <c r="AH177" s="69"/>
      <c r="AI177" s="54" t="str">
        <f>+IFERROR(IF(VLOOKUP(#REF!&amp;"-"&amp;ROW()-82,[2]ワークシート!$F$2:$CI$1002,73,0)="","",VLOOKUP(#REF!&amp;"-"&amp;ROW()-82,[2]ワークシート!$F$2:$CI$1002,73,0)),"")</f>
        <v/>
      </c>
      <c r="AJ177" s="1" t="str">
        <f>+IFERROR( IF(  VLOOKUP(#REF!&amp;"-"&amp;ROW()-82,[2]ワークシート!$F$2:$BW$1002,12,0)="",  "",  VLOOKUP(#REF!&amp;"-"&amp;ROW()-82,[2]ワークシート!$F$2:$BW$1002,12,0) ),"")</f>
        <v/>
      </c>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row>
    <row r="178" spans="1:69" ht="35.1" hidden="1" customHeight="1" x14ac:dyDescent="0.15">
      <c r="A178" s="63" t="str">
        <f>+IFERROR(IF(VLOOKUP(#REF!&amp;"-"&amp;ROW()-82,[2]ワークシート!$F$2:$CI$1002,6,0)="","",VLOOKUP(#REF!&amp;"-"&amp;ROW()-82,[2]ワークシート!$F$2:$CI$1002,6,0)),"")</f>
        <v/>
      </c>
      <c r="B178" s="64"/>
      <c r="C178" s="63" t="str">
        <f>+IFERROR(IF(VLOOKUP(#REF!&amp;"-"&amp;ROW()-82,[2]ワークシート!$F$2:$CI$1002,7,0)="","",VLOOKUP(#REF!&amp;"-"&amp;ROW()-82,[2]ワークシート!$F$2:$CI$1002,7,0)),"")</f>
        <v/>
      </c>
      <c r="D178" s="64"/>
      <c r="E178" s="63" t="str">
        <f>+IFERROR(IF(VLOOKUP(#REF!&amp;"-"&amp;ROW()-82,[2]ワークシート!$F$2:$CI$1002,8,0)="","",VLOOKUP(#REF!&amp;"-"&amp;ROW()-82,[2]ワークシート!$F$2:$CI$1002,8,0)),"")</f>
        <v/>
      </c>
      <c r="F178" s="64"/>
      <c r="G178" s="8" t="str">
        <f>+IFERROR(IF(VLOOKUP(#REF!&amp;"-"&amp;ROW()-82,[2]ワークシート!$F$2:$CI$1002,9,0)="","",VLOOKUP(#REF!&amp;"-"&amp;ROW()-82,[2]ワークシート!$F$2:$CI$1002,9,0)),"")</f>
        <v/>
      </c>
      <c r="H17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8" s="71"/>
      <c r="J178" s="63" t="str">
        <f>+IFERROR(IF(VLOOKUP(#REF!&amp;"-"&amp;ROW()-82,[2]ワークシート!$F$2:$CI$1002,17,0)="","",VLOOKUP(#REF!&amp;"-"&amp;ROW()-82,[2]ワークシート!$F$2:$CI$1002,17,0)),"")</f>
        <v/>
      </c>
      <c r="K178" s="67"/>
      <c r="L178" s="64"/>
      <c r="M178" s="72" t="str">
        <f>+IFERROR(IF(VLOOKUP(#REF!&amp;"-"&amp;ROW()-82,[2]ワークシート!$F$2:$CI$1002,58,0)=0,"",VLOOKUP(#REF!&amp;"-"&amp;ROW()-82,[2]ワークシート!$F$2:$CI$1002,58,0)),"")</f>
        <v/>
      </c>
      <c r="N178" s="72"/>
      <c r="O178" s="72"/>
      <c r="P178" s="61" t="str">
        <f>+IFERROR(VLOOKUP(#REF!&amp;"-"&amp;ROW()-82,[2]ワークシート!$F$2:$CI$1002,64,0),"")</f>
        <v/>
      </c>
      <c r="Q178" s="62"/>
      <c r="R178" s="73" t="str">
        <f>+IFERROR(VLOOKUP(#REF!&amp;"-"&amp;ROW()-82,[2]ワークシート!$F$2:$CI$1002,65,0),"")</f>
        <v/>
      </c>
      <c r="S178" s="73"/>
      <c r="T178" s="61" t="str">
        <f>IFERROR(IF(VLOOKUP(#REF!&amp;"-"&amp;ROW()-82,[2]ワークシート!$F$2:$CI$1002,68,0)="",IF(X178="","",IF(X178=0,"使用貸借権","賃借権")),"賃借権"),"")</f>
        <v/>
      </c>
      <c r="U178" s="62"/>
      <c r="V178" s="63" t="str">
        <f>+IFERROR(VLOOKUP(#REF!&amp;"-"&amp;ROW()-82,[2]ワークシート!$F$2:$CI$1002,10,0)&amp;"","")</f>
        <v/>
      </c>
      <c r="W178" s="64"/>
      <c r="X17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8" s="66"/>
      <c r="Z178" s="9"/>
      <c r="AA178" s="9"/>
      <c r="AB178" s="63" t="str">
        <f>IF(T178="","",IF(VLOOKUP(#REF!&amp;"-"&amp;ROW()-82,[2]ワークシート!$F$2:$CI$1002,68,0)="",IF(T178="使用貸借権","-","口座振込　１２月"),"物納"))</f>
        <v/>
      </c>
      <c r="AC178" s="67"/>
      <c r="AD178" s="64"/>
      <c r="AE178" s="68" t="str">
        <f>+IFERROR(IF(VLOOKUP(#REF!&amp;"-"&amp;ROW()-82,[2]ワークシート!$F$2:$CI$1002,13,0)="","",VLOOKUP(#REF!&amp;"-"&amp;ROW()-82,[2]ワークシート!$F$2:$CI$1002,13,0)),"")</f>
        <v/>
      </c>
      <c r="AF178" s="69"/>
      <c r="AG178" s="68" t="str">
        <f>+IFERROR(IF(VLOOKUP(#REF!&amp;"-"&amp;ROW()-82,[2]ワークシート!$F$2:$CI$1002,74,0)="","",VLOOKUP(#REF!&amp;"-"&amp;ROW()-82,[2]ワークシート!$F$2:$CI$1002,74,0)),"")</f>
        <v/>
      </c>
      <c r="AH178" s="69"/>
      <c r="AI178" s="54" t="str">
        <f>+IFERROR(IF(VLOOKUP(#REF!&amp;"-"&amp;ROW()-82,[2]ワークシート!$F$2:$CI$1002,73,0)="","",VLOOKUP(#REF!&amp;"-"&amp;ROW()-82,[2]ワークシート!$F$2:$CI$1002,73,0)),"")</f>
        <v/>
      </c>
      <c r="AJ178" s="1" t="str">
        <f>+IFERROR( IF(  VLOOKUP(#REF!&amp;"-"&amp;ROW()-82,[2]ワークシート!$F$2:$BW$1002,12,0)="",  "",  VLOOKUP(#REF!&amp;"-"&amp;ROW()-82,[2]ワークシート!$F$2:$BW$1002,12,0) ),"")</f>
        <v/>
      </c>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row>
    <row r="179" spans="1:69" ht="35.1" hidden="1" customHeight="1" x14ac:dyDescent="0.15">
      <c r="A179" s="63" t="str">
        <f>+IFERROR(IF(VLOOKUP(#REF!&amp;"-"&amp;ROW()-82,[2]ワークシート!$F$2:$CI$1002,6,0)="","",VLOOKUP(#REF!&amp;"-"&amp;ROW()-82,[2]ワークシート!$F$2:$CI$1002,6,0)),"")</f>
        <v/>
      </c>
      <c r="B179" s="64"/>
      <c r="C179" s="63" t="str">
        <f>+IFERROR(IF(VLOOKUP(#REF!&amp;"-"&amp;ROW()-82,[2]ワークシート!$F$2:$CI$1002,7,0)="","",VLOOKUP(#REF!&amp;"-"&amp;ROW()-82,[2]ワークシート!$F$2:$CI$1002,7,0)),"")</f>
        <v/>
      </c>
      <c r="D179" s="64"/>
      <c r="E179" s="63" t="str">
        <f>+IFERROR(IF(VLOOKUP(#REF!&amp;"-"&amp;ROW()-82,[2]ワークシート!$F$2:$CI$1002,8,0)="","",VLOOKUP(#REF!&amp;"-"&amp;ROW()-82,[2]ワークシート!$F$2:$CI$1002,8,0)),"")</f>
        <v/>
      </c>
      <c r="F179" s="64"/>
      <c r="G179" s="8" t="str">
        <f>+IFERROR(IF(VLOOKUP(#REF!&amp;"-"&amp;ROW()-82,[2]ワークシート!$F$2:$CI$1002,9,0)="","",VLOOKUP(#REF!&amp;"-"&amp;ROW()-82,[2]ワークシート!$F$2:$CI$1002,9,0)),"")</f>
        <v/>
      </c>
      <c r="H17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79" s="71"/>
      <c r="J179" s="63" t="str">
        <f>+IFERROR(IF(VLOOKUP(#REF!&amp;"-"&amp;ROW()-82,[2]ワークシート!$F$2:$CI$1002,17,0)="","",VLOOKUP(#REF!&amp;"-"&amp;ROW()-82,[2]ワークシート!$F$2:$CI$1002,17,0)),"")</f>
        <v/>
      </c>
      <c r="K179" s="67"/>
      <c r="L179" s="64"/>
      <c r="M179" s="72" t="str">
        <f>+IFERROR(IF(VLOOKUP(#REF!&amp;"-"&amp;ROW()-82,[2]ワークシート!$F$2:$CI$1002,58,0)=0,"",VLOOKUP(#REF!&amp;"-"&amp;ROW()-82,[2]ワークシート!$F$2:$CI$1002,58,0)),"")</f>
        <v/>
      </c>
      <c r="N179" s="72"/>
      <c r="O179" s="72"/>
      <c r="P179" s="61" t="str">
        <f>+IFERROR(VLOOKUP(#REF!&amp;"-"&amp;ROW()-82,[2]ワークシート!$F$2:$CI$1002,64,0),"")</f>
        <v/>
      </c>
      <c r="Q179" s="62"/>
      <c r="R179" s="73" t="str">
        <f>+IFERROR(VLOOKUP(#REF!&amp;"-"&amp;ROW()-82,[2]ワークシート!$F$2:$CI$1002,65,0),"")</f>
        <v/>
      </c>
      <c r="S179" s="73"/>
      <c r="T179" s="61" t="str">
        <f>IFERROR(IF(VLOOKUP(#REF!&amp;"-"&amp;ROW()-82,[2]ワークシート!$F$2:$CI$1002,68,0)="",IF(X179="","",IF(X179=0,"使用貸借権","賃借権")),"賃借権"),"")</f>
        <v/>
      </c>
      <c r="U179" s="62"/>
      <c r="V179" s="63" t="str">
        <f>+IFERROR(VLOOKUP(#REF!&amp;"-"&amp;ROW()-82,[2]ワークシート!$F$2:$CI$1002,10,0)&amp;"","")</f>
        <v/>
      </c>
      <c r="W179" s="64"/>
      <c r="X17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79" s="66"/>
      <c r="Z179" s="9"/>
      <c r="AA179" s="9"/>
      <c r="AB179" s="63" t="str">
        <f>IF(T179="","",IF(VLOOKUP(#REF!&amp;"-"&amp;ROW()-82,[2]ワークシート!$F$2:$CI$1002,68,0)="",IF(T179="使用貸借権","-","口座振込　１２月"),"物納"))</f>
        <v/>
      </c>
      <c r="AC179" s="67"/>
      <c r="AD179" s="64"/>
      <c r="AE179" s="68" t="str">
        <f>+IFERROR(IF(VLOOKUP(#REF!&amp;"-"&amp;ROW()-82,[2]ワークシート!$F$2:$CI$1002,13,0)="","",VLOOKUP(#REF!&amp;"-"&amp;ROW()-82,[2]ワークシート!$F$2:$CI$1002,13,0)),"")</f>
        <v/>
      </c>
      <c r="AF179" s="69"/>
      <c r="AG179" s="68" t="str">
        <f>+IFERROR(IF(VLOOKUP(#REF!&amp;"-"&amp;ROW()-82,[2]ワークシート!$F$2:$CI$1002,74,0)="","",VLOOKUP(#REF!&amp;"-"&amp;ROW()-82,[2]ワークシート!$F$2:$CI$1002,74,0)),"")</f>
        <v/>
      </c>
      <c r="AH179" s="69"/>
      <c r="AI179" s="54" t="str">
        <f>+IFERROR(IF(VLOOKUP(#REF!&amp;"-"&amp;ROW()-82,[2]ワークシート!$F$2:$CI$1002,73,0)="","",VLOOKUP(#REF!&amp;"-"&amp;ROW()-82,[2]ワークシート!$F$2:$CI$1002,73,0)),"")</f>
        <v/>
      </c>
      <c r="AJ179" s="1" t="str">
        <f>+IFERROR( IF(  VLOOKUP(#REF!&amp;"-"&amp;ROW()-82,[2]ワークシート!$F$2:$BW$1002,12,0)="",  "",  VLOOKUP(#REF!&amp;"-"&amp;ROW()-82,[2]ワークシート!$F$2:$BW$1002,12,0) ),"")</f>
        <v/>
      </c>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row>
    <row r="180" spans="1:69" ht="35.1" hidden="1" customHeight="1" x14ac:dyDescent="0.15">
      <c r="A180" s="63" t="str">
        <f>+IFERROR(IF(VLOOKUP(#REF!&amp;"-"&amp;ROW()-82,[2]ワークシート!$F$2:$CI$1002,6,0)="","",VLOOKUP(#REF!&amp;"-"&amp;ROW()-82,[2]ワークシート!$F$2:$CI$1002,6,0)),"")</f>
        <v/>
      </c>
      <c r="B180" s="64"/>
      <c r="C180" s="63" t="str">
        <f>+IFERROR(IF(VLOOKUP(#REF!&amp;"-"&amp;ROW()-82,[2]ワークシート!$F$2:$CI$1002,7,0)="","",VLOOKUP(#REF!&amp;"-"&amp;ROW()-82,[2]ワークシート!$F$2:$CI$1002,7,0)),"")</f>
        <v/>
      </c>
      <c r="D180" s="64"/>
      <c r="E180" s="63" t="str">
        <f>+IFERROR(IF(VLOOKUP(#REF!&amp;"-"&amp;ROW()-82,[2]ワークシート!$F$2:$CI$1002,8,0)="","",VLOOKUP(#REF!&amp;"-"&amp;ROW()-82,[2]ワークシート!$F$2:$CI$1002,8,0)),"")</f>
        <v/>
      </c>
      <c r="F180" s="64"/>
      <c r="G180" s="8" t="str">
        <f>+IFERROR(IF(VLOOKUP(#REF!&amp;"-"&amp;ROW()-82,[2]ワークシート!$F$2:$CI$1002,9,0)="","",VLOOKUP(#REF!&amp;"-"&amp;ROW()-82,[2]ワークシート!$F$2:$CI$1002,9,0)),"")</f>
        <v/>
      </c>
      <c r="H18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0" s="71"/>
      <c r="J180" s="63" t="str">
        <f>+IFERROR(IF(VLOOKUP(#REF!&amp;"-"&amp;ROW()-82,[2]ワークシート!$F$2:$CI$1002,17,0)="","",VLOOKUP(#REF!&amp;"-"&amp;ROW()-82,[2]ワークシート!$F$2:$CI$1002,17,0)),"")</f>
        <v/>
      </c>
      <c r="K180" s="67"/>
      <c r="L180" s="64"/>
      <c r="M180" s="72" t="str">
        <f>+IFERROR(IF(VLOOKUP(#REF!&amp;"-"&amp;ROW()-82,[2]ワークシート!$F$2:$CI$1002,58,0)=0,"",VLOOKUP(#REF!&amp;"-"&amp;ROW()-82,[2]ワークシート!$F$2:$CI$1002,58,0)),"")</f>
        <v/>
      </c>
      <c r="N180" s="72"/>
      <c r="O180" s="72"/>
      <c r="P180" s="61" t="str">
        <f>+IFERROR(VLOOKUP(#REF!&amp;"-"&amp;ROW()-82,[2]ワークシート!$F$2:$CI$1002,64,0),"")</f>
        <v/>
      </c>
      <c r="Q180" s="62"/>
      <c r="R180" s="73" t="str">
        <f>+IFERROR(VLOOKUP(#REF!&amp;"-"&amp;ROW()-82,[2]ワークシート!$F$2:$CI$1002,65,0),"")</f>
        <v/>
      </c>
      <c r="S180" s="73"/>
      <c r="T180" s="61" t="str">
        <f>IFERROR(IF(VLOOKUP(#REF!&amp;"-"&amp;ROW()-82,[2]ワークシート!$F$2:$CI$1002,68,0)="",IF(X180="","",IF(X180=0,"使用貸借権","賃借権")),"賃借権"),"")</f>
        <v/>
      </c>
      <c r="U180" s="62"/>
      <c r="V180" s="63" t="str">
        <f>+IFERROR(VLOOKUP(#REF!&amp;"-"&amp;ROW()-82,[2]ワークシート!$F$2:$CI$1002,10,0)&amp;"","")</f>
        <v/>
      </c>
      <c r="W180" s="64"/>
      <c r="X18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0" s="66"/>
      <c r="Z180" s="9"/>
      <c r="AA180" s="9"/>
      <c r="AB180" s="63" t="str">
        <f>IF(T180="","",IF(VLOOKUP(#REF!&amp;"-"&amp;ROW()-82,[2]ワークシート!$F$2:$CI$1002,68,0)="",IF(T180="使用貸借権","-","口座振込　１２月"),"物納"))</f>
        <v/>
      </c>
      <c r="AC180" s="67"/>
      <c r="AD180" s="64"/>
      <c r="AE180" s="68" t="str">
        <f>+IFERROR(IF(VLOOKUP(#REF!&amp;"-"&amp;ROW()-82,[2]ワークシート!$F$2:$CI$1002,13,0)="","",VLOOKUP(#REF!&amp;"-"&amp;ROW()-82,[2]ワークシート!$F$2:$CI$1002,13,0)),"")</f>
        <v/>
      </c>
      <c r="AF180" s="69"/>
      <c r="AG180" s="68" t="str">
        <f>+IFERROR(IF(VLOOKUP(#REF!&amp;"-"&amp;ROW()-82,[2]ワークシート!$F$2:$CI$1002,74,0)="","",VLOOKUP(#REF!&amp;"-"&amp;ROW()-82,[2]ワークシート!$F$2:$CI$1002,74,0)),"")</f>
        <v/>
      </c>
      <c r="AH180" s="69"/>
      <c r="AI180" s="54" t="str">
        <f>+IFERROR(IF(VLOOKUP(#REF!&amp;"-"&amp;ROW()-82,[2]ワークシート!$F$2:$CI$1002,73,0)="","",VLOOKUP(#REF!&amp;"-"&amp;ROW()-82,[2]ワークシート!$F$2:$CI$1002,73,0)),"")</f>
        <v/>
      </c>
      <c r="AJ180" s="1" t="str">
        <f>+IFERROR( IF(  VLOOKUP(#REF!&amp;"-"&amp;ROW()-82,[2]ワークシート!$F$2:$BW$1002,12,0)="",  "",  VLOOKUP(#REF!&amp;"-"&amp;ROW()-82,[2]ワークシート!$F$2:$BW$1002,12,0) ),"")</f>
        <v/>
      </c>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row>
    <row r="181" spans="1:69" ht="35.1" hidden="1" customHeight="1" x14ac:dyDescent="0.15">
      <c r="A181" s="63" t="str">
        <f>+IFERROR(IF(VLOOKUP(#REF!&amp;"-"&amp;ROW()-82,[2]ワークシート!$F$2:$CI$1002,6,0)="","",VLOOKUP(#REF!&amp;"-"&amp;ROW()-82,[2]ワークシート!$F$2:$CI$1002,6,0)),"")</f>
        <v/>
      </c>
      <c r="B181" s="64"/>
      <c r="C181" s="63" t="str">
        <f>+IFERROR(IF(VLOOKUP(#REF!&amp;"-"&amp;ROW()-82,[2]ワークシート!$F$2:$CI$1002,7,0)="","",VLOOKUP(#REF!&amp;"-"&amp;ROW()-82,[2]ワークシート!$F$2:$CI$1002,7,0)),"")</f>
        <v/>
      </c>
      <c r="D181" s="64"/>
      <c r="E181" s="63" t="str">
        <f>+IFERROR(IF(VLOOKUP(#REF!&amp;"-"&amp;ROW()-82,[2]ワークシート!$F$2:$CI$1002,8,0)="","",VLOOKUP(#REF!&amp;"-"&amp;ROW()-82,[2]ワークシート!$F$2:$CI$1002,8,0)),"")</f>
        <v/>
      </c>
      <c r="F181" s="64"/>
      <c r="G181" s="8" t="str">
        <f>+IFERROR(IF(VLOOKUP(#REF!&amp;"-"&amp;ROW()-82,[2]ワークシート!$F$2:$CI$1002,9,0)="","",VLOOKUP(#REF!&amp;"-"&amp;ROW()-82,[2]ワークシート!$F$2:$CI$1002,9,0)),"")</f>
        <v/>
      </c>
      <c r="H18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1" s="71"/>
      <c r="J181" s="63" t="str">
        <f>+IFERROR(IF(VLOOKUP(#REF!&amp;"-"&amp;ROW()-82,[2]ワークシート!$F$2:$CI$1002,17,0)="","",VLOOKUP(#REF!&amp;"-"&amp;ROW()-82,[2]ワークシート!$F$2:$CI$1002,17,0)),"")</f>
        <v/>
      </c>
      <c r="K181" s="67"/>
      <c r="L181" s="64"/>
      <c r="M181" s="72" t="str">
        <f>+IFERROR(IF(VLOOKUP(#REF!&amp;"-"&amp;ROW()-82,[2]ワークシート!$F$2:$CI$1002,58,0)=0,"",VLOOKUP(#REF!&amp;"-"&amp;ROW()-82,[2]ワークシート!$F$2:$CI$1002,58,0)),"")</f>
        <v/>
      </c>
      <c r="N181" s="72"/>
      <c r="O181" s="72"/>
      <c r="P181" s="61" t="str">
        <f>+IFERROR(VLOOKUP(#REF!&amp;"-"&amp;ROW()-82,[2]ワークシート!$F$2:$CI$1002,64,0),"")</f>
        <v/>
      </c>
      <c r="Q181" s="62"/>
      <c r="R181" s="73" t="str">
        <f>+IFERROR(VLOOKUP(#REF!&amp;"-"&amp;ROW()-82,[2]ワークシート!$F$2:$CI$1002,65,0),"")</f>
        <v/>
      </c>
      <c r="S181" s="73"/>
      <c r="T181" s="61" t="str">
        <f>IFERROR(IF(VLOOKUP(#REF!&amp;"-"&amp;ROW()-82,[2]ワークシート!$F$2:$CI$1002,68,0)="",IF(X181="","",IF(X181=0,"使用貸借権","賃借権")),"賃借権"),"")</f>
        <v/>
      </c>
      <c r="U181" s="62"/>
      <c r="V181" s="63" t="str">
        <f>+IFERROR(VLOOKUP(#REF!&amp;"-"&amp;ROW()-82,[2]ワークシート!$F$2:$CI$1002,10,0)&amp;"","")</f>
        <v/>
      </c>
      <c r="W181" s="64"/>
      <c r="X18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1" s="66"/>
      <c r="Z181" s="9"/>
      <c r="AA181" s="9"/>
      <c r="AB181" s="63" t="str">
        <f>IF(T181="","",IF(VLOOKUP(#REF!&amp;"-"&amp;ROW()-82,[2]ワークシート!$F$2:$CI$1002,68,0)="",IF(T181="使用貸借権","-","口座振込　１２月"),"物納"))</f>
        <v/>
      </c>
      <c r="AC181" s="67"/>
      <c r="AD181" s="64"/>
      <c r="AE181" s="68" t="str">
        <f>+IFERROR(IF(VLOOKUP(#REF!&amp;"-"&amp;ROW()-82,[2]ワークシート!$F$2:$CI$1002,13,0)="","",VLOOKUP(#REF!&amp;"-"&amp;ROW()-82,[2]ワークシート!$F$2:$CI$1002,13,0)),"")</f>
        <v/>
      </c>
      <c r="AF181" s="69"/>
      <c r="AG181" s="68" t="str">
        <f>+IFERROR(IF(VLOOKUP(#REF!&amp;"-"&amp;ROW()-82,[2]ワークシート!$F$2:$CI$1002,74,0)="","",VLOOKUP(#REF!&amp;"-"&amp;ROW()-82,[2]ワークシート!$F$2:$CI$1002,74,0)),"")</f>
        <v/>
      </c>
      <c r="AH181" s="69"/>
      <c r="AI181" s="54" t="str">
        <f>+IFERROR(IF(VLOOKUP(#REF!&amp;"-"&amp;ROW()-82,[2]ワークシート!$F$2:$CI$1002,73,0)="","",VLOOKUP(#REF!&amp;"-"&amp;ROW()-82,[2]ワークシート!$F$2:$CI$1002,73,0)),"")</f>
        <v/>
      </c>
      <c r="AJ181" s="1" t="str">
        <f>+IFERROR( IF(  VLOOKUP(#REF!&amp;"-"&amp;ROW()-82,[2]ワークシート!$F$2:$BW$1002,12,0)="",  "",  VLOOKUP(#REF!&amp;"-"&amp;ROW()-82,[2]ワークシート!$F$2:$BW$1002,12,0) ),"")</f>
        <v/>
      </c>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row>
    <row r="182" spans="1:69" ht="35.1" hidden="1" customHeight="1" x14ac:dyDescent="0.15">
      <c r="A182" s="63" t="str">
        <f>+IFERROR(IF(VLOOKUP(#REF!&amp;"-"&amp;ROW()-82,[2]ワークシート!$F$2:$CI$1002,6,0)="","",VLOOKUP(#REF!&amp;"-"&amp;ROW()-82,[2]ワークシート!$F$2:$CI$1002,6,0)),"")</f>
        <v/>
      </c>
      <c r="B182" s="64"/>
      <c r="C182" s="63" t="str">
        <f>+IFERROR(IF(VLOOKUP(#REF!&amp;"-"&amp;ROW()-82,[2]ワークシート!$F$2:$CI$1002,7,0)="","",VLOOKUP(#REF!&amp;"-"&amp;ROW()-82,[2]ワークシート!$F$2:$CI$1002,7,0)),"")</f>
        <v/>
      </c>
      <c r="D182" s="64"/>
      <c r="E182" s="63" t="str">
        <f>+IFERROR(IF(VLOOKUP(#REF!&amp;"-"&amp;ROW()-82,[2]ワークシート!$F$2:$CI$1002,8,0)="","",VLOOKUP(#REF!&amp;"-"&amp;ROW()-82,[2]ワークシート!$F$2:$CI$1002,8,0)),"")</f>
        <v/>
      </c>
      <c r="F182" s="64"/>
      <c r="G182" s="8" t="str">
        <f>+IFERROR(IF(VLOOKUP(#REF!&amp;"-"&amp;ROW()-82,[2]ワークシート!$F$2:$CI$1002,9,0)="","",VLOOKUP(#REF!&amp;"-"&amp;ROW()-82,[2]ワークシート!$F$2:$CI$1002,9,0)),"")</f>
        <v/>
      </c>
      <c r="H18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2" s="71"/>
      <c r="J182" s="63" t="str">
        <f>+IFERROR(IF(VLOOKUP(#REF!&amp;"-"&amp;ROW()-82,[2]ワークシート!$F$2:$CI$1002,17,0)="","",VLOOKUP(#REF!&amp;"-"&amp;ROW()-82,[2]ワークシート!$F$2:$CI$1002,17,0)),"")</f>
        <v/>
      </c>
      <c r="K182" s="67"/>
      <c r="L182" s="64"/>
      <c r="M182" s="72" t="str">
        <f>+IFERROR(IF(VLOOKUP(#REF!&amp;"-"&amp;ROW()-82,[2]ワークシート!$F$2:$CI$1002,58,0)=0,"",VLOOKUP(#REF!&amp;"-"&amp;ROW()-82,[2]ワークシート!$F$2:$CI$1002,58,0)),"")</f>
        <v/>
      </c>
      <c r="N182" s="72"/>
      <c r="O182" s="72"/>
      <c r="P182" s="61" t="str">
        <f>+IFERROR(VLOOKUP(#REF!&amp;"-"&amp;ROW()-82,[2]ワークシート!$F$2:$CI$1002,64,0),"")</f>
        <v/>
      </c>
      <c r="Q182" s="62"/>
      <c r="R182" s="73" t="str">
        <f>+IFERROR(VLOOKUP(#REF!&amp;"-"&amp;ROW()-82,[2]ワークシート!$F$2:$CI$1002,65,0),"")</f>
        <v/>
      </c>
      <c r="S182" s="73"/>
      <c r="T182" s="61" t="str">
        <f>IFERROR(IF(VLOOKUP(#REF!&amp;"-"&amp;ROW()-82,[2]ワークシート!$F$2:$CI$1002,68,0)="",IF(X182="","",IF(X182=0,"使用貸借権","賃借権")),"賃借権"),"")</f>
        <v/>
      </c>
      <c r="U182" s="62"/>
      <c r="V182" s="63" t="str">
        <f>+IFERROR(VLOOKUP(#REF!&amp;"-"&amp;ROW()-82,[2]ワークシート!$F$2:$CI$1002,10,0)&amp;"","")</f>
        <v/>
      </c>
      <c r="W182" s="64"/>
      <c r="X18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2" s="66"/>
      <c r="Z182" s="9"/>
      <c r="AA182" s="9"/>
      <c r="AB182" s="63" t="str">
        <f>IF(T182="","",IF(VLOOKUP(#REF!&amp;"-"&amp;ROW()-82,[2]ワークシート!$F$2:$CI$1002,68,0)="",IF(T182="使用貸借権","-","口座振込　１２月"),"物納"))</f>
        <v/>
      </c>
      <c r="AC182" s="67"/>
      <c r="AD182" s="64"/>
      <c r="AE182" s="68" t="str">
        <f>+IFERROR(IF(VLOOKUP(#REF!&amp;"-"&amp;ROW()-82,[2]ワークシート!$F$2:$CI$1002,13,0)="","",VLOOKUP(#REF!&amp;"-"&amp;ROW()-82,[2]ワークシート!$F$2:$CI$1002,13,0)),"")</f>
        <v/>
      </c>
      <c r="AF182" s="69"/>
      <c r="AG182" s="68" t="str">
        <f>+IFERROR(IF(VLOOKUP(#REF!&amp;"-"&amp;ROW()-82,[2]ワークシート!$F$2:$CI$1002,74,0)="","",VLOOKUP(#REF!&amp;"-"&amp;ROW()-82,[2]ワークシート!$F$2:$CI$1002,74,0)),"")</f>
        <v/>
      </c>
      <c r="AH182" s="69"/>
      <c r="AI182" s="54" t="str">
        <f>+IFERROR(IF(VLOOKUP(#REF!&amp;"-"&amp;ROW()-82,[2]ワークシート!$F$2:$CI$1002,73,0)="","",VLOOKUP(#REF!&amp;"-"&amp;ROW()-82,[2]ワークシート!$F$2:$CI$1002,73,0)),"")</f>
        <v/>
      </c>
      <c r="AJ182" s="1" t="str">
        <f>+IFERROR( IF(  VLOOKUP(#REF!&amp;"-"&amp;ROW()-82,[2]ワークシート!$F$2:$BW$1002,12,0)="",  "",  VLOOKUP(#REF!&amp;"-"&amp;ROW()-82,[2]ワークシート!$F$2:$BW$1002,12,0) ),"")</f>
        <v/>
      </c>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row>
    <row r="183" spans="1:69" ht="35.1" hidden="1" customHeight="1" x14ac:dyDescent="0.15">
      <c r="A183" s="63" t="str">
        <f>+IFERROR(IF(VLOOKUP(#REF!&amp;"-"&amp;ROW()-82,[2]ワークシート!$F$2:$CI$1002,6,0)="","",VLOOKUP(#REF!&amp;"-"&amp;ROW()-82,[2]ワークシート!$F$2:$CI$1002,6,0)),"")</f>
        <v/>
      </c>
      <c r="B183" s="64"/>
      <c r="C183" s="63" t="str">
        <f>+IFERROR(IF(VLOOKUP(#REF!&amp;"-"&amp;ROW()-82,[2]ワークシート!$F$2:$CI$1002,7,0)="","",VLOOKUP(#REF!&amp;"-"&amp;ROW()-82,[2]ワークシート!$F$2:$CI$1002,7,0)),"")</f>
        <v/>
      </c>
      <c r="D183" s="64"/>
      <c r="E183" s="63" t="str">
        <f>+IFERROR(IF(VLOOKUP(#REF!&amp;"-"&amp;ROW()-82,[2]ワークシート!$F$2:$CI$1002,8,0)="","",VLOOKUP(#REF!&amp;"-"&amp;ROW()-82,[2]ワークシート!$F$2:$CI$1002,8,0)),"")</f>
        <v/>
      </c>
      <c r="F183" s="64"/>
      <c r="G183" s="8" t="str">
        <f>+IFERROR(IF(VLOOKUP(#REF!&amp;"-"&amp;ROW()-82,[2]ワークシート!$F$2:$CI$1002,9,0)="","",VLOOKUP(#REF!&amp;"-"&amp;ROW()-82,[2]ワークシート!$F$2:$CI$1002,9,0)),"")</f>
        <v/>
      </c>
      <c r="H18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3" s="71"/>
      <c r="J183" s="63" t="str">
        <f>+IFERROR(IF(VLOOKUP(#REF!&amp;"-"&amp;ROW()-82,[2]ワークシート!$F$2:$CI$1002,17,0)="","",VLOOKUP(#REF!&amp;"-"&amp;ROW()-82,[2]ワークシート!$F$2:$CI$1002,17,0)),"")</f>
        <v/>
      </c>
      <c r="K183" s="67"/>
      <c r="L183" s="64"/>
      <c r="M183" s="72" t="str">
        <f>+IFERROR(IF(VLOOKUP(#REF!&amp;"-"&amp;ROW()-82,[2]ワークシート!$F$2:$CI$1002,58,0)=0,"",VLOOKUP(#REF!&amp;"-"&amp;ROW()-82,[2]ワークシート!$F$2:$CI$1002,58,0)),"")</f>
        <v/>
      </c>
      <c r="N183" s="72"/>
      <c r="O183" s="72"/>
      <c r="P183" s="61" t="str">
        <f>+IFERROR(VLOOKUP(#REF!&amp;"-"&amp;ROW()-82,[2]ワークシート!$F$2:$CI$1002,64,0),"")</f>
        <v/>
      </c>
      <c r="Q183" s="62"/>
      <c r="R183" s="73" t="str">
        <f>+IFERROR(VLOOKUP(#REF!&amp;"-"&amp;ROW()-82,[2]ワークシート!$F$2:$CI$1002,65,0),"")</f>
        <v/>
      </c>
      <c r="S183" s="73"/>
      <c r="T183" s="61" t="str">
        <f>IFERROR(IF(VLOOKUP(#REF!&amp;"-"&amp;ROW()-82,[2]ワークシート!$F$2:$CI$1002,68,0)="",IF(X183="","",IF(X183=0,"使用貸借権","賃借権")),"賃借権"),"")</f>
        <v/>
      </c>
      <c r="U183" s="62"/>
      <c r="V183" s="63" t="str">
        <f>+IFERROR(VLOOKUP(#REF!&amp;"-"&amp;ROW()-82,[2]ワークシート!$F$2:$CI$1002,10,0)&amp;"","")</f>
        <v/>
      </c>
      <c r="W183" s="64"/>
      <c r="X18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3" s="66"/>
      <c r="Z183" s="9"/>
      <c r="AA183" s="9"/>
      <c r="AB183" s="63" t="str">
        <f>IF(T183="","",IF(VLOOKUP(#REF!&amp;"-"&amp;ROW()-82,[2]ワークシート!$F$2:$CI$1002,68,0)="",IF(T183="使用貸借権","-","口座振込　１２月"),"物納"))</f>
        <v/>
      </c>
      <c r="AC183" s="67"/>
      <c r="AD183" s="64"/>
      <c r="AE183" s="68" t="str">
        <f>+IFERROR(IF(VLOOKUP(#REF!&amp;"-"&amp;ROW()-82,[2]ワークシート!$F$2:$CI$1002,13,0)="","",VLOOKUP(#REF!&amp;"-"&amp;ROW()-82,[2]ワークシート!$F$2:$CI$1002,13,0)),"")</f>
        <v/>
      </c>
      <c r="AF183" s="69"/>
      <c r="AG183" s="68" t="str">
        <f>+IFERROR(IF(VLOOKUP(#REF!&amp;"-"&amp;ROW()-82,[2]ワークシート!$F$2:$CI$1002,74,0)="","",VLOOKUP(#REF!&amp;"-"&amp;ROW()-82,[2]ワークシート!$F$2:$CI$1002,74,0)),"")</f>
        <v/>
      </c>
      <c r="AH183" s="69"/>
      <c r="AI183" s="54" t="str">
        <f>+IFERROR(IF(VLOOKUP(#REF!&amp;"-"&amp;ROW()-82,[2]ワークシート!$F$2:$CI$1002,73,0)="","",VLOOKUP(#REF!&amp;"-"&amp;ROW()-82,[2]ワークシート!$F$2:$CI$1002,73,0)),"")</f>
        <v/>
      </c>
      <c r="AJ183" s="1" t="str">
        <f>+IFERROR( IF(  VLOOKUP(#REF!&amp;"-"&amp;ROW()-82,[2]ワークシート!$F$2:$BW$1002,12,0)="",  "",  VLOOKUP(#REF!&amp;"-"&amp;ROW()-82,[2]ワークシート!$F$2:$BW$1002,12,0) ),"")</f>
        <v/>
      </c>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row>
    <row r="184" spans="1:69" ht="35.1" hidden="1" customHeight="1" x14ac:dyDescent="0.15">
      <c r="A184" s="63" t="str">
        <f>+IFERROR(IF(VLOOKUP(#REF!&amp;"-"&amp;ROW()-82,[2]ワークシート!$F$2:$CI$1002,6,0)="","",VLOOKUP(#REF!&amp;"-"&amp;ROW()-82,[2]ワークシート!$F$2:$CI$1002,6,0)),"")</f>
        <v/>
      </c>
      <c r="B184" s="64"/>
      <c r="C184" s="63" t="str">
        <f>+IFERROR(IF(VLOOKUP(#REF!&amp;"-"&amp;ROW()-82,[2]ワークシート!$F$2:$CI$1002,7,0)="","",VLOOKUP(#REF!&amp;"-"&amp;ROW()-82,[2]ワークシート!$F$2:$CI$1002,7,0)),"")</f>
        <v/>
      </c>
      <c r="D184" s="64"/>
      <c r="E184" s="63" t="str">
        <f>+IFERROR(IF(VLOOKUP(#REF!&amp;"-"&amp;ROW()-82,[2]ワークシート!$F$2:$CI$1002,8,0)="","",VLOOKUP(#REF!&amp;"-"&amp;ROW()-82,[2]ワークシート!$F$2:$CI$1002,8,0)),"")</f>
        <v/>
      </c>
      <c r="F184" s="64"/>
      <c r="G184" s="8" t="str">
        <f>+IFERROR(IF(VLOOKUP(#REF!&amp;"-"&amp;ROW()-82,[2]ワークシート!$F$2:$CI$1002,9,0)="","",VLOOKUP(#REF!&amp;"-"&amp;ROW()-82,[2]ワークシート!$F$2:$CI$1002,9,0)),"")</f>
        <v/>
      </c>
      <c r="H18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4" s="71"/>
      <c r="J184" s="63" t="str">
        <f>+IFERROR(IF(VLOOKUP(#REF!&amp;"-"&amp;ROW()-82,[2]ワークシート!$F$2:$CI$1002,17,0)="","",VLOOKUP(#REF!&amp;"-"&amp;ROW()-82,[2]ワークシート!$F$2:$CI$1002,17,0)),"")</f>
        <v/>
      </c>
      <c r="K184" s="67"/>
      <c r="L184" s="64"/>
      <c r="M184" s="72" t="str">
        <f>+IFERROR(IF(VLOOKUP(#REF!&amp;"-"&amp;ROW()-82,[2]ワークシート!$F$2:$CI$1002,58,0)=0,"",VLOOKUP(#REF!&amp;"-"&amp;ROW()-82,[2]ワークシート!$F$2:$CI$1002,58,0)),"")</f>
        <v/>
      </c>
      <c r="N184" s="72"/>
      <c r="O184" s="72"/>
      <c r="P184" s="61" t="str">
        <f>+IFERROR(VLOOKUP(#REF!&amp;"-"&amp;ROW()-82,[2]ワークシート!$F$2:$CI$1002,64,0),"")</f>
        <v/>
      </c>
      <c r="Q184" s="62"/>
      <c r="R184" s="73" t="str">
        <f>+IFERROR(VLOOKUP(#REF!&amp;"-"&amp;ROW()-82,[2]ワークシート!$F$2:$CI$1002,65,0),"")</f>
        <v/>
      </c>
      <c r="S184" s="73"/>
      <c r="T184" s="61" t="str">
        <f>IFERROR(IF(VLOOKUP(#REF!&amp;"-"&amp;ROW()-82,[2]ワークシート!$F$2:$CI$1002,68,0)="",IF(X184="","",IF(X184=0,"使用貸借権","賃借権")),"賃借権"),"")</f>
        <v/>
      </c>
      <c r="U184" s="62"/>
      <c r="V184" s="63" t="str">
        <f>+IFERROR(VLOOKUP(#REF!&amp;"-"&amp;ROW()-82,[2]ワークシート!$F$2:$CI$1002,10,0)&amp;"","")</f>
        <v/>
      </c>
      <c r="W184" s="64"/>
      <c r="X18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4" s="66"/>
      <c r="Z184" s="9"/>
      <c r="AA184" s="9"/>
      <c r="AB184" s="63" t="str">
        <f>IF(T184="","",IF(VLOOKUP(#REF!&amp;"-"&amp;ROW()-82,[2]ワークシート!$F$2:$CI$1002,68,0)="",IF(T184="使用貸借権","-","口座振込　１２月"),"物納"))</f>
        <v/>
      </c>
      <c r="AC184" s="67"/>
      <c r="AD184" s="64"/>
      <c r="AE184" s="68" t="str">
        <f>+IFERROR(IF(VLOOKUP(#REF!&amp;"-"&amp;ROW()-82,[2]ワークシート!$F$2:$CI$1002,13,0)="","",VLOOKUP(#REF!&amp;"-"&amp;ROW()-82,[2]ワークシート!$F$2:$CI$1002,13,0)),"")</f>
        <v/>
      </c>
      <c r="AF184" s="69"/>
      <c r="AG184" s="68" t="str">
        <f>+IFERROR(IF(VLOOKUP(#REF!&amp;"-"&amp;ROW()-82,[2]ワークシート!$F$2:$CI$1002,74,0)="","",VLOOKUP(#REF!&amp;"-"&amp;ROW()-82,[2]ワークシート!$F$2:$CI$1002,74,0)),"")</f>
        <v/>
      </c>
      <c r="AH184" s="69"/>
      <c r="AI184" s="54" t="str">
        <f>+IFERROR(IF(VLOOKUP(#REF!&amp;"-"&amp;ROW()-82,[2]ワークシート!$F$2:$CI$1002,73,0)="","",VLOOKUP(#REF!&amp;"-"&amp;ROW()-82,[2]ワークシート!$F$2:$CI$1002,73,0)),"")</f>
        <v/>
      </c>
      <c r="AJ184" s="1" t="str">
        <f>+IFERROR( IF(  VLOOKUP(#REF!&amp;"-"&amp;ROW()-82,[2]ワークシート!$F$2:$BW$1002,12,0)="",  "",  VLOOKUP(#REF!&amp;"-"&amp;ROW()-82,[2]ワークシート!$F$2:$BW$1002,12,0) ),"")</f>
        <v/>
      </c>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row>
    <row r="185" spans="1:69" ht="35.1" hidden="1" customHeight="1" x14ac:dyDescent="0.15">
      <c r="A185" s="63" t="str">
        <f>+IFERROR(IF(VLOOKUP(#REF!&amp;"-"&amp;ROW()-82,[2]ワークシート!$F$2:$CI$1002,6,0)="","",VLOOKUP(#REF!&amp;"-"&amp;ROW()-82,[2]ワークシート!$F$2:$CI$1002,6,0)),"")</f>
        <v/>
      </c>
      <c r="B185" s="64"/>
      <c r="C185" s="63" t="str">
        <f>+IFERROR(IF(VLOOKUP(#REF!&amp;"-"&amp;ROW()-82,[2]ワークシート!$F$2:$CI$1002,7,0)="","",VLOOKUP(#REF!&amp;"-"&amp;ROW()-82,[2]ワークシート!$F$2:$CI$1002,7,0)),"")</f>
        <v/>
      </c>
      <c r="D185" s="64"/>
      <c r="E185" s="63" t="str">
        <f>+IFERROR(IF(VLOOKUP(#REF!&amp;"-"&amp;ROW()-82,[2]ワークシート!$F$2:$CI$1002,8,0)="","",VLOOKUP(#REF!&amp;"-"&amp;ROW()-82,[2]ワークシート!$F$2:$CI$1002,8,0)),"")</f>
        <v/>
      </c>
      <c r="F185" s="64"/>
      <c r="G185" s="8" t="str">
        <f>+IFERROR(IF(VLOOKUP(#REF!&amp;"-"&amp;ROW()-82,[2]ワークシート!$F$2:$CI$1002,9,0)="","",VLOOKUP(#REF!&amp;"-"&amp;ROW()-82,[2]ワークシート!$F$2:$CI$1002,9,0)),"")</f>
        <v/>
      </c>
      <c r="H18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5" s="71"/>
      <c r="J185" s="63" t="str">
        <f>+IFERROR(IF(VLOOKUP(#REF!&amp;"-"&amp;ROW()-82,[2]ワークシート!$F$2:$CI$1002,17,0)="","",VLOOKUP(#REF!&amp;"-"&amp;ROW()-82,[2]ワークシート!$F$2:$CI$1002,17,0)),"")</f>
        <v/>
      </c>
      <c r="K185" s="67"/>
      <c r="L185" s="64"/>
      <c r="M185" s="72" t="str">
        <f>+IFERROR(IF(VLOOKUP(#REF!&amp;"-"&amp;ROW()-82,[2]ワークシート!$F$2:$CI$1002,58,0)=0,"",VLOOKUP(#REF!&amp;"-"&amp;ROW()-82,[2]ワークシート!$F$2:$CI$1002,58,0)),"")</f>
        <v/>
      </c>
      <c r="N185" s="72"/>
      <c r="O185" s="72"/>
      <c r="P185" s="61" t="str">
        <f>+IFERROR(VLOOKUP(#REF!&amp;"-"&amp;ROW()-82,[2]ワークシート!$F$2:$CI$1002,64,0),"")</f>
        <v/>
      </c>
      <c r="Q185" s="62"/>
      <c r="R185" s="73" t="str">
        <f>+IFERROR(VLOOKUP(#REF!&amp;"-"&amp;ROW()-82,[2]ワークシート!$F$2:$CI$1002,65,0),"")</f>
        <v/>
      </c>
      <c r="S185" s="73"/>
      <c r="T185" s="61" t="str">
        <f>IFERROR(IF(VLOOKUP(#REF!&amp;"-"&amp;ROW()-82,[2]ワークシート!$F$2:$CI$1002,68,0)="",IF(X185="","",IF(X185=0,"使用貸借権","賃借権")),"賃借権"),"")</f>
        <v/>
      </c>
      <c r="U185" s="62"/>
      <c r="V185" s="63" t="str">
        <f>+IFERROR(VLOOKUP(#REF!&amp;"-"&amp;ROW()-82,[2]ワークシート!$F$2:$CI$1002,10,0)&amp;"","")</f>
        <v/>
      </c>
      <c r="W185" s="64"/>
      <c r="X18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5" s="66"/>
      <c r="Z185" s="9"/>
      <c r="AA185" s="9"/>
      <c r="AB185" s="63" t="str">
        <f>IF(T185="","",IF(VLOOKUP(#REF!&amp;"-"&amp;ROW()-82,[2]ワークシート!$F$2:$CI$1002,68,0)="",IF(T185="使用貸借権","-","口座振込　１２月"),"物納"))</f>
        <v/>
      </c>
      <c r="AC185" s="67"/>
      <c r="AD185" s="64"/>
      <c r="AE185" s="68" t="str">
        <f>+IFERROR(IF(VLOOKUP(#REF!&amp;"-"&amp;ROW()-82,[2]ワークシート!$F$2:$CI$1002,13,0)="","",VLOOKUP(#REF!&amp;"-"&amp;ROW()-82,[2]ワークシート!$F$2:$CI$1002,13,0)),"")</f>
        <v/>
      </c>
      <c r="AF185" s="69"/>
      <c r="AG185" s="68" t="str">
        <f>+IFERROR(IF(VLOOKUP(#REF!&amp;"-"&amp;ROW()-82,[2]ワークシート!$F$2:$CI$1002,74,0)="","",VLOOKUP(#REF!&amp;"-"&amp;ROW()-82,[2]ワークシート!$F$2:$CI$1002,74,0)),"")</f>
        <v/>
      </c>
      <c r="AH185" s="69"/>
      <c r="AI185" s="54" t="str">
        <f>+IFERROR(IF(VLOOKUP(#REF!&amp;"-"&amp;ROW()-82,[2]ワークシート!$F$2:$CI$1002,73,0)="","",VLOOKUP(#REF!&amp;"-"&amp;ROW()-82,[2]ワークシート!$F$2:$CI$1002,73,0)),"")</f>
        <v/>
      </c>
      <c r="AJ185" s="1" t="str">
        <f>+IFERROR( IF(  VLOOKUP(#REF!&amp;"-"&amp;ROW()-82,[2]ワークシート!$F$2:$BW$1002,12,0)="",  "",  VLOOKUP(#REF!&amp;"-"&amp;ROW()-82,[2]ワークシート!$F$2:$BW$1002,12,0) ),"")</f>
        <v/>
      </c>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row>
    <row r="186" spans="1:69" ht="35.1" hidden="1" customHeight="1" x14ac:dyDescent="0.15">
      <c r="A186" s="63" t="str">
        <f>+IFERROR(IF(VLOOKUP(#REF!&amp;"-"&amp;ROW()-82,[2]ワークシート!$F$2:$CI$1002,6,0)="","",VLOOKUP(#REF!&amp;"-"&amp;ROW()-82,[2]ワークシート!$F$2:$CI$1002,6,0)),"")</f>
        <v/>
      </c>
      <c r="B186" s="64"/>
      <c r="C186" s="63" t="str">
        <f>+IFERROR(IF(VLOOKUP(#REF!&amp;"-"&amp;ROW()-82,[2]ワークシート!$F$2:$CI$1002,7,0)="","",VLOOKUP(#REF!&amp;"-"&amp;ROW()-82,[2]ワークシート!$F$2:$CI$1002,7,0)),"")</f>
        <v/>
      </c>
      <c r="D186" s="64"/>
      <c r="E186" s="63" t="str">
        <f>+IFERROR(IF(VLOOKUP(#REF!&amp;"-"&amp;ROW()-82,[2]ワークシート!$F$2:$CI$1002,8,0)="","",VLOOKUP(#REF!&amp;"-"&amp;ROW()-82,[2]ワークシート!$F$2:$CI$1002,8,0)),"")</f>
        <v/>
      </c>
      <c r="F186" s="64"/>
      <c r="G186" s="8" t="str">
        <f>+IFERROR(IF(VLOOKUP(#REF!&amp;"-"&amp;ROW()-82,[2]ワークシート!$F$2:$CI$1002,9,0)="","",VLOOKUP(#REF!&amp;"-"&amp;ROW()-82,[2]ワークシート!$F$2:$CI$1002,9,0)),"")</f>
        <v/>
      </c>
      <c r="H18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6" s="71"/>
      <c r="J186" s="63" t="str">
        <f>+IFERROR(IF(VLOOKUP(#REF!&amp;"-"&amp;ROW()-82,[2]ワークシート!$F$2:$CI$1002,17,0)="","",VLOOKUP(#REF!&amp;"-"&amp;ROW()-82,[2]ワークシート!$F$2:$CI$1002,17,0)),"")</f>
        <v/>
      </c>
      <c r="K186" s="67"/>
      <c r="L186" s="64"/>
      <c r="M186" s="72" t="str">
        <f>+IFERROR(IF(VLOOKUP(#REF!&amp;"-"&amp;ROW()-82,[2]ワークシート!$F$2:$CI$1002,58,0)=0,"",VLOOKUP(#REF!&amp;"-"&amp;ROW()-82,[2]ワークシート!$F$2:$CI$1002,58,0)),"")</f>
        <v/>
      </c>
      <c r="N186" s="72"/>
      <c r="O186" s="72"/>
      <c r="P186" s="61" t="str">
        <f>+IFERROR(VLOOKUP(#REF!&amp;"-"&amp;ROW()-82,[2]ワークシート!$F$2:$CI$1002,64,0),"")</f>
        <v/>
      </c>
      <c r="Q186" s="62"/>
      <c r="R186" s="73" t="str">
        <f>+IFERROR(VLOOKUP(#REF!&amp;"-"&amp;ROW()-82,[2]ワークシート!$F$2:$CI$1002,65,0),"")</f>
        <v/>
      </c>
      <c r="S186" s="73"/>
      <c r="T186" s="61" t="str">
        <f>IFERROR(IF(VLOOKUP(#REF!&amp;"-"&amp;ROW()-82,[2]ワークシート!$F$2:$CI$1002,68,0)="",IF(X186="","",IF(X186=0,"使用貸借権","賃借権")),"賃借権"),"")</f>
        <v/>
      </c>
      <c r="U186" s="62"/>
      <c r="V186" s="63" t="str">
        <f>+IFERROR(VLOOKUP(#REF!&amp;"-"&amp;ROW()-82,[2]ワークシート!$F$2:$CI$1002,10,0)&amp;"","")</f>
        <v/>
      </c>
      <c r="W186" s="64"/>
      <c r="X18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6" s="66"/>
      <c r="Z186" s="9"/>
      <c r="AA186" s="9"/>
      <c r="AB186" s="63" t="str">
        <f>IF(T186="","",IF(VLOOKUP(#REF!&amp;"-"&amp;ROW()-82,[2]ワークシート!$F$2:$CI$1002,68,0)="",IF(T186="使用貸借権","-","口座振込　１２月"),"物納"))</f>
        <v/>
      </c>
      <c r="AC186" s="67"/>
      <c r="AD186" s="64"/>
      <c r="AE186" s="68" t="str">
        <f>+IFERROR(IF(VLOOKUP(#REF!&amp;"-"&amp;ROW()-82,[2]ワークシート!$F$2:$CI$1002,13,0)="","",VLOOKUP(#REF!&amp;"-"&amp;ROW()-82,[2]ワークシート!$F$2:$CI$1002,13,0)),"")</f>
        <v/>
      </c>
      <c r="AF186" s="69"/>
      <c r="AG186" s="68" t="str">
        <f>+IFERROR(IF(VLOOKUP(#REF!&amp;"-"&amp;ROW()-82,[2]ワークシート!$F$2:$CI$1002,74,0)="","",VLOOKUP(#REF!&amp;"-"&amp;ROW()-82,[2]ワークシート!$F$2:$CI$1002,74,0)),"")</f>
        <v/>
      </c>
      <c r="AH186" s="69"/>
      <c r="AI186" s="54" t="str">
        <f>+IFERROR(IF(VLOOKUP(#REF!&amp;"-"&amp;ROW()-82,[2]ワークシート!$F$2:$CI$1002,73,0)="","",VLOOKUP(#REF!&amp;"-"&amp;ROW()-82,[2]ワークシート!$F$2:$CI$1002,73,0)),"")</f>
        <v/>
      </c>
      <c r="AJ186" s="1" t="str">
        <f>+IFERROR( IF(  VLOOKUP(#REF!&amp;"-"&amp;ROW()-82,[2]ワークシート!$F$2:$BW$1002,12,0)="",  "",  VLOOKUP(#REF!&amp;"-"&amp;ROW()-82,[2]ワークシート!$F$2:$BW$1002,12,0) ),"")</f>
        <v/>
      </c>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row>
    <row r="187" spans="1:69" ht="35.1" hidden="1" customHeight="1" x14ac:dyDescent="0.15">
      <c r="A187" s="63" t="str">
        <f>+IFERROR(IF(VLOOKUP(#REF!&amp;"-"&amp;ROW()-82,[2]ワークシート!$F$2:$CI$1002,6,0)="","",VLOOKUP(#REF!&amp;"-"&amp;ROW()-82,[2]ワークシート!$F$2:$CI$1002,6,0)),"")</f>
        <v/>
      </c>
      <c r="B187" s="64"/>
      <c r="C187" s="63" t="str">
        <f>+IFERROR(IF(VLOOKUP(#REF!&amp;"-"&amp;ROW()-82,[2]ワークシート!$F$2:$CI$1002,7,0)="","",VLOOKUP(#REF!&amp;"-"&amp;ROW()-82,[2]ワークシート!$F$2:$CI$1002,7,0)),"")</f>
        <v/>
      </c>
      <c r="D187" s="64"/>
      <c r="E187" s="63" t="str">
        <f>+IFERROR(IF(VLOOKUP(#REF!&amp;"-"&amp;ROW()-82,[2]ワークシート!$F$2:$CI$1002,8,0)="","",VLOOKUP(#REF!&amp;"-"&amp;ROW()-82,[2]ワークシート!$F$2:$CI$1002,8,0)),"")</f>
        <v/>
      </c>
      <c r="F187" s="64"/>
      <c r="G187" s="8" t="str">
        <f>+IFERROR(IF(VLOOKUP(#REF!&amp;"-"&amp;ROW()-82,[2]ワークシート!$F$2:$CI$1002,9,0)="","",VLOOKUP(#REF!&amp;"-"&amp;ROW()-82,[2]ワークシート!$F$2:$CI$1002,9,0)),"")</f>
        <v/>
      </c>
      <c r="H18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7" s="71"/>
      <c r="J187" s="63" t="str">
        <f>+IFERROR(IF(VLOOKUP(#REF!&amp;"-"&amp;ROW()-82,[2]ワークシート!$F$2:$CI$1002,17,0)="","",VLOOKUP(#REF!&amp;"-"&amp;ROW()-82,[2]ワークシート!$F$2:$CI$1002,17,0)),"")</f>
        <v/>
      </c>
      <c r="K187" s="67"/>
      <c r="L187" s="64"/>
      <c r="M187" s="72" t="str">
        <f>+IFERROR(IF(VLOOKUP(#REF!&amp;"-"&amp;ROW()-82,[2]ワークシート!$F$2:$CI$1002,58,0)=0,"",VLOOKUP(#REF!&amp;"-"&amp;ROW()-82,[2]ワークシート!$F$2:$CI$1002,58,0)),"")</f>
        <v/>
      </c>
      <c r="N187" s="72"/>
      <c r="O187" s="72"/>
      <c r="P187" s="61" t="str">
        <f>+IFERROR(VLOOKUP(#REF!&amp;"-"&amp;ROW()-82,[2]ワークシート!$F$2:$CI$1002,64,0),"")</f>
        <v/>
      </c>
      <c r="Q187" s="62"/>
      <c r="R187" s="73" t="str">
        <f>+IFERROR(VLOOKUP(#REF!&amp;"-"&amp;ROW()-82,[2]ワークシート!$F$2:$CI$1002,65,0),"")</f>
        <v/>
      </c>
      <c r="S187" s="73"/>
      <c r="T187" s="61" t="str">
        <f>IFERROR(IF(VLOOKUP(#REF!&amp;"-"&amp;ROW()-82,[2]ワークシート!$F$2:$CI$1002,68,0)="",IF(X187="","",IF(X187=0,"使用貸借権","賃借権")),"賃借権"),"")</f>
        <v/>
      </c>
      <c r="U187" s="62"/>
      <c r="V187" s="63" t="str">
        <f>+IFERROR(VLOOKUP(#REF!&amp;"-"&amp;ROW()-82,[2]ワークシート!$F$2:$CI$1002,10,0)&amp;"","")</f>
        <v/>
      </c>
      <c r="W187" s="64"/>
      <c r="X18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7" s="66"/>
      <c r="Z187" s="9"/>
      <c r="AA187" s="9"/>
      <c r="AB187" s="63" t="str">
        <f>IF(T187="","",IF(VLOOKUP(#REF!&amp;"-"&amp;ROW()-82,[2]ワークシート!$F$2:$CI$1002,68,0)="",IF(T187="使用貸借権","-","口座振込　１２月"),"物納"))</f>
        <v/>
      </c>
      <c r="AC187" s="67"/>
      <c r="AD187" s="64"/>
      <c r="AE187" s="68" t="str">
        <f>+IFERROR(IF(VLOOKUP(#REF!&amp;"-"&amp;ROW()-82,[2]ワークシート!$F$2:$CI$1002,13,0)="","",VLOOKUP(#REF!&amp;"-"&amp;ROW()-82,[2]ワークシート!$F$2:$CI$1002,13,0)),"")</f>
        <v/>
      </c>
      <c r="AF187" s="69"/>
      <c r="AG187" s="68" t="str">
        <f>+IFERROR(IF(VLOOKUP(#REF!&amp;"-"&amp;ROW()-82,[2]ワークシート!$F$2:$CI$1002,74,0)="","",VLOOKUP(#REF!&amp;"-"&amp;ROW()-82,[2]ワークシート!$F$2:$CI$1002,74,0)),"")</f>
        <v/>
      </c>
      <c r="AH187" s="69"/>
      <c r="AI187" s="54" t="str">
        <f>+IFERROR(IF(VLOOKUP(#REF!&amp;"-"&amp;ROW()-82,[2]ワークシート!$F$2:$CI$1002,73,0)="","",VLOOKUP(#REF!&amp;"-"&amp;ROW()-82,[2]ワークシート!$F$2:$CI$1002,73,0)),"")</f>
        <v/>
      </c>
      <c r="AJ187" s="1" t="str">
        <f>+IFERROR( IF(  VLOOKUP(#REF!&amp;"-"&amp;ROW()-82,[2]ワークシート!$F$2:$BW$1002,12,0)="",  "",  VLOOKUP(#REF!&amp;"-"&amp;ROW()-82,[2]ワークシート!$F$2:$BW$1002,12,0) ),"")</f>
        <v/>
      </c>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row>
    <row r="188" spans="1:69" ht="35.1" hidden="1" customHeight="1" x14ac:dyDescent="0.15">
      <c r="A188" s="63" t="str">
        <f>+IFERROR(IF(VLOOKUP(#REF!&amp;"-"&amp;ROW()-82,[2]ワークシート!$F$2:$CI$1002,6,0)="","",VLOOKUP(#REF!&amp;"-"&amp;ROW()-82,[2]ワークシート!$F$2:$CI$1002,6,0)),"")</f>
        <v/>
      </c>
      <c r="B188" s="64"/>
      <c r="C188" s="63" t="str">
        <f>+IFERROR(IF(VLOOKUP(#REF!&amp;"-"&amp;ROW()-82,[2]ワークシート!$F$2:$CI$1002,7,0)="","",VLOOKUP(#REF!&amp;"-"&amp;ROW()-82,[2]ワークシート!$F$2:$CI$1002,7,0)),"")</f>
        <v/>
      </c>
      <c r="D188" s="64"/>
      <c r="E188" s="63" t="str">
        <f>+IFERROR(IF(VLOOKUP(#REF!&amp;"-"&amp;ROW()-82,[2]ワークシート!$F$2:$CI$1002,8,0)="","",VLOOKUP(#REF!&amp;"-"&amp;ROW()-82,[2]ワークシート!$F$2:$CI$1002,8,0)),"")</f>
        <v/>
      </c>
      <c r="F188" s="64"/>
      <c r="G188" s="8" t="str">
        <f>+IFERROR(IF(VLOOKUP(#REF!&amp;"-"&amp;ROW()-82,[2]ワークシート!$F$2:$CI$1002,9,0)="","",VLOOKUP(#REF!&amp;"-"&amp;ROW()-82,[2]ワークシート!$F$2:$CI$1002,9,0)),"")</f>
        <v/>
      </c>
      <c r="H18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8" s="71"/>
      <c r="J188" s="63" t="str">
        <f>+IFERROR(IF(VLOOKUP(#REF!&amp;"-"&amp;ROW()-82,[2]ワークシート!$F$2:$CI$1002,17,0)="","",VLOOKUP(#REF!&amp;"-"&amp;ROW()-82,[2]ワークシート!$F$2:$CI$1002,17,0)),"")</f>
        <v/>
      </c>
      <c r="K188" s="67"/>
      <c r="L188" s="64"/>
      <c r="M188" s="72" t="str">
        <f>+IFERROR(IF(VLOOKUP(#REF!&amp;"-"&amp;ROW()-82,[2]ワークシート!$F$2:$CI$1002,58,0)=0,"",VLOOKUP(#REF!&amp;"-"&amp;ROW()-82,[2]ワークシート!$F$2:$CI$1002,58,0)),"")</f>
        <v/>
      </c>
      <c r="N188" s="72"/>
      <c r="O188" s="72"/>
      <c r="P188" s="61" t="str">
        <f>+IFERROR(VLOOKUP(#REF!&amp;"-"&amp;ROW()-82,[2]ワークシート!$F$2:$CI$1002,64,0),"")</f>
        <v/>
      </c>
      <c r="Q188" s="62"/>
      <c r="R188" s="73" t="str">
        <f>+IFERROR(VLOOKUP(#REF!&amp;"-"&amp;ROW()-82,[2]ワークシート!$F$2:$CI$1002,65,0),"")</f>
        <v/>
      </c>
      <c r="S188" s="73"/>
      <c r="T188" s="61" t="str">
        <f>IFERROR(IF(VLOOKUP(#REF!&amp;"-"&amp;ROW()-82,[2]ワークシート!$F$2:$CI$1002,68,0)="",IF(X188="","",IF(X188=0,"使用貸借権","賃借権")),"賃借権"),"")</f>
        <v/>
      </c>
      <c r="U188" s="62"/>
      <c r="V188" s="63" t="str">
        <f>+IFERROR(VLOOKUP(#REF!&amp;"-"&amp;ROW()-82,[2]ワークシート!$F$2:$CI$1002,10,0)&amp;"","")</f>
        <v/>
      </c>
      <c r="W188" s="64"/>
      <c r="X18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8" s="66"/>
      <c r="Z188" s="9"/>
      <c r="AA188" s="9"/>
      <c r="AB188" s="63" t="str">
        <f>IF(T188="","",IF(VLOOKUP(#REF!&amp;"-"&amp;ROW()-82,[2]ワークシート!$F$2:$CI$1002,68,0)="",IF(T188="使用貸借権","-","口座振込　１２月"),"物納"))</f>
        <v/>
      </c>
      <c r="AC188" s="67"/>
      <c r="AD188" s="64"/>
      <c r="AE188" s="68" t="str">
        <f>+IFERROR(IF(VLOOKUP(#REF!&amp;"-"&amp;ROW()-82,[2]ワークシート!$F$2:$CI$1002,13,0)="","",VLOOKUP(#REF!&amp;"-"&amp;ROW()-82,[2]ワークシート!$F$2:$CI$1002,13,0)),"")</f>
        <v/>
      </c>
      <c r="AF188" s="69"/>
      <c r="AG188" s="68" t="str">
        <f>+IFERROR(IF(VLOOKUP(#REF!&amp;"-"&amp;ROW()-82,[2]ワークシート!$F$2:$CI$1002,74,0)="","",VLOOKUP(#REF!&amp;"-"&amp;ROW()-82,[2]ワークシート!$F$2:$CI$1002,74,0)),"")</f>
        <v/>
      </c>
      <c r="AH188" s="69"/>
      <c r="AI188" s="54" t="str">
        <f>+IFERROR(IF(VLOOKUP(#REF!&amp;"-"&amp;ROW()-82,[2]ワークシート!$F$2:$CI$1002,73,0)="","",VLOOKUP(#REF!&amp;"-"&amp;ROW()-82,[2]ワークシート!$F$2:$CI$1002,73,0)),"")</f>
        <v/>
      </c>
      <c r="AJ188" s="1" t="str">
        <f>+IFERROR( IF(  VLOOKUP(#REF!&amp;"-"&amp;ROW()-82,[2]ワークシート!$F$2:$BW$1002,12,0)="",  "",  VLOOKUP(#REF!&amp;"-"&amp;ROW()-82,[2]ワークシート!$F$2:$BW$1002,12,0) ),"")</f>
        <v/>
      </c>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row>
    <row r="189" spans="1:69" ht="35.1" hidden="1" customHeight="1" x14ac:dyDescent="0.15">
      <c r="A189" s="63" t="str">
        <f>+IFERROR(IF(VLOOKUP(#REF!&amp;"-"&amp;ROW()-82,[2]ワークシート!$F$2:$CI$1002,6,0)="","",VLOOKUP(#REF!&amp;"-"&amp;ROW()-82,[2]ワークシート!$F$2:$CI$1002,6,0)),"")</f>
        <v/>
      </c>
      <c r="B189" s="64"/>
      <c r="C189" s="63" t="str">
        <f>+IFERROR(IF(VLOOKUP(#REF!&amp;"-"&amp;ROW()-82,[2]ワークシート!$F$2:$CI$1002,7,0)="","",VLOOKUP(#REF!&amp;"-"&amp;ROW()-82,[2]ワークシート!$F$2:$CI$1002,7,0)),"")</f>
        <v/>
      </c>
      <c r="D189" s="64"/>
      <c r="E189" s="63" t="str">
        <f>+IFERROR(IF(VLOOKUP(#REF!&amp;"-"&amp;ROW()-82,[2]ワークシート!$F$2:$CI$1002,8,0)="","",VLOOKUP(#REF!&amp;"-"&amp;ROW()-82,[2]ワークシート!$F$2:$CI$1002,8,0)),"")</f>
        <v/>
      </c>
      <c r="F189" s="64"/>
      <c r="G189" s="8" t="str">
        <f>+IFERROR(IF(VLOOKUP(#REF!&amp;"-"&amp;ROW()-82,[2]ワークシート!$F$2:$CI$1002,9,0)="","",VLOOKUP(#REF!&amp;"-"&amp;ROW()-82,[2]ワークシート!$F$2:$CI$1002,9,0)),"")</f>
        <v/>
      </c>
      <c r="H18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89" s="71"/>
      <c r="J189" s="63" t="str">
        <f>+IFERROR(IF(VLOOKUP(#REF!&amp;"-"&amp;ROW()-82,[2]ワークシート!$F$2:$CI$1002,17,0)="","",VLOOKUP(#REF!&amp;"-"&amp;ROW()-82,[2]ワークシート!$F$2:$CI$1002,17,0)),"")</f>
        <v/>
      </c>
      <c r="K189" s="67"/>
      <c r="L189" s="64"/>
      <c r="M189" s="72" t="str">
        <f>+IFERROR(IF(VLOOKUP(#REF!&amp;"-"&amp;ROW()-82,[2]ワークシート!$F$2:$CI$1002,58,0)=0,"",VLOOKUP(#REF!&amp;"-"&amp;ROW()-82,[2]ワークシート!$F$2:$CI$1002,58,0)),"")</f>
        <v/>
      </c>
      <c r="N189" s="72"/>
      <c r="O189" s="72"/>
      <c r="P189" s="61" t="str">
        <f>+IFERROR(VLOOKUP(#REF!&amp;"-"&amp;ROW()-82,[2]ワークシート!$F$2:$CI$1002,64,0),"")</f>
        <v/>
      </c>
      <c r="Q189" s="62"/>
      <c r="R189" s="73" t="str">
        <f>+IFERROR(VLOOKUP(#REF!&amp;"-"&amp;ROW()-82,[2]ワークシート!$F$2:$CI$1002,65,0),"")</f>
        <v/>
      </c>
      <c r="S189" s="73"/>
      <c r="T189" s="61" t="str">
        <f>IFERROR(IF(VLOOKUP(#REF!&amp;"-"&amp;ROW()-82,[2]ワークシート!$F$2:$CI$1002,68,0)="",IF(X189="","",IF(X189=0,"使用貸借権","賃借権")),"賃借権"),"")</f>
        <v/>
      </c>
      <c r="U189" s="62"/>
      <c r="V189" s="63" t="str">
        <f>+IFERROR(VLOOKUP(#REF!&amp;"-"&amp;ROW()-82,[2]ワークシート!$F$2:$CI$1002,10,0)&amp;"","")</f>
        <v/>
      </c>
      <c r="W189" s="64"/>
      <c r="X18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89" s="66"/>
      <c r="Z189" s="9"/>
      <c r="AA189" s="9"/>
      <c r="AB189" s="63" t="str">
        <f>IF(T189="","",IF(VLOOKUP(#REF!&amp;"-"&amp;ROW()-82,[2]ワークシート!$F$2:$CI$1002,68,0)="",IF(T189="使用貸借権","-","口座振込　１２月"),"物納"))</f>
        <v/>
      </c>
      <c r="AC189" s="67"/>
      <c r="AD189" s="64"/>
      <c r="AE189" s="68" t="str">
        <f>+IFERROR(IF(VLOOKUP(#REF!&amp;"-"&amp;ROW()-82,[2]ワークシート!$F$2:$CI$1002,13,0)="","",VLOOKUP(#REF!&amp;"-"&amp;ROW()-82,[2]ワークシート!$F$2:$CI$1002,13,0)),"")</f>
        <v/>
      </c>
      <c r="AF189" s="69"/>
      <c r="AG189" s="68" t="str">
        <f>+IFERROR(IF(VLOOKUP(#REF!&amp;"-"&amp;ROW()-82,[2]ワークシート!$F$2:$CI$1002,74,0)="","",VLOOKUP(#REF!&amp;"-"&amp;ROW()-82,[2]ワークシート!$F$2:$CI$1002,74,0)),"")</f>
        <v/>
      </c>
      <c r="AH189" s="69"/>
      <c r="AI189" s="54" t="str">
        <f>+IFERROR(IF(VLOOKUP(#REF!&amp;"-"&amp;ROW()-82,[2]ワークシート!$F$2:$CI$1002,73,0)="","",VLOOKUP(#REF!&amp;"-"&amp;ROW()-82,[2]ワークシート!$F$2:$CI$1002,73,0)),"")</f>
        <v/>
      </c>
      <c r="AJ189" s="1" t="str">
        <f>+IFERROR( IF(  VLOOKUP(#REF!&amp;"-"&amp;ROW()-82,[2]ワークシート!$F$2:$BW$1002,12,0)="",  "",  VLOOKUP(#REF!&amp;"-"&amp;ROW()-82,[2]ワークシート!$F$2:$BW$1002,12,0) ),"")</f>
        <v/>
      </c>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row>
    <row r="190" spans="1:69" ht="35.1" hidden="1" customHeight="1" x14ac:dyDescent="0.15">
      <c r="A190" s="63" t="str">
        <f>+IFERROR(IF(VLOOKUP(#REF!&amp;"-"&amp;ROW()-82,[2]ワークシート!$F$2:$CI$1002,6,0)="","",VLOOKUP(#REF!&amp;"-"&amp;ROW()-82,[2]ワークシート!$F$2:$CI$1002,6,0)),"")</f>
        <v/>
      </c>
      <c r="B190" s="64"/>
      <c r="C190" s="63" t="str">
        <f>+IFERROR(IF(VLOOKUP(#REF!&amp;"-"&amp;ROW()-82,[2]ワークシート!$F$2:$CI$1002,7,0)="","",VLOOKUP(#REF!&amp;"-"&amp;ROW()-82,[2]ワークシート!$F$2:$CI$1002,7,0)),"")</f>
        <v/>
      </c>
      <c r="D190" s="64"/>
      <c r="E190" s="63" t="str">
        <f>+IFERROR(IF(VLOOKUP(#REF!&amp;"-"&amp;ROW()-82,[2]ワークシート!$F$2:$CI$1002,8,0)="","",VLOOKUP(#REF!&amp;"-"&amp;ROW()-82,[2]ワークシート!$F$2:$CI$1002,8,0)),"")</f>
        <v/>
      </c>
      <c r="F190" s="64"/>
      <c r="G190" s="8" t="str">
        <f>+IFERROR(IF(VLOOKUP(#REF!&amp;"-"&amp;ROW()-82,[2]ワークシート!$F$2:$CI$1002,9,0)="","",VLOOKUP(#REF!&amp;"-"&amp;ROW()-82,[2]ワークシート!$F$2:$CI$1002,9,0)),"")</f>
        <v/>
      </c>
      <c r="H19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0" s="71"/>
      <c r="J190" s="63" t="str">
        <f>+IFERROR(IF(VLOOKUP(#REF!&amp;"-"&amp;ROW()-82,[2]ワークシート!$F$2:$CI$1002,17,0)="","",VLOOKUP(#REF!&amp;"-"&amp;ROW()-82,[2]ワークシート!$F$2:$CI$1002,17,0)),"")</f>
        <v/>
      </c>
      <c r="K190" s="67"/>
      <c r="L190" s="64"/>
      <c r="M190" s="72" t="str">
        <f>+IFERROR(IF(VLOOKUP(#REF!&amp;"-"&amp;ROW()-82,[2]ワークシート!$F$2:$CI$1002,58,0)=0,"",VLOOKUP(#REF!&amp;"-"&amp;ROW()-82,[2]ワークシート!$F$2:$CI$1002,58,0)),"")</f>
        <v/>
      </c>
      <c r="N190" s="72"/>
      <c r="O190" s="72"/>
      <c r="P190" s="61" t="str">
        <f>+IFERROR(VLOOKUP(#REF!&amp;"-"&amp;ROW()-82,[2]ワークシート!$F$2:$CI$1002,64,0),"")</f>
        <v/>
      </c>
      <c r="Q190" s="62"/>
      <c r="R190" s="73" t="str">
        <f>+IFERROR(VLOOKUP(#REF!&amp;"-"&amp;ROW()-82,[2]ワークシート!$F$2:$CI$1002,65,0),"")</f>
        <v/>
      </c>
      <c r="S190" s="73"/>
      <c r="T190" s="61" t="str">
        <f>IFERROR(IF(VLOOKUP(#REF!&amp;"-"&amp;ROW()-82,[2]ワークシート!$F$2:$CI$1002,68,0)="",IF(X190="","",IF(X190=0,"使用貸借権","賃借権")),"賃借権"),"")</f>
        <v/>
      </c>
      <c r="U190" s="62"/>
      <c r="V190" s="63" t="str">
        <f>+IFERROR(VLOOKUP(#REF!&amp;"-"&amp;ROW()-82,[2]ワークシート!$F$2:$CI$1002,10,0)&amp;"","")</f>
        <v/>
      </c>
      <c r="W190" s="64"/>
      <c r="X19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0" s="66"/>
      <c r="Z190" s="9"/>
      <c r="AA190" s="9"/>
      <c r="AB190" s="63" t="str">
        <f>IF(T190="","",IF(VLOOKUP(#REF!&amp;"-"&amp;ROW()-82,[2]ワークシート!$F$2:$CI$1002,68,0)="",IF(T190="使用貸借権","-","口座振込　１２月"),"物納"))</f>
        <v/>
      </c>
      <c r="AC190" s="67"/>
      <c r="AD190" s="64"/>
      <c r="AE190" s="68" t="str">
        <f>+IFERROR(IF(VLOOKUP(#REF!&amp;"-"&amp;ROW()-82,[2]ワークシート!$F$2:$CI$1002,13,0)="","",VLOOKUP(#REF!&amp;"-"&amp;ROW()-82,[2]ワークシート!$F$2:$CI$1002,13,0)),"")</f>
        <v/>
      </c>
      <c r="AF190" s="69"/>
      <c r="AG190" s="68" t="str">
        <f>+IFERROR(IF(VLOOKUP(#REF!&amp;"-"&amp;ROW()-82,[2]ワークシート!$F$2:$CI$1002,74,0)="","",VLOOKUP(#REF!&amp;"-"&amp;ROW()-82,[2]ワークシート!$F$2:$CI$1002,74,0)),"")</f>
        <v/>
      </c>
      <c r="AH190" s="69"/>
      <c r="AI190" s="54" t="str">
        <f>+IFERROR(IF(VLOOKUP(#REF!&amp;"-"&amp;ROW()-82,[2]ワークシート!$F$2:$CI$1002,73,0)="","",VLOOKUP(#REF!&amp;"-"&amp;ROW()-82,[2]ワークシート!$F$2:$CI$1002,73,0)),"")</f>
        <v/>
      </c>
      <c r="AJ190" s="1" t="str">
        <f>+IFERROR( IF(  VLOOKUP(#REF!&amp;"-"&amp;ROW()-82,[2]ワークシート!$F$2:$BW$1002,12,0)="",  "",  VLOOKUP(#REF!&amp;"-"&amp;ROW()-82,[2]ワークシート!$F$2:$BW$1002,12,0) ),"")</f>
        <v/>
      </c>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row>
    <row r="191" spans="1:69" ht="35.1" hidden="1" customHeight="1" x14ac:dyDescent="0.15">
      <c r="A191" s="63" t="str">
        <f>+IFERROR(IF(VLOOKUP(#REF!&amp;"-"&amp;ROW()-82,[2]ワークシート!$F$2:$CI$1002,6,0)="","",VLOOKUP(#REF!&amp;"-"&amp;ROW()-82,[2]ワークシート!$F$2:$CI$1002,6,0)),"")</f>
        <v/>
      </c>
      <c r="B191" s="64"/>
      <c r="C191" s="63" t="str">
        <f>+IFERROR(IF(VLOOKUP(#REF!&amp;"-"&amp;ROW()-82,[2]ワークシート!$F$2:$CI$1002,7,0)="","",VLOOKUP(#REF!&amp;"-"&amp;ROW()-82,[2]ワークシート!$F$2:$CI$1002,7,0)),"")</f>
        <v/>
      </c>
      <c r="D191" s="64"/>
      <c r="E191" s="63" t="str">
        <f>+IFERROR(IF(VLOOKUP(#REF!&amp;"-"&amp;ROW()-82,[2]ワークシート!$F$2:$CI$1002,8,0)="","",VLOOKUP(#REF!&amp;"-"&amp;ROW()-82,[2]ワークシート!$F$2:$CI$1002,8,0)),"")</f>
        <v/>
      </c>
      <c r="F191" s="64"/>
      <c r="G191" s="8" t="str">
        <f>+IFERROR(IF(VLOOKUP(#REF!&amp;"-"&amp;ROW()-82,[2]ワークシート!$F$2:$CI$1002,9,0)="","",VLOOKUP(#REF!&amp;"-"&amp;ROW()-82,[2]ワークシート!$F$2:$CI$1002,9,0)),"")</f>
        <v/>
      </c>
      <c r="H19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1" s="71"/>
      <c r="J191" s="63" t="str">
        <f>+IFERROR(IF(VLOOKUP(#REF!&amp;"-"&amp;ROW()-82,[2]ワークシート!$F$2:$CI$1002,17,0)="","",VLOOKUP(#REF!&amp;"-"&amp;ROW()-82,[2]ワークシート!$F$2:$CI$1002,17,0)),"")</f>
        <v/>
      </c>
      <c r="K191" s="67"/>
      <c r="L191" s="64"/>
      <c r="M191" s="72" t="str">
        <f>+IFERROR(IF(VLOOKUP(#REF!&amp;"-"&amp;ROW()-82,[2]ワークシート!$F$2:$CI$1002,58,0)=0,"",VLOOKUP(#REF!&amp;"-"&amp;ROW()-82,[2]ワークシート!$F$2:$CI$1002,58,0)),"")</f>
        <v/>
      </c>
      <c r="N191" s="72"/>
      <c r="O191" s="72"/>
      <c r="P191" s="61" t="str">
        <f>+IFERROR(VLOOKUP(#REF!&amp;"-"&amp;ROW()-82,[2]ワークシート!$F$2:$CI$1002,64,0),"")</f>
        <v/>
      </c>
      <c r="Q191" s="62"/>
      <c r="R191" s="73" t="str">
        <f>+IFERROR(VLOOKUP(#REF!&amp;"-"&amp;ROW()-82,[2]ワークシート!$F$2:$CI$1002,65,0),"")</f>
        <v/>
      </c>
      <c r="S191" s="73"/>
      <c r="T191" s="61" t="str">
        <f>IFERROR(IF(VLOOKUP(#REF!&amp;"-"&amp;ROW()-82,[2]ワークシート!$F$2:$CI$1002,68,0)="",IF(X191="","",IF(X191=0,"使用貸借権","賃借権")),"賃借権"),"")</f>
        <v/>
      </c>
      <c r="U191" s="62"/>
      <c r="V191" s="63" t="str">
        <f>+IFERROR(VLOOKUP(#REF!&amp;"-"&amp;ROW()-82,[2]ワークシート!$F$2:$CI$1002,10,0)&amp;"","")</f>
        <v/>
      </c>
      <c r="W191" s="64"/>
      <c r="X19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1" s="66"/>
      <c r="Z191" s="9"/>
      <c r="AA191" s="9"/>
      <c r="AB191" s="63" t="str">
        <f>IF(T191="","",IF(VLOOKUP(#REF!&amp;"-"&amp;ROW()-82,[2]ワークシート!$F$2:$CI$1002,68,0)="",IF(T191="使用貸借権","-","口座振込　１２月"),"物納"))</f>
        <v/>
      </c>
      <c r="AC191" s="67"/>
      <c r="AD191" s="64"/>
      <c r="AE191" s="68" t="str">
        <f>+IFERROR(IF(VLOOKUP(#REF!&amp;"-"&amp;ROW()-82,[2]ワークシート!$F$2:$CI$1002,13,0)="","",VLOOKUP(#REF!&amp;"-"&amp;ROW()-82,[2]ワークシート!$F$2:$CI$1002,13,0)),"")</f>
        <v/>
      </c>
      <c r="AF191" s="69"/>
      <c r="AG191" s="68" t="str">
        <f>+IFERROR(IF(VLOOKUP(#REF!&amp;"-"&amp;ROW()-82,[2]ワークシート!$F$2:$CI$1002,74,0)="","",VLOOKUP(#REF!&amp;"-"&amp;ROW()-82,[2]ワークシート!$F$2:$CI$1002,74,0)),"")</f>
        <v/>
      </c>
      <c r="AH191" s="69"/>
      <c r="AI191" s="54" t="str">
        <f>+IFERROR(IF(VLOOKUP(#REF!&amp;"-"&amp;ROW()-82,[2]ワークシート!$F$2:$CI$1002,73,0)="","",VLOOKUP(#REF!&amp;"-"&amp;ROW()-82,[2]ワークシート!$F$2:$CI$1002,73,0)),"")</f>
        <v/>
      </c>
      <c r="AJ191" s="1" t="str">
        <f>+IFERROR( IF(  VLOOKUP(#REF!&amp;"-"&amp;ROW()-82,[2]ワークシート!$F$2:$BW$1002,12,0)="",  "",  VLOOKUP(#REF!&amp;"-"&amp;ROW()-82,[2]ワークシート!$F$2:$BW$1002,12,0) ),"")</f>
        <v/>
      </c>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row>
    <row r="192" spans="1:69" ht="35.1" hidden="1" customHeight="1" x14ac:dyDescent="0.15">
      <c r="A192" s="63" t="str">
        <f>+IFERROR(IF(VLOOKUP(#REF!&amp;"-"&amp;ROW()-82,[2]ワークシート!$F$2:$CI$1002,6,0)="","",VLOOKUP(#REF!&amp;"-"&amp;ROW()-82,[2]ワークシート!$F$2:$CI$1002,6,0)),"")</f>
        <v/>
      </c>
      <c r="B192" s="64"/>
      <c r="C192" s="63" t="str">
        <f>+IFERROR(IF(VLOOKUP(#REF!&amp;"-"&amp;ROW()-82,[2]ワークシート!$F$2:$CI$1002,7,0)="","",VLOOKUP(#REF!&amp;"-"&amp;ROW()-82,[2]ワークシート!$F$2:$CI$1002,7,0)),"")</f>
        <v/>
      </c>
      <c r="D192" s="64"/>
      <c r="E192" s="63" t="str">
        <f>+IFERROR(IF(VLOOKUP(#REF!&amp;"-"&amp;ROW()-82,[2]ワークシート!$F$2:$CI$1002,8,0)="","",VLOOKUP(#REF!&amp;"-"&amp;ROW()-82,[2]ワークシート!$F$2:$CI$1002,8,0)),"")</f>
        <v/>
      </c>
      <c r="F192" s="64"/>
      <c r="G192" s="8" t="str">
        <f>+IFERROR(IF(VLOOKUP(#REF!&amp;"-"&amp;ROW()-82,[2]ワークシート!$F$2:$CI$1002,9,0)="","",VLOOKUP(#REF!&amp;"-"&amp;ROW()-82,[2]ワークシート!$F$2:$CI$1002,9,0)),"")</f>
        <v/>
      </c>
      <c r="H19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2" s="71"/>
      <c r="J192" s="63" t="str">
        <f>+IFERROR(IF(VLOOKUP(#REF!&amp;"-"&amp;ROW()-82,[2]ワークシート!$F$2:$CI$1002,17,0)="","",VLOOKUP(#REF!&amp;"-"&amp;ROW()-82,[2]ワークシート!$F$2:$CI$1002,17,0)),"")</f>
        <v/>
      </c>
      <c r="K192" s="67"/>
      <c r="L192" s="64"/>
      <c r="M192" s="72" t="str">
        <f>+IFERROR(IF(VLOOKUP(#REF!&amp;"-"&amp;ROW()-82,[2]ワークシート!$F$2:$CI$1002,58,0)=0,"",VLOOKUP(#REF!&amp;"-"&amp;ROW()-82,[2]ワークシート!$F$2:$CI$1002,58,0)),"")</f>
        <v/>
      </c>
      <c r="N192" s="72"/>
      <c r="O192" s="72"/>
      <c r="P192" s="61" t="str">
        <f>+IFERROR(VLOOKUP(#REF!&amp;"-"&amp;ROW()-82,[2]ワークシート!$F$2:$CI$1002,64,0),"")</f>
        <v/>
      </c>
      <c r="Q192" s="62"/>
      <c r="R192" s="73" t="str">
        <f>+IFERROR(VLOOKUP(#REF!&amp;"-"&amp;ROW()-82,[2]ワークシート!$F$2:$CI$1002,65,0),"")</f>
        <v/>
      </c>
      <c r="S192" s="73"/>
      <c r="T192" s="61" t="str">
        <f>IFERROR(IF(VLOOKUP(#REF!&amp;"-"&amp;ROW()-82,[2]ワークシート!$F$2:$CI$1002,68,0)="",IF(X192="","",IF(X192=0,"使用貸借権","賃借権")),"賃借権"),"")</f>
        <v/>
      </c>
      <c r="U192" s="62"/>
      <c r="V192" s="63" t="str">
        <f>+IFERROR(VLOOKUP(#REF!&amp;"-"&amp;ROW()-82,[2]ワークシート!$F$2:$CI$1002,10,0)&amp;"","")</f>
        <v/>
      </c>
      <c r="W192" s="64"/>
      <c r="X19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2" s="66"/>
      <c r="Z192" s="9"/>
      <c r="AA192" s="9"/>
      <c r="AB192" s="63" t="str">
        <f>IF(T192="","",IF(VLOOKUP(#REF!&amp;"-"&amp;ROW()-82,[2]ワークシート!$F$2:$CI$1002,68,0)="",IF(T192="使用貸借権","-","口座振込　１２月"),"物納"))</f>
        <v/>
      </c>
      <c r="AC192" s="67"/>
      <c r="AD192" s="64"/>
      <c r="AE192" s="68" t="str">
        <f>+IFERROR(IF(VLOOKUP(#REF!&amp;"-"&amp;ROW()-82,[2]ワークシート!$F$2:$CI$1002,13,0)="","",VLOOKUP(#REF!&amp;"-"&amp;ROW()-82,[2]ワークシート!$F$2:$CI$1002,13,0)),"")</f>
        <v/>
      </c>
      <c r="AF192" s="69"/>
      <c r="AG192" s="68" t="str">
        <f>+IFERROR(IF(VLOOKUP(#REF!&amp;"-"&amp;ROW()-82,[2]ワークシート!$F$2:$CI$1002,74,0)="","",VLOOKUP(#REF!&amp;"-"&amp;ROW()-82,[2]ワークシート!$F$2:$CI$1002,74,0)),"")</f>
        <v/>
      </c>
      <c r="AH192" s="69"/>
      <c r="AI192" s="54" t="str">
        <f>+IFERROR(IF(VLOOKUP(#REF!&amp;"-"&amp;ROW()-82,[2]ワークシート!$F$2:$CI$1002,73,0)="","",VLOOKUP(#REF!&amp;"-"&amp;ROW()-82,[2]ワークシート!$F$2:$CI$1002,73,0)),"")</f>
        <v/>
      </c>
      <c r="AJ192" s="1" t="str">
        <f>+IFERROR( IF(  VLOOKUP(#REF!&amp;"-"&amp;ROW()-82,[2]ワークシート!$F$2:$BW$1002,12,0)="",  "",  VLOOKUP(#REF!&amp;"-"&amp;ROW()-82,[2]ワークシート!$F$2:$BW$1002,12,0) ),"")</f>
        <v/>
      </c>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row>
    <row r="193" spans="1:69" ht="35.1" hidden="1" customHeight="1" x14ac:dyDescent="0.15">
      <c r="A193" s="63" t="str">
        <f>+IFERROR(IF(VLOOKUP(#REF!&amp;"-"&amp;ROW()-82,[2]ワークシート!$F$2:$CI$1002,6,0)="","",VLOOKUP(#REF!&amp;"-"&amp;ROW()-82,[2]ワークシート!$F$2:$CI$1002,6,0)),"")</f>
        <v/>
      </c>
      <c r="B193" s="64"/>
      <c r="C193" s="63" t="str">
        <f>+IFERROR(IF(VLOOKUP(#REF!&amp;"-"&amp;ROW()-82,[2]ワークシート!$F$2:$CI$1002,7,0)="","",VLOOKUP(#REF!&amp;"-"&amp;ROW()-82,[2]ワークシート!$F$2:$CI$1002,7,0)),"")</f>
        <v/>
      </c>
      <c r="D193" s="64"/>
      <c r="E193" s="63" t="str">
        <f>+IFERROR(IF(VLOOKUP(#REF!&amp;"-"&amp;ROW()-82,[2]ワークシート!$F$2:$CI$1002,8,0)="","",VLOOKUP(#REF!&amp;"-"&amp;ROW()-82,[2]ワークシート!$F$2:$CI$1002,8,0)),"")</f>
        <v/>
      </c>
      <c r="F193" s="64"/>
      <c r="G193" s="8" t="str">
        <f>+IFERROR(IF(VLOOKUP(#REF!&amp;"-"&amp;ROW()-82,[2]ワークシート!$F$2:$CI$1002,9,0)="","",VLOOKUP(#REF!&amp;"-"&amp;ROW()-82,[2]ワークシート!$F$2:$CI$1002,9,0)),"")</f>
        <v/>
      </c>
      <c r="H19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3" s="71"/>
      <c r="J193" s="63" t="str">
        <f>+IFERROR(IF(VLOOKUP(#REF!&amp;"-"&amp;ROW()-82,[2]ワークシート!$F$2:$CI$1002,17,0)="","",VLOOKUP(#REF!&amp;"-"&amp;ROW()-82,[2]ワークシート!$F$2:$CI$1002,17,0)),"")</f>
        <v/>
      </c>
      <c r="K193" s="67"/>
      <c r="L193" s="64"/>
      <c r="M193" s="72" t="str">
        <f>+IFERROR(IF(VLOOKUP(#REF!&amp;"-"&amp;ROW()-82,[2]ワークシート!$F$2:$CI$1002,58,0)=0,"",VLOOKUP(#REF!&amp;"-"&amp;ROW()-82,[2]ワークシート!$F$2:$CI$1002,58,0)),"")</f>
        <v/>
      </c>
      <c r="N193" s="72"/>
      <c r="O193" s="72"/>
      <c r="P193" s="61" t="str">
        <f>+IFERROR(VLOOKUP(#REF!&amp;"-"&amp;ROW()-82,[2]ワークシート!$F$2:$CI$1002,64,0),"")</f>
        <v/>
      </c>
      <c r="Q193" s="62"/>
      <c r="R193" s="73" t="str">
        <f>+IFERROR(VLOOKUP(#REF!&amp;"-"&amp;ROW()-82,[2]ワークシート!$F$2:$CI$1002,65,0),"")</f>
        <v/>
      </c>
      <c r="S193" s="73"/>
      <c r="T193" s="61" t="str">
        <f>IFERROR(IF(VLOOKUP(#REF!&amp;"-"&amp;ROW()-82,[2]ワークシート!$F$2:$CI$1002,68,0)="",IF(X193="","",IF(X193=0,"使用貸借権","賃借権")),"賃借権"),"")</f>
        <v/>
      </c>
      <c r="U193" s="62"/>
      <c r="V193" s="63" t="str">
        <f>+IFERROR(VLOOKUP(#REF!&amp;"-"&amp;ROW()-82,[2]ワークシート!$F$2:$CI$1002,10,0)&amp;"","")</f>
        <v/>
      </c>
      <c r="W193" s="64"/>
      <c r="X19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3" s="66"/>
      <c r="Z193" s="9"/>
      <c r="AA193" s="9"/>
      <c r="AB193" s="63" t="str">
        <f>IF(T193="","",IF(VLOOKUP(#REF!&amp;"-"&amp;ROW()-82,[2]ワークシート!$F$2:$CI$1002,68,0)="",IF(T193="使用貸借権","-","口座振込　１２月"),"物納"))</f>
        <v/>
      </c>
      <c r="AC193" s="67"/>
      <c r="AD193" s="64"/>
      <c r="AE193" s="68" t="str">
        <f>+IFERROR(IF(VLOOKUP(#REF!&amp;"-"&amp;ROW()-82,[2]ワークシート!$F$2:$CI$1002,13,0)="","",VLOOKUP(#REF!&amp;"-"&amp;ROW()-82,[2]ワークシート!$F$2:$CI$1002,13,0)),"")</f>
        <v/>
      </c>
      <c r="AF193" s="69"/>
      <c r="AG193" s="68" t="str">
        <f>+IFERROR(IF(VLOOKUP(#REF!&amp;"-"&amp;ROW()-82,[2]ワークシート!$F$2:$CI$1002,74,0)="","",VLOOKUP(#REF!&amp;"-"&amp;ROW()-82,[2]ワークシート!$F$2:$CI$1002,74,0)),"")</f>
        <v/>
      </c>
      <c r="AH193" s="69"/>
      <c r="AI193" s="54" t="str">
        <f>+IFERROR(IF(VLOOKUP(#REF!&amp;"-"&amp;ROW()-82,[2]ワークシート!$F$2:$CI$1002,73,0)="","",VLOOKUP(#REF!&amp;"-"&amp;ROW()-82,[2]ワークシート!$F$2:$CI$1002,73,0)),"")</f>
        <v/>
      </c>
      <c r="AJ193" s="1" t="str">
        <f>+IFERROR( IF(  VLOOKUP(#REF!&amp;"-"&amp;ROW()-82,[2]ワークシート!$F$2:$BW$1002,12,0)="",  "",  VLOOKUP(#REF!&amp;"-"&amp;ROW()-82,[2]ワークシート!$F$2:$BW$1002,12,0) ),"")</f>
        <v/>
      </c>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row>
    <row r="194" spans="1:69" ht="35.1" hidden="1" customHeight="1" x14ac:dyDescent="0.15">
      <c r="A194" s="63" t="str">
        <f>+IFERROR(IF(VLOOKUP(#REF!&amp;"-"&amp;ROW()-82,[2]ワークシート!$F$2:$CI$1002,6,0)="","",VLOOKUP(#REF!&amp;"-"&amp;ROW()-82,[2]ワークシート!$F$2:$CI$1002,6,0)),"")</f>
        <v/>
      </c>
      <c r="B194" s="64"/>
      <c r="C194" s="63" t="str">
        <f>+IFERROR(IF(VLOOKUP(#REF!&amp;"-"&amp;ROW()-82,[2]ワークシート!$F$2:$CI$1002,7,0)="","",VLOOKUP(#REF!&amp;"-"&amp;ROW()-82,[2]ワークシート!$F$2:$CI$1002,7,0)),"")</f>
        <v/>
      </c>
      <c r="D194" s="64"/>
      <c r="E194" s="63" t="str">
        <f>+IFERROR(IF(VLOOKUP(#REF!&amp;"-"&amp;ROW()-82,[2]ワークシート!$F$2:$CI$1002,8,0)="","",VLOOKUP(#REF!&amp;"-"&amp;ROW()-82,[2]ワークシート!$F$2:$CI$1002,8,0)),"")</f>
        <v/>
      </c>
      <c r="F194" s="64"/>
      <c r="G194" s="8" t="str">
        <f>+IFERROR(IF(VLOOKUP(#REF!&amp;"-"&amp;ROW()-82,[2]ワークシート!$F$2:$CI$1002,9,0)="","",VLOOKUP(#REF!&amp;"-"&amp;ROW()-82,[2]ワークシート!$F$2:$CI$1002,9,0)),"")</f>
        <v/>
      </c>
      <c r="H19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4" s="71"/>
      <c r="J194" s="63" t="str">
        <f>+IFERROR(IF(VLOOKUP(#REF!&amp;"-"&amp;ROW()-82,[2]ワークシート!$F$2:$CI$1002,17,0)="","",VLOOKUP(#REF!&amp;"-"&amp;ROW()-82,[2]ワークシート!$F$2:$CI$1002,17,0)),"")</f>
        <v/>
      </c>
      <c r="K194" s="67"/>
      <c r="L194" s="64"/>
      <c r="M194" s="72" t="str">
        <f>+IFERROR(IF(VLOOKUP(#REF!&amp;"-"&amp;ROW()-82,[2]ワークシート!$F$2:$CI$1002,58,0)=0,"",VLOOKUP(#REF!&amp;"-"&amp;ROW()-82,[2]ワークシート!$F$2:$CI$1002,58,0)),"")</f>
        <v/>
      </c>
      <c r="N194" s="72"/>
      <c r="O194" s="72"/>
      <c r="P194" s="61" t="str">
        <f>+IFERROR(VLOOKUP(#REF!&amp;"-"&amp;ROW()-82,[2]ワークシート!$F$2:$CI$1002,64,0),"")</f>
        <v/>
      </c>
      <c r="Q194" s="62"/>
      <c r="R194" s="73" t="str">
        <f>+IFERROR(VLOOKUP(#REF!&amp;"-"&amp;ROW()-82,[2]ワークシート!$F$2:$CI$1002,65,0),"")</f>
        <v/>
      </c>
      <c r="S194" s="73"/>
      <c r="T194" s="61" t="str">
        <f>IFERROR(IF(VLOOKUP(#REF!&amp;"-"&amp;ROW()-82,[2]ワークシート!$F$2:$CI$1002,68,0)="",IF(X194="","",IF(X194=0,"使用貸借権","賃借権")),"賃借権"),"")</f>
        <v/>
      </c>
      <c r="U194" s="62"/>
      <c r="V194" s="63" t="str">
        <f>+IFERROR(VLOOKUP(#REF!&amp;"-"&amp;ROW()-82,[2]ワークシート!$F$2:$CI$1002,10,0)&amp;"","")</f>
        <v/>
      </c>
      <c r="W194" s="64"/>
      <c r="X19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4" s="66"/>
      <c r="Z194" s="9"/>
      <c r="AA194" s="9"/>
      <c r="AB194" s="63" t="str">
        <f>IF(T194="","",IF(VLOOKUP(#REF!&amp;"-"&amp;ROW()-82,[2]ワークシート!$F$2:$CI$1002,68,0)="",IF(T194="使用貸借権","-","口座振込　１２月"),"物納"))</f>
        <v/>
      </c>
      <c r="AC194" s="67"/>
      <c r="AD194" s="64"/>
      <c r="AE194" s="68" t="str">
        <f>+IFERROR(IF(VLOOKUP(#REF!&amp;"-"&amp;ROW()-82,[2]ワークシート!$F$2:$CI$1002,13,0)="","",VLOOKUP(#REF!&amp;"-"&amp;ROW()-82,[2]ワークシート!$F$2:$CI$1002,13,0)),"")</f>
        <v/>
      </c>
      <c r="AF194" s="69"/>
      <c r="AG194" s="68" t="str">
        <f>+IFERROR(IF(VLOOKUP(#REF!&amp;"-"&amp;ROW()-82,[2]ワークシート!$F$2:$CI$1002,74,0)="","",VLOOKUP(#REF!&amp;"-"&amp;ROW()-82,[2]ワークシート!$F$2:$CI$1002,74,0)),"")</f>
        <v/>
      </c>
      <c r="AH194" s="69"/>
      <c r="AI194" s="54" t="str">
        <f>+IFERROR(IF(VLOOKUP(#REF!&amp;"-"&amp;ROW()-82,[2]ワークシート!$F$2:$CI$1002,73,0)="","",VLOOKUP(#REF!&amp;"-"&amp;ROW()-82,[2]ワークシート!$F$2:$CI$1002,73,0)),"")</f>
        <v/>
      </c>
      <c r="AJ194" s="1" t="str">
        <f>+IFERROR( IF(  VLOOKUP(#REF!&amp;"-"&amp;ROW()-82,[2]ワークシート!$F$2:$BW$1002,12,0)="",  "",  VLOOKUP(#REF!&amp;"-"&amp;ROW()-82,[2]ワークシート!$F$2:$BW$1002,12,0) ),"")</f>
        <v/>
      </c>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row>
    <row r="195" spans="1:69" ht="35.1" hidden="1" customHeight="1" x14ac:dyDescent="0.15">
      <c r="A195" s="63" t="str">
        <f>+IFERROR(IF(VLOOKUP(#REF!&amp;"-"&amp;ROW()-82,[2]ワークシート!$F$2:$CI$1002,6,0)="","",VLOOKUP(#REF!&amp;"-"&amp;ROW()-82,[2]ワークシート!$F$2:$CI$1002,6,0)),"")</f>
        <v/>
      </c>
      <c r="B195" s="64"/>
      <c r="C195" s="63" t="str">
        <f>+IFERROR(IF(VLOOKUP(#REF!&amp;"-"&amp;ROW()-82,[2]ワークシート!$F$2:$CI$1002,7,0)="","",VLOOKUP(#REF!&amp;"-"&amp;ROW()-82,[2]ワークシート!$F$2:$CI$1002,7,0)),"")</f>
        <v/>
      </c>
      <c r="D195" s="64"/>
      <c r="E195" s="63" t="str">
        <f>+IFERROR(IF(VLOOKUP(#REF!&amp;"-"&amp;ROW()-82,[2]ワークシート!$F$2:$CI$1002,8,0)="","",VLOOKUP(#REF!&amp;"-"&amp;ROW()-82,[2]ワークシート!$F$2:$CI$1002,8,0)),"")</f>
        <v/>
      </c>
      <c r="F195" s="64"/>
      <c r="G195" s="8" t="str">
        <f>+IFERROR(IF(VLOOKUP(#REF!&amp;"-"&amp;ROW()-82,[2]ワークシート!$F$2:$CI$1002,9,0)="","",VLOOKUP(#REF!&amp;"-"&amp;ROW()-82,[2]ワークシート!$F$2:$CI$1002,9,0)),"")</f>
        <v/>
      </c>
      <c r="H19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5" s="71"/>
      <c r="J195" s="63" t="str">
        <f>+IFERROR(IF(VLOOKUP(#REF!&amp;"-"&amp;ROW()-82,[2]ワークシート!$F$2:$CI$1002,17,0)="","",VLOOKUP(#REF!&amp;"-"&amp;ROW()-82,[2]ワークシート!$F$2:$CI$1002,17,0)),"")</f>
        <v/>
      </c>
      <c r="K195" s="67"/>
      <c r="L195" s="64"/>
      <c r="M195" s="72" t="str">
        <f>+IFERROR(IF(VLOOKUP(#REF!&amp;"-"&amp;ROW()-82,[2]ワークシート!$F$2:$CI$1002,58,0)=0,"",VLOOKUP(#REF!&amp;"-"&amp;ROW()-82,[2]ワークシート!$F$2:$CI$1002,58,0)),"")</f>
        <v/>
      </c>
      <c r="N195" s="72"/>
      <c r="O195" s="72"/>
      <c r="P195" s="61" t="str">
        <f>+IFERROR(VLOOKUP(#REF!&amp;"-"&amp;ROW()-82,[2]ワークシート!$F$2:$CI$1002,64,0),"")</f>
        <v/>
      </c>
      <c r="Q195" s="62"/>
      <c r="R195" s="73" t="str">
        <f>+IFERROR(VLOOKUP(#REF!&amp;"-"&amp;ROW()-82,[2]ワークシート!$F$2:$CI$1002,65,0),"")</f>
        <v/>
      </c>
      <c r="S195" s="73"/>
      <c r="T195" s="61" t="str">
        <f>IFERROR(IF(VLOOKUP(#REF!&amp;"-"&amp;ROW()-82,[2]ワークシート!$F$2:$CI$1002,68,0)="",IF(X195="","",IF(X195=0,"使用貸借権","賃借権")),"賃借権"),"")</f>
        <v/>
      </c>
      <c r="U195" s="62"/>
      <c r="V195" s="63" t="str">
        <f>+IFERROR(VLOOKUP(#REF!&amp;"-"&amp;ROW()-82,[2]ワークシート!$F$2:$CI$1002,10,0)&amp;"","")</f>
        <v/>
      </c>
      <c r="W195" s="64"/>
      <c r="X19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5" s="66"/>
      <c r="Z195" s="9"/>
      <c r="AA195" s="9"/>
      <c r="AB195" s="63" t="str">
        <f>IF(T195="","",IF(VLOOKUP(#REF!&amp;"-"&amp;ROW()-82,[2]ワークシート!$F$2:$CI$1002,68,0)="",IF(T195="使用貸借権","-","口座振込　１２月"),"物納"))</f>
        <v/>
      </c>
      <c r="AC195" s="67"/>
      <c r="AD195" s="64"/>
      <c r="AE195" s="68" t="str">
        <f>+IFERROR(IF(VLOOKUP(#REF!&amp;"-"&amp;ROW()-82,[2]ワークシート!$F$2:$CI$1002,13,0)="","",VLOOKUP(#REF!&amp;"-"&amp;ROW()-82,[2]ワークシート!$F$2:$CI$1002,13,0)),"")</f>
        <v/>
      </c>
      <c r="AF195" s="69"/>
      <c r="AG195" s="68" t="str">
        <f>+IFERROR(IF(VLOOKUP(#REF!&amp;"-"&amp;ROW()-82,[2]ワークシート!$F$2:$CI$1002,74,0)="","",VLOOKUP(#REF!&amp;"-"&amp;ROW()-82,[2]ワークシート!$F$2:$CI$1002,74,0)),"")</f>
        <v/>
      </c>
      <c r="AH195" s="69"/>
      <c r="AI195" s="54" t="str">
        <f>+IFERROR(IF(VLOOKUP(#REF!&amp;"-"&amp;ROW()-82,[2]ワークシート!$F$2:$CI$1002,73,0)="","",VLOOKUP(#REF!&amp;"-"&amp;ROW()-82,[2]ワークシート!$F$2:$CI$1002,73,0)),"")</f>
        <v/>
      </c>
      <c r="AJ195" s="1" t="str">
        <f>+IFERROR( IF(  VLOOKUP(#REF!&amp;"-"&amp;ROW()-82,[2]ワークシート!$F$2:$BW$1002,12,0)="",  "",  VLOOKUP(#REF!&amp;"-"&amp;ROW()-82,[2]ワークシート!$F$2:$BW$1002,12,0) ),"")</f>
        <v/>
      </c>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row>
    <row r="196" spans="1:69" ht="35.1" hidden="1" customHeight="1" x14ac:dyDescent="0.15">
      <c r="A196" s="63" t="str">
        <f>+IFERROR(IF(VLOOKUP(#REF!&amp;"-"&amp;ROW()-82,[2]ワークシート!$F$2:$CI$1002,6,0)="","",VLOOKUP(#REF!&amp;"-"&amp;ROW()-82,[2]ワークシート!$F$2:$CI$1002,6,0)),"")</f>
        <v/>
      </c>
      <c r="B196" s="64"/>
      <c r="C196" s="63" t="str">
        <f>+IFERROR(IF(VLOOKUP(#REF!&amp;"-"&amp;ROW()-82,[2]ワークシート!$F$2:$CI$1002,7,0)="","",VLOOKUP(#REF!&amp;"-"&amp;ROW()-82,[2]ワークシート!$F$2:$CI$1002,7,0)),"")</f>
        <v/>
      </c>
      <c r="D196" s="64"/>
      <c r="E196" s="63" t="str">
        <f>+IFERROR(IF(VLOOKUP(#REF!&amp;"-"&amp;ROW()-82,[2]ワークシート!$F$2:$CI$1002,8,0)="","",VLOOKUP(#REF!&amp;"-"&amp;ROW()-82,[2]ワークシート!$F$2:$CI$1002,8,0)),"")</f>
        <v/>
      </c>
      <c r="F196" s="64"/>
      <c r="G196" s="8" t="str">
        <f>+IFERROR(IF(VLOOKUP(#REF!&amp;"-"&amp;ROW()-82,[2]ワークシート!$F$2:$CI$1002,9,0)="","",VLOOKUP(#REF!&amp;"-"&amp;ROW()-82,[2]ワークシート!$F$2:$CI$1002,9,0)),"")</f>
        <v/>
      </c>
      <c r="H19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6" s="71"/>
      <c r="J196" s="63" t="str">
        <f>+IFERROR(IF(VLOOKUP(#REF!&amp;"-"&amp;ROW()-82,[2]ワークシート!$F$2:$CI$1002,17,0)="","",VLOOKUP(#REF!&amp;"-"&amp;ROW()-82,[2]ワークシート!$F$2:$CI$1002,17,0)),"")</f>
        <v/>
      </c>
      <c r="K196" s="67"/>
      <c r="L196" s="64"/>
      <c r="M196" s="72" t="str">
        <f>+IFERROR(IF(VLOOKUP(#REF!&amp;"-"&amp;ROW()-82,[2]ワークシート!$F$2:$CI$1002,58,0)=0,"",VLOOKUP(#REF!&amp;"-"&amp;ROW()-82,[2]ワークシート!$F$2:$CI$1002,58,0)),"")</f>
        <v/>
      </c>
      <c r="N196" s="72"/>
      <c r="O196" s="72"/>
      <c r="P196" s="61" t="str">
        <f>+IFERROR(VLOOKUP(#REF!&amp;"-"&amp;ROW()-82,[2]ワークシート!$F$2:$CI$1002,64,0),"")</f>
        <v/>
      </c>
      <c r="Q196" s="62"/>
      <c r="R196" s="73" t="str">
        <f>+IFERROR(VLOOKUP(#REF!&amp;"-"&amp;ROW()-82,[2]ワークシート!$F$2:$CI$1002,65,0),"")</f>
        <v/>
      </c>
      <c r="S196" s="73"/>
      <c r="T196" s="61" t="str">
        <f>IFERROR(IF(VLOOKUP(#REF!&amp;"-"&amp;ROW()-82,[2]ワークシート!$F$2:$CI$1002,68,0)="",IF(X196="","",IF(X196=0,"使用貸借権","賃借権")),"賃借権"),"")</f>
        <v/>
      </c>
      <c r="U196" s="62"/>
      <c r="V196" s="63" t="str">
        <f>+IFERROR(VLOOKUP(#REF!&amp;"-"&amp;ROW()-82,[2]ワークシート!$F$2:$CI$1002,10,0)&amp;"","")</f>
        <v/>
      </c>
      <c r="W196" s="64"/>
      <c r="X19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6" s="66"/>
      <c r="Z196" s="9"/>
      <c r="AA196" s="9"/>
      <c r="AB196" s="63" t="str">
        <f>IF(T196="","",IF(VLOOKUP(#REF!&amp;"-"&amp;ROW()-82,[2]ワークシート!$F$2:$CI$1002,68,0)="",IF(T196="使用貸借権","-","口座振込　１２月"),"物納"))</f>
        <v/>
      </c>
      <c r="AC196" s="67"/>
      <c r="AD196" s="64"/>
      <c r="AE196" s="68" t="str">
        <f>+IFERROR(IF(VLOOKUP(#REF!&amp;"-"&amp;ROW()-82,[2]ワークシート!$F$2:$CI$1002,13,0)="","",VLOOKUP(#REF!&amp;"-"&amp;ROW()-82,[2]ワークシート!$F$2:$CI$1002,13,0)),"")</f>
        <v/>
      </c>
      <c r="AF196" s="69"/>
      <c r="AG196" s="68" t="str">
        <f>+IFERROR(IF(VLOOKUP(#REF!&amp;"-"&amp;ROW()-82,[2]ワークシート!$F$2:$CI$1002,74,0)="","",VLOOKUP(#REF!&amp;"-"&amp;ROW()-82,[2]ワークシート!$F$2:$CI$1002,74,0)),"")</f>
        <v/>
      </c>
      <c r="AH196" s="69"/>
      <c r="AI196" s="54" t="str">
        <f>+IFERROR(IF(VLOOKUP(#REF!&amp;"-"&amp;ROW()-82,[2]ワークシート!$F$2:$CI$1002,73,0)="","",VLOOKUP(#REF!&amp;"-"&amp;ROW()-82,[2]ワークシート!$F$2:$CI$1002,73,0)),"")</f>
        <v/>
      </c>
      <c r="AJ196" s="1" t="str">
        <f>+IFERROR( IF(  VLOOKUP(#REF!&amp;"-"&amp;ROW()-82,[2]ワークシート!$F$2:$BW$1002,12,0)="",  "",  VLOOKUP(#REF!&amp;"-"&amp;ROW()-82,[2]ワークシート!$F$2:$BW$1002,12,0) ),"")</f>
        <v/>
      </c>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row>
    <row r="197" spans="1:69" ht="35.1" hidden="1" customHeight="1" x14ac:dyDescent="0.15">
      <c r="A197" s="63" t="str">
        <f>+IFERROR(IF(VLOOKUP(#REF!&amp;"-"&amp;ROW()-82,[2]ワークシート!$F$2:$CI$1002,6,0)="","",VLOOKUP(#REF!&amp;"-"&amp;ROW()-82,[2]ワークシート!$F$2:$CI$1002,6,0)),"")</f>
        <v/>
      </c>
      <c r="B197" s="64"/>
      <c r="C197" s="63" t="str">
        <f>+IFERROR(IF(VLOOKUP(#REF!&amp;"-"&amp;ROW()-82,[2]ワークシート!$F$2:$CI$1002,7,0)="","",VLOOKUP(#REF!&amp;"-"&amp;ROW()-82,[2]ワークシート!$F$2:$CI$1002,7,0)),"")</f>
        <v/>
      </c>
      <c r="D197" s="64"/>
      <c r="E197" s="63" t="str">
        <f>+IFERROR(IF(VLOOKUP(#REF!&amp;"-"&amp;ROW()-82,[2]ワークシート!$F$2:$CI$1002,8,0)="","",VLOOKUP(#REF!&amp;"-"&amp;ROW()-82,[2]ワークシート!$F$2:$CI$1002,8,0)),"")</f>
        <v/>
      </c>
      <c r="F197" s="64"/>
      <c r="G197" s="8" t="str">
        <f>+IFERROR(IF(VLOOKUP(#REF!&amp;"-"&amp;ROW()-82,[2]ワークシート!$F$2:$CI$1002,9,0)="","",VLOOKUP(#REF!&amp;"-"&amp;ROW()-82,[2]ワークシート!$F$2:$CI$1002,9,0)),"")</f>
        <v/>
      </c>
      <c r="H19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7" s="71"/>
      <c r="J197" s="63" t="str">
        <f>+IFERROR(IF(VLOOKUP(#REF!&amp;"-"&amp;ROW()-82,[2]ワークシート!$F$2:$CI$1002,17,0)="","",VLOOKUP(#REF!&amp;"-"&amp;ROW()-82,[2]ワークシート!$F$2:$CI$1002,17,0)),"")</f>
        <v/>
      </c>
      <c r="K197" s="67"/>
      <c r="L197" s="64"/>
      <c r="M197" s="72" t="str">
        <f>+IFERROR(IF(VLOOKUP(#REF!&amp;"-"&amp;ROW()-82,[2]ワークシート!$F$2:$CI$1002,58,0)=0,"",VLOOKUP(#REF!&amp;"-"&amp;ROW()-82,[2]ワークシート!$F$2:$CI$1002,58,0)),"")</f>
        <v/>
      </c>
      <c r="N197" s="72"/>
      <c r="O197" s="72"/>
      <c r="P197" s="61" t="str">
        <f>+IFERROR(VLOOKUP(#REF!&amp;"-"&amp;ROW()-82,[2]ワークシート!$F$2:$CI$1002,64,0),"")</f>
        <v/>
      </c>
      <c r="Q197" s="62"/>
      <c r="R197" s="73" t="str">
        <f>+IFERROR(VLOOKUP(#REF!&amp;"-"&amp;ROW()-82,[2]ワークシート!$F$2:$CI$1002,65,0),"")</f>
        <v/>
      </c>
      <c r="S197" s="73"/>
      <c r="T197" s="61" t="str">
        <f>IFERROR(IF(VLOOKUP(#REF!&amp;"-"&amp;ROW()-82,[2]ワークシート!$F$2:$CI$1002,68,0)="",IF(X197="","",IF(X197=0,"使用貸借権","賃借権")),"賃借権"),"")</f>
        <v/>
      </c>
      <c r="U197" s="62"/>
      <c r="V197" s="63" t="str">
        <f>+IFERROR(VLOOKUP(#REF!&amp;"-"&amp;ROW()-82,[2]ワークシート!$F$2:$CI$1002,10,0)&amp;"","")</f>
        <v/>
      </c>
      <c r="W197" s="64"/>
      <c r="X19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7" s="66"/>
      <c r="Z197" s="9"/>
      <c r="AA197" s="9"/>
      <c r="AB197" s="63" t="str">
        <f>IF(T197="","",IF(VLOOKUP(#REF!&amp;"-"&amp;ROW()-82,[2]ワークシート!$F$2:$CI$1002,68,0)="",IF(T197="使用貸借権","-","口座振込　１２月"),"物納"))</f>
        <v/>
      </c>
      <c r="AC197" s="67"/>
      <c r="AD197" s="64"/>
      <c r="AE197" s="68" t="str">
        <f>+IFERROR(IF(VLOOKUP(#REF!&amp;"-"&amp;ROW()-82,[2]ワークシート!$F$2:$CI$1002,13,0)="","",VLOOKUP(#REF!&amp;"-"&amp;ROW()-82,[2]ワークシート!$F$2:$CI$1002,13,0)),"")</f>
        <v/>
      </c>
      <c r="AF197" s="69"/>
      <c r="AG197" s="68" t="str">
        <f>+IFERROR(IF(VLOOKUP(#REF!&amp;"-"&amp;ROW()-82,[2]ワークシート!$F$2:$CI$1002,74,0)="","",VLOOKUP(#REF!&amp;"-"&amp;ROW()-82,[2]ワークシート!$F$2:$CI$1002,74,0)),"")</f>
        <v/>
      </c>
      <c r="AH197" s="69"/>
      <c r="AI197" s="54" t="str">
        <f>+IFERROR(IF(VLOOKUP(#REF!&amp;"-"&amp;ROW()-82,[2]ワークシート!$F$2:$CI$1002,73,0)="","",VLOOKUP(#REF!&amp;"-"&amp;ROW()-82,[2]ワークシート!$F$2:$CI$1002,73,0)),"")</f>
        <v/>
      </c>
      <c r="AJ197" s="1" t="str">
        <f>+IFERROR( IF(  VLOOKUP(#REF!&amp;"-"&amp;ROW()-82,[2]ワークシート!$F$2:$BW$1002,12,0)="",  "",  VLOOKUP(#REF!&amp;"-"&amp;ROW()-82,[2]ワークシート!$F$2:$BW$1002,12,0) ),"")</f>
        <v/>
      </c>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row>
    <row r="198" spans="1:69" ht="35.1" hidden="1" customHeight="1" x14ac:dyDescent="0.15">
      <c r="A198" s="63" t="str">
        <f>+IFERROR(IF(VLOOKUP(#REF!&amp;"-"&amp;ROW()-82,[2]ワークシート!$F$2:$CI$1002,6,0)="","",VLOOKUP(#REF!&amp;"-"&amp;ROW()-82,[2]ワークシート!$F$2:$CI$1002,6,0)),"")</f>
        <v/>
      </c>
      <c r="B198" s="64"/>
      <c r="C198" s="63" t="str">
        <f>+IFERROR(IF(VLOOKUP(#REF!&amp;"-"&amp;ROW()-82,[2]ワークシート!$F$2:$CI$1002,7,0)="","",VLOOKUP(#REF!&amp;"-"&amp;ROW()-82,[2]ワークシート!$F$2:$CI$1002,7,0)),"")</f>
        <v/>
      </c>
      <c r="D198" s="64"/>
      <c r="E198" s="63" t="str">
        <f>+IFERROR(IF(VLOOKUP(#REF!&amp;"-"&amp;ROW()-82,[2]ワークシート!$F$2:$CI$1002,8,0)="","",VLOOKUP(#REF!&amp;"-"&amp;ROW()-82,[2]ワークシート!$F$2:$CI$1002,8,0)),"")</f>
        <v/>
      </c>
      <c r="F198" s="64"/>
      <c r="G198" s="8" t="str">
        <f>+IFERROR(IF(VLOOKUP(#REF!&amp;"-"&amp;ROW()-82,[2]ワークシート!$F$2:$CI$1002,9,0)="","",VLOOKUP(#REF!&amp;"-"&amp;ROW()-82,[2]ワークシート!$F$2:$CI$1002,9,0)),"")</f>
        <v/>
      </c>
      <c r="H19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8" s="71"/>
      <c r="J198" s="63" t="str">
        <f>+IFERROR(IF(VLOOKUP(#REF!&amp;"-"&amp;ROW()-82,[2]ワークシート!$F$2:$CI$1002,17,0)="","",VLOOKUP(#REF!&amp;"-"&amp;ROW()-82,[2]ワークシート!$F$2:$CI$1002,17,0)),"")</f>
        <v/>
      </c>
      <c r="K198" s="67"/>
      <c r="L198" s="64"/>
      <c r="M198" s="72" t="str">
        <f>+IFERROR(IF(VLOOKUP(#REF!&amp;"-"&amp;ROW()-82,[2]ワークシート!$F$2:$CI$1002,58,0)=0,"",VLOOKUP(#REF!&amp;"-"&amp;ROW()-82,[2]ワークシート!$F$2:$CI$1002,58,0)),"")</f>
        <v/>
      </c>
      <c r="N198" s="72"/>
      <c r="O198" s="72"/>
      <c r="P198" s="61" t="str">
        <f>+IFERROR(VLOOKUP(#REF!&amp;"-"&amp;ROW()-82,[2]ワークシート!$F$2:$CI$1002,64,0),"")</f>
        <v/>
      </c>
      <c r="Q198" s="62"/>
      <c r="R198" s="73" t="str">
        <f>+IFERROR(VLOOKUP(#REF!&amp;"-"&amp;ROW()-82,[2]ワークシート!$F$2:$CI$1002,65,0),"")</f>
        <v/>
      </c>
      <c r="S198" s="73"/>
      <c r="T198" s="61" t="str">
        <f>IFERROR(IF(VLOOKUP(#REF!&amp;"-"&amp;ROW()-82,[2]ワークシート!$F$2:$CI$1002,68,0)="",IF(X198="","",IF(X198=0,"使用貸借権","賃借権")),"賃借権"),"")</f>
        <v/>
      </c>
      <c r="U198" s="62"/>
      <c r="V198" s="63" t="str">
        <f>+IFERROR(VLOOKUP(#REF!&amp;"-"&amp;ROW()-82,[2]ワークシート!$F$2:$CI$1002,10,0)&amp;"","")</f>
        <v/>
      </c>
      <c r="W198" s="64"/>
      <c r="X19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8" s="66"/>
      <c r="Z198" s="9"/>
      <c r="AA198" s="9"/>
      <c r="AB198" s="63" t="str">
        <f>IF(T198="","",IF(VLOOKUP(#REF!&amp;"-"&amp;ROW()-82,[2]ワークシート!$F$2:$CI$1002,68,0)="",IF(T198="使用貸借権","-","口座振込　１２月"),"物納"))</f>
        <v/>
      </c>
      <c r="AC198" s="67"/>
      <c r="AD198" s="64"/>
      <c r="AE198" s="68" t="str">
        <f>+IFERROR(IF(VLOOKUP(#REF!&amp;"-"&amp;ROW()-82,[2]ワークシート!$F$2:$CI$1002,13,0)="","",VLOOKUP(#REF!&amp;"-"&amp;ROW()-82,[2]ワークシート!$F$2:$CI$1002,13,0)),"")</f>
        <v/>
      </c>
      <c r="AF198" s="69"/>
      <c r="AG198" s="68" t="str">
        <f>+IFERROR(IF(VLOOKUP(#REF!&amp;"-"&amp;ROW()-82,[2]ワークシート!$F$2:$CI$1002,74,0)="","",VLOOKUP(#REF!&amp;"-"&amp;ROW()-82,[2]ワークシート!$F$2:$CI$1002,74,0)),"")</f>
        <v/>
      </c>
      <c r="AH198" s="69"/>
      <c r="AI198" s="54" t="str">
        <f>+IFERROR(IF(VLOOKUP(#REF!&amp;"-"&amp;ROW()-82,[2]ワークシート!$F$2:$CI$1002,73,0)="","",VLOOKUP(#REF!&amp;"-"&amp;ROW()-82,[2]ワークシート!$F$2:$CI$1002,73,0)),"")</f>
        <v/>
      </c>
      <c r="AJ198" s="1" t="str">
        <f>+IFERROR( IF(  VLOOKUP(#REF!&amp;"-"&amp;ROW()-82,[2]ワークシート!$F$2:$BW$1002,12,0)="",  "",  VLOOKUP(#REF!&amp;"-"&amp;ROW()-82,[2]ワークシート!$F$2:$BW$1002,12,0) ),"")</f>
        <v/>
      </c>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row>
    <row r="199" spans="1:69" ht="35.1" hidden="1" customHeight="1" x14ac:dyDescent="0.15">
      <c r="A199" s="63" t="str">
        <f>+IFERROR(IF(VLOOKUP(#REF!&amp;"-"&amp;ROW()-82,[2]ワークシート!$F$2:$CI$1002,6,0)="","",VLOOKUP(#REF!&amp;"-"&amp;ROW()-82,[2]ワークシート!$F$2:$CI$1002,6,0)),"")</f>
        <v/>
      </c>
      <c r="B199" s="64"/>
      <c r="C199" s="63" t="str">
        <f>+IFERROR(IF(VLOOKUP(#REF!&amp;"-"&amp;ROW()-82,[2]ワークシート!$F$2:$CI$1002,7,0)="","",VLOOKUP(#REF!&amp;"-"&amp;ROW()-82,[2]ワークシート!$F$2:$CI$1002,7,0)),"")</f>
        <v/>
      </c>
      <c r="D199" s="64"/>
      <c r="E199" s="63" t="str">
        <f>+IFERROR(IF(VLOOKUP(#REF!&amp;"-"&amp;ROW()-82,[2]ワークシート!$F$2:$CI$1002,8,0)="","",VLOOKUP(#REF!&amp;"-"&amp;ROW()-82,[2]ワークシート!$F$2:$CI$1002,8,0)),"")</f>
        <v/>
      </c>
      <c r="F199" s="64"/>
      <c r="G199" s="8" t="str">
        <f>+IFERROR(IF(VLOOKUP(#REF!&amp;"-"&amp;ROW()-82,[2]ワークシート!$F$2:$CI$1002,9,0)="","",VLOOKUP(#REF!&amp;"-"&amp;ROW()-82,[2]ワークシート!$F$2:$CI$1002,9,0)),"")</f>
        <v/>
      </c>
      <c r="H19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199" s="71"/>
      <c r="J199" s="63" t="str">
        <f>+IFERROR(IF(VLOOKUP(#REF!&amp;"-"&amp;ROW()-82,[2]ワークシート!$F$2:$CI$1002,17,0)="","",VLOOKUP(#REF!&amp;"-"&amp;ROW()-82,[2]ワークシート!$F$2:$CI$1002,17,0)),"")</f>
        <v/>
      </c>
      <c r="K199" s="67"/>
      <c r="L199" s="64"/>
      <c r="M199" s="72" t="str">
        <f>+IFERROR(IF(VLOOKUP(#REF!&amp;"-"&amp;ROW()-82,[2]ワークシート!$F$2:$CI$1002,58,0)=0,"",VLOOKUP(#REF!&amp;"-"&amp;ROW()-82,[2]ワークシート!$F$2:$CI$1002,58,0)),"")</f>
        <v/>
      </c>
      <c r="N199" s="72"/>
      <c r="O199" s="72"/>
      <c r="P199" s="61" t="str">
        <f>+IFERROR(VLOOKUP(#REF!&amp;"-"&amp;ROW()-82,[2]ワークシート!$F$2:$CI$1002,64,0),"")</f>
        <v/>
      </c>
      <c r="Q199" s="62"/>
      <c r="R199" s="73" t="str">
        <f>+IFERROR(VLOOKUP(#REF!&amp;"-"&amp;ROW()-82,[2]ワークシート!$F$2:$CI$1002,65,0),"")</f>
        <v/>
      </c>
      <c r="S199" s="73"/>
      <c r="T199" s="61" t="str">
        <f>IFERROR(IF(VLOOKUP(#REF!&amp;"-"&amp;ROW()-82,[2]ワークシート!$F$2:$CI$1002,68,0)="",IF(X199="","",IF(X199=0,"使用貸借権","賃借権")),"賃借権"),"")</f>
        <v/>
      </c>
      <c r="U199" s="62"/>
      <c r="V199" s="63" t="str">
        <f>+IFERROR(VLOOKUP(#REF!&amp;"-"&amp;ROW()-82,[2]ワークシート!$F$2:$CI$1002,10,0)&amp;"","")</f>
        <v/>
      </c>
      <c r="W199" s="64"/>
      <c r="X19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199" s="66"/>
      <c r="Z199" s="9"/>
      <c r="AA199" s="9"/>
      <c r="AB199" s="63" t="str">
        <f>IF(T199="","",IF(VLOOKUP(#REF!&amp;"-"&amp;ROW()-82,[2]ワークシート!$F$2:$CI$1002,68,0)="",IF(T199="使用貸借権","-","口座振込　１２月"),"物納"))</f>
        <v/>
      </c>
      <c r="AC199" s="67"/>
      <c r="AD199" s="64"/>
      <c r="AE199" s="68" t="str">
        <f>+IFERROR(IF(VLOOKUP(#REF!&amp;"-"&amp;ROW()-82,[2]ワークシート!$F$2:$CI$1002,13,0)="","",VLOOKUP(#REF!&amp;"-"&amp;ROW()-82,[2]ワークシート!$F$2:$CI$1002,13,0)),"")</f>
        <v/>
      </c>
      <c r="AF199" s="69"/>
      <c r="AG199" s="68" t="str">
        <f>+IFERROR(IF(VLOOKUP(#REF!&amp;"-"&amp;ROW()-82,[2]ワークシート!$F$2:$CI$1002,74,0)="","",VLOOKUP(#REF!&amp;"-"&amp;ROW()-82,[2]ワークシート!$F$2:$CI$1002,74,0)),"")</f>
        <v/>
      </c>
      <c r="AH199" s="69"/>
      <c r="AI199" s="54" t="str">
        <f>+IFERROR(IF(VLOOKUP(#REF!&amp;"-"&amp;ROW()-82,[2]ワークシート!$F$2:$CI$1002,73,0)="","",VLOOKUP(#REF!&amp;"-"&amp;ROW()-82,[2]ワークシート!$F$2:$CI$1002,73,0)),"")</f>
        <v/>
      </c>
      <c r="AJ199" s="1" t="str">
        <f>+IFERROR( IF(  VLOOKUP(#REF!&amp;"-"&amp;ROW()-82,[2]ワークシート!$F$2:$BW$1002,12,0)="",  "",  VLOOKUP(#REF!&amp;"-"&amp;ROW()-82,[2]ワークシート!$F$2:$BW$1002,12,0) ),"")</f>
        <v/>
      </c>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row>
    <row r="200" spans="1:69" ht="35.1" hidden="1" customHeight="1" x14ac:dyDescent="0.15">
      <c r="A200" s="63" t="str">
        <f>+IFERROR(IF(VLOOKUP(#REF!&amp;"-"&amp;ROW()-82,[2]ワークシート!$F$2:$CI$1002,6,0)="","",VLOOKUP(#REF!&amp;"-"&amp;ROW()-82,[2]ワークシート!$F$2:$CI$1002,6,0)),"")</f>
        <v/>
      </c>
      <c r="B200" s="64"/>
      <c r="C200" s="63" t="str">
        <f>+IFERROR(IF(VLOOKUP(#REF!&amp;"-"&amp;ROW()-82,[2]ワークシート!$F$2:$CI$1002,7,0)="","",VLOOKUP(#REF!&amp;"-"&amp;ROW()-82,[2]ワークシート!$F$2:$CI$1002,7,0)),"")</f>
        <v/>
      </c>
      <c r="D200" s="64"/>
      <c r="E200" s="63" t="str">
        <f>+IFERROR(IF(VLOOKUP(#REF!&amp;"-"&amp;ROW()-82,[2]ワークシート!$F$2:$CI$1002,8,0)="","",VLOOKUP(#REF!&amp;"-"&amp;ROW()-82,[2]ワークシート!$F$2:$CI$1002,8,0)),"")</f>
        <v/>
      </c>
      <c r="F200" s="64"/>
      <c r="G200" s="8" t="str">
        <f>+IFERROR(IF(VLOOKUP(#REF!&amp;"-"&amp;ROW()-82,[2]ワークシート!$F$2:$CI$1002,9,0)="","",VLOOKUP(#REF!&amp;"-"&amp;ROW()-82,[2]ワークシート!$F$2:$CI$1002,9,0)),"")</f>
        <v/>
      </c>
      <c r="H20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0" s="71"/>
      <c r="J200" s="63" t="str">
        <f>+IFERROR(IF(VLOOKUP(#REF!&amp;"-"&amp;ROW()-82,[2]ワークシート!$F$2:$CI$1002,17,0)="","",VLOOKUP(#REF!&amp;"-"&amp;ROW()-82,[2]ワークシート!$F$2:$CI$1002,17,0)),"")</f>
        <v/>
      </c>
      <c r="K200" s="67"/>
      <c r="L200" s="64"/>
      <c r="M200" s="72" t="str">
        <f>+IFERROR(IF(VLOOKUP(#REF!&amp;"-"&amp;ROW()-82,[2]ワークシート!$F$2:$CI$1002,58,0)=0,"",VLOOKUP(#REF!&amp;"-"&amp;ROW()-82,[2]ワークシート!$F$2:$CI$1002,58,0)),"")</f>
        <v/>
      </c>
      <c r="N200" s="72"/>
      <c r="O200" s="72"/>
      <c r="P200" s="61" t="str">
        <f>+IFERROR(VLOOKUP(#REF!&amp;"-"&amp;ROW()-82,[2]ワークシート!$F$2:$CI$1002,64,0),"")</f>
        <v/>
      </c>
      <c r="Q200" s="62"/>
      <c r="R200" s="73" t="str">
        <f>+IFERROR(VLOOKUP(#REF!&amp;"-"&amp;ROW()-82,[2]ワークシート!$F$2:$CI$1002,65,0),"")</f>
        <v/>
      </c>
      <c r="S200" s="73"/>
      <c r="T200" s="61" t="str">
        <f>IFERROR(IF(VLOOKUP(#REF!&amp;"-"&amp;ROW()-82,[2]ワークシート!$F$2:$CI$1002,68,0)="",IF(X200="","",IF(X200=0,"使用貸借権","賃借権")),"賃借権"),"")</f>
        <v/>
      </c>
      <c r="U200" s="62"/>
      <c r="V200" s="63" t="str">
        <f>+IFERROR(VLOOKUP(#REF!&amp;"-"&amp;ROW()-82,[2]ワークシート!$F$2:$CI$1002,10,0)&amp;"","")</f>
        <v/>
      </c>
      <c r="W200" s="64"/>
      <c r="X20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0" s="66"/>
      <c r="Z200" s="9"/>
      <c r="AA200" s="9"/>
      <c r="AB200" s="63" t="str">
        <f>IF(T200="","",IF(VLOOKUP(#REF!&amp;"-"&amp;ROW()-82,[2]ワークシート!$F$2:$CI$1002,68,0)="",IF(T200="使用貸借権","-","口座振込　１２月"),"物納"))</f>
        <v/>
      </c>
      <c r="AC200" s="67"/>
      <c r="AD200" s="64"/>
      <c r="AE200" s="68" t="str">
        <f>+IFERROR(IF(VLOOKUP(#REF!&amp;"-"&amp;ROW()-82,[2]ワークシート!$F$2:$CI$1002,13,0)="","",VLOOKUP(#REF!&amp;"-"&amp;ROW()-82,[2]ワークシート!$F$2:$CI$1002,13,0)),"")</f>
        <v/>
      </c>
      <c r="AF200" s="69"/>
      <c r="AG200" s="68" t="str">
        <f>+IFERROR(IF(VLOOKUP(#REF!&amp;"-"&amp;ROW()-82,[2]ワークシート!$F$2:$CI$1002,74,0)="","",VLOOKUP(#REF!&amp;"-"&amp;ROW()-82,[2]ワークシート!$F$2:$CI$1002,74,0)),"")</f>
        <v/>
      </c>
      <c r="AH200" s="69"/>
      <c r="AI200" s="54" t="str">
        <f>+IFERROR(IF(VLOOKUP(#REF!&amp;"-"&amp;ROW()-82,[2]ワークシート!$F$2:$CI$1002,73,0)="","",VLOOKUP(#REF!&amp;"-"&amp;ROW()-82,[2]ワークシート!$F$2:$CI$1002,73,0)),"")</f>
        <v/>
      </c>
      <c r="AJ200" s="1" t="str">
        <f>+IFERROR( IF(  VLOOKUP(#REF!&amp;"-"&amp;ROW()-82,[2]ワークシート!$F$2:$BW$1002,12,0)="",  "",  VLOOKUP(#REF!&amp;"-"&amp;ROW()-82,[2]ワークシート!$F$2:$BW$1002,12,0) ),"")</f>
        <v/>
      </c>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row>
    <row r="201" spans="1:69" ht="35.1" hidden="1" customHeight="1" x14ac:dyDescent="0.15">
      <c r="A201" s="63" t="str">
        <f>+IFERROR(IF(VLOOKUP(#REF!&amp;"-"&amp;ROW()-82,[2]ワークシート!$F$2:$CI$1002,6,0)="","",VLOOKUP(#REF!&amp;"-"&amp;ROW()-82,[2]ワークシート!$F$2:$CI$1002,6,0)),"")</f>
        <v/>
      </c>
      <c r="B201" s="64"/>
      <c r="C201" s="63" t="str">
        <f>+IFERROR(IF(VLOOKUP(#REF!&amp;"-"&amp;ROW()-82,[2]ワークシート!$F$2:$CI$1002,7,0)="","",VLOOKUP(#REF!&amp;"-"&amp;ROW()-82,[2]ワークシート!$F$2:$CI$1002,7,0)),"")</f>
        <v/>
      </c>
      <c r="D201" s="64"/>
      <c r="E201" s="63" t="str">
        <f>+IFERROR(IF(VLOOKUP(#REF!&amp;"-"&amp;ROW()-82,[2]ワークシート!$F$2:$CI$1002,8,0)="","",VLOOKUP(#REF!&amp;"-"&amp;ROW()-82,[2]ワークシート!$F$2:$CI$1002,8,0)),"")</f>
        <v/>
      </c>
      <c r="F201" s="64"/>
      <c r="G201" s="8" t="str">
        <f>+IFERROR(IF(VLOOKUP(#REF!&amp;"-"&amp;ROW()-82,[2]ワークシート!$F$2:$CI$1002,9,0)="","",VLOOKUP(#REF!&amp;"-"&amp;ROW()-82,[2]ワークシート!$F$2:$CI$1002,9,0)),"")</f>
        <v/>
      </c>
      <c r="H20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1" s="71"/>
      <c r="J201" s="63" t="str">
        <f>+IFERROR(IF(VLOOKUP(#REF!&amp;"-"&amp;ROW()-82,[2]ワークシート!$F$2:$CI$1002,17,0)="","",VLOOKUP(#REF!&amp;"-"&amp;ROW()-82,[2]ワークシート!$F$2:$CI$1002,17,0)),"")</f>
        <v/>
      </c>
      <c r="K201" s="67"/>
      <c r="L201" s="64"/>
      <c r="M201" s="72" t="str">
        <f>+IFERROR(IF(VLOOKUP(#REF!&amp;"-"&amp;ROW()-82,[2]ワークシート!$F$2:$CI$1002,58,0)=0,"",VLOOKUP(#REF!&amp;"-"&amp;ROW()-82,[2]ワークシート!$F$2:$CI$1002,58,0)),"")</f>
        <v/>
      </c>
      <c r="N201" s="72"/>
      <c r="O201" s="72"/>
      <c r="P201" s="61" t="str">
        <f>+IFERROR(VLOOKUP(#REF!&amp;"-"&amp;ROW()-82,[2]ワークシート!$F$2:$CI$1002,64,0),"")</f>
        <v/>
      </c>
      <c r="Q201" s="62"/>
      <c r="R201" s="73" t="str">
        <f>+IFERROR(VLOOKUP(#REF!&amp;"-"&amp;ROW()-82,[2]ワークシート!$F$2:$CI$1002,65,0),"")</f>
        <v/>
      </c>
      <c r="S201" s="73"/>
      <c r="T201" s="61" t="str">
        <f>IFERROR(IF(VLOOKUP(#REF!&amp;"-"&amp;ROW()-82,[2]ワークシート!$F$2:$CI$1002,68,0)="",IF(X201="","",IF(X201=0,"使用貸借権","賃借権")),"賃借権"),"")</f>
        <v/>
      </c>
      <c r="U201" s="62"/>
      <c r="V201" s="63" t="str">
        <f>+IFERROR(VLOOKUP(#REF!&amp;"-"&amp;ROW()-82,[2]ワークシート!$F$2:$CI$1002,10,0)&amp;"","")</f>
        <v/>
      </c>
      <c r="W201" s="64"/>
      <c r="X20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1" s="66"/>
      <c r="Z201" s="9"/>
      <c r="AA201" s="9"/>
      <c r="AB201" s="63" t="str">
        <f>IF(T201="","",IF(VLOOKUP(#REF!&amp;"-"&amp;ROW()-82,[2]ワークシート!$F$2:$CI$1002,68,0)="",IF(T201="使用貸借権","-","口座振込　１２月"),"物納"))</f>
        <v/>
      </c>
      <c r="AC201" s="67"/>
      <c r="AD201" s="64"/>
      <c r="AE201" s="68" t="str">
        <f>+IFERROR(IF(VLOOKUP(#REF!&amp;"-"&amp;ROW()-82,[2]ワークシート!$F$2:$CI$1002,13,0)="","",VLOOKUP(#REF!&amp;"-"&amp;ROW()-82,[2]ワークシート!$F$2:$CI$1002,13,0)),"")</f>
        <v/>
      </c>
      <c r="AF201" s="69"/>
      <c r="AG201" s="68" t="str">
        <f>+IFERROR(IF(VLOOKUP(#REF!&amp;"-"&amp;ROW()-82,[2]ワークシート!$F$2:$CI$1002,74,0)="","",VLOOKUP(#REF!&amp;"-"&amp;ROW()-82,[2]ワークシート!$F$2:$CI$1002,74,0)),"")</f>
        <v/>
      </c>
      <c r="AH201" s="69"/>
      <c r="AI201" s="54" t="str">
        <f>+IFERROR(IF(VLOOKUP(#REF!&amp;"-"&amp;ROW()-82,[2]ワークシート!$F$2:$CI$1002,73,0)="","",VLOOKUP(#REF!&amp;"-"&amp;ROW()-82,[2]ワークシート!$F$2:$CI$1002,73,0)),"")</f>
        <v/>
      </c>
      <c r="AJ201" s="1" t="str">
        <f>+IFERROR( IF(  VLOOKUP(#REF!&amp;"-"&amp;ROW()-82,[2]ワークシート!$F$2:$BW$1002,12,0)="",  "",  VLOOKUP(#REF!&amp;"-"&amp;ROW()-82,[2]ワークシート!$F$2:$BW$1002,12,0) ),"")</f>
        <v/>
      </c>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row>
    <row r="202" spans="1:69" ht="35.1" hidden="1" customHeight="1" x14ac:dyDescent="0.15">
      <c r="A202" s="63" t="str">
        <f>+IFERROR(IF(VLOOKUP(#REF!&amp;"-"&amp;ROW()-82,[2]ワークシート!$F$2:$CI$1002,6,0)="","",VLOOKUP(#REF!&amp;"-"&amp;ROW()-82,[2]ワークシート!$F$2:$CI$1002,6,0)),"")</f>
        <v/>
      </c>
      <c r="B202" s="64"/>
      <c r="C202" s="63" t="str">
        <f>+IFERROR(IF(VLOOKUP(#REF!&amp;"-"&amp;ROW()-82,[2]ワークシート!$F$2:$CI$1002,7,0)="","",VLOOKUP(#REF!&amp;"-"&amp;ROW()-82,[2]ワークシート!$F$2:$CI$1002,7,0)),"")</f>
        <v/>
      </c>
      <c r="D202" s="64"/>
      <c r="E202" s="63" t="str">
        <f>+IFERROR(IF(VLOOKUP(#REF!&amp;"-"&amp;ROW()-82,[2]ワークシート!$F$2:$CI$1002,8,0)="","",VLOOKUP(#REF!&amp;"-"&amp;ROW()-82,[2]ワークシート!$F$2:$CI$1002,8,0)),"")</f>
        <v/>
      </c>
      <c r="F202" s="64"/>
      <c r="G202" s="8" t="str">
        <f>+IFERROR(IF(VLOOKUP(#REF!&amp;"-"&amp;ROW()-82,[2]ワークシート!$F$2:$CI$1002,9,0)="","",VLOOKUP(#REF!&amp;"-"&amp;ROW()-82,[2]ワークシート!$F$2:$CI$1002,9,0)),"")</f>
        <v/>
      </c>
      <c r="H20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2" s="71"/>
      <c r="J202" s="63" t="str">
        <f>+IFERROR(IF(VLOOKUP(#REF!&amp;"-"&amp;ROW()-82,[2]ワークシート!$F$2:$CI$1002,17,0)="","",VLOOKUP(#REF!&amp;"-"&amp;ROW()-82,[2]ワークシート!$F$2:$CI$1002,17,0)),"")</f>
        <v/>
      </c>
      <c r="K202" s="67"/>
      <c r="L202" s="64"/>
      <c r="M202" s="72" t="str">
        <f>+IFERROR(IF(VLOOKUP(#REF!&amp;"-"&amp;ROW()-82,[2]ワークシート!$F$2:$CI$1002,58,0)=0,"",VLOOKUP(#REF!&amp;"-"&amp;ROW()-82,[2]ワークシート!$F$2:$CI$1002,58,0)),"")</f>
        <v/>
      </c>
      <c r="N202" s="72"/>
      <c r="O202" s="72"/>
      <c r="P202" s="61" t="str">
        <f>+IFERROR(VLOOKUP(#REF!&amp;"-"&amp;ROW()-82,[2]ワークシート!$F$2:$CI$1002,64,0),"")</f>
        <v/>
      </c>
      <c r="Q202" s="62"/>
      <c r="R202" s="73" t="str">
        <f>+IFERROR(VLOOKUP(#REF!&amp;"-"&amp;ROW()-82,[2]ワークシート!$F$2:$CI$1002,65,0),"")</f>
        <v/>
      </c>
      <c r="S202" s="73"/>
      <c r="T202" s="61" t="str">
        <f>IFERROR(IF(VLOOKUP(#REF!&amp;"-"&amp;ROW()-82,[2]ワークシート!$F$2:$CI$1002,68,0)="",IF(X202="","",IF(X202=0,"使用貸借権","賃借権")),"賃借権"),"")</f>
        <v/>
      </c>
      <c r="U202" s="62"/>
      <c r="V202" s="63" t="str">
        <f>+IFERROR(VLOOKUP(#REF!&amp;"-"&amp;ROW()-82,[2]ワークシート!$F$2:$CI$1002,10,0)&amp;"","")</f>
        <v/>
      </c>
      <c r="W202" s="64"/>
      <c r="X20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2" s="66"/>
      <c r="Z202" s="9"/>
      <c r="AA202" s="9"/>
      <c r="AB202" s="63" t="str">
        <f>IF(T202="","",IF(VLOOKUP(#REF!&amp;"-"&amp;ROW()-82,[2]ワークシート!$F$2:$CI$1002,68,0)="",IF(T202="使用貸借権","-","口座振込　１２月"),"物納"))</f>
        <v/>
      </c>
      <c r="AC202" s="67"/>
      <c r="AD202" s="64"/>
      <c r="AE202" s="68" t="str">
        <f>+IFERROR(IF(VLOOKUP(#REF!&amp;"-"&amp;ROW()-82,[2]ワークシート!$F$2:$CI$1002,13,0)="","",VLOOKUP(#REF!&amp;"-"&amp;ROW()-82,[2]ワークシート!$F$2:$CI$1002,13,0)),"")</f>
        <v/>
      </c>
      <c r="AF202" s="69"/>
      <c r="AG202" s="68" t="str">
        <f>+IFERROR(IF(VLOOKUP(#REF!&amp;"-"&amp;ROW()-82,[2]ワークシート!$F$2:$CI$1002,74,0)="","",VLOOKUP(#REF!&amp;"-"&amp;ROW()-82,[2]ワークシート!$F$2:$CI$1002,74,0)),"")</f>
        <v/>
      </c>
      <c r="AH202" s="69"/>
      <c r="AI202" s="54" t="str">
        <f>+IFERROR(IF(VLOOKUP(#REF!&amp;"-"&amp;ROW()-82,[2]ワークシート!$F$2:$CI$1002,73,0)="","",VLOOKUP(#REF!&amp;"-"&amp;ROW()-82,[2]ワークシート!$F$2:$CI$1002,73,0)),"")</f>
        <v/>
      </c>
      <c r="AJ202" s="1" t="str">
        <f>+IFERROR( IF(  VLOOKUP(#REF!&amp;"-"&amp;ROW()-82,[2]ワークシート!$F$2:$BW$1002,12,0)="",  "",  VLOOKUP(#REF!&amp;"-"&amp;ROW()-82,[2]ワークシート!$F$2:$BW$1002,12,0) ),"")</f>
        <v/>
      </c>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row>
    <row r="203" spans="1:69" ht="35.1" hidden="1" customHeight="1" x14ac:dyDescent="0.15">
      <c r="A203" s="63" t="str">
        <f>+IFERROR(IF(VLOOKUP(#REF!&amp;"-"&amp;ROW()-82,[2]ワークシート!$F$2:$CI$1002,6,0)="","",VLOOKUP(#REF!&amp;"-"&amp;ROW()-82,[2]ワークシート!$F$2:$CI$1002,6,0)),"")</f>
        <v/>
      </c>
      <c r="B203" s="64"/>
      <c r="C203" s="63" t="str">
        <f>+IFERROR(IF(VLOOKUP(#REF!&amp;"-"&amp;ROW()-82,[2]ワークシート!$F$2:$CI$1002,7,0)="","",VLOOKUP(#REF!&amp;"-"&amp;ROW()-82,[2]ワークシート!$F$2:$CI$1002,7,0)),"")</f>
        <v/>
      </c>
      <c r="D203" s="64"/>
      <c r="E203" s="63" t="str">
        <f>+IFERROR(IF(VLOOKUP(#REF!&amp;"-"&amp;ROW()-82,[2]ワークシート!$F$2:$CI$1002,8,0)="","",VLOOKUP(#REF!&amp;"-"&amp;ROW()-82,[2]ワークシート!$F$2:$CI$1002,8,0)),"")</f>
        <v/>
      </c>
      <c r="F203" s="64"/>
      <c r="G203" s="8" t="str">
        <f>+IFERROR(IF(VLOOKUP(#REF!&amp;"-"&amp;ROW()-82,[2]ワークシート!$F$2:$CI$1002,9,0)="","",VLOOKUP(#REF!&amp;"-"&amp;ROW()-82,[2]ワークシート!$F$2:$CI$1002,9,0)),"")</f>
        <v/>
      </c>
      <c r="H20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3" s="71"/>
      <c r="J203" s="63" t="str">
        <f>+IFERROR(IF(VLOOKUP(#REF!&amp;"-"&amp;ROW()-82,[2]ワークシート!$F$2:$CI$1002,17,0)="","",VLOOKUP(#REF!&amp;"-"&amp;ROW()-82,[2]ワークシート!$F$2:$CI$1002,17,0)),"")</f>
        <v/>
      </c>
      <c r="K203" s="67"/>
      <c r="L203" s="64"/>
      <c r="M203" s="72" t="str">
        <f>+IFERROR(IF(VLOOKUP(#REF!&amp;"-"&amp;ROW()-82,[2]ワークシート!$F$2:$CI$1002,58,0)=0,"",VLOOKUP(#REF!&amp;"-"&amp;ROW()-82,[2]ワークシート!$F$2:$CI$1002,58,0)),"")</f>
        <v/>
      </c>
      <c r="N203" s="72"/>
      <c r="O203" s="72"/>
      <c r="P203" s="61" t="str">
        <f>+IFERROR(VLOOKUP(#REF!&amp;"-"&amp;ROW()-82,[2]ワークシート!$F$2:$CI$1002,64,0),"")</f>
        <v/>
      </c>
      <c r="Q203" s="62"/>
      <c r="R203" s="73" t="str">
        <f>+IFERROR(VLOOKUP(#REF!&amp;"-"&amp;ROW()-82,[2]ワークシート!$F$2:$CI$1002,65,0),"")</f>
        <v/>
      </c>
      <c r="S203" s="73"/>
      <c r="T203" s="61" t="str">
        <f>IFERROR(IF(VLOOKUP(#REF!&amp;"-"&amp;ROW()-82,[2]ワークシート!$F$2:$CI$1002,68,0)="",IF(X203="","",IF(X203=0,"使用貸借権","賃借権")),"賃借権"),"")</f>
        <v/>
      </c>
      <c r="U203" s="62"/>
      <c r="V203" s="63" t="str">
        <f>+IFERROR(VLOOKUP(#REF!&amp;"-"&amp;ROW()-82,[2]ワークシート!$F$2:$CI$1002,10,0)&amp;"","")</f>
        <v/>
      </c>
      <c r="W203" s="64"/>
      <c r="X20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3" s="66"/>
      <c r="Z203" s="9"/>
      <c r="AA203" s="9"/>
      <c r="AB203" s="63" t="str">
        <f>IF(T203="","",IF(VLOOKUP(#REF!&amp;"-"&amp;ROW()-82,[2]ワークシート!$F$2:$CI$1002,68,0)="",IF(T203="使用貸借権","-","口座振込　１２月"),"物納"))</f>
        <v/>
      </c>
      <c r="AC203" s="67"/>
      <c r="AD203" s="64"/>
      <c r="AE203" s="68" t="str">
        <f>+IFERROR(IF(VLOOKUP(#REF!&amp;"-"&amp;ROW()-82,[2]ワークシート!$F$2:$CI$1002,13,0)="","",VLOOKUP(#REF!&amp;"-"&amp;ROW()-82,[2]ワークシート!$F$2:$CI$1002,13,0)),"")</f>
        <v/>
      </c>
      <c r="AF203" s="69"/>
      <c r="AG203" s="68" t="str">
        <f>+IFERROR(IF(VLOOKUP(#REF!&amp;"-"&amp;ROW()-82,[2]ワークシート!$F$2:$CI$1002,74,0)="","",VLOOKUP(#REF!&amp;"-"&amp;ROW()-82,[2]ワークシート!$F$2:$CI$1002,74,0)),"")</f>
        <v/>
      </c>
      <c r="AH203" s="69"/>
      <c r="AI203" s="54" t="str">
        <f>+IFERROR(IF(VLOOKUP(#REF!&amp;"-"&amp;ROW()-82,[2]ワークシート!$F$2:$CI$1002,73,0)="","",VLOOKUP(#REF!&amp;"-"&amp;ROW()-82,[2]ワークシート!$F$2:$CI$1002,73,0)),"")</f>
        <v/>
      </c>
      <c r="AJ203" s="1" t="str">
        <f>+IFERROR( IF(  VLOOKUP(#REF!&amp;"-"&amp;ROW()-82,[2]ワークシート!$F$2:$BW$1002,12,0)="",  "",  VLOOKUP(#REF!&amp;"-"&amp;ROW()-82,[2]ワークシート!$F$2:$BW$1002,12,0) ),"")</f>
        <v/>
      </c>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row>
    <row r="204" spans="1:69" ht="35.1" hidden="1" customHeight="1" x14ac:dyDescent="0.15">
      <c r="A204" s="63" t="str">
        <f>+IFERROR(IF(VLOOKUP(#REF!&amp;"-"&amp;ROW()-82,[2]ワークシート!$F$2:$CI$1002,6,0)="","",VLOOKUP(#REF!&amp;"-"&amp;ROW()-82,[2]ワークシート!$F$2:$CI$1002,6,0)),"")</f>
        <v/>
      </c>
      <c r="B204" s="64"/>
      <c r="C204" s="63" t="str">
        <f>+IFERROR(IF(VLOOKUP(#REF!&amp;"-"&amp;ROW()-82,[2]ワークシート!$F$2:$CI$1002,7,0)="","",VLOOKUP(#REF!&amp;"-"&amp;ROW()-82,[2]ワークシート!$F$2:$CI$1002,7,0)),"")</f>
        <v/>
      </c>
      <c r="D204" s="64"/>
      <c r="E204" s="63" t="str">
        <f>+IFERROR(IF(VLOOKUP(#REF!&amp;"-"&amp;ROW()-82,[2]ワークシート!$F$2:$CI$1002,8,0)="","",VLOOKUP(#REF!&amp;"-"&amp;ROW()-82,[2]ワークシート!$F$2:$CI$1002,8,0)),"")</f>
        <v/>
      </c>
      <c r="F204" s="64"/>
      <c r="G204" s="8" t="str">
        <f>+IFERROR(IF(VLOOKUP(#REF!&amp;"-"&amp;ROW()-82,[2]ワークシート!$F$2:$CI$1002,9,0)="","",VLOOKUP(#REF!&amp;"-"&amp;ROW()-82,[2]ワークシート!$F$2:$CI$1002,9,0)),"")</f>
        <v/>
      </c>
      <c r="H20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4" s="71"/>
      <c r="J204" s="63" t="str">
        <f>+IFERROR(IF(VLOOKUP(#REF!&amp;"-"&amp;ROW()-82,[2]ワークシート!$F$2:$CI$1002,17,0)="","",VLOOKUP(#REF!&amp;"-"&amp;ROW()-82,[2]ワークシート!$F$2:$CI$1002,17,0)),"")</f>
        <v/>
      </c>
      <c r="K204" s="67"/>
      <c r="L204" s="64"/>
      <c r="M204" s="72" t="str">
        <f>+IFERROR(IF(VLOOKUP(#REF!&amp;"-"&amp;ROW()-82,[2]ワークシート!$F$2:$CI$1002,58,0)=0,"",VLOOKUP(#REF!&amp;"-"&amp;ROW()-82,[2]ワークシート!$F$2:$CI$1002,58,0)),"")</f>
        <v/>
      </c>
      <c r="N204" s="72"/>
      <c r="O204" s="72"/>
      <c r="P204" s="61" t="str">
        <f>+IFERROR(VLOOKUP(#REF!&amp;"-"&amp;ROW()-82,[2]ワークシート!$F$2:$CI$1002,64,0),"")</f>
        <v/>
      </c>
      <c r="Q204" s="62"/>
      <c r="R204" s="73" t="str">
        <f>+IFERROR(VLOOKUP(#REF!&amp;"-"&amp;ROW()-82,[2]ワークシート!$F$2:$CI$1002,65,0),"")</f>
        <v/>
      </c>
      <c r="S204" s="73"/>
      <c r="T204" s="61" t="str">
        <f>IFERROR(IF(VLOOKUP(#REF!&amp;"-"&amp;ROW()-82,[2]ワークシート!$F$2:$CI$1002,68,0)="",IF(X204="","",IF(X204=0,"使用貸借権","賃借権")),"賃借権"),"")</f>
        <v/>
      </c>
      <c r="U204" s="62"/>
      <c r="V204" s="63" t="str">
        <f>+IFERROR(VLOOKUP(#REF!&amp;"-"&amp;ROW()-82,[2]ワークシート!$F$2:$CI$1002,10,0)&amp;"","")</f>
        <v/>
      </c>
      <c r="W204" s="64"/>
      <c r="X20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4" s="66"/>
      <c r="Z204" s="9"/>
      <c r="AA204" s="9"/>
      <c r="AB204" s="63" t="str">
        <f>IF(T204="","",IF(VLOOKUP(#REF!&amp;"-"&amp;ROW()-82,[2]ワークシート!$F$2:$CI$1002,68,0)="",IF(T204="使用貸借権","-","口座振込　１２月"),"物納"))</f>
        <v/>
      </c>
      <c r="AC204" s="67"/>
      <c r="AD204" s="64"/>
      <c r="AE204" s="68" t="str">
        <f>+IFERROR(IF(VLOOKUP(#REF!&amp;"-"&amp;ROW()-82,[2]ワークシート!$F$2:$CI$1002,13,0)="","",VLOOKUP(#REF!&amp;"-"&amp;ROW()-82,[2]ワークシート!$F$2:$CI$1002,13,0)),"")</f>
        <v/>
      </c>
      <c r="AF204" s="69"/>
      <c r="AG204" s="68" t="str">
        <f>+IFERROR(IF(VLOOKUP(#REF!&amp;"-"&amp;ROW()-82,[2]ワークシート!$F$2:$CI$1002,74,0)="","",VLOOKUP(#REF!&amp;"-"&amp;ROW()-82,[2]ワークシート!$F$2:$CI$1002,74,0)),"")</f>
        <v/>
      </c>
      <c r="AH204" s="69"/>
      <c r="AI204" s="54" t="str">
        <f>+IFERROR(IF(VLOOKUP(#REF!&amp;"-"&amp;ROW()-82,[2]ワークシート!$F$2:$CI$1002,73,0)="","",VLOOKUP(#REF!&amp;"-"&amp;ROW()-82,[2]ワークシート!$F$2:$CI$1002,73,0)),"")</f>
        <v/>
      </c>
      <c r="AJ204" s="1" t="str">
        <f>+IFERROR( IF(  VLOOKUP(#REF!&amp;"-"&amp;ROW()-82,[2]ワークシート!$F$2:$BW$1002,12,0)="",  "",  VLOOKUP(#REF!&amp;"-"&amp;ROW()-82,[2]ワークシート!$F$2:$BW$1002,12,0) ),"")</f>
        <v/>
      </c>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row>
    <row r="205" spans="1:69" ht="35.1" hidden="1" customHeight="1" x14ac:dyDescent="0.15">
      <c r="A205" s="63" t="str">
        <f>+IFERROR(IF(VLOOKUP(#REF!&amp;"-"&amp;ROW()-82,[2]ワークシート!$F$2:$CI$1002,6,0)="","",VLOOKUP(#REF!&amp;"-"&amp;ROW()-82,[2]ワークシート!$F$2:$CI$1002,6,0)),"")</f>
        <v/>
      </c>
      <c r="B205" s="64"/>
      <c r="C205" s="63" t="str">
        <f>+IFERROR(IF(VLOOKUP(#REF!&amp;"-"&amp;ROW()-82,[2]ワークシート!$F$2:$CI$1002,7,0)="","",VLOOKUP(#REF!&amp;"-"&amp;ROW()-82,[2]ワークシート!$F$2:$CI$1002,7,0)),"")</f>
        <v/>
      </c>
      <c r="D205" s="64"/>
      <c r="E205" s="63" t="str">
        <f>+IFERROR(IF(VLOOKUP(#REF!&amp;"-"&amp;ROW()-82,[2]ワークシート!$F$2:$CI$1002,8,0)="","",VLOOKUP(#REF!&amp;"-"&amp;ROW()-82,[2]ワークシート!$F$2:$CI$1002,8,0)),"")</f>
        <v/>
      </c>
      <c r="F205" s="64"/>
      <c r="G205" s="8" t="str">
        <f>+IFERROR(IF(VLOOKUP(#REF!&amp;"-"&amp;ROW()-82,[2]ワークシート!$F$2:$CI$1002,9,0)="","",VLOOKUP(#REF!&amp;"-"&amp;ROW()-82,[2]ワークシート!$F$2:$CI$1002,9,0)),"")</f>
        <v/>
      </c>
      <c r="H20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5" s="71"/>
      <c r="J205" s="63" t="str">
        <f>+IFERROR(IF(VLOOKUP(#REF!&amp;"-"&amp;ROW()-82,[2]ワークシート!$F$2:$CI$1002,17,0)="","",VLOOKUP(#REF!&amp;"-"&amp;ROW()-82,[2]ワークシート!$F$2:$CI$1002,17,0)),"")</f>
        <v/>
      </c>
      <c r="K205" s="67"/>
      <c r="L205" s="64"/>
      <c r="M205" s="72" t="str">
        <f>+IFERROR(IF(VLOOKUP(#REF!&amp;"-"&amp;ROW()-82,[2]ワークシート!$F$2:$CI$1002,58,0)=0,"",VLOOKUP(#REF!&amp;"-"&amp;ROW()-82,[2]ワークシート!$F$2:$CI$1002,58,0)),"")</f>
        <v/>
      </c>
      <c r="N205" s="72"/>
      <c r="O205" s="72"/>
      <c r="P205" s="61" t="str">
        <f>+IFERROR(VLOOKUP(#REF!&amp;"-"&amp;ROW()-82,[2]ワークシート!$F$2:$CI$1002,64,0),"")</f>
        <v/>
      </c>
      <c r="Q205" s="62"/>
      <c r="R205" s="73" t="str">
        <f>+IFERROR(VLOOKUP(#REF!&amp;"-"&amp;ROW()-82,[2]ワークシート!$F$2:$CI$1002,65,0),"")</f>
        <v/>
      </c>
      <c r="S205" s="73"/>
      <c r="T205" s="61" t="str">
        <f>IFERROR(IF(VLOOKUP(#REF!&amp;"-"&amp;ROW()-82,[2]ワークシート!$F$2:$CI$1002,68,0)="",IF(X205="","",IF(X205=0,"使用貸借権","賃借権")),"賃借権"),"")</f>
        <v/>
      </c>
      <c r="U205" s="62"/>
      <c r="V205" s="63" t="str">
        <f>+IFERROR(VLOOKUP(#REF!&amp;"-"&amp;ROW()-82,[2]ワークシート!$F$2:$CI$1002,10,0)&amp;"","")</f>
        <v/>
      </c>
      <c r="W205" s="64"/>
      <c r="X20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5" s="66"/>
      <c r="Z205" s="9"/>
      <c r="AA205" s="9"/>
      <c r="AB205" s="63" t="str">
        <f>IF(T205="","",IF(VLOOKUP(#REF!&amp;"-"&amp;ROW()-82,[2]ワークシート!$F$2:$CI$1002,68,0)="",IF(T205="使用貸借権","-","口座振込　１２月"),"物納"))</f>
        <v/>
      </c>
      <c r="AC205" s="67"/>
      <c r="AD205" s="64"/>
      <c r="AE205" s="68" t="str">
        <f>+IFERROR(IF(VLOOKUP(#REF!&amp;"-"&amp;ROW()-82,[2]ワークシート!$F$2:$CI$1002,13,0)="","",VLOOKUP(#REF!&amp;"-"&amp;ROW()-82,[2]ワークシート!$F$2:$CI$1002,13,0)),"")</f>
        <v/>
      </c>
      <c r="AF205" s="69"/>
      <c r="AG205" s="68" t="str">
        <f>+IFERROR(IF(VLOOKUP(#REF!&amp;"-"&amp;ROW()-82,[2]ワークシート!$F$2:$CI$1002,74,0)="","",VLOOKUP(#REF!&amp;"-"&amp;ROW()-82,[2]ワークシート!$F$2:$CI$1002,74,0)),"")</f>
        <v/>
      </c>
      <c r="AH205" s="69"/>
      <c r="AI205" s="54" t="str">
        <f>+IFERROR(IF(VLOOKUP(#REF!&amp;"-"&amp;ROW()-82,[2]ワークシート!$F$2:$CI$1002,73,0)="","",VLOOKUP(#REF!&amp;"-"&amp;ROW()-82,[2]ワークシート!$F$2:$CI$1002,73,0)),"")</f>
        <v/>
      </c>
      <c r="AJ205" s="1" t="str">
        <f>+IFERROR( IF(  VLOOKUP(#REF!&amp;"-"&amp;ROW()-82,[2]ワークシート!$F$2:$BW$1002,12,0)="",  "",  VLOOKUP(#REF!&amp;"-"&amp;ROW()-82,[2]ワークシート!$F$2:$BW$1002,12,0) ),"")</f>
        <v/>
      </c>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row>
    <row r="206" spans="1:69" ht="35.1" hidden="1" customHeight="1" x14ac:dyDescent="0.15">
      <c r="A206" s="63" t="str">
        <f>+IFERROR(IF(VLOOKUP(#REF!&amp;"-"&amp;ROW()-82,[2]ワークシート!$F$2:$CI$1002,6,0)="","",VLOOKUP(#REF!&amp;"-"&amp;ROW()-82,[2]ワークシート!$F$2:$CI$1002,6,0)),"")</f>
        <v/>
      </c>
      <c r="B206" s="64"/>
      <c r="C206" s="63" t="str">
        <f>+IFERROR(IF(VLOOKUP(#REF!&amp;"-"&amp;ROW()-82,[2]ワークシート!$F$2:$CI$1002,7,0)="","",VLOOKUP(#REF!&amp;"-"&amp;ROW()-82,[2]ワークシート!$F$2:$CI$1002,7,0)),"")</f>
        <v/>
      </c>
      <c r="D206" s="64"/>
      <c r="E206" s="63" t="str">
        <f>+IFERROR(IF(VLOOKUP(#REF!&amp;"-"&amp;ROW()-82,[2]ワークシート!$F$2:$CI$1002,8,0)="","",VLOOKUP(#REF!&amp;"-"&amp;ROW()-82,[2]ワークシート!$F$2:$CI$1002,8,0)),"")</f>
        <v/>
      </c>
      <c r="F206" s="64"/>
      <c r="G206" s="8" t="str">
        <f>+IFERROR(IF(VLOOKUP(#REF!&amp;"-"&amp;ROW()-82,[2]ワークシート!$F$2:$CI$1002,9,0)="","",VLOOKUP(#REF!&amp;"-"&amp;ROW()-82,[2]ワークシート!$F$2:$CI$1002,9,0)),"")</f>
        <v/>
      </c>
      <c r="H20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6" s="71"/>
      <c r="J206" s="63" t="str">
        <f>+IFERROR(IF(VLOOKUP(#REF!&amp;"-"&amp;ROW()-82,[2]ワークシート!$F$2:$CI$1002,17,0)="","",VLOOKUP(#REF!&amp;"-"&amp;ROW()-82,[2]ワークシート!$F$2:$CI$1002,17,0)),"")</f>
        <v/>
      </c>
      <c r="K206" s="67"/>
      <c r="L206" s="64"/>
      <c r="M206" s="72" t="str">
        <f>+IFERROR(IF(VLOOKUP(#REF!&amp;"-"&amp;ROW()-82,[2]ワークシート!$F$2:$CI$1002,58,0)=0,"",VLOOKUP(#REF!&amp;"-"&amp;ROW()-82,[2]ワークシート!$F$2:$CI$1002,58,0)),"")</f>
        <v/>
      </c>
      <c r="N206" s="72"/>
      <c r="O206" s="72"/>
      <c r="P206" s="61" t="str">
        <f>+IFERROR(VLOOKUP(#REF!&amp;"-"&amp;ROW()-82,[2]ワークシート!$F$2:$CI$1002,64,0),"")</f>
        <v/>
      </c>
      <c r="Q206" s="62"/>
      <c r="R206" s="73" t="str">
        <f>+IFERROR(VLOOKUP(#REF!&amp;"-"&amp;ROW()-82,[2]ワークシート!$F$2:$CI$1002,65,0),"")</f>
        <v/>
      </c>
      <c r="S206" s="73"/>
      <c r="T206" s="61" t="str">
        <f>IFERROR(IF(VLOOKUP(#REF!&amp;"-"&amp;ROW()-82,[2]ワークシート!$F$2:$CI$1002,68,0)="",IF(X206="","",IF(X206=0,"使用貸借権","賃借権")),"賃借権"),"")</f>
        <v/>
      </c>
      <c r="U206" s="62"/>
      <c r="V206" s="63" t="str">
        <f>+IFERROR(VLOOKUP(#REF!&amp;"-"&amp;ROW()-82,[2]ワークシート!$F$2:$CI$1002,10,0)&amp;"","")</f>
        <v/>
      </c>
      <c r="W206" s="64"/>
      <c r="X20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6" s="66"/>
      <c r="Z206" s="9"/>
      <c r="AA206" s="9"/>
      <c r="AB206" s="63" t="str">
        <f>IF(T206="","",IF(VLOOKUP(#REF!&amp;"-"&amp;ROW()-82,[2]ワークシート!$F$2:$CI$1002,68,0)="",IF(T206="使用貸借権","-","口座振込　１２月"),"物納"))</f>
        <v/>
      </c>
      <c r="AC206" s="67"/>
      <c r="AD206" s="64"/>
      <c r="AE206" s="68" t="str">
        <f>+IFERROR(IF(VLOOKUP(#REF!&amp;"-"&amp;ROW()-82,[2]ワークシート!$F$2:$CI$1002,13,0)="","",VLOOKUP(#REF!&amp;"-"&amp;ROW()-82,[2]ワークシート!$F$2:$CI$1002,13,0)),"")</f>
        <v/>
      </c>
      <c r="AF206" s="69"/>
      <c r="AG206" s="68" t="str">
        <f>+IFERROR(IF(VLOOKUP(#REF!&amp;"-"&amp;ROW()-82,[2]ワークシート!$F$2:$CI$1002,74,0)="","",VLOOKUP(#REF!&amp;"-"&amp;ROW()-82,[2]ワークシート!$F$2:$CI$1002,74,0)),"")</f>
        <v/>
      </c>
      <c r="AH206" s="69"/>
      <c r="AI206" s="54" t="str">
        <f>+IFERROR(IF(VLOOKUP(#REF!&amp;"-"&amp;ROW()-82,[2]ワークシート!$F$2:$CI$1002,73,0)="","",VLOOKUP(#REF!&amp;"-"&amp;ROW()-82,[2]ワークシート!$F$2:$CI$1002,73,0)),"")</f>
        <v/>
      </c>
      <c r="AJ206" s="1" t="str">
        <f>+IFERROR( IF(  VLOOKUP(#REF!&amp;"-"&amp;ROW()-82,[2]ワークシート!$F$2:$BW$1002,12,0)="",  "",  VLOOKUP(#REF!&amp;"-"&amp;ROW()-82,[2]ワークシート!$F$2:$BW$1002,12,0) ),"")</f>
        <v/>
      </c>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row>
    <row r="207" spans="1:69" ht="35.1" hidden="1" customHeight="1" x14ac:dyDescent="0.15">
      <c r="A207" s="63" t="str">
        <f>+IFERROR(IF(VLOOKUP(#REF!&amp;"-"&amp;ROW()-82,[2]ワークシート!$F$2:$CI$1002,6,0)="","",VLOOKUP(#REF!&amp;"-"&amp;ROW()-82,[2]ワークシート!$F$2:$CI$1002,6,0)),"")</f>
        <v/>
      </c>
      <c r="B207" s="64"/>
      <c r="C207" s="63" t="str">
        <f>+IFERROR(IF(VLOOKUP(#REF!&amp;"-"&amp;ROW()-82,[2]ワークシート!$F$2:$CI$1002,7,0)="","",VLOOKUP(#REF!&amp;"-"&amp;ROW()-82,[2]ワークシート!$F$2:$CI$1002,7,0)),"")</f>
        <v/>
      </c>
      <c r="D207" s="64"/>
      <c r="E207" s="63" t="str">
        <f>+IFERROR(IF(VLOOKUP(#REF!&amp;"-"&amp;ROW()-82,[2]ワークシート!$F$2:$CI$1002,8,0)="","",VLOOKUP(#REF!&amp;"-"&amp;ROW()-82,[2]ワークシート!$F$2:$CI$1002,8,0)),"")</f>
        <v/>
      </c>
      <c r="F207" s="64"/>
      <c r="G207" s="8" t="str">
        <f>+IFERROR(IF(VLOOKUP(#REF!&amp;"-"&amp;ROW()-82,[2]ワークシート!$F$2:$CI$1002,9,0)="","",VLOOKUP(#REF!&amp;"-"&amp;ROW()-82,[2]ワークシート!$F$2:$CI$1002,9,0)),"")</f>
        <v/>
      </c>
      <c r="H20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7" s="71"/>
      <c r="J207" s="63" t="str">
        <f>+IFERROR(IF(VLOOKUP(#REF!&amp;"-"&amp;ROW()-82,[2]ワークシート!$F$2:$CI$1002,17,0)="","",VLOOKUP(#REF!&amp;"-"&amp;ROW()-82,[2]ワークシート!$F$2:$CI$1002,17,0)),"")</f>
        <v/>
      </c>
      <c r="K207" s="67"/>
      <c r="L207" s="64"/>
      <c r="M207" s="72" t="str">
        <f>+IFERROR(IF(VLOOKUP(#REF!&amp;"-"&amp;ROW()-82,[2]ワークシート!$F$2:$CI$1002,58,0)=0,"",VLOOKUP(#REF!&amp;"-"&amp;ROW()-82,[2]ワークシート!$F$2:$CI$1002,58,0)),"")</f>
        <v/>
      </c>
      <c r="N207" s="72"/>
      <c r="O207" s="72"/>
      <c r="P207" s="61" t="str">
        <f>+IFERROR(VLOOKUP(#REF!&amp;"-"&amp;ROW()-82,[2]ワークシート!$F$2:$CI$1002,64,0),"")</f>
        <v/>
      </c>
      <c r="Q207" s="62"/>
      <c r="R207" s="73" t="str">
        <f>+IFERROR(VLOOKUP(#REF!&amp;"-"&amp;ROW()-82,[2]ワークシート!$F$2:$CI$1002,65,0),"")</f>
        <v/>
      </c>
      <c r="S207" s="73"/>
      <c r="T207" s="61" t="str">
        <f>IFERROR(IF(VLOOKUP(#REF!&amp;"-"&amp;ROW()-82,[2]ワークシート!$F$2:$CI$1002,68,0)="",IF(X207="","",IF(X207=0,"使用貸借権","賃借権")),"賃借権"),"")</f>
        <v/>
      </c>
      <c r="U207" s="62"/>
      <c r="V207" s="63" t="str">
        <f>+IFERROR(VLOOKUP(#REF!&amp;"-"&amp;ROW()-82,[2]ワークシート!$F$2:$CI$1002,10,0)&amp;"","")</f>
        <v/>
      </c>
      <c r="W207" s="64"/>
      <c r="X20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7" s="66"/>
      <c r="Z207" s="9"/>
      <c r="AA207" s="9"/>
      <c r="AB207" s="63" t="str">
        <f>IF(T207="","",IF(VLOOKUP(#REF!&amp;"-"&amp;ROW()-82,[2]ワークシート!$F$2:$CI$1002,68,0)="",IF(T207="使用貸借権","-","口座振込　１２月"),"物納"))</f>
        <v/>
      </c>
      <c r="AC207" s="67"/>
      <c r="AD207" s="64"/>
      <c r="AE207" s="68" t="str">
        <f>+IFERROR(IF(VLOOKUP(#REF!&amp;"-"&amp;ROW()-82,[2]ワークシート!$F$2:$CI$1002,13,0)="","",VLOOKUP(#REF!&amp;"-"&amp;ROW()-82,[2]ワークシート!$F$2:$CI$1002,13,0)),"")</f>
        <v/>
      </c>
      <c r="AF207" s="69"/>
      <c r="AG207" s="68" t="str">
        <f>+IFERROR(IF(VLOOKUP(#REF!&amp;"-"&amp;ROW()-82,[2]ワークシート!$F$2:$CI$1002,74,0)="","",VLOOKUP(#REF!&amp;"-"&amp;ROW()-82,[2]ワークシート!$F$2:$CI$1002,74,0)),"")</f>
        <v/>
      </c>
      <c r="AH207" s="69"/>
      <c r="AI207" s="54" t="str">
        <f>+IFERROR(IF(VLOOKUP(#REF!&amp;"-"&amp;ROW()-82,[2]ワークシート!$F$2:$CI$1002,73,0)="","",VLOOKUP(#REF!&amp;"-"&amp;ROW()-82,[2]ワークシート!$F$2:$CI$1002,73,0)),"")</f>
        <v/>
      </c>
      <c r="AJ207" s="1" t="str">
        <f>+IFERROR( IF(  VLOOKUP(#REF!&amp;"-"&amp;ROW()-82,[2]ワークシート!$F$2:$BW$1002,12,0)="",  "",  VLOOKUP(#REF!&amp;"-"&amp;ROW()-82,[2]ワークシート!$F$2:$BW$1002,12,0) ),"")</f>
        <v/>
      </c>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row>
    <row r="208" spans="1:69" ht="35.1" hidden="1" customHeight="1" x14ac:dyDescent="0.15">
      <c r="A208" s="63" t="str">
        <f>+IFERROR(IF(VLOOKUP(#REF!&amp;"-"&amp;ROW()-82,[2]ワークシート!$F$2:$CI$1002,6,0)="","",VLOOKUP(#REF!&amp;"-"&amp;ROW()-82,[2]ワークシート!$F$2:$CI$1002,6,0)),"")</f>
        <v/>
      </c>
      <c r="B208" s="64"/>
      <c r="C208" s="63" t="str">
        <f>+IFERROR(IF(VLOOKUP(#REF!&amp;"-"&amp;ROW()-82,[2]ワークシート!$F$2:$CI$1002,7,0)="","",VLOOKUP(#REF!&amp;"-"&amp;ROW()-82,[2]ワークシート!$F$2:$CI$1002,7,0)),"")</f>
        <v/>
      </c>
      <c r="D208" s="64"/>
      <c r="E208" s="63" t="str">
        <f>+IFERROR(IF(VLOOKUP(#REF!&amp;"-"&amp;ROW()-82,[2]ワークシート!$F$2:$CI$1002,8,0)="","",VLOOKUP(#REF!&amp;"-"&amp;ROW()-82,[2]ワークシート!$F$2:$CI$1002,8,0)),"")</f>
        <v/>
      </c>
      <c r="F208" s="64"/>
      <c r="G208" s="8" t="str">
        <f>+IFERROR(IF(VLOOKUP(#REF!&amp;"-"&amp;ROW()-82,[2]ワークシート!$F$2:$CI$1002,9,0)="","",VLOOKUP(#REF!&amp;"-"&amp;ROW()-82,[2]ワークシート!$F$2:$CI$1002,9,0)),"")</f>
        <v/>
      </c>
      <c r="H20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8" s="71"/>
      <c r="J208" s="63" t="str">
        <f>+IFERROR(IF(VLOOKUP(#REF!&amp;"-"&amp;ROW()-82,[2]ワークシート!$F$2:$CI$1002,17,0)="","",VLOOKUP(#REF!&amp;"-"&amp;ROW()-82,[2]ワークシート!$F$2:$CI$1002,17,0)),"")</f>
        <v/>
      </c>
      <c r="K208" s="67"/>
      <c r="L208" s="64"/>
      <c r="M208" s="72" t="str">
        <f>+IFERROR(IF(VLOOKUP(#REF!&amp;"-"&amp;ROW()-82,[2]ワークシート!$F$2:$CI$1002,58,0)=0,"",VLOOKUP(#REF!&amp;"-"&amp;ROW()-82,[2]ワークシート!$F$2:$CI$1002,58,0)),"")</f>
        <v/>
      </c>
      <c r="N208" s="72"/>
      <c r="O208" s="72"/>
      <c r="P208" s="61" t="str">
        <f>+IFERROR(VLOOKUP(#REF!&amp;"-"&amp;ROW()-82,[2]ワークシート!$F$2:$CI$1002,64,0),"")</f>
        <v/>
      </c>
      <c r="Q208" s="62"/>
      <c r="R208" s="73" t="str">
        <f>+IFERROR(VLOOKUP(#REF!&amp;"-"&amp;ROW()-82,[2]ワークシート!$F$2:$CI$1002,65,0),"")</f>
        <v/>
      </c>
      <c r="S208" s="73"/>
      <c r="T208" s="61" t="str">
        <f>IFERROR(IF(VLOOKUP(#REF!&amp;"-"&amp;ROW()-82,[2]ワークシート!$F$2:$CI$1002,68,0)="",IF(X208="","",IF(X208=0,"使用貸借権","賃借権")),"賃借権"),"")</f>
        <v/>
      </c>
      <c r="U208" s="62"/>
      <c r="V208" s="63" t="str">
        <f>+IFERROR(VLOOKUP(#REF!&amp;"-"&amp;ROW()-82,[2]ワークシート!$F$2:$CI$1002,10,0)&amp;"","")</f>
        <v/>
      </c>
      <c r="W208" s="64"/>
      <c r="X20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8" s="66"/>
      <c r="Z208" s="9"/>
      <c r="AA208" s="9"/>
      <c r="AB208" s="63" t="str">
        <f>IF(T208="","",IF(VLOOKUP(#REF!&amp;"-"&amp;ROW()-82,[2]ワークシート!$F$2:$CI$1002,68,0)="",IF(T208="使用貸借権","-","口座振込　１２月"),"物納"))</f>
        <v/>
      </c>
      <c r="AC208" s="67"/>
      <c r="AD208" s="64"/>
      <c r="AE208" s="68" t="str">
        <f>+IFERROR(IF(VLOOKUP(#REF!&amp;"-"&amp;ROW()-82,[2]ワークシート!$F$2:$CI$1002,13,0)="","",VLOOKUP(#REF!&amp;"-"&amp;ROW()-82,[2]ワークシート!$F$2:$CI$1002,13,0)),"")</f>
        <v/>
      </c>
      <c r="AF208" s="69"/>
      <c r="AG208" s="68" t="str">
        <f>+IFERROR(IF(VLOOKUP(#REF!&amp;"-"&amp;ROW()-82,[2]ワークシート!$F$2:$CI$1002,74,0)="","",VLOOKUP(#REF!&amp;"-"&amp;ROW()-82,[2]ワークシート!$F$2:$CI$1002,74,0)),"")</f>
        <v/>
      </c>
      <c r="AH208" s="69"/>
      <c r="AI208" s="54" t="str">
        <f>+IFERROR(IF(VLOOKUP(#REF!&amp;"-"&amp;ROW()-82,[2]ワークシート!$F$2:$CI$1002,73,0)="","",VLOOKUP(#REF!&amp;"-"&amp;ROW()-82,[2]ワークシート!$F$2:$CI$1002,73,0)),"")</f>
        <v/>
      </c>
      <c r="AJ208" s="1" t="str">
        <f>+IFERROR( IF(  VLOOKUP(#REF!&amp;"-"&amp;ROW()-82,[2]ワークシート!$F$2:$BW$1002,12,0)="",  "",  VLOOKUP(#REF!&amp;"-"&amp;ROW()-82,[2]ワークシート!$F$2:$BW$1002,12,0) ),"")</f>
        <v/>
      </c>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row>
    <row r="209" spans="1:69" ht="35.1" hidden="1" customHeight="1" x14ac:dyDescent="0.15">
      <c r="A209" s="63" t="str">
        <f>+IFERROR(IF(VLOOKUP(#REF!&amp;"-"&amp;ROW()-82,[2]ワークシート!$F$2:$CI$1002,6,0)="","",VLOOKUP(#REF!&amp;"-"&amp;ROW()-82,[2]ワークシート!$F$2:$CI$1002,6,0)),"")</f>
        <v/>
      </c>
      <c r="B209" s="64"/>
      <c r="C209" s="63" t="str">
        <f>+IFERROR(IF(VLOOKUP(#REF!&amp;"-"&amp;ROW()-82,[2]ワークシート!$F$2:$CI$1002,7,0)="","",VLOOKUP(#REF!&amp;"-"&amp;ROW()-82,[2]ワークシート!$F$2:$CI$1002,7,0)),"")</f>
        <v/>
      </c>
      <c r="D209" s="64"/>
      <c r="E209" s="63" t="str">
        <f>+IFERROR(IF(VLOOKUP(#REF!&amp;"-"&amp;ROW()-82,[2]ワークシート!$F$2:$CI$1002,8,0)="","",VLOOKUP(#REF!&amp;"-"&amp;ROW()-82,[2]ワークシート!$F$2:$CI$1002,8,0)),"")</f>
        <v/>
      </c>
      <c r="F209" s="64"/>
      <c r="G209" s="8" t="str">
        <f>+IFERROR(IF(VLOOKUP(#REF!&amp;"-"&amp;ROW()-82,[2]ワークシート!$F$2:$CI$1002,9,0)="","",VLOOKUP(#REF!&amp;"-"&amp;ROW()-82,[2]ワークシート!$F$2:$CI$1002,9,0)),"")</f>
        <v/>
      </c>
      <c r="H20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09" s="71"/>
      <c r="J209" s="63" t="str">
        <f>+IFERROR(IF(VLOOKUP(#REF!&amp;"-"&amp;ROW()-82,[2]ワークシート!$F$2:$CI$1002,17,0)="","",VLOOKUP(#REF!&amp;"-"&amp;ROW()-82,[2]ワークシート!$F$2:$CI$1002,17,0)),"")</f>
        <v/>
      </c>
      <c r="K209" s="67"/>
      <c r="L209" s="64"/>
      <c r="M209" s="72" t="str">
        <f>+IFERROR(IF(VLOOKUP(#REF!&amp;"-"&amp;ROW()-82,[2]ワークシート!$F$2:$CI$1002,58,0)=0,"",VLOOKUP(#REF!&amp;"-"&amp;ROW()-82,[2]ワークシート!$F$2:$CI$1002,58,0)),"")</f>
        <v/>
      </c>
      <c r="N209" s="72"/>
      <c r="O209" s="72"/>
      <c r="P209" s="61" t="str">
        <f>+IFERROR(VLOOKUP(#REF!&amp;"-"&amp;ROW()-82,[2]ワークシート!$F$2:$CI$1002,64,0),"")</f>
        <v/>
      </c>
      <c r="Q209" s="62"/>
      <c r="R209" s="73" t="str">
        <f>+IFERROR(VLOOKUP(#REF!&amp;"-"&amp;ROW()-82,[2]ワークシート!$F$2:$CI$1002,65,0),"")</f>
        <v/>
      </c>
      <c r="S209" s="73"/>
      <c r="T209" s="61" t="str">
        <f>IFERROR(IF(VLOOKUP(#REF!&amp;"-"&amp;ROW()-82,[2]ワークシート!$F$2:$CI$1002,68,0)="",IF(X209="","",IF(X209=0,"使用貸借権","賃借権")),"賃借権"),"")</f>
        <v/>
      </c>
      <c r="U209" s="62"/>
      <c r="V209" s="63" t="str">
        <f>+IFERROR(VLOOKUP(#REF!&amp;"-"&amp;ROW()-82,[2]ワークシート!$F$2:$CI$1002,10,0)&amp;"","")</f>
        <v/>
      </c>
      <c r="W209" s="64"/>
      <c r="X20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09" s="66"/>
      <c r="Z209" s="9"/>
      <c r="AA209" s="9"/>
      <c r="AB209" s="63" t="str">
        <f>IF(T209="","",IF(VLOOKUP(#REF!&amp;"-"&amp;ROW()-82,[2]ワークシート!$F$2:$CI$1002,68,0)="",IF(T209="使用貸借権","-","口座振込　１２月"),"物納"))</f>
        <v/>
      </c>
      <c r="AC209" s="67"/>
      <c r="AD209" s="64"/>
      <c r="AE209" s="68" t="str">
        <f>+IFERROR(IF(VLOOKUP(#REF!&amp;"-"&amp;ROW()-82,[2]ワークシート!$F$2:$CI$1002,13,0)="","",VLOOKUP(#REF!&amp;"-"&amp;ROW()-82,[2]ワークシート!$F$2:$CI$1002,13,0)),"")</f>
        <v/>
      </c>
      <c r="AF209" s="69"/>
      <c r="AG209" s="68" t="str">
        <f>+IFERROR(IF(VLOOKUP(#REF!&amp;"-"&amp;ROW()-82,[2]ワークシート!$F$2:$CI$1002,74,0)="","",VLOOKUP(#REF!&amp;"-"&amp;ROW()-82,[2]ワークシート!$F$2:$CI$1002,74,0)),"")</f>
        <v/>
      </c>
      <c r="AH209" s="69"/>
      <c r="AI209" s="54" t="str">
        <f>+IFERROR(IF(VLOOKUP(#REF!&amp;"-"&amp;ROW()-82,[2]ワークシート!$F$2:$CI$1002,73,0)="","",VLOOKUP(#REF!&amp;"-"&amp;ROW()-82,[2]ワークシート!$F$2:$CI$1002,73,0)),"")</f>
        <v/>
      </c>
      <c r="AJ209" s="1" t="str">
        <f>+IFERROR( IF(  VLOOKUP(#REF!&amp;"-"&amp;ROW()-82,[2]ワークシート!$F$2:$BW$1002,12,0)="",  "",  VLOOKUP(#REF!&amp;"-"&amp;ROW()-82,[2]ワークシート!$F$2:$BW$1002,12,0) ),"")</f>
        <v/>
      </c>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row>
    <row r="210" spans="1:69" ht="35.1" hidden="1" customHeight="1" x14ac:dyDescent="0.15">
      <c r="A210" s="63" t="str">
        <f>+IFERROR(IF(VLOOKUP(#REF!&amp;"-"&amp;ROW()-82,[2]ワークシート!$F$2:$CI$1002,6,0)="","",VLOOKUP(#REF!&amp;"-"&amp;ROW()-82,[2]ワークシート!$F$2:$CI$1002,6,0)),"")</f>
        <v/>
      </c>
      <c r="B210" s="64"/>
      <c r="C210" s="63" t="str">
        <f>+IFERROR(IF(VLOOKUP(#REF!&amp;"-"&amp;ROW()-82,[2]ワークシート!$F$2:$CI$1002,7,0)="","",VLOOKUP(#REF!&amp;"-"&amp;ROW()-82,[2]ワークシート!$F$2:$CI$1002,7,0)),"")</f>
        <v/>
      </c>
      <c r="D210" s="64"/>
      <c r="E210" s="63" t="str">
        <f>+IFERROR(IF(VLOOKUP(#REF!&amp;"-"&amp;ROW()-82,[2]ワークシート!$F$2:$CI$1002,8,0)="","",VLOOKUP(#REF!&amp;"-"&amp;ROW()-82,[2]ワークシート!$F$2:$CI$1002,8,0)),"")</f>
        <v/>
      </c>
      <c r="F210" s="64"/>
      <c r="G210" s="8" t="str">
        <f>+IFERROR(IF(VLOOKUP(#REF!&amp;"-"&amp;ROW()-82,[2]ワークシート!$F$2:$CI$1002,9,0)="","",VLOOKUP(#REF!&amp;"-"&amp;ROW()-82,[2]ワークシート!$F$2:$CI$1002,9,0)),"")</f>
        <v/>
      </c>
      <c r="H21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0" s="71"/>
      <c r="J210" s="63" t="str">
        <f>+IFERROR(IF(VLOOKUP(#REF!&amp;"-"&amp;ROW()-82,[2]ワークシート!$F$2:$CI$1002,17,0)="","",VLOOKUP(#REF!&amp;"-"&amp;ROW()-82,[2]ワークシート!$F$2:$CI$1002,17,0)),"")</f>
        <v/>
      </c>
      <c r="K210" s="67"/>
      <c r="L210" s="64"/>
      <c r="M210" s="72" t="str">
        <f>+IFERROR(IF(VLOOKUP(#REF!&amp;"-"&amp;ROW()-82,[2]ワークシート!$F$2:$CI$1002,58,0)=0,"",VLOOKUP(#REF!&amp;"-"&amp;ROW()-82,[2]ワークシート!$F$2:$CI$1002,58,0)),"")</f>
        <v/>
      </c>
      <c r="N210" s="72"/>
      <c r="O210" s="72"/>
      <c r="P210" s="61" t="str">
        <f>+IFERROR(VLOOKUP(#REF!&amp;"-"&amp;ROW()-82,[2]ワークシート!$F$2:$CI$1002,64,0),"")</f>
        <v/>
      </c>
      <c r="Q210" s="62"/>
      <c r="R210" s="73" t="str">
        <f>+IFERROR(VLOOKUP(#REF!&amp;"-"&amp;ROW()-82,[2]ワークシート!$F$2:$CI$1002,65,0),"")</f>
        <v/>
      </c>
      <c r="S210" s="73"/>
      <c r="T210" s="61" t="str">
        <f>IFERROR(IF(VLOOKUP(#REF!&amp;"-"&amp;ROW()-82,[2]ワークシート!$F$2:$CI$1002,68,0)="",IF(X210="","",IF(X210=0,"使用貸借権","賃借権")),"賃借権"),"")</f>
        <v/>
      </c>
      <c r="U210" s="62"/>
      <c r="V210" s="63" t="str">
        <f>+IFERROR(VLOOKUP(#REF!&amp;"-"&amp;ROW()-82,[2]ワークシート!$F$2:$CI$1002,10,0)&amp;"","")</f>
        <v/>
      </c>
      <c r="W210" s="64"/>
      <c r="X21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0" s="66"/>
      <c r="Z210" s="9"/>
      <c r="AA210" s="9"/>
      <c r="AB210" s="63" t="str">
        <f>IF(T210="","",IF(VLOOKUP(#REF!&amp;"-"&amp;ROW()-82,[2]ワークシート!$F$2:$CI$1002,68,0)="",IF(T210="使用貸借権","-","口座振込　１２月"),"物納"))</f>
        <v/>
      </c>
      <c r="AC210" s="67"/>
      <c r="AD210" s="64"/>
      <c r="AE210" s="68" t="str">
        <f>+IFERROR(IF(VLOOKUP(#REF!&amp;"-"&amp;ROW()-82,[2]ワークシート!$F$2:$CI$1002,13,0)="","",VLOOKUP(#REF!&amp;"-"&amp;ROW()-82,[2]ワークシート!$F$2:$CI$1002,13,0)),"")</f>
        <v/>
      </c>
      <c r="AF210" s="69"/>
      <c r="AG210" s="68" t="str">
        <f>+IFERROR(IF(VLOOKUP(#REF!&amp;"-"&amp;ROW()-82,[2]ワークシート!$F$2:$CI$1002,74,0)="","",VLOOKUP(#REF!&amp;"-"&amp;ROW()-82,[2]ワークシート!$F$2:$CI$1002,74,0)),"")</f>
        <v/>
      </c>
      <c r="AH210" s="69"/>
      <c r="AI210" s="54" t="str">
        <f>+IFERROR(IF(VLOOKUP(#REF!&amp;"-"&amp;ROW()-82,[2]ワークシート!$F$2:$CI$1002,73,0)="","",VLOOKUP(#REF!&amp;"-"&amp;ROW()-82,[2]ワークシート!$F$2:$CI$1002,73,0)),"")</f>
        <v/>
      </c>
      <c r="AJ210" s="1" t="str">
        <f>+IFERROR( IF(  VLOOKUP(#REF!&amp;"-"&amp;ROW()-82,[2]ワークシート!$F$2:$BW$1002,12,0)="",  "",  VLOOKUP(#REF!&amp;"-"&amp;ROW()-82,[2]ワークシート!$F$2:$BW$1002,12,0) ),"")</f>
        <v/>
      </c>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row>
    <row r="211" spans="1:69" ht="35.1" hidden="1" customHeight="1" x14ac:dyDescent="0.15">
      <c r="A211" s="63" t="str">
        <f>+IFERROR(IF(VLOOKUP(#REF!&amp;"-"&amp;ROW()-82,[2]ワークシート!$F$2:$CI$1002,6,0)="","",VLOOKUP(#REF!&amp;"-"&amp;ROW()-82,[2]ワークシート!$F$2:$CI$1002,6,0)),"")</f>
        <v/>
      </c>
      <c r="B211" s="64"/>
      <c r="C211" s="63" t="str">
        <f>+IFERROR(IF(VLOOKUP(#REF!&amp;"-"&amp;ROW()-82,[2]ワークシート!$F$2:$CI$1002,7,0)="","",VLOOKUP(#REF!&amp;"-"&amp;ROW()-82,[2]ワークシート!$F$2:$CI$1002,7,0)),"")</f>
        <v/>
      </c>
      <c r="D211" s="64"/>
      <c r="E211" s="63" t="str">
        <f>+IFERROR(IF(VLOOKUP(#REF!&amp;"-"&amp;ROW()-82,[2]ワークシート!$F$2:$CI$1002,8,0)="","",VLOOKUP(#REF!&amp;"-"&amp;ROW()-82,[2]ワークシート!$F$2:$CI$1002,8,0)),"")</f>
        <v/>
      </c>
      <c r="F211" s="64"/>
      <c r="G211" s="8" t="str">
        <f>+IFERROR(IF(VLOOKUP(#REF!&amp;"-"&amp;ROW()-82,[2]ワークシート!$F$2:$CI$1002,9,0)="","",VLOOKUP(#REF!&amp;"-"&amp;ROW()-82,[2]ワークシート!$F$2:$CI$1002,9,0)),"")</f>
        <v/>
      </c>
      <c r="H21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1" s="71"/>
      <c r="J211" s="63" t="str">
        <f>+IFERROR(IF(VLOOKUP(#REF!&amp;"-"&amp;ROW()-82,[2]ワークシート!$F$2:$CI$1002,17,0)="","",VLOOKUP(#REF!&amp;"-"&amp;ROW()-82,[2]ワークシート!$F$2:$CI$1002,17,0)),"")</f>
        <v/>
      </c>
      <c r="K211" s="67"/>
      <c r="L211" s="64"/>
      <c r="M211" s="72" t="str">
        <f>+IFERROR(IF(VLOOKUP(#REF!&amp;"-"&amp;ROW()-82,[2]ワークシート!$F$2:$CI$1002,58,0)=0,"",VLOOKUP(#REF!&amp;"-"&amp;ROW()-82,[2]ワークシート!$F$2:$CI$1002,58,0)),"")</f>
        <v/>
      </c>
      <c r="N211" s="72"/>
      <c r="O211" s="72"/>
      <c r="P211" s="61" t="str">
        <f>+IFERROR(VLOOKUP(#REF!&amp;"-"&amp;ROW()-82,[2]ワークシート!$F$2:$CI$1002,64,0),"")</f>
        <v/>
      </c>
      <c r="Q211" s="62"/>
      <c r="R211" s="73" t="str">
        <f>+IFERROR(VLOOKUP(#REF!&amp;"-"&amp;ROW()-82,[2]ワークシート!$F$2:$CI$1002,65,0),"")</f>
        <v/>
      </c>
      <c r="S211" s="73"/>
      <c r="T211" s="61" t="str">
        <f>IFERROR(IF(VLOOKUP(#REF!&amp;"-"&amp;ROW()-82,[2]ワークシート!$F$2:$CI$1002,68,0)="",IF(X211="","",IF(X211=0,"使用貸借権","賃借権")),"賃借権"),"")</f>
        <v/>
      </c>
      <c r="U211" s="62"/>
      <c r="V211" s="63" t="str">
        <f>+IFERROR(VLOOKUP(#REF!&amp;"-"&amp;ROW()-82,[2]ワークシート!$F$2:$CI$1002,10,0)&amp;"","")</f>
        <v/>
      </c>
      <c r="W211" s="64"/>
      <c r="X21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1" s="66"/>
      <c r="Z211" s="9"/>
      <c r="AA211" s="9"/>
      <c r="AB211" s="63" t="str">
        <f>IF(T211="","",IF(VLOOKUP(#REF!&amp;"-"&amp;ROW()-82,[2]ワークシート!$F$2:$CI$1002,68,0)="",IF(T211="使用貸借権","-","口座振込　１２月"),"物納"))</f>
        <v/>
      </c>
      <c r="AC211" s="67"/>
      <c r="AD211" s="64"/>
      <c r="AE211" s="68" t="str">
        <f>+IFERROR(IF(VLOOKUP(#REF!&amp;"-"&amp;ROW()-82,[2]ワークシート!$F$2:$CI$1002,13,0)="","",VLOOKUP(#REF!&amp;"-"&amp;ROW()-82,[2]ワークシート!$F$2:$CI$1002,13,0)),"")</f>
        <v/>
      </c>
      <c r="AF211" s="69"/>
      <c r="AG211" s="68" t="str">
        <f>+IFERROR(IF(VLOOKUP(#REF!&amp;"-"&amp;ROW()-82,[2]ワークシート!$F$2:$CI$1002,74,0)="","",VLOOKUP(#REF!&amp;"-"&amp;ROW()-82,[2]ワークシート!$F$2:$CI$1002,74,0)),"")</f>
        <v/>
      </c>
      <c r="AH211" s="69"/>
      <c r="AI211" s="54" t="str">
        <f>+IFERROR(IF(VLOOKUP(#REF!&amp;"-"&amp;ROW()-82,[2]ワークシート!$F$2:$CI$1002,73,0)="","",VLOOKUP(#REF!&amp;"-"&amp;ROW()-82,[2]ワークシート!$F$2:$CI$1002,73,0)),"")</f>
        <v/>
      </c>
      <c r="AJ211" s="1" t="str">
        <f>+IFERROR( IF(  VLOOKUP(#REF!&amp;"-"&amp;ROW()-82,[2]ワークシート!$F$2:$BW$1002,12,0)="",  "",  VLOOKUP(#REF!&amp;"-"&amp;ROW()-82,[2]ワークシート!$F$2:$BW$1002,12,0) ),"")</f>
        <v/>
      </c>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row>
    <row r="212" spans="1:69" ht="35.1" hidden="1" customHeight="1" x14ac:dyDescent="0.15">
      <c r="A212" s="63" t="str">
        <f>+IFERROR(IF(VLOOKUP(#REF!&amp;"-"&amp;ROW()-82,[2]ワークシート!$F$2:$CI$1002,6,0)="","",VLOOKUP(#REF!&amp;"-"&amp;ROW()-82,[2]ワークシート!$F$2:$CI$1002,6,0)),"")</f>
        <v/>
      </c>
      <c r="B212" s="64"/>
      <c r="C212" s="63" t="str">
        <f>+IFERROR(IF(VLOOKUP(#REF!&amp;"-"&amp;ROW()-82,[2]ワークシート!$F$2:$CI$1002,7,0)="","",VLOOKUP(#REF!&amp;"-"&amp;ROW()-82,[2]ワークシート!$F$2:$CI$1002,7,0)),"")</f>
        <v/>
      </c>
      <c r="D212" s="64"/>
      <c r="E212" s="63" t="str">
        <f>+IFERROR(IF(VLOOKUP(#REF!&amp;"-"&amp;ROW()-82,[2]ワークシート!$F$2:$CI$1002,8,0)="","",VLOOKUP(#REF!&amp;"-"&amp;ROW()-82,[2]ワークシート!$F$2:$CI$1002,8,0)),"")</f>
        <v/>
      </c>
      <c r="F212" s="64"/>
      <c r="G212" s="8" t="str">
        <f>+IFERROR(IF(VLOOKUP(#REF!&amp;"-"&amp;ROW()-82,[2]ワークシート!$F$2:$CI$1002,9,0)="","",VLOOKUP(#REF!&amp;"-"&amp;ROW()-82,[2]ワークシート!$F$2:$CI$1002,9,0)),"")</f>
        <v/>
      </c>
      <c r="H21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2" s="71"/>
      <c r="J212" s="63" t="str">
        <f>+IFERROR(IF(VLOOKUP(#REF!&amp;"-"&amp;ROW()-82,[2]ワークシート!$F$2:$CI$1002,17,0)="","",VLOOKUP(#REF!&amp;"-"&amp;ROW()-82,[2]ワークシート!$F$2:$CI$1002,17,0)),"")</f>
        <v/>
      </c>
      <c r="K212" s="67"/>
      <c r="L212" s="64"/>
      <c r="M212" s="72" t="str">
        <f>+IFERROR(IF(VLOOKUP(#REF!&amp;"-"&amp;ROW()-82,[2]ワークシート!$F$2:$CI$1002,58,0)=0,"",VLOOKUP(#REF!&amp;"-"&amp;ROW()-82,[2]ワークシート!$F$2:$CI$1002,58,0)),"")</f>
        <v/>
      </c>
      <c r="N212" s="72"/>
      <c r="O212" s="72"/>
      <c r="P212" s="61" t="str">
        <f>+IFERROR(VLOOKUP(#REF!&amp;"-"&amp;ROW()-82,[2]ワークシート!$F$2:$CI$1002,64,0),"")</f>
        <v/>
      </c>
      <c r="Q212" s="62"/>
      <c r="R212" s="73" t="str">
        <f>+IFERROR(VLOOKUP(#REF!&amp;"-"&amp;ROW()-82,[2]ワークシート!$F$2:$CI$1002,65,0),"")</f>
        <v/>
      </c>
      <c r="S212" s="73"/>
      <c r="T212" s="61" t="str">
        <f>IFERROR(IF(VLOOKUP(#REF!&amp;"-"&amp;ROW()-82,[2]ワークシート!$F$2:$CI$1002,68,0)="",IF(X212="","",IF(X212=0,"使用貸借権","賃借権")),"賃借権"),"")</f>
        <v/>
      </c>
      <c r="U212" s="62"/>
      <c r="V212" s="63" t="str">
        <f>+IFERROR(VLOOKUP(#REF!&amp;"-"&amp;ROW()-82,[2]ワークシート!$F$2:$CI$1002,10,0)&amp;"","")</f>
        <v/>
      </c>
      <c r="W212" s="64"/>
      <c r="X21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2" s="66"/>
      <c r="Z212" s="9"/>
      <c r="AA212" s="9"/>
      <c r="AB212" s="63" t="str">
        <f>IF(T212="","",IF(VLOOKUP(#REF!&amp;"-"&amp;ROW()-82,[2]ワークシート!$F$2:$CI$1002,68,0)="",IF(T212="使用貸借権","-","口座振込　１２月"),"物納"))</f>
        <v/>
      </c>
      <c r="AC212" s="67"/>
      <c r="AD212" s="64"/>
      <c r="AE212" s="68" t="str">
        <f>+IFERROR(IF(VLOOKUP(#REF!&amp;"-"&amp;ROW()-82,[2]ワークシート!$F$2:$CI$1002,13,0)="","",VLOOKUP(#REF!&amp;"-"&amp;ROW()-82,[2]ワークシート!$F$2:$CI$1002,13,0)),"")</f>
        <v/>
      </c>
      <c r="AF212" s="69"/>
      <c r="AG212" s="68" t="str">
        <f>+IFERROR(IF(VLOOKUP(#REF!&amp;"-"&amp;ROW()-82,[2]ワークシート!$F$2:$CI$1002,74,0)="","",VLOOKUP(#REF!&amp;"-"&amp;ROW()-82,[2]ワークシート!$F$2:$CI$1002,74,0)),"")</f>
        <v/>
      </c>
      <c r="AH212" s="69"/>
      <c r="AI212" s="54" t="str">
        <f>+IFERROR(IF(VLOOKUP(#REF!&amp;"-"&amp;ROW()-82,[2]ワークシート!$F$2:$CI$1002,73,0)="","",VLOOKUP(#REF!&amp;"-"&amp;ROW()-82,[2]ワークシート!$F$2:$CI$1002,73,0)),"")</f>
        <v/>
      </c>
      <c r="AJ212" s="1" t="str">
        <f>+IFERROR( IF(  VLOOKUP(#REF!&amp;"-"&amp;ROW()-82,[2]ワークシート!$F$2:$BW$1002,12,0)="",  "",  VLOOKUP(#REF!&amp;"-"&amp;ROW()-82,[2]ワークシート!$F$2:$BW$1002,12,0) ),"")</f>
        <v/>
      </c>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row>
    <row r="213" spans="1:69" ht="35.1" hidden="1" customHeight="1" x14ac:dyDescent="0.15">
      <c r="A213" s="63" t="str">
        <f>+IFERROR(IF(VLOOKUP(#REF!&amp;"-"&amp;ROW()-82,[2]ワークシート!$F$2:$CI$1002,6,0)="","",VLOOKUP(#REF!&amp;"-"&amp;ROW()-82,[2]ワークシート!$F$2:$CI$1002,6,0)),"")</f>
        <v/>
      </c>
      <c r="B213" s="64"/>
      <c r="C213" s="63" t="str">
        <f>+IFERROR(IF(VLOOKUP(#REF!&amp;"-"&amp;ROW()-82,[2]ワークシート!$F$2:$CI$1002,7,0)="","",VLOOKUP(#REF!&amp;"-"&amp;ROW()-82,[2]ワークシート!$F$2:$CI$1002,7,0)),"")</f>
        <v/>
      </c>
      <c r="D213" s="64"/>
      <c r="E213" s="63" t="str">
        <f>+IFERROR(IF(VLOOKUP(#REF!&amp;"-"&amp;ROW()-82,[2]ワークシート!$F$2:$CI$1002,8,0)="","",VLOOKUP(#REF!&amp;"-"&amp;ROW()-82,[2]ワークシート!$F$2:$CI$1002,8,0)),"")</f>
        <v/>
      </c>
      <c r="F213" s="64"/>
      <c r="G213" s="8" t="str">
        <f>+IFERROR(IF(VLOOKUP(#REF!&amp;"-"&amp;ROW()-82,[2]ワークシート!$F$2:$CI$1002,9,0)="","",VLOOKUP(#REF!&amp;"-"&amp;ROW()-82,[2]ワークシート!$F$2:$CI$1002,9,0)),"")</f>
        <v/>
      </c>
      <c r="H21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3" s="71"/>
      <c r="J213" s="63" t="str">
        <f>+IFERROR(IF(VLOOKUP(#REF!&amp;"-"&amp;ROW()-82,[2]ワークシート!$F$2:$CI$1002,17,0)="","",VLOOKUP(#REF!&amp;"-"&amp;ROW()-82,[2]ワークシート!$F$2:$CI$1002,17,0)),"")</f>
        <v/>
      </c>
      <c r="K213" s="67"/>
      <c r="L213" s="64"/>
      <c r="M213" s="72" t="str">
        <f>+IFERROR(IF(VLOOKUP(#REF!&amp;"-"&amp;ROW()-82,[2]ワークシート!$F$2:$CI$1002,58,0)=0,"",VLOOKUP(#REF!&amp;"-"&amp;ROW()-82,[2]ワークシート!$F$2:$CI$1002,58,0)),"")</f>
        <v/>
      </c>
      <c r="N213" s="72"/>
      <c r="O213" s="72"/>
      <c r="P213" s="61" t="str">
        <f>+IFERROR(VLOOKUP(#REF!&amp;"-"&amp;ROW()-82,[2]ワークシート!$F$2:$CI$1002,64,0),"")</f>
        <v/>
      </c>
      <c r="Q213" s="62"/>
      <c r="R213" s="73" t="str">
        <f>+IFERROR(VLOOKUP(#REF!&amp;"-"&amp;ROW()-82,[2]ワークシート!$F$2:$CI$1002,65,0),"")</f>
        <v/>
      </c>
      <c r="S213" s="73"/>
      <c r="T213" s="61" t="str">
        <f>IFERROR(IF(VLOOKUP(#REF!&amp;"-"&amp;ROW()-82,[2]ワークシート!$F$2:$CI$1002,68,0)="",IF(X213="","",IF(X213=0,"使用貸借権","賃借権")),"賃借権"),"")</f>
        <v/>
      </c>
      <c r="U213" s="62"/>
      <c r="V213" s="63" t="str">
        <f>+IFERROR(VLOOKUP(#REF!&amp;"-"&amp;ROW()-82,[2]ワークシート!$F$2:$CI$1002,10,0)&amp;"","")</f>
        <v/>
      </c>
      <c r="W213" s="64"/>
      <c r="X21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3" s="66"/>
      <c r="Z213" s="9"/>
      <c r="AA213" s="9"/>
      <c r="AB213" s="63" t="str">
        <f>IF(T213="","",IF(VLOOKUP(#REF!&amp;"-"&amp;ROW()-82,[2]ワークシート!$F$2:$CI$1002,68,0)="",IF(T213="使用貸借権","-","口座振込　１２月"),"物納"))</f>
        <v/>
      </c>
      <c r="AC213" s="67"/>
      <c r="AD213" s="64"/>
      <c r="AE213" s="68" t="str">
        <f>+IFERROR(IF(VLOOKUP(#REF!&amp;"-"&amp;ROW()-82,[2]ワークシート!$F$2:$CI$1002,13,0)="","",VLOOKUP(#REF!&amp;"-"&amp;ROW()-82,[2]ワークシート!$F$2:$CI$1002,13,0)),"")</f>
        <v/>
      </c>
      <c r="AF213" s="69"/>
      <c r="AG213" s="68" t="str">
        <f>+IFERROR(IF(VLOOKUP(#REF!&amp;"-"&amp;ROW()-82,[2]ワークシート!$F$2:$CI$1002,74,0)="","",VLOOKUP(#REF!&amp;"-"&amp;ROW()-82,[2]ワークシート!$F$2:$CI$1002,74,0)),"")</f>
        <v/>
      </c>
      <c r="AH213" s="69"/>
      <c r="AI213" s="54" t="str">
        <f>+IFERROR(IF(VLOOKUP(#REF!&amp;"-"&amp;ROW()-82,[2]ワークシート!$F$2:$CI$1002,73,0)="","",VLOOKUP(#REF!&amp;"-"&amp;ROW()-82,[2]ワークシート!$F$2:$CI$1002,73,0)),"")</f>
        <v/>
      </c>
      <c r="AJ213" s="1" t="str">
        <f>+IFERROR( IF(  VLOOKUP(#REF!&amp;"-"&amp;ROW()-82,[2]ワークシート!$F$2:$BW$1002,12,0)="",  "",  VLOOKUP(#REF!&amp;"-"&amp;ROW()-82,[2]ワークシート!$F$2:$BW$1002,12,0) ),"")</f>
        <v/>
      </c>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row>
    <row r="214" spans="1:69" ht="35.1" hidden="1" customHeight="1" x14ac:dyDescent="0.15">
      <c r="A214" s="63" t="str">
        <f>+IFERROR(IF(VLOOKUP(#REF!&amp;"-"&amp;ROW()-82,[2]ワークシート!$F$2:$CI$1002,6,0)="","",VLOOKUP(#REF!&amp;"-"&amp;ROW()-82,[2]ワークシート!$F$2:$CI$1002,6,0)),"")</f>
        <v/>
      </c>
      <c r="B214" s="64"/>
      <c r="C214" s="63" t="str">
        <f>+IFERROR(IF(VLOOKUP(#REF!&amp;"-"&amp;ROW()-82,[2]ワークシート!$F$2:$CI$1002,7,0)="","",VLOOKUP(#REF!&amp;"-"&amp;ROW()-82,[2]ワークシート!$F$2:$CI$1002,7,0)),"")</f>
        <v/>
      </c>
      <c r="D214" s="64"/>
      <c r="E214" s="63" t="str">
        <f>+IFERROR(IF(VLOOKUP(#REF!&amp;"-"&amp;ROW()-82,[2]ワークシート!$F$2:$CI$1002,8,0)="","",VLOOKUP(#REF!&amp;"-"&amp;ROW()-82,[2]ワークシート!$F$2:$CI$1002,8,0)),"")</f>
        <v/>
      </c>
      <c r="F214" s="64"/>
      <c r="G214" s="8" t="str">
        <f>+IFERROR(IF(VLOOKUP(#REF!&amp;"-"&amp;ROW()-82,[2]ワークシート!$F$2:$CI$1002,9,0)="","",VLOOKUP(#REF!&amp;"-"&amp;ROW()-82,[2]ワークシート!$F$2:$CI$1002,9,0)),"")</f>
        <v/>
      </c>
      <c r="H21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4" s="71"/>
      <c r="J214" s="63" t="str">
        <f>+IFERROR(IF(VLOOKUP(#REF!&amp;"-"&amp;ROW()-82,[2]ワークシート!$F$2:$CI$1002,17,0)="","",VLOOKUP(#REF!&amp;"-"&amp;ROW()-82,[2]ワークシート!$F$2:$CI$1002,17,0)),"")</f>
        <v/>
      </c>
      <c r="K214" s="67"/>
      <c r="L214" s="64"/>
      <c r="M214" s="72" t="str">
        <f>+IFERROR(IF(VLOOKUP(#REF!&amp;"-"&amp;ROW()-82,[2]ワークシート!$F$2:$CI$1002,58,0)=0,"",VLOOKUP(#REF!&amp;"-"&amp;ROW()-82,[2]ワークシート!$F$2:$CI$1002,58,0)),"")</f>
        <v/>
      </c>
      <c r="N214" s="72"/>
      <c r="O214" s="72"/>
      <c r="P214" s="61" t="str">
        <f>+IFERROR(VLOOKUP(#REF!&amp;"-"&amp;ROW()-82,[2]ワークシート!$F$2:$CI$1002,64,0),"")</f>
        <v/>
      </c>
      <c r="Q214" s="62"/>
      <c r="R214" s="73" t="str">
        <f>+IFERROR(VLOOKUP(#REF!&amp;"-"&amp;ROW()-82,[2]ワークシート!$F$2:$CI$1002,65,0),"")</f>
        <v/>
      </c>
      <c r="S214" s="73"/>
      <c r="T214" s="61" t="str">
        <f>IFERROR(IF(VLOOKUP(#REF!&amp;"-"&amp;ROW()-82,[2]ワークシート!$F$2:$CI$1002,68,0)="",IF(X214="","",IF(X214=0,"使用貸借権","賃借権")),"賃借権"),"")</f>
        <v/>
      </c>
      <c r="U214" s="62"/>
      <c r="V214" s="63" t="str">
        <f>+IFERROR(VLOOKUP(#REF!&amp;"-"&amp;ROW()-82,[2]ワークシート!$F$2:$CI$1002,10,0)&amp;"","")</f>
        <v/>
      </c>
      <c r="W214" s="64"/>
      <c r="X21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4" s="66"/>
      <c r="Z214" s="9"/>
      <c r="AA214" s="9"/>
      <c r="AB214" s="63" t="str">
        <f>IF(T214="","",IF(VLOOKUP(#REF!&amp;"-"&amp;ROW()-82,[2]ワークシート!$F$2:$CI$1002,68,0)="",IF(T214="使用貸借権","-","口座振込　１２月"),"物納"))</f>
        <v/>
      </c>
      <c r="AC214" s="67"/>
      <c r="AD214" s="64"/>
      <c r="AE214" s="68" t="str">
        <f>+IFERROR(IF(VLOOKUP(#REF!&amp;"-"&amp;ROW()-82,[2]ワークシート!$F$2:$CI$1002,13,0)="","",VLOOKUP(#REF!&amp;"-"&amp;ROW()-82,[2]ワークシート!$F$2:$CI$1002,13,0)),"")</f>
        <v/>
      </c>
      <c r="AF214" s="69"/>
      <c r="AG214" s="68" t="str">
        <f>+IFERROR(IF(VLOOKUP(#REF!&amp;"-"&amp;ROW()-82,[2]ワークシート!$F$2:$CI$1002,74,0)="","",VLOOKUP(#REF!&amp;"-"&amp;ROW()-82,[2]ワークシート!$F$2:$CI$1002,74,0)),"")</f>
        <v/>
      </c>
      <c r="AH214" s="69"/>
      <c r="AI214" s="54" t="str">
        <f>+IFERROR(IF(VLOOKUP(#REF!&amp;"-"&amp;ROW()-82,[2]ワークシート!$F$2:$CI$1002,73,0)="","",VLOOKUP(#REF!&amp;"-"&amp;ROW()-82,[2]ワークシート!$F$2:$CI$1002,73,0)),"")</f>
        <v/>
      </c>
      <c r="AJ214" s="1" t="str">
        <f>+IFERROR( IF(  VLOOKUP(#REF!&amp;"-"&amp;ROW()-82,[2]ワークシート!$F$2:$BW$1002,12,0)="",  "",  VLOOKUP(#REF!&amp;"-"&amp;ROW()-82,[2]ワークシート!$F$2:$BW$1002,12,0) ),"")</f>
        <v/>
      </c>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row>
    <row r="215" spans="1:69" ht="35.1" hidden="1" customHeight="1" x14ac:dyDescent="0.15">
      <c r="A215" s="63" t="str">
        <f>+IFERROR(IF(VLOOKUP(#REF!&amp;"-"&amp;ROW()-82,[2]ワークシート!$F$2:$CI$1002,6,0)="","",VLOOKUP(#REF!&amp;"-"&amp;ROW()-82,[2]ワークシート!$F$2:$CI$1002,6,0)),"")</f>
        <v/>
      </c>
      <c r="B215" s="64"/>
      <c r="C215" s="63" t="str">
        <f>+IFERROR(IF(VLOOKUP(#REF!&amp;"-"&amp;ROW()-82,[2]ワークシート!$F$2:$CI$1002,7,0)="","",VLOOKUP(#REF!&amp;"-"&amp;ROW()-82,[2]ワークシート!$F$2:$CI$1002,7,0)),"")</f>
        <v/>
      </c>
      <c r="D215" s="64"/>
      <c r="E215" s="63" t="str">
        <f>+IFERROR(IF(VLOOKUP(#REF!&amp;"-"&amp;ROW()-82,[2]ワークシート!$F$2:$CI$1002,8,0)="","",VLOOKUP(#REF!&amp;"-"&amp;ROW()-82,[2]ワークシート!$F$2:$CI$1002,8,0)),"")</f>
        <v/>
      </c>
      <c r="F215" s="64"/>
      <c r="G215" s="8" t="str">
        <f>+IFERROR(IF(VLOOKUP(#REF!&amp;"-"&amp;ROW()-82,[2]ワークシート!$F$2:$CI$1002,9,0)="","",VLOOKUP(#REF!&amp;"-"&amp;ROW()-82,[2]ワークシート!$F$2:$CI$1002,9,0)),"")</f>
        <v/>
      </c>
      <c r="H21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5" s="71"/>
      <c r="J215" s="63" t="str">
        <f>+IFERROR(IF(VLOOKUP(#REF!&amp;"-"&amp;ROW()-82,[2]ワークシート!$F$2:$CI$1002,17,0)="","",VLOOKUP(#REF!&amp;"-"&amp;ROW()-82,[2]ワークシート!$F$2:$CI$1002,17,0)),"")</f>
        <v/>
      </c>
      <c r="K215" s="67"/>
      <c r="L215" s="64"/>
      <c r="M215" s="72" t="str">
        <f>+IFERROR(IF(VLOOKUP(#REF!&amp;"-"&amp;ROW()-82,[2]ワークシート!$F$2:$CI$1002,58,0)=0,"",VLOOKUP(#REF!&amp;"-"&amp;ROW()-82,[2]ワークシート!$F$2:$CI$1002,58,0)),"")</f>
        <v/>
      </c>
      <c r="N215" s="72"/>
      <c r="O215" s="72"/>
      <c r="P215" s="61" t="str">
        <f>+IFERROR(VLOOKUP(#REF!&amp;"-"&amp;ROW()-82,[2]ワークシート!$F$2:$CI$1002,64,0),"")</f>
        <v/>
      </c>
      <c r="Q215" s="62"/>
      <c r="R215" s="73" t="str">
        <f>+IFERROR(VLOOKUP(#REF!&amp;"-"&amp;ROW()-82,[2]ワークシート!$F$2:$CI$1002,65,0),"")</f>
        <v/>
      </c>
      <c r="S215" s="73"/>
      <c r="T215" s="61" t="str">
        <f>IFERROR(IF(VLOOKUP(#REF!&amp;"-"&amp;ROW()-82,[2]ワークシート!$F$2:$CI$1002,68,0)="",IF(X215="","",IF(X215=0,"使用貸借権","賃借権")),"賃借権"),"")</f>
        <v/>
      </c>
      <c r="U215" s="62"/>
      <c r="V215" s="63" t="str">
        <f>+IFERROR(VLOOKUP(#REF!&amp;"-"&amp;ROW()-82,[2]ワークシート!$F$2:$CI$1002,10,0)&amp;"","")</f>
        <v/>
      </c>
      <c r="W215" s="64"/>
      <c r="X21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5" s="66"/>
      <c r="Z215" s="9"/>
      <c r="AA215" s="9"/>
      <c r="AB215" s="63" t="str">
        <f>IF(T215="","",IF(VLOOKUP(#REF!&amp;"-"&amp;ROW()-82,[2]ワークシート!$F$2:$CI$1002,68,0)="",IF(T215="使用貸借権","-","口座振込　１２月"),"物納"))</f>
        <v/>
      </c>
      <c r="AC215" s="67"/>
      <c r="AD215" s="64"/>
      <c r="AE215" s="68" t="str">
        <f>+IFERROR(IF(VLOOKUP(#REF!&amp;"-"&amp;ROW()-82,[2]ワークシート!$F$2:$CI$1002,13,0)="","",VLOOKUP(#REF!&amp;"-"&amp;ROW()-82,[2]ワークシート!$F$2:$CI$1002,13,0)),"")</f>
        <v/>
      </c>
      <c r="AF215" s="69"/>
      <c r="AG215" s="68" t="str">
        <f>+IFERROR(IF(VLOOKUP(#REF!&amp;"-"&amp;ROW()-82,[2]ワークシート!$F$2:$CI$1002,74,0)="","",VLOOKUP(#REF!&amp;"-"&amp;ROW()-82,[2]ワークシート!$F$2:$CI$1002,74,0)),"")</f>
        <v/>
      </c>
      <c r="AH215" s="69"/>
      <c r="AI215" s="54" t="str">
        <f>+IFERROR(IF(VLOOKUP(#REF!&amp;"-"&amp;ROW()-82,[2]ワークシート!$F$2:$CI$1002,73,0)="","",VLOOKUP(#REF!&amp;"-"&amp;ROW()-82,[2]ワークシート!$F$2:$CI$1002,73,0)),"")</f>
        <v/>
      </c>
      <c r="AJ215" s="1" t="str">
        <f>+IFERROR( IF(  VLOOKUP(#REF!&amp;"-"&amp;ROW()-82,[2]ワークシート!$F$2:$BW$1002,12,0)="",  "",  VLOOKUP(#REF!&amp;"-"&amp;ROW()-82,[2]ワークシート!$F$2:$BW$1002,12,0) ),"")</f>
        <v/>
      </c>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row>
    <row r="216" spans="1:69" ht="35.1" hidden="1" customHeight="1" x14ac:dyDescent="0.15">
      <c r="A216" s="63" t="str">
        <f>+IFERROR(IF(VLOOKUP(#REF!&amp;"-"&amp;ROW()-82,[2]ワークシート!$F$2:$CI$1002,6,0)="","",VLOOKUP(#REF!&amp;"-"&amp;ROW()-82,[2]ワークシート!$F$2:$CI$1002,6,0)),"")</f>
        <v/>
      </c>
      <c r="B216" s="64"/>
      <c r="C216" s="63" t="str">
        <f>+IFERROR(IF(VLOOKUP(#REF!&amp;"-"&amp;ROW()-82,[2]ワークシート!$F$2:$CI$1002,7,0)="","",VLOOKUP(#REF!&amp;"-"&amp;ROW()-82,[2]ワークシート!$F$2:$CI$1002,7,0)),"")</f>
        <v/>
      </c>
      <c r="D216" s="64"/>
      <c r="E216" s="63" t="str">
        <f>+IFERROR(IF(VLOOKUP(#REF!&amp;"-"&amp;ROW()-82,[2]ワークシート!$F$2:$CI$1002,8,0)="","",VLOOKUP(#REF!&amp;"-"&amp;ROW()-82,[2]ワークシート!$F$2:$CI$1002,8,0)),"")</f>
        <v/>
      </c>
      <c r="F216" s="64"/>
      <c r="G216" s="8" t="str">
        <f>+IFERROR(IF(VLOOKUP(#REF!&amp;"-"&amp;ROW()-82,[2]ワークシート!$F$2:$CI$1002,9,0)="","",VLOOKUP(#REF!&amp;"-"&amp;ROW()-82,[2]ワークシート!$F$2:$CI$1002,9,0)),"")</f>
        <v/>
      </c>
      <c r="H21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6" s="71"/>
      <c r="J216" s="63" t="str">
        <f>+IFERROR(IF(VLOOKUP(#REF!&amp;"-"&amp;ROW()-82,[2]ワークシート!$F$2:$CI$1002,17,0)="","",VLOOKUP(#REF!&amp;"-"&amp;ROW()-82,[2]ワークシート!$F$2:$CI$1002,17,0)),"")</f>
        <v/>
      </c>
      <c r="K216" s="67"/>
      <c r="L216" s="64"/>
      <c r="M216" s="72" t="str">
        <f>+IFERROR(IF(VLOOKUP(#REF!&amp;"-"&amp;ROW()-82,[2]ワークシート!$F$2:$CI$1002,58,0)=0,"",VLOOKUP(#REF!&amp;"-"&amp;ROW()-82,[2]ワークシート!$F$2:$CI$1002,58,0)),"")</f>
        <v/>
      </c>
      <c r="N216" s="72"/>
      <c r="O216" s="72"/>
      <c r="P216" s="61" t="str">
        <f>+IFERROR(VLOOKUP(#REF!&amp;"-"&amp;ROW()-82,[2]ワークシート!$F$2:$CI$1002,64,0),"")</f>
        <v/>
      </c>
      <c r="Q216" s="62"/>
      <c r="R216" s="73" t="str">
        <f>+IFERROR(VLOOKUP(#REF!&amp;"-"&amp;ROW()-82,[2]ワークシート!$F$2:$CI$1002,65,0),"")</f>
        <v/>
      </c>
      <c r="S216" s="73"/>
      <c r="T216" s="61" t="str">
        <f>IFERROR(IF(VLOOKUP(#REF!&amp;"-"&amp;ROW()-82,[2]ワークシート!$F$2:$CI$1002,68,0)="",IF(X216="","",IF(X216=0,"使用貸借権","賃借権")),"賃借権"),"")</f>
        <v/>
      </c>
      <c r="U216" s="62"/>
      <c r="V216" s="63" t="str">
        <f>+IFERROR(VLOOKUP(#REF!&amp;"-"&amp;ROW()-82,[2]ワークシート!$F$2:$CI$1002,10,0)&amp;"","")</f>
        <v/>
      </c>
      <c r="W216" s="64"/>
      <c r="X21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6" s="66"/>
      <c r="Z216" s="9"/>
      <c r="AA216" s="9"/>
      <c r="AB216" s="63" t="str">
        <f>IF(T216="","",IF(VLOOKUP(#REF!&amp;"-"&amp;ROW()-82,[2]ワークシート!$F$2:$CI$1002,68,0)="",IF(T216="使用貸借権","-","口座振込　１２月"),"物納"))</f>
        <v/>
      </c>
      <c r="AC216" s="67"/>
      <c r="AD216" s="64"/>
      <c r="AE216" s="68" t="str">
        <f>+IFERROR(IF(VLOOKUP(#REF!&amp;"-"&amp;ROW()-82,[2]ワークシート!$F$2:$CI$1002,13,0)="","",VLOOKUP(#REF!&amp;"-"&amp;ROW()-82,[2]ワークシート!$F$2:$CI$1002,13,0)),"")</f>
        <v/>
      </c>
      <c r="AF216" s="69"/>
      <c r="AG216" s="68" t="str">
        <f>+IFERROR(IF(VLOOKUP(#REF!&amp;"-"&amp;ROW()-82,[2]ワークシート!$F$2:$CI$1002,74,0)="","",VLOOKUP(#REF!&amp;"-"&amp;ROW()-82,[2]ワークシート!$F$2:$CI$1002,74,0)),"")</f>
        <v/>
      </c>
      <c r="AH216" s="69"/>
      <c r="AI216" s="54" t="str">
        <f>+IFERROR(IF(VLOOKUP(#REF!&amp;"-"&amp;ROW()-82,[2]ワークシート!$F$2:$CI$1002,73,0)="","",VLOOKUP(#REF!&amp;"-"&amp;ROW()-82,[2]ワークシート!$F$2:$CI$1002,73,0)),"")</f>
        <v/>
      </c>
      <c r="AJ216" s="1" t="str">
        <f>+IFERROR( IF(  VLOOKUP(#REF!&amp;"-"&amp;ROW()-82,[2]ワークシート!$F$2:$BW$1002,12,0)="",  "",  VLOOKUP(#REF!&amp;"-"&amp;ROW()-82,[2]ワークシート!$F$2:$BW$1002,12,0) ),"")</f>
        <v/>
      </c>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row>
    <row r="217" spans="1:69" ht="35.1" hidden="1" customHeight="1" x14ac:dyDescent="0.15">
      <c r="A217" s="63" t="str">
        <f>+IFERROR(IF(VLOOKUP(#REF!&amp;"-"&amp;ROW()-82,[2]ワークシート!$F$2:$CI$1002,6,0)="","",VLOOKUP(#REF!&amp;"-"&amp;ROW()-82,[2]ワークシート!$F$2:$CI$1002,6,0)),"")</f>
        <v/>
      </c>
      <c r="B217" s="64"/>
      <c r="C217" s="63" t="str">
        <f>+IFERROR(IF(VLOOKUP(#REF!&amp;"-"&amp;ROW()-82,[2]ワークシート!$F$2:$CI$1002,7,0)="","",VLOOKUP(#REF!&amp;"-"&amp;ROW()-82,[2]ワークシート!$F$2:$CI$1002,7,0)),"")</f>
        <v/>
      </c>
      <c r="D217" s="64"/>
      <c r="E217" s="63" t="str">
        <f>+IFERROR(IF(VLOOKUP(#REF!&amp;"-"&amp;ROW()-82,[2]ワークシート!$F$2:$CI$1002,8,0)="","",VLOOKUP(#REF!&amp;"-"&amp;ROW()-82,[2]ワークシート!$F$2:$CI$1002,8,0)),"")</f>
        <v/>
      </c>
      <c r="F217" s="64"/>
      <c r="G217" s="8" t="str">
        <f>+IFERROR(IF(VLOOKUP(#REF!&amp;"-"&amp;ROW()-82,[2]ワークシート!$F$2:$CI$1002,9,0)="","",VLOOKUP(#REF!&amp;"-"&amp;ROW()-82,[2]ワークシート!$F$2:$CI$1002,9,0)),"")</f>
        <v/>
      </c>
      <c r="H21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7" s="71"/>
      <c r="J217" s="63" t="str">
        <f>+IFERROR(IF(VLOOKUP(#REF!&amp;"-"&amp;ROW()-82,[2]ワークシート!$F$2:$CI$1002,17,0)="","",VLOOKUP(#REF!&amp;"-"&amp;ROW()-82,[2]ワークシート!$F$2:$CI$1002,17,0)),"")</f>
        <v/>
      </c>
      <c r="K217" s="67"/>
      <c r="L217" s="64"/>
      <c r="M217" s="72" t="str">
        <f>+IFERROR(IF(VLOOKUP(#REF!&amp;"-"&amp;ROW()-82,[2]ワークシート!$F$2:$CI$1002,58,0)=0,"",VLOOKUP(#REF!&amp;"-"&amp;ROW()-82,[2]ワークシート!$F$2:$CI$1002,58,0)),"")</f>
        <v/>
      </c>
      <c r="N217" s="72"/>
      <c r="O217" s="72"/>
      <c r="P217" s="61" t="str">
        <f>+IFERROR(VLOOKUP(#REF!&amp;"-"&amp;ROW()-82,[2]ワークシート!$F$2:$CI$1002,64,0),"")</f>
        <v/>
      </c>
      <c r="Q217" s="62"/>
      <c r="R217" s="73" t="str">
        <f>+IFERROR(VLOOKUP(#REF!&amp;"-"&amp;ROW()-82,[2]ワークシート!$F$2:$CI$1002,65,0),"")</f>
        <v/>
      </c>
      <c r="S217" s="73"/>
      <c r="T217" s="61" t="str">
        <f>IFERROR(IF(VLOOKUP(#REF!&amp;"-"&amp;ROW()-82,[2]ワークシート!$F$2:$CI$1002,68,0)="",IF(X217="","",IF(X217=0,"使用貸借権","賃借権")),"賃借権"),"")</f>
        <v/>
      </c>
      <c r="U217" s="62"/>
      <c r="V217" s="63" t="str">
        <f>+IFERROR(VLOOKUP(#REF!&amp;"-"&amp;ROW()-82,[2]ワークシート!$F$2:$CI$1002,10,0)&amp;"","")</f>
        <v/>
      </c>
      <c r="W217" s="64"/>
      <c r="X21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7" s="66"/>
      <c r="Z217" s="9"/>
      <c r="AA217" s="9"/>
      <c r="AB217" s="63" t="str">
        <f>IF(T217="","",IF(VLOOKUP(#REF!&amp;"-"&amp;ROW()-82,[2]ワークシート!$F$2:$CI$1002,68,0)="",IF(T217="使用貸借権","-","口座振込　１２月"),"物納"))</f>
        <v/>
      </c>
      <c r="AC217" s="67"/>
      <c r="AD217" s="64"/>
      <c r="AE217" s="68" t="str">
        <f>+IFERROR(IF(VLOOKUP(#REF!&amp;"-"&amp;ROW()-82,[2]ワークシート!$F$2:$CI$1002,13,0)="","",VLOOKUP(#REF!&amp;"-"&amp;ROW()-82,[2]ワークシート!$F$2:$CI$1002,13,0)),"")</f>
        <v/>
      </c>
      <c r="AF217" s="69"/>
      <c r="AG217" s="68" t="str">
        <f>+IFERROR(IF(VLOOKUP(#REF!&amp;"-"&amp;ROW()-82,[2]ワークシート!$F$2:$CI$1002,74,0)="","",VLOOKUP(#REF!&amp;"-"&amp;ROW()-82,[2]ワークシート!$F$2:$CI$1002,74,0)),"")</f>
        <v/>
      </c>
      <c r="AH217" s="69"/>
      <c r="AI217" s="54" t="str">
        <f>+IFERROR(IF(VLOOKUP(#REF!&amp;"-"&amp;ROW()-82,[2]ワークシート!$F$2:$CI$1002,73,0)="","",VLOOKUP(#REF!&amp;"-"&amp;ROW()-82,[2]ワークシート!$F$2:$CI$1002,73,0)),"")</f>
        <v/>
      </c>
      <c r="AJ217" s="1" t="str">
        <f>+IFERROR( IF(  VLOOKUP(#REF!&amp;"-"&amp;ROW()-82,[2]ワークシート!$F$2:$BW$1002,12,0)="",  "",  VLOOKUP(#REF!&amp;"-"&amp;ROW()-82,[2]ワークシート!$F$2:$BW$1002,12,0) ),"")</f>
        <v/>
      </c>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row>
    <row r="218" spans="1:69" ht="35.1" hidden="1" customHeight="1" x14ac:dyDescent="0.15">
      <c r="A218" s="63" t="str">
        <f>+IFERROR(IF(VLOOKUP(#REF!&amp;"-"&amp;ROW()-82,[2]ワークシート!$F$2:$CI$1002,6,0)="","",VLOOKUP(#REF!&amp;"-"&amp;ROW()-82,[2]ワークシート!$F$2:$CI$1002,6,0)),"")</f>
        <v/>
      </c>
      <c r="B218" s="64"/>
      <c r="C218" s="63" t="str">
        <f>+IFERROR(IF(VLOOKUP(#REF!&amp;"-"&amp;ROW()-82,[2]ワークシート!$F$2:$CI$1002,7,0)="","",VLOOKUP(#REF!&amp;"-"&amp;ROW()-82,[2]ワークシート!$F$2:$CI$1002,7,0)),"")</f>
        <v/>
      </c>
      <c r="D218" s="64"/>
      <c r="E218" s="63" t="str">
        <f>+IFERROR(IF(VLOOKUP(#REF!&amp;"-"&amp;ROW()-82,[2]ワークシート!$F$2:$CI$1002,8,0)="","",VLOOKUP(#REF!&amp;"-"&amp;ROW()-82,[2]ワークシート!$F$2:$CI$1002,8,0)),"")</f>
        <v/>
      </c>
      <c r="F218" s="64"/>
      <c r="G218" s="8" t="str">
        <f>+IFERROR(IF(VLOOKUP(#REF!&amp;"-"&amp;ROW()-82,[2]ワークシート!$F$2:$CI$1002,9,0)="","",VLOOKUP(#REF!&amp;"-"&amp;ROW()-82,[2]ワークシート!$F$2:$CI$1002,9,0)),"")</f>
        <v/>
      </c>
      <c r="H21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8" s="71"/>
      <c r="J218" s="63" t="str">
        <f>+IFERROR(IF(VLOOKUP(#REF!&amp;"-"&amp;ROW()-82,[2]ワークシート!$F$2:$CI$1002,17,0)="","",VLOOKUP(#REF!&amp;"-"&amp;ROW()-82,[2]ワークシート!$F$2:$CI$1002,17,0)),"")</f>
        <v/>
      </c>
      <c r="K218" s="67"/>
      <c r="L218" s="64"/>
      <c r="M218" s="72" t="str">
        <f>+IFERROR(IF(VLOOKUP(#REF!&amp;"-"&amp;ROW()-82,[2]ワークシート!$F$2:$CI$1002,58,0)=0,"",VLOOKUP(#REF!&amp;"-"&amp;ROW()-82,[2]ワークシート!$F$2:$CI$1002,58,0)),"")</f>
        <v/>
      </c>
      <c r="N218" s="72"/>
      <c r="O218" s="72"/>
      <c r="P218" s="61" t="str">
        <f>+IFERROR(VLOOKUP(#REF!&amp;"-"&amp;ROW()-82,[2]ワークシート!$F$2:$CI$1002,64,0),"")</f>
        <v/>
      </c>
      <c r="Q218" s="62"/>
      <c r="R218" s="73" t="str">
        <f>+IFERROR(VLOOKUP(#REF!&amp;"-"&amp;ROW()-82,[2]ワークシート!$F$2:$CI$1002,65,0),"")</f>
        <v/>
      </c>
      <c r="S218" s="73"/>
      <c r="T218" s="61" t="str">
        <f>IFERROR(IF(VLOOKUP(#REF!&amp;"-"&amp;ROW()-82,[2]ワークシート!$F$2:$CI$1002,68,0)="",IF(X218="","",IF(X218=0,"使用貸借権","賃借権")),"賃借権"),"")</f>
        <v/>
      </c>
      <c r="U218" s="62"/>
      <c r="V218" s="63" t="str">
        <f>+IFERROR(VLOOKUP(#REF!&amp;"-"&amp;ROW()-82,[2]ワークシート!$F$2:$CI$1002,10,0)&amp;"","")</f>
        <v/>
      </c>
      <c r="W218" s="64"/>
      <c r="X21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8" s="66"/>
      <c r="Z218" s="9"/>
      <c r="AA218" s="9"/>
      <c r="AB218" s="63" t="str">
        <f>IF(T218="","",IF(VLOOKUP(#REF!&amp;"-"&amp;ROW()-82,[2]ワークシート!$F$2:$CI$1002,68,0)="",IF(T218="使用貸借権","-","口座振込　１２月"),"物納"))</f>
        <v/>
      </c>
      <c r="AC218" s="67"/>
      <c r="AD218" s="64"/>
      <c r="AE218" s="68" t="str">
        <f>+IFERROR(IF(VLOOKUP(#REF!&amp;"-"&amp;ROW()-82,[2]ワークシート!$F$2:$CI$1002,13,0)="","",VLOOKUP(#REF!&amp;"-"&amp;ROW()-82,[2]ワークシート!$F$2:$CI$1002,13,0)),"")</f>
        <v/>
      </c>
      <c r="AF218" s="69"/>
      <c r="AG218" s="68" t="str">
        <f>+IFERROR(IF(VLOOKUP(#REF!&amp;"-"&amp;ROW()-82,[2]ワークシート!$F$2:$CI$1002,74,0)="","",VLOOKUP(#REF!&amp;"-"&amp;ROW()-82,[2]ワークシート!$F$2:$CI$1002,74,0)),"")</f>
        <v/>
      </c>
      <c r="AH218" s="69"/>
      <c r="AI218" s="54" t="str">
        <f>+IFERROR(IF(VLOOKUP(#REF!&amp;"-"&amp;ROW()-82,[2]ワークシート!$F$2:$CI$1002,73,0)="","",VLOOKUP(#REF!&amp;"-"&amp;ROW()-82,[2]ワークシート!$F$2:$CI$1002,73,0)),"")</f>
        <v/>
      </c>
      <c r="AJ218" s="1" t="str">
        <f>+IFERROR( IF(  VLOOKUP(#REF!&amp;"-"&amp;ROW()-82,[2]ワークシート!$F$2:$BW$1002,12,0)="",  "",  VLOOKUP(#REF!&amp;"-"&amp;ROW()-82,[2]ワークシート!$F$2:$BW$1002,12,0) ),"")</f>
        <v/>
      </c>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row>
    <row r="219" spans="1:69" ht="35.1" hidden="1" customHeight="1" x14ac:dyDescent="0.15">
      <c r="A219" s="63" t="str">
        <f>+IFERROR(IF(VLOOKUP(#REF!&amp;"-"&amp;ROW()-82,[2]ワークシート!$F$2:$CI$1002,6,0)="","",VLOOKUP(#REF!&amp;"-"&amp;ROW()-82,[2]ワークシート!$F$2:$CI$1002,6,0)),"")</f>
        <v/>
      </c>
      <c r="B219" s="64"/>
      <c r="C219" s="63" t="str">
        <f>+IFERROR(IF(VLOOKUP(#REF!&amp;"-"&amp;ROW()-82,[2]ワークシート!$F$2:$CI$1002,7,0)="","",VLOOKUP(#REF!&amp;"-"&amp;ROW()-82,[2]ワークシート!$F$2:$CI$1002,7,0)),"")</f>
        <v/>
      </c>
      <c r="D219" s="64"/>
      <c r="E219" s="63" t="str">
        <f>+IFERROR(IF(VLOOKUP(#REF!&amp;"-"&amp;ROW()-82,[2]ワークシート!$F$2:$CI$1002,8,0)="","",VLOOKUP(#REF!&amp;"-"&amp;ROW()-82,[2]ワークシート!$F$2:$CI$1002,8,0)),"")</f>
        <v/>
      </c>
      <c r="F219" s="64"/>
      <c r="G219" s="8" t="str">
        <f>+IFERROR(IF(VLOOKUP(#REF!&amp;"-"&amp;ROW()-82,[2]ワークシート!$F$2:$CI$1002,9,0)="","",VLOOKUP(#REF!&amp;"-"&amp;ROW()-82,[2]ワークシート!$F$2:$CI$1002,9,0)),"")</f>
        <v/>
      </c>
      <c r="H21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19" s="71"/>
      <c r="J219" s="63" t="str">
        <f>+IFERROR(IF(VLOOKUP(#REF!&amp;"-"&amp;ROW()-82,[2]ワークシート!$F$2:$CI$1002,17,0)="","",VLOOKUP(#REF!&amp;"-"&amp;ROW()-82,[2]ワークシート!$F$2:$CI$1002,17,0)),"")</f>
        <v/>
      </c>
      <c r="K219" s="67"/>
      <c r="L219" s="64"/>
      <c r="M219" s="72" t="str">
        <f>+IFERROR(IF(VLOOKUP(#REF!&amp;"-"&amp;ROW()-82,[2]ワークシート!$F$2:$CI$1002,58,0)=0,"",VLOOKUP(#REF!&amp;"-"&amp;ROW()-82,[2]ワークシート!$F$2:$CI$1002,58,0)),"")</f>
        <v/>
      </c>
      <c r="N219" s="72"/>
      <c r="O219" s="72"/>
      <c r="P219" s="61" t="str">
        <f>+IFERROR(VLOOKUP(#REF!&amp;"-"&amp;ROW()-82,[2]ワークシート!$F$2:$CI$1002,64,0),"")</f>
        <v/>
      </c>
      <c r="Q219" s="62"/>
      <c r="R219" s="73" t="str">
        <f>+IFERROR(VLOOKUP(#REF!&amp;"-"&amp;ROW()-82,[2]ワークシート!$F$2:$CI$1002,65,0),"")</f>
        <v/>
      </c>
      <c r="S219" s="73"/>
      <c r="T219" s="61" t="str">
        <f>IFERROR(IF(VLOOKUP(#REF!&amp;"-"&amp;ROW()-82,[2]ワークシート!$F$2:$CI$1002,68,0)="",IF(X219="","",IF(X219=0,"使用貸借権","賃借権")),"賃借権"),"")</f>
        <v/>
      </c>
      <c r="U219" s="62"/>
      <c r="V219" s="63" t="str">
        <f>+IFERROR(VLOOKUP(#REF!&amp;"-"&amp;ROW()-82,[2]ワークシート!$F$2:$CI$1002,10,0)&amp;"","")</f>
        <v/>
      </c>
      <c r="W219" s="64"/>
      <c r="X21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19" s="66"/>
      <c r="Z219" s="9"/>
      <c r="AA219" s="9"/>
      <c r="AB219" s="63" t="str">
        <f>IF(T219="","",IF(VLOOKUP(#REF!&amp;"-"&amp;ROW()-82,[2]ワークシート!$F$2:$CI$1002,68,0)="",IF(T219="使用貸借権","-","口座振込　１２月"),"物納"))</f>
        <v/>
      </c>
      <c r="AC219" s="67"/>
      <c r="AD219" s="64"/>
      <c r="AE219" s="68" t="str">
        <f>+IFERROR(IF(VLOOKUP(#REF!&amp;"-"&amp;ROW()-82,[2]ワークシート!$F$2:$CI$1002,13,0)="","",VLOOKUP(#REF!&amp;"-"&amp;ROW()-82,[2]ワークシート!$F$2:$CI$1002,13,0)),"")</f>
        <v/>
      </c>
      <c r="AF219" s="69"/>
      <c r="AG219" s="68" t="str">
        <f>+IFERROR(IF(VLOOKUP(#REF!&amp;"-"&amp;ROW()-82,[2]ワークシート!$F$2:$CI$1002,74,0)="","",VLOOKUP(#REF!&amp;"-"&amp;ROW()-82,[2]ワークシート!$F$2:$CI$1002,74,0)),"")</f>
        <v/>
      </c>
      <c r="AH219" s="69"/>
      <c r="AI219" s="54" t="str">
        <f>+IFERROR(IF(VLOOKUP(#REF!&amp;"-"&amp;ROW()-82,[2]ワークシート!$F$2:$CI$1002,73,0)="","",VLOOKUP(#REF!&amp;"-"&amp;ROW()-82,[2]ワークシート!$F$2:$CI$1002,73,0)),"")</f>
        <v/>
      </c>
      <c r="AJ219" s="1" t="str">
        <f>+IFERROR( IF(  VLOOKUP(#REF!&amp;"-"&amp;ROW()-82,[2]ワークシート!$F$2:$BW$1002,12,0)="",  "",  VLOOKUP(#REF!&amp;"-"&amp;ROW()-82,[2]ワークシート!$F$2:$BW$1002,12,0) ),"")</f>
        <v/>
      </c>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row>
    <row r="220" spans="1:69" ht="35.1" hidden="1" customHeight="1" x14ac:dyDescent="0.15">
      <c r="A220" s="63" t="str">
        <f>+IFERROR(IF(VLOOKUP(#REF!&amp;"-"&amp;ROW()-82,[2]ワークシート!$F$2:$CI$1002,6,0)="","",VLOOKUP(#REF!&amp;"-"&amp;ROW()-82,[2]ワークシート!$F$2:$CI$1002,6,0)),"")</f>
        <v/>
      </c>
      <c r="B220" s="64"/>
      <c r="C220" s="63" t="str">
        <f>+IFERROR(IF(VLOOKUP(#REF!&amp;"-"&amp;ROW()-82,[2]ワークシート!$F$2:$CI$1002,7,0)="","",VLOOKUP(#REF!&amp;"-"&amp;ROW()-82,[2]ワークシート!$F$2:$CI$1002,7,0)),"")</f>
        <v/>
      </c>
      <c r="D220" s="64"/>
      <c r="E220" s="63" t="str">
        <f>+IFERROR(IF(VLOOKUP(#REF!&amp;"-"&amp;ROW()-82,[2]ワークシート!$F$2:$CI$1002,8,0)="","",VLOOKUP(#REF!&amp;"-"&amp;ROW()-82,[2]ワークシート!$F$2:$CI$1002,8,0)),"")</f>
        <v/>
      </c>
      <c r="F220" s="64"/>
      <c r="G220" s="8" t="str">
        <f>+IFERROR(IF(VLOOKUP(#REF!&amp;"-"&amp;ROW()-82,[2]ワークシート!$F$2:$CI$1002,9,0)="","",VLOOKUP(#REF!&amp;"-"&amp;ROW()-82,[2]ワークシート!$F$2:$CI$1002,9,0)),"")</f>
        <v/>
      </c>
      <c r="H22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0" s="71"/>
      <c r="J220" s="63" t="str">
        <f>+IFERROR(IF(VLOOKUP(#REF!&amp;"-"&amp;ROW()-82,[2]ワークシート!$F$2:$CI$1002,17,0)="","",VLOOKUP(#REF!&amp;"-"&amp;ROW()-82,[2]ワークシート!$F$2:$CI$1002,17,0)),"")</f>
        <v/>
      </c>
      <c r="K220" s="67"/>
      <c r="L220" s="64"/>
      <c r="M220" s="72" t="str">
        <f>+IFERROR(IF(VLOOKUP(#REF!&amp;"-"&amp;ROW()-82,[2]ワークシート!$F$2:$CI$1002,58,0)=0,"",VLOOKUP(#REF!&amp;"-"&amp;ROW()-82,[2]ワークシート!$F$2:$CI$1002,58,0)),"")</f>
        <v/>
      </c>
      <c r="N220" s="72"/>
      <c r="O220" s="72"/>
      <c r="P220" s="61" t="str">
        <f>+IFERROR(VLOOKUP(#REF!&amp;"-"&amp;ROW()-82,[2]ワークシート!$F$2:$CI$1002,64,0),"")</f>
        <v/>
      </c>
      <c r="Q220" s="62"/>
      <c r="R220" s="73" t="str">
        <f>+IFERROR(VLOOKUP(#REF!&amp;"-"&amp;ROW()-82,[2]ワークシート!$F$2:$CI$1002,65,0),"")</f>
        <v/>
      </c>
      <c r="S220" s="73"/>
      <c r="T220" s="61" t="str">
        <f>IFERROR(IF(VLOOKUP(#REF!&amp;"-"&amp;ROW()-82,[2]ワークシート!$F$2:$CI$1002,68,0)="",IF(X220="","",IF(X220=0,"使用貸借権","賃借権")),"賃借権"),"")</f>
        <v/>
      </c>
      <c r="U220" s="62"/>
      <c r="V220" s="63" t="str">
        <f>+IFERROR(VLOOKUP(#REF!&amp;"-"&amp;ROW()-82,[2]ワークシート!$F$2:$CI$1002,10,0)&amp;"","")</f>
        <v/>
      </c>
      <c r="W220" s="64"/>
      <c r="X22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0" s="66"/>
      <c r="Z220" s="9"/>
      <c r="AA220" s="9"/>
      <c r="AB220" s="63" t="str">
        <f>IF(T220="","",IF(VLOOKUP(#REF!&amp;"-"&amp;ROW()-82,[2]ワークシート!$F$2:$CI$1002,68,0)="",IF(T220="使用貸借権","-","口座振込　１２月"),"物納"))</f>
        <v/>
      </c>
      <c r="AC220" s="67"/>
      <c r="AD220" s="64"/>
      <c r="AE220" s="68" t="str">
        <f>+IFERROR(IF(VLOOKUP(#REF!&amp;"-"&amp;ROW()-82,[2]ワークシート!$F$2:$CI$1002,13,0)="","",VLOOKUP(#REF!&amp;"-"&amp;ROW()-82,[2]ワークシート!$F$2:$CI$1002,13,0)),"")</f>
        <v/>
      </c>
      <c r="AF220" s="69"/>
      <c r="AG220" s="68" t="str">
        <f>+IFERROR(IF(VLOOKUP(#REF!&amp;"-"&amp;ROW()-82,[2]ワークシート!$F$2:$CI$1002,74,0)="","",VLOOKUP(#REF!&amp;"-"&amp;ROW()-82,[2]ワークシート!$F$2:$CI$1002,74,0)),"")</f>
        <v/>
      </c>
      <c r="AH220" s="69"/>
      <c r="AI220" s="54" t="str">
        <f>+IFERROR(IF(VLOOKUP(#REF!&amp;"-"&amp;ROW()-82,[2]ワークシート!$F$2:$CI$1002,73,0)="","",VLOOKUP(#REF!&amp;"-"&amp;ROW()-82,[2]ワークシート!$F$2:$CI$1002,73,0)),"")</f>
        <v/>
      </c>
      <c r="AJ220" s="1" t="str">
        <f>+IFERROR( IF(  VLOOKUP(#REF!&amp;"-"&amp;ROW()-82,[2]ワークシート!$F$2:$BW$1002,12,0)="",  "",  VLOOKUP(#REF!&amp;"-"&amp;ROW()-82,[2]ワークシート!$F$2:$BW$1002,12,0) ),"")</f>
        <v/>
      </c>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row>
    <row r="221" spans="1:69" ht="35.1" hidden="1" customHeight="1" x14ac:dyDescent="0.15">
      <c r="A221" s="63" t="str">
        <f>+IFERROR(IF(VLOOKUP(#REF!&amp;"-"&amp;ROW()-82,[2]ワークシート!$F$2:$CI$1002,6,0)="","",VLOOKUP(#REF!&amp;"-"&amp;ROW()-82,[2]ワークシート!$F$2:$CI$1002,6,0)),"")</f>
        <v/>
      </c>
      <c r="B221" s="64"/>
      <c r="C221" s="63" t="str">
        <f>+IFERROR(IF(VLOOKUP(#REF!&amp;"-"&amp;ROW()-82,[2]ワークシート!$F$2:$CI$1002,7,0)="","",VLOOKUP(#REF!&amp;"-"&amp;ROW()-82,[2]ワークシート!$F$2:$CI$1002,7,0)),"")</f>
        <v/>
      </c>
      <c r="D221" s="64"/>
      <c r="E221" s="63" t="str">
        <f>+IFERROR(IF(VLOOKUP(#REF!&amp;"-"&amp;ROW()-82,[2]ワークシート!$F$2:$CI$1002,8,0)="","",VLOOKUP(#REF!&amp;"-"&amp;ROW()-82,[2]ワークシート!$F$2:$CI$1002,8,0)),"")</f>
        <v/>
      </c>
      <c r="F221" s="64"/>
      <c r="G221" s="8" t="str">
        <f>+IFERROR(IF(VLOOKUP(#REF!&amp;"-"&amp;ROW()-82,[2]ワークシート!$F$2:$CI$1002,9,0)="","",VLOOKUP(#REF!&amp;"-"&amp;ROW()-82,[2]ワークシート!$F$2:$CI$1002,9,0)),"")</f>
        <v/>
      </c>
      <c r="H22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1" s="71"/>
      <c r="J221" s="63" t="str">
        <f>+IFERROR(IF(VLOOKUP(#REF!&amp;"-"&amp;ROW()-82,[2]ワークシート!$F$2:$CI$1002,17,0)="","",VLOOKUP(#REF!&amp;"-"&amp;ROW()-82,[2]ワークシート!$F$2:$CI$1002,17,0)),"")</f>
        <v/>
      </c>
      <c r="K221" s="67"/>
      <c r="L221" s="64"/>
      <c r="M221" s="72" t="str">
        <f>+IFERROR(IF(VLOOKUP(#REF!&amp;"-"&amp;ROW()-82,[2]ワークシート!$F$2:$CI$1002,58,0)=0,"",VLOOKUP(#REF!&amp;"-"&amp;ROW()-82,[2]ワークシート!$F$2:$CI$1002,58,0)),"")</f>
        <v/>
      </c>
      <c r="N221" s="72"/>
      <c r="O221" s="72"/>
      <c r="P221" s="61" t="str">
        <f>+IFERROR(VLOOKUP(#REF!&amp;"-"&amp;ROW()-82,[2]ワークシート!$F$2:$CI$1002,64,0),"")</f>
        <v/>
      </c>
      <c r="Q221" s="62"/>
      <c r="R221" s="73" t="str">
        <f>+IFERROR(VLOOKUP(#REF!&amp;"-"&amp;ROW()-82,[2]ワークシート!$F$2:$CI$1002,65,0),"")</f>
        <v/>
      </c>
      <c r="S221" s="73"/>
      <c r="T221" s="61" t="str">
        <f>IFERROR(IF(VLOOKUP(#REF!&amp;"-"&amp;ROW()-82,[2]ワークシート!$F$2:$CI$1002,68,0)="",IF(X221="","",IF(X221=0,"使用貸借権","賃借権")),"賃借権"),"")</f>
        <v/>
      </c>
      <c r="U221" s="62"/>
      <c r="V221" s="63" t="str">
        <f>+IFERROR(VLOOKUP(#REF!&amp;"-"&amp;ROW()-82,[2]ワークシート!$F$2:$CI$1002,10,0)&amp;"","")</f>
        <v/>
      </c>
      <c r="W221" s="64"/>
      <c r="X22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1" s="66"/>
      <c r="Z221" s="9"/>
      <c r="AA221" s="9"/>
      <c r="AB221" s="63" t="str">
        <f>IF(T221="","",IF(VLOOKUP(#REF!&amp;"-"&amp;ROW()-82,[2]ワークシート!$F$2:$CI$1002,68,0)="",IF(T221="使用貸借権","-","口座振込　１２月"),"物納"))</f>
        <v/>
      </c>
      <c r="AC221" s="67"/>
      <c r="AD221" s="64"/>
      <c r="AE221" s="68" t="str">
        <f>+IFERROR(IF(VLOOKUP(#REF!&amp;"-"&amp;ROW()-82,[2]ワークシート!$F$2:$CI$1002,13,0)="","",VLOOKUP(#REF!&amp;"-"&amp;ROW()-82,[2]ワークシート!$F$2:$CI$1002,13,0)),"")</f>
        <v/>
      </c>
      <c r="AF221" s="69"/>
      <c r="AG221" s="68" t="str">
        <f>+IFERROR(IF(VLOOKUP(#REF!&amp;"-"&amp;ROW()-82,[2]ワークシート!$F$2:$CI$1002,74,0)="","",VLOOKUP(#REF!&amp;"-"&amp;ROW()-82,[2]ワークシート!$F$2:$CI$1002,74,0)),"")</f>
        <v/>
      </c>
      <c r="AH221" s="69"/>
      <c r="AI221" s="54" t="str">
        <f>+IFERROR(IF(VLOOKUP(#REF!&amp;"-"&amp;ROW()-82,[2]ワークシート!$F$2:$CI$1002,73,0)="","",VLOOKUP(#REF!&amp;"-"&amp;ROW()-82,[2]ワークシート!$F$2:$CI$1002,73,0)),"")</f>
        <v/>
      </c>
      <c r="AJ221" s="1" t="str">
        <f>+IFERROR( IF(  VLOOKUP(#REF!&amp;"-"&amp;ROW()-82,[2]ワークシート!$F$2:$BW$1002,12,0)="",  "",  VLOOKUP(#REF!&amp;"-"&amp;ROW()-82,[2]ワークシート!$F$2:$BW$1002,12,0) ),"")</f>
        <v/>
      </c>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row>
    <row r="222" spans="1:69" ht="35.1" hidden="1" customHeight="1" x14ac:dyDescent="0.15">
      <c r="A222" s="63" t="str">
        <f>+IFERROR(IF(VLOOKUP(#REF!&amp;"-"&amp;ROW()-82,[2]ワークシート!$F$2:$CI$1002,6,0)="","",VLOOKUP(#REF!&amp;"-"&amp;ROW()-82,[2]ワークシート!$F$2:$CI$1002,6,0)),"")</f>
        <v/>
      </c>
      <c r="B222" s="64"/>
      <c r="C222" s="63" t="str">
        <f>+IFERROR(IF(VLOOKUP(#REF!&amp;"-"&amp;ROW()-82,[2]ワークシート!$F$2:$CI$1002,7,0)="","",VLOOKUP(#REF!&amp;"-"&amp;ROW()-82,[2]ワークシート!$F$2:$CI$1002,7,0)),"")</f>
        <v/>
      </c>
      <c r="D222" s="64"/>
      <c r="E222" s="63" t="str">
        <f>+IFERROR(IF(VLOOKUP(#REF!&amp;"-"&amp;ROW()-82,[2]ワークシート!$F$2:$CI$1002,8,0)="","",VLOOKUP(#REF!&amp;"-"&amp;ROW()-82,[2]ワークシート!$F$2:$CI$1002,8,0)),"")</f>
        <v/>
      </c>
      <c r="F222" s="64"/>
      <c r="G222" s="8" t="str">
        <f>+IFERROR(IF(VLOOKUP(#REF!&amp;"-"&amp;ROW()-82,[2]ワークシート!$F$2:$CI$1002,9,0)="","",VLOOKUP(#REF!&amp;"-"&amp;ROW()-82,[2]ワークシート!$F$2:$CI$1002,9,0)),"")</f>
        <v/>
      </c>
      <c r="H22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2" s="71"/>
      <c r="J222" s="63" t="str">
        <f>+IFERROR(IF(VLOOKUP(#REF!&amp;"-"&amp;ROW()-82,[2]ワークシート!$F$2:$CI$1002,17,0)="","",VLOOKUP(#REF!&amp;"-"&amp;ROW()-82,[2]ワークシート!$F$2:$CI$1002,17,0)),"")</f>
        <v/>
      </c>
      <c r="K222" s="67"/>
      <c r="L222" s="64"/>
      <c r="M222" s="72" t="str">
        <f>+IFERROR(IF(VLOOKUP(#REF!&amp;"-"&amp;ROW()-82,[2]ワークシート!$F$2:$CI$1002,58,0)=0,"",VLOOKUP(#REF!&amp;"-"&amp;ROW()-82,[2]ワークシート!$F$2:$CI$1002,58,0)),"")</f>
        <v/>
      </c>
      <c r="N222" s="72"/>
      <c r="O222" s="72"/>
      <c r="P222" s="61" t="str">
        <f>+IFERROR(VLOOKUP(#REF!&amp;"-"&amp;ROW()-82,[2]ワークシート!$F$2:$CI$1002,64,0),"")</f>
        <v/>
      </c>
      <c r="Q222" s="62"/>
      <c r="R222" s="73" t="str">
        <f>+IFERROR(VLOOKUP(#REF!&amp;"-"&amp;ROW()-82,[2]ワークシート!$F$2:$CI$1002,65,0),"")</f>
        <v/>
      </c>
      <c r="S222" s="73"/>
      <c r="T222" s="61" t="str">
        <f>IFERROR(IF(VLOOKUP(#REF!&amp;"-"&amp;ROW()-82,[2]ワークシート!$F$2:$CI$1002,68,0)="",IF(X222="","",IF(X222=0,"使用貸借権","賃借権")),"賃借権"),"")</f>
        <v/>
      </c>
      <c r="U222" s="62"/>
      <c r="V222" s="63" t="str">
        <f>+IFERROR(VLOOKUP(#REF!&amp;"-"&amp;ROW()-82,[2]ワークシート!$F$2:$CI$1002,10,0)&amp;"","")</f>
        <v/>
      </c>
      <c r="W222" s="64"/>
      <c r="X22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2" s="66"/>
      <c r="Z222" s="9"/>
      <c r="AA222" s="9"/>
      <c r="AB222" s="63" t="str">
        <f>IF(T222="","",IF(VLOOKUP(#REF!&amp;"-"&amp;ROW()-82,[2]ワークシート!$F$2:$CI$1002,68,0)="",IF(T222="使用貸借権","-","口座振込　１２月"),"物納"))</f>
        <v/>
      </c>
      <c r="AC222" s="67"/>
      <c r="AD222" s="64"/>
      <c r="AE222" s="68" t="str">
        <f>+IFERROR(IF(VLOOKUP(#REF!&amp;"-"&amp;ROW()-82,[2]ワークシート!$F$2:$CI$1002,13,0)="","",VLOOKUP(#REF!&amp;"-"&amp;ROW()-82,[2]ワークシート!$F$2:$CI$1002,13,0)),"")</f>
        <v/>
      </c>
      <c r="AF222" s="69"/>
      <c r="AG222" s="68" t="str">
        <f>+IFERROR(IF(VLOOKUP(#REF!&amp;"-"&amp;ROW()-82,[2]ワークシート!$F$2:$CI$1002,74,0)="","",VLOOKUP(#REF!&amp;"-"&amp;ROW()-82,[2]ワークシート!$F$2:$CI$1002,74,0)),"")</f>
        <v/>
      </c>
      <c r="AH222" s="69"/>
      <c r="AI222" s="54" t="str">
        <f>+IFERROR(IF(VLOOKUP(#REF!&amp;"-"&amp;ROW()-82,[2]ワークシート!$F$2:$CI$1002,73,0)="","",VLOOKUP(#REF!&amp;"-"&amp;ROW()-82,[2]ワークシート!$F$2:$CI$1002,73,0)),"")</f>
        <v/>
      </c>
      <c r="AJ222" s="1" t="str">
        <f>+IFERROR( IF(  VLOOKUP(#REF!&amp;"-"&amp;ROW()-82,[2]ワークシート!$F$2:$BW$1002,12,0)="",  "",  VLOOKUP(#REF!&amp;"-"&amp;ROW()-82,[2]ワークシート!$F$2:$BW$1002,12,0) ),"")</f>
        <v/>
      </c>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row>
    <row r="223" spans="1:69" ht="35.1" hidden="1" customHeight="1" x14ac:dyDescent="0.15">
      <c r="A223" s="63" t="str">
        <f>+IFERROR(IF(VLOOKUP(#REF!&amp;"-"&amp;ROW()-82,[2]ワークシート!$F$2:$CI$1002,6,0)="","",VLOOKUP(#REF!&amp;"-"&amp;ROW()-82,[2]ワークシート!$F$2:$CI$1002,6,0)),"")</f>
        <v/>
      </c>
      <c r="B223" s="64"/>
      <c r="C223" s="63" t="str">
        <f>+IFERROR(IF(VLOOKUP(#REF!&amp;"-"&amp;ROW()-82,[2]ワークシート!$F$2:$CI$1002,7,0)="","",VLOOKUP(#REF!&amp;"-"&amp;ROW()-82,[2]ワークシート!$F$2:$CI$1002,7,0)),"")</f>
        <v/>
      </c>
      <c r="D223" s="64"/>
      <c r="E223" s="63" t="str">
        <f>+IFERROR(IF(VLOOKUP(#REF!&amp;"-"&amp;ROW()-82,[2]ワークシート!$F$2:$CI$1002,8,0)="","",VLOOKUP(#REF!&amp;"-"&amp;ROW()-82,[2]ワークシート!$F$2:$CI$1002,8,0)),"")</f>
        <v/>
      </c>
      <c r="F223" s="64"/>
      <c r="G223" s="8" t="str">
        <f>+IFERROR(IF(VLOOKUP(#REF!&amp;"-"&amp;ROW()-82,[2]ワークシート!$F$2:$CI$1002,9,0)="","",VLOOKUP(#REF!&amp;"-"&amp;ROW()-82,[2]ワークシート!$F$2:$CI$1002,9,0)),"")</f>
        <v/>
      </c>
      <c r="H22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3" s="71"/>
      <c r="J223" s="63" t="str">
        <f>+IFERROR(IF(VLOOKUP(#REF!&amp;"-"&amp;ROW()-82,[2]ワークシート!$F$2:$CI$1002,17,0)="","",VLOOKUP(#REF!&amp;"-"&amp;ROW()-82,[2]ワークシート!$F$2:$CI$1002,17,0)),"")</f>
        <v/>
      </c>
      <c r="K223" s="67"/>
      <c r="L223" s="64"/>
      <c r="M223" s="72" t="str">
        <f>+IFERROR(IF(VLOOKUP(#REF!&amp;"-"&amp;ROW()-82,[2]ワークシート!$F$2:$CI$1002,58,0)=0,"",VLOOKUP(#REF!&amp;"-"&amp;ROW()-82,[2]ワークシート!$F$2:$CI$1002,58,0)),"")</f>
        <v/>
      </c>
      <c r="N223" s="72"/>
      <c r="O223" s="72"/>
      <c r="P223" s="61" t="str">
        <f>+IFERROR(VLOOKUP(#REF!&amp;"-"&amp;ROW()-82,[2]ワークシート!$F$2:$CI$1002,64,0),"")</f>
        <v/>
      </c>
      <c r="Q223" s="62"/>
      <c r="R223" s="73" t="str">
        <f>+IFERROR(VLOOKUP(#REF!&amp;"-"&amp;ROW()-82,[2]ワークシート!$F$2:$CI$1002,65,0),"")</f>
        <v/>
      </c>
      <c r="S223" s="73"/>
      <c r="T223" s="61" t="str">
        <f>IFERROR(IF(VLOOKUP(#REF!&amp;"-"&amp;ROW()-82,[2]ワークシート!$F$2:$CI$1002,68,0)="",IF(X223="","",IF(X223=0,"使用貸借権","賃借権")),"賃借権"),"")</f>
        <v/>
      </c>
      <c r="U223" s="62"/>
      <c r="V223" s="63" t="str">
        <f>+IFERROR(VLOOKUP(#REF!&amp;"-"&amp;ROW()-82,[2]ワークシート!$F$2:$CI$1002,10,0)&amp;"","")</f>
        <v/>
      </c>
      <c r="W223" s="64"/>
      <c r="X22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3" s="66"/>
      <c r="Z223" s="9"/>
      <c r="AA223" s="9"/>
      <c r="AB223" s="63" t="str">
        <f>IF(T223="","",IF(VLOOKUP(#REF!&amp;"-"&amp;ROW()-82,[2]ワークシート!$F$2:$CI$1002,68,0)="",IF(T223="使用貸借権","-","口座振込　１２月"),"物納"))</f>
        <v/>
      </c>
      <c r="AC223" s="67"/>
      <c r="AD223" s="64"/>
      <c r="AE223" s="68" t="str">
        <f>+IFERROR(IF(VLOOKUP(#REF!&amp;"-"&amp;ROW()-82,[2]ワークシート!$F$2:$CI$1002,13,0)="","",VLOOKUP(#REF!&amp;"-"&amp;ROW()-82,[2]ワークシート!$F$2:$CI$1002,13,0)),"")</f>
        <v/>
      </c>
      <c r="AF223" s="69"/>
      <c r="AG223" s="68" t="str">
        <f>+IFERROR(IF(VLOOKUP(#REF!&amp;"-"&amp;ROW()-82,[2]ワークシート!$F$2:$CI$1002,74,0)="","",VLOOKUP(#REF!&amp;"-"&amp;ROW()-82,[2]ワークシート!$F$2:$CI$1002,74,0)),"")</f>
        <v/>
      </c>
      <c r="AH223" s="69"/>
      <c r="AI223" s="54" t="str">
        <f>+IFERROR(IF(VLOOKUP(#REF!&amp;"-"&amp;ROW()-82,[2]ワークシート!$F$2:$CI$1002,73,0)="","",VLOOKUP(#REF!&amp;"-"&amp;ROW()-82,[2]ワークシート!$F$2:$CI$1002,73,0)),"")</f>
        <v/>
      </c>
      <c r="AJ223" s="1" t="str">
        <f>+IFERROR( IF(  VLOOKUP(#REF!&amp;"-"&amp;ROW()-82,[2]ワークシート!$F$2:$BW$1002,12,0)="",  "",  VLOOKUP(#REF!&amp;"-"&amp;ROW()-82,[2]ワークシート!$F$2:$BW$1002,12,0) ),"")</f>
        <v/>
      </c>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row>
    <row r="224" spans="1:69" ht="35.1" hidden="1" customHeight="1" x14ac:dyDescent="0.15">
      <c r="A224" s="63" t="str">
        <f>+IFERROR(IF(VLOOKUP(#REF!&amp;"-"&amp;ROW()-82,[2]ワークシート!$F$2:$CI$1002,6,0)="","",VLOOKUP(#REF!&amp;"-"&amp;ROW()-82,[2]ワークシート!$F$2:$CI$1002,6,0)),"")</f>
        <v/>
      </c>
      <c r="B224" s="64"/>
      <c r="C224" s="63" t="str">
        <f>+IFERROR(IF(VLOOKUP(#REF!&amp;"-"&amp;ROW()-82,[2]ワークシート!$F$2:$CI$1002,7,0)="","",VLOOKUP(#REF!&amp;"-"&amp;ROW()-82,[2]ワークシート!$F$2:$CI$1002,7,0)),"")</f>
        <v/>
      </c>
      <c r="D224" s="64"/>
      <c r="E224" s="63" t="str">
        <f>+IFERROR(IF(VLOOKUP(#REF!&amp;"-"&amp;ROW()-82,[2]ワークシート!$F$2:$CI$1002,8,0)="","",VLOOKUP(#REF!&amp;"-"&amp;ROW()-82,[2]ワークシート!$F$2:$CI$1002,8,0)),"")</f>
        <v/>
      </c>
      <c r="F224" s="64"/>
      <c r="G224" s="8" t="str">
        <f>+IFERROR(IF(VLOOKUP(#REF!&amp;"-"&amp;ROW()-82,[2]ワークシート!$F$2:$CI$1002,9,0)="","",VLOOKUP(#REF!&amp;"-"&amp;ROW()-82,[2]ワークシート!$F$2:$CI$1002,9,0)),"")</f>
        <v/>
      </c>
      <c r="H22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4" s="71"/>
      <c r="J224" s="63" t="str">
        <f>+IFERROR(IF(VLOOKUP(#REF!&amp;"-"&amp;ROW()-82,[2]ワークシート!$F$2:$CI$1002,17,0)="","",VLOOKUP(#REF!&amp;"-"&amp;ROW()-82,[2]ワークシート!$F$2:$CI$1002,17,0)),"")</f>
        <v/>
      </c>
      <c r="K224" s="67"/>
      <c r="L224" s="64"/>
      <c r="M224" s="72" t="str">
        <f>+IFERROR(IF(VLOOKUP(#REF!&amp;"-"&amp;ROW()-82,[2]ワークシート!$F$2:$CI$1002,58,0)=0,"",VLOOKUP(#REF!&amp;"-"&amp;ROW()-82,[2]ワークシート!$F$2:$CI$1002,58,0)),"")</f>
        <v/>
      </c>
      <c r="N224" s="72"/>
      <c r="O224" s="72"/>
      <c r="P224" s="61" t="str">
        <f>+IFERROR(VLOOKUP(#REF!&amp;"-"&amp;ROW()-82,[2]ワークシート!$F$2:$CI$1002,64,0),"")</f>
        <v/>
      </c>
      <c r="Q224" s="62"/>
      <c r="R224" s="73" t="str">
        <f>+IFERROR(VLOOKUP(#REF!&amp;"-"&amp;ROW()-82,[2]ワークシート!$F$2:$CI$1002,65,0),"")</f>
        <v/>
      </c>
      <c r="S224" s="73"/>
      <c r="T224" s="61" t="str">
        <f>IFERROR(IF(VLOOKUP(#REF!&amp;"-"&amp;ROW()-82,[2]ワークシート!$F$2:$CI$1002,68,0)="",IF(X224="","",IF(X224=0,"使用貸借権","賃借権")),"賃借権"),"")</f>
        <v/>
      </c>
      <c r="U224" s="62"/>
      <c r="V224" s="63" t="str">
        <f>+IFERROR(VLOOKUP(#REF!&amp;"-"&amp;ROW()-82,[2]ワークシート!$F$2:$CI$1002,10,0)&amp;"","")</f>
        <v/>
      </c>
      <c r="W224" s="64"/>
      <c r="X22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4" s="66"/>
      <c r="Z224" s="9"/>
      <c r="AA224" s="9"/>
      <c r="AB224" s="63" t="str">
        <f>IF(T224="","",IF(VLOOKUP(#REF!&amp;"-"&amp;ROW()-82,[2]ワークシート!$F$2:$CI$1002,68,0)="",IF(T224="使用貸借権","-","口座振込　１２月"),"物納"))</f>
        <v/>
      </c>
      <c r="AC224" s="67"/>
      <c r="AD224" s="64"/>
      <c r="AE224" s="68" t="str">
        <f>+IFERROR(IF(VLOOKUP(#REF!&amp;"-"&amp;ROW()-82,[2]ワークシート!$F$2:$CI$1002,13,0)="","",VLOOKUP(#REF!&amp;"-"&amp;ROW()-82,[2]ワークシート!$F$2:$CI$1002,13,0)),"")</f>
        <v/>
      </c>
      <c r="AF224" s="69"/>
      <c r="AG224" s="68" t="str">
        <f>+IFERROR(IF(VLOOKUP(#REF!&amp;"-"&amp;ROW()-82,[2]ワークシート!$F$2:$CI$1002,74,0)="","",VLOOKUP(#REF!&amp;"-"&amp;ROW()-82,[2]ワークシート!$F$2:$CI$1002,74,0)),"")</f>
        <v/>
      </c>
      <c r="AH224" s="69"/>
      <c r="AI224" s="54" t="str">
        <f>+IFERROR(IF(VLOOKUP(#REF!&amp;"-"&amp;ROW()-82,[2]ワークシート!$F$2:$CI$1002,73,0)="","",VLOOKUP(#REF!&amp;"-"&amp;ROW()-82,[2]ワークシート!$F$2:$CI$1002,73,0)),"")</f>
        <v/>
      </c>
      <c r="AJ224" s="1" t="str">
        <f>+IFERROR( IF(  VLOOKUP(#REF!&amp;"-"&amp;ROW()-82,[2]ワークシート!$F$2:$BW$1002,12,0)="",  "",  VLOOKUP(#REF!&amp;"-"&amp;ROW()-82,[2]ワークシート!$F$2:$BW$1002,12,0) ),"")</f>
        <v/>
      </c>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row>
    <row r="225" spans="1:69" ht="35.1" hidden="1" customHeight="1" x14ac:dyDescent="0.15">
      <c r="A225" s="63" t="str">
        <f>+IFERROR(IF(VLOOKUP(#REF!&amp;"-"&amp;ROW()-82,[2]ワークシート!$F$2:$CI$1002,6,0)="","",VLOOKUP(#REF!&amp;"-"&amp;ROW()-82,[2]ワークシート!$F$2:$CI$1002,6,0)),"")</f>
        <v/>
      </c>
      <c r="B225" s="64"/>
      <c r="C225" s="63" t="str">
        <f>+IFERROR(IF(VLOOKUP(#REF!&amp;"-"&amp;ROW()-82,[2]ワークシート!$F$2:$CI$1002,7,0)="","",VLOOKUP(#REF!&amp;"-"&amp;ROW()-82,[2]ワークシート!$F$2:$CI$1002,7,0)),"")</f>
        <v/>
      </c>
      <c r="D225" s="64"/>
      <c r="E225" s="63" t="str">
        <f>+IFERROR(IF(VLOOKUP(#REF!&amp;"-"&amp;ROW()-82,[2]ワークシート!$F$2:$CI$1002,8,0)="","",VLOOKUP(#REF!&amp;"-"&amp;ROW()-82,[2]ワークシート!$F$2:$CI$1002,8,0)),"")</f>
        <v/>
      </c>
      <c r="F225" s="64"/>
      <c r="G225" s="8" t="str">
        <f>+IFERROR(IF(VLOOKUP(#REF!&amp;"-"&amp;ROW()-82,[2]ワークシート!$F$2:$CI$1002,9,0)="","",VLOOKUP(#REF!&amp;"-"&amp;ROW()-82,[2]ワークシート!$F$2:$CI$1002,9,0)),"")</f>
        <v/>
      </c>
      <c r="H22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5" s="71"/>
      <c r="J225" s="63" t="str">
        <f>+IFERROR(IF(VLOOKUP(#REF!&amp;"-"&amp;ROW()-82,[2]ワークシート!$F$2:$CI$1002,17,0)="","",VLOOKUP(#REF!&amp;"-"&amp;ROW()-82,[2]ワークシート!$F$2:$CI$1002,17,0)),"")</f>
        <v/>
      </c>
      <c r="K225" s="67"/>
      <c r="L225" s="64"/>
      <c r="M225" s="72" t="str">
        <f>+IFERROR(IF(VLOOKUP(#REF!&amp;"-"&amp;ROW()-82,[2]ワークシート!$F$2:$CI$1002,58,0)=0,"",VLOOKUP(#REF!&amp;"-"&amp;ROW()-82,[2]ワークシート!$F$2:$CI$1002,58,0)),"")</f>
        <v/>
      </c>
      <c r="N225" s="72"/>
      <c r="O225" s="72"/>
      <c r="P225" s="61" t="str">
        <f>+IFERROR(VLOOKUP(#REF!&amp;"-"&amp;ROW()-82,[2]ワークシート!$F$2:$CI$1002,64,0),"")</f>
        <v/>
      </c>
      <c r="Q225" s="62"/>
      <c r="R225" s="73" t="str">
        <f>+IFERROR(VLOOKUP(#REF!&amp;"-"&amp;ROW()-82,[2]ワークシート!$F$2:$CI$1002,65,0),"")</f>
        <v/>
      </c>
      <c r="S225" s="73"/>
      <c r="T225" s="61" t="str">
        <f>IFERROR(IF(VLOOKUP(#REF!&amp;"-"&amp;ROW()-82,[2]ワークシート!$F$2:$CI$1002,68,0)="",IF(X225="","",IF(X225=0,"使用貸借権","賃借権")),"賃借権"),"")</f>
        <v/>
      </c>
      <c r="U225" s="62"/>
      <c r="V225" s="63" t="str">
        <f>+IFERROR(VLOOKUP(#REF!&amp;"-"&amp;ROW()-82,[2]ワークシート!$F$2:$CI$1002,10,0)&amp;"","")</f>
        <v/>
      </c>
      <c r="W225" s="64"/>
      <c r="X22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5" s="66"/>
      <c r="Z225" s="9"/>
      <c r="AA225" s="9"/>
      <c r="AB225" s="63" t="str">
        <f>IF(T225="","",IF(VLOOKUP(#REF!&amp;"-"&amp;ROW()-82,[2]ワークシート!$F$2:$CI$1002,68,0)="",IF(T225="使用貸借権","-","口座振込　１２月"),"物納"))</f>
        <v/>
      </c>
      <c r="AC225" s="67"/>
      <c r="AD225" s="64"/>
      <c r="AE225" s="68" t="str">
        <f>+IFERROR(IF(VLOOKUP(#REF!&amp;"-"&amp;ROW()-82,[2]ワークシート!$F$2:$CI$1002,13,0)="","",VLOOKUP(#REF!&amp;"-"&amp;ROW()-82,[2]ワークシート!$F$2:$CI$1002,13,0)),"")</f>
        <v/>
      </c>
      <c r="AF225" s="69"/>
      <c r="AG225" s="68" t="str">
        <f>+IFERROR(IF(VLOOKUP(#REF!&amp;"-"&amp;ROW()-82,[2]ワークシート!$F$2:$CI$1002,74,0)="","",VLOOKUP(#REF!&amp;"-"&amp;ROW()-82,[2]ワークシート!$F$2:$CI$1002,74,0)),"")</f>
        <v/>
      </c>
      <c r="AH225" s="69"/>
      <c r="AI225" s="54" t="str">
        <f>+IFERROR(IF(VLOOKUP(#REF!&amp;"-"&amp;ROW()-82,[2]ワークシート!$F$2:$CI$1002,73,0)="","",VLOOKUP(#REF!&amp;"-"&amp;ROW()-82,[2]ワークシート!$F$2:$CI$1002,73,0)),"")</f>
        <v/>
      </c>
      <c r="AJ225" s="1" t="str">
        <f>+IFERROR( IF(  VLOOKUP(#REF!&amp;"-"&amp;ROW()-82,[2]ワークシート!$F$2:$BW$1002,12,0)="",  "",  VLOOKUP(#REF!&amp;"-"&amp;ROW()-82,[2]ワークシート!$F$2:$BW$1002,12,0) ),"")</f>
        <v/>
      </c>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row>
    <row r="226" spans="1:69" ht="35.1" hidden="1" customHeight="1" x14ac:dyDescent="0.15">
      <c r="A226" s="63" t="str">
        <f>+IFERROR(IF(VLOOKUP(#REF!&amp;"-"&amp;ROW()-82,[2]ワークシート!$F$2:$CI$1002,6,0)="","",VLOOKUP(#REF!&amp;"-"&amp;ROW()-82,[2]ワークシート!$F$2:$CI$1002,6,0)),"")</f>
        <v/>
      </c>
      <c r="B226" s="64"/>
      <c r="C226" s="63" t="str">
        <f>+IFERROR(IF(VLOOKUP(#REF!&amp;"-"&amp;ROW()-82,[2]ワークシート!$F$2:$CI$1002,7,0)="","",VLOOKUP(#REF!&amp;"-"&amp;ROW()-82,[2]ワークシート!$F$2:$CI$1002,7,0)),"")</f>
        <v/>
      </c>
      <c r="D226" s="64"/>
      <c r="E226" s="63" t="str">
        <f>+IFERROR(IF(VLOOKUP(#REF!&amp;"-"&amp;ROW()-82,[2]ワークシート!$F$2:$CI$1002,8,0)="","",VLOOKUP(#REF!&amp;"-"&amp;ROW()-82,[2]ワークシート!$F$2:$CI$1002,8,0)),"")</f>
        <v/>
      </c>
      <c r="F226" s="64"/>
      <c r="G226" s="8" t="str">
        <f>+IFERROR(IF(VLOOKUP(#REF!&amp;"-"&amp;ROW()-82,[2]ワークシート!$F$2:$CI$1002,9,0)="","",VLOOKUP(#REF!&amp;"-"&amp;ROW()-82,[2]ワークシート!$F$2:$CI$1002,9,0)),"")</f>
        <v/>
      </c>
      <c r="H22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6" s="71"/>
      <c r="J226" s="63" t="str">
        <f>+IFERROR(IF(VLOOKUP(#REF!&amp;"-"&amp;ROW()-82,[2]ワークシート!$F$2:$CI$1002,17,0)="","",VLOOKUP(#REF!&amp;"-"&amp;ROW()-82,[2]ワークシート!$F$2:$CI$1002,17,0)),"")</f>
        <v/>
      </c>
      <c r="K226" s="67"/>
      <c r="L226" s="64"/>
      <c r="M226" s="72" t="str">
        <f>+IFERROR(IF(VLOOKUP(#REF!&amp;"-"&amp;ROW()-82,[2]ワークシート!$F$2:$CI$1002,58,0)=0,"",VLOOKUP(#REF!&amp;"-"&amp;ROW()-82,[2]ワークシート!$F$2:$CI$1002,58,0)),"")</f>
        <v/>
      </c>
      <c r="N226" s="72"/>
      <c r="O226" s="72"/>
      <c r="P226" s="61" t="str">
        <f>+IFERROR(VLOOKUP(#REF!&amp;"-"&amp;ROW()-82,[2]ワークシート!$F$2:$CI$1002,64,0),"")</f>
        <v/>
      </c>
      <c r="Q226" s="62"/>
      <c r="R226" s="73" t="str">
        <f>+IFERROR(VLOOKUP(#REF!&amp;"-"&amp;ROW()-82,[2]ワークシート!$F$2:$CI$1002,65,0),"")</f>
        <v/>
      </c>
      <c r="S226" s="73"/>
      <c r="T226" s="61" t="str">
        <f>IFERROR(IF(VLOOKUP(#REF!&amp;"-"&amp;ROW()-82,[2]ワークシート!$F$2:$CI$1002,68,0)="",IF(X226="","",IF(X226=0,"使用貸借権","賃借権")),"賃借権"),"")</f>
        <v/>
      </c>
      <c r="U226" s="62"/>
      <c r="V226" s="63" t="str">
        <f>+IFERROR(VLOOKUP(#REF!&amp;"-"&amp;ROW()-82,[2]ワークシート!$F$2:$CI$1002,10,0)&amp;"","")</f>
        <v/>
      </c>
      <c r="W226" s="64"/>
      <c r="X22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6" s="66"/>
      <c r="Z226" s="9"/>
      <c r="AA226" s="9"/>
      <c r="AB226" s="63" t="str">
        <f>IF(T226="","",IF(VLOOKUP(#REF!&amp;"-"&amp;ROW()-82,[2]ワークシート!$F$2:$CI$1002,68,0)="",IF(T226="使用貸借権","-","口座振込　１２月"),"物納"))</f>
        <v/>
      </c>
      <c r="AC226" s="67"/>
      <c r="AD226" s="64"/>
      <c r="AE226" s="68" t="str">
        <f>+IFERROR(IF(VLOOKUP(#REF!&amp;"-"&amp;ROW()-82,[2]ワークシート!$F$2:$CI$1002,13,0)="","",VLOOKUP(#REF!&amp;"-"&amp;ROW()-82,[2]ワークシート!$F$2:$CI$1002,13,0)),"")</f>
        <v/>
      </c>
      <c r="AF226" s="69"/>
      <c r="AG226" s="68" t="str">
        <f>+IFERROR(IF(VLOOKUP(#REF!&amp;"-"&amp;ROW()-82,[2]ワークシート!$F$2:$CI$1002,74,0)="","",VLOOKUP(#REF!&amp;"-"&amp;ROW()-82,[2]ワークシート!$F$2:$CI$1002,74,0)),"")</f>
        <v/>
      </c>
      <c r="AH226" s="69"/>
      <c r="AI226" s="54" t="str">
        <f>+IFERROR(IF(VLOOKUP(#REF!&amp;"-"&amp;ROW()-82,[2]ワークシート!$F$2:$CI$1002,73,0)="","",VLOOKUP(#REF!&amp;"-"&amp;ROW()-82,[2]ワークシート!$F$2:$CI$1002,73,0)),"")</f>
        <v/>
      </c>
      <c r="AJ226" s="1" t="str">
        <f>+IFERROR( IF(  VLOOKUP(#REF!&amp;"-"&amp;ROW()-82,[2]ワークシート!$F$2:$BW$1002,12,0)="",  "",  VLOOKUP(#REF!&amp;"-"&amp;ROW()-82,[2]ワークシート!$F$2:$BW$1002,12,0) ),"")</f>
        <v/>
      </c>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row>
    <row r="227" spans="1:69" ht="35.1" hidden="1" customHeight="1" x14ac:dyDescent="0.15">
      <c r="A227" s="63" t="str">
        <f>+IFERROR(IF(VLOOKUP(#REF!&amp;"-"&amp;ROW()-82,[2]ワークシート!$F$2:$CI$1002,6,0)="","",VLOOKUP(#REF!&amp;"-"&amp;ROW()-82,[2]ワークシート!$F$2:$CI$1002,6,0)),"")</f>
        <v/>
      </c>
      <c r="B227" s="64"/>
      <c r="C227" s="63" t="str">
        <f>+IFERROR(IF(VLOOKUP(#REF!&amp;"-"&amp;ROW()-82,[2]ワークシート!$F$2:$CI$1002,7,0)="","",VLOOKUP(#REF!&amp;"-"&amp;ROW()-82,[2]ワークシート!$F$2:$CI$1002,7,0)),"")</f>
        <v/>
      </c>
      <c r="D227" s="64"/>
      <c r="E227" s="63" t="str">
        <f>+IFERROR(IF(VLOOKUP(#REF!&amp;"-"&amp;ROW()-82,[2]ワークシート!$F$2:$CI$1002,8,0)="","",VLOOKUP(#REF!&amp;"-"&amp;ROW()-82,[2]ワークシート!$F$2:$CI$1002,8,0)),"")</f>
        <v/>
      </c>
      <c r="F227" s="64"/>
      <c r="G227" s="8" t="str">
        <f>+IFERROR(IF(VLOOKUP(#REF!&amp;"-"&amp;ROW()-82,[2]ワークシート!$F$2:$CI$1002,9,0)="","",VLOOKUP(#REF!&amp;"-"&amp;ROW()-82,[2]ワークシート!$F$2:$CI$1002,9,0)),"")</f>
        <v/>
      </c>
      <c r="H22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7" s="71"/>
      <c r="J227" s="63" t="str">
        <f>+IFERROR(IF(VLOOKUP(#REF!&amp;"-"&amp;ROW()-82,[2]ワークシート!$F$2:$CI$1002,17,0)="","",VLOOKUP(#REF!&amp;"-"&amp;ROW()-82,[2]ワークシート!$F$2:$CI$1002,17,0)),"")</f>
        <v/>
      </c>
      <c r="K227" s="67"/>
      <c r="L227" s="64"/>
      <c r="M227" s="72" t="str">
        <f>+IFERROR(IF(VLOOKUP(#REF!&amp;"-"&amp;ROW()-82,[2]ワークシート!$F$2:$CI$1002,58,0)=0,"",VLOOKUP(#REF!&amp;"-"&amp;ROW()-82,[2]ワークシート!$F$2:$CI$1002,58,0)),"")</f>
        <v/>
      </c>
      <c r="N227" s="72"/>
      <c r="O227" s="72"/>
      <c r="P227" s="61" t="str">
        <f>+IFERROR(VLOOKUP(#REF!&amp;"-"&amp;ROW()-82,[2]ワークシート!$F$2:$CI$1002,64,0),"")</f>
        <v/>
      </c>
      <c r="Q227" s="62"/>
      <c r="R227" s="73" t="str">
        <f>+IFERROR(VLOOKUP(#REF!&amp;"-"&amp;ROW()-82,[2]ワークシート!$F$2:$CI$1002,65,0),"")</f>
        <v/>
      </c>
      <c r="S227" s="73"/>
      <c r="T227" s="61" t="str">
        <f>IFERROR(IF(VLOOKUP(#REF!&amp;"-"&amp;ROW()-82,[2]ワークシート!$F$2:$CI$1002,68,0)="",IF(X227="","",IF(X227=0,"使用貸借権","賃借権")),"賃借権"),"")</f>
        <v/>
      </c>
      <c r="U227" s="62"/>
      <c r="V227" s="63" t="str">
        <f>+IFERROR(VLOOKUP(#REF!&amp;"-"&amp;ROW()-82,[2]ワークシート!$F$2:$CI$1002,10,0)&amp;"","")</f>
        <v/>
      </c>
      <c r="W227" s="64"/>
      <c r="X22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7" s="66"/>
      <c r="Z227" s="9"/>
      <c r="AA227" s="9"/>
      <c r="AB227" s="63" t="str">
        <f>IF(T227="","",IF(VLOOKUP(#REF!&amp;"-"&amp;ROW()-82,[2]ワークシート!$F$2:$CI$1002,68,0)="",IF(T227="使用貸借権","-","口座振込　１２月"),"物納"))</f>
        <v/>
      </c>
      <c r="AC227" s="67"/>
      <c r="AD227" s="64"/>
      <c r="AE227" s="68" t="str">
        <f>+IFERROR(IF(VLOOKUP(#REF!&amp;"-"&amp;ROW()-82,[2]ワークシート!$F$2:$CI$1002,13,0)="","",VLOOKUP(#REF!&amp;"-"&amp;ROW()-82,[2]ワークシート!$F$2:$CI$1002,13,0)),"")</f>
        <v/>
      </c>
      <c r="AF227" s="69"/>
      <c r="AG227" s="68" t="str">
        <f>+IFERROR(IF(VLOOKUP(#REF!&amp;"-"&amp;ROW()-82,[2]ワークシート!$F$2:$CI$1002,74,0)="","",VLOOKUP(#REF!&amp;"-"&amp;ROW()-82,[2]ワークシート!$F$2:$CI$1002,74,0)),"")</f>
        <v/>
      </c>
      <c r="AH227" s="69"/>
      <c r="AI227" s="54" t="str">
        <f>+IFERROR(IF(VLOOKUP(#REF!&amp;"-"&amp;ROW()-82,[2]ワークシート!$F$2:$CI$1002,73,0)="","",VLOOKUP(#REF!&amp;"-"&amp;ROW()-82,[2]ワークシート!$F$2:$CI$1002,73,0)),"")</f>
        <v/>
      </c>
      <c r="AJ227" s="1" t="str">
        <f>+IFERROR( IF(  VLOOKUP(#REF!&amp;"-"&amp;ROW()-82,[2]ワークシート!$F$2:$BW$1002,12,0)="",  "",  VLOOKUP(#REF!&amp;"-"&amp;ROW()-82,[2]ワークシート!$F$2:$BW$1002,12,0) ),"")</f>
        <v/>
      </c>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row>
    <row r="228" spans="1:69" ht="35.1" hidden="1" customHeight="1" x14ac:dyDescent="0.15">
      <c r="A228" s="63" t="str">
        <f>+IFERROR(IF(VLOOKUP(#REF!&amp;"-"&amp;ROW()-82,[2]ワークシート!$F$2:$CI$1002,6,0)="","",VLOOKUP(#REF!&amp;"-"&amp;ROW()-82,[2]ワークシート!$F$2:$CI$1002,6,0)),"")</f>
        <v/>
      </c>
      <c r="B228" s="64"/>
      <c r="C228" s="63" t="str">
        <f>+IFERROR(IF(VLOOKUP(#REF!&amp;"-"&amp;ROW()-82,[2]ワークシート!$F$2:$CI$1002,7,0)="","",VLOOKUP(#REF!&amp;"-"&amp;ROW()-82,[2]ワークシート!$F$2:$CI$1002,7,0)),"")</f>
        <v/>
      </c>
      <c r="D228" s="64"/>
      <c r="E228" s="63" t="str">
        <f>+IFERROR(IF(VLOOKUP(#REF!&amp;"-"&amp;ROW()-82,[2]ワークシート!$F$2:$CI$1002,8,0)="","",VLOOKUP(#REF!&amp;"-"&amp;ROW()-82,[2]ワークシート!$F$2:$CI$1002,8,0)),"")</f>
        <v/>
      </c>
      <c r="F228" s="64"/>
      <c r="G228" s="8" t="str">
        <f>+IFERROR(IF(VLOOKUP(#REF!&amp;"-"&amp;ROW()-82,[2]ワークシート!$F$2:$CI$1002,9,0)="","",VLOOKUP(#REF!&amp;"-"&amp;ROW()-82,[2]ワークシート!$F$2:$CI$1002,9,0)),"")</f>
        <v/>
      </c>
      <c r="H22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8" s="71"/>
      <c r="J228" s="63" t="str">
        <f>+IFERROR(IF(VLOOKUP(#REF!&amp;"-"&amp;ROW()-82,[2]ワークシート!$F$2:$CI$1002,17,0)="","",VLOOKUP(#REF!&amp;"-"&amp;ROW()-82,[2]ワークシート!$F$2:$CI$1002,17,0)),"")</f>
        <v/>
      </c>
      <c r="K228" s="67"/>
      <c r="L228" s="64"/>
      <c r="M228" s="72" t="str">
        <f>+IFERROR(IF(VLOOKUP(#REF!&amp;"-"&amp;ROW()-82,[2]ワークシート!$F$2:$CI$1002,58,0)=0,"",VLOOKUP(#REF!&amp;"-"&amp;ROW()-82,[2]ワークシート!$F$2:$CI$1002,58,0)),"")</f>
        <v/>
      </c>
      <c r="N228" s="72"/>
      <c r="O228" s="72"/>
      <c r="P228" s="61" t="str">
        <f>+IFERROR(VLOOKUP(#REF!&amp;"-"&amp;ROW()-82,[2]ワークシート!$F$2:$CI$1002,64,0),"")</f>
        <v/>
      </c>
      <c r="Q228" s="62"/>
      <c r="R228" s="73" t="str">
        <f>+IFERROR(VLOOKUP(#REF!&amp;"-"&amp;ROW()-82,[2]ワークシート!$F$2:$CI$1002,65,0),"")</f>
        <v/>
      </c>
      <c r="S228" s="73"/>
      <c r="T228" s="61" t="str">
        <f>IFERROR(IF(VLOOKUP(#REF!&amp;"-"&amp;ROW()-82,[2]ワークシート!$F$2:$CI$1002,68,0)="",IF(X228="","",IF(X228=0,"使用貸借権","賃借権")),"賃借権"),"")</f>
        <v/>
      </c>
      <c r="U228" s="62"/>
      <c r="V228" s="63" t="str">
        <f>+IFERROR(VLOOKUP(#REF!&amp;"-"&amp;ROW()-82,[2]ワークシート!$F$2:$CI$1002,10,0)&amp;"","")</f>
        <v/>
      </c>
      <c r="W228" s="64"/>
      <c r="X22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8" s="66"/>
      <c r="Z228" s="9"/>
      <c r="AA228" s="9"/>
      <c r="AB228" s="63" t="str">
        <f>IF(T228="","",IF(VLOOKUP(#REF!&amp;"-"&amp;ROW()-82,[2]ワークシート!$F$2:$CI$1002,68,0)="",IF(T228="使用貸借権","-","口座振込　１２月"),"物納"))</f>
        <v/>
      </c>
      <c r="AC228" s="67"/>
      <c r="AD228" s="64"/>
      <c r="AE228" s="68" t="str">
        <f>+IFERROR(IF(VLOOKUP(#REF!&amp;"-"&amp;ROW()-82,[2]ワークシート!$F$2:$CI$1002,13,0)="","",VLOOKUP(#REF!&amp;"-"&amp;ROW()-82,[2]ワークシート!$F$2:$CI$1002,13,0)),"")</f>
        <v/>
      </c>
      <c r="AF228" s="69"/>
      <c r="AG228" s="68" t="str">
        <f>+IFERROR(IF(VLOOKUP(#REF!&amp;"-"&amp;ROW()-82,[2]ワークシート!$F$2:$CI$1002,74,0)="","",VLOOKUP(#REF!&amp;"-"&amp;ROW()-82,[2]ワークシート!$F$2:$CI$1002,74,0)),"")</f>
        <v/>
      </c>
      <c r="AH228" s="69"/>
      <c r="AI228" s="54" t="str">
        <f>+IFERROR(IF(VLOOKUP(#REF!&amp;"-"&amp;ROW()-82,[2]ワークシート!$F$2:$CI$1002,73,0)="","",VLOOKUP(#REF!&amp;"-"&amp;ROW()-82,[2]ワークシート!$F$2:$CI$1002,73,0)),"")</f>
        <v/>
      </c>
      <c r="AJ228" s="1" t="str">
        <f>+IFERROR( IF(  VLOOKUP(#REF!&amp;"-"&amp;ROW()-82,[2]ワークシート!$F$2:$BW$1002,12,0)="",  "",  VLOOKUP(#REF!&amp;"-"&amp;ROW()-82,[2]ワークシート!$F$2:$BW$1002,12,0) ),"")</f>
        <v/>
      </c>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row>
    <row r="229" spans="1:69" ht="35.1" hidden="1" customHeight="1" x14ac:dyDescent="0.15">
      <c r="A229" s="63" t="str">
        <f>+IFERROR(IF(VLOOKUP(#REF!&amp;"-"&amp;ROW()-82,[2]ワークシート!$F$2:$CI$1002,6,0)="","",VLOOKUP(#REF!&amp;"-"&amp;ROW()-82,[2]ワークシート!$F$2:$CI$1002,6,0)),"")</f>
        <v/>
      </c>
      <c r="B229" s="64"/>
      <c r="C229" s="63" t="str">
        <f>+IFERROR(IF(VLOOKUP(#REF!&amp;"-"&amp;ROW()-82,[2]ワークシート!$F$2:$CI$1002,7,0)="","",VLOOKUP(#REF!&amp;"-"&amp;ROW()-82,[2]ワークシート!$F$2:$CI$1002,7,0)),"")</f>
        <v/>
      </c>
      <c r="D229" s="64"/>
      <c r="E229" s="63" t="str">
        <f>+IFERROR(IF(VLOOKUP(#REF!&amp;"-"&amp;ROW()-82,[2]ワークシート!$F$2:$CI$1002,8,0)="","",VLOOKUP(#REF!&amp;"-"&amp;ROW()-82,[2]ワークシート!$F$2:$CI$1002,8,0)),"")</f>
        <v/>
      </c>
      <c r="F229" s="64"/>
      <c r="G229" s="8" t="str">
        <f>+IFERROR(IF(VLOOKUP(#REF!&amp;"-"&amp;ROW()-82,[2]ワークシート!$F$2:$CI$1002,9,0)="","",VLOOKUP(#REF!&amp;"-"&amp;ROW()-82,[2]ワークシート!$F$2:$CI$1002,9,0)),"")</f>
        <v/>
      </c>
      <c r="H22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29" s="71"/>
      <c r="J229" s="63" t="str">
        <f>+IFERROR(IF(VLOOKUP(#REF!&amp;"-"&amp;ROW()-82,[2]ワークシート!$F$2:$CI$1002,17,0)="","",VLOOKUP(#REF!&amp;"-"&amp;ROW()-82,[2]ワークシート!$F$2:$CI$1002,17,0)),"")</f>
        <v/>
      </c>
      <c r="K229" s="67"/>
      <c r="L229" s="64"/>
      <c r="M229" s="72" t="str">
        <f>+IFERROR(IF(VLOOKUP(#REF!&amp;"-"&amp;ROW()-82,[2]ワークシート!$F$2:$CI$1002,58,0)=0,"",VLOOKUP(#REF!&amp;"-"&amp;ROW()-82,[2]ワークシート!$F$2:$CI$1002,58,0)),"")</f>
        <v/>
      </c>
      <c r="N229" s="72"/>
      <c r="O229" s="72"/>
      <c r="P229" s="61" t="str">
        <f>+IFERROR(VLOOKUP(#REF!&amp;"-"&amp;ROW()-82,[2]ワークシート!$F$2:$CI$1002,64,0),"")</f>
        <v/>
      </c>
      <c r="Q229" s="62"/>
      <c r="R229" s="73" t="str">
        <f>+IFERROR(VLOOKUP(#REF!&amp;"-"&amp;ROW()-82,[2]ワークシート!$F$2:$CI$1002,65,0),"")</f>
        <v/>
      </c>
      <c r="S229" s="73"/>
      <c r="T229" s="61" t="str">
        <f>IFERROR(IF(VLOOKUP(#REF!&amp;"-"&amp;ROW()-82,[2]ワークシート!$F$2:$CI$1002,68,0)="",IF(X229="","",IF(X229=0,"使用貸借権","賃借権")),"賃借権"),"")</f>
        <v/>
      </c>
      <c r="U229" s="62"/>
      <c r="V229" s="63" t="str">
        <f>+IFERROR(VLOOKUP(#REF!&amp;"-"&amp;ROW()-82,[2]ワークシート!$F$2:$CI$1002,10,0)&amp;"","")</f>
        <v/>
      </c>
      <c r="W229" s="64"/>
      <c r="X22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29" s="66"/>
      <c r="Z229" s="9"/>
      <c r="AA229" s="9"/>
      <c r="AB229" s="63" t="str">
        <f>IF(T229="","",IF(VLOOKUP(#REF!&amp;"-"&amp;ROW()-82,[2]ワークシート!$F$2:$CI$1002,68,0)="",IF(T229="使用貸借権","-","口座振込　１２月"),"物納"))</f>
        <v/>
      </c>
      <c r="AC229" s="67"/>
      <c r="AD229" s="64"/>
      <c r="AE229" s="68" t="str">
        <f>+IFERROR(IF(VLOOKUP(#REF!&amp;"-"&amp;ROW()-82,[2]ワークシート!$F$2:$CI$1002,13,0)="","",VLOOKUP(#REF!&amp;"-"&amp;ROW()-82,[2]ワークシート!$F$2:$CI$1002,13,0)),"")</f>
        <v/>
      </c>
      <c r="AF229" s="69"/>
      <c r="AG229" s="68" t="str">
        <f>+IFERROR(IF(VLOOKUP(#REF!&amp;"-"&amp;ROW()-82,[2]ワークシート!$F$2:$CI$1002,74,0)="","",VLOOKUP(#REF!&amp;"-"&amp;ROW()-82,[2]ワークシート!$F$2:$CI$1002,74,0)),"")</f>
        <v/>
      </c>
      <c r="AH229" s="69"/>
      <c r="AI229" s="54" t="str">
        <f>+IFERROR(IF(VLOOKUP(#REF!&amp;"-"&amp;ROW()-82,[2]ワークシート!$F$2:$CI$1002,73,0)="","",VLOOKUP(#REF!&amp;"-"&amp;ROW()-82,[2]ワークシート!$F$2:$CI$1002,73,0)),"")</f>
        <v/>
      </c>
      <c r="AJ229" s="1" t="str">
        <f>+IFERROR( IF(  VLOOKUP(#REF!&amp;"-"&amp;ROW()-82,[2]ワークシート!$F$2:$BW$1002,12,0)="",  "",  VLOOKUP(#REF!&amp;"-"&amp;ROW()-82,[2]ワークシート!$F$2:$BW$1002,12,0) ),"")</f>
        <v/>
      </c>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row>
    <row r="230" spans="1:69" ht="35.1" hidden="1" customHeight="1" x14ac:dyDescent="0.15">
      <c r="A230" s="63" t="str">
        <f>+IFERROR(IF(VLOOKUP(#REF!&amp;"-"&amp;ROW()-82,[2]ワークシート!$F$2:$CI$1002,6,0)="","",VLOOKUP(#REF!&amp;"-"&amp;ROW()-82,[2]ワークシート!$F$2:$CI$1002,6,0)),"")</f>
        <v/>
      </c>
      <c r="B230" s="64"/>
      <c r="C230" s="63" t="str">
        <f>+IFERROR(IF(VLOOKUP(#REF!&amp;"-"&amp;ROW()-82,[2]ワークシート!$F$2:$CI$1002,7,0)="","",VLOOKUP(#REF!&amp;"-"&amp;ROW()-82,[2]ワークシート!$F$2:$CI$1002,7,0)),"")</f>
        <v/>
      </c>
      <c r="D230" s="64"/>
      <c r="E230" s="63" t="str">
        <f>+IFERROR(IF(VLOOKUP(#REF!&amp;"-"&amp;ROW()-82,[2]ワークシート!$F$2:$CI$1002,8,0)="","",VLOOKUP(#REF!&amp;"-"&amp;ROW()-82,[2]ワークシート!$F$2:$CI$1002,8,0)),"")</f>
        <v/>
      </c>
      <c r="F230" s="64"/>
      <c r="G230" s="8" t="str">
        <f>+IFERROR(IF(VLOOKUP(#REF!&amp;"-"&amp;ROW()-82,[2]ワークシート!$F$2:$CI$1002,9,0)="","",VLOOKUP(#REF!&amp;"-"&amp;ROW()-82,[2]ワークシート!$F$2:$CI$1002,9,0)),"")</f>
        <v/>
      </c>
      <c r="H23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0" s="71"/>
      <c r="J230" s="63" t="str">
        <f>+IFERROR(IF(VLOOKUP(#REF!&amp;"-"&amp;ROW()-82,[2]ワークシート!$F$2:$CI$1002,17,0)="","",VLOOKUP(#REF!&amp;"-"&amp;ROW()-82,[2]ワークシート!$F$2:$CI$1002,17,0)),"")</f>
        <v/>
      </c>
      <c r="K230" s="67"/>
      <c r="L230" s="64"/>
      <c r="M230" s="72" t="str">
        <f>+IFERROR(IF(VLOOKUP(#REF!&amp;"-"&amp;ROW()-82,[2]ワークシート!$F$2:$CI$1002,58,0)=0,"",VLOOKUP(#REF!&amp;"-"&amp;ROW()-82,[2]ワークシート!$F$2:$CI$1002,58,0)),"")</f>
        <v/>
      </c>
      <c r="N230" s="72"/>
      <c r="O230" s="72"/>
      <c r="P230" s="61" t="str">
        <f>+IFERROR(VLOOKUP(#REF!&amp;"-"&amp;ROW()-82,[2]ワークシート!$F$2:$CI$1002,64,0),"")</f>
        <v/>
      </c>
      <c r="Q230" s="62"/>
      <c r="R230" s="73" t="str">
        <f>+IFERROR(VLOOKUP(#REF!&amp;"-"&amp;ROW()-82,[2]ワークシート!$F$2:$CI$1002,65,0),"")</f>
        <v/>
      </c>
      <c r="S230" s="73"/>
      <c r="T230" s="61" t="str">
        <f>IFERROR(IF(VLOOKUP(#REF!&amp;"-"&amp;ROW()-82,[2]ワークシート!$F$2:$CI$1002,68,0)="",IF(X230="","",IF(X230=0,"使用貸借権","賃借権")),"賃借権"),"")</f>
        <v/>
      </c>
      <c r="U230" s="62"/>
      <c r="V230" s="63" t="str">
        <f>+IFERROR(VLOOKUP(#REF!&amp;"-"&amp;ROW()-82,[2]ワークシート!$F$2:$CI$1002,10,0)&amp;"","")</f>
        <v/>
      </c>
      <c r="W230" s="64"/>
      <c r="X23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0" s="66"/>
      <c r="Z230" s="9"/>
      <c r="AA230" s="9"/>
      <c r="AB230" s="63" t="str">
        <f>IF(T230="","",IF(VLOOKUP(#REF!&amp;"-"&amp;ROW()-82,[2]ワークシート!$F$2:$CI$1002,68,0)="",IF(T230="使用貸借権","-","口座振込　１２月"),"物納"))</f>
        <v/>
      </c>
      <c r="AC230" s="67"/>
      <c r="AD230" s="64"/>
      <c r="AE230" s="68" t="str">
        <f>+IFERROR(IF(VLOOKUP(#REF!&amp;"-"&amp;ROW()-82,[2]ワークシート!$F$2:$CI$1002,13,0)="","",VLOOKUP(#REF!&amp;"-"&amp;ROW()-82,[2]ワークシート!$F$2:$CI$1002,13,0)),"")</f>
        <v/>
      </c>
      <c r="AF230" s="69"/>
      <c r="AG230" s="68" t="str">
        <f>+IFERROR(IF(VLOOKUP(#REF!&amp;"-"&amp;ROW()-82,[2]ワークシート!$F$2:$CI$1002,74,0)="","",VLOOKUP(#REF!&amp;"-"&amp;ROW()-82,[2]ワークシート!$F$2:$CI$1002,74,0)),"")</f>
        <v/>
      </c>
      <c r="AH230" s="69"/>
      <c r="AI230" s="54" t="str">
        <f>+IFERROR(IF(VLOOKUP(#REF!&amp;"-"&amp;ROW()-82,[2]ワークシート!$F$2:$CI$1002,73,0)="","",VLOOKUP(#REF!&amp;"-"&amp;ROW()-82,[2]ワークシート!$F$2:$CI$1002,73,0)),"")</f>
        <v/>
      </c>
      <c r="AJ230" s="1" t="str">
        <f>+IFERROR( IF(  VLOOKUP(#REF!&amp;"-"&amp;ROW()-82,[2]ワークシート!$F$2:$BW$1002,12,0)="",  "",  VLOOKUP(#REF!&amp;"-"&amp;ROW()-82,[2]ワークシート!$F$2:$BW$1002,12,0) ),"")</f>
        <v/>
      </c>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row>
    <row r="231" spans="1:69" ht="35.1" hidden="1" customHeight="1" x14ac:dyDescent="0.15">
      <c r="A231" s="63" t="str">
        <f>+IFERROR(IF(VLOOKUP(#REF!&amp;"-"&amp;ROW()-82,[2]ワークシート!$F$2:$CI$1002,6,0)="","",VLOOKUP(#REF!&amp;"-"&amp;ROW()-82,[2]ワークシート!$F$2:$CI$1002,6,0)),"")</f>
        <v/>
      </c>
      <c r="B231" s="64"/>
      <c r="C231" s="63" t="str">
        <f>+IFERROR(IF(VLOOKUP(#REF!&amp;"-"&amp;ROW()-82,[2]ワークシート!$F$2:$CI$1002,7,0)="","",VLOOKUP(#REF!&amp;"-"&amp;ROW()-82,[2]ワークシート!$F$2:$CI$1002,7,0)),"")</f>
        <v/>
      </c>
      <c r="D231" s="64"/>
      <c r="E231" s="63" t="str">
        <f>+IFERROR(IF(VLOOKUP(#REF!&amp;"-"&amp;ROW()-82,[2]ワークシート!$F$2:$CI$1002,8,0)="","",VLOOKUP(#REF!&amp;"-"&amp;ROW()-82,[2]ワークシート!$F$2:$CI$1002,8,0)),"")</f>
        <v/>
      </c>
      <c r="F231" s="64"/>
      <c r="G231" s="8" t="str">
        <f>+IFERROR(IF(VLOOKUP(#REF!&amp;"-"&amp;ROW()-82,[2]ワークシート!$F$2:$CI$1002,9,0)="","",VLOOKUP(#REF!&amp;"-"&amp;ROW()-82,[2]ワークシート!$F$2:$CI$1002,9,0)),"")</f>
        <v/>
      </c>
      <c r="H23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1" s="71"/>
      <c r="J231" s="63" t="str">
        <f>+IFERROR(IF(VLOOKUP(#REF!&amp;"-"&amp;ROW()-82,[2]ワークシート!$F$2:$CI$1002,17,0)="","",VLOOKUP(#REF!&amp;"-"&amp;ROW()-82,[2]ワークシート!$F$2:$CI$1002,17,0)),"")</f>
        <v/>
      </c>
      <c r="K231" s="67"/>
      <c r="L231" s="64"/>
      <c r="M231" s="72" t="str">
        <f>+IFERROR(IF(VLOOKUP(#REF!&amp;"-"&amp;ROW()-82,[2]ワークシート!$F$2:$CI$1002,58,0)=0,"",VLOOKUP(#REF!&amp;"-"&amp;ROW()-82,[2]ワークシート!$F$2:$CI$1002,58,0)),"")</f>
        <v/>
      </c>
      <c r="N231" s="72"/>
      <c r="O231" s="72"/>
      <c r="P231" s="61" t="str">
        <f>+IFERROR(VLOOKUP(#REF!&amp;"-"&amp;ROW()-82,[2]ワークシート!$F$2:$CI$1002,64,0),"")</f>
        <v/>
      </c>
      <c r="Q231" s="62"/>
      <c r="R231" s="73" t="str">
        <f>+IFERROR(VLOOKUP(#REF!&amp;"-"&amp;ROW()-82,[2]ワークシート!$F$2:$CI$1002,65,0),"")</f>
        <v/>
      </c>
      <c r="S231" s="73"/>
      <c r="T231" s="61" t="str">
        <f>IFERROR(IF(VLOOKUP(#REF!&amp;"-"&amp;ROW()-82,[2]ワークシート!$F$2:$CI$1002,68,0)="",IF(X231="","",IF(X231=0,"使用貸借権","賃借権")),"賃借権"),"")</f>
        <v/>
      </c>
      <c r="U231" s="62"/>
      <c r="V231" s="63" t="str">
        <f>+IFERROR(VLOOKUP(#REF!&amp;"-"&amp;ROW()-82,[2]ワークシート!$F$2:$CI$1002,10,0)&amp;"","")</f>
        <v/>
      </c>
      <c r="W231" s="64"/>
      <c r="X23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1" s="66"/>
      <c r="Z231" s="9"/>
      <c r="AA231" s="9"/>
      <c r="AB231" s="63" t="str">
        <f>IF(T231="","",IF(VLOOKUP(#REF!&amp;"-"&amp;ROW()-82,[2]ワークシート!$F$2:$CI$1002,68,0)="",IF(T231="使用貸借権","-","口座振込　１２月"),"物納"))</f>
        <v/>
      </c>
      <c r="AC231" s="67"/>
      <c r="AD231" s="64"/>
      <c r="AE231" s="68" t="str">
        <f>+IFERROR(IF(VLOOKUP(#REF!&amp;"-"&amp;ROW()-82,[2]ワークシート!$F$2:$CI$1002,13,0)="","",VLOOKUP(#REF!&amp;"-"&amp;ROW()-82,[2]ワークシート!$F$2:$CI$1002,13,0)),"")</f>
        <v/>
      </c>
      <c r="AF231" s="69"/>
      <c r="AG231" s="68" t="str">
        <f>+IFERROR(IF(VLOOKUP(#REF!&amp;"-"&amp;ROW()-82,[2]ワークシート!$F$2:$CI$1002,74,0)="","",VLOOKUP(#REF!&amp;"-"&amp;ROW()-82,[2]ワークシート!$F$2:$CI$1002,74,0)),"")</f>
        <v/>
      </c>
      <c r="AH231" s="69"/>
      <c r="AI231" s="54" t="str">
        <f>+IFERROR(IF(VLOOKUP(#REF!&amp;"-"&amp;ROW()-82,[2]ワークシート!$F$2:$CI$1002,73,0)="","",VLOOKUP(#REF!&amp;"-"&amp;ROW()-82,[2]ワークシート!$F$2:$CI$1002,73,0)),"")</f>
        <v/>
      </c>
      <c r="AJ231" s="1" t="str">
        <f>+IFERROR( IF(  VLOOKUP(#REF!&amp;"-"&amp;ROW()-82,[2]ワークシート!$F$2:$BW$1002,12,0)="",  "",  VLOOKUP(#REF!&amp;"-"&amp;ROW()-82,[2]ワークシート!$F$2:$BW$1002,12,0) ),"")</f>
        <v/>
      </c>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row>
    <row r="232" spans="1:69" ht="35.1" hidden="1" customHeight="1" x14ac:dyDescent="0.15">
      <c r="A232" s="63" t="str">
        <f>+IFERROR(IF(VLOOKUP(#REF!&amp;"-"&amp;ROW()-82,[2]ワークシート!$F$2:$CI$1002,6,0)="","",VLOOKUP(#REF!&amp;"-"&amp;ROW()-82,[2]ワークシート!$F$2:$CI$1002,6,0)),"")</f>
        <v/>
      </c>
      <c r="B232" s="64"/>
      <c r="C232" s="63" t="str">
        <f>+IFERROR(IF(VLOOKUP(#REF!&amp;"-"&amp;ROW()-82,[2]ワークシート!$F$2:$CI$1002,7,0)="","",VLOOKUP(#REF!&amp;"-"&amp;ROW()-82,[2]ワークシート!$F$2:$CI$1002,7,0)),"")</f>
        <v/>
      </c>
      <c r="D232" s="64"/>
      <c r="E232" s="63" t="str">
        <f>+IFERROR(IF(VLOOKUP(#REF!&amp;"-"&amp;ROW()-82,[2]ワークシート!$F$2:$CI$1002,8,0)="","",VLOOKUP(#REF!&amp;"-"&amp;ROW()-82,[2]ワークシート!$F$2:$CI$1002,8,0)),"")</f>
        <v/>
      </c>
      <c r="F232" s="64"/>
      <c r="G232" s="8" t="str">
        <f>+IFERROR(IF(VLOOKUP(#REF!&amp;"-"&amp;ROW()-82,[2]ワークシート!$F$2:$CI$1002,9,0)="","",VLOOKUP(#REF!&amp;"-"&amp;ROW()-82,[2]ワークシート!$F$2:$CI$1002,9,0)),"")</f>
        <v/>
      </c>
      <c r="H23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2" s="71"/>
      <c r="J232" s="63" t="str">
        <f>+IFERROR(IF(VLOOKUP(#REF!&amp;"-"&amp;ROW()-82,[2]ワークシート!$F$2:$CI$1002,17,0)="","",VLOOKUP(#REF!&amp;"-"&amp;ROW()-82,[2]ワークシート!$F$2:$CI$1002,17,0)),"")</f>
        <v/>
      </c>
      <c r="K232" s="67"/>
      <c r="L232" s="64"/>
      <c r="M232" s="72" t="str">
        <f>+IFERROR(IF(VLOOKUP(#REF!&amp;"-"&amp;ROW()-82,[2]ワークシート!$F$2:$CI$1002,58,0)=0,"",VLOOKUP(#REF!&amp;"-"&amp;ROW()-82,[2]ワークシート!$F$2:$CI$1002,58,0)),"")</f>
        <v/>
      </c>
      <c r="N232" s="72"/>
      <c r="O232" s="72"/>
      <c r="P232" s="61" t="str">
        <f>+IFERROR(VLOOKUP(#REF!&amp;"-"&amp;ROW()-82,[2]ワークシート!$F$2:$CI$1002,64,0),"")</f>
        <v/>
      </c>
      <c r="Q232" s="62"/>
      <c r="R232" s="73" t="str">
        <f>+IFERROR(VLOOKUP(#REF!&amp;"-"&amp;ROW()-82,[2]ワークシート!$F$2:$CI$1002,65,0),"")</f>
        <v/>
      </c>
      <c r="S232" s="73"/>
      <c r="T232" s="61" t="str">
        <f>IFERROR(IF(VLOOKUP(#REF!&amp;"-"&amp;ROW()-82,[2]ワークシート!$F$2:$CI$1002,68,0)="",IF(X232="","",IF(X232=0,"使用貸借権","賃借権")),"賃借権"),"")</f>
        <v/>
      </c>
      <c r="U232" s="62"/>
      <c r="V232" s="63" t="str">
        <f>+IFERROR(VLOOKUP(#REF!&amp;"-"&amp;ROW()-82,[2]ワークシート!$F$2:$CI$1002,10,0)&amp;"","")</f>
        <v/>
      </c>
      <c r="W232" s="64"/>
      <c r="X23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2" s="66"/>
      <c r="Z232" s="9"/>
      <c r="AA232" s="9"/>
      <c r="AB232" s="63" t="str">
        <f>IF(T232="","",IF(VLOOKUP(#REF!&amp;"-"&amp;ROW()-82,[2]ワークシート!$F$2:$CI$1002,68,0)="",IF(T232="使用貸借権","-","口座振込　１２月"),"物納"))</f>
        <v/>
      </c>
      <c r="AC232" s="67"/>
      <c r="AD232" s="64"/>
      <c r="AE232" s="68" t="str">
        <f>+IFERROR(IF(VLOOKUP(#REF!&amp;"-"&amp;ROW()-82,[2]ワークシート!$F$2:$CI$1002,13,0)="","",VLOOKUP(#REF!&amp;"-"&amp;ROW()-82,[2]ワークシート!$F$2:$CI$1002,13,0)),"")</f>
        <v/>
      </c>
      <c r="AF232" s="69"/>
      <c r="AG232" s="68" t="str">
        <f>+IFERROR(IF(VLOOKUP(#REF!&amp;"-"&amp;ROW()-82,[2]ワークシート!$F$2:$CI$1002,74,0)="","",VLOOKUP(#REF!&amp;"-"&amp;ROW()-82,[2]ワークシート!$F$2:$CI$1002,74,0)),"")</f>
        <v/>
      </c>
      <c r="AH232" s="69"/>
      <c r="AI232" s="54" t="str">
        <f>+IFERROR(IF(VLOOKUP(#REF!&amp;"-"&amp;ROW()-82,[2]ワークシート!$F$2:$CI$1002,73,0)="","",VLOOKUP(#REF!&amp;"-"&amp;ROW()-82,[2]ワークシート!$F$2:$CI$1002,73,0)),"")</f>
        <v/>
      </c>
      <c r="AJ232" s="1" t="str">
        <f>+IFERROR( IF(  VLOOKUP(#REF!&amp;"-"&amp;ROW()-82,[2]ワークシート!$F$2:$BW$1002,12,0)="",  "",  VLOOKUP(#REF!&amp;"-"&amp;ROW()-82,[2]ワークシート!$F$2:$BW$1002,12,0) ),"")</f>
        <v/>
      </c>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row>
    <row r="233" spans="1:69" ht="35.1" hidden="1" customHeight="1" x14ac:dyDescent="0.15">
      <c r="A233" s="63" t="str">
        <f>+IFERROR(IF(VLOOKUP(#REF!&amp;"-"&amp;ROW()-82,[2]ワークシート!$F$2:$CI$1002,6,0)="","",VLOOKUP(#REF!&amp;"-"&amp;ROW()-82,[2]ワークシート!$F$2:$CI$1002,6,0)),"")</f>
        <v/>
      </c>
      <c r="B233" s="64"/>
      <c r="C233" s="63" t="str">
        <f>+IFERROR(IF(VLOOKUP(#REF!&amp;"-"&amp;ROW()-82,[2]ワークシート!$F$2:$CI$1002,7,0)="","",VLOOKUP(#REF!&amp;"-"&amp;ROW()-82,[2]ワークシート!$F$2:$CI$1002,7,0)),"")</f>
        <v/>
      </c>
      <c r="D233" s="64"/>
      <c r="E233" s="63" t="str">
        <f>+IFERROR(IF(VLOOKUP(#REF!&amp;"-"&amp;ROW()-82,[2]ワークシート!$F$2:$CI$1002,8,0)="","",VLOOKUP(#REF!&amp;"-"&amp;ROW()-82,[2]ワークシート!$F$2:$CI$1002,8,0)),"")</f>
        <v/>
      </c>
      <c r="F233" s="64"/>
      <c r="G233" s="8" t="str">
        <f>+IFERROR(IF(VLOOKUP(#REF!&amp;"-"&amp;ROW()-82,[2]ワークシート!$F$2:$CI$1002,9,0)="","",VLOOKUP(#REF!&amp;"-"&amp;ROW()-82,[2]ワークシート!$F$2:$CI$1002,9,0)),"")</f>
        <v/>
      </c>
      <c r="H23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3" s="71"/>
      <c r="J233" s="63" t="str">
        <f>+IFERROR(IF(VLOOKUP(#REF!&amp;"-"&amp;ROW()-82,[2]ワークシート!$F$2:$CI$1002,17,0)="","",VLOOKUP(#REF!&amp;"-"&amp;ROW()-82,[2]ワークシート!$F$2:$CI$1002,17,0)),"")</f>
        <v/>
      </c>
      <c r="K233" s="67"/>
      <c r="L233" s="64"/>
      <c r="M233" s="72" t="str">
        <f>+IFERROR(IF(VLOOKUP(#REF!&amp;"-"&amp;ROW()-82,[2]ワークシート!$F$2:$CI$1002,58,0)=0,"",VLOOKUP(#REF!&amp;"-"&amp;ROW()-82,[2]ワークシート!$F$2:$CI$1002,58,0)),"")</f>
        <v/>
      </c>
      <c r="N233" s="72"/>
      <c r="O233" s="72"/>
      <c r="P233" s="61" t="str">
        <f>+IFERROR(VLOOKUP(#REF!&amp;"-"&amp;ROW()-82,[2]ワークシート!$F$2:$CI$1002,64,0),"")</f>
        <v/>
      </c>
      <c r="Q233" s="62"/>
      <c r="R233" s="73" t="str">
        <f>+IFERROR(VLOOKUP(#REF!&amp;"-"&amp;ROW()-82,[2]ワークシート!$F$2:$CI$1002,65,0),"")</f>
        <v/>
      </c>
      <c r="S233" s="73"/>
      <c r="T233" s="61" t="str">
        <f>IFERROR(IF(VLOOKUP(#REF!&amp;"-"&amp;ROW()-82,[2]ワークシート!$F$2:$CI$1002,68,0)="",IF(X233="","",IF(X233=0,"使用貸借権","賃借権")),"賃借権"),"")</f>
        <v/>
      </c>
      <c r="U233" s="62"/>
      <c r="V233" s="63" t="str">
        <f>+IFERROR(VLOOKUP(#REF!&amp;"-"&amp;ROW()-82,[2]ワークシート!$F$2:$CI$1002,10,0)&amp;"","")</f>
        <v/>
      </c>
      <c r="W233" s="64"/>
      <c r="X23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3" s="66"/>
      <c r="Z233" s="9"/>
      <c r="AA233" s="9"/>
      <c r="AB233" s="63" t="str">
        <f>IF(T233="","",IF(VLOOKUP(#REF!&amp;"-"&amp;ROW()-82,[2]ワークシート!$F$2:$CI$1002,68,0)="",IF(T233="使用貸借権","-","口座振込　１２月"),"物納"))</f>
        <v/>
      </c>
      <c r="AC233" s="67"/>
      <c r="AD233" s="64"/>
      <c r="AE233" s="68" t="str">
        <f>+IFERROR(IF(VLOOKUP(#REF!&amp;"-"&amp;ROW()-82,[2]ワークシート!$F$2:$CI$1002,13,0)="","",VLOOKUP(#REF!&amp;"-"&amp;ROW()-82,[2]ワークシート!$F$2:$CI$1002,13,0)),"")</f>
        <v/>
      </c>
      <c r="AF233" s="69"/>
      <c r="AG233" s="68" t="str">
        <f>+IFERROR(IF(VLOOKUP(#REF!&amp;"-"&amp;ROW()-82,[2]ワークシート!$F$2:$CI$1002,74,0)="","",VLOOKUP(#REF!&amp;"-"&amp;ROW()-82,[2]ワークシート!$F$2:$CI$1002,74,0)),"")</f>
        <v/>
      </c>
      <c r="AH233" s="69"/>
      <c r="AI233" s="54" t="str">
        <f>+IFERROR(IF(VLOOKUP(#REF!&amp;"-"&amp;ROW()-82,[2]ワークシート!$F$2:$CI$1002,73,0)="","",VLOOKUP(#REF!&amp;"-"&amp;ROW()-82,[2]ワークシート!$F$2:$CI$1002,73,0)),"")</f>
        <v/>
      </c>
      <c r="AJ233" s="1" t="str">
        <f>+IFERROR( IF(  VLOOKUP(#REF!&amp;"-"&amp;ROW()-82,[2]ワークシート!$F$2:$BW$1002,12,0)="",  "",  VLOOKUP(#REF!&amp;"-"&amp;ROW()-82,[2]ワークシート!$F$2:$BW$1002,12,0) ),"")</f>
        <v/>
      </c>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row>
    <row r="234" spans="1:69" ht="35.1" hidden="1" customHeight="1" x14ac:dyDescent="0.15">
      <c r="A234" s="63" t="str">
        <f>+IFERROR(IF(VLOOKUP(#REF!&amp;"-"&amp;ROW()-82,[2]ワークシート!$F$2:$CI$1002,6,0)="","",VLOOKUP(#REF!&amp;"-"&amp;ROW()-82,[2]ワークシート!$F$2:$CI$1002,6,0)),"")</f>
        <v/>
      </c>
      <c r="B234" s="64"/>
      <c r="C234" s="63" t="str">
        <f>+IFERROR(IF(VLOOKUP(#REF!&amp;"-"&amp;ROW()-82,[2]ワークシート!$F$2:$CI$1002,7,0)="","",VLOOKUP(#REF!&amp;"-"&amp;ROW()-82,[2]ワークシート!$F$2:$CI$1002,7,0)),"")</f>
        <v/>
      </c>
      <c r="D234" s="64"/>
      <c r="E234" s="63" t="str">
        <f>+IFERROR(IF(VLOOKUP(#REF!&amp;"-"&amp;ROW()-82,[2]ワークシート!$F$2:$CI$1002,8,0)="","",VLOOKUP(#REF!&amp;"-"&amp;ROW()-82,[2]ワークシート!$F$2:$CI$1002,8,0)),"")</f>
        <v/>
      </c>
      <c r="F234" s="64"/>
      <c r="G234" s="8" t="str">
        <f>+IFERROR(IF(VLOOKUP(#REF!&amp;"-"&amp;ROW()-82,[2]ワークシート!$F$2:$CI$1002,9,0)="","",VLOOKUP(#REF!&amp;"-"&amp;ROW()-82,[2]ワークシート!$F$2:$CI$1002,9,0)),"")</f>
        <v/>
      </c>
      <c r="H23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4" s="71"/>
      <c r="J234" s="63" t="str">
        <f>+IFERROR(IF(VLOOKUP(#REF!&amp;"-"&amp;ROW()-82,[2]ワークシート!$F$2:$CI$1002,17,0)="","",VLOOKUP(#REF!&amp;"-"&amp;ROW()-82,[2]ワークシート!$F$2:$CI$1002,17,0)),"")</f>
        <v/>
      </c>
      <c r="K234" s="67"/>
      <c r="L234" s="64"/>
      <c r="M234" s="72" t="str">
        <f>+IFERROR(IF(VLOOKUP(#REF!&amp;"-"&amp;ROW()-82,[2]ワークシート!$F$2:$CI$1002,58,0)=0,"",VLOOKUP(#REF!&amp;"-"&amp;ROW()-82,[2]ワークシート!$F$2:$CI$1002,58,0)),"")</f>
        <v/>
      </c>
      <c r="N234" s="72"/>
      <c r="O234" s="72"/>
      <c r="P234" s="61" t="str">
        <f>+IFERROR(VLOOKUP(#REF!&amp;"-"&amp;ROW()-82,[2]ワークシート!$F$2:$CI$1002,64,0),"")</f>
        <v/>
      </c>
      <c r="Q234" s="62"/>
      <c r="R234" s="73" t="str">
        <f>+IFERROR(VLOOKUP(#REF!&amp;"-"&amp;ROW()-82,[2]ワークシート!$F$2:$CI$1002,65,0),"")</f>
        <v/>
      </c>
      <c r="S234" s="73"/>
      <c r="T234" s="61" t="str">
        <f>IFERROR(IF(VLOOKUP(#REF!&amp;"-"&amp;ROW()-82,[2]ワークシート!$F$2:$CI$1002,68,0)="",IF(X234="","",IF(X234=0,"使用貸借権","賃借権")),"賃借権"),"")</f>
        <v/>
      </c>
      <c r="U234" s="62"/>
      <c r="V234" s="63" t="str">
        <f>+IFERROR(VLOOKUP(#REF!&amp;"-"&amp;ROW()-82,[2]ワークシート!$F$2:$CI$1002,10,0)&amp;"","")</f>
        <v/>
      </c>
      <c r="W234" s="64"/>
      <c r="X23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4" s="66"/>
      <c r="Z234" s="9"/>
      <c r="AA234" s="9"/>
      <c r="AB234" s="63" t="str">
        <f>IF(T234="","",IF(VLOOKUP(#REF!&amp;"-"&amp;ROW()-82,[2]ワークシート!$F$2:$CI$1002,68,0)="",IF(T234="使用貸借権","-","口座振込　１２月"),"物納"))</f>
        <v/>
      </c>
      <c r="AC234" s="67"/>
      <c r="AD234" s="64"/>
      <c r="AE234" s="68" t="str">
        <f>+IFERROR(IF(VLOOKUP(#REF!&amp;"-"&amp;ROW()-82,[2]ワークシート!$F$2:$CI$1002,13,0)="","",VLOOKUP(#REF!&amp;"-"&amp;ROW()-82,[2]ワークシート!$F$2:$CI$1002,13,0)),"")</f>
        <v/>
      </c>
      <c r="AF234" s="69"/>
      <c r="AG234" s="68" t="str">
        <f>+IFERROR(IF(VLOOKUP(#REF!&amp;"-"&amp;ROW()-82,[2]ワークシート!$F$2:$CI$1002,74,0)="","",VLOOKUP(#REF!&amp;"-"&amp;ROW()-82,[2]ワークシート!$F$2:$CI$1002,74,0)),"")</f>
        <v/>
      </c>
      <c r="AH234" s="69"/>
      <c r="AI234" s="54" t="str">
        <f>+IFERROR(IF(VLOOKUP(#REF!&amp;"-"&amp;ROW()-82,[2]ワークシート!$F$2:$CI$1002,73,0)="","",VLOOKUP(#REF!&amp;"-"&amp;ROW()-82,[2]ワークシート!$F$2:$CI$1002,73,0)),"")</f>
        <v/>
      </c>
      <c r="AJ234" s="1" t="str">
        <f>+IFERROR( IF(  VLOOKUP(#REF!&amp;"-"&amp;ROW()-82,[2]ワークシート!$F$2:$BW$1002,12,0)="",  "",  VLOOKUP(#REF!&amp;"-"&amp;ROW()-82,[2]ワークシート!$F$2:$BW$1002,12,0) ),"")</f>
        <v/>
      </c>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row>
    <row r="235" spans="1:69" ht="35.1" hidden="1" customHeight="1" x14ac:dyDescent="0.15">
      <c r="A235" s="63" t="str">
        <f>+IFERROR(IF(VLOOKUP(#REF!&amp;"-"&amp;ROW()-82,[2]ワークシート!$F$2:$CI$1002,6,0)="","",VLOOKUP(#REF!&amp;"-"&amp;ROW()-82,[2]ワークシート!$F$2:$CI$1002,6,0)),"")</f>
        <v/>
      </c>
      <c r="B235" s="64"/>
      <c r="C235" s="63" t="str">
        <f>+IFERROR(IF(VLOOKUP(#REF!&amp;"-"&amp;ROW()-82,[2]ワークシート!$F$2:$CI$1002,7,0)="","",VLOOKUP(#REF!&amp;"-"&amp;ROW()-82,[2]ワークシート!$F$2:$CI$1002,7,0)),"")</f>
        <v/>
      </c>
      <c r="D235" s="64"/>
      <c r="E235" s="63" t="str">
        <f>+IFERROR(IF(VLOOKUP(#REF!&amp;"-"&amp;ROW()-82,[2]ワークシート!$F$2:$CI$1002,8,0)="","",VLOOKUP(#REF!&amp;"-"&amp;ROW()-82,[2]ワークシート!$F$2:$CI$1002,8,0)),"")</f>
        <v/>
      </c>
      <c r="F235" s="64"/>
      <c r="G235" s="8" t="str">
        <f>+IFERROR(IF(VLOOKUP(#REF!&amp;"-"&amp;ROW()-82,[2]ワークシート!$F$2:$CI$1002,9,0)="","",VLOOKUP(#REF!&amp;"-"&amp;ROW()-82,[2]ワークシート!$F$2:$CI$1002,9,0)),"")</f>
        <v/>
      </c>
      <c r="H23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5" s="71"/>
      <c r="J235" s="63" t="str">
        <f>+IFERROR(IF(VLOOKUP(#REF!&amp;"-"&amp;ROW()-82,[2]ワークシート!$F$2:$CI$1002,17,0)="","",VLOOKUP(#REF!&amp;"-"&amp;ROW()-82,[2]ワークシート!$F$2:$CI$1002,17,0)),"")</f>
        <v/>
      </c>
      <c r="K235" s="67"/>
      <c r="L235" s="64"/>
      <c r="M235" s="72" t="str">
        <f>+IFERROR(IF(VLOOKUP(#REF!&amp;"-"&amp;ROW()-82,[2]ワークシート!$F$2:$CI$1002,58,0)=0,"",VLOOKUP(#REF!&amp;"-"&amp;ROW()-82,[2]ワークシート!$F$2:$CI$1002,58,0)),"")</f>
        <v/>
      </c>
      <c r="N235" s="72"/>
      <c r="O235" s="72"/>
      <c r="P235" s="61" t="str">
        <f>+IFERROR(VLOOKUP(#REF!&amp;"-"&amp;ROW()-82,[2]ワークシート!$F$2:$CI$1002,64,0),"")</f>
        <v/>
      </c>
      <c r="Q235" s="62"/>
      <c r="R235" s="73" t="str">
        <f>+IFERROR(VLOOKUP(#REF!&amp;"-"&amp;ROW()-82,[2]ワークシート!$F$2:$CI$1002,65,0),"")</f>
        <v/>
      </c>
      <c r="S235" s="73"/>
      <c r="T235" s="61" t="str">
        <f>IFERROR(IF(VLOOKUP(#REF!&amp;"-"&amp;ROW()-82,[2]ワークシート!$F$2:$CI$1002,68,0)="",IF(X235="","",IF(X235=0,"使用貸借権","賃借権")),"賃借権"),"")</f>
        <v/>
      </c>
      <c r="U235" s="62"/>
      <c r="V235" s="63" t="str">
        <f>+IFERROR(VLOOKUP(#REF!&amp;"-"&amp;ROW()-82,[2]ワークシート!$F$2:$CI$1002,10,0)&amp;"","")</f>
        <v/>
      </c>
      <c r="W235" s="64"/>
      <c r="X23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5" s="66"/>
      <c r="Z235" s="9"/>
      <c r="AA235" s="9"/>
      <c r="AB235" s="63" t="str">
        <f>IF(T235="","",IF(VLOOKUP(#REF!&amp;"-"&amp;ROW()-82,[2]ワークシート!$F$2:$CI$1002,68,0)="",IF(T235="使用貸借権","-","口座振込　１２月"),"物納"))</f>
        <v/>
      </c>
      <c r="AC235" s="67"/>
      <c r="AD235" s="64"/>
      <c r="AE235" s="68" t="str">
        <f>+IFERROR(IF(VLOOKUP(#REF!&amp;"-"&amp;ROW()-82,[2]ワークシート!$F$2:$CI$1002,13,0)="","",VLOOKUP(#REF!&amp;"-"&amp;ROW()-82,[2]ワークシート!$F$2:$CI$1002,13,0)),"")</f>
        <v/>
      </c>
      <c r="AF235" s="69"/>
      <c r="AG235" s="68" t="str">
        <f>+IFERROR(IF(VLOOKUP(#REF!&amp;"-"&amp;ROW()-82,[2]ワークシート!$F$2:$CI$1002,74,0)="","",VLOOKUP(#REF!&amp;"-"&amp;ROW()-82,[2]ワークシート!$F$2:$CI$1002,74,0)),"")</f>
        <v/>
      </c>
      <c r="AH235" s="69"/>
      <c r="AI235" s="54" t="str">
        <f>+IFERROR(IF(VLOOKUP(#REF!&amp;"-"&amp;ROW()-82,[2]ワークシート!$F$2:$CI$1002,73,0)="","",VLOOKUP(#REF!&amp;"-"&amp;ROW()-82,[2]ワークシート!$F$2:$CI$1002,73,0)),"")</f>
        <v/>
      </c>
      <c r="AJ235" s="1" t="str">
        <f>+IFERROR( IF(  VLOOKUP(#REF!&amp;"-"&amp;ROW()-82,[2]ワークシート!$F$2:$BW$1002,12,0)="",  "",  VLOOKUP(#REF!&amp;"-"&amp;ROW()-82,[2]ワークシート!$F$2:$BW$1002,12,0) ),"")</f>
        <v/>
      </c>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row>
    <row r="236" spans="1:69" ht="35.1" hidden="1" customHeight="1" x14ac:dyDescent="0.15">
      <c r="A236" s="63" t="str">
        <f>+IFERROR(IF(VLOOKUP(#REF!&amp;"-"&amp;ROW()-82,[2]ワークシート!$F$2:$CI$1002,6,0)="","",VLOOKUP(#REF!&amp;"-"&amp;ROW()-82,[2]ワークシート!$F$2:$CI$1002,6,0)),"")</f>
        <v/>
      </c>
      <c r="B236" s="64"/>
      <c r="C236" s="63" t="str">
        <f>+IFERROR(IF(VLOOKUP(#REF!&amp;"-"&amp;ROW()-82,[2]ワークシート!$F$2:$CI$1002,7,0)="","",VLOOKUP(#REF!&amp;"-"&amp;ROW()-82,[2]ワークシート!$F$2:$CI$1002,7,0)),"")</f>
        <v/>
      </c>
      <c r="D236" s="64"/>
      <c r="E236" s="63" t="str">
        <f>+IFERROR(IF(VLOOKUP(#REF!&amp;"-"&amp;ROW()-82,[2]ワークシート!$F$2:$CI$1002,8,0)="","",VLOOKUP(#REF!&amp;"-"&amp;ROW()-82,[2]ワークシート!$F$2:$CI$1002,8,0)),"")</f>
        <v/>
      </c>
      <c r="F236" s="64"/>
      <c r="G236" s="8" t="str">
        <f>+IFERROR(IF(VLOOKUP(#REF!&amp;"-"&amp;ROW()-82,[2]ワークシート!$F$2:$CI$1002,9,0)="","",VLOOKUP(#REF!&amp;"-"&amp;ROW()-82,[2]ワークシート!$F$2:$CI$1002,9,0)),"")</f>
        <v/>
      </c>
      <c r="H23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6" s="71"/>
      <c r="J236" s="63" t="str">
        <f>+IFERROR(IF(VLOOKUP(#REF!&amp;"-"&amp;ROW()-82,[2]ワークシート!$F$2:$CI$1002,17,0)="","",VLOOKUP(#REF!&amp;"-"&amp;ROW()-82,[2]ワークシート!$F$2:$CI$1002,17,0)),"")</f>
        <v/>
      </c>
      <c r="K236" s="67"/>
      <c r="L236" s="64"/>
      <c r="M236" s="72" t="str">
        <f>+IFERROR(IF(VLOOKUP(#REF!&amp;"-"&amp;ROW()-82,[2]ワークシート!$F$2:$CI$1002,58,0)=0,"",VLOOKUP(#REF!&amp;"-"&amp;ROW()-82,[2]ワークシート!$F$2:$CI$1002,58,0)),"")</f>
        <v/>
      </c>
      <c r="N236" s="72"/>
      <c r="O236" s="72"/>
      <c r="P236" s="61" t="str">
        <f>+IFERROR(VLOOKUP(#REF!&amp;"-"&amp;ROW()-82,[2]ワークシート!$F$2:$CI$1002,64,0),"")</f>
        <v/>
      </c>
      <c r="Q236" s="62"/>
      <c r="R236" s="73" t="str">
        <f>+IFERROR(VLOOKUP(#REF!&amp;"-"&amp;ROW()-82,[2]ワークシート!$F$2:$CI$1002,65,0),"")</f>
        <v/>
      </c>
      <c r="S236" s="73"/>
      <c r="T236" s="61" t="str">
        <f>IFERROR(IF(VLOOKUP(#REF!&amp;"-"&amp;ROW()-82,[2]ワークシート!$F$2:$CI$1002,68,0)="",IF(X236="","",IF(X236=0,"使用貸借権","賃借権")),"賃借権"),"")</f>
        <v/>
      </c>
      <c r="U236" s="62"/>
      <c r="V236" s="63" t="str">
        <f>+IFERROR(VLOOKUP(#REF!&amp;"-"&amp;ROW()-82,[2]ワークシート!$F$2:$CI$1002,10,0)&amp;"","")</f>
        <v/>
      </c>
      <c r="W236" s="64"/>
      <c r="X23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6" s="66"/>
      <c r="Z236" s="9"/>
      <c r="AA236" s="9"/>
      <c r="AB236" s="63" t="str">
        <f>IF(T236="","",IF(VLOOKUP(#REF!&amp;"-"&amp;ROW()-82,[2]ワークシート!$F$2:$CI$1002,68,0)="",IF(T236="使用貸借権","-","口座振込　１２月"),"物納"))</f>
        <v/>
      </c>
      <c r="AC236" s="67"/>
      <c r="AD236" s="64"/>
      <c r="AE236" s="68" t="str">
        <f>+IFERROR(IF(VLOOKUP(#REF!&amp;"-"&amp;ROW()-82,[2]ワークシート!$F$2:$CI$1002,13,0)="","",VLOOKUP(#REF!&amp;"-"&amp;ROW()-82,[2]ワークシート!$F$2:$CI$1002,13,0)),"")</f>
        <v/>
      </c>
      <c r="AF236" s="69"/>
      <c r="AG236" s="68" t="str">
        <f>+IFERROR(IF(VLOOKUP(#REF!&amp;"-"&amp;ROW()-82,[2]ワークシート!$F$2:$CI$1002,74,0)="","",VLOOKUP(#REF!&amp;"-"&amp;ROW()-82,[2]ワークシート!$F$2:$CI$1002,74,0)),"")</f>
        <v/>
      </c>
      <c r="AH236" s="69"/>
      <c r="AI236" s="54" t="str">
        <f>+IFERROR(IF(VLOOKUP(#REF!&amp;"-"&amp;ROW()-82,[2]ワークシート!$F$2:$CI$1002,73,0)="","",VLOOKUP(#REF!&amp;"-"&amp;ROW()-82,[2]ワークシート!$F$2:$CI$1002,73,0)),"")</f>
        <v/>
      </c>
      <c r="AJ236" s="1" t="str">
        <f>+IFERROR( IF(  VLOOKUP(#REF!&amp;"-"&amp;ROW()-82,[2]ワークシート!$F$2:$BW$1002,12,0)="",  "",  VLOOKUP(#REF!&amp;"-"&amp;ROW()-82,[2]ワークシート!$F$2:$BW$1002,12,0) ),"")</f>
        <v/>
      </c>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row>
    <row r="237" spans="1:69" ht="35.1" hidden="1" customHeight="1" x14ac:dyDescent="0.15">
      <c r="A237" s="63" t="str">
        <f>+IFERROR(IF(VLOOKUP(#REF!&amp;"-"&amp;ROW()-82,[2]ワークシート!$F$2:$CI$1002,6,0)="","",VLOOKUP(#REF!&amp;"-"&amp;ROW()-82,[2]ワークシート!$F$2:$CI$1002,6,0)),"")</f>
        <v/>
      </c>
      <c r="B237" s="64"/>
      <c r="C237" s="63" t="str">
        <f>+IFERROR(IF(VLOOKUP(#REF!&amp;"-"&amp;ROW()-82,[2]ワークシート!$F$2:$CI$1002,7,0)="","",VLOOKUP(#REF!&amp;"-"&amp;ROW()-82,[2]ワークシート!$F$2:$CI$1002,7,0)),"")</f>
        <v/>
      </c>
      <c r="D237" s="64"/>
      <c r="E237" s="63" t="str">
        <f>+IFERROR(IF(VLOOKUP(#REF!&amp;"-"&amp;ROW()-82,[2]ワークシート!$F$2:$CI$1002,8,0)="","",VLOOKUP(#REF!&amp;"-"&amp;ROW()-82,[2]ワークシート!$F$2:$CI$1002,8,0)),"")</f>
        <v/>
      </c>
      <c r="F237" s="64"/>
      <c r="G237" s="8" t="str">
        <f>+IFERROR(IF(VLOOKUP(#REF!&amp;"-"&amp;ROW()-82,[2]ワークシート!$F$2:$CI$1002,9,0)="","",VLOOKUP(#REF!&amp;"-"&amp;ROW()-82,[2]ワークシート!$F$2:$CI$1002,9,0)),"")</f>
        <v/>
      </c>
      <c r="H23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7" s="71"/>
      <c r="J237" s="63" t="str">
        <f>+IFERROR(IF(VLOOKUP(#REF!&amp;"-"&amp;ROW()-82,[2]ワークシート!$F$2:$CI$1002,17,0)="","",VLOOKUP(#REF!&amp;"-"&amp;ROW()-82,[2]ワークシート!$F$2:$CI$1002,17,0)),"")</f>
        <v/>
      </c>
      <c r="K237" s="67"/>
      <c r="L237" s="64"/>
      <c r="M237" s="72" t="str">
        <f>+IFERROR(IF(VLOOKUP(#REF!&amp;"-"&amp;ROW()-82,[2]ワークシート!$F$2:$CI$1002,58,0)=0,"",VLOOKUP(#REF!&amp;"-"&amp;ROW()-82,[2]ワークシート!$F$2:$CI$1002,58,0)),"")</f>
        <v/>
      </c>
      <c r="N237" s="72"/>
      <c r="O237" s="72"/>
      <c r="P237" s="61" t="str">
        <f>+IFERROR(VLOOKUP(#REF!&amp;"-"&amp;ROW()-82,[2]ワークシート!$F$2:$CI$1002,64,0),"")</f>
        <v/>
      </c>
      <c r="Q237" s="62"/>
      <c r="R237" s="73" t="str">
        <f>+IFERROR(VLOOKUP(#REF!&amp;"-"&amp;ROW()-82,[2]ワークシート!$F$2:$CI$1002,65,0),"")</f>
        <v/>
      </c>
      <c r="S237" s="73"/>
      <c r="T237" s="61" t="str">
        <f>IFERROR(IF(VLOOKUP(#REF!&amp;"-"&amp;ROW()-82,[2]ワークシート!$F$2:$CI$1002,68,0)="",IF(X237="","",IF(X237=0,"使用貸借権","賃借権")),"賃借権"),"")</f>
        <v/>
      </c>
      <c r="U237" s="62"/>
      <c r="V237" s="63" t="str">
        <f>+IFERROR(VLOOKUP(#REF!&amp;"-"&amp;ROW()-82,[2]ワークシート!$F$2:$CI$1002,10,0)&amp;"","")</f>
        <v/>
      </c>
      <c r="W237" s="64"/>
      <c r="X23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7" s="66"/>
      <c r="Z237" s="9"/>
      <c r="AA237" s="9"/>
      <c r="AB237" s="63" t="str">
        <f>IF(T237="","",IF(VLOOKUP(#REF!&amp;"-"&amp;ROW()-82,[2]ワークシート!$F$2:$CI$1002,68,0)="",IF(T237="使用貸借権","-","口座振込　１２月"),"物納"))</f>
        <v/>
      </c>
      <c r="AC237" s="67"/>
      <c r="AD237" s="64"/>
      <c r="AE237" s="68" t="str">
        <f>+IFERROR(IF(VLOOKUP(#REF!&amp;"-"&amp;ROW()-82,[2]ワークシート!$F$2:$CI$1002,13,0)="","",VLOOKUP(#REF!&amp;"-"&amp;ROW()-82,[2]ワークシート!$F$2:$CI$1002,13,0)),"")</f>
        <v/>
      </c>
      <c r="AF237" s="69"/>
      <c r="AG237" s="68" t="str">
        <f>+IFERROR(IF(VLOOKUP(#REF!&amp;"-"&amp;ROW()-82,[2]ワークシート!$F$2:$CI$1002,74,0)="","",VLOOKUP(#REF!&amp;"-"&amp;ROW()-82,[2]ワークシート!$F$2:$CI$1002,74,0)),"")</f>
        <v/>
      </c>
      <c r="AH237" s="69"/>
      <c r="AI237" s="54" t="str">
        <f>+IFERROR(IF(VLOOKUP(#REF!&amp;"-"&amp;ROW()-82,[2]ワークシート!$F$2:$CI$1002,73,0)="","",VLOOKUP(#REF!&amp;"-"&amp;ROW()-82,[2]ワークシート!$F$2:$CI$1002,73,0)),"")</f>
        <v/>
      </c>
      <c r="AJ237" s="1" t="str">
        <f>+IFERROR( IF(  VLOOKUP(#REF!&amp;"-"&amp;ROW()-82,[2]ワークシート!$F$2:$BW$1002,12,0)="",  "",  VLOOKUP(#REF!&amp;"-"&amp;ROW()-82,[2]ワークシート!$F$2:$BW$1002,12,0) ),"")</f>
        <v/>
      </c>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row>
    <row r="238" spans="1:69" ht="35.1" hidden="1" customHeight="1" x14ac:dyDescent="0.15">
      <c r="A238" s="63" t="str">
        <f>+IFERROR(IF(VLOOKUP(#REF!&amp;"-"&amp;ROW()-82,[2]ワークシート!$F$2:$CI$1002,6,0)="","",VLOOKUP(#REF!&amp;"-"&amp;ROW()-82,[2]ワークシート!$F$2:$CI$1002,6,0)),"")</f>
        <v/>
      </c>
      <c r="B238" s="64"/>
      <c r="C238" s="63" t="str">
        <f>+IFERROR(IF(VLOOKUP(#REF!&amp;"-"&amp;ROW()-82,[2]ワークシート!$F$2:$CI$1002,7,0)="","",VLOOKUP(#REF!&amp;"-"&amp;ROW()-82,[2]ワークシート!$F$2:$CI$1002,7,0)),"")</f>
        <v/>
      </c>
      <c r="D238" s="64"/>
      <c r="E238" s="63" t="str">
        <f>+IFERROR(IF(VLOOKUP(#REF!&amp;"-"&amp;ROW()-82,[2]ワークシート!$F$2:$CI$1002,8,0)="","",VLOOKUP(#REF!&amp;"-"&amp;ROW()-82,[2]ワークシート!$F$2:$CI$1002,8,0)),"")</f>
        <v/>
      </c>
      <c r="F238" s="64"/>
      <c r="G238" s="8" t="str">
        <f>+IFERROR(IF(VLOOKUP(#REF!&amp;"-"&amp;ROW()-82,[2]ワークシート!$F$2:$CI$1002,9,0)="","",VLOOKUP(#REF!&amp;"-"&amp;ROW()-82,[2]ワークシート!$F$2:$CI$1002,9,0)),"")</f>
        <v/>
      </c>
      <c r="H23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8" s="71"/>
      <c r="J238" s="63" t="str">
        <f>+IFERROR(IF(VLOOKUP(#REF!&amp;"-"&amp;ROW()-82,[2]ワークシート!$F$2:$CI$1002,17,0)="","",VLOOKUP(#REF!&amp;"-"&amp;ROW()-82,[2]ワークシート!$F$2:$CI$1002,17,0)),"")</f>
        <v/>
      </c>
      <c r="K238" s="67"/>
      <c r="L238" s="64"/>
      <c r="M238" s="72" t="str">
        <f>+IFERROR(IF(VLOOKUP(#REF!&amp;"-"&amp;ROW()-82,[2]ワークシート!$F$2:$CI$1002,58,0)=0,"",VLOOKUP(#REF!&amp;"-"&amp;ROW()-82,[2]ワークシート!$F$2:$CI$1002,58,0)),"")</f>
        <v/>
      </c>
      <c r="N238" s="72"/>
      <c r="O238" s="72"/>
      <c r="P238" s="61" t="str">
        <f>+IFERROR(VLOOKUP(#REF!&amp;"-"&amp;ROW()-82,[2]ワークシート!$F$2:$CI$1002,64,0),"")</f>
        <v/>
      </c>
      <c r="Q238" s="62"/>
      <c r="R238" s="73" t="str">
        <f>+IFERROR(VLOOKUP(#REF!&amp;"-"&amp;ROW()-82,[2]ワークシート!$F$2:$CI$1002,65,0),"")</f>
        <v/>
      </c>
      <c r="S238" s="73"/>
      <c r="T238" s="61" t="str">
        <f>IFERROR(IF(VLOOKUP(#REF!&amp;"-"&amp;ROW()-82,[2]ワークシート!$F$2:$CI$1002,68,0)="",IF(X238="","",IF(X238=0,"使用貸借権","賃借権")),"賃借権"),"")</f>
        <v/>
      </c>
      <c r="U238" s="62"/>
      <c r="V238" s="63" t="str">
        <f>+IFERROR(VLOOKUP(#REF!&amp;"-"&amp;ROW()-82,[2]ワークシート!$F$2:$CI$1002,10,0)&amp;"","")</f>
        <v/>
      </c>
      <c r="W238" s="64"/>
      <c r="X23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8" s="66"/>
      <c r="Z238" s="9"/>
      <c r="AA238" s="9"/>
      <c r="AB238" s="63" t="str">
        <f>IF(T238="","",IF(VLOOKUP(#REF!&amp;"-"&amp;ROW()-82,[2]ワークシート!$F$2:$CI$1002,68,0)="",IF(T238="使用貸借権","-","口座振込　１２月"),"物納"))</f>
        <v/>
      </c>
      <c r="AC238" s="67"/>
      <c r="AD238" s="64"/>
      <c r="AE238" s="68" t="str">
        <f>+IFERROR(IF(VLOOKUP(#REF!&amp;"-"&amp;ROW()-82,[2]ワークシート!$F$2:$CI$1002,13,0)="","",VLOOKUP(#REF!&amp;"-"&amp;ROW()-82,[2]ワークシート!$F$2:$CI$1002,13,0)),"")</f>
        <v/>
      </c>
      <c r="AF238" s="69"/>
      <c r="AG238" s="68" t="str">
        <f>+IFERROR(IF(VLOOKUP(#REF!&amp;"-"&amp;ROW()-82,[2]ワークシート!$F$2:$CI$1002,74,0)="","",VLOOKUP(#REF!&amp;"-"&amp;ROW()-82,[2]ワークシート!$F$2:$CI$1002,74,0)),"")</f>
        <v/>
      </c>
      <c r="AH238" s="69"/>
      <c r="AI238" s="54" t="str">
        <f>+IFERROR(IF(VLOOKUP(#REF!&amp;"-"&amp;ROW()-82,[2]ワークシート!$F$2:$CI$1002,73,0)="","",VLOOKUP(#REF!&amp;"-"&amp;ROW()-82,[2]ワークシート!$F$2:$CI$1002,73,0)),"")</f>
        <v/>
      </c>
      <c r="AJ238" s="1" t="str">
        <f>+IFERROR( IF(  VLOOKUP(#REF!&amp;"-"&amp;ROW()-82,[2]ワークシート!$F$2:$BW$1002,12,0)="",  "",  VLOOKUP(#REF!&amp;"-"&amp;ROW()-82,[2]ワークシート!$F$2:$BW$1002,12,0) ),"")</f>
        <v/>
      </c>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row>
    <row r="239" spans="1:69" ht="35.1" hidden="1" customHeight="1" x14ac:dyDescent="0.15">
      <c r="A239" s="63" t="str">
        <f>+IFERROR(IF(VLOOKUP(#REF!&amp;"-"&amp;ROW()-82,[2]ワークシート!$F$2:$CI$1002,6,0)="","",VLOOKUP(#REF!&amp;"-"&amp;ROW()-82,[2]ワークシート!$F$2:$CI$1002,6,0)),"")</f>
        <v/>
      </c>
      <c r="B239" s="64"/>
      <c r="C239" s="63" t="str">
        <f>+IFERROR(IF(VLOOKUP(#REF!&amp;"-"&amp;ROW()-82,[2]ワークシート!$F$2:$CI$1002,7,0)="","",VLOOKUP(#REF!&amp;"-"&amp;ROW()-82,[2]ワークシート!$F$2:$CI$1002,7,0)),"")</f>
        <v/>
      </c>
      <c r="D239" s="64"/>
      <c r="E239" s="63" t="str">
        <f>+IFERROR(IF(VLOOKUP(#REF!&amp;"-"&amp;ROW()-82,[2]ワークシート!$F$2:$CI$1002,8,0)="","",VLOOKUP(#REF!&amp;"-"&amp;ROW()-82,[2]ワークシート!$F$2:$CI$1002,8,0)),"")</f>
        <v/>
      </c>
      <c r="F239" s="64"/>
      <c r="G239" s="8" t="str">
        <f>+IFERROR(IF(VLOOKUP(#REF!&amp;"-"&amp;ROW()-82,[2]ワークシート!$F$2:$CI$1002,9,0)="","",VLOOKUP(#REF!&amp;"-"&amp;ROW()-82,[2]ワークシート!$F$2:$CI$1002,9,0)),"")</f>
        <v/>
      </c>
      <c r="H23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39" s="71"/>
      <c r="J239" s="63" t="str">
        <f>+IFERROR(IF(VLOOKUP(#REF!&amp;"-"&amp;ROW()-82,[2]ワークシート!$F$2:$CI$1002,17,0)="","",VLOOKUP(#REF!&amp;"-"&amp;ROW()-82,[2]ワークシート!$F$2:$CI$1002,17,0)),"")</f>
        <v/>
      </c>
      <c r="K239" s="67"/>
      <c r="L239" s="64"/>
      <c r="M239" s="72" t="str">
        <f>+IFERROR(IF(VLOOKUP(#REF!&amp;"-"&amp;ROW()-82,[2]ワークシート!$F$2:$CI$1002,58,0)=0,"",VLOOKUP(#REF!&amp;"-"&amp;ROW()-82,[2]ワークシート!$F$2:$CI$1002,58,0)),"")</f>
        <v/>
      </c>
      <c r="N239" s="72"/>
      <c r="O239" s="72"/>
      <c r="P239" s="61" t="str">
        <f>+IFERROR(VLOOKUP(#REF!&amp;"-"&amp;ROW()-82,[2]ワークシート!$F$2:$CI$1002,64,0),"")</f>
        <v/>
      </c>
      <c r="Q239" s="62"/>
      <c r="R239" s="73" t="str">
        <f>+IFERROR(VLOOKUP(#REF!&amp;"-"&amp;ROW()-82,[2]ワークシート!$F$2:$CI$1002,65,0),"")</f>
        <v/>
      </c>
      <c r="S239" s="73"/>
      <c r="T239" s="61" t="str">
        <f>IFERROR(IF(VLOOKUP(#REF!&amp;"-"&amp;ROW()-82,[2]ワークシート!$F$2:$CI$1002,68,0)="",IF(X239="","",IF(X239=0,"使用貸借権","賃借権")),"賃借権"),"")</f>
        <v/>
      </c>
      <c r="U239" s="62"/>
      <c r="V239" s="63" t="str">
        <f>+IFERROR(VLOOKUP(#REF!&amp;"-"&amp;ROW()-82,[2]ワークシート!$F$2:$CI$1002,10,0)&amp;"","")</f>
        <v/>
      </c>
      <c r="W239" s="64"/>
      <c r="X23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39" s="66"/>
      <c r="Z239" s="9"/>
      <c r="AA239" s="9"/>
      <c r="AB239" s="63" t="str">
        <f>IF(T239="","",IF(VLOOKUP(#REF!&amp;"-"&amp;ROW()-82,[2]ワークシート!$F$2:$CI$1002,68,0)="",IF(T239="使用貸借権","-","口座振込　１２月"),"物納"))</f>
        <v/>
      </c>
      <c r="AC239" s="67"/>
      <c r="AD239" s="64"/>
      <c r="AE239" s="68" t="str">
        <f>+IFERROR(IF(VLOOKUP(#REF!&amp;"-"&amp;ROW()-82,[2]ワークシート!$F$2:$CI$1002,13,0)="","",VLOOKUP(#REF!&amp;"-"&amp;ROW()-82,[2]ワークシート!$F$2:$CI$1002,13,0)),"")</f>
        <v/>
      </c>
      <c r="AF239" s="69"/>
      <c r="AG239" s="68" t="str">
        <f>+IFERROR(IF(VLOOKUP(#REF!&amp;"-"&amp;ROW()-82,[2]ワークシート!$F$2:$CI$1002,74,0)="","",VLOOKUP(#REF!&amp;"-"&amp;ROW()-82,[2]ワークシート!$F$2:$CI$1002,74,0)),"")</f>
        <v/>
      </c>
      <c r="AH239" s="69"/>
      <c r="AI239" s="54" t="str">
        <f>+IFERROR(IF(VLOOKUP(#REF!&amp;"-"&amp;ROW()-82,[2]ワークシート!$F$2:$CI$1002,73,0)="","",VLOOKUP(#REF!&amp;"-"&amp;ROW()-82,[2]ワークシート!$F$2:$CI$1002,73,0)),"")</f>
        <v/>
      </c>
      <c r="AJ239" s="1" t="str">
        <f>+IFERROR( IF(  VLOOKUP(#REF!&amp;"-"&amp;ROW()-82,[2]ワークシート!$F$2:$BW$1002,12,0)="",  "",  VLOOKUP(#REF!&amp;"-"&amp;ROW()-82,[2]ワークシート!$F$2:$BW$1002,12,0) ),"")</f>
        <v/>
      </c>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row>
    <row r="240" spans="1:69" ht="35.1" hidden="1" customHeight="1" x14ac:dyDescent="0.15">
      <c r="A240" s="63" t="str">
        <f>+IFERROR(IF(VLOOKUP(#REF!&amp;"-"&amp;ROW()-82,[2]ワークシート!$F$2:$CI$1002,6,0)="","",VLOOKUP(#REF!&amp;"-"&amp;ROW()-82,[2]ワークシート!$F$2:$CI$1002,6,0)),"")</f>
        <v/>
      </c>
      <c r="B240" s="64"/>
      <c r="C240" s="63" t="str">
        <f>+IFERROR(IF(VLOOKUP(#REF!&amp;"-"&amp;ROW()-82,[2]ワークシート!$F$2:$CI$1002,7,0)="","",VLOOKUP(#REF!&amp;"-"&amp;ROW()-82,[2]ワークシート!$F$2:$CI$1002,7,0)),"")</f>
        <v/>
      </c>
      <c r="D240" s="64"/>
      <c r="E240" s="63" t="str">
        <f>+IFERROR(IF(VLOOKUP(#REF!&amp;"-"&amp;ROW()-82,[2]ワークシート!$F$2:$CI$1002,8,0)="","",VLOOKUP(#REF!&amp;"-"&amp;ROW()-82,[2]ワークシート!$F$2:$CI$1002,8,0)),"")</f>
        <v/>
      </c>
      <c r="F240" s="64"/>
      <c r="G240" s="8" t="str">
        <f>+IFERROR(IF(VLOOKUP(#REF!&amp;"-"&amp;ROW()-82,[2]ワークシート!$F$2:$CI$1002,9,0)="","",VLOOKUP(#REF!&amp;"-"&amp;ROW()-82,[2]ワークシート!$F$2:$CI$1002,9,0)),"")</f>
        <v/>
      </c>
      <c r="H24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0" s="71"/>
      <c r="J240" s="63" t="str">
        <f>+IFERROR(IF(VLOOKUP(#REF!&amp;"-"&amp;ROW()-82,[2]ワークシート!$F$2:$CI$1002,17,0)="","",VLOOKUP(#REF!&amp;"-"&amp;ROW()-82,[2]ワークシート!$F$2:$CI$1002,17,0)),"")</f>
        <v/>
      </c>
      <c r="K240" s="67"/>
      <c r="L240" s="64"/>
      <c r="M240" s="72" t="str">
        <f>+IFERROR(IF(VLOOKUP(#REF!&amp;"-"&amp;ROW()-82,[2]ワークシート!$F$2:$CI$1002,58,0)=0,"",VLOOKUP(#REF!&amp;"-"&amp;ROW()-82,[2]ワークシート!$F$2:$CI$1002,58,0)),"")</f>
        <v/>
      </c>
      <c r="N240" s="72"/>
      <c r="O240" s="72"/>
      <c r="P240" s="61" t="str">
        <f>+IFERROR(VLOOKUP(#REF!&amp;"-"&amp;ROW()-82,[2]ワークシート!$F$2:$CI$1002,64,0),"")</f>
        <v/>
      </c>
      <c r="Q240" s="62"/>
      <c r="R240" s="73" t="str">
        <f>+IFERROR(VLOOKUP(#REF!&amp;"-"&amp;ROW()-82,[2]ワークシート!$F$2:$CI$1002,65,0),"")</f>
        <v/>
      </c>
      <c r="S240" s="73"/>
      <c r="T240" s="61" t="str">
        <f>IFERROR(IF(VLOOKUP(#REF!&amp;"-"&amp;ROW()-82,[2]ワークシート!$F$2:$CI$1002,68,0)="",IF(X240="","",IF(X240=0,"使用貸借権","賃借権")),"賃借権"),"")</f>
        <v/>
      </c>
      <c r="U240" s="62"/>
      <c r="V240" s="63" t="str">
        <f>+IFERROR(VLOOKUP(#REF!&amp;"-"&amp;ROW()-82,[2]ワークシート!$F$2:$CI$1002,10,0)&amp;"","")</f>
        <v/>
      </c>
      <c r="W240" s="64"/>
      <c r="X24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0" s="66"/>
      <c r="Z240" s="9"/>
      <c r="AA240" s="9"/>
      <c r="AB240" s="63" t="str">
        <f>IF(T240="","",IF(VLOOKUP(#REF!&amp;"-"&amp;ROW()-82,[2]ワークシート!$F$2:$CI$1002,68,0)="",IF(T240="使用貸借権","-","口座振込　１２月"),"物納"))</f>
        <v/>
      </c>
      <c r="AC240" s="67"/>
      <c r="AD240" s="64"/>
      <c r="AE240" s="68" t="str">
        <f>+IFERROR(IF(VLOOKUP(#REF!&amp;"-"&amp;ROW()-82,[2]ワークシート!$F$2:$CI$1002,13,0)="","",VLOOKUP(#REF!&amp;"-"&amp;ROW()-82,[2]ワークシート!$F$2:$CI$1002,13,0)),"")</f>
        <v/>
      </c>
      <c r="AF240" s="69"/>
      <c r="AG240" s="68" t="str">
        <f>+IFERROR(IF(VLOOKUP(#REF!&amp;"-"&amp;ROW()-82,[2]ワークシート!$F$2:$CI$1002,74,0)="","",VLOOKUP(#REF!&amp;"-"&amp;ROW()-82,[2]ワークシート!$F$2:$CI$1002,74,0)),"")</f>
        <v/>
      </c>
      <c r="AH240" s="69"/>
      <c r="AI240" s="54" t="str">
        <f>+IFERROR(IF(VLOOKUP(#REF!&amp;"-"&amp;ROW()-82,[2]ワークシート!$F$2:$CI$1002,73,0)="","",VLOOKUP(#REF!&amp;"-"&amp;ROW()-82,[2]ワークシート!$F$2:$CI$1002,73,0)),"")</f>
        <v/>
      </c>
      <c r="AJ240" s="1" t="str">
        <f>+IFERROR( IF(  VLOOKUP(#REF!&amp;"-"&amp;ROW()-82,[2]ワークシート!$F$2:$BW$1002,12,0)="",  "",  VLOOKUP(#REF!&amp;"-"&amp;ROW()-82,[2]ワークシート!$F$2:$BW$1002,12,0) ),"")</f>
        <v/>
      </c>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row>
    <row r="241" spans="1:69" ht="35.1" hidden="1" customHeight="1" x14ac:dyDescent="0.15">
      <c r="A241" s="63" t="str">
        <f>+IFERROR(IF(VLOOKUP(#REF!&amp;"-"&amp;ROW()-82,[2]ワークシート!$F$2:$CI$1002,6,0)="","",VLOOKUP(#REF!&amp;"-"&amp;ROW()-82,[2]ワークシート!$F$2:$CI$1002,6,0)),"")</f>
        <v/>
      </c>
      <c r="B241" s="64"/>
      <c r="C241" s="63" t="str">
        <f>+IFERROR(IF(VLOOKUP(#REF!&amp;"-"&amp;ROW()-82,[2]ワークシート!$F$2:$CI$1002,7,0)="","",VLOOKUP(#REF!&amp;"-"&amp;ROW()-82,[2]ワークシート!$F$2:$CI$1002,7,0)),"")</f>
        <v/>
      </c>
      <c r="D241" s="64"/>
      <c r="E241" s="63" t="str">
        <f>+IFERROR(IF(VLOOKUP(#REF!&amp;"-"&amp;ROW()-82,[2]ワークシート!$F$2:$CI$1002,8,0)="","",VLOOKUP(#REF!&amp;"-"&amp;ROW()-82,[2]ワークシート!$F$2:$CI$1002,8,0)),"")</f>
        <v/>
      </c>
      <c r="F241" s="64"/>
      <c r="G241" s="8" t="str">
        <f>+IFERROR(IF(VLOOKUP(#REF!&amp;"-"&amp;ROW()-82,[2]ワークシート!$F$2:$CI$1002,9,0)="","",VLOOKUP(#REF!&amp;"-"&amp;ROW()-82,[2]ワークシート!$F$2:$CI$1002,9,0)),"")</f>
        <v/>
      </c>
      <c r="H24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1" s="71"/>
      <c r="J241" s="63" t="str">
        <f>+IFERROR(IF(VLOOKUP(#REF!&amp;"-"&amp;ROW()-82,[2]ワークシート!$F$2:$CI$1002,17,0)="","",VLOOKUP(#REF!&amp;"-"&amp;ROW()-82,[2]ワークシート!$F$2:$CI$1002,17,0)),"")</f>
        <v/>
      </c>
      <c r="K241" s="67"/>
      <c r="L241" s="64"/>
      <c r="M241" s="72" t="str">
        <f>+IFERROR(IF(VLOOKUP(#REF!&amp;"-"&amp;ROW()-82,[2]ワークシート!$F$2:$CI$1002,58,0)=0,"",VLOOKUP(#REF!&amp;"-"&amp;ROW()-82,[2]ワークシート!$F$2:$CI$1002,58,0)),"")</f>
        <v/>
      </c>
      <c r="N241" s="72"/>
      <c r="O241" s="72"/>
      <c r="P241" s="61" t="str">
        <f>+IFERROR(VLOOKUP(#REF!&amp;"-"&amp;ROW()-82,[2]ワークシート!$F$2:$CI$1002,64,0),"")</f>
        <v/>
      </c>
      <c r="Q241" s="62"/>
      <c r="R241" s="73" t="str">
        <f>+IFERROR(VLOOKUP(#REF!&amp;"-"&amp;ROW()-82,[2]ワークシート!$F$2:$CI$1002,65,0),"")</f>
        <v/>
      </c>
      <c r="S241" s="73"/>
      <c r="T241" s="61" t="str">
        <f>IFERROR(IF(VLOOKUP(#REF!&amp;"-"&amp;ROW()-82,[2]ワークシート!$F$2:$CI$1002,68,0)="",IF(X241="","",IF(X241=0,"使用貸借権","賃借権")),"賃借権"),"")</f>
        <v/>
      </c>
      <c r="U241" s="62"/>
      <c r="V241" s="63" t="str">
        <f>+IFERROR(VLOOKUP(#REF!&amp;"-"&amp;ROW()-82,[2]ワークシート!$F$2:$CI$1002,10,0)&amp;"","")</f>
        <v/>
      </c>
      <c r="W241" s="64"/>
      <c r="X24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1" s="66"/>
      <c r="Z241" s="9"/>
      <c r="AA241" s="9"/>
      <c r="AB241" s="63" t="str">
        <f>IF(T241="","",IF(VLOOKUP(#REF!&amp;"-"&amp;ROW()-82,[2]ワークシート!$F$2:$CI$1002,68,0)="",IF(T241="使用貸借権","-","口座振込　１２月"),"物納"))</f>
        <v/>
      </c>
      <c r="AC241" s="67"/>
      <c r="AD241" s="64"/>
      <c r="AE241" s="68" t="str">
        <f>+IFERROR(IF(VLOOKUP(#REF!&amp;"-"&amp;ROW()-82,[2]ワークシート!$F$2:$CI$1002,13,0)="","",VLOOKUP(#REF!&amp;"-"&amp;ROW()-82,[2]ワークシート!$F$2:$CI$1002,13,0)),"")</f>
        <v/>
      </c>
      <c r="AF241" s="69"/>
      <c r="AG241" s="68" t="str">
        <f>+IFERROR(IF(VLOOKUP(#REF!&amp;"-"&amp;ROW()-82,[2]ワークシート!$F$2:$CI$1002,74,0)="","",VLOOKUP(#REF!&amp;"-"&amp;ROW()-82,[2]ワークシート!$F$2:$CI$1002,74,0)),"")</f>
        <v/>
      </c>
      <c r="AH241" s="69"/>
      <c r="AI241" s="54" t="str">
        <f>+IFERROR(IF(VLOOKUP(#REF!&amp;"-"&amp;ROW()-82,[2]ワークシート!$F$2:$CI$1002,73,0)="","",VLOOKUP(#REF!&amp;"-"&amp;ROW()-82,[2]ワークシート!$F$2:$CI$1002,73,0)),"")</f>
        <v/>
      </c>
      <c r="AJ241" s="1" t="str">
        <f>+IFERROR( IF(  VLOOKUP(#REF!&amp;"-"&amp;ROW()-82,[2]ワークシート!$F$2:$BW$1002,12,0)="",  "",  VLOOKUP(#REF!&amp;"-"&amp;ROW()-82,[2]ワークシート!$F$2:$BW$1002,12,0) ),"")</f>
        <v/>
      </c>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row>
    <row r="242" spans="1:69" ht="35.1" hidden="1" customHeight="1" x14ac:dyDescent="0.15">
      <c r="A242" s="63" t="str">
        <f>+IFERROR(IF(VLOOKUP(#REF!&amp;"-"&amp;ROW()-82,[2]ワークシート!$F$2:$CI$1002,6,0)="","",VLOOKUP(#REF!&amp;"-"&amp;ROW()-82,[2]ワークシート!$F$2:$CI$1002,6,0)),"")</f>
        <v/>
      </c>
      <c r="B242" s="64"/>
      <c r="C242" s="63" t="str">
        <f>+IFERROR(IF(VLOOKUP(#REF!&amp;"-"&amp;ROW()-82,[2]ワークシート!$F$2:$CI$1002,7,0)="","",VLOOKUP(#REF!&amp;"-"&amp;ROW()-82,[2]ワークシート!$F$2:$CI$1002,7,0)),"")</f>
        <v/>
      </c>
      <c r="D242" s="64"/>
      <c r="E242" s="63" t="str">
        <f>+IFERROR(IF(VLOOKUP(#REF!&amp;"-"&amp;ROW()-82,[2]ワークシート!$F$2:$CI$1002,8,0)="","",VLOOKUP(#REF!&amp;"-"&amp;ROW()-82,[2]ワークシート!$F$2:$CI$1002,8,0)),"")</f>
        <v/>
      </c>
      <c r="F242" s="64"/>
      <c r="G242" s="8" t="str">
        <f>+IFERROR(IF(VLOOKUP(#REF!&amp;"-"&amp;ROW()-82,[2]ワークシート!$F$2:$CI$1002,9,0)="","",VLOOKUP(#REF!&amp;"-"&amp;ROW()-82,[2]ワークシート!$F$2:$CI$1002,9,0)),"")</f>
        <v/>
      </c>
      <c r="H24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2" s="71"/>
      <c r="J242" s="63" t="str">
        <f>+IFERROR(IF(VLOOKUP(#REF!&amp;"-"&amp;ROW()-82,[2]ワークシート!$F$2:$CI$1002,17,0)="","",VLOOKUP(#REF!&amp;"-"&amp;ROW()-82,[2]ワークシート!$F$2:$CI$1002,17,0)),"")</f>
        <v/>
      </c>
      <c r="K242" s="67"/>
      <c r="L242" s="64"/>
      <c r="M242" s="72" t="str">
        <f>+IFERROR(IF(VLOOKUP(#REF!&amp;"-"&amp;ROW()-82,[2]ワークシート!$F$2:$CI$1002,58,0)=0,"",VLOOKUP(#REF!&amp;"-"&amp;ROW()-82,[2]ワークシート!$F$2:$CI$1002,58,0)),"")</f>
        <v/>
      </c>
      <c r="N242" s="72"/>
      <c r="O242" s="72"/>
      <c r="P242" s="61" t="str">
        <f>+IFERROR(VLOOKUP(#REF!&amp;"-"&amp;ROW()-82,[2]ワークシート!$F$2:$CI$1002,64,0),"")</f>
        <v/>
      </c>
      <c r="Q242" s="62"/>
      <c r="R242" s="73" t="str">
        <f>+IFERROR(VLOOKUP(#REF!&amp;"-"&amp;ROW()-82,[2]ワークシート!$F$2:$CI$1002,65,0),"")</f>
        <v/>
      </c>
      <c r="S242" s="73"/>
      <c r="T242" s="61" t="str">
        <f>IFERROR(IF(VLOOKUP(#REF!&amp;"-"&amp;ROW()-82,[2]ワークシート!$F$2:$CI$1002,68,0)="",IF(X242="","",IF(X242=0,"使用貸借権","賃借権")),"賃借権"),"")</f>
        <v/>
      </c>
      <c r="U242" s="62"/>
      <c r="V242" s="63" t="str">
        <f>+IFERROR(VLOOKUP(#REF!&amp;"-"&amp;ROW()-82,[2]ワークシート!$F$2:$CI$1002,10,0)&amp;"","")</f>
        <v/>
      </c>
      <c r="W242" s="64"/>
      <c r="X24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2" s="66"/>
      <c r="Z242" s="9"/>
      <c r="AA242" s="9"/>
      <c r="AB242" s="63" t="str">
        <f>IF(T242="","",IF(VLOOKUP(#REF!&amp;"-"&amp;ROW()-82,[2]ワークシート!$F$2:$CI$1002,68,0)="",IF(T242="使用貸借権","-","口座振込　１２月"),"物納"))</f>
        <v/>
      </c>
      <c r="AC242" s="67"/>
      <c r="AD242" s="64"/>
      <c r="AE242" s="68" t="str">
        <f>+IFERROR(IF(VLOOKUP(#REF!&amp;"-"&amp;ROW()-82,[2]ワークシート!$F$2:$CI$1002,13,0)="","",VLOOKUP(#REF!&amp;"-"&amp;ROW()-82,[2]ワークシート!$F$2:$CI$1002,13,0)),"")</f>
        <v/>
      </c>
      <c r="AF242" s="69"/>
      <c r="AG242" s="68" t="str">
        <f>+IFERROR(IF(VLOOKUP(#REF!&amp;"-"&amp;ROW()-82,[2]ワークシート!$F$2:$CI$1002,74,0)="","",VLOOKUP(#REF!&amp;"-"&amp;ROW()-82,[2]ワークシート!$F$2:$CI$1002,74,0)),"")</f>
        <v/>
      </c>
      <c r="AH242" s="69"/>
      <c r="AI242" s="54" t="str">
        <f>+IFERROR(IF(VLOOKUP(#REF!&amp;"-"&amp;ROW()-82,[2]ワークシート!$F$2:$CI$1002,73,0)="","",VLOOKUP(#REF!&amp;"-"&amp;ROW()-82,[2]ワークシート!$F$2:$CI$1002,73,0)),"")</f>
        <v/>
      </c>
      <c r="AJ242" s="1" t="str">
        <f>+IFERROR( IF(  VLOOKUP(#REF!&amp;"-"&amp;ROW()-82,[2]ワークシート!$F$2:$BW$1002,12,0)="",  "",  VLOOKUP(#REF!&amp;"-"&amp;ROW()-82,[2]ワークシート!$F$2:$BW$1002,12,0) ),"")</f>
        <v/>
      </c>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row>
    <row r="243" spans="1:69" ht="35.1" hidden="1" customHeight="1" x14ac:dyDescent="0.15">
      <c r="A243" s="63" t="str">
        <f>+IFERROR(IF(VLOOKUP(#REF!&amp;"-"&amp;ROW()-82,[2]ワークシート!$F$2:$CI$1002,6,0)="","",VLOOKUP(#REF!&amp;"-"&amp;ROW()-82,[2]ワークシート!$F$2:$CI$1002,6,0)),"")</f>
        <v/>
      </c>
      <c r="B243" s="64"/>
      <c r="C243" s="63" t="str">
        <f>+IFERROR(IF(VLOOKUP(#REF!&amp;"-"&amp;ROW()-82,[2]ワークシート!$F$2:$CI$1002,7,0)="","",VLOOKUP(#REF!&amp;"-"&amp;ROW()-82,[2]ワークシート!$F$2:$CI$1002,7,0)),"")</f>
        <v/>
      </c>
      <c r="D243" s="64"/>
      <c r="E243" s="63" t="str">
        <f>+IFERROR(IF(VLOOKUP(#REF!&amp;"-"&amp;ROW()-82,[2]ワークシート!$F$2:$CI$1002,8,0)="","",VLOOKUP(#REF!&amp;"-"&amp;ROW()-82,[2]ワークシート!$F$2:$CI$1002,8,0)),"")</f>
        <v/>
      </c>
      <c r="F243" s="64"/>
      <c r="G243" s="8" t="str">
        <f>+IFERROR(IF(VLOOKUP(#REF!&amp;"-"&amp;ROW()-82,[2]ワークシート!$F$2:$CI$1002,9,0)="","",VLOOKUP(#REF!&amp;"-"&amp;ROW()-82,[2]ワークシート!$F$2:$CI$1002,9,0)),"")</f>
        <v/>
      </c>
      <c r="H24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3" s="71"/>
      <c r="J243" s="63" t="str">
        <f>+IFERROR(IF(VLOOKUP(#REF!&amp;"-"&amp;ROW()-82,[2]ワークシート!$F$2:$CI$1002,17,0)="","",VLOOKUP(#REF!&amp;"-"&amp;ROW()-82,[2]ワークシート!$F$2:$CI$1002,17,0)),"")</f>
        <v/>
      </c>
      <c r="K243" s="67"/>
      <c r="L243" s="64"/>
      <c r="M243" s="72" t="str">
        <f>+IFERROR(IF(VLOOKUP(#REF!&amp;"-"&amp;ROW()-82,[2]ワークシート!$F$2:$CI$1002,58,0)=0,"",VLOOKUP(#REF!&amp;"-"&amp;ROW()-82,[2]ワークシート!$F$2:$CI$1002,58,0)),"")</f>
        <v/>
      </c>
      <c r="N243" s="72"/>
      <c r="O243" s="72"/>
      <c r="P243" s="61" t="str">
        <f>+IFERROR(VLOOKUP(#REF!&amp;"-"&amp;ROW()-82,[2]ワークシート!$F$2:$CI$1002,64,0),"")</f>
        <v/>
      </c>
      <c r="Q243" s="62"/>
      <c r="R243" s="73" t="str">
        <f>+IFERROR(VLOOKUP(#REF!&amp;"-"&amp;ROW()-82,[2]ワークシート!$F$2:$CI$1002,65,0),"")</f>
        <v/>
      </c>
      <c r="S243" s="73"/>
      <c r="T243" s="61" t="str">
        <f>IFERROR(IF(VLOOKUP(#REF!&amp;"-"&amp;ROW()-82,[2]ワークシート!$F$2:$CI$1002,68,0)="",IF(X243="","",IF(X243=0,"使用貸借権","賃借権")),"賃借権"),"")</f>
        <v/>
      </c>
      <c r="U243" s="62"/>
      <c r="V243" s="63" t="str">
        <f>+IFERROR(VLOOKUP(#REF!&amp;"-"&amp;ROW()-82,[2]ワークシート!$F$2:$CI$1002,10,0)&amp;"","")</f>
        <v/>
      </c>
      <c r="W243" s="64"/>
      <c r="X24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3" s="66"/>
      <c r="Z243" s="9"/>
      <c r="AA243" s="9"/>
      <c r="AB243" s="63" t="str">
        <f>IF(T243="","",IF(VLOOKUP(#REF!&amp;"-"&amp;ROW()-82,[2]ワークシート!$F$2:$CI$1002,68,0)="",IF(T243="使用貸借権","-","口座振込　１２月"),"物納"))</f>
        <v/>
      </c>
      <c r="AC243" s="67"/>
      <c r="AD243" s="64"/>
      <c r="AE243" s="68" t="str">
        <f>+IFERROR(IF(VLOOKUP(#REF!&amp;"-"&amp;ROW()-82,[2]ワークシート!$F$2:$CI$1002,13,0)="","",VLOOKUP(#REF!&amp;"-"&amp;ROW()-82,[2]ワークシート!$F$2:$CI$1002,13,0)),"")</f>
        <v/>
      </c>
      <c r="AF243" s="69"/>
      <c r="AG243" s="68" t="str">
        <f>+IFERROR(IF(VLOOKUP(#REF!&amp;"-"&amp;ROW()-82,[2]ワークシート!$F$2:$CI$1002,74,0)="","",VLOOKUP(#REF!&amp;"-"&amp;ROW()-82,[2]ワークシート!$F$2:$CI$1002,74,0)),"")</f>
        <v/>
      </c>
      <c r="AH243" s="69"/>
      <c r="AI243" s="54" t="str">
        <f>+IFERROR(IF(VLOOKUP(#REF!&amp;"-"&amp;ROW()-82,[2]ワークシート!$F$2:$CI$1002,73,0)="","",VLOOKUP(#REF!&amp;"-"&amp;ROW()-82,[2]ワークシート!$F$2:$CI$1002,73,0)),"")</f>
        <v/>
      </c>
      <c r="AJ243" s="1" t="str">
        <f>+IFERROR( IF(  VLOOKUP(#REF!&amp;"-"&amp;ROW()-82,[2]ワークシート!$F$2:$BW$1002,12,0)="",  "",  VLOOKUP(#REF!&amp;"-"&amp;ROW()-82,[2]ワークシート!$F$2:$BW$1002,12,0) ),"")</f>
        <v/>
      </c>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row>
    <row r="244" spans="1:69" ht="35.1" hidden="1" customHeight="1" x14ac:dyDescent="0.15">
      <c r="A244" s="63" t="str">
        <f>+IFERROR(IF(VLOOKUP(#REF!&amp;"-"&amp;ROW()-82,[2]ワークシート!$F$2:$CI$1002,6,0)="","",VLOOKUP(#REF!&amp;"-"&amp;ROW()-82,[2]ワークシート!$F$2:$CI$1002,6,0)),"")</f>
        <v/>
      </c>
      <c r="B244" s="64"/>
      <c r="C244" s="63" t="str">
        <f>+IFERROR(IF(VLOOKUP(#REF!&amp;"-"&amp;ROW()-82,[2]ワークシート!$F$2:$CI$1002,7,0)="","",VLOOKUP(#REF!&amp;"-"&amp;ROW()-82,[2]ワークシート!$F$2:$CI$1002,7,0)),"")</f>
        <v/>
      </c>
      <c r="D244" s="64"/>
      <c r="E244" s="63" t="str">
        <f>+IFERROR(IF(VLOOKUP(#REF!&amp;"-"&amp;ROW()-82,[2]ワークシート!$F$2:$CI$1002,8,0)="","",VLOOKUP(#REF!&amp;"-"&amp;ROW()-82,[2]ワークシート!$F$2:$CI$1002,8,0)),"")</f>
        <v/>
      </c>
      <c r="F244" s="64"/>
      <c r="G244" s="8" t="str">
        <f>+IFERROR(IF(VLOOKUP(#REF!&amp;"-"&amp;ROW()-82,[2]ワークシート!$F$2:$CI$1002,9,0)="","",VLOOKUP(#REF!&amp;"-"&amp;ROW()-82,[2]ワークシート!$F$2:$CI$1002,9,0)),"")</f>
        <v/>
      </c>
      <c r="H24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4" s="71"/>
      <c r="J244" s="63" t="str">
        <f>+IFERROR(IF(VLOOKUP(#REF!&amp;"-"&amp;ROW()-82,[2]ワークシート!$F$2:$CI$1002,17,0)="","",VLOOKUP(#REF!&amp;"-"&amp;ROW()-82,[2]ワークシート!$F$2:$CI$1002,17,0)),"")</f>
        <v/>
      </c>
      <c r="K244" s="67"/>
      <c r="L244" s="64"/>
      <c r="M244" s="72" t="str">
        <f>+IFERROR(IF(VLOOKUP(#REF!&amp;"-"&amp;ROW()-82,[2]ワークシート!$F$2:$CI$1002,58,0)=0,"",VLOOKUP(#REF!&amp;"-"&amp;ROW()-82,[2]ワークシート!$F$2:$CI$1002,58,0)),"")</f>
        <v/>
      </c>
      <c r="N244" s="72"/>
      <c r="O244" s="72"/>
      <c r="P244" s="61" t="str">
        <f>+IFERROR(VLOOKUP(#REF!&amp;"-"&amp;ROW()-82,[2]ワークシート!$F$2:$CI$1002,64,0),"")</f>
        <v/>
      </c>
      <c r="Q244" s="62"/>
      <c r="R244" s="73" t="str">
        <f>+IFERROR(VLOOKUP(#REF!&amp;"-"&amp;ROW()-82,[2]ワークシート!$F$2:$CI$1002,65,0),"")</f>
        <v/>
      </c>
      <c r="S244" s="73"/>
      <c r="T244" s="61" t="str">
        <f>IFERROR(IF(VLOOKUP(#REF!&amp;"-"&amp;ROW()-82,[2]ワークシート!$F$2:$CI$1002,68,0)="",IF(X244="","",IF(X244=0,"使用貸借権","賃借権")),"賃借権"),"")</f>
        <v/>
      </c>
      <c r="U244" s="62"/>
      <c r="V244" s="63" t="str">
        <f>+IFERROR(VLOOKUP(#REF!&amp;"-"&amp;ROW()-82,[2]ワークシート!$F$2:$CI$1002,10,0)&amp;"","")</f>
        <v/>
      </c>
      <c r="W244" s="64"/>
      <c r="X24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4" s="66"/>
      <c r="Z244" s="9"/>
      <c r="AA244" s="9"/>
      <c r="AB244" s="63" t="str">
        <f>IF(T244="","",IF(VLOOKUP(#REF!&amp;"-"&amp;ROW()-82,[2]ワークシート!$F$2:$CI$1002,68,0)="",IF(T244="使用貸借権","-","口座振込　１２月"),"物納"))</f>
        <v/>
      </c>
      <c r="AC244" s="67"/>
      <c r="AD244" s="64"/>
      <c r="AE244" s="68" t="str">
        <f>+IFERROR(IF(VLOOKUP(#REF!&amp;"-"&amp;ROW()-82,[2]ワークシート!$F$2:$CI$1002,13,0)="","",VLOOKUP(#REF!&amp;"-"&amp;ROW()-82,[2]ワークシート!$F$2:$CI$1002,13,0)),"")</f>
        <v/>
      </c>
      <c r="AF244" s="69"/>
      <c r="AG244" s="68" t="str">
        <f>+IFERROR(IF(VLOOKUP(#REF!&amp;"-"&amp;ROW()-82,[2]ワークシート!$F$2:$CI$1002,74,0)="","",VLOOKUP(#REF!&amp;"-"&amp;ROW()-82,[2]ワークシート!$F$2:$CI$1002,74,0)),"")</f>
        <v/>
      </c>
      <c r="AH244" s="69"/>
      <c r="AI244" s="54" t="str">
        <f>+IFERROR(IF(VLOOKUP(#REF!&amp;"-"&amp;ROW()-82,[2]ワークシート!$F$2:$CI$1002,73,0)="","",VLOOKUP(#REF!&amp;"-"&amp;ROW()-82,[2]ワークシート!$F$2:$CI$1002,73,0)),"")</f>
        <v/>
      </c>
      <c r="AJ244" s="1" t="str">
        <f>+IFERROR( IF(  VLOOKUP(#REF!&amp;"-"&amp;ROW()-82,[2]ワークシート!$F$2:$BW$1002,12,0)="",  "",  VLOOKUP(#REF!&amp;"-"&amp;ROW()-82,[2]ワークシート!$F$2:$BW$1002,12,0) ),"")</f>
        <v/>
      </c>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row>
    <row r="245" spans="1:69" ht="35.1" hidden="1" customHeight="1" x14ac:dyDescent="0.15">
      <c r="A245" s="63" t="str">
        <f>+IFERROR(IF(VLOOKUP(#REF!&amp;"-"&amp;ROW()-82,[2]ワークシート!$F$2:$CI$1002,6,0)="","",VLOOKUP(#REF!&amp;"-"&amp;ROW()-82,[2]ワークシート!$F$2:$CI$1002,6,0)),"")</f>
        <v/>
      </c>
      <c r="B245" s="64"/>
      <c r="C245" s="63" t="str">
        <f>+IFERROR(IF(VLOOKUP(#REF!&amp;"-"&amp;ROW()-82,[2]ワークシート!$F$2:$CI$1002,7,0)="","",VLOOKUP(#REF!&amp;"-"&amp;ROW()-82,[2]ワークシート!$F$2:$CI$1002,7,0)),"")</f>
        <v/>
      </c>
      <c r="D245" s="64"/>
      <c r="E245" s="63" t="str">
        <f>+IFERROR(IF(VLOOKUP(#REF!&amp;"-"&amp;ROW()-82,[2]ワークシート!$F$2:$CI$1002,8,0)="","",VLOOKUP(#REF!&amp;"-"&amp;ROW()-82,[2]ワークシート!$F$2:$CI$1002,8,0)),"")</f>
        <v/>
      </c>
      <c r="F245" s="64"/>
      <c r="G245" s="8" t="str">
        <f>+IFERROR(IF(VLOOKUP(#REF!&amp;"-"&amp;ROW()-82,[2]ワークシート!$F$2:$CI$1002,9,0)="","",VLOOKUP(#REF!&amp;"-"&amp;ROW()-82,[2]ワークシート!$F$2:$CI$1002,9,0)),"")</f>
        <v/>
      </c>
      <c r="H24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5" s="71"/>
      <c r="J245" s="63" t="str">
        <f>+IFERROR(IF(VLOOKUP(#REF!&amp;"-"&amp;ROW()-82,[2]ワークシート!$F$2:$CI$1002,17,0)="","",VLOOKUP(#REF!&amp;"-"&amp;ROW()-82,[2]ワークシート!$F$2:$CI$1002,17,0)),"")</f>
        <v/>
      </c>
      <c r="K245" s="67"/>
      <c r="L245" s="64"/>
      <c r="M245" s="72" t="str">
        <f>+IFERROR(IF(VLOOKUP(#REF!&amp;"-"&amp;ROW()-82,[2]ワークシート!$F$2:$CI$1002,58,0)=0,"",VLOOKUP(#REF!&amp;"-"&amp;ROW()-82,[2]ワークシート!$F$2:$CI$1002,58,0)),"")</f>
        <v/>
      </c>
      <c r="N245" s="72"/>
      <c r="O245" s="72"/>
      <c r="P245" s="61" t="str">
        <f>+IFERROR(VLOOKUP(#REF!&amp;"-"&amp;ROW()-82,[2]ワークシート!$F$2:$CI$1002,64,0),"")</f>
        <v/>
      </c>
      <c r="Q245" s="62"/>
      <c r="R245" s="73" t="str">
        <f>+IFERROR(VLOOKUP(#REF!&amp;"-"&amp;ROW()-82,[2]ワークシート!$F$2:$CI$1002,65,0),"")</f>
        <v/>
      </c>
      <c r="S245" s="73"/>
      <c r="T245" s="61" t="str">
        <f>IFERROR(IF(VLOOKUP(#REF!&amp;"-"&amp;ROW()-82,[2]ワークシート!$F$2:$CI$1002,68,0)="",IF(X245="","",IF(X245=0,"使用貸借権","賃借権")),"賃借権"),"")</f>
        <v/>
      </c>
      <c r="U245" s="62"/>
      <c r="V245" s="63" t="str">
        <f>+IFERROR(VLOOKUP(#REF!&amp;"-"&amp;ROW()-82,[2]ワークシート!$F$2:$CI$1002,10,0)&amp;"","")</f>
        <v/>
      </c>
      <c r="W245" s="64"/>
      <c r="X24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5" s="66"/>
      <c r="Z245" s="9"/>
      <c r="AA245" s="9"/>
      <c r="AB245" s="63" t="str">
        <f>IF(T245="","",IF(VLOOKUP(#REF!&amp;"-"&amp;ROW()-82,[2]ワークシート!$F$2:$CI$1002,68,0)="",IF(T245="使用貸借権","-","口座振込　１２月"),"物納"))</f>
        <v/>
      </c>
      <c r="AC245" s="67"/>
      <c r="AD245" s="64"/>
      <c r="AE245" s="68" t="str">
        <f>+IFERROR(IF(VLOOKUP(#REF!&amp;"-"&amp;ROW()-82,[2]ワークシート!$F$2:$CI$1002,13,0)="","",VLOOKUP(#REF!&amp;"-"&amp;ROW()-82,[2]ワークシート!$F$2:$CI$1002,13,0)),"")</f>
        <v/>
      </c>
      <c r="AF245" s="69"/>
      <c r="AG245" s="68" t="str">
        <f>+IFERROR(IF(VLOOKUP(#REF!&amp;"-"&amp;ROW()-82,[2]ワークシート!$F$2:$CI$1002,74,0)="","",VLOOKUP(#REF!&amp;"-"&amp;ROW()-82,[2]ワークシート!$F$2:$CI$1002,74,0)),"")</f>
        <v/>
      </c>
      <c r="AH245" s="69"/>
      <c r="AI245" s="54" t="str">
        <f>+IFERROR(IF(VLOOKUP(#REF!&amp;"-"&amp;ROW()-82,[2]ワークシート!$F$2:$CI$1002,73,0)="","",VLOOKUP(#REF!&amp;"-"&amp;ROW()-82,[2]ワークシート!$F$2:$CI$1002,73,0)),"")</f>
        <v/>
      </c>
      <c r="AJ245" s="1" t="str">
        <f>+IFERROR( IF(  VLOOKUP(#REF!&amp;"-"&amp;ROW()-82,[2]ワークシート!$F$2:$BW$1002,12,0)="",  "",  VLOOKUP(#REF!&amp;"-"&amp;ROW()-82,[2]ワークシート!$F$2:$BW$1002,12,0) ),"")</f>
        <v/>
      </c>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row>
    <row r="246" spans="1:69" ht="35.1" hidden="1" customHeight="1" x14ac:dyDescent="0.15">
      <c r="A246" s="63" t="str">
        <f>+IFERROR(IF(VLOOKUP(#REF!&amp;"-"&amp;ROW()-82,[2]ワークシート!$F$2:$CI$1002,6,0)="","",VLOOKUP(#REF!&amp;"-"&amp;ROW()-82,[2]ワークシート!$F$2:$CI$1002,6,0)),"")</f>
        <v/>
      </c>
      <c r="B246" s="64"/>
      <c r="C246" s="63" t="str">
        <f>+IFERROR(IF(VLOOKUP(#REF!&amp;"-"&amp;ROW()-82,[2]ワークシート!$F$2:$CI$1002,7,0)="","",VLOOKUP(#REF!&amp;"-"&amp;ROW()-82,[2]ワークシート!$F$2:$CI$1002,7,0)),"")</f>
        <v/>
      </c>
      <c r="D246" s="64"/>
      <c r="E246" s="63" t="str">
        <f>+IFERROR(IF(VLOOKUP(#REF!&amp;"-"&amp;ROW()-82,[2]ワークシート!$F$2:$CI$1002,8,0)="","",VLOOKUP(#REF!&amp;"-"&amp;ROW()-82,[2]ワークシート!$F$2:$CI$1002,8,0)),"")</f>
        <v/>
      </c>
      <c r="F246" s="64"/>
      <c r="G246" s="8" t="str">
        <f>+IFERROR(IF(VLOOKUP(#REF!&amp;"-"&amp;ROW()-82,[2]ワークシート!$F$2:$CI$1002,9,0)="","",VLOOKUP(#REF!&amp;"-"&amp;ROW()-82,[2]ワークシート!$F$2:$CI$1002,9,0)),"")</f>
        <v/>
      </c>
      <c r="H24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6" s="71"/>
      <c r="J246" s="63" t="str">
        <f>+IFERROR(IF(VLOOKUP(#REF!&amp;"-"&amp;ROW()-82,[2]ワークシート!$F$2:$CI$1002,17,0)="","",VLOOKUP(#REF!&amp;"-"&amp;ROW()-82,[2]ワークシート!$F$2:$CI$1002,17,0)),"")</f>
        <v/>
      </c>
      <c r="K246" s="67"/>
      <c r="L246" s="64"/>
      <c r="M246" s="72" t="str">
        <f>+IFERROR(IF(VLOOKUP(#REF!&amp;"-"&amp;ROW()-82,[2]ワークシート!$F$2:$CI$1002,58,0)=0,"",VLOOKUP(#REF!&amp;"-"&amp;ROW()-82,[2]ワークシート!$F$2:$CI$1002,58,0)),"")</f>
        <v/>
      </c>
      <c r="N246" s="72"/>
      <c r="O246" s="72"/>
      <c r="P246" s="61" t="str">
        <f>+IFERROR(VLOOKUP(#REF!&amp;"-"&amp;ROW()-82,[2]ワークシート!$F$2:$CI$1002,64,0),"")</f>
        <v/>
      </c>
      <c r="Q246" s="62"/>
      <c r="R246" s="73" t="str">
        <f>+IFERROR(VLOOKUP(#REF!&amp;"-"&amp;ROW()-82,[2]ワークシート!$F$2:$CI$1002,65,0),"")</f>
        <v/>
      </c>
      <c r="S246" s="73"/>
      <c r="T246" s="61" t="str">
        <f>IFERROR(IF(VLOOKUP(#REF!&amp;"-"&amp;ROW()-82,[2]ワークシート!$F$2:$CI$1002,68,0)="",IF(X246="","",IF(X246=0,"使用貸借権","賃借権")),"賃借権"),"")</f>
        <v/>
      </c>
      <c r="U246" s="62"/>
      <c r="V246" s="63" t="str">
        <f>+IFERROR(VLOOKUP(#REF!&amp;"-"&amp;ROW()-82,[2]ワークシート!$F$2:$CI$1002,10,0)&amp;"","")</f>
        <v/>
      </c>
      <c r="W246" s="64"/>
      <c r="X24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6" s="66"/>
      <c r="Z246" s="9"/>
      <c r="AA246" s="9"/>
      <c r="AB246" s="63" t="str">
        <f>IF(T246="","",IF(VLOOKUP(#REF!&amp;"-"&amp;ROW()-82,[2]ワークシート!$F$2:$CI$1002,68,0)="",IF(T246="使用貸借権","-","口座振込　１２月"),"物納"))</f>
        <v/>
      </c>
      <c r="AC246" s="67"/>
      <c r="AD246" s="64"/>
      <c r="AE246" s="68" t="str">
        <f>+IFERROR(IF(VLOOKUP(#REF!&amp;"-"&amp;ROW()-82,[2]ワークシート!$F$2:$CI$1002,13,0)="","",VLOOKUP(#REF!&amp;"-"&amp;ROW()-82,[2]ワークシート!$F$2:$CI$1002,13,0)),"")</f>
        <v/>
      </c>
      <c r="AF246" s="69"/>
      <c r="AG246" s="68" t="str">
        <f>+IFERROR(IF(VLOOKUP(#REF!&amp;"-"&amp;ROW()-82,[2]ワークシート!$F$2:$CI$1002,74,0)="","",VLOOKUP(#REF!&amp;"-"&amp;ROW()-82,[2]ワークシート!$F$2:$CI$1002,74,0)),"")</f>
        <v/>
      </c>
      <c r="AH246" s="69"/>
      <c r="AI246" s="54" t="str">
        <f>+IFERROR(IF(VLOOKUP(#REF!&amp;"-"&amp;ROW()-82,[2]ワークシート!$F$2:$CI$1002,73,0)="","",VLOOKUP(#REF!&amp;"-"&amp;ROW()-82,[2]ワークシート!$F$2:$CI$1002,73,0)),"")</f>
        <v/>
      </c>
      <c r="AJ246" s="1" t="str">
        <f>+IFERROR( IF(  VLOOKUP(#REF!&amp;"-"&amp;ROW()-82,[2]ワークシート!$F$2:$BW$1002,12,0)="",  "",  VLOOKUP(#REF!&amp;"-"&amp;ROW()-82,[2]ワークシート!$F$2:$BW$1002,12,0) ),"")</f>
        <v/>
      </c>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row>
    <row r="247" spans="1:69" ht="35.1" hidden="1" customHeight="1" x14ac:dyDescent="0.15">
      <c r="A247" s="63" t="str">
        <f>+IFERROR(IF(VLOOKUP(#REF!&amp;"-"&amp;ROW()-82,[2]ワークシート!$F$2:$CI$1002,6,0)="","",VLOOKUP(#REF!&amp;"-"&amp;ROW()-82,[2]ワークシート!$F$2:$CI$1002,6,0)),"")</f>
        <v/>
      </c>
      <c r="B247" s="64"/>
      <c r="C247" s="63" t="str">
        <f>+IFERROR(IF(VLOOKUP(#REF!&amp;"-"&amp;ROW()-82,[2]ワークシート!$F$2:$CI$1002,7,0)="","",VLOOKUP(#REF!&amp;"-"&amp;ROW()-82,[2]ワークシート!$F$2:$CI$1002,7,0)),"")</f>
        <v/>
      </c>
      <c r="D247" s="64"/>
      <c r="E247" s="63" t="str">
        <f>+IFERROR(IF(VLOOKUP(#REF!&amp;"-"&amp;ROW()-82,[2]ワークシート!$F$2:$CI$1002,8,0)="","",VLOOKUP(#REF!&amp;"-"&amp;ROW()-82,[2]ワークシート!$F$2:$CI$1002,8,0)),"")</f>
        <v/>
      </c>
      <c r="F247" s="64"/>
      <c r="G247" s="8" t="str">
        <f>+IFERROR(IF(VLOOKUP(#REF!&amp;"-"&amp;ROW()-82,[2]ワークシート!$F$2:$CI$1002,9,0)="","",VLOOKUP(#REF!&amp;"-"&amp;ROW()-82,[2]ワークシート!$F$2:$CI$1002,9,0)),"")</f>
        <v/>
      </c>
      <c r="H24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7" s="71"/>
      <c r="J247" s="63" t="str">
        <f>+IFERROR(IF(VLOOKUP(#REF!&amp;"-"&amp;ROW()-82,[2]ワークシート!$F$2:$CI$1002,17,0)="","",VLOOKUP(#REF!&amp;"-"&amp;ROW()-82,[2]ワークシート!$F$2:$CI$1002,17,0)),"")</f>
        <v/>
      </c>
      <c r="K247" s="67"/>
      <c r="L247" s="64"/>
      <c r="M247" s="72" t="str">
        <f>+IFERROR(IF(VLOOKUP(#REF!&amp;"-"&amp;ROW()-82,[2]ワークシート!$F$2:$CI$1002,58,0)=0,"",VLOOKUP(#REF!&amp;"-"&amp;ROW()-82,[2]ワークシート!$F$2:$CI$1002,58,0)),"")</f>
        <v/>
      </c>
      <c r="N247" s="72"/>
      <c r="O247" s="72"/>
      <c r="P247" s="61" t="str">
        <f>+IFERROR(VLOOKUP(#REF!&amp;"-"&amp;ROW()-82,[2]ワークシート!$F$2:$CI$1002,64,0),"")</f>
        <v/>
      </c>
      <c r="Q247" s="62"/>
      <c r="R247" s="73" t="str">
        <f>+IFERROR(VLOOKUP(#REF!&amp;"-"&amp;ROW()-82,[2]ワークシート!$F$2:$CI$1002,65,0),"")</f>
        <v/>
      </c>
      <c r="S247" s="73"/>
      <c r="T247" s="61" t="str">
        <f>IFERROR(IF(VLOOKUP(#REF!&amp;"-"&amp;ROW()-82,[2]ワークシート!$F$2:$CI$1002,68,0)="",IF(X247="","",IF(X247=0,"使用貸借権","賃借権")),"賃借権"),"")</f>
        <v/>
      </c>
      <c r="U247" s="62"/>
      <c r="V247" s="63" t="str">
        <f>+IFERROR(VLOOKUP(#REF!&amp;"-"&amp;ROW()-82,[2]ワークシート!$F$2:$CI$1002,10,0)&amp;"","")</f>
        <v/>
      </c>
      <c r="W247" s="64"/>
      <c r="X24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7" s="66"/>
      <c r="Z247" s="9"/>
      <c r="AA247" s="9"/>
      <c r="AB247" s="63" t="str">
        <f>IF(T247="","",IF(VLOOKUP(#REF!&amp;"-"&amp;ROW()-82,[2]ワークシート!$F$2:$CI$1002,68,0)="",IF(T247="使用貸借権","-","口座振込　１２月"),"物納"))</f>
        <v/>
      </c>
      <c r="AC247" s="67"/>
      <c r="AD247" s="64"/>
      <c r="AE247" s="68" t="str">
        <f>+IFERROR(IF(VLOOKUP(#REF!&amp;"-"&amp;ROW()-82,[2]ワークシート!$F$2:$CI$1002,13,0)="","",VLOOKUP(#REF!&amp;"-"&amp;ROW()-82,[2]ワークシート!$F$2:$CI$1002,13,0)),"")</f>
        <v/>
      </c>
      <c r="AF247" s="69"/>
      <c r="AG247" s="68" t="str">
        <f>+IFERROR(IF(VLOOKUP(#REF!&amp;"-"&amp;ROW()-82,[2]ワークシート!$F$2:$CI$1002,74,0)="","",VLOOKUP(#REF!&amp;"-"&amp;ROW()-82,[2]ワークシート!$F$2:$CI$1002,74,0)),"")</f>
        <v/>
      </c>
      <c r="AH247" s="69"/>
      <c r="AI247" s="54" t="str">
        <f>+IFERROR(IF(VLOOKUP(#REF!&amp;"-"&amp;ROW()-82,[2]ワークシート!$F$2:$CI$1002,73,0)="","",VLOOKUP(#REF!&amp;"-"&amp;ROW()-82,[2]ワークシート!$F$2:$CI$1002,73,0)),"")</f>
        <v/>
      </c>
      <c r="AJ247" s="1" t="str">
        <f>+IFERROR( IF(  VLOOKUP(#REF!&amp;"-"&amp;ROW()-82,[2]ワークシート!$F$2:$BW$1002,12,0)="",  "",  VLOOKUP(#REF!&amp;"-"&amp;ROW()-82,[2]ワークシート!$F$2:$BW$1002,12,0) ),"")</f>
        <v/>
      </c>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row>
    <row r="248" spans="1:69" ht="35.1" hidden="1" customHeight="1" x14ac:dyDescent="0.15">
      <c r="A248" s="63" t="str">
        <f>+IFERROR(IF(VLOOKUP(#REF!&amp;"-"&amp;ROW()-82,[2]ワークシート!$F$2:$CI$1002,6,0)="","",VLOOKUP(#REF!&amp;"-"&amp;ROW()-82,[2]ワークシート!$F$2:$CI$1002,6,0)),"")</f>
        <v/>
      </c>
      <c r="B248" s="64"/>
      <c r="C248" s="63" t="str">
        <f>+IFERROR(IF(VLOOKUP(#REF!&amp;"-"&amp;ROW()-82,[2]ワークシート!$F$2:$CI$1002,7,0)="","",VLOOKUP(#REF!&amp;"-"&amp;ROW()-82,[2]ワークシート!$F$2:$CI$1002,7,0)),"")</f>
        <v/>
      </c>
      <c r="D248" s="64"/>
      <c r="E248" s="63" t="str">
        <f>+IFERROR(IF(VLOOKUP(#REF!&amp;"-"&amp;ROW()-82,[2]ワークシート!$F$2:$CI$1002,8,0)="","",VLOOKUP(#REF!&amp;"-"&amp;ROW()-82,[2]ワークシート!$F$2:$CI$1002,8,0)),"")</f>
        <v/>
      </c>
      <c r="F248" s="64"/>
      <c r="G248" s="8" t="str">
        <f>+IFERROR(IF(VLOOKUP(#REF!&amp;"-"&amp;ROW()-82,[2]ワークシート!$F$2:$CI$1002,9,0)="","",VLOOKUP(#REF!&amp;"-"&amp;ROW()-82,[2]ワークシート!$F$2:$CI$1002,9,0)),"")</f>
        <v/>
      </c>
      <c r="H24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8" s="71"/>
      <c r="J248" s="63" t="str">
        <f>+IFERROR(IF(VLOOKUP(#REF!&amp;"-"&amp;ROW()-82,[2]ワークシート!$F$2:$CI$1002,17,0)="","",VLOOKUP(#REF!&amp;"-"&amp;ROW()-82,[2]ワークシート!$F$2:$CI$1002,17,0)),"")</f>
        <v/>
      </c>
      <c r="K248" s="67"/>
      <c r="L248" s="64"/>
      <c r="M248" s="72" t="str">
        <f>+IFERROR(IF(VLOOKUP(#REF!&amp;"-"&amp;ROW()-82,[2]ワークシート!$F$2:$CI$1002,58,0)=0,"",VLOOKUP(#REF!&amp;"-"&amp;ROW()-82,[2]ワークシート!$F$2:$CI$1002,58,0)),"")</f>
        <v/>
      </c>
      <c r="N248" s="72"/>
      <c r="O248" s="72"/>
      <c r="P248" s="61" t="str">
        <f>+IFERROR(VLOOKUP(#REF!&amp;"-"&amp;ROW()-82,[2]ワークシート!$F$2:$CI$1002,64,0),"")</f>
        <v/>
      </c>
      <c r="Q248" s="62"/>
      <c r="R248" s="73" t="str">
        <f>+IFERROR(VLOOKUP(#REF!&amp;"-"&amp;ROW()-82,[2]ワークシート!$F$2:$CI$1002,65,0),"")</f>
        <v/>
      </c>
      <c r="S248" s="73"/>
      <c r="T248" s="61" t="str">
        <f>IFERROR(IF(VLOOKUP(#REF!&amp;"-"&amp;ROW()-82,[2]ワークシート!$F$2:$CI$1002,68,0)="",IF(X248="","",IF(X248=0,"使用貸借権","賃借権")),"賃借権"),"")</f>
        <v/>
      </c>
      <c r="U248" s="62"/>
      <c r="V248" s="63" t="str">
        <f>+IFERROR(VLOOKUP(#REF!&amp;"-"&amp;ROW()-82,[2]ワークシート!$F$2:$CI$1002,10,0)&amp;"","")</f>
        <v/>
      </c>
      <c r="W248" s="64"/>
      <c r="X24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8" s="66"/>
      <c r="Z248" s="9"/>
      <c r="AA248" s="9"/>
      <c r="AB248" s="63" t="str">
        <f>IF(T248="","",IF(VLOOKUP(#REF!&amp;"-"&amp;ROW()-82,[2]ワークシート!$F$2:$CI$1002,68,0)="",IF(T248="使用貸借権","-","口座振込　１２月"),"物納"))</f>
        <v/>
      </c>
      <c r="AC248" s="67"/>
      <c r="AD248" s="64"/>
      <c r="AE248" s="68" t="str">
        <f>+IFERROR(IF(VLOOKUP(#REF!&amp;"-"&amp;ROW()-82,[2]ワークシート!$F$2:$CI$1002,13,0)="","",VLOOKUP(#REF!&amp;"-"&amp;ROW()-82,[2]ワークシート!$F$2:$CI$1002,13,0)),"")</f>
        <v/>
      </c>
      <c r="AF248" s="69"/>
      <c r="AG248" s="68" t="str">
        <f>+IFERROR(IF(VLOOKUP(#REF!&amp;"-"&amp;ROW()-82,[2]ワークシート!$F$2:$CI$1002,74,0)="","",VLOOKUP(#REF!&amp;"-"&amp;ROW()-82,[2]ワークシート!$F$2:$CI$1002,74,0)),"")</f>
        <v/>
      </c>
      <c r="AH248" s="69"/>
      <c r="AI248" s="54" t="str">
        <f>+IFERROR(IF(VLOOKUP(#REF!&amp;"-"&amp;ROW()-82,[2]ワークシート!$F$2:$CI$1002,73,0)="","",VLOOKUP(#REF!&amp;"-"&amp;ROW()-82,[2]ワークシート!$F$2:$CI$1002,73,0)),"")</f>
        <v/>
      </c>
      <c r="AJ248" s="1" t="str">
        <f>+IFERROR( IF(  VLOOKUP(#REF!&amp;"-"&amp;ROW()-82,[2]ワークシート!$F$2:$BW$1002,12,0)="",  "",  VLOOKUP(#REF!&amp;"-"&amp;ROW()-82,[2]ワークシート!$F$2:$BW$1002,12,0) ),"")</f>
        <v/>
      </c>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row>
    <row r="249" spans="1:69" ht="35.1" hidden="1" customHeight="1" x14ac:dyDescent="0.15">
      <c r="A249" s="63" t="str">
        <f>+IFERROR(IF(VLOOKUP(#REF!&amp;"-"&amp;ROW()-82,[2]ワークシート!$F$2:$CI$1002,6,0)="","",VLOOKUP(#REF!&amp;"-"&amp;ROW()-82,[2]ワークシート!$F$2:$CI$1002,6,0)),"")</f>
        <v/>
      </c>
      <c r="B249" s="64"/>
      <c r="C249" s="63" t="str">
        <f>+IFERROR(IF(VLOOKUP(#REF!&amp;"-"&amp;ROW()-82,[2]ワークシート!$F$2:$CI$1002,7,0)="","",VLOOKUP(#REF!&amp;"-"&amp;ROW()-82,[2]ワークシート!$F$2:$CI$1002,7,0)),"")</f>
        <v/>
      </c>
      <c r="D249" s="64"/>
      <c r="E249" s="63" t="str">
        <f>+IFERROR(IF(VLOOKUP(#REF!&amp;"-"&amp;ROW()-82,[2]ワークシート!$F$2:$CI$1002,8,0)="","",VLOOKUP(#REF!&amp;"-"&amp;ROW()-82,[2]ワークシート!$F$2:$CI$1002,8,0)),"")</f>
        <v/>
      </c>
      <c r="F249" s="64"/>
      <c r="G249" s="8" t="str">
        <f>+IFERROR(IF(VLOOKUP(#REF!&amp;"-"&amp;ROW()-82,[2]ワークシート!$F$2:$CI$1002,9,0)="","",VLOOKUP(#REF!&amp;"-"&amp;ROW()-82,[2]ワークシート!$F$2:$CI$1002,9,0)),"")</f>
        <v/>
      </c>
      <c r="H24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49" s="71"/>
      <c r="J249" s="63" t="str">
        <f>+IFERROR(IF(VLOOKUP(#REF!&amp;"-"&amp;ROW()-82,[2]ワークシート!$F$2:$CI$1002,17,0)="","",VLOOKUP(#REF!&amp;"-"&amp;ROW()-82,[2]ワークシート!$F$2:$CI$1002,17,0)),"")</f>
        <v/>
      </c>
      <c r="K249" s="67"/>
      <c r="L249" s="64"/>
      <c r="M249" s="72" t="str">
        <f>+IFERROR(IF(VLOOKUP(#REF!&amp;"-"&amp;ROW()-82,[2]ワークシート!$F$2:$CI$1002,58,0)=0,"",VLOOKUP(#REF!&amp;"-"&amp;ROW()-82,[2]ワークシート!$F$2:$CI$1002,58,0)),"")</f>
        <v/>
      </c>
      <c r="N249" s="72"/>
      <c r="O249" s="72"/>
      <c r="P249" s="61" t="str">
        <f>+IFERROR(VLOOKUP(#REF!&amp;"-"&amp;ROW()-82,[2]ワークシート!$F$2:$CI$1002,64,0),"")</f>
        <v/>
      </c>
      <c r="Q249" s="62"/>
      <c r="R249" s="73" t="str">
        <f>+IFERROR(VLOOKUP(#REF!&amp;"-"&amp;ROW()-82,[2]ワークシート!$F$2:$CI$1002,65,0),"")</f>
        <v/>
      </c>
      <c r="S249" s="73"/>
      <c r="T249" s="61" t="str">
        <f>IFERROR(IF(VLOOKUP(#REF!&amp;"-"&amp;ROW()-82,[2]ワークシート!$F$2:$CI$1002,68,0)="",IF(X249="","",IF(X249=0,"使用貸借権","賃借権")),"賃借権"),"")</f>
        <v/>
      </c>
      <c r="U249" s="62"/>
      <c r="V249" s="63" t="str">
        <f>+IFERROR(VLOOKUP(#REF!&amp;"-"&amp;ROW()-82,[2]ワークシート!$F$2:$CI$1002,10,0)&amp;"","")</f>
        <v/>
      </c>
      <c r="W249" s="64"/>
      <c r="X24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49" s="66"/>
      <c r="Z249" s="9"/>
      <c r="AA249" s="9"/>
      <c r="AB249" s="63" t="str">
        <f>IF(T249="","",IF(VLOOKUP(#REF!&amp;"-"&amp;ROW()-82,[2]ワークシート!$F$2:$CI$1002,68,0)="",IF(T249="使用貸借権","-","口座振込　１２月"),"物納"))</f>
        <v/>
      </c>
      <c r="AC249" s="67"/>
      <c r="AD249" s="64"/>
      <c r="AE249" s="68" t="str">
        <f>+IFERROR(IF(VLOOKUP(#REF!&amp;"-"&amp;ROW()-82,[2]ワークシート!$F$2:$CI$1002,13,0)="","",VLOOKUP(#REF!&amp;"-"&amp;ROW()-82,[2]ワークシート!$F$2:$CI$1002,13,0)),"")</f>
        <v/>
      </c>
      <c r="AF249" s="69"/>
      <c r="AG249" s="68" t="str">
        <f>+IFERROR(IF(VLOOKUP(#REF!&amp;"-"&amp;ROW()-82,[2]ワークシート!$F$2:$CI$1002,74,0)="","",VLOOKUP(#REF!&amp;"-"&amp;ROW()-82,[2]ワークシート!$F$2:$CI$1002,74,0)),"")</f>
        <v/>
      </c>
      <c r="AH249" s="69"/>
      <c r="AI249" s="54" t="str">
        <f>+IFERROR(IF(VLOOKUP(#REF!&amp;"-"&amp;ROW()-82,[2]ワークシート!$F$2:$CI$1002,73,0)="","",VLOOKUP(#REF!&amp;"-"&amp;ROW()-82,[2]ワークシート!$F$2:$CI$1002,73,0)),"")</f>
        <v/>
      </c>
      <c r="AJ249" s="1" t="str">
        <f>+IFERROR( IF(  VLOOKUP(#REF!&amp;"-"&amp;ROW()-82,[2]ワークシート!$F$2:$BW$1002,12,0)="",  "",  VLOOKUP(#REF!&amp;"-"&amp;ROW()-82,[2]ワークシート!$F$2:$BW$1002,12,0) ),"")</f>
        <v/>
      </c>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row>
    <row r="250" spans="1:69" ht="35.1" hidden="1" customHeight="1" x14ac:dyDescent="0.15">
      <c r="A250" s="63" t="str">
        <f>+IFERROR(IF(VLOOKUP(#REF!&amp;"-"&amp;ROW()-82,[2]ワークシート!$F$2:$CI$1002,6,0)="","",VLOOKUP(#REF!&amp;"-"&amp;ROW()-82,[2]ワークシート!$F$2:$CI$1002,6,0)),"")</f>
        <v/>
      </c>
      <c r="B250" s="64"/>
      <c r="C250" s="63" t="str">
        <f>+IFERROR(IF(VLOOKUP(#REF!&amp;"-"&amp;ROW()-82,[2]ワークシート!$F$2:$CI$1002,7,0)="","",VLOOKUP(#REF!&amp;"-"&amp;ROW()-82,[2]ワークシート!$F$2:$CI$1002,7,0)),"")</f>
        <v/>
      </c>
      <c r="D250" s="64"/>
      <c r="E250" s="63" t="str">
        <f>+IFERROR(IF(VLOOKUP(#REF!&amp;"-"&amp;ROW()-82,[2]ワークシート!$F$2:$CI$1002,8,0)="","",VLOOKUP(#REF!&amp;"-"&amp;ROW()-82,[2]ワークシート!$F$2:$CI$1002,8,0)),"")</f>
        <v/>
      </c>
      <c r="F250" s="64"/>
      <c r="G250" s="8" t="str">
        <f>+IFERROR(IF(VLOOKUP(#REF!&amp;"-"&amp;ROW()-82,[2]ワークシート!$F$2:$CI$1002,9,0)="","",VLOOKUP(#REF!&amp;"-"&amp;ROW()-82,[2]ワークシート!$F$2:$CI$1002,9,0)),"")</f>
        <v/>
      </c>
      <c r="H25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0" s="71"/>
      <c r="J250" s="63" t="str">
        <f>+IFERROR(IF(VLOOKUP(#REF!&amp;"-"&amp;ROW()-82,[2]ワークシート!$F$2:$CI$1002,17,0)="","",VLOOKUP(#REF!&amp;"-"&amp;ROW()-82,[2]ワークシート!$F$2:$CI$1002,17,0)),"")</f>
        <v/>
      </c>
      <c r="K250" s="67"/>
      <c r="L250" s="64"/>
      <c r="M250" s="72" t="str">
        <f>+IFERROR(IF(VLOOKUP(#REF!&amp;"-"&amp;ROW()-82,[2]ワークシート!$F$2:$CI$1002,58,0)=0,"",VLOOKUP(#REF!&amp;"-"&amp;ROW()-82,[2]ワークシート!$F$2:$CI$1002,58,0)),"")</f>
        <v/>
      </c>
      <c r="N250" s="72"/>
      <c r="O250" s="72"/>
      <c r="P250" s="61" t="str">
        <f>+IFERROR(VLOOKUP(#REF!&amp;"-"&amp;ROW()-82,[2]ワークシート!$F$2:$CI$1002,64,0),"")</f>
        <v/>
      </c>
      <c r="Q250" s="62"/>
      <c r="R250" s="73" t="str">
        <f>+IFERROR(VLOOKUP(#REF!&amp;"-"&amp;ROW()-82,[2]ワークシート!$F$2:$CI$1002,65,0),"")</f>
        <v/>
      </c>
      <c r="S250" s="73"/>
      <c r="T250" s="61" t="str">
        <f>IFERROR(IF(VLOOKUP(#REF!&amp;"-"&amp;ROW()-82,[2]ワークシート!$F$2:$CI$1002,68,0)="",IF(X250="","",IF(X250=0,"使用貸借権","賃借権")),"賃借権"),"")</f>
        <v/>
      </c>
      <c r="U250" s="62"/>
      <c r="V250" s="63" t="str">
        <f>+IFERROR(VLOOKUP(#REF!&amp;"-"&amp;ROW()-82,[2]ワークシート!$F$2:$CI$1002,10,0)&amp;"","")</f>
        <v/>
      </c>
      <c r="W250" s="64"/>
      <c r="X25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0" s="66"/>
      <c r="Z250" s="9"/>
      <c r="AA250" s="9"/>
      <c r="AB250" s="63" t="str">
        <f>IF(T250="","",IF(VLOOKUP(#REF!&amp;"-"&amp;ROW()-82,[2]ワークシート!$F$2:$CI$1002,68,0)="",IF(T250="使用貸借権","-","口座振込　１２月"),"物納"))</f>
        <v/>
      </c>
      <c r="AC250" s="67"/>
      <c r="AD250" s="64"/>
      <c r="AE250" s="68" t="str">
        <f>+IFERROR(IF(VLOOKUP(#REF!&amp;"-"&amp;ROW()-82,[2]ワークシート!$F$2:$CI$1002,13,0)="","",VLOOKUP(#REF!&amp;"-"&amp;ROW()-82,[2]ワークシート!$F$2:$CI$1002,13,0)),"")</f>
        <v/>
      </c>
      <c r="AF250" s="69"/>
      <c r="AG250" s="68" t="str">
        <f>+IFERROR(IF(VLOOKUP(#REF!&amp;"-"&amp;ROW()-82,[2]ワークシート!$F$2:$CI$1002,74,0)="","",VLOOKUP(#REF!&amp;"-"&amp;ROW()-82,[2]ワークシート!$F$2:$CI$1002,74,0)),"")</f>
        <v/>
      </c>
      <c r="AH250" s="69"/>
      <c r="AI250" s="54" t="str">
        <f>+IFERROR(IF(VLOOKUP(#REF!&amp;"-"&amp;ROW()-82,[2]ワークシート!$F$2:$CI$1002,73,0)="","",VLOOKUP(#REF!&amp;"-"&amp;ROW()-82,[2]ワークシート!$F$2:$CI$1002,73,0)),"")</f>
        <v/>
      </c>
      <c r="AJ250" s="1" t="str">
        <f>+IFERROR( IF(  VLOOKUP(#REF!&amp;"-"&amp;ROW()-82,[2]ワークシート!$F$2:$BW$1002,12,0)="",  "",  VLOOKUP(#REF!&amp;"-"&amp;ROW()-82,[2]ワークシート!$F$2:$BW$1002,12,0) ),"")</f>
        <v/>
      </c>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row>
    <row r="251" spans="1:69" ht="35.1" hidden="1" customHeight="1" x14ac:dyDescent="0.15">
      <c r="A251" s="63" t="str">
        <f>+IFERROR(IF(VLOOKUP(#REF!&amp;"-"&amp;ROW()-82,[2]ワークシート!$F$2:$CI$1002,6,0)="","",VLOOKUP(#REF!&amp;"-"&amp;ROW()-82,[2]ワークシート!$F$2:$CI$1002,6,0)),"")</f>
        <v/>
      </c>
      <c r="B251" s="64"/>
      <c r="C251" s="63" t="str">
        <f>+IFERROR(IF(VLOOKUP(#REF!&amp;"-"&amp;ROW()-82,[2]ワークシート!$F$2:$CI$1002,7,0)="","",VLOOKUP(#REF!&amp;"-"&amp;ROW()-82,[2]ワークシート!$F$2:$CI$1002,7,0)),"")</f>
        <v/>
      </c>
      <c r="D251" s="64"/>
      <c r="E251" s="63" t="str">
        <f>+IFERROR(IF(VLOOKUP(#REF!&amp;"-"&amp;ROW()-82,[2]ワークシート!$F$2:$CI$1002,8,0)="","",VLOOKUP(#REF!&amp;"-"&amp;ROW()-82,[2]ワークシート!$F$2:$CI$1002,8,0)),"")</f>
        <v/>
      </c>
      <c r="F251" s="64"/>
      <c r="G251" s="8" t="str">
        <f>+IFERROR(IF(VLOOKUP(#REF!&amp;"-"&amp;ROW()-82,[2]ワークシート!$F$2:$CI$1002,9,0)="","",VLOOKUP(#REF!&amp;"-"&amp;ROW()-82,[2]ワークシート!$F$2:$CI$1002,9,0)),"")</f>
        <v/>
      </c>
      <c r="H25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1" s="71"/>
      <c r="J251" s="63" t="str">
        <f>+IFERROR(IF(VLOOKUP(#REF!&amp;"-"&amp;ROW()-82,[2]ワークシート!$F$2:$CI$1002,17,0)="","",VLOOKUP(#REF!&amp;"-"&amp;ROW()-82,[2]ワークシート!$F$2:$CI$1002,17,0)),"")</f>
        <v/>
      </c>
      <c r="K251" s="67"/>
      <c r="L251" s="64"/>
      <c r="M251" s="72" t="str">
        <f>+IFERROR(IF(VLOOKUP(#REF!&amp;"-"&amp;ROW()-82,[2]ワークシート!$F$2:$CI$1002,58,0)=0,"",VLOOKUP(#REF!&amp;"-"&amp;ROW()-82,[2]ワークシート!$F$2:$CI$1002,58,0)),"")</f>
        <v/>
      </c>
      <c r="N251" s="72"/>
      <c r="O251" s="72"/>
      <c r="P251" s="61" t="str">
        <f>+IFERROR(VLOOKUP(#REF!&amp;"-"&amp;ROW()-82,[2]ワークシート!$F$2:$CI$1002,64,0),"")</f>
        <v/>
      </c>
      <c r="Q251" s="62"/>
      <c r="R251" s="73" t="str">
        <f>+IFERROR(VLOOKUP(#REF!&amp;"-"&amp;ROW()-82,[2]ワークシート!$F$2:$CI$1002,65,0),"")</f>
        <v/>
      </c>
      <c r="S251" s="73"/>
      <c r="T251" s="61" t="str">
        <f>IFERROR(IF(VLOOKUP(#REF!&amp;"-"&amp;ROW()-82,[2]ワークシート!$F$2:$CI$1002,68,0)="",IF(X251="","",IF(X251=0,"使用貸借権","賃借権")),"賃借権"),"")</f>
        <v/>
      </c>
      <c r="U251" s="62"/>
      <c r="V251" s="63" t="str">
        <f>+IFERROR(VLOOKUP(#REF!&amp;"-"&amp;ROW()-82,[2]ワークシート!$F$2:$CI$1002,10,0)&amp;"","")</f>
        <v/>
      </c>
      <c r="W251" s="64"/>
      <c r="X25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1" s="66"/>
      <c r="Z251" s="9"/>
      <c r="AA251" s="9"/>
      <c r="AB251" s="63" t="str">
        <f>IF(T251="","",IF(VLOOKUP(#REF!&amp;"-"&amp;ROW()-82,[2]ワークシート!$F$2:$CI$1002,68,0)="",IF(T251="使用貸借権","-","口座振込　１２月"),"物納"))</f>
        <v/>
      </c>
      <c r="AC251" s="67"/>
      <c r="AD251" s="64"/>
      <c r="AE251" s="68" t="str">
        <f>+IFERROR(IF(VLOOKUP(#REF!&amp;"-"&amp;ROW()-82,[2]ワークシート!$F$2:$CI$1002,13,0)="","",VLOOKUP(#REF!&amp;"-"&amp;ROW()-82,[2]ワークシート!$F$2:$CI$1002,13,0)),"")</f>
        <v/>
      </c>
      <c r="AF251" s="69"/>
      <c r="AG251" s="68" t="str">
        <f>+IFERROR(IF(VLOOKUP(#REF!&amp;"-"&amp;ROW()-82,[2]ワークシート!$F$2:$CI$1002,74,0)="","",VLOOKUP(#REF!&amp;"-"&amp;ROW()-82,[2]ワークシート!$F$2:$CI$1002,74,0)),"")</f>
        <v/>
      </c>
      <c r="AH251" s="69"/>
      <c r="AI251" s="54" t="str">
        <f>+IFERROR(IF(VLOOKUP(#REF!&amp;"-"&amp;ROW()-82,[2]ワークシート!$F$2:$CI$1002,73,0)="","",VLOOKUP(#REF!&amp;"-"&amp;ROW()-82,[2]ワークシート!$F$2:$CI$1002,73,0)),"")</f>
        <v/>
      </c>
      <c r="AJ251" s="1" t="str">
        <f>+IFERROR( IF(  VLOOKUP(#REF!&amp;"-"&amp;ROW()-82,[2]ワークシート!$F$2:$BW$1002,12,0)="",  "",  VLOOKUP(#REF!&amp;"-"&amp;ROW()-82,[2]ワークシート!$F$2:$BW$1002,12,0) ),"")</f>
        <v/>
      </c>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row>
    <row r="252" spans="1:69" ht="35.1" hidden="1" customHeight="1" x14ac:dyDescent="0.15">
      <c r="A252" s="63" t="str">
        <f>+IFERROR(IF(VLOOKUP(#REF!&amp;"-"&amp;ROW()-82,[2]ワークシート!$F$2:$CI$1002,6,0)="","",VLOOKUP(#REF!&amp;"-"&amp;ROW()-82,[2]ワークシート!$F$2:$CI$1002,6,0)),"")</f>
        <v/>
      </c>
      <c r="B252" s="64"/>
      <c r="C252" s="63" t="str">
        <f>+IFERROR(IF(VLOOKUP(#REF!&amp;"-"&amp;ROW()-82,[2]ワークシート!$F$2:$CI$1002,7,0)="","",VLOOKUP(#REF!&amp;"-"&amp;ROW()-82,[2]ワークシート!$F$2:$CI$1002,7,0)),"")</f>
        <v/>
      </c>
      <c r="D252" s="64"/>
      <c r="E252" s="63" t="str">
        <f>+IFERROR(IF(VLOOKUP(#REF!&amp;"-"&amp;ROW()-82,[2]ワークシート!$F$2:$CI$1002,8,0)="","",VLOOKUP(#REF!&amp;"-"&amp;ROW()-82,[2]ワークシート!$F$2:$CI$1002,8,0)),"")</f>
        <v/>
      </c>
      <c r="F252" s="64"/>
      <c r="G252" s="8" t="str">
        <f>+IFERROR(IF(VLOOKUP(#REF!&amp;"-"&amp;ROW()-82,[2]ワークシート!$F$2:$CI$1002,9,0)="","",VLOOKUP(#REF!&amp;"-"&amp;ROW()-82,[2]ワークシート!$F$2:$CI$1002,9,0)),"")</f>
        <v/>
      </c>
      <c r="H25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2" s="71"/>
      <c r="J252" s="63" t="str">
        <f>+IFERROR(IF(VLOOKUP(#REF!&amp;"-"&amp;ROW()-82,[2]ワークシート!$F$2:$CI$1002,17,0)="","",VLOOKUP(#REF!&amp;"-"&amp;ROW()-82,[2]ワークシート!$F$2:$CI$1002,17,0)),"")</f>
        <v/>
      </c>
      <c r="K252" s="67"/>
      <c r="L252" s="64"/>
      <c r="M252" s="72" t="str">
        <f>+IFERROR(IF(VLOOKUP(#REF!&amp;"-"&amp;ROW()-82,[2]ワークシート!$F$2:$CI$1002,58,0)=0,"",VLOOKUP(#REF!&amp;"-"&amp;ROW()-82,[2]ワークシート!$F$2:$CI$1002,58,0)),"")</f>
        <v/>
      </c>
      <c r="N252" s="72"/>
      <c r="O252" s="72"/>
      <c r="P252" s="61" t="str">
        <f>+IFERROR(VLOOKUP(#REF!&amp;"-"&amp;ROW()-82,[2]ワークシート!$F$2:$CI$1002,64,0),"")</f>
        <v/>
      </c>
      <c r="Q252" s="62"/>
      <c r="R252" s="73" t="str">
        <f>+IFERROR(VLOOKUP(#REF!&amp;"-"&amp;ROW()-82,[2]ワークシート!$F$2:$CI$1002,65,0),"")</f>
        <v/>
      </c>
      <c r="S252" s="73"/>
      <c r="T252" s="61" t="str">
        <f>IFERROR(IF(VLOOKUP(#REF!&amp;"-"&amp;ROW()-82,[2]ワークシート!$F$2:$CI$1002,68,0)="",IF(X252="","",IF(X252=0,"使用貸借権","賃借権")),"賃借権"),"")</f>
        <v/>
      </c>
      <c r="U252" s="62"/>
      <c r="V252" s="63" t="str">
        <f>+IFERROR(VLOOKUP(#REF!&amp;"-"&amp;ROW()-82,[2]ワークシート!$F$2:$CI$1002,10,0)&amp;"","")</f>
        <v/>
      </c>
      <c r="W252" s="64"/>
      <c r="X25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2" s="66"/>
      <c r="Z252" s="9"/>
      <c r="AA252" s="9"/>
      <c r="AB252" s="63" t="str">
        <f>IF(T252="","",IF(VLOOKUP(#REF!&amp;"-"&amp;ROW()-82,[2]ワークシート!$F$2:$CI$1002,68,0)="",IF(T252="使用貸借権","-","口座振込　１２月"),"物納"))</f>
        <v/>
      </c>
      <c r="AC252" s="67"/>
      <c r="AD252" s="64"/>
      <c r="AE252" s="68" t="str">
        <f>+IFERROR(IF(VLOOKUP(#REF!&amp;"-"&amp;ROW()-82,[2]ワークシート!$F$2:$CI$1002,13,0)="","",VLOOKUP(#REF!&amp;"-"&amp;ROW()-82,[2]ワークシート!$F$2:$CI$1002,13,0)),"")</f>
        <v/>
      </c>
      <c r="AF252" s="69"/>
      <c r="AG252" s="68" t="str">
        <f>+IFERROR(IF(VLOOKUP(#REF!&amp;"-"&amp;ROW()-82,[2]ワークシート!$F$2:$CI$1002,74,0)="","",VLOOKUP(#REF!&amp;"-"&amp;ROW()-82,[2]ワークシート!$F$2:$CI$1002,74,0)),"")</f>
        <v/>
      </c>
      <c r="AH252" s="69"/>
      <c r="AI252" s="54" t="str">
        <f>+IFERROR(IF(VLOOKUP(#REF!&amp;"-"&amp;ROW()-82,[2]ワークシート!$F$2:$CI$1002,73,0)="","",VLOOKUP(#REF!&amp;"-"&amp;ROW()-82,[2]ワークシート!$F$2:$CI$1002,73,0)),"")</f>
        <v/>
      </c>
      <c r="AJ252" s="1" t="str">
        <f>+IFERROR( IF(  VLOOKUP(#REF!&amp;"-"&amp;ROW()-82,[2]ワークシート!$F$2:$BW$1002,12,0)="",  "",  VLOOKUP(#REF!&amp;"-"&amp;ROW()-82,[2]ワークシート!$F$2:$BW$1002,12,0) ),"")</f>
        <v/>
      </c>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row>
    <row r="253" spans="1:69" ht="35.1" hidden="1" customHeight="1" x14ac:dyDescent="0.15">
      <c r="A253" s="63" t="str">
        <f>+IFERROR(IF(VLOOKUP(#REF!&amp;"-"&amp;ROW()-82,[2]ワークシート!$F$2:$CI$1002,6,0)="","",VLOOKUP(#REF!&amp;"-"&amp;ROW()-82,[2]ワークシート!$F$2:$CI$1002,6,0)),"")</f>
        <v/>
      </c>
      <c r="B253" s="64"/>
      <c r="C253" s="63" t="str">
        <f>+IFERROR(IF(VLOOKUP(#REF!&amp;"-"&amp;ROW()-82,[2]ワークシート!$F$2:$CI$1002,7,0)="","",VLOOKUP(#REF!&amp;"-"&amp;ROW()-82,[2]ワークシート!$F$2:$CI$1002,7,0)),"")</f>
        <v/>
      </c>
      <c r="D253" s="64"/>
      <c r="E253" s="63" t="str">
        <f>+IFERROR(IF(VLOOKUP(#REF!&amp;"-"&amp;ROW()-82,[2]ワークシート!$F$2:$CI$1002,8,0)="","",VLOOKUP(#REF!&amp;"-"&amp;ROW()-82,[2]ワークシート!$F$2:$CI$1002,8,0)),"")</f>
        <v/>
      </c>
      <c r="F253" s="64"/>
      <c r="G253" s="8" t="str">
        <f>+IFERROR(IF(VLOOKUP(#REF!&amp;"-"&amp;ROW()-82,[2]ワークシート!$F$2:$CI$1002,9,0)="","",VLOOKUP(#REF!&amp;"-"&amp;ROW()-82,[2]ワークシート!$F$2:$CI$1002,9,0)),"")</f>
        <v/>
      </c>
      <c r="H25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3" s="71"/>
      <c r="J253" s="63" t="str">
        <f>+IFERROR(IF(VLOOKUP(#REF!&amp;"-"&amp;ROW()-82,[2]ワークシート!$F$2:$CI$1002,17,0)="","",VLOOKUP(#REF!&amp;"-"&amp;ROW()-82,[2]ワークシート!$F$2:$CI$1002,17,0)),"")</f>
        <v/>
      </c>
      <c r="K253" s="67"/>
      <c r="L253" s="64"/>
      <c r="M253" s="72" t="str">
        <f>+IFERROR(IF(VLOOKUP(#REF!&amp;"-"&amp;ROW()-82,[2]ワークシート!$F$2:$CI$1002,58,0)=0,"",VLOOKUP(#REF!&amp;"-"&amp;ROW()-82,[2]ワークシート!$F$2:$CI$1002,58,0)),"")</f>
        <v/>
      </c>
      <c r="N253" s="72"/>
      <c r="O253" s="72"/>
      <c r="P253" s="61" t="str">
        <f>+IFERROR(VLOOKUP(#REF!&amp;"-"&amp;ROW()-82,[2]ワークシート!$F$2:$CI$1002,64,0),"")</f>
        <v/>
      </c>
      <c r="Q253" s="62"/>
      <c r="R253" s="73" t="str">
        <f>+IFERROR(VLOOKUP(#REF!&amp;"-"&amp;ROW()-82,[2]ワークシート!$F$2:$CI$1002,65,0),"")</f>
        <v/>
      </c>
      <c r="S253" s="73"/>
      <c r="T253" s="61" t="str">
        <f>IFERROR(IF(VLOOKUP(#REF!&amp;"-"&amp;ROW()-82,[2]ワークシート!$F$2:$CI$1002,68,0)="",IF(X253="","",IF(X253=0,"使用貸借権","賃借権")),"賃借権"),"")</f>
        <v/>
      </c>
      <c r="U253" s="62"/>
      <c r="V253" s="63" t="str">
        <f>+IFERROR(VLOOKUP(#REF!&amp;"-"&amp;ROW()-82,[2]ワークシート!$F$2:$CI$1002,10,0)&amp;"","")</f>
        <v/>
      </c>
      <c r="W253" s="64"/>
      <c r="X25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3" s="66"/>
      <c r="Z253" s="9"/>
      <c r="AA253" s="9"/>
      <c r="AB253" s="63" t="str">
        <f>IF(T253="","",IF(VLOOKUP(#REF!&amp;"-"&amp;ROW()-82,[2]ワークシート!$F$2:$CI$1002,68,0)="",IF(T253="使用貸借権","-","口座振込　１２月"),"物納"))</f>
        <v/>
      </c>
      <c r="AC253" s="67"/>
      <c r="AD253" s="64"/>
      <c r="AE253" s="68" t="str">
        <f>+IFERROR(IF(VLOOKUP(#REF!&amp;"-"&amp;ROW()-82,[2]ワークシート!$F$2:$CI$1002,13,0)="","",VLOOKUP(#REF!&amp;"-"&amp;ROW()-82,[2]ワークシート!$F$2:$CI$1002,13,0)),"")</f>
        <v/>
      </c>
      <c r="AF253" s="69"/>
      <c r="AG253" s="68" t="str">
        <f>+IFERROR(IF(VLOOKUP(#REF!&amp;"-"&amp;ROW()-82,[2]ワークシート!$F$2:$CI$1002,74,0)="","",VLOOKUP(#REF!&amp;"-"&amp;ROW()-82,[2]ワークシート!$F$2:$CI$1002,74,0)),"")</f>
        <v/>
      </c>
      <c r="AH253" s="69"/>
      <c r="AI253" s="54" t="str">
        <f>+IFERROR(IF(VLOOKUP(#REF!&amp;"-"&amp;ROW()-82,[2]ワークシート!$F$2:$CI$1002,73,0)="","",VLOOKUP(#REF!&amp;"-"&amp;ROW()-82,[2]ワークシート!$F$2:$CI$1002,73,0)),"")</f>
        <v/>
      </c>
      <c r="AJ253" s="1" t="str">
        <f>+IFERROR( IF(  VLOOKUP(#REF!&amp;"-"&amp;ROW()-82,[2]ワークシート!$F$2:$BW$1002,12,0)="",  "",  VLOOKUP(#REF!&amp;"-"&amp;ROW()-82,[2]ワークシート!$F$2:$BW$1002,12,0) ),"")</f>
        <v/>
      </c>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row>
    <row r="254" spans="1:69" ht="35.1" hidden="1" customHeight="1" x14ac:dyDescent="0.15">
      <c r="A254" s="63" t="str">
        <f>+IFERROR(IF(VLOOKUP(#REF!&amp;"-"&amp;ROW()-82,[2]ワークシート!$F$2:$CI$1002,6,0)="","",VLOOKUP(#REF!&amp;"-"&amp;ROW()-82,[2]ワークシート!$F$2:$CI$1002,6,0)),"")</f>
        <v/>
      </c>
      <c r="B254" s="64"/>
      <c r="C254" s="63" t="str">
        <f>+IFERROR(IF(VLOOKUP(#REF!&amp;"-"&amp;ROW()-82,[2]ワークシート!$F$2:$CI$1002,7,0)="","",VLOOKUP(#REF!&amp;"-"&amp;ROW()-82,[2]ワークシート!$F$2:$CI$1002,7,0)),"")</f>
        <v/>
      </c>
      <c r="D254" s="64"/>
      <c r="E254" s="63" t="str">
        <f>+IFERROR(IF(VLOOKUP(#REF!&amp;"-"&amp;ROW()-82,[2]ワークシート!$F$2:$CI$1002,8,0)="","",VLOOKUP(#REF!&amp;"-"&amp;ROW()-82,[2]ワークシート!$F$2:$CI$1002,8,0)),"")</f>
        <v/>
      </c>
      <c r="F254" s="64"/>
      <c r="G254" s="8" t="str">
        <f>+IFERROR(IF(VLOOKUP(#REF!&amp;"-"&amp;ROW()-82,[2]ワークシート!$F$2:$CI$1002,9,0)="","",VLOOKUP(#REF!&amp;"-"&amp;ROW()-82,[2]ワークシート!$F$2:$CI$1002,9,0)),"")</f>
        <v/>
      </c>
      <c r="H25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4" s="71"/>
      <c r="J254" s="63" t="str">
        <f>+IFERROR(IF(VLOOKUP(#REF!&amp;"-"&amp;ROW()-82,[2]ワークシート!$F$2:$CI$1002,17,0)="","",VLOOKUP(#REF!&amp;"-"&amp;ROW()-82,[2]ワークシート!$F$2:$CI$1002,17,0)),"")</f>
        <v/>
      </c>
      <c r="K254" s="67"/>
      <c r="L254" s="64"/>
      <c r="M254" s="72" t="str">
        <f>+IFERROR(IF(VLOOKUP(#REF!&amp;"-"&amp;ROW()-82,[2]ワークシート!$F$2:$CI$1002,58,0)=0,"",VLOOKUP(#REF!&amp;"-"&amp;ROW()-82,[2]ワークシート!$F$2:$CI$1002,58,0)),"")</f>
        <v/>
      </c>
      <c r="N254" s="72"/>
      <c r="O254" s="72"/>
      <c r="P254" s="61" t="str">
        <f>+IFERROR(VLOOKUP(#REF!&amp;"-"&amp;ROW()-82,[2]ワークシート!$F$2:$CI$1002,64,0),"")</f>
        <v/>
      </c>
      <c r="Q254" s="62"/>
      <c r="R254" s="73" t="str">
        <f>+IFERROR(VLOOKUP(#REF!&amp;"-"&amp;ROW()-82,[2]ワークシート!$F$2:$CI$1002,65,0),"")</f>
        <v/>
      </c>
      <c r="S254" s="73"/>
      <c r="T254" s="61" t="str">
        <f>IFERROR(IF(VLOOKUP(#REF!&amp;"-"&amp;ROW()-82,[2]ワークシート!$F$2:$CI$1002,68,0)="",IF(X254="","",IF(X254=0,"使用貸借権","賃借権")),"賃借権"),"")</f>
        <v/>
      </c>
      <c r="U254" s="62"/>
      <c r="V254" s="63" t="str">
        <f>+IFERROR(VLOOKUP(#REF!&amp;"-"&amp;ROW()-82,[2]ワークシート!$F$2:$CI$1002,10,0)&amp;"","")</f>
        <v/>
      </c>
      <c r="W254" s="64"/>
      <c r="X25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4" s="66"/>
      <c r="Z254" s="9"/>
      <c r="AA254" s="9"/>
      <c r="AB254" s="63" t="str">
        <f>IF(T254="","",IF(VLOOKUP(#REF!&amp;"-"&amp;ROW()-82,[2]ワークシート!$F$2:$CI$1002,68,0)="",IF(T254="使用貸借権","-","口座振込　１２月"),"物納"))</f>
        <v/>
      </c>
      <c r="AC254" s="67"/>
      <c r="AD254" s="64"/>
      <c r="AE254" s="68" t="str">
        <f>+IFERROR(IF(VLOOKUP(#REF!&amp;"-"&amp;ROW()-82,[2]ワークシート!$F$2:$CI$1002,13,0)="","",VLOOKUP(#REF!&amp;"-"&amp;ROW()-82,[2]ワークシート!$F$2:$CI$1002,13,0)),"")</f>
        <v/>
      </c>
      <c r="AF254" s="69"/>
      <c r="AG254" s="68" t="str">
        <f>+IFERROR(IF(VLOOKUP(#REF!&amp;"-"&amp;ROW()-82,[2]ワークシート!$F$2:$CI$1002,74,0)="","",VLOOKUP(#REF!&amp;"-"&amp;ROW()-82,[2]ワークシート!$F$2:$CI$1002,74,0)),"")</f>
        <v/>
      </c>
      <c r="AH254" s="69"/>
      <c r="AI254" s="54" t="str">
        <f>+IFERROR(IF(VLOOKUP(#REF!&amp;"-"&amp;ROW()-82,[2]ワークシート!$F$2:$CI$1002,73,0)="","",VLOOKUP(#REF!&amp;"-"&amp;ROW()-82,[2]ワークシート!$F$2:$CI$1002,73,0)),"")</f>
        <v/>
      </c>
      <c r="AJ254" s="1" t="str">
        <f>+IFERROR( IF(  VLOOKUP(#REF!&amp;"-"&amp;ROW()-82,[2]ワークシート!$F$2:$BW$1002,12,0)="",  "",  VLOOKUP(#REF!&amp;"-"&amp;ROW()-82,[2]ワークシート!$F$2:$BW$1002,12,0) ),"")</f>
        <v/>
      </c>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row>
    <row r="255" spans="1:69" ht="35.1" hidden="1" customHeight="1" x14ac:dyDescent="0.15">
      <c r="A255" s="63" t="str">
        <f>+IFERROR(IF(VLOOKUP(#REF!&amp;"-"&amp;ROW()-82,[2]ワークシート!$F$2:$CI$1002,6,0)="","",VLOOKUP(#REF!&amp;"-"&amp;ROW()-82,[2]ワークシート!$F$2:$CI$1002,6,0)),"")</f>
        <v/>
      </c>
      <c r="B255" s="64"/>
      <c r="C255" s="63" t="str">
        <f>+IFERROR(IF(VLOOKUP(#REF!&amp;"-"&amp;ROW()-82,[2]ワークシート!$F$2:$CI$1002,7,0)="","",VLOOKUP(#REF!&amp;"-"&amp;ROW()-82,[2]ワークシート!$F$2:$CI$1002,7,0)),"")</f>
        <v/>
      </c>
      <c r="D255" s="64"/>
      <c r="E255" s="63" t="str">
        <f>+IFERROR(IF(VLOOKUP(#REF!&amp;"-"&amp;ROW()-82,[2]ワークシート!$F$2:$CI$1002,8,0)="","",VLOOKUP(#REF!&amp;"-"&amp;ROW()-82,[2]ワークシート!$F$2:$CI$1002,8,0)),"")</f>
        <v/>
      </c>
      <c r="F255" s="64"/>
      <c r="G255" s="8" t="str">
        <f>+IFERROR(IF(VLOOKUP(#REF!&amp;"-"&amp;ROW()-82,[2]ワークシート!$F$2:$CI$1002,9,0)="","",VLOOKUP(#REF!&amp;"-"&amp;ROW()-82,[2]ワークシート!$F$2:$CI$1002,9,0)),"")</f>
        <v/>
      </c>
      <c r="H25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5" s="71"/>
      <c r="J255" s="63" t="str">
        <f>+IFERROR(IF(VLOOKUP(#REF!&amp;"-"&amp;ROW()-82,[2]ワークシート!$F$2:$CI$1002,17,0)="","",VLOOKUP(#REF!&amp;"-"&amp;ROW()-82,[2]ワークシート!$F$2:$CI$1002,17,0)),"")</f>
        <v/>
      </c>
      <c r="K255" s="67"/>
      <c r="L255" s="64"/>
      <c r="M255" s="72" t="str">
        <f>+IFERROR(IF(VLOOKUP(#REF!&amp;"-"&amp;ROW()-82,[2]ワークシート!$F$2:$CI$1002,58,0)=0,"",VLOOKUP(#REF!&amp;"-"&amp;ROW()-82,[2]ワークシート!$F$2:$CI$1002,58,0)),"")</f>
        <v/>
      </c>
      <c r="N255" s="72"/>
      <c r="O255" s="72"/>
      <c r="P255" s="61" t="str">
        <f>+IFERROR(VLOOKUP(#REF!&amp;"-"&amp;ROW()-82,[2]ワークシート!$F$2:$CI$1002,64,0),"")</f>
        <v/>
      </c>
      <c r="Q255" s="62"/>
      <c r="R255" s="73" t="str">
        <f>+IFERROR(VLOOKUP(#REF!&amp;"-"&amp;ROW()-82,[2]ワークシート!$F$2:$CI$1002,65,0),"")</f>
        <v/>
      </c>
      <c r="S255" s="73"/>
      <c r="T255" s="61" t="str">
        <f>IFERROR(IF(VLOOKUP(#REF!&amp;"-"&amp;ROW()-82,[2]ワークシート!$F$2:$CI$1002,68,0)="",IF(X255="","",IF(X255=0,"使用貸借権","賃借権")),"賃借権"),"")</f>
        <v/>
      </c>
      <c r="U255" s="62"/>
      <c r="V255" s="63" t="str">
        <f>+IFERROR(VLOOKUP(#REF!&amp;"-"&amp;ROW()-82,[2]ワークシート!$F$2:$CI$1002,10,0)&amp;"","")</f>
        <v/>
      </c>
      <c r="W255" s="64"/>
      <c r="X25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5" s="66"/>
      <c r="Z255" s="9"/>
      <c r="AA255" s="9"/>
      <c r="AB255" s="63" t="str">
        <f>IF(T255="","",IF(VLOOKUP(#REF!&amp;"-"&amp;ROW()-82,[2]ワークシート!$F$2:$CI$1002,68,0)="",IF(T255="使用貸借権","-","口座振込　１２月"),"物納"))</f>
        <v/>
      </c>
      <c r="AC255" s="67"/>
      <c r="AD255" s="64"/>
      <c r="AE255" s="68" t="str">
        <f>+IFERROR(IF(VLOOKUP(#REF!&amp;"-"&amp;ROW()-82,[2]ワークシート!$F$2:$CI$1002,13,0)="","",VLOOKUP(#REF!&amp;"-"&amp;ROW()-82,[2]ワークシート!$F$2:$CI$1002,13,0)),"")</f>
        <v/>
      </c>
      <c r="AF255" s="69"/>
      <c r="AG255" s="68" t="str">
        <f>+IFERROR(IF(VLOOKUP(#REF!&amp;"-"&amp;ROW()-82,[2]ワークシート!$F$2:$CI$1002,74,0)="","",VLOOKUP(#REF!&amp;"-"&amp;ROW()-82,[2]ワークシート!$F$2:$CI$1002,74,0)),"")</f>
        <v/>
      </c>
      <c r="AH255" s="69"/>
      <c r="AI255" s="54" t="str">
        <f>+IFERROR(IF(VLOOKUP(#REF!&amp;"-"&amp;ROW()-82,[2]ワークシート!$F$2:$CI$1002,73,0)="","",VLOOKUP(#REF!&amp;"-"&amp;ROW()-82,[2]ワークシート!$F$2:$CI$1002,73,0)),"")</f>
        <v/>
      </c>
      <c r="AJ255" s="1" t="str">
        <f>+IFERROR( IF(  VLOOKUP(#REF!&amp;"-"&amp;ROW()-82,[2]ワークシート!$F$2:$BW$1002,12,0)="",  "",  VLOOKUP(#REF!&amp;"-"&amp;ROW()-82,[2]ワークシート!$F$2:$BW$1002,12,0) ),"")</f>
        <v/>
      </c>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row>
    <row r="256" spans="1:69" ht="35.1" hidden="1" customHeight="1" x14ac:dyDescent="0.15">
      <c r="A256" s="63" t="str">
        <f>+IFERROR(IF(VLOOKUP(#REF!&amp;"-"&amp;ROW()-82,[2]ワークシート!$F$2:$CI$1002,6,0)="","",VLOOKUP(#REF!&amp;"-"&amp;ROW()-82,[2]ワークシート!$F$2:$CI$1002,6,0)),"")</f>
        <v/>
      </c>
      <c r="B256" s="64"/>
      <c r="C256" s="63" t="str">
        <f>+IFERROR(IF(VLOOKUP(#REF!&amp;"-"&amp;ROW()-82,[2]ワークシート!$F$2:$CI$1002,7,0)="","",VLOOKUP(#REF!&amp;"-"&amp;ROW()-82,[2]ワークシート!$F$2:$CI$1002,7,0)),"")</f>
        <v/>
      </c>
      <c r="D256" s="64"/>
      <c r="E256" s="63" t="str">
        <f>+IFERROR(IF(VLOOKUP(#REF!&amp;"-"&amp;ROW()-82,[2]ワークシート!$F$2:$CI$1002,8,0)="","",VLOOKUP(#REF!&amp;"-"&amp;ROW()-82,[2]ワークシート!$F$2:$CI$1002,8,0)),"")</f>
        <v/>
      </c>
      <c r="F256" s="64"/>
      <c r="G256" s="8" t="str">
        <f>+IFERROR(IF(VLOOKUP(#REF!&amp;"-"&amp;ROW()-82,[2]ワークシート!$F$2:$CI$1002,9,0)="","",VLOOKUP(#REF!&amp;"-"&amp;ROW()-82,[2]ワークシート!$F$2:$CI$1002,9,0)),"")</f>
        <v/>
      </c>
      <c r="H25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6" s="71"/>
      <c r="J256" s="63" t="str">
        <f>+IFERROR(IF(VLOOKUP(#REF!&amp;"-"&amp;ROW()-82,[2]ワークシート!$F$2:$CI$1002,17,0)="","",VLOOKUP(#REF!&amp;"-"&amp;ROW()-82,[2]ワークシート!$F$2:$CI$1002,17,0)),"")</f>
        <v/>
      </c>
      <c r="K256" s="67"/>
      <c r="L256" s="64"/>
      <c r="M256" s="72" t="str">
        <f>+IFERROR(IF(VLOOKUP(#REF!&amp;"-"&amp;ROW()-82,[2]ワークシート!$F$2:$CI$1002,58,0)=0,"",VLOOKUP(#REF!&amp;"-"&amp;ROW()-82,[2]ワークシート!$F$2:$CI$1002,58,0)),"")</f>
        <v/>
      </c>
      <c r="N256" s="72"/>
      <c r="O256" s="72"/>
      <c r="P256" s="61" t="str">
        <f>+IFERROR(VLOOKUP(#REF!&amp;"-"&amp;ROW()-82,[2]ワークシート!$F$2:$CI$1002,64,0),"")</f>
        <v/>
      </c>
      <c r="Q256" s="62"/>
      <c r="R256" s="73" t="str">
        <f>+IFERROR(VLOOKUP(#REF!&amp;"-"&amp;ROW()-82,[2]ワークシート!$F$2:$CI$1002,65,0),"")</f>
        <v/>
      </c>
      <c r="S256" s="73"/>
      <c r="T256" s="61" t="str">
        <f>IFERROR(IF(VLOOKUP(#REF!&amp;"-"&amp;ROW()-82,[2]ワークシート!$F$2:$CI$1002,68,0)="",IF(X256="","",IF(X256=0,"使用貸借権","賃借権")),"賃借権"),"")</f>
        <v/>
      </c>
      <c r="U256" s="62"/>
      <c r="V256" s="63" t="str">
        <f>+IFERROR(VLOOKUP(#REF!&amp;"-"&amp;ROW()-82,[2]ワークシート!$F$2:$CI$1002,10,0)&amp;"","")</f>
        <v/>
      </c>
      <c r="W256" s="64"/>
      <c r="X25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6" s="66"/>
      <c r="Z256" s="9"/>
      <c r="AA256" s="9"/>
      <c r="AB256" s="63" t="str">
        <f>IF(T256="","",IF(VLOOKUP(#REF!&amp;"-"&amp;ROW()-82,[2]ワークシート!$F$2:$CI$1002,68,0)="",IF(T256="使用貸借権","-","口座振込　１２月"),"物納"))</f>
        <v/>
      </c>
      <c r="AC256" s="67"/>
      <c r="AD256" s="64"/>
      <c r="AE256" s="68" t="str">
        <f>+IFERROR(IF(VLOOKUP(#REF!&amp;"-"&amp;ROW()-82,[2]ワークシート!$F$2:$CI$1002,13,0)="","",VLOOKUP(#REF!&amp;"-"&amp;ROW()-82,[2]ワークシート!$F$2:$CI$1002,13,0)),"")</f>
        <v/>
      </c>
      <c r="AF256" s="69"/>
      <c r="AG256" s="68" t="str">
        <f>+IFERROR(IF(VLOOKUP(#REF!&amp;"-"&amp;ROW()-82,[2]ワークシート!$F$2:$CI$1002,74,0)="","",VLOOKUP(#REF!&amp;"-"&amp;ROW()-82,[2]ワークシート!$F$2:$CI$1002,74,0)),"")</f>
        <v/>
      </c>
      <c r="AH256" s="69"/>
      <c r="AI256" s="54" t="str">
        <f>+IFERROR(IF(VLOOKUP(#REF!&amp;"-"&amp;ROW()-82,[2]ワークシート!$F$2:$CI$1002,73,0)="","",VLOOKUP(#REF!&amp;"-"&amp;ROW()-82,[2]ワークシート!$F$2:$CI$1002,73,0)),"")</f>
        <v/>
      </c>
      <c r="AJ256" s="1" t="str">
        <f>+IFERROR( IF(  VLOOKUP(#REF!&amp;"-"&amp;ROW()-82,[2]ワークシート!$F$2:$BW$1002,12,0)="",  "",  VLOOKUP(#REF!&amp;"-"&amp;ROW()-82,[2]ワークシート!$F$2:$BW$1002,12,0) ),"")</f>
        <v/>
      </c>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row>
    <row r="257" spans="1:69" ht="35.1" hidden="1" customHeight="1" x14ac:dyDescent="0.15">
      <c r="A257" s="63" t="str">
        <f>+IFERROR(IF(VLOOKUP(#REF!&amp;"-"&amp;ROW()-82,[2]ワークシート!$F$2:$CI$1002,6,0)="","",VLOOKUP(#REF!&amp;"-"&amp;ROW()-82,[2]ワークシート!$F$2:$CI$1002,6,0)),"")</f>
        <v/>
      </c>
      <c r="B257" s="64"/>
      <c r="C257" s="63" t="str">
        <f>+IFERROR(IF(VLOOKUP(#REF!&amp;"-"&amp;ROW()-82,[2]ワークシート!$F$2:$CI$1002,7,0)="","",VLOOKUP(#REF!&amp;"-"&amp;ROW()-82,[2]ワークシート!$F$2:$CI$1002,7,0)),"")</f>
        <v/>
      </c>
      <c r="D257" s="64"/>
      <c r="E257" s="63" t="str">
        <f>+IFERROR(IF(VLOOKUP(#REF!&amp;"-"&amp;ROW()-82,[2]ワークシート!$F$2:$CI$1002,8,0)="","",VLOOKUP(#REF!&amp;"-"&amp;ROW()-82,[2]ワークシート!$F$2:$CI$1002,8,0)),"")</f>
        <v/>
      </c>
      <c r="F257" s="64"/>
      <c r="G257" s="8" t="str">
        <f>+IFERROR(IF(VLOOKUP(#REF!&amp;"-"&amp;ROW()-82,[2]ワークシート!$F$2:$CI$1002,9,0)="","",VLOOKUP(#REF!&amp;"-"&amp;ROW()-82,[2]ワークシート!$F$2:$CI$1002,9,0)),"")</f>
        <v/>
      </c>
      <c r="H25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7" s="71"/>
      <c r="J257" s="63" t="str">
        <f>+IFERROR(IF(VLOOKUP(#REF!&amp;"-"&amp;ROW()-82,[2]ワークシート!$F$2:$CI$1002,17,0)="","",VLOOKUP(#REF!&amp;"-"&amp;ROW()-82,[2]ワークシート!$F$2:$CI$1002,17,0)),"")</f>
        <v/>
      </c>
      <c r="K257" s="67"/>
      <c r="L257" s="64"/>
      <c r="M257" s="72" t="str">
        <f>+IFERROR(IF(VLOOKUP(#REF!&amp;"-"&amp;ROW()-82,[2]ワークシート!$F$2:$CI$1002,58,0)=0,"",VLOOKUP(#REF!&amp;"-"&amp;ROW()-82,[2]ワークシート!$F$2:$CI$1002,58,0)),"")</f>
        <v/>
      </c>
      <c r="N257" s="72"/>
      <c r="O257" s="72"/>
      <c r="P257" s="61" t="str">
        <f>+IFERROR(VLOOKUP(#REF!&amp;"-"&amp;ROW()-82,[2]ワークシート!$F$2:$CI$1002,64,0),"")</f>
        <v/>
      </c>
      <c r="Q257" s="62"/>
      <c r="R257" s="73" t="str">
        <f>+IFERROR(VLOOKUP(#REF!&amp;"-"&amp;ROW()-82,[2]ワークシート!$F$2:$CI$1002,65,0),"")</f>
        <v/>
      </c>
      <c r="S257" s="73"/>
      <c r="T257" s="61" t="str">
        <f>IFERROR(IF(VLOOKUP(#REF!&amp;"-"&amp;ROW()-82,[2]ワークシート!$F$2:$CI$1002,68,0)="",IF(X257="","",IF(X257=0,"使用貸借権","賃借権")),"賃借権"),"")</f>
        <v/>
      </c>
      <c r="U257" s="62"/>
      <c r="V257" s="63" t="str">
        <f>+IFERROR(VLOOKUP(#REF!&amp;"-"&amp;ROW()-82,[2]ワークシート!$F$2:$CI$1002,10,0)&amp;"","")</f>
        <v/>
      </c>
      <c r="W257" s="64"/>
      <c r="X25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7" s="66"/>
      <c r="Z257" s="9"/>
      <c r="AA257" s="9"/>
      <c r="AB257" s="63" t="str">
        <f>IF(T257="","",IF(VLOOKUP(#REF!&amp;"-"&amp;ROW()-82,[2]ワークシート!$F$2:$CI$1002,68,0)="",IF(T257="使用貸借権","-","口座振込　１２月"),"物納"))</f>
        <v/>
      </c>
      <c r="AC257" s="67"/>
      <c r="AD257" s="64"/>
      <c r="AE257" s="68" t="str">
        <f>+IFERROR(IF(VLOOKUP(#REF!&amp;"-"&amp;ROW()-82,[2]ワークシート!$F$2:$CI$1002,13,0)="","",VLOOKUP(#REF!&amp;"-"&amp;ROW()-82,[2]ワークシート!$F$2:$CI$1002,13,0)),"")</f>
        <v/>
      </c>
      <c r="AF257" s="69"/>
      <c r="AG257" s="68" t="str">
        <f>+IFERROR(IF(VLOOKUP(#REF!&amp;"-"&amp;ROW()-82,[2]ワークシート!$F$2:$CI$1002,74,0)="","",VLOOKUP(#REF!&amp;"-"&amp;ROW()-82,[2]ワークシート!$F$2:$CI$1002,74,0)),"")</f>
        <v/>
      </c>
      <c r="AH257" s="69"/>
      <c r="AI257" s="54" t="str">
        <f>+IFERROR(IF(VLOOKUP(#REF!&amp;"-"&amp;ROW()-82,[2]ワークシート!$F$2:$CI$1002,73,0)="","",VLOOKUP(#REF!&amp;"-"&amp;ROW()-82,[2]ワークシート!$F$2:$CI$1002,73,0)),"")</f>
        <v/>
      </c>
      <c r="AJ257" s="1" t="str">
        <f>+IFERROR( IF(  VLOOKUP(#REF!&amp;"-"&amp;ROW()-82,[2]ワークシート!$F$2:$BW$1002,12,0)="",  "",  VLOOKUP(#REF!&amp;"-"&amp;ROW()-82,[2]ワークシート!$F$2:$BW$1002,12,0) ),"")</f>
        <v/>
      </c>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row>
    <row r="258" spans="1:69" ht="35.1" hidden="1" customHeight="1" x14ac:dyDescent="0.15">
      <c r="A258" s="63" t="str">
        <f>+IFERROR(IF(VLOOKUP(#REF!&amp;"-"&amp;ROW()-82,[2]ワークシート!$F$2:$CI$1002,6,0)="","",VLOOKUP(#REF!&amp;"-"&amp;ROW()-82,[2]ワークシート!$F$2:$CI$1002,6,0)),"")</f>
        <v/>
      </c>
      <c r="B258" s="64"/>
      <c r="C258" s="63" t="str">
        <f>+IFERROR(IF(VLOOKUP(#REF!&amp;"-"&amp;ROW()-82,[2]ワークシート!$F$2:$CI$1002,7,0)="","",VLOOKUP(#REF!&amp;"-"&amp;ROW()-82,[2]ワークシート!$F$2:$CI$1002,7,0)),"")</f>
        <v/>
      </c>
      <c r="D258" s="64"/>
      <c r="E258" s="63" t="str">
        <f>+IFERROR(IF(VLOOKUP(#REF!&amp;"-"&amp;ROW()-82,[2]ワークシート!$F$2:$CI$1002,8,0)="","",VLOOKUP(#REF!&amp;"-"&amp;ROW()-82,[2]ワークシート!$F$2:$CI$1002,8,0)),"")</f>
        <v/>
      </c>
      <c r="F258" s="64"/>
      <c r="G258" s="8" t="str">
        <f>+IFERROR(IF(VLOOKUP(#REF!&amp;"-"&amp;ROW()-82,[2]ワークシート!$F$2:$CI$1002,9,0)="","",VLOOKUP(#REF!&amp;"-"&amp;ROW()-82,[2]ワークシート!$F$2:$CI$1002,9,0)),"")</f>
        <v/>
      </c>
      <c r="H25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8" s="71"/>
      <c r="J258" s="63" t="str">
        <f>+IFERROR(IF(VLOOKUP(#REF!&amp;"-"&amp;ROW()-82,[2]ワークシート!$F$2:$CI$1002,17,0)="","",VLOOKUP(#REF!&amp;"-"&amp;ROW()-82,[2]ワークシート!$F$2:$CI$1002,17,0)),"")</f>
        <v/>
      </c>
      <c r="K258" s="67"/>
      <c r="L258" s="64"/>
      <c r="M258" s="72" t="str">
        <f>+IFERROR(IF(VLOOKUP(#REF!&amp;"-"&amp;ROW()-82,[2]ワークシート!$F$2:$CI$1002,58,0)=0,"",VLOOKUP(#REF!&amp;"-"&amp;ROW()-82,[2]ワークシート!$F$2:$CI$1002,58,0)),"")</f>
        <v/>
      </c>
      <c r="N258" s="72"/>
      <c r="O258" s="72"/>
      <c r="P258" s="61" t="str">
        <f>+IFERROR(VLOOKUP(#REF!&amp;"-"&amp;ROW()-82,[2]ワークシート!$F$2:$CI$1002,64,0),"")</f>
        <v/>
      </c>
      <c r="Q258" s="62"/>
      <c r="R258" s="73" t="str">
        <f>+IFERROR(VLOOKUP(#REF!&amp;"-"&amp;ROW()-82,[2]ワークシート!$F$2:$CI$1002,65,0),"")</f>
        <v/>
      </c>
      <c r="S258" s="73"/>
      <c r="T258" s="61" t="str">
        <f>IFERROR(IF(VLOOKUP(#REF!&amp;"-"&amp;ROW()-82,[2]ワークシート!$F$2:$CI$1002,68,0)="",IF(X258="","",IF(X258=0,"使用貸借権","賃借権")),"賃借権"),"")</f>
        <v/>
      </c>
      <c r="U258" s="62"/>
      <c r="V258" s="63" t="str">
        <f>+IFERROR(VLOOKUP(#REF!&amp;"-"&amp;ROW()-82,[2]ワークシート!$F$2:$CI$1002,10,0)&amp;"","")</f>
        <v/>
      </c>
      <c r="W258" s="64"/>
      <c r="X25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8" s="66"/>
      <c r="Z258" s="9"/>
      <c r="AA258" s="9"/>
      <c r="AB258" s="63" t="str">
        <f>IF(T258="","",IF(VLOOKUP(#REF!&amp;"-"&amp;ROW()-82,[2]ワークシート!$F$2:$CI$1002,68,0)="",IF(T258="使用貸借権","-","口座振込　１２月"),"物納"))</f>
        <v/>
      </c>
      <c r="AC258" s="67"/>
      <c r="AD258" s="64"/>
      <c r="AE258" s="68" t="str">
        <f>+IFERROR(IF(VLOOKUP(#REF!&amp;"-"&amp;ROW()-82,[2]ワークシート!$F$2:$CI$1002,13,0)="","",VLOOKUP(#REF!&amp;"-"&amp;ROW()-82,[2]ワークシート!$F$2:$CI$1002,13,0)),"")</f>
        <v/>
      </c>
      <c r="AF258" s="69"/>
      <c r="AG258" s="68" t="str">
        <f>+IFERROR(IF(VLOOKUP(#REF!&amp;"-"&amp;ROW()-82,[2]ワークシート!$F$2:$CI$1002,74,0)="","",VLOOKUP(#REF!&amp;"-"&amp;ROW()-82,[2]ワークシート!$F$2:$CI$1002,74,0)),"")</f>
        <v/>
      </c>
      <c r="AH258" s="69"/>
      <c r="AI258" s="54" t="str">
        <f>+IFERROR(IF(VLOOKUP(#REF!&amp;"-"&amp;ROW()-82,[2]ワークシート!$F$2:$CI$1002,73,0)="","",VLOOKUP(#REF!&amp;"-"&amp;ROW()-82,[2]ワークシート!$F$2:$CI$1002,73,0)),"")</f>
        <v/>
      </c>
      <c r="AJ258" s="1" t="str">
        <f>+IFERROR( IF(  VLOOKUP(#REF!&amp;"-"&amp;ROW()-82,[2]ワークシート!$F$2:$BW$1002,12,0)="",  "",  VLOOKUP(#REF!&amp;"-"&amp;ROW()-82,[2]ワークシート!$F$2:$BW$1002,12,0) ),"")</f>
        <v/>
      </c>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row>
    <row r="259" spans="1:69" ht="35.1" hidden="1" customHeight="1" x14ac:dyDescent="0.15">
      <c r="A259" s="63" t="str">
        <f>+IFERROR(IF(VLOOKUP(#REF!&amp;"-"&amp;ROW()-82,[2]ワークシート!$F$2:$CI$1002,6,0)="","",VLOOKUP(#REF!&amp;"-"&amp;ROW()-82,[2]ワークシート!$F$2:$CI$1002,6,0)),"")</f>
        <v/>
      </c>
      <c r="B259" s="64"/>
      <c r="C259" s="63" t="str">
        <f>+IFERROR(IF(VLOOKUP(#REF!&amp;"-"&amp;ROW()-82,[2]ワークシート!$F$2:$CI$1002,7,0)="","",VLOOKUP(#REF!&amp;"-"&amp;ROW()-82,[2]ワークシート!$F$2:$CI$1002,7,0)),"")</f>
        <v/>
      </c>
      <c r="D259" s="64"/>
      <c r="E259" s="63" t="str">
        <f>+IFERROR(IF(VLOOKUP(#REF!&amp;"-"&amp;ROW()-82,[2]ワークシート!$F$2:$CI$1002,8,0)="","",VLOOKUP(#REF!&amp;"-"&amp;ROW()-82,[2]ワークシート!$F$2:$CI$1002,8,0)),"")</f>
        <v/>
      </c>
      <c r="F259" s="64"/>
      <c r="G259" s="8" t="str">
        <f>+IFERROR(IF(VLOOKUP(#REF!&amp;"-"&amp;ROW()-82,[2]ワークシート!$F$2:$CI$1002,9,0)="","",VLOOKUP(#REF!&amp;"-"&amp;ROW()-82,[2]ワークシート!$F$2:$CI$1002,9,0)),"")</f>
        <v/>
      </c>
      <c r="H25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59" s="71"/>
      <c r="J259" s="63" t="str">
        <f>+IFERROR(IF(VLOOKUP(#REF!&amp;"-"&amp;ROW()-82,[2]ワークシート!$F$2:$CI$1002,17,0)="","",VLOOKUP(#REF!&amp;"-"&amp;ROW()-82,[2]ワークシート!$F$2:$CI$1002,17,0)),"")</f>
        <v/>
      </c>
      <c r="K259" s="67"/>
      <c r="L259" s="64"/>
      <c r="M259" s="72" t="str">
        <f>+IFERROR(IF(VLOOKUP(#REF!&amp;"-"&amp;ROW()-82,[2]ワークシート!$F$2:$CI$1002,58,0)=0,"",VLOOKUP(#REF!&amp;"-"&amp;ROW()-82,[2]ワークシート!$F$2:$CI$1002,58,0)),"")</f>
        <v/>
      </c>
      <c r="N259" s="72"/>
      <c r="O259" s="72"/>
      <c r="P259" s="61" t="str">
        <f>+IFERROR(VLOOKUP(#REF!&amp;"-"&amp;ROW()-82,[2]ワークシート!$F$2:$CI$1002,64,0),"")</f>
        <v/>
      </c>
      <c r="Q259" s="62"/>
      <c r="R259" s="73" t="str">
        <f>+IFERROR(VLOOKUP(#REF!&amp;"-"&amp;ROW()-82,[2]ワークシート!$F$2:$CI$1002,65,0),"")</f>
        <v/>
      </c>
      <c r="S259" s="73"/>
      <c r="T259" s="61" t="str">
        <f>IFERROR(IF(VLOOKUP(#REF!&amp;"-"&amp;ROW()-82,[2]ワークシート!$F$2:$CI$1002,68,0)="",IF(X259="","",IF(X259=0,"使用貸借権","賃借権")),"賃借権"),"")</f>
        <v/>
      </c>
      <c r="U259" s="62"/>
      <c r="V259" s="63" t="str">
        <f>+IFERROR(VLOOKUP(#REF!&amp;"-"&amp;ROW()-82,[2]ワークシート!$F$2:$CI$1002,10,0)&amp;"","")</f>
        <v/>
      </c>
      <c r="W259" s="64"/>
      <c r="X25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59" s="66"/>
      <c r="Z259" s="9"/>
      <c r="AA259" s="9"/>
      <c r="AB259" s="63" t="str">
        <f>IF(T259="","",IF(VLOOKUP(#REF!&amp;"-"&amp;ROW()-82,[2]ワークシート!$F$2:$CI$1002,68,0)="",IF(T259="使用貸借権","-","口座振込　１２月"),"物納"))</f>
        <v/>
      </c>
      <c r="AC259" s="67"/>
      <c r="AD259" s="64"/>
      <c r="AE259" s="68" t="str">
        <f>+IFERROR(IF(VLOOKUP(#REF!&amp;"-"&amp;ROW()-82,[2]ワークシート!$F$2:$CI$1002,13,0)="","",VLOOKUP(#REF!&amp;"-"&amp;ROW()-82,[2]ワークシート!$F$2:$CI$1002,13,0)),"")</f>
        <v/>
      </c>
      <c r="AF259" s="69"/>
      <c r="AG259" s="68" t="str">
        <f>+IFERROR(IF(VLOOKUP(#REF!&amp;"-"&amp;ROW()-82,[2]ワークシート!$F$2:$CI$1002,74,0)="","",VLOOKUP(#REF!&amp;"-"&amp;ROW()-82,[2]ワークシート!$F$2:$CI$1002,74,0)),"")</f>
        <v/>
      </c>
      <c r="AH259" s="69"/>
      <c r="AI259" s="54" t="str">
        <f>+IFERROR(IF(VLOOKUP(#REF!&amp;"-"&amp;ROW()-82,[2]ワークシート!$F$2:$CI$1002,73,0)="","",VLOOKUP(#REF!&amp;"-"&amp;ROW()-82,[2]ワークシート!$F$2:$CI$1002,73,0)),"")</f>
        <v/>
      </c>
      <c r="AJ259" s="1" t="str">
        <f>+IFERROR( IF(  VLOOKUP(#REF!&amp;"-"&amp;ROW()-82,[2]ワークシート!$F$2:$BW$1002,12,0)="",  "",  VLOOKUP(#REF!&amp;"-"&amp;ROW()-82,[2]ワークシート!$F$2:$BW$1002,12,0) ),"")</f>
        <v/>
      </c>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row>
    <row r="260" spans="1:69" ht="35.1" hidden="1" customHeight="1" x14ac:dyDescent="0.15">
      <c r="A260" s="63" t="str">
        <f>+IFERROR(IF(VLOOKUP(#REF!&amp;"-"&amp;ROW()-82,[2]ワークシート!$F$2:$CI$1002,6,0)="","",VLOOKUP(#REF!&amp;"-"&amp;ROW()-82,[2]ワークシート!$F$2:$CI$1002,6,0)),"")</f>
        <v/>
      </c>
      <c r="B260" s="64"/>
      <c r="C260" s="63" t="str">
        <f>+IFERROR(IF(VLOOKUP(#REF!&amp;"-"&amp;ROW()-82,[2]ワークシート!$F$2:$CI$1002,7,0)="","",VLOOKUP(#REF!&amp;"-"&amp;ROW()-82,[2]ワークシート!$F$2:$CI$1002,7,0)),"")</f>
        <v/>
      </c>
      <c r="D260" s="64"/>
      <c r="E260" s="63" t="str">
        <f>+IFERROR(IF(VLOOKUP(#REF!&amp;"-"&amp;ROW()-82,[2]ワークシート!$F$2:$CI$1002,8,0)="","",VLOOKUP(#REF!&amp;"-"&amp;ROW()-82,[2]ワークシート!$F$2:$CI$1002,8,0)),"")</f>
        <v/>
      </c>
      <c r="F260" s="64"/>
      <c r="G260" s="8" t="str">
        <f>+IFERROR(IF(VLOOKUP(#REF!&amp;"-"&amp;ROW()-82,[2]ワークシート!$F$2:$CI$1002,9,0)="","",VLOOKUP(#REF!&amp;"-"&amp;ROW()-82,[2]ワークシート!$F$2:$CI$1002,9,0)),"")</f>
        <v/>
      </c>
      <c r="H26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0" s="71"/>
      <c r="J260" s="63" t="str">
        <f>+IFERROR(IF(VLOOKUP(#REF!&amp;"-"&amp;ROW()-82,[2]ワークシート!$F$2:$CI$1002,17,0)="","",VLOOKUP(#REF!&amp;"-"&amp;ROW()-82,[2]ワークシート!$F$2:$CI$1002,17,0)),"")</f>
        <v/>
      </c>
      <c r="K260" s="67"/>
      <c r="L260" s="64"/>
      <c r="M260" s="72" t="str">
        <f>+IFERROR(IF(VLOOKUP(#REF!&amp;"-"&amp;ROW()-82,[2]ワークシート!$F$2:$CI$1002,58,0)=0,"",VLOOKUP(#REF!&amp;"-"&amp;ROW()-82,[2]ワークシート!$F$2:$CI$1002,58,0)),"")</f>
        <v/>
      </c>
      <c r="N260" s="72"/>
      <c r="O260" s="72"/>
      <c r="P260" s="61" t="str">
        <f>+IFERROR(VLOOKUP(#REF!&amp;"-"&amp;ROW()-82,[2]ワークシート!$F$2:$CI$1002,64,0),"")</f>
        <v/>
      </c>
      <c r="Q260" s="62"/>
      <c r="R260" s="73" t="str">
        <f>+IFERROR(VLOOKUP(#REF!&amp;"-"&amp;ROW()-82,[2]ワークシート!$F$2:$CI$1002,65,0),"")</f>
        <v/>
      </c>
      <c r="S260" s="73"/>
      <c r="T260" s="61" t="str">
        <f>IFERROR(IF(VLOOKUP(#REF!&amp;"-"&amp;ROW()-82,[2]ワークシート!$F$2:$CI$1002,68,0)="",IF(X260="","",IF(X260=0,"使用貸借権","賃借権")),"賃借権"),"")</f>
        <v/>
      </c>
      <c r="U260" s="62"/>
      <c r="V260" s="63" t="str">
        <f>+IFERROR(VLOOKUP(#REF!&amp;"-"&amp;ROW()-82,[2]ワークシート!$F$2:$CI$1002,10,0)&amp;"","")</f>
        <v/>
      </c>
      <c r="W260" s="64"/>
      <c r="X26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0" s="66"/>
      <c r="Z260" s="9"/>
      <c r="AA260" s="9"/>
      <c r="AB260" s="63" t="str">
        <f>IF(T260="","",IF(VLOOKUP(#REF!&amp;"-"&amp;ROW()-82,[2]ワークシート!$F$2:$CI$1002,68,0)="",IF(T260="使用貸借権","-","口座振込　１２月"),"物納"))</f>
        <v/>
      </c>
      <c r="AC260" s="67"/>
      <c r="AD260" s="64"/>
      <c r="AE260" s="68" t="str">
        <f>+IFERROR(IF(VLOOKUP(#REF!&amp;"-"&amp;ROW()-82,[2]ワークシート!$F$2:$CI$1002,13,0)="","",VLOOKUP(#REF!&amp;"-"&amp;ROW()-82,[2]ワークシート!$F$2:$CI$1002,13,0)),"")</f>
        <v/>
      </c>
      <c r="AF260" s="69"/>
      <c r="AG260" s="68" t="str">
        <f>+IFERROR(IF(VLOOKUP(#REF!&amp;"-"&amp;ROW()-82,[2]ワークシート!$F$2:$CI$1002,74,0)="","",VLOOKUP(#REF!&amp;"-"&amp;ROW()-82,[2]ワークシート!$F$2:$CI$1002,74,0)),"")</f>
        <v/>
      </c>
      <c r="AH260" s="69"/>
      <c r="AI260" s="54" t="str">
        <f>+IFERROR(IF(VLOOKUP(#REF!&amp;"-"&amp;ROW()-82,[2]ワークシート!$F$2:$CI$1002,73,0)="","",VLOOKUP(#REF!&amp;"-"&amp;ROW()-82,[2]ワークシート!$F$2:$CI$1002,73,0)),"")</f>
        <v/>
      </c>
      <c r="AJ260" s="1" t="str">
        <f>+IFERROR( IF(  VLOOKUP(#REF!&amp;"-"&amp;ROW()-82,[2]ワークシート!$F$2:$BW$1002,12,0)="",  "",  VLOOKUP(#REF!&amp;"-"&amp;ROW()-82,[2]ワークシート!$F$2:$BW$1002,12,0) ),"")</f>
        <v/>
      </c>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row>
    <row r="261" spans="1:69" ht="35.1" hidden="1" customHeight="1" x14ac:dyDescent="0.15">
      <c r="A261" s="63" t="str">
        <f>+IFERROR(IF(VLOOKUP(#REF!&amp;"-"&amp;ROW()-82,[2]ワークシート!$F$2:$CI$1002,6,0)="","",VLOOKUP(#REF!&amp;"-"&amp;ROW()-82,[2]ワークシート!$F$2:$CI$1002,6,0)),"")</f>
        <v/>
      </c>
      <c r="B261" s="64"/>
      <c r="C261" s="63" t="str">
        <f>+IFERROR(IF(VLOOKUP(#REF!&amp;"-"&amp;ROW()-82,[2]ワークシート!$F$2:$CI$1002,7,0)="","",VLOOKUP(#REF!&amp;"-"&amp;ROW()-82,[2]ワークシート!$F$2:$CI$1002,7,0)),"")</f>
        <v/>
      </c>
      <c r="D261" s="64"/>
      <c r="E261" s="63" t="str">
        <f>+IFERROR(IF(VLOOKUP(#REF!&amp;"-"&amp;ROW()-82,[2]ワークシート!$F$2:$CI$1002,8,0)="","",VLOOKUP(#REF!&amp;"-"&amp;ROW()-82,[2]ワークシート!$F$2:$CI$1002,8,0)),"")</f>
        <v/>
      </c>
      <c r="F261" s="64"/>
      <c r="G261" s="8" t="str">
        <f>+IFERROR(IF(VLOOKUP(#REF!&amp;"-"&amp;ROW()-82,[2]ワークシート!$F$2:$CI$1002,9,0)="","",VLOOKUP(#REF!&amp;"-"&amp;ROW()-82,[2]ワークシート!$F$2:$CI$1002,9,0)),"")</f>
        <v/>
      </c>
      <c r="H26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1" s="71"/>
      <c r="J261" s="63" t="str">
        <f>+IFERROR(IF(VLOOKUP(#REF!&amp;"-"&amp;ROW()-82,[2]ワークシート!$F$2:$CI$1002,17,0)="","",VLOOKUP(#REF!&amp;"-"&amp;ROW()-82,[2]ワークシート!$F$2:$CI$1002,17,0)),"")</f>
        <v/>
      </c>
      <c r="K261" s="67"/>
      <c r="L261" s="64"/>
      <c r="M261" s="72" t="str">
        <f>+IFERROR(IF(VLOOKUP(#REF!&amp;"-"&amp;ROW()-82,[2]ワークシート!$F$2:$CI$1002,58,0)=0,"",VLOOKUP(#REF!&amp;"-"&amp;ROW()-82,[2]ワークシート!$F$2:$CI$1002,58,0)),"")</f>
        <v/>
      </c>
      <c r="N261" s="72"/>
      <c r="O261" s="72"/>
      <c r="P261" s="61" t="str">
        <f>+IFERROR(VLOOKUP(#REF!&amp;"-"&amp;ROW()-82,[2]ワークシート!$F$2:$CI$1002,64,0),"")</f>
        <v/>
      </c>
      <c r="Q261" s="62"/>
      <c r="R261" s="73" t="str">
        <f>+IFERROR(VLOOKUP(#REF!&amp;"-"&amp;ROW()-82,[2]ワークシート!$F$2:$CI$1002,65,0),"")</f>
        <v/>
      </c>
      <c r="S261" s="73"/>
      <c r="T261" s="61" t="str">
        <f>IFERROR(IF(VLOOKUP(#REF!&amp;"-"&amp;ROW()-82,[2]ワークシート!$F$2:$CI$1002,68,0)="",IF(X261="","",IF(X261=0,"使用貸借権","賃借権")),"賃借権"),"")</f>
        <v/>
      </c>
      <c r="U261" s="62"/>
      <c r="V261" s="63" t="str">
        <f>+IFERROR(VLOOKUP(#REF!&amp;"-"&amp;ROW()-82,[2]ワークシート!$F$2:$CI$1002,10,0)&amp;"","")</f>
        <v/>
      </c>
      <c r="W261" s="64"/>
      <c r="X26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1" s="66"/>
      <c r="Z261" s="9"/>
      <c r="AA261" s="9"/>
      <c r="AB261" s="63" t="str">
        <f>IF(T261="","",IF(VLOOKUP(#REF!&amp;"-"&amp;ROW()-82,[2]ワークシート!$F$2:$CI$1002,68,0)="",IF(T261="使用貸借権","-","口座振込　１２月"),"物納"))</f>
        <v/>
      </c>
      <c r="AC261" s="67"/>
      <c r="AD261" s="64"/>
      <c r="AE261" s="68" t="str">
        <f>+IFERROR(IF(VLOOKUP(#REF!&amp;"-"&amp;ROW()-82,[2]ワークシート!$F$2:$CI$1002,13,0)="","",VLOOKUP(#REF!&amp;"-"&amp;ROW()-82,[2]ワークシート!$F$2:$CI$1002,13,0)),"")</f>
        <v/>
      </c>
      <c r="AF261" s="69"/>
      <c r="AG261" s="68" t="str">
        <f>+IFERROR(IF(VLOOKUP(#REF!&amp;"-"&amp;ROW()-82,[2]ワークシート!$F$2:$CI$1002,74,0)="","",VLOOKUP(#REF!&amp;"-"&amp;ROW()-82,[2]ワークシート!$F$2:$CI$1002,74,0)),"")</f>
        <v/>
      </c>
      <c r="AH261" s="69"/>
      <c r="AI261" s="54" t="str">
        <f>+IFERROR(IF(VLOOKUP(#REF!&amp;"-"&amp;ROW()-82,[2]ワークシート!$F$2:$CI$1002,73,0)="","",VLOOKUP(#REF!&amp;"-"&amp;ROW()-82,[2]ワークシート!$F$2:$CI$1002,73,0)),"")</f>
        <v/>
      </c>
      <c r="AJ261" s="1" t="str">
        <f>+IFERROR( IF(  VLOOKUP(#REF!&amp;"-"&amp;ROW()-82,[2]ワークシート!$F$2:$BW$1002,12,0)="",  "",  VLOOKUP(#REF!&amp;"-"&amp;ROW()-82,[2]ワークシート!$F$2:$BW$1002,12,0) ),"")</f>
        <v/>
      </c>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row>
    <row r="262" spans="1:69" ht="35.1" hidden="1" customHeight="1" x14ac:dyDescent="0.15">
      <c r="A262" s="63" t="str">
        <f>+IFERROR(IF(VLOOKUP(#REF!&amp;"-"&amp;ROW()-82,[2]ワークシート!$F$2:$CI$1002,6,0)="","",VLOOKUP(#REF!&amp;"-"&amp;ROW()-82,[2]ワークシート!$F$2:$CI$1002,6,0)),"")</f>
        <v/>
      </c>
      <c r="B262" s="64"/>
      <c r="C262" s="63" t="str">
        <f>+IFERROR(IF(VLOOKUP(#REF!&amp;"-"&amp;ROW()-82,[2]ワークシート!$F$2:$CI$1002,7,0)="","",VLOOKUP(#REF!&amp;"-"&amp;ROW()-82,[2]ワークシート!$F$2:$CI$1002,7,0)),"")</f>
        <v/>
      </c>
      <c r="D262" s="64"/>
      <c r="E262" s="63" t="str">
        <f>+IFERROR(IF(VLOOKUP(#REF!&amp;"-"&amp;ROW()-82,[2]ワークシート!$F$2:$CI$1002,8,0)="","",VLOOKUP(#REF!&amp;"-"&amp;ROW()-82,[2]ワークシート!$F$2:$CI$1002,8,0)),"")</f>
        <v/>
      </c>
      <c r="F262" s="64"/>
      <c r="G262" s="8" t="str">
        <f>+IFERROR(IF(VLOOKUP(#REF!&amp;"-"&amp;ROW()-82,[2]ワークシート!$F$2:$CI$1002,9,0)="","",VLOOKUP(#REF!&amp;"-"&amp;ROW()-82,[2]ワークシート!$F$2:$CI$1002,9,0)),"")</f>
        <v/>
      </c>
      <c r="H26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2" s="71"/>
      <c r="J262" s="63" t="str">
        <f>+IFERROR(IF(VLOOKUP(#REF!&amp;"-"&amp;ROW()-82,[2]ワークシート!$F$2:$CI$1002,17,0)="","",VLOOKUP(#REF!&amp;"-"&amp;ROW()-82,[2]ワークシート!$F$2:$CI$1002,17,0)),"")</f>
        <v/>
      </c>
      <c r="K262" s="67"/>
      <c r="L262" s="64"/>
      <c r="M262" s="72" t="str">
        <f>+IFERROR(IF(VLOOKUP(#REF!&amp;"-"&amp;ROW()-82,[2]ワークシート!$F$2:$CI$1002,58,0)=0,"",VLOOKUP(#REF!&amp;"-"&amp;ROW()-82,[2]ワークシート!$F$2:$CI$1002,58,0)),"")</f>
        <v/>
      </c>
      <c r="N262" s="72"/>
      <c r="O262" s="72"/>
      <c r="P262" s="61" t="str">
        <f>+IFERROR(VLOOKUP(#REF!&amp;"-"&amp;ROW()-82,[2]ワークシート!$F$2:$CI$1002,64,0),"")</f>
        <v/>
      </c>
      <c r="Q262" s="62"/>
      <c r="R262" s="73" t="str">
        <f>+IFERROR(VLOOKUP(#REF!&amp;"-"&amp;ROW()-82,[2]ワークシート!$F$2:$CI$1002,65,0),"")</f>
        <v/>
      </c>
      <c r="S262" s="73"/>
      <c r="T262" s="61" t="str">
        <f>IFERROR(IF(VLOOKUP(#REF!&amp;"-"&amp;ROW()-82,[2]ワークシート!$F$2:$CI$1002,68,0)="",IF(X262="","",IF(X262=0,"使用貸借権","賃借権")),"賃借権"),"")</f>
        <v/>
      </c>
      <c r="U262" s="62"/>
      <c r="V262" s="63" t="str">
        <f>+IFERROR(VLOOKUP(#REF!&amp;"-"&amp;ROW()-82,[2]ワークシート!$F$2:$CI$1002,10,0)&amp;"","")</f>
        <v/>
      </c>
      <c r="W262" s="64"/>
      <c r="X26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2" s="66"/>
      <c r="Z262" s="9"/>
      <c r="AA262" s="9"/>
      <c r="AB262" s="63" t="str">
        <f>IF(T262="","",IF(VLOOKUP(#REF!&amp;"-"&amp;ROW()-82,[2]ワークシート!$F$2:$CI$1002,68,0)="",IF(T262="使用貸借権","-","口座振込　１２月"),"物納"))</f>
        <v/>
      </c>
      <c r="AC262" s="67"/>
      <c r="AD262" s="64"/>
      <c r="AE262" s="68" t="str">
        <f>+IFERROR(IF(VLOOKUP(#REF!&amp;"-"&amp;ROW()-82,[2]ワークシート!$F$2:$CI$1002,13,0)="","",VLOOKUP(#REF!&amp;"-"&amp;ROW()-82,[2]ワークシート!$F$2:$CI$1002,13,0)),"")</f>
        <v/>
      </c>
      <c r="AF262" s="69"/>
      <c r="AG262" s="68" t="str">
        <f>+IFERROR(IF(VLOOKUP(#REF!&amp;"-"&amp;ROW()-82,[2]ワークシート!$F$2:$CI$1002,74,0)="","",VLOOKUP(#REF!&amp;"-"&amp;ROW()-82,[2]ワークシート!$F$2:$CI$1002,74,0)),"")</f>
        <v/>
      </c>
      <c r="AH262" s="69"/>
      <c r="AI262" s="54" t="str">
        <f>+IFERROR(IF(VLOOKUP(#REF!&amp;"-"&amp;ROW()-82,[2]ワークシート!$F$2:$CI$1002,73,0)="","",VLOOKUP(#REF!&amp;"-"&amp;ROW()-82,[2]ワークシート!$F$2:$CI$1002,73,0)),"")</f>
        <v/>
      </c>
      <c r="AJ262" s="1" t="str">
        <f>+IFERROR( IF(  VLOOKUP(#REF!&amp;"-"&amp;ROW()-82,[2]ワークシート!$F$2:$BW$1002,12,0)="",  "",  VLOOKUP(#REF!&amp;"-"&amp;ROW()-82,[2]ワークシート!$F$2:$BW$1002,12,0) ),"")</f>
        <v/>
      </c>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row>
    <row r="263" spans="1:69" ht="35.1" hidden="1" customHeight="1" x14ac:dyDescent="0.15">
      <c r="A263" s="63" t="str">
        <f>+IFERROR(IF(VLOOKUP(#REF!&amp;"-"&amp;ROW()-82,[2]ワークシート!$F$2:$CI$1002,6,0)="","",VLOOKUP(#REF!&amp;"-"&amp;ROW()-82,[2]ワークシート!$F$2:$CI$1002,6,0)),"")</f>
        <v/>
      </c>
      <c r="B263" s="64"/>
      <c r="C263" s="63" t="str">
        <f>+IFERROR(IF(VLOOKUP(#REF!&amp;"-"&amp;ROW()-82,[2]ワークシート!$F$2:$CI$1002,7,0)="","",VLOOKUP(#REF!&amp;"-"&amp;ROW()-82,[2]ワークシート!$F$2:$CI$1002,7,0)),"")</f>
        <v/>
      </c>
      <c r="D263" s="64"/>
      <c r="E263" s="63" t="str">
        <f>+IFERROR(IF(VLOOKUP(#REF!&amp;"-"&amp;ROW()-82,[2]ワークシート!$F$2:$CI$1002,8,0)="","",VLOOKUP(#REF!&amp;"-"&amp;ROW()-82,[2]ワークシート!$F$2:$CI$1002,8,0)),"")</f>
        <v/>
      </c>
      <c r="F263" s="64"/>
      <c r="G263" s="8" t="str">
        <f>+IFERROR(IF(VLOOKUP(#REF!&amp;"-"&amp;ROW()-82,[2]ワークシート!$F$2:$CI$1002,9,0)="","",VLOOKUP(#REF!&amp;"-"&amp;ROW()-82,[2]ワークシート!$F$2:$CI$1002,9,0)),"")</f>
        <v/>
      </c>
      <c r="H26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3" s="71"/>
      <c r="J263" s="63" t="str">
        <f>+IFERROR(IF(VLOOKUP(#REF!&amp;"-"&amp;ROW()-82,[2]ワークシート!$F$2:$CI$1002,17,0)="","",VLOOKUP(#REF!&amp;"-"&amp;ROW()-82,[2]ワークシート!$F$2:$CI$1002,17,0)),"")</f>
        <v/>
      </c>
      <c r="K263" s="67"/>
      <c r="L263" s="64"/>
      <c r="M263" s="72" t="str">
        <f>+IFERROR(IF(VLOOKUP(#REF!&amp;"-"&amp;ROW()-82,[2]ワークシート!$F$2:$CI$1002,58,0)=0,"",VLOOKUP(#REF!&amp;"-"&amp;ROW()-82,[2]ワークシート!$F$2:$CI$1002,58,0)),"")</f>
        <v/>
      </c>
      <c r="N263" s="72"/>
      <c r="O263" s="72"/>
      <c r="P263" s="61" t="str">
        <f>+IFERROR(VLOOKUP(#REF!&amp;"-"&amp;ROW()-82,[2]ワークシート!$F$2:$CI$1002,64,0),"")</f>
        <v/>
      </c>
      <c r="Q263" s="62"/>
      <c r="R263" s="73" t="str">
        <f>+IFERROR(VLOOKUP(#REF!&amp;"-"&amp;ROW()-82,[2]ワークシート!$F$2:$CI$1002,65,0),"")</f>
        <v/>
      </c>
      <c r="S263" s="73"/>
      <c r="T263" s="61" t="str">
        <f>IFERROR(IF(VLOOKUP(#REF!&amp;"-"&amp;ROW()-82,[2]ワークシート!$F$2:$CI$1002,68,0)="",IF(X263="","",IF(X263=0,"使用貸借権","賃借権")),"賃借権"),"")</f>
        <v/>
      </c>
      <c r="U263" s="62"/>
      <c r="V263" s="63" t="str">
        <f>+IFERROR(VLOOKUP(#REF!&amp;"-"&amp;ROW()-82,[2]ワークシート!$F$2:$CI$1002,10,0)&amp;"","")</f>
        <v/>
      </c>
      <c r="W263" s="64"/>
      <c r="X26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3" s="66"/>
      <c r="Z263" s="9"/>
      <c r="AA263" s="9"/>
      <c r="AB263" s="63" t="str">
        <f>IF(T263="","",IF(VLOOKUP(#REF!&amp;"-"&amp;ROW()-82,[2]ワークシート!$F$2:$CI$1002,68,0)="",IF(T263="使用貸借権","-","口座振込　１２月"),"物納"))</f>
        <v/>
      </c>
      <c r="AC263" s="67"/>
      <c r="AD263" s="64"/>
      <c r="AE263" s="68" t="str">
        <f>+IFERROR(IF(VLOOKUP(#REF!&amp;"-"&amp;ROW()-82,[2]ワークシート!$F$2:$CI$1002,13,0)="","",VLOOKUP(#REF!&amp;"-"&amp;ROW()-82,[2]ワークシート!$F$2:$CI$1002,13,0)),"")</f>
        <v/>
      </c>
      <c r="AF263" s="69"/>
      <c r="AG263" s="68" t="str">
        <f>+IFERROR(IF(VLOOKUP(#REF!&amp;"-"&amp;ROW()-82,[2]ワークシート!$F$2:$CI$1002,74,0)="","",VLOOKUP(#REF!&amp;"-"&amp;ROW()-82,[2]ワークシート!$F$2:$CI$1002,74,0)),"")</f>
        <v/>
      </c>
      <c r="AH263" s="69"/>
      <c r="AI263" s="54" t="str">
        <f>+IFERROR(IF(VLOOKUP(#REF!&amp;"-"&amp;ROW()-82,[2]ワークシート!$F$2:$CI$1002,73,0)="","",VLOOKUP(#REF!&amp;"-"&amp;ROW()-82,[2]ワークシート!$F$2:$CI$1002,73,0)),"")</f>
        <v/>
      </c>
      <c r="AJ263" s="1" t="str">
        <f>+IFERROR( IF(  VLOOKUP(#REF!&amp;"-"&amp;ROW()-82,[2]ワークシート!$F$2:$BW$1002,12,0)="",  "",  VLOOKUP(#REF!&amp;"-"&amp;ROW()-82,[2]ワークシート!$F$2:$BW$1002,12,0) ),"")</f>
        <v/>
      </c>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row>
    <row r="264" spans="1:69" ht="35.1" hidden="1" customHeight="1" x14ac:dyDescent="0.15">
      <c r="A264" s="63" t="str">
        <f>+IFERROR(IF(VLOOKUP(#REF!&amp;"-"&amp;ROW()-82,[2]ワークシート!$F$2:$CI$1002,6,0)="","",VLOOKUP(#REF!&amp;"-"&amp;ROW()-82,[2]ワークシート!$F$2:$CI$1002,6,0)),"")</f>
        <v/>
      </c>
      <c r="B264" s="64"/>
      <c r="C264" s="63" t="str">
        <f>+IFERROR(IF(VLOOKUP(#REF!&amp;"-"&amp;ROW()-82,[2]ワークシート!$F$2:$CI$1002,7,0)="","",VLOOKUP(#REF!&amp;"-"&amp;ROW()-82,[2]ワークシート!$F$2:$CI$1002,7,0)),"")</f>
        <v/>
      </c>
      <c r="D264" s="64"/>
      <c r="E264" s="63" t="str">
        <f>+IFERROR(IF(VLOOKUP(#REF!&amp;"-"&amp;ROW()-82,[2]ワークシート!$F$2:$CI$1002,8,0)="","",VLOOKUP(#REF!&amp;"-"&amp;ROW()-82,[2]ワークシート!$F$2:$CI$1002,8,0)),"")</f>
        <v/>
      </c>
      <c r="F264" s="64"/>
      <c r="G264" s="8" t="str">
        <f>+IFERROR(IF(VLOOKUP(#REF!&amp;"-"&amp;ROW()-82,[2]ワークシート!$F$2:$CI$1002,9,0)="","",VLOOKUP(#REF!&amp;"-"&amp;ROW()-82,[2]ワークシート!$F$2:$CI$1002,9,0)),"")</f>
        <v/>
      </c>
      <c r="H26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4" s="71"/>
      <c r="J264" s="63" t="str">
        <f>+IFERROR(IF(VLOOKUP(#REF!&amp;"-"&amp;ROW()-82,[2]ワークシート!$F$2:$CI$1002,17,0)="","",VLOOKUP(#REF!&amp;"-"&amp;ROW()-82,[2]ワークシート!$F$2:$CI$1002,17,0)),"")</f>
        <v/>
      </c>
      <c r="K264" s="67"/>
      <c r="L264" s="64"/>
      <c r="M264" s="72" t="str">
        <f>+IFERROR(IF(VLOOKUP(#REF!&amp;"-"&amp;ROW()-82,[2]ワークシート!$F$2:$CI$1002,58,0)=0,"",VLOOKUP(#REF!&amp;"-"&amp;ROW()-82,[2]ワークシート!$F$2:$CI$1002,58,0)),"")</f>
        <v/>
      </c>
      <c r="N264" s="72"/>
      <c r="O264" s="72"/>
      <c r="P264" s="61" t="str">
        <f>+IFERROR(VLOOKUP(#REF!&amp;"-"&amp;ROW()-82,[2]ワークシート!$F$2:$CI$1002,64,0),"")</f>
        <v/>
      </c>
      <c r="Q264" s="62"/>
      <c r="R264" s="73" t="str">
        <f>+IFERROR(VLOOKUP(#REF!&amp;"-"&amp;ROW()-82,[2]ワークシート!$F$2:$CI$1002,65,0),"")</f>
        <v/>
      </c>
      <c r="S264" s="73"/>
      <c r="T264" s="61" t="str">
        <f>IFERROR(IF(VLOOKUP(#REF!&amp;"-"&amp;ROW()-82,[2]ワークシート!$F$2:$CI$1002,68,0)="",IF(X264="","",IF(X264=0,"使用貸借権","賃借権")),"賃借権"),"")</f>
        <v/>
      </c>
      <c r="U264" s="62"/>
      <c r="V264" s="63" t="str">
        <f>+IFERROR(VLOOKUP(#REF!&amp;"-"&amp;ROW()-82,[2]ワークシート!$F$2:$CI$1002,10,0)&amp;"","")</f>
        <v/>
      </c>
      <c r="W264" s="64"/>
      <c r="X26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4" s="66"/>
      <c r="Z264" s="9"/>
      <c r="AA264" s="9"/>
      <c r="AB264" s="63" t="str">
        <f>IF(T264="","",IF(VLOOKUP(#REF!&amp;"-"&amp;ROW()-82,[2]ワークシート!$F$2:$CI$1002,68,0)="",IF(T264="使用貸借権","-","口座振込　１２月"),"物納"))</f>
        <v/>
      </c>
      <c r="AC264" s="67"/>
      <c r="AD264" s="64"/>
      <c r="AE264" s="68" t="str">
        <f>+IFERROR(IF(VLOOKUP(#REF!&amp;"-"&amp;ROW()-82,[2]ワークシート!$F$2:$CI$1002,13,0)="","",VLOOKUP(#REF!&amp;"-"&amp;ROW()-82,[2]ワークシート!$F$2:$CI$1002,13,0)),"")</f>
        <v/>
      </c>
      <c r="AF264" s="69"/>
      <c r="AG264" s="68" t="str">
        <f>+IFERROR(IF(VLOOKUP(#REF!&amp;"-"&amp;ROW()-82,[2]ワークシート!$F$2:$CI$1002,74,0)="","",VLOOKUP(#REF!&amp;"-"&amp;ROW()-82,[2]ワークシート!$F$2:$CI$1002,74,0)),"")</f>
        <v/>
      </c>
      <c r="AH264" s="69"/>
      <c r="AI264" s="54" t="str">
        <f>+IFERROR(IF(VLOOKUP(#REF!&amp;"-"&amp;ROW()-82,[2]ワークシート!$F$2:$CI$1002,73,0)="","",VLOOKUP(#REF!&amp;"-"&amp;ROW()-82,[2]ワークシート!$F$2:$CI$1002,73,0)),"")</f>
        <v/>
      </c>
      <c r="AJ264" s="1" t="str">
        <f>+IFERROR( IF(  VLOOKUP(#REF!&amp;"-"&amp;ROW()-82,[2]ワークシート!$F$2:$BW$1002,12,0)="",  "",  VLOOKUP(#REF!&amp;"-"&amp;ROW()-82,[2]ワークシート!$F$2:$BW$1002,12,0) ),"")</f>
        <v/>
      </c>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row>
    <row r="265" spans="1:69" ht="35.1" hidden="1" customHeight="1" x14ac:dyDescent="0.15">
      <c r="A265" s="63" t="str">
        <f>+IFERROR(IF(VLOOKUP(#REF!&amp;"-"&amp;ROW()-82,[2]ワークシート!$F$2:$CI$1002,6,0)="","",VLOOKUP(#REF!&amp;"-"&amp;ROW()-82,[2]ワークシート!$F$2:$CI$1002,6,0)),"")</f>
        <v/>
      </c>
      <c r="B265" s="64"/>
      <c r="C265" s="63" t="str">
        <f>+IFERROR(IF(VLOOKUP(#REF!&amp;"-"&amp;ROW()-82,[2]ワークシート!$F$2:$CI$1002,7,0)="","",VLOOKUP(#REF!&amp;"-"&amp;ROW()-82,[2]ワークシート!$F$2:$CI$1002,7,0)),"")</f>
        <v/>
      </c>
      <c r="D265" s="64"/>
      <c r="E265" s="63" t="str">
        <f>+IFERROR(IF(VLOOKUP(#REF!&amp;"-"&amp;ROW()-82,[2]ワークシート!$F$2:$CI$1002,8,0)="","",VLOOKUP(#REF!&amp;"-"&amp;ROW()-82,[2]ワークシート!$F$2:$CI$1002,8,0)),"")</f>
        <v/>
      </c>
      <c r="F265" s="64"/>
      <c r="G265" s="8" t="str">
        <f>+IFERROR(IF(VLOOKUP(#REF!&amp;"-"&amp;ROW()-82,[2]ワークシート!$F$2:$CI$1002,9,0)="","",VLOOKUP(#REF!&amp;"-"&amp;ROW()-82,[2]ワークシート!$F$2:$CI$1002,9,0)),"")</f>
        <v/>
      </c>
      <c r="H26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5" s="71"/>
      <c r="J265" s="63" t="str">
        <f>+IFERROR(IF(VLOOKUP(#REF!&amp;"-"&amp;ROW()-82,[2]ワークシート!$F$2:$CI$1002,17,0)="","",VLOOKUP(#REF!&amp;"-"&amp;ROW()-82,[2]ワークシート!$F$2:$CI$1002,17,0)),"")</f>
        <v/>
      </c>
      <c r="K265" s="67"/>
      <c r="L265" s="64"/>
      <c r="M265" s="72" t="str">
        <f>+IFERROR(IF(VLOOKUP(#REF!&amp;"-"&amp;ROW()-82,[2]ワークシート!$F$2:$CI$1002,58,0)=0,"",VLOOKUP(#REF!&amp;"-"&amp;ROW()-82,[2]ワークシート!$F$2:$CI$1002,58,0)),"")</f>
        <v/>
      </c>
      <c r="N265" s="72"/>
      <c r="O265" s="72"/>
      <c r="P265" s="61" t="str">
        <f>+IFERROR(VLOOKUP(#REF!&amp;"-"&amp;ROW()-82,[2]ワークシート!$F$2:$CI$1002,64,0),"")</f>
        <v/>
      </c>
      <c r="Q265" s="62"/>
      <c r="R265" s="73" t="str">
        <f>+IFERROR(VLOOKUP(#REF!&amp;"-"&amp;ROW()-82,[2]ワークシート!$F$2:$CI$1002,65,0),"")</f>
        <v/>
      </c>
      <c r="S265" s="73"/>
      <c r="T265" s="61" t="str">
        <f>IFERROR(IF(VLOOKUP(#REF!&amp;"-"&amp;ROW()-82,[2]ワークシート!$F$2:$CI$1002,68,0)="",IF(X265="","",IF(X265=0,"使用貸借権","賃借権")),"賃借権"),"")</f>
        <v/>
      </c>
      <c r="U265" s="62"/>
      <c r="V265" s="63" t="str">
        <f>+IFERROR(VLOOKUP(#REF!&amp;"-"&amp;ROW()-82,[2]ワークシート!$F$2:$CI$1002,10,0)&amp;"","")</f>
        <v/>
      </c>
      <c r="W265" s="64"/>
      <c r="X26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5" s="66"/>
      <c r="Z265" s="9"/>
      <c r="AA265" s="9"/>
      <c r="AB265" s="63" t="str">
        <f>IF(T265="","",IF(VLOOKUP(#REF!&amp;"-"&amp;ROW()-82,[2]ワークシート!$F$2:$CI$1002,68,0)="",IF(T265="使用貸借権","-","口座振込　１２月"),"物納"))</f>
        <v/>
      </c>
      <c r="AC265" s="67"/>
      <c r="AD265" s="64"/>
      <c r="AE265" s="68" t="str">
        <f>+IFERROR(IF(VLOOKUP(#REF!&amp;"-"&amp;ROW()-82,[2]ワークシート!$F$2:$CI$1002,13,0)="","",VLOOKUP(#REF!&amp;"-"&amp;ROW()-82,[2]ワークシート!$F$2:$CI$1002,13,0)),"")</f>
        <v/>
      </c>
      <c r="AF265" s="69"/>
      <c r="AG265" s="68" t="str">
        <f>+IFERROR(IF(VLOOKUP(#REF!&amp;"-"&amp;ROW()-82,[2]ワークシート!$F$2:$CI$1002,74,0)="","",VLOOKUP(#REF!&amp;"-"&amp;ROW()-82,[2]ワークシート!$F$2:$CI$1002,74,0)),"")</f>
        <v/>
      </c>
      <c r="AH265" s="69"/>
      <c r="AI265" s="54" t="str">
        <f>+IFERROR(IF(VLOOKUP(#REF!&amp;"-"&amp;ROW()-82,[2]ワークシート!$F$2:$CI$1002,73,0)="","",VLOOKUP(#REF!&amp;"-"&amp;ROW()-82,[2]ワークシート!$F$2:$CI$1002,73,0)),"")</f>
        <v/>
      </c>
      <c r="AJ265" s="1" t="str">
        <f>+IFERROR( IF(  VLOOKUP(#REF!&amp;"-"&amp;ROW()-82,[2]ワークシート!$F$2:$BW$1002,12,0)="",  "",  VLOOKUP(#REF!&amp;"-"&amp;ROW()-82,[2]ワークシート!$F$2:$BW$1002,12,0) ),"")</f>
        <v/>
      </c>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row>
    <row r="266" spans="1:69" ht="35.1" hidden="1" customHeight="1" x14ac:dyDescent="0.15">
      <c r="A266" s="63" t="str">
        <f>+IFERROR(IF(VLOOKUP(#REF!&amp;"-"&amp;ROW()-82,[2]ワークシート!$F$2:$CI$1002,6,0)="","",VLOOKUP(#REF!&amp;"-"&amp;ROW()-82,[2]ワークシート!$F$2:$CI$1002,6,0)),"")</f>
        <v/>
      </c>
      <c r="B266" s="64"/>
      <c r="C266" s="63" t="str">
        <f>+IFERROR(IF(VLOOKUP(#REF!&amp;"-"&amp;ROW()-82,[2]ワークシート!$F$2:$CI$1002,7,0)="","",VLOOKUP(#REF!&amp;"-"&amp;ROW()-82,[2]ワークシート!$F$2:$CI$1002,7,0)),"")</f>
        <v/>
      </c>
      <c r="D266" s="64"/>
      <c r="E266" s="63" t="str">
        <f>+IFERROR(IF(VLOOKUP(#REF!&amp;"-"&amp;ROW()-82,[2]ワークシート!$F$2:$CI$1002,8,0)="","",VLOOKUP(#REF!&amp;"-"&amp;ROW()-82,[2]ワークシート!$F$2:$CI$1002,8,0)),"")</f>
        <v/>
      </c>
      <c r="F266" s="64"/>
      <c r="G266" s="8" t="str">
        <f>+IFERROR(IF(VLOOKUP(#REF!&amp;"-"&amp;ROW()-82,[2]ワークシート!$F$2:$CI$1002,9,0)="","",VLOOKUP(#REF!&amp;"-"&amp;ROW()-82,[2]ワークシート!$F$2:$CI$1002,9,0)),"")</f>
        <v/>
      </c>
      <c r="H26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6" s="71"/>
      <c r="J266" s="63" t="str">
        <f>+IFERROR(IF(VLOOKUP(#REF!&amp;"-"&amp;ROW()-82,[2]ワークシート!$F$2:$CI$1002,17,0)="","",VLOOKUP(#REF!&amp;"-"&amp;ROW()-82,[2]ワークシート!$F$2:$CI$1002,17,0)),"")</f>
        <v/>
      </c>
      <c r="K266" s="67"/>
      <c r="L266" s="64"/>
      <c r="M266" s="72" t="str">
        <f>+IFERROR(IF(VLOOKUP(#REF!&amp;"-"&amp;ROW()-82,[2]ワークシート!$F$2:$CI$1002,58,0)=0,"",VLOOKUP(#REF!&amp;"-"&amp;ROW()-82,[2]ワークシート!$F$2:$CI$1002,58,0)),"")</f>
        <v/>
      </c>
      <c r="N266" s="72"/>
      <c r="O266" s="72"/>
      <c r="P266" s="61" t="str">
        <f>+IFERROR(VLOOKUP(#REF!&amp;"-"&amp;ROW()-82,[2]ワークシート!$F$2:$CI$1002,64,0),"")</f>
        <v/>
      </c>
      <c r="Q266" s="62"/>
      <c r="R266" s="73" t="str">
        <f>+IFERROR(VLOOKUP(#REF!&amp;"-"&amp;ROW()-82,[2]ワークシート!$F$2:$CI$1002,65,0),"")</f>
        <v/>
      </c>
      <c r="S266" s="73"/>
      <c r="T266" s="61" t="str">
        <f>IFERROR(IF(VLOOKUP(#REF!&amp;"-"&amp;ROW()-82,[2]ワークシート!$F$2:$CI$1002,68,0)="",IF(X266="","",IF(X266=0,"使用貸借権","賃借権")),"賃借権"),"")</f>
        <v/>
      </c>
      <c r="U266" s="62"/>
      <c r="V266" s="63" t="str">
        <f>+IFERROR(VLOOKUP(#REF!&amp;"-"&amp;ROW()-82,[2]ワークシート!$F$2:$CI$1002,10,0)&amp;"","")</f>
        <v/>
      </c>
      <c r="W266" s="64"/>
      <c r="X26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6" s="66"/>
      <c r="Z266" s="9"/>
      <c r="AA266" s="9"/>
      <c r="AB266" s="63" t="str">
        <f>IF(T266="","",IF(VLOOKUP(#REF!&amp;"-"&amp;ROW()-82,[2]ワークシート!$F$2:$CI$1002,68,0)="",IF(T266="使用貸借権","-","口座振込　１２月"),"物納"))</f>
        <v/>
      </c>
      <c r="AC266" s="67"/>
      <c r="AD266" s="64"/>
      <c r="AE266" s="68" t="str">
        <f>+IFERROR(IF(VLOOKUP(#REF!&amp;"-"&amp;ROW()-82,[2]ワークシート!$F$2:$CI$1002,13,0)="","",VLOOKUP(#REF!&amp;"-"&amp;ROW()-82,[2]ワークシート!$F$2:$CI$1002,13,0)),"")</f>
        <v/>
      </c>
      <c r="AF266" s="69"/>
      <c r="AG266" s="68" t="str">
        <f>+IFERROR(IF(VLOOKUP(#REF!&amp;"-"&amp;ROW()-82,[2]ワークシート!$F$2:$CI$1002,74,0)="","",VLOOKUP(#REF!&amp;"-"&amp;ROW()-82,[2]ワークシート!$F$2:$CI$1002,74,0)),"")</f>
        <v/>
      </c>
      <c r="AH266" s="69"/>
      <c r="AI266" s="54" t="str">
        <f>+IFERROR(IF(VLOOKUP(#REF!&amp;"-"&amp;ROW()-82,[2]ワークシート!$F$2:$CI$1002,73,0)="","",VLOOKUP(#REF!&amp;"-"&amp;ROW()-82,[2]ワークシート!$F$2:$CI$1002,73,0)),"")</f>
        <v/>
      </c>
      <c r="AJ266" s="1" t="str">
        <f>+IFERROR( IF(  VLOOKUP(#REF!&amp;"-"&amp;ROW()-82,[2]ワークシート!$F$2:$BW$1002,12,0)="",  "",  VLOOKUP(#REF!&amp;"-"&amp;ROW()-82,[2]ワークシート!$F$2:$BW$1002,12,0) ),"")</f>
        <v/>
      </c>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row>
    <row r="267" spans="1:69" ht="35.1" hidden="1" customHeight="1" x14ac:dyDescent="0.15">
      <c r="A267" s="63" t="str">
        <f>+IFERROR(IF(VLOOKUP(#REF!&amp;"-"&amp;ROW()-82,[2]ワークシート!$F$2:$CI$1002,6,0)="","",VLOOKUP(#REF!&amp;"-"&amp;ROW()-82,[2]ワークシート!$F$2:$CI$1002,6,0)),"")</f>
        <v/>
      </c>
      <c r="B267" s="64"/>
      <c r="C267" s="63" t="str">
        <f>+IFERROR(IF(VLOOKUP(#REF!&amp;"-"&amp;ROW()-82,[2]ワークシート!$F$2:$CI$1002,7,0)="","",VLOOKUP(#REF!&amp;"-"&amp;ROW()-82,[2]ワークシート!$F$2:$CI$1002,7,0)),"")</f>
        <v/>
      </c>
      <c r="D267" s="64"/>
      <c r="E267" s="63" t="str">
        <f>+IFERROR(IF(VLOOKUP(#REF!&amp;"-"&amp;ROW()-82,[2]ワークシート!$F$2:$CI$1002,8,0)="","",VLOOKUP(#REF!&amp;"-"&amp;ROW()-82,[2]ワークシート!$F$2:$CI$1002,8,0)),"")</f>
        <v/>
      </c>
      <c r="F267" s="64"/>
      <c r="G267" s="8" t="str">
        <f>+IFERROR(IF(VLOOKUP(#REF!&amp;"-"&amp;ROW()-82,[2]ワークシート!$F$2:$CI$1002,9,0)="","",VLOOKUP(#REF!&amp;"-"&amp;ROW()-82,[2]ワークシート!$F$2:$CI$1002,9,0)),"")</f>
        <v/>
      </c>
      <c r="H26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7" s="71"/>
      <c r="J267" s="63" t="str">
        <f>+IFERROR(IF(VLOOKUP(#REF!&amp;"-"&amp;ROW()-82,[2]ワークシート!$F$2:$CI$1002,17,0)="","",VLOOKUP(#REF!&amp;"-"&amp;ROW()-82,[2]ワークシート!$F$2:$CI$1002,17,0)),"")</f>
        <v/>
      </c>
      <c r="K267" s="67"/>
      <c r="L267" s="64"/>
      <c r="M267" s="72" t="str">
        <f>+IFERROR(IF(VLOOKUP(#REF!&amp;"-"&amp;ROW()-82,[2]ワークシート!$F$2:$CI$1002,58,0)=0,"",VLOOKUP(#REF!&amp;"-"&amp;ROW()-82,[2]ワークシート!$F$2:$CI$1002,58,0)),"")</f>
        <v/>
      </c>
      <c r="N267" s="72"/>
      <c r="O267" s="72"/>
      <c r="P267" s="61" t="str">
        <f>+IFERROR(VLOOKUP(#REF!&amp;"-"&amp;ROW()-82,[2]ワークシート!$F$2:$CI$1002,64,0),"")</f>
        <v/>
      </c>
      <c r="Q267" s="62"/>
      <c r="R267" s="73" t="str">
        <f>+IFERROR(VLOOKUP(#REF!&amp;"-"&amp;ROW()-82,[2]ワークシート!$F$2:$CI$1002,65,0),"")</f>
        <v/>
      </c>
      <c r="S267" s="73"/>
      <c r="T267" s="61" t="str">
        <f>IFERROR(IF(VLOOKUP(#REF!&amp;"-"&amp;ROW()-82,[2]ワークシート!$F$2:$CI$1002,68,0)="",IF(X267="","",IF(X267=0,"使用貸借権","賃借権")),"賃借権"),"")</f>
        <v/>
      </c>
      <c r="U267" s="62"/>
      <c r="V267" s="63" t="str">
        <f>+IFERROR(VLOOKUP(#REF!&amp;"-"&amp;ROW()-82,[2]ワークシート!$F$2:$CI$1002,10,0)&amp;"","")</f>
        <v/>
      </c>
      <c r="W267" s="64"/>
      <c r="X26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7" s="66"/>
      <c r="Z267" s="9"/>
      <c r="AA267" s="9"/>
      <c r="AB267" s="63" t="str">
        <f>IF(T267="","",IF(VLOOKUP(#REF!&amp;"-"&amp;ROW()-82,[2]ワークシート!$F$2:$CI$1002,68,0)="",IF(T267="使用貸借権","-","口座振込　１２月"),"物納"))</f>
        <v/>
      </c>
      <c r="AC267" s="67"/>
      <c r="AD267" s="64"/>
      <c r="AE267" s="68" t="str">
        <f>+IFERROR(IF(VLOOKUP(#REF!&amp;"-"&amp;ROW()-82,[2]ワークシート!$F$2:$CI$1002,13,0)="","",VLOOKUP(#REF!&amp;"-"&amp;ROW()-82,[2]ワークシート!$F$2:$CI$1002,13,0)),"")</f>
        <v/>
      </c>
      <c r="AF267" s="69"/>
      <c r="AG267" s="68" t="str">
        <f>+IFERROR(IF(VLOOKUP(#REF!&amp;"-"&amp;ROW()-82,[2]ワークシート!$F$2:$CI$1002,74,0)="","",VLOOKUP(#REF!&amp;"-"&amp;ROW()-82,[2]ワークシート!$F$2:$CI$1002,74,0)),"")</f>
        <v/>
      </c>
      <c r="AH267" s="69"/>
      <c r="AI267" s="54" t="str">
        <f>+IFERROR(IF(VLOOKUP(#REF!&amp;"-"&amp;ROW()-82,[2]ワークシート!$F$2:$CI$1002,73,0)="","",VLOOKUP(#REF!&amp;"-"&amp;ROW()-82,[2]ワークシート!$F$2:$CI$1002,73,0)),"")</f>
        <v/>
      </c>
      <c r="AJ267" s="1" t="str">
        <f>+IFERROR( IF(  VLOOKUP(#REF!&amp;"-"&amp;ROW()-82,[2]ワークシート!$F$2:$BW$1002,12,0)="",  "",  VLOOKUP(#REF!&amp;"-"&amp;ROW()-82,[2]ワークシート!$F$2:$BW$1002,12,0) ),"")</f>
        <v/>
      </c>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row>
    <row r="268" spans="1:69" ht="35.1" hidden="1" customHeight="1" x14ac:dyDescent="0.15">
      <c r="A268" s="63" t="str">
        <f>+IFERROR(IF(VLOOKUP(#REF!&amp;"-"&amp;ROW()-82,[2]ワークシート!$F$2:$CI$1002,6,0)="","",VLOOKUP(#REF!&amp;"-"&amp;ROW()-82,[2]ワークシート!$F$2:$CI$1002,6,0)),"")</f>
        <v/>
      </c>
      <c r="B268" s="64"/>
      <c r="C268" s="63" t="str">
        <f>+IFERROR(IF(VLOOKUP(#REF!&amp;"-"&amp;ROW()-82,[2]ワークシート!$F$2:$CI$1002,7,0)="","",VLOOKUP(#REF!&amp;"-"&amp;ROW()-82,[2]ワークシート!$F$2:$CI$1002,7,0)),"")</f>
        <v/>
      </c>
      <c r="D268" s="64"/>
      <c r="E268" s="63" t="str">
        <f>+IFERROR(IF(VLOOKUP(#REF!&amp;"-"&amp;ROW()-82,[2]ワークシート!$F$2:$CI$1002,8,0)="","",VLOOKUP(#REF!&amp;"-"&amp;ROW()-82,[2]ワークシート!$F$2:$CI$1002,8,0)),"")</f>
        <v/>
      </c>
      <c r="F268" s="64"/>
      <c r="G268" s="8" t="str">
        <f>+IFERROR(IF(VLOOKUP(#REF!&amp;"-"&amp;ROW()-82,[2]ワークシート!$F$2:$CI$1002,9,0)="","",VLOOKUP(#REF!&amp;"-"&amp;ROW()-82,[2]ワークシート!$F$2:$CI$1002,9,0)),"")</f>
        <v/>
      </c>
      <c r="H26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8" s="71"/>
      <c r="J268" s="63" t="str">
        <f>+IFERROR(IF(VLOOKUP(#REF!&amp;"-"&amp;ROW()-82,[2]ワークシート!$F$2:$CI$1002,17,0)="","",VLOOKUP(#REF!&amp;"-"&amp;ROW()-82,[2]ワークシート!$F$2:$CI$1002,17,0)),"")</f>
        <v/>
      </c>
      <c r="K268" s="67"/>
      <c r="L268" s="64"/>
      <c r="M268" s="72" t="str">
        <f>+IFERROR(IF(VLOOKUP(#REF!&amp;"-"&amp;ROW()-82,[2]ワークシート!$F$2:$CI$1002,58,0)=0,"",VLOOKUP(#REF!&amp;"-"&amp;ROW()-82,[2]ワークシート!$F$2:$CI$1002,58,0)),"")</f>
        <v/>
      </c>
      <c r="N268" s="72"/>
      <c r="O268" s="72"/>
      <c r="P268" s="61" t="str">
        <f>+IFERROR(VLOOKUP(#REF!&amp;"-"&amp;ROW()-82,[2]ワークシート!$F$2:$CI$1002,64,0),"")</f>
        <v/>
      </c>
      <c r="Q268" s="62"/>
      <c r="R268" s="73" t="str">
        <f>+IFERROR(VLOOKUP(#REF!&amp;"-"&amp;ROW()-82,[2]ワークシート!$F$2:$CI$1002,65,0),"")</f>
        <v/>
      </c>
      <c r="S268" s="73"/>
      <c r="T268" s="61" t="str">
        <f>IFERROR(IF(VLOOKUP(#REF!&amp;"-"&amp;ROW()-82,[2]ワークシート!$F$2:$CI$1002,68,0)="",IF(X268="","",IF(X268=0,"使用貸借権","賃借権")),"賃借権"),"")</f>
        <v/>
      </c>
      <c r="U268" s="62"/>
      <c r="V268" s="63" t="str">
        <f>+IFERROR(VLOOKUP(#REF!&amp;"-"&amp;ROW()-82,[2]ワークシート!$F$2:$CI$1002,10,0)&amp;"","")</f>
        <v/>
      </c>
      <c r="W268" s="64"/>
      <c r="X26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8" s="66"/>
      <c r="Z268" s="9"/>
      <c r="AA268" s="9"/>
      <c r="AB268" s="63" t="str">
        <f>IF(T268="","",IF(VLOOKUP(#REF!&amp;"-"&amp;ROW()-82,[2]ワークシート!$F$2:$CI$1002,68,0)="",IF(T268="使用貸借権","-","口座振込　１２月"),"物納"))</f>
        <v/>
      </c>
      <c r="AC268" s="67"/>
      <c r="AD268" s="64"/>
      <c r="AE268" s="68" t="str">
        <f>+IFERROR(IF(VLOOKUP(#REF!&amp;"-"&amp;ROW()-82,[2]ワークシート!$F$2:$CI$1002,13,0)="","",VLOOKUP(#REF!&amp;"-"&amp;ROW()-82,[2]ワークシート!$F$2:$CI$1002,13,0)),"")</f>
        <v/>
      </c>
      <c r="AF268" s="69"/>
      <c r="AG268" s="68" t="str">
        <f>+IFERROR(IF(VLOOKUP(#REF!&amp;"-"&amp;ROW()-82,[2]ワークシート!$F$2:$CI$1002,74,0)="","",VLOOKUP(#REF!&amp;"-"&amp;ROW()-82,[2]ワークシート!$F$2:$CI$1002,74,0)),"")</f>
        <v/>
      </c>
      <c r="AH268" s="69"/>
      <c r="AI268" s="54" t="str">
        <f>+IFERROR(IF(VLOOKUP(#REF!&amp;"-"&amp;ROW()-82,[2]ワークシート!$F$2:$CI$1002,73,0)="","",VLOOKUP(#REF!&amp;"-"&amp;ROW()-82,[2]ワークシート!$F$2:$CI$1002,73,0)),"")</f>
        <v/>
      </c>
      <c r="AJ268" s="1" t="str">
        <f>+IFERROR( IF(  VLOOKUP(#REF!&amp;"-"&amp;ROW()-82,[2]ワークシート!$F$2:$BW$1002,12,0)="",  "",  VLOOKUP(#REF!&amp;"-"&amp;ROW()-82,[2]ワークシート!$F$2:$BW$1002,12,0) ),"")</f>
        <v/>
      </c>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row>
    <row r="269" spans="1:69" ht="35.1" hidden="1" customHeight="1" x14ac:dyDescent="0.15">
      <c r="A269" s="63" t="str">
        <f>+IFERROR(IF(VLOOKUP(#REF!&amp;"-"&amp;ROW()-82,[2]ワークシート!$F$2:$CI$1002,6,0)="","",VLOOKUP(#REF!&amp;"-"&amp;ROW()-82,[2]ワークシート!$F$2:$CI$1002,6,0)),"")</f>
        <v/>
      </c>
      <c r="B269" s="64"/>
      <c r="C269" s="63" t="str">
        <f>+IFERROR(IF(VLOOKUP(#REF!&amp;"-"&amp;ROW()-82,[2]ワークシート!$F$2:$CI$1002,7,0)="","",VLOOKUP(#REF!&amp;"-"&amp;ROW()-82,[2]ワークシート!$F$2:$CI$1002,7,0)),"")</f>
        <v/>
      </c>
      <c r="D269" s="64"/>
      <c r="E269" s="63" t="str">
        <f>+IFERROR(IF(VLOOKUP(#REF!&amp;"-"&amp;ROW()-82,[2]ワークシート!$F$2:$CI$1002,8,0)="","",VLOOKUP(#REF!&amp;"-"&amp;ROW()-82,[2]ワークシート!$F$2:$CI$1002,8,0)),"")</f>
        <v/>
      </c>
      <c r="F269" s="64"/>
      <c r="G269" s="8" t="str">
        <f>+IFERROR(IF(VLOOKUP(#REF!&amp;"-"&amp;ROW()-82,[2]ワークシート!$F$2:$CI$1002,9,0)="","",VLOOKUP(#REF!&amp;"-"&amp;ROW()-82,[2]ワークシート!$F$2:$CI$1002,9,0)),"")</f>
        <v/>
      </c>
      <c r="H26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69" s="71"/>
      <c r="J269" s="63" t="str">
        <f>+IFERROR(IF(VLOOKUP(#REF!&amp;"-"&amp;ROW()-82,[2]ワークシート!$F$2:$CI$1002,17,0)="","",VLOOKUP(#REF!&amp;"-"&amp;ROW()-82,[2]ワークシート!$F$2:$CI$1002,17,0)),"")</f>
        <v/>
      </c>
      <c r="K269" s="67"/>
      <c r="L269" s="64"/>
      <c r="M269" s="72" t="str">
        <f>+IFERROR(IF(VLOOKUP(#REF!&amp;"-"&amp;ROW()-82,[2]ワークシート!$F$2:$CI$1002,58,0)=0,"",VLOOKUP(#REF!&amp;"-"&amp;ROW()-82,[2]ワークシート!$F$2:$CI$1002,58,0)),"")</f>
        <v/>
      </c>
      <c r="N269" s="72"/>
      <c r="O269" s="72"/>
      <c r="P269" s="61" t="str">
        <f>+IFERROR(VLOOKUP(#REF!&amp;"-"&amp;ROW()-82,[2]ワークシート!$F$2:$CI$1002,64,0),"")</f>
        <v/>
      </c>
      <c r="Q269" s="62"/>
      <c r="R269" s="73" t="str">
        <f>+IFERROR(VLOOKUP(#REF!&amp;"-"&amp;ROW()-82,[2]ワークシート!$F$2:$CI$1002,65,0),"")</f>
        <v/>
      </c>
      <c r="S269" s="73"/>
      <c r="T269" s="61" t="str">
        <f>IFERROR(IF(VLOOKUP(#REF!&amp;"-"&amp;ROW()-82,[2]ワークシート!$F$2:$CI$1002,68,0)="",IF(X269="","",IF(X269=0,"使用貸借権","賃借権")),"賃借権"),"")</f>
        <v/>
      </c>
      <c r="U269" s="62"/>
      <c r="V269" s="63" t="str">
        <f>+IFERROR(VLOOKUP(#REF!&amp;"-"&amp;ROW()-82,[2]ワークシート!$F$2:$CI$1002,10,0)&amp;"","")</f>
        <v/>
      </c>
      <c r="W269" s="64"/>
      <c r="X26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69" s="66"/>
      <c r="Z269" s="9"/>
      <c r="AA269" s="9"/>
      <c r="AB269" s="63" t="str">
        <f>IF(T269="","",IF(VLOOKUP(#REF!&amp;"-"&amp;ROW()-82,[2]ワークシート!$F$2:$CI$1002,68,0)="",IF(T269="使用貸借権","-","口座振込　１２月"),"物納"))</f>
        <v/>
      </c>
      <c r="AC269" s="67"/>
      <c r="AD269" s="64"/>
      <c r="AE269" s="68" t="str">
        <f>+IFERROR(IF(VLOOKUP(#REF!&amp;"-"&amp;ROW()-82,[2]ワークシート!$F$2:$CI$1002,13,0)="","",VLOOKUP(#REF!&amp;"-"&amp;ROW()-82,[2]ワークシート!$F$2:$CI$1002,13,0)),"")</f>
        <v/>
      </c>
      <c r="AF269" s="69"/>
      <c r="AG269" s="68" t="str">
        <f>+IFERROR(IF(VLOOKUP(#REF!&amp;"-"&amp;ROW()-82,[2]ワークシート!$F$2:$CI$1002,74,0)="","",VLOOKUP(#REF!&amp;"-"&amp;ROW()-82,[2]ワークシート!$F$2:$CI$1002,74,0)),"")</f>
        <v/>
      </c>
      <c r="AH269" s="69"/>
      <c r="AI269" s="54" t="str">
        <f>+IFERROR(IF(VLOOKUP(#REF!&amp;"-"&amp;ROW()-82,[2]ワークシート!$F$2:$CI$1002,73,0)="","",VLOOKUP(#REF!&amp;"-"&amp;ROW()-82,[2]ワークシート!$F$2:$CI$1002,73,0)),"")</f>
        <v/>
      </c>
      <c r="AJ269" s="1" t="str">
        <f>+IFERROR( IF(  VLOOKUP(#REF!&amp;"-"&amp;ROW()-82,[2]ワークシート!$F$2:$BW$1002,12,0)="",  "",  VLOOKUP(#REF!&amp;"-"&amp;ROW()-82,[2]ワークシート!$F$2:$BW$1002,12,0) ),"")</f>
        <v/>
      </c>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row>
    <row r="270" spans="1:69" ht="35.1" hidden="1" customHeight="1" x14ac:dyDescent="0.15">
      <c r="A270" s="63" t="str">
        <f>+IFERROR(IF(VLOOKUP(#REF!&amp;"-"&amp;ROW()-82,[2]ワークシート!$F$2:$CI$1002,6,0)="","",VLOOKUP(#REF!&amp;"-"&amp;ROW()-82,[2]ワークシート!$F$2:$CI$1002,6,0)),"")</f>
        <v/>
      </c>
      <c r="B270" s="64"/>
      <c r="C270" s="63" t="str">
        <f>+IFERROR(IF(VLOOKUP(#REF!&amp;"-"&amp;ROW()-82,[2]ワークシート!$F$2:$CI$1002,7,0)="","",VLOOKUP(#REF!&amp;"-"&amp;ROW()-82,[2]ワークシート!$F$2:$CI$1002,7,0)),"")</f>
        <v/>
      </c>
      <c r="D270" s="64"/>
      <c r="E270" s="63" t="str">
        <f>+IFERROR(IF(VLOOKUP(#REF!&amp;"-"&amp;ROW()-82,[2]ワークシート!$F$2:$CI$1002,8,0)="","",VLOOKUP(#REF!&amp;"-"&amp;ROW()-82,[2]ワークシート!$F$2:$CI$1002,8,0)),"")</f>
        <v/>
      </c>
      <c r="F270" s="64"/>
      <c r="G270" s="8" t="str">
        <f>+IFERROR(IF(VLOOKUP(#REF!&amp;"-"&amp;ROW()-82,[2]ワークシート!$F$2:$CI$1002,9,0)="","",VLOOKUP(#REF!&amp;"-"&amp;ROW()-82,[2]ワークシート!$F$2:$CI$1002,9,0)),"")</f>
        <v/>
      </c>
      <c r="H27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0" s="71"/>
      <c r="J270" s="63" t="str">
        <f>+IFERROR(IF(VLOOKUP(#REF!&amp;"-"&amp;ROW()-82,[2]ワークシート!$F$2:$CI$1002,17,0)="","",VLOOKUP(#REF!&amp;"-"&amp;ROW()-82,[2]ワークシート!$F$2:$CI$1002,17,0)),"")</f>
        <v/>
      </c>
      <c r="K270" s="67"/>
      <c r="L270" s="64"/>
      <c r="M270" s="72" t="str">
        <f>+IFERROR(IF(VLOOKUP(#REF!&amp;"-"&amp;ROW()-82,[2]ワークシート!$F$2:$CI$1002,58,0)=0,"",VLOOKUP(#REF!&amp;"-"&amp;ROW()-82,[2]ワークシート!$F$2:$CI$1002,58,0)),"")</f>
        <v/>
      </c>
      <c r="N270" s="72"/>
      <c r="O270" s="72"/>
      <c r="P270" s="61" t="str">
        <f>+IFERROR(VLOOKUP(#REF!&amp;"-"&amp;ROW()-82,[2]ワークシート!$F$2:$CI$1002,64,0),"")</f>
        <v/>
      </c>
      <c r="Q270" s="62"/>
      <c r="R270" s="73" t="str">
        <f>+IFERROR(VLOOKUP(#REF!&amp;"-"&amp;ROW()-82,[2]ワークシート!$F$2:$CI$1002,65,0),"")</f>
        <v/>
      </c>
      <c r="S270" s="73"/>
      <c r="T270" s="61" t="str">
        <f>IFERROR(IF(VLOOKUP(#REF!&amp;"-"&amp;ROW()-82,[2]ワークシート!$F$2:$CI$1002,68,0)="",IF(X270="","",IF(X270=0,"使用貸借権","賃借権")),"賃借権"),"")</f>
        <v/>
      </c>
      <c r="U270" s="62"/>
      <c r="V270" s="63" t="str">
        <f>+IFERROR(VLOOKUP(#REF!&amp;"-"&amp;ROW()-82,[2]ワークシート!$F$2:$CI$1002,10,0)&amp;"","")</f>
        <v/>
      </c>
      <c r="W270" s="64"/>
      <c r="X27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0" s="66"/>
      <c r="Z270" s="9"/>
      <c r="AA270" s="9"/>
      <c r="AB270" s="63" t="str">
        <f>IF(T270="","",IF(VLOOKUP(#REF!&amp;"-"&amp;ROW()-82,[2]ワークシート!$F$2:$CI$1002,68,0)="",IF(T270="使用貸借権","-","口座振込　１２月"),"物納"))</f>
        <v/>
      </c>
      <c r="AC270" s="67"/>
      <c r="AD270" s="64"/>
      <c r="AE270" s="68" t="str">
        <f>+IFERROR(IF(VLOOKUP(#REF!&amp;"-"&amp;ROW()-82,[2]ワークシート!$F$2:$CI$1002,13,0)="","",VLOOKUP(#REF!&amp;"-"&amp;ROW()-82,[2]ワークシート!$F$2:$CI$1002,13,0)),"")</f>
        <v/>
      </c>
      <c r="AF270" s="69"/>
      <c r="AG270" s="68" t="str">
        <f>+IFERROR(IF(VLOOKUP(#REF!&amp;"-"&amp;ROW()-82,[2]ワークシート!$F$2:$CI$1002,74,0)="","",VLOOKUP(#REF!&amp;"-"&amp;ROW()-82,[2]ワークシート!$F$2:$CI$1002,74,0)),"")</f>
        <v/>
      </c>
      <c r="AH270" s="69"/>
      <c r="AI270" s="54" t="str">
        <f>+IFERROR(IF(VLOOKUP(#REF!&amp;"-"&amp;ROW()-82,[2]ワークシート!$F$2:$CI$1002,73,0)="","",VLOOKUP(#REF!&amp;"-"&amp;ROW()-82,[2]ワークシート!$F$2:$CI$1002,73,0)),"")</f>
        <v/>
      </c>
      <c r="AJ270" s="1" t="str">
        <f>+IFERROR( IF(  VLOOKUP(#REF!&amp;"-"&amp;ROW()-82,[2]ワークシート!$F$2:$BW$1002,12,0)="",  "",  VLOOKUP(#REF!&amp;"-"&amp;ROW()-82,[2]ワークシート!$F$2:$BW$1002,12,0) ),"")</f>
        <v/>
      </c>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row>
    <row r="271" spans="1:69" ht="35.1" hidden="1" customHeight="1" x14ac:dyDescent="0.15">
      <c r="A271" s="63" t="str">
        <f>+IFERROR(IF(VLOOKUP(#REF!&amp;"-"&amp;ROW()-82,[2]ワークシート!$F$2:$CI$1002,6,0)="","",VLOOKUP(#REF!&amp;"-"&amp;ROW()-82,[2]ワークシート!$F$2:$CI$1002,6,0)),"")</f>
        <v/>
      </c>
      <c r="B271" s="64"/>
      <c r="C271" s="63" t="str">
        <f>+IFERROR(IF(VLOOKUP(#REF!&amp;"-"&amp;ROW()-82,[2]ワークシート!$F$2:$CI$1002,7,0)="","",VLOOKUP(#REF!&amp;"-"&amp;ROW()-82,[2]ワークシート!$F$2:$CI$1002,7,0)),"")</f>
        <v/>
      </c>
      <c r="D271" s="64"/>
      <c r="E271" s="63" t="str">
        <f>+IFERROR(IF(VLOOKUP(#REF!&amp;"-"&amp;ROW()-82,[2]ワークシート!$F$2:$CI$1002,8,0)="","",VLOOKUP(#REF!&amp;"-"&amp;ROW()-82,[2]ワークシート!$F$2:$CI$1002,8,0)),"")</f>
        <v/>
      </c>
      <c r="F271" s="64"/>
      <c r="G271" s="8" t="str">
        <f>+IFERROR(IF(VLOOKUP(#REF!&amp;"-"&amp;ROW()-82,[2]ワークシート!$F$2:$CI$1002,9,0)="","",VLOOKUP(#REF!&amp;"-"&amp;ROW()-82,[2]ワークシート!$F$2:$CI$1002,9,0)),"")</f>
        <v/>
      </c>
      <c r="H27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1" s="71"/>
      <c r="J271" s="63" t="str">
        <f>+IFERROR(IF(VLOOKUP(#REF!&amp;"-"&amp;ROW()-82,[2]ワークシート!$F$2:$CI$1002,17,0)="","",VLOOKUP(#REF!&amp;"-"&amp;ROW()-82,[2]ワークシート!$F$2:$CI$1002,17,0)),"")</f>
        <v/>
      </c>
      <c r="K271" s="67"/>
      <c r="L271" s="64"/>
      <c r="M271" s="72" t="str">
        <f>+IFERROR(IF(VLOOKUP(#REF!&amp;"-"&amp;ROW()-82,[2]ワークシート!$F$2:$CI$1002,58,0)=0,"",VLOOKUP(#REF!&amp;"-"&amp;ROW()-82,[2]ワークシート!$F$2:$CI$1002,58,0)),"")</f>
        <v/>
      </c>
      <c r="N271" s="72"/>
      <c r="O271" s="72"/>
      <c r="P271" s="61" t="str">
        <f>+IFERROR(VLOOKUP(#REF!&amp;"-"&amp;ROW()-82,[2]ワークシート!$F$2:$CI$1002,64,0),"")</f>
        <v/>
      </c>
      <c r="Q271" s="62"/>
      <c r="R271" s="73" t="str">
        <f>+IFERROR(VLOOKUP(#REF!&amp;"-"&amp;ROW()-82,[2]ワークシート!$F$2:$CI$1002,65,0),"")</f>
        <v/>
      </c>
      <c r="S271" s="73"/>
      <c r="T271" s="61" t="str">
        <f>IFERROR(IF(VLOOKUP(#REF!&amp;"-"&amp;ROW()-82,[2]ワークシート!$F$2:$CI$1002,68,0)="",IF(X271="","",IF(X271=0,"使用貸借権","賃借権")),"賃借権"),"")</f>
        <v/>
      </c>
      <c r="U271" s="62"/>
      <c r="V271" s="63" t="str">
        <f>+IFERROR(VLOOKUP(#REF!&amp;"-"&amp;ROW()-82,[2]ワークシート!$F$2:$CI$1002,10,0)&amp;"","")</f>
        <v/>
      </c>
      <c r="W271" s="64"/>
      <c r="X27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1" s="66"/>
      <c r="Z271" s="9"/>
      <c r="AA271" s="9"/>
      <c r="AB271" s="63" t="str">
        <f>IF(T271="","",IF(VLOOKUP(#REF!&amp;"-"&amp;ROW()-82,[2]ワークシート!$F$2:$CI$1002,68,0)="",IF(T271="使用貸借権","-","口座振込　１２月"),"物納"))</f>
        <v/>
      </c>
      <c r="AC271" s="67"/>
      <c r="AD271" s="64"/>
      <c r="AE271" s="68" t="str">
        <f>+IFERROR(IF(VLOOKUP(#REF!&amp;"-"&amp;ROW()-82,[2]ワークシート!$F$2:$CI$1002,13,0)="","",VLOOKUP(#REF!&amp;"-"&amp;ROW()-82,[2]ワークシート!$F$2:$CI$1002,13,0)),"")</f>
        <v/>
      </c>
      <c r="AF271" s="69"/>
      <c r="AG271" s="68" t="str">
        <f>+IFERROR(IF(VLOOKUP(#REF!&amp;"-"&amp;ROW()-82,[2]ワークシート!$F$2:$CI$1002,74,0)="","",VLOOKUP(#REF!&amp;"-"&amp;ROW()-82,[2]ワークシート!$F$2:$CI$1002,74,0)),"")</f>
        <v/>
      </c>
      <c r="AH271" s="69"/>
      <c r="AI271" s="54" t="str">
        <f>+IFERROR(IF(VLOOKUP(#REF!&amp;"-"&amp;ROW()-82,[2]ワークシート!$F$2:$CI$1002,73,0)="","",VLOOKUP(#REF!&amp;"-"&amp;ROW()-82,[2]ワークシート!$F$2:$CI$1002,73,0)),"")</f>
        <v/>
      </c>
      <c r="AJ271" s="1" t="str">
        <f>+IFERROR( IF(  VLOOKUP(#REF!&amp;"-"&amp;ROW()-82,[2]ワークシート!$F$2:$BW$1002,12,0)="",  "",  VLOOKUP(#REF!&amp;"-"&amp;ROW()-82,[2]ワークシート!$F$2:$BW$1002,12,0) ),"")</f>
        <v/>
      </c>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row>
    <row r="272" spans="1:69" ht="35.1" hidden="1" customHeight="1" x14ac:dyDescent="0.15">
      <c r="A272" s="63" t="str">
        <f>+IFERROR(IF(VLOOKUP(#REF!&amp;"-"&amp;ROW()-82,[2]ワークシート!$F$2:$CI$1002,6,0)="","",VLOOKUP(#REF!&amp;"-"&amp;ROW()-82,[2]ワークシート!$F$2:$CI$1002,6,0)),"")</f>
        <v/>
      </c>
      <c r="B272" s="64"/>
      <c r="C272" s="63" t="str">
        <f>+IFERROR(IF(VLOOKUP(#REF!&amp;"-"&amp;ROW()-82,[2]ワークシート!$F$2:$CI$1002,7,0)="","",VLOOKUP(#REF!&amp;"-"&amp;ROW()-82,[2]ワークシート!$F$2:$CI$1002,7,0)),"")</f>
        <v/>
      </c>
      <c r="D272" s="64"/>
      <c r="E272" s="63" t="str">
        <f>+IFERROR(IF(VLOOKUP(#REF!&amp;"-"&amp;ROW()-82,[2]ワークシート!$F$2:$CI$1002,8,0)="","",VLOOKUP(#REF!&amp;"-"&amp;ROW()-82,[2]ワークシート!$F$2:$CI$1002,8,0)),"")</f>
        <v/>
      </c>
      <c r="F272" s="64"/>
      <c r="G272" s="8" t="str">
        <f>+IFERROR(IF(VLOOKUP(#REF!&amp;"-"&amp;ROW()-82,[2]ワークシート!$F$2:$CI$1002,9,0)="","",VLOOKUP(#REF!&amp;"-"&amp;ROW()-82,[2]ワークシート!$F$2:$CI$1002,9,0)),"")</f>
        <v/>
      </c>
      <c r="H27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2" s="71"/>
      <c r="J272" s="63" t="str">
        <f>+IFERROR(IF(VLOOKUP(#REF!&amp;"-"&amp;ROW()-82,[2]ワークシート!$F$2:$CI$1002,17,0)="","",VLOOKUP(#REF!&amp;"-"&amp;ROW()-82,[2]ワークシート!$F$2:$CI$1002,17,0)),"")</f>
        <v/>
      </c>
      <c r="K272" s="67"/>
      <c r="L272" s="64"/>
      <c r="M272" s="72" t="str">
        <f>+IFERROR(IF(VLOOKUP(#REF!&amp;"-"&amp;ROW()-82,[2]ワークシート!$F$2:$CI$1002,58,0)=0,"",VLOOKUP(#REF!&amp;"-"&amp;ROW()-82,[2]ワークシート!$F$2:$CI$1002,58,0)),"")</f>
        <v/>
      </c>
      <c r="N272" s="72"/>
      <c r="O272" s="72"/>
      <c r="P272" s="61" t="str">
        <f>+IFERROR(VLOOKUP(#REF!&amp;"-"&amp;ROW()-82,[2]ワークシート!$F$2:$CI$1002,64,0),"")</f>
        <v/>
      </c>
      <c r="Q272" s="62"/>
      <c r="R272" s="73" t="str">
        <f>+IFERROR(VLOOKUP(#REF!&amp;"-"&amp;ROW()-82,[2]ワークシート!$F$2:$CI$1002,65,0),"")</f>
        <v/>
      </c>
      <c r="S272" s="73"/>
      <c r="T272" s="61" t="str">
        <f>IFERROR(IF(VLOOKUP(#REF!&amp;"-"&amp;ROW()-82,[2]ワークシート!$F$2:$CI$1002,68,0)="",IF(X272="","",IF(X272=0,"使用貸借権","賃借権")),"賃借権"),"")</f>
        <v/>
      </c>
      <c r="U272" s="62"/>
      <c r="V272" s="63" t="str">
        <f>+IFERROR(VLOOKUP(#REF!&amp;"-"&amp;ROW()-82,[2]ワークシート!$F$2:$CI$1002,10,0)&amp;"","")</f>
        <v/>
      </c>
      <c r="W272" s="64"/>
      <c r="X27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2" s="66"/>
      <c r="Z272" s="9"/>
      <c r="AA272" s="9"/>
      <c r="AB272" s="63" t="str">
        <f>IF(T272="","",IF(VLOOKUP(#REF!&amp;"-"&amp;ROW()-82,[2]ワークシート!$F$2:$CI$1002,68,0)="",IF(T272="使用貸借権","-","口座振込　１２月"),"物納"))</f>
        <v/>
      </c>
      <c r="AC272" s="67"/>
      <c r="AD272" s="64"/>
      <c r="AE272" s="68" t="str">
        <f>+IFERROR(IF(VLOOKUP(#REF!&amp;"-"&amp;ROW()-82,[2]ワークシート!$F$2:$CI$1002,13,0)="","",VLOOKUP(#REF!&amp;"-"&amp;ROW()-82,[2]ワークシート!$F$2:$CI$1002,13,0)),"")</f>
        <v/>
      </c>
      <c r="AF272" s="69"/>
      <c r="AG272" s="68" t="str">
        <f>+IFERROR(IF(VLOOKUP(#REF!&amp;"-"&amp;ROW()-82,[2]ワークシート!$F$2:$CI$1002,74,0)="","",VLOOKUP(#REF!&amp;"-"&amp;ROW()-82,[2]ワークシート!$F$2:$CI$1002,74,0)),"")</f>
        <v/>
      </c>
      <c r="AH272" s="69"/>
      <c r="AI272" s="54" t="str">
        <f>+IFERROR(IF(VLOOKUP(#REF!&amp;"-"&amp;ROW()-82,[2]ワークシート!$F$2:$CI$1002,73,0)="","",VLOOKUP(#REF!&amp;"-"&amp;ROW()-82,[2]ワークシート!$F$2:$CI$1002,73,0)),"")</f>
        <v/>
      </c>
      <c r="AJ272" s="1" t="str">
        <f>+IFERROR( IF(  VLOOKUP(#REF!&amp;"-"&amp;ROW()-82,[2]ワークシート!$F$2:$BW$1002,12,0)="",  "",  VLOOKUP(#REF!&amp;"-"&amp;ROW()-82,[2]ワークシート!$F$2:$BW$1002,12,0) ),"")</f>
        <v/>
      </c>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row>
    <row r="273" spans="1:69" ht="35.1" hidden="1" customHeight="1" x14ac:dyDescent="0.15">
      <c r="A273" s="63" t="str">
        <f>+IFERROR(IF(VLOOKUP(#REF!&amp;"-"&amp;ROW()-82,[2]ワークシート!$F$2:$CI$1002,6,0)="","",VLOOKUP(#REF!&amp;"-"&amp;ROW()-82,[2]ワークシート!$F$2:$CI$1002,6,0)),"")</f>
        <v/>
      </c>
      <c r="B273" s="64"/>
      <c r="C273" s="63" t="str">
        <f>+IFERROR(IF(VLOOKUP(#REF!&amp;"-"&amp;ROW()-82,[2]ワークシート!$F$2:$CI$1002,7,0)="","",VLOOKUP(#REF!&amp;"-"&amp;ROW()-82,[2]ワークシート!$F$2:$CI$1002,7,0)),"")</f>
        <v/>
      </c>
      <c r="D273" s="64"/>
      <c r="E273" s="63" t="str">
        <f>+IFERROR(IF(VLOOKUP(#REF!&amp;"-"&amp;ROW()-82,[2]ワークシート!$F$2:$CI$1002,8,0)="","",VLOOKUP(#REF!&amp;"-"&amp;ROW()-82,[2]ワークシート!$F$2:$CI$1002,8,0)),"")</f>
        <v/>
      </c>
      <c r="F273" s="64"/>
      <c r="G273" s="8" t="str">
        <f>+IFERROR(IF(VLOOKUP(#REF!&amp;"-"&amp;ROW()-82,[2]ワークシート!$F$2:$CI$1002,9,0)="","",VLOOKUP(#REF!&amp;"-"&amp;ROW()-82,[2]ワークシート!$F$2:$CI$1002,9,0)),"")</f>
        <v/>
      </c>
      <c r="H27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3" s="71"/>
      <c r="J273" s="63" t="str">
        <f>+IFERROR(IF(VLOOKUP(#REF!&amp;"-"&amp;ROW()-82,[2]ワークシート!$F$2:$CI$1002,17,0)="","",VLOOKUP(#REF!&amp;"-"&amp;ROW()-82,[2]ワークシート!$F$2:$CI$1002,17,0)),"")</f>
        <v/>
      </c>
      <c r="K273" s="67"/>
      <c r="L273" s="64"/>
      <c r="M273" s="72" t="str">
        <f>+IFERROR(IF(VLOOKUP(#REF!&amp;"-"&amp;ROW()-82,[2]ワークシート!$F$2:$CI$1002,58,0)=0,"",VLOOKUP(#REF!&amp;"-"&amp;ROW()-82,[2]ワークシート!$F$2:$CI$1002,58,0)),"")</f>
        <v/>
      </c>
      <c r="N273" s="72"/>
      <c r="O273" s="72"/>
      <c r="P273" s="61" t="str">
        <f>+IFERROR(VLOOKUP(#REF!&amp;"-"&amp;ROW()-82,[2]ワークシート!$F$2:$CI$1002,64,0),"")</f>
        <v/>
      </c>
      <c r="Q273" s="62"/>
      <c r="R273" s="73" t="str">
        <f>+IFERROR(VLOOKUP(#REF!&amp;"-"&amp;ROW()-82,[2]ワークシート!$F$2:$CI$1002,65,0),"")</f>
        <v/>
      </c>
      <c r="S273" s="73"/>
      <c r="T273" s="61" t="str">
        <f>IFERROR(IF(VLOOKUP(#REF!&amp;"-"&amp;ROW()-82,[2]ワークシート!$F$2:$CI$1002,68,0)="",IF(X273="","",IF(X273=0,"使用貸借権","賃借権")),"賃借権"),"")</f>
        <v/>
      </c>
      <c r="U273" s="62"/>
      <c r="V273" s="63" t="str">
        <f>+IFERROR(VLOOKUP(#REF!&amp;"-"&amp;ROW()-82,[2]ワークシート!$F$2:$CI$1002,10,0)&amp;"","")</f>
        <v/>
      </c>
      <c r="W273" s="64"/>
      <c r="X27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3" s="66"/>
      <c r="Z273" s="9"/>
      <c r="AA273" s="9"/>
      <c r="AB273" s="63" t="str">
        <f>IF(T273="","",IF(VLOOKUP(#REF!&amp;"-"&amp;ROW()-82,[2]ワークシート!$F$2:$CI$1002,68,0)="",IF(T273="使用貸借権","-","口座振込　１２月"),"物納"))</f>
        <v/>
      </c>
      <c r="AC273" s="67"/>
      <c r="AD273" s="64"/>
      <c r="AE273" s="68" t="str">
        <f>+IFERROR(IF(VLOOKUP(#REF!&amp;"-"&amp;ROW()-82,[2]ワークシート!$F$2:$CI$1002,13,0)="","",VLOOKUP(#REF!&amp;"-"&amp;ROW()-82,[2]ワークシート!$F$2:$CI$1002,13,0)),"")</f>
        <v/>
      </c>
      <c r="AF273" s="69"/>
      <c r="AG273" s="68" t="str">
        <f>+IFERROR(IF(VLOOKUP(#REF!&amp;"-"&amp;ROW()-82,[2]ワークシート!$F$2:$CI$1002,74,0)="","",VLOOKUP(#REF!&amp;"-"&amp;ROW()-82,[2]ワークシート!$F$2:$CI$1002,74,0)),"")</f>
        <v/>
      </c>
      <c r="AH273" s="69"/>
      <c r="AI273" s="54" t="str">
        <f>+IFERROR(IF(VLOOKUP(#REF!&amp;"-"&amp;ROW()-82,[2]ワークシート!$F$2:$CI$1002,73,0)="","",VLOOKUP(#REF!&amp;"-"&amp;ROW()-82,[2]ワークシート!$F$2:$CI$1002,73,0)),"")</f>
        <v/>
      </c>
      <c r="AJ273" s="1" t="str">
        <f>+IFERROR( IF(  VLOOKUP(#REF!&amp;"-"&amp;ROW()-82,[2]ワークシート!$F$2:$BW$1002,12,0)="",  "",  VLOOKUP(#REF!&amp;"-"&amp;ROW()-82,[2]ワークシート!$F$2:$BW$1002,12,0) ),"")</f>
        <v/>
      </c>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row>
    <row r="274" spans="1:69" ht="35.1" hidden="1" customHeight="1" x14ac:dyDescent="0.15">
      <c r="A274" s="63" t="str">
        <f>+IFERROR(IF(VLOOKUP(#REF!&amp;"-"&amp;ROW()-82,[2]ワークシート!$F$2:$CI$1002,6,0)="","",VLOOKUP(#REF!&amp;"-"&amp;ROW()-82,[2]ワークシート!$F$2:$CI$1002,6,0)),"")</f>
        <v/>
      </c>
      <c r="B274" s="64"/>
      <c r="C274" s="63" t="str">
        <f>+IFERROR(IF(VLOOKUP(#REF!&amp;"-"&amp;ROW()-82,[2]ワークシート!$F$2:$CI$1002,7,0)="","",VLOOKUP(#REF!&amp;"-"&amp;ROW()-82,[2]ワークシート!$F$2:$CI$1002,7,0)),"")</f>
        <v/>
      </c>
      <c r="D274" s="64"/>
      <c r="E274" s="63" t="str">
        <f>+IFERROR(IF(VLOOKUP(#REF!&amp;"-"&amp;ROW()-82,[2]ワークシート!$F$2:$CI$1002,8,0)="","",VLOOKUP(#REF!&amp;"-"&amp;ROW()-82,[2]ワークシート!$F$2:$CI$1002,8,0)),"")</f>
        <v/>
      </c>
      <c r="F274" s="64"/>
      <c r="G274" s="8" t="str">
        <f>+IFERROR(IF(VLOOKUP(#REF!&amp;"-"&amp;ROW()-82,[2]ワークシート!$F$2:$CI$1002,9,0)="","",VLOOKUP(#REF!&amp;"-"&amp;ROW()-82,[2]ワークシート!$F$2:$CI$1002,9,0)),"")</f>
        <v/>
      </c>
      <c r="H27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4" s="71"/>
      <c r="J274" s="63" t="str">
        <f>+IFERROR(IF(VLOOKUP(#REF!&amp;"-"&amp;ROW()-82,[2]ワークシート!$F$2:$CI$1002,17,0)="","",VLOOKUP(#REF!&amp;"-"&amp;ROW()-82,[2]ワークシート!$F$2:$CI$1002,17,0)),"")</f>
        <v/>
      </c>
      <c r="K274" s="67"/>
      <c r="L274" s="64"/>
      <c r="M274" s="72" t="str">
        <f>+IFERROR(IF(VLOOKUP(#REF!&amp;"-"&amp;ROW()-82,[2]ワークシート!$F$2:$CI$1002,58,0)=0,"",VLOOKUP(#REF!&amp;"-"&amp;ROW()-82,[2]ワークシート!$F$2:$CI$1002,58,0)),"")</f>
        <v/>
      </c>
      <c r="N274" s="72"/>
      <c r="O274" s="72"/>
      <c r="P274" s="61" t="str">
        <f>+IFERROR(VLOOKUP(#REF!&amp;"-"&amp;ROW()-82,[2]ワークシート!$F$2:$CI$1002,64,0),"")</f>
        <v/>
      </c>
      <c r="Q274" s="62"/>
      <c r="R274" s="73" t="str">
        <f>+IFERROR(VLOOKUP(#REF!&amp;"-"&amp;ROW()-82,[2]ワークシート!$F$2:$CI$1002,65,0),"")</f>
        <v/>
      </c>
      <c r="S274" s="73"/>
      <c r="T274" s="61" t="str">
        <f>IFERROR(IF(VLOOKUP(#REF!&amp;"-"&amp;ROW()-82,[2]ワークシート!$F$2:$CI$1002,68,0)="",IF(X274="","",IF(X274=0,"使用貸借権","賃借権")),"賃借権"),"")</f>
        <v/>
      </c>
      <c r="U274" s="62"/>
      <c r="V274" s="63" t="str">
        <f>+IFERROR(VLOOKUP(#REF!&amp;"-"&amp;ROW()-82,[2]ワークシート!$F$2:$CI$1002,10,0)&amp;"","")</f>
        <v/>
      </c>
      <c r="W274" s="64"/>
      <c r="X27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4" s="66"/>
      <c r="Z274" s="9"/>
      <c r="AA274" s="9"/>
      <c r="AB274" s="63" t="str">
        <f>IF(T274="","",IF(VLOOKUP(#REF!&amp;"-"&amp;ROW()-82,[2]ワークシート!$F$2:$CI$1002,68,0)="",IF(T274="使用貸借権","-","口座振込　１２月"),"物納"))</f>
        <v/>
      </c>
      <c r="AC274" s="67"/>
      <c r="AD274" s="64"/>
      <c r="AE274" s="68" t="str">
        <f>+IFERROR(IF(VLOOKUP(#REF!&amp;"-"&amp;ROW()-82,[2]ワークシート!$F$2:$CI$1002,13,0)="","",VLOOKUP(#REF!&amp;"-"&amp;ROW()-82,[2]ワークシート!$F$2:$CI$1002,13,0)),"")</f>
        <v/>
      </c>
      <c r="AF274" s="69"/>
      <c r="AG274" s="68" t="str">
        <f>+IFERROR(IF(VLOOKUP(#REF!&amp;"-"&amp;ROW()-82,[2]ワークシート!$F$2:$CI$1002,74,0)="","",VLOOKUP(#REF!&amp;"-"&amp;ROW()-82,[2]ワークシート!$F$2:$CI$1002,74,0)),"")</f>
        <v/>
      </c>
      <c r="AH274" s="69"/>
      <c r="AI274" s="54" t="str">
        <f>+IFERROR(IF(VLOOKUP(#REF!&amp;"-"&amp;ROW()-82,[2]ワークシート!$F$2:$CI$1002,73,0)="","",VLOOKUP(#REF!&amp;"-"&amp;ROW()-82,[2]ワークシート!$F$2:$CI$1002,73,0)),"")</f>
        <v/>
      </c>
      <c r="AJ274" s="1" t="str">
        <f>+IFERROR( IF(  VLOOKUP(#REF!&amp;"-"&amp;ROW()-82,[2]ワークシート!$F$2:$BW$1002,12,0)="",  "",  VLOOKUP(#REF!&amp;"-"&amp;ROW()-82,[2]ワークシート!$F$2:$BW$1002,12,0) ),"")</f>
        <v/>
      </c>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row>
    <row r="275" spans="1:69" ht="35.1" hidden="1" customHeight="1" x14ac:dyDescent="0.15">
      <c r="A275" s="63" t="str">
        <f>+IFERROR(IF(VLOOKUP(#REF!&amp;"-"&amp;ROW()-82,[2]ワークシート!$F$2:$CI$1002,6,0)="","",VLOOKUP(#REF!&amp;"-"&amp;ROW()-82,[2]ワークシート!$F$2:$CI$1002,6,0)),"")</f>
        <v/>
      </c>
      <c r="B275" s="64"/>
      <c r="C275" s="63" t="str">
        <f>+IFERROR(IF(VLOOKUP(#REF!&amp;"-"&amp;ROW()-82,[2]ワークシート!$F$2:$CI$1002,7,0)="","",VLOOKUP(#REF!&amp;"-"&amp;ROW()-82,[2]ワークシート!$F$2:$CI$1002,7,0)),"")</f>
        <v/>
      </c>
      <c r="D275" s="64"/>
      <c r="E275" s="63" t="str">
        <f>+IFERROR(IF(VLOOKUP(#REF!&amp;"-"&amp;ROW()-82,[2]ワークシート!$F$2:$CI$1002,8,0)="","",VLOOKUP(#REF!&amp;"-"&amp;ROW()-82,[2]ワークシート!$F$2:$CI$1002,8,0)),"")</f>
        <v/>
      </c>
      <c r="F275" s="64"/>
      <c r="G275" s="8" t="str">
        <f>+IFERROR(IF(VLOOKUP(#REF!&amp;"-"&amp;ROW()-82,[2]ワークシート!$F$2:$CI$1002,9,0)="","",VLOOKUP(#REF!&amp;"-"&amp;ROW()-82,[2]ワークシート!$F$2:$CI$1002,9,0)),"")</f>
        <v/>
      </c>
      <c r="H27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5" s="71"/>
      <c r="J275" s="63" t="str">
        <f>+IFERROR(IF(VLOOKUP(#REF!&amp;"-"&amp;ROW()-82,[2]ワークシート!$F$2:$CI$1002,17,0)="","",VLOOKUP(#REF!&amp;"-"&amp;ROW()-82,[2]ワークシート!$F$2:$CI$1002,17,0)),"")</f>
        <v/>
      </c>
      <c r="K275" s="67"/>
      <c r="L275" s="64"/>
      <c r="M275" s="72" t="str">
        <f>+IFERROR(IF(VLOOKUP(#REF!&amp;"-"&amp;ROW()-82,[2]ワークシート!$F$2:$CI$1002,58,0)=0,"",VLOOKUP(#REF!&amp;"-"&amp;ROW()-82,[2]ワークシート!$F$2:$CI$1002,58,0)),"")</f>
        <v/>
      </c>
      <c r="N275" s="72"/>
      <c r="O275" s="72"/>
      <c r="P275" s="61" t="str">
        <f>+IFERROR(VLOOKUP(#REF!&amp;"-"&amp;ROW()-82,[2]ワークシート!$F$2:$CI$1002,64,0),"")</f>
        <v/>
      </c>
      <c r="Q275" s="62"/>
      <c r="R275" s="73" t="str">
        <f>+IFERROR(VLOOKUP(#REF!&amp;"-"&amp;ROW()-82,[2]ワークシート!$F$2:$CI$1002,65,0),"")</f>
        <v/>
      </c>
      <c r="S275" s="73"/>
      <c r="T275" s="61" t="str">
        <f>IFERROR(IF(VLOOKUP(#REF!&amp;"-"&amp;ROW()-82,[2]ワークシート!$F$2:$CI$1002,68,0)="",IF(X275="","",IF(X275=0,"使用貸借権","賃借権")),"賃借権"),"")</f>
        <v/>
      </c>
      <c r="U275" s="62"/>
      <c r="V275" s="63" t="str">
        <f>+IFERROR(VLOOKUP(#REF!&amp;"-"&amp;ROW()-82,[2]ワークシート!$F$2:$CI$1002,10,0)&amp;"","")</f>
        <v/>
      </c>
      <c r="W275" s="64"/>
      <c r="X27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5" s="66"/>
      <c r="Z275" s="9"/>
      <c r="AA275" s="9"/>
      <c r="AB275" s="63" t="str">
        <f>IF(T275="","",IF(VLOOKUP(#REF!&amp;"-"&amp;ROW()-82,[2]ワークシート!$F$2:$CI$1002,68,0)="",IF(T275="使用貸借権","-","口座振込　１２月"),"物納"))</f>
        <v/>
      </c>
      <c r="AC275" s="67"/>
      <c r="AD275" s="64"/>
      <c r="AE275" s="68" t="str">
        <f>+IFERROR(IF(VLOOKUP(#REF!&amp;"-"&amp;ROW()-82,[2]ワークシート!$F$2:$CI$1002,13,0)="","",VLOOKUP(#REF!&amp;"-"&amp;ROW()-82,[2]ワークシート!$F$2:$CI$1002,13,0)),"")</f>
        <v/>
      </c>
      <c r="AF275" s="69"/>
      <c r="AG275" s="68" t="str">
        <f>+IFERROR(IF(VLOOKUP(#REF!&amp;"-"&amp;ROW()-82,[2]ワークシート!$F$2:$CI$1002,74,0)="","",VLOOKUP(#REF!&amp;"-"&amp;ROW()-82,[2]ワークシート!$F$2:$CI$1002,74,0)),"")</f>
        <v/>
      </c>
      <c r="AH275" s="69"/>
      <c r="AI275" s="54" t="str">
        <f>+IFERROR(IF(VLOOKUP(#REF!&amp;"-"&amp;ROW()-82,[2]ワークシート!$F$2:$CI$1002,73,0)="","",VLOOKUP(#REF!&amp;"-"&amp;ROW()-82,[2]ワークシート!$F$2:$CI$1002,73,0)),"")</f>
        <v/>
      </c>
      <c r="AJ275" s="1" t="str">
        <f>+IFERROR( IF(  VLOOKUP(#REF!&amp;"-"&amp;ROW()-82,[2]ワークシート!$F$2:$BW$1002,12,0)="",  "",  VLOOKUP(#REF!&amp;"-"&amp;ROW()-82,[2]ワークシート!$F$2:$BW$1002,12,0) ),"")</f>
        <v/>
      </c>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row>
    <row r="276" spans="1:69" ht="35.1" hidden="1" customHeight="1" x14ac:dyDescent="0.15">
      <c r="A276" s="63" t="str">
        <f>+IFERROR(IF(VLOOKUP(#REF!&amp;"-"&amp;ROW()-82,[2]ワークシート!$F$2:$CI$1002,6,0)="","",VLOOKUP(#REF!&amp;"-"&amp;ROW()-82,[2]ワークシート!$F$2:$CI$1002,6,0)),"")</f>
        <v/>
      </c>
      <c r="B276" s="64"/>
      <c r="C276" s="63" t="str">
        <f>+IFERROR(IF(VLOOKUP(#REF!&amp;"-"&amp;ROW()-82,[2]ワークシート!$F$2:$CI$1002,7,0)="","",VLOOKUP(#REF!&amp;"-"&amp;ROW()-82,[2]ワークシート!$F$2:$CI$1002,7,0)),"")</f>
        <v/>
      </c>
      <c r="D276" s="64"/>
      <c r="E276" s="63" t="str">
        <f>+IFERROR(IF(VLOOKUP(#REF!&amp;"-"&amp;ROW()-82,[2]ワークシート!$F$2:$CI$1002,8,0)="","",VLOOKUP(#REF!&amp;"-"&amp;ROW()-82,[2]ワークシート!$F$2:$CI$1002,8,0)),"")</f>
        <v/>
      </c>
      <c r="F276" s="64"/>
      <c r="G276" s="8" t="str">
        <f>+IFERROR(IF(VLOOKUP(#REF!&amp;"-"&amp;ROW()-82,[2]ワークシート!$F$2:$CI$1002,9,0)="","",VLOOKUP(#REF!&amp;"-"&amp;ROW()-82,[2]ワークシート!$F$2:$CI$1002,9,0)),"")</f>
        <v/>
      </c>
      <c r="H27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6" s="71"/>
      <c r="J276" s="63" t="str">
        <f>+IFERROR(IF(VLOOKUP(#REF!&amp;"-"&amp;ROW()-82,[2]ワークシート!$F$2:$CI$1002,17,0)="","",VLOOKUP(#REF!&amp;"-"&amp;ROW()-82,[2]ワークシート!$F$2:$CI$1002,17,0)),"")</f>
        <v/>
      </c>
      <c r="K276" s="67"/>
      <c r="L276" s="64"/>
      <c r="M276" s="72" t="str">
        <f>+IFERROR(IF(VLOOKUP(#REF!&amp;"-"&amp;ROW()-82,[2]ワークシート!$F$2:$CI$1002,58,0)=0,"",VLOOKUP(#REF!&amp;"-"&amp;ROW()-82,[2]ワークシート!$F$2:$CI$1002,58,0)),"")</f>
        <v/>
      </c>
      <c r="N276" s="72"/>
      <c r="O276" s="72"/>
      <c r="P276" s="61" t="str">
        <f>+IFERROR(VLOOKUP(#REF!&amp;"-"&amp;ROW()-82,[2]ワークシート!$F$2:$CI$1002,64,0),"")</f>
        <v/>
      </c>
      <c r="Q276" s="62"/>
      <c r="R276" s="73" t="str">
        <f>+IFERROR(VLOOKUP(#REF!&amp;"-"&amp;ROW()-82,[2]ワークシート!$F$2:$CI$1002,65,0),"")</f>
        <v/>
      </c>
      <c r="S276" s="73"/>
      <c r="T276" s="61" t="str">
        <f>IFERROR(IF(VLOOKUP(#REF!&amp;"-"&amp;ROW()-82,[2]ワークシート!$F$2:$CI$1002,68,0)="",IF(X276="","",IF(X276=0,"使用貸借権","賃借権")),"賃借権"),"")</f>
        <v/>
      </c>
      <c r="U276" s="62"/>
      <c r="V276" s="63" t="str">
        <f>+IFERROR(VLOOKUP(#REF!&amp;"-"&amp;ROW()-82,[2]ワークシート!$F$2:$CI$1002,10,0)&amp;"","")</f>
        <v/>
      </c>
      <c r="W276" s="64"/>
      <c r="X27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6" s="66"/>
      <c r="Z276" s="9"/>
      <c r="AA276" s="9"/>
      <c r="AB276" s="63" t="str">
        <f>IF(T276="","",IF(VLOOKUP(#REF!&amp;"-"&amp;ROW()-82,[2]ワークシート!$F$2:$CI$1002,68,0)="",IF(T276="使用貸借権","-","口座振込　１２月"),"物納"))</f>
        <v/>
      </c>
      <c r="AC276" s="67"/>
      <c r="AD276" s="64"/>
      <c r="AE276" s="68" t="str">
        <f>+IFERROR(IF(VLOOKUP(#REF!&amp;"-"&amp;ROW()-82,[2]ワークシート!$F$2:$CI$1002,13,0)="","",VLOOKUP(#REF!&amp;"-"&amp;ROW()-82,[2]ワークシート!$F$2:$CI$1002,13,0)),"")</f>
        <v/>
      </c>
      <c r="AF276" s="69"/>
      <c r="AG276" s="68" t="str">
        <f>+IFERROR(IF(VLOOKUP(#REF!&amp;"-"&amp;ROW()-82,[2]ワークシート!$F$2:$CI$1002,74,0)="","",VLOOKUP(#REF!&amp;"-"&amp;ROW()-82,[2]ワークシート!$F$2:$CI$1002,74,0)),"")</f>
        <v/>
      </c>
      <c r="AH276" s="69"/>
      <c r="AI276" s="54" t="str">
        <f>+IFERROR(IF(VLOOKUP(#REF!&amp;"-"&amp;ROW()-82,[2]ワークシート!$F$2:$CI$1002,73,0)="","",VLOOKUP(#REF!&amp;"-"&amp;ROW()-82,[2]ワークシート!$F$2:$CI$1002,73,0)),"")</f>
        <v/>
      </c>
      <c r="AJ276" s="1" t="str">
        <f>+IFERROR( IF(  VLOOKUP(#REF!&amp;"-"&amp;ROW()-82,[2]ワークシート!$F$2:$BW$1002,12,0)="",  "",  VLOOKUP(#REF!&amp;"-"&amp;ROW()-82,[2]ワークシート!$F$2:$BW$1002,12,0) ),"")</f>
        <v/>
      </c>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row>
    <row r="277" spans="1:69" ht="35.1" hidden="1" customHeight="1" x14ac:dyDescent="0.15">
      <c r="A277" s="63" t="str">
        <f>+IFERROR(IF(VLOOKUP(#REF!&amp;"-"&amp;ROW()-82,[2]ワークシート!$F$2:$CI$1002,6,0)="","",VLOOKUP(#REF!&amp;"-"&amp;ROW()-82,[2]ワークシート!$F$2:$CI$1002,6,0)),"")</f>
        <v/>
      </c>
      <c r="B277" s="64"/>
      <c r="C277" s="63" t="str">
        <f>+IFERROR(IF(VLOOKUP(#REF!&amp;"-"&amp;ROW()-82,[2]ワークシート!$F$2:$CI$1002,7,0)="","",VLOOKUP(#REF!&amp;"-"&amp;ROW()-82,[2]ワークシート!$F$2:$CI$1002,7,0)),"")</f>
        <v/>
      </c>
      <c r="D277" s="64"/>
      <c r="E277" s="63" t="str">
        <f>+IFERROR(IF(VLOOKUP(#REF!&amp;"-"&amp;ROW()-82,[2]ワークシート!$F$2:$CI$1002,8,0)="","",VLOOKUP(#REF!&amp;"-"&amp;ROW()-82,[2]ワークシート!$F$2:$CI$1002,8,0)),"")</f>
        <v/>
      </c>
      <c r="F277" s="64"/>
      <c r="G277" s="8" t="str">
        <f>+IFERROR(IF(VLOOKUP(#REF!&amp;"-"&amp;ROW()-82,[2]ワークシート!$F$2:$CI$1002,9,0)="","",VLOOKUP(#REF!&amp;"-"&amp;ROW()-82,[2]ワークシート!$F$2:$CI$1002,9,0)),"")</f>
        <v/>
      </c>
      <c r="H27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7" s="71"/>
      <c r="J277" s="63" t="str">
        <f>+IFERROR(IF(VLOOKUP(#REF!&amp;"-"&amp;ROW()-82,[2]ワークシート!$F$2:$CI$1002,17,0)="","",VLOOKUP(#REF!&amp;"-"&amp;ROW()-82,[2]ワークシート!$F$2:$CI$1002,17,0)),"")</f>
        <v/>
      </c>
      <c r="K277" s="67"/>
      <c r="L277" s="64"/>
      <c r="M277" s="72" t="str">
        <f>+IFERROR(IF(VLOOKUP(#REF!&amp;"-"&amp;ROW()-82,[2]ワークシート!$F$2:$CI$1002,58,0)=0,"",VLOOKUP(#REF!&amp;"-"&amp;ROW()-82,[2]ワークシート!$F$2:$CI$1002,58,0)),"")</f>
        <v/>
      </c>
      <c r="N277" s="72"/>
      <c r="O277" s="72"/>
      <c r="P277" s="61" t="str">
        <f>+IFERROR(VLOOKUP(#REF!&amp;"-"&amp;ROW()-82,[2]ワークシート!$F$2:$CI$1002,64,0),"")</f>
        <v/>
      </c>
      <c r="Q277" s="62"/>
      <c r="R277" s="73" t="str">
        <f>+IFERROR(VLOOKUP(#REF!&amp;"-"&amp;ROW()-82,[2]ワークシート!$F$2:$CI$1002,65,0),"")</f>
        <v/>
      </c>
      <c r="S277" s="73"/>
      <c r="T277" s="61" t="str">
        <f>IFERROR(IF(VLOOKUP(#REF!&amp;"-"&amp;ROW()-82,[2]ワークシート!$F$2:$CI$1002,68,0)="",IF(X277="","",IF(X277=0,"使用貸借権","賃借権")),"賃借権"),"")</f>
        <v/>
      </c>
      <c r="U277" s="62"/>
      <c r="V277" s="63" t="str">
        <f>+IFERROR(VLOOKUP(#REF!&amp;"-"&amp;ROW()-82,[2]ワークシート!$F$2:$CI$1002,10,0)&amp;"","")</f>
        <v/>
      </c>
      <c r="W277" s="64"/>
      <c r="X27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7" s="66"/>
      <c r="Z277" s="9"/>
      <c r="AA277" s="9"/>
      <c r="AB277" s="63" t="str">
        <f>IF(T277="","",IF(VLOOKUP(#REF!&amp;"-"&amp;ROW()-82,[2]ワークシート!$F$2:$CI$1002,68,0)="",IF(T277="使用貸借権","-","口座振込　１２月"),"物納"))</f>
        <v/>
      </c>
      <c r="AC277" s="67"/>
      <c r="AD277" s="64"/>
      <c r="AE277" s="68" t="str">
        <f>+IFERROR(IF(VLOOKUP(#REF!&amp;"-"&amp;ROW()-82,[2]ワークシート!$F$2:$CI$1002,13,0)="","",VLOOKUP(#REF!&amp;"-"&amp;ROW()-82,[2]ワークシート!$F$2:$CI$1002,13,0)),"")</f>
        <v/>
      </c>
      <c r="AF277" s="69"/>
      <c r="AG277" s="68" t="str">
        <f>+IFERROR(IF(VLOOKUP(#REF!&amp;"-"&amp;ROW()-82,[2]ワークシート!$F$2:$CI$1002,74,0)="","",VLOOKUP(#REF!&amp;"-"&amp;ROW()-82,[2]ワークシート!$F$2:$CI$1002,74,0)),"")</f>
        <v/>
      </c>
      <c r="AH277" s="69"/>
      <c r="AI277" s="54" t="str">
        <f>+IFERROR(IF(VLOOKUP(#REF!&amp;"-"&amp;ROW()-82,[2]ワークシート!$F$2:$CI$1002,73,0)="","",VLOOKUP(#REF!&amp;"-"&amp;ROW()-82,[2]ワークシート!$F$2:$CI$1002,73,0)),"")</f>
        <v/>
      </c>
      <c r="AJ277" s="1" t="str">
        <f>+IFERROR( IF(  VLOOKUP(#REF!&amp;"-"&amp;ROW()-82,[2]ワークシート!$F$2:$BW$1002,12,0)="",  "",  VLOOKUP(#REF!&amp;"-"&amp;ROW()-82,[2]ワークシート!$F$2:$BW$1002,12,0) ),"")</f>
        <v/>
      </c>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row>
    <row r="278" spans="1:69" ht="35.1" hidden="1" customHeight="1" x14ac:dyDescent="0.15">
      <c r="A278" s="63" t="str">
        <f>+IFERROR(IF(VLOOKUP(#REF!&amp;"-"&amp;ROW()-82,[2]ワークシート!$F$2:$CI$1002,6,0)="","",VLOOKUP(#REF!&amp;"-"&amp;ROW()-82,[2]ワークシート!$F$2:$CI$1002,6,0)),"")</f>
        <v/>
      </c>
      <c r="B278" s="64"/>
      <c r="C278" s="63" t="str">
        <f>+IFERROR(IF(VLOOKUP(#REF!&amp;"-"&amp;ROW()-82,[2]ワークシート!$F$2:$CI$1002,7,0)="","",VLOOKUP(#REF!&amp;"-"&amp;ROW()-82,[2]ワークシート!$F$2:$CI$1002,7,0)),"")</f>
        <v/>
      </c>
      <c r="D278" s="64"/>
      <c r="E278" s="63" t="str">
        <f>+IFERROR(IF(VLOOKUP(#REF!&amp;"-"&amp;ROW()-82,[2]ワークシート!$F$2:$CI$1002,8,0)="","",VLOOKUP(#REF!&amp;"-"&amp;ROW()-82,[2]ワークシート!$F$2:$CI$1002,8,0)),"")</f>
        <v/>
      </c>
      <c r="F278" s="64"/>
      <c r="G278" s="8" t="str">
        <f>+IFERROR(IF(VLOOKUP(#REF!&amp;"-"&amp;ROW()-82,[2]ワークシート!$F$2:$CI$1002,9,0)="","",VLOOKUP(#REF!&amp;"-"&amp;ROW()-82,[2]ワークシート!$F$2:$CI$1002,9,0)),"")</f>
        <v/>
      </c>
      <c r="H27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8" s="71"/>
      <c r="J278" s="63" t="str">
        <f>+IFERROR(IF(VLOOKUP(#REF!&amp;"-"&amp;ROW()-82,[2]ワークシート!$F$2:$CI$1002,17,0)="","",VLOOKUP(#REF!&amp;"-"&amp;ROW()-82,[2]ワークシート!$F$2:$CI$1002,17,0)),"")</f>
        <v/>
      </c>
      <c r="K278" s="67"/>
      <c r="L278" s="64"/>
      <c r="M278" s="72" t="str">
        <f>+IFERROR(IF(VLOOKUP(#REF!&amp;"-"&amp;ROW()-82,[2]ワークシート!$F$2:$CI$1002,58,0)=0,"",VLOOKUP(#REF!&amp;"-"&amp;ROW()-82,[2]ワークシート!$F$2:$CI$1002,58,0)),"")</f>
        <v/>
      </c>
      <c r="N278" s="72"/>
      <c r="O278" s="72"/>
      <c r="P278" s="61" t="str">
        <f>+IFERROR(VLOOKUP(#REF!&amp;"-"&amp;ROW()-82,[2]ワークシート!$F$2:$CI$1002,64,0),"")</f>
        <v/>
      </c>
      <c r="Q278" s="62"/>
      <c r="R278" s="73" t="str">
        <f>+IFERROR(VLOOKUP(#REF!&amp;"-"&amp;ROW()-82,[2]ワークシート!$F$2:$CI$1002,65,0),"")</f>
        <v/>
      </c>
      <c r="S278" s="73"/>
      <c r="T278" s="61" t="str">
        <f>IFERROR(IF(VLOOKUP(#REF!&amp;"-"&amp;ROW()-82,[2]ワークシート!$F$2:$CI$1002,68,0)="",IF(X278="","",IF(X278=0,"使用貸借権","賃借権")),"賃借権"),"")</f>
        <v/>
      </c>
      <c r="U278" s="62"/>
      <c r="V278" s="63" t="str">
        <f>+IFERROR(VLOOKUP(#REF!&amp;"-"&amp;ROW()-82,[2]ワークシート!$F$2:$CI$1002,10,0)&amp;"","")</f>
        <v/>
      </c>
      <c r="W278" s="64"/>
      <c r="X27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8" s="66"/>
      <c r="Z278" s="9"/>
      <c r="AA278" s="9"/>
      <c r="AB278" s="63" t="str">
        <f>IF(T278="","",IF(VLOOKUP(#REF!&amp;"-"&amp;ROW()-82,[2]ワークシート!$F$2:$CI$1002,68,0)="",IF(T278="使用貸借権","-","口座振込　１２月"),"物納"))</f>
        <v/>
      </c>
      <c r="AC278" s="67"/>
      <c r="AD278" s="64"/>
      <c r="AE278" s="68" t="str">
        <f>+IFERROR(IF(VLOOKUP(#REF!&amp;"-"&amp;ROW()-82,[2]ワークシート!$F$2:$CI$1002,13,0)="","",VLOOKUP(#REF!&amp;"-"&amp;ROW()-82,[2]ワークシート!$F$2:$CI$1002,13,0)),"")</f>
        <v/>
      </c>
      <c r="AF278" s="69"/>
      <c r="AG278" s="68" t="str">
        <f>+IFERROR(IF(VLOOKUP(#REF!&amp;"-"&amp;ROW()-82,[2]ワークシート!$F$2:$CI$1002,74,0)="","",VLOOKUP(#REF!&amp;"-"&amp;ROW()-82,[2]ワークシート!$F$2:$CI$1002,74,0)),"")</f>
        <v/>
      </c>
      <c r="AH278" s="69"/>
      <c r="AI278" s="54" t="str">
        <f>+IFERROR(IF(VLOOKUP(#REF!&amp;"-"&amp;ROW()-82,[2]ワークシート!$F$2:$CI$1002,73,0)="","",VLOOKUP(#REF!&amp;"-"&amp;ROW()-82,[2]ワークシート!$F$2:$CI$1002,73,0)),"")</f>
        <v/>
      </c>
      <c r="AJ278" s="1" t="str">
        <f>+IFERROR( IF(  VLOOKUP(#REF!&amp;"-"&amp;ROW()-82,[2]ワークシート!$F$2:$BW$1002,12,0)="",  "",  VLOOKUP(#REF!&amp;"-"&amp;ROW()-82,[2]ワークシート!$F$2:$BW$1002,12,0) ),"")</f>
        <v/>
      </c>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row>
    <row r="279" spans="1:69" ht="35.1" hidden="1" customHeight="1" x14ac:dyDescent="0.15">
      <c r="A279" s="63" t="str">
        <f>+IFERROR(IF(VLOOKUP(#REF!&amp;"-"&amp;ROW()-82,[2]ワークシート!$F$2:$CI$1002,6,0)="","",VLOOKUP(#REF!&amp;"-"&amp;ROW()-82,[2]ワークシート!$F$2:$CI$1002,6,0)),"")</f>
        <v/>
      </c>
      <c r="B279" s="64"/>
      <c r="C279" s="63" t="str">
        <f>+IFERROR(IF(VLOOKUP(#REF!&amp;"-"&amp;ROW()-82,[2]ワークシート!$F$2:$CI$1002,7,0)="","",VLOOKUP(#REF!&amp;"-"&amp;ROW()-82,[2]ワークシート!$F$2:$CI$1002,7,0)),"")</f>
        <v/>
      </c>
      <c r="D279" s="64"/>
      <c r="E279" s="63" t="str">
        <f>+IFERROR(IF(VLOOKUP(#REF!&amp;"-"&amp;ROW()-82,[2]ワークシート!$F$2:$CI$1002,8,0)="","",VLOOKUP(#REF!&amp;"-"&amp;ROW()-82,[2]ワークシート!$F$2:$CI$1002,8,0)),"")</f>
        <v/>
      </c>
      <c r="F279" s="64"/>
      <c r="G279" s="8" t="str">
        <f>+IFERROR(IF(VLOOKUP(#REF!&amp;"-"&amp;ROW()-82,[2]ワークシート!$F$2:$CI$1002,9,0)="","",VLOOKUP(#REF!&amp;"-"&amp;ROW()-82,[2]ワークシート!$F$2:$CI$1002,9,0)),"")</f>
        <v/>
      </c>
      <c r="H27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79" s="71"/>
      <c r="J279" s="63" t="str">
        <f>+IFERROR(IF(VLOOKUP(#REF!&amp;"-"&amp;ROW()-82,[2]ワークシート!$F$2:$CI$1002,17,0)="","",VLOOKUP(#REF!&amp;"-"&amp;ROW()-82,[2]ワークシート!$F$2:$CI$1002,17,0)),"")</f>
        <v/>
      </c>
      <c r="K279" s="67"/>
      <c r="L279" s="64"/>
      <c r="M279" s="72" t="str">
        <f>+IFERROR(IF(VLOOKUP(#REF!&amp;"-"&amp;ROW()-82,[2]ワークシート!$F$2:$CI$1002,58,0)=0,"",VLOOKUP(#REF!&amp;"-"&amp;ROW()-82,[2]ワークシート!$F$2:$CI$1002,58,0)),"")</f>
        <v/>
      </c>
      <c r="N279" s="72"/>
      <c r="O279" s="72"/>
      <c r="P279" s="61" t="str">
        <f>+IFERROR(VLOOKUP(#REF!&amp;"-"&amp;ROW()-82,[2]ワークシート!$F$2:$CI$1002,64,0),"")</f>
        <v/>
      </c>
      <c r="Q279" s="62"/>
      <c r="R279" s="73" t="str">
        <f>+IFERROR(VLOOKUP(#REF!&amp;"-"&amp;ROW()-82,[2]ワークシート!$F$2:$CI$1002,65,0),"")</f>
        <v/>
      </c>
      <c r="S279" s="73"/>
      <c r="T279" s="61" t="str">
        <f>IFERROR(IF(VLOOKUP(#REF!&amp;"-"&amp;ROW()-82,[2]ワークシート!$F$2:$CI$1002,68,0)="",IF(X279="","",IF(X279=0,"使用貸借権","賃借権")),"賃借権"),"")</f>
        <v/>
      </c>
      <c r="U279" s="62"/>
      <c r="V279" s="63" t="str">
        <f>+IFERROR(VLOOKUP(#REF!&amp;"-"&amp;ROW()-82,[2]ワークシート!$F$2:$CI$1002,10,0)&amp;"","")</f>
        <v/>
      </c>
      <c r="W279" s="64"/>
      <c r="X27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79" s="66"/>
      <c r="Z279" s="9"/>
      <c r="AA279" s="9"/>
      <c r="AB279" s="63" t="str">
        <f>IF(T279="","",IF(VLOOKUP(#REF!&amp;"-"&amp;ROW()-82,[2]ワークシート!$F$2:$CI$1002,68,0)="",IF(T279="使用貸借権","-","口座振込　１２月"),"物納"))</f>
        <v/>
      </c>
      <c r="AC279" s="67"/>
      <c r="AD279" s="64"/>
      <c r="AE279" s="68" t="str">
        <f>+IFERROR(IF(VLOOKUP(#REF!&amp;"-"&amp;ROW()-82,[2]ワークシート!$F$2:$CI$1002,13,0)="","",VLOOKUP(#REF!&amp;"-"&amp;ROW()-82,[2]ワークシート!$F$2:$CI$1002,13,0)),"")</f>
        <v/>
      </c>
      <c r="AF279" s="69"/>
      <c r="AG279" s="68" t="str">
        <f>+IFERROR(IF(VLOOKUP(#REF!&amp;"-"&amp;ROW()-82,[2]ワークシート!$F$2:$CI$1002,74,0)="","",VLOOKUP(#REF!&amp;"-"&amp;ROW()-82,[2]ワークシート!$F$2:$CI$1002,74,0)),"")</f>
        <v/>
      </c>
      <c r="AH279" s="69"/>
      <c r="AI279" s="54" t="str">
        <f>+IFERROR(IF(VLOOKUP(#REF!&amp;"-"&amp;ROW()-82,[2]ワークシート!$F$2:$CI$1002,73,0)="","",VLOOKUP(#REF!&amp;"-"&amp;ROW()-82,[2]ワークシート!$F$2:$CI$1002,73,0)),"")</f>
        <v/>
      </c>
      <c r="AJ279" s="1" t="str">
        <f>+IFERROR( IF(  VLOOKUP(#REF!&amp;"-"&amp;ROW()-82,[2]ワークシート!$F$2:$BW$1002,12,0)="",  "",  VLOOKUP(#REF!&amp;"-"&amp;ROW()-82,[2]ワークシート!$F$2:$BW$1002,12,0) ),"")</f>
        <v/>
      </c>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row>
    <row r="280" spans="1:69" ht="35.1" hidden="1" customHeight="1" x14ac:dyDescent="0.15">
      <c r="A280" s="63" t="str">
        <f>+IFERROR(IF(VLOOKUP(#REF!&amp;"-"&amp;ROW()-82,[2]ワークシート!$F$2:$CI$1002,6,0)="","",VLOOKUP(#REF!&amp;"-"&amp;ROW()-82,[2]ワークシート!$F$2:$CI$1002,6,0)),"")</f>
        <v/>
      </c>
      <c r="B280" s="64"/>
      <c r="C280" s="63" t="str">
        <f>+IFERROR(IF(VLOOKUP(#REF!&amp;"-"&amp;ROW()-82,[2]ワークシート!$F$2:$CI$1002,7,0)="","",VLOOKUP(#REF!&amp;"-"&amp;ROW()-82,[2]ワークシート!$F$2:$CI$1002,7,0)),"")</f>
        <v/>
      </c>
      <c r="D280" s="64"/>
      <c r="E280" s="63" t="str">
        <f>+IFERROR(IF(VLOOKUP(#REF!&amp;"-"&amp;ROW()-82,[2]ワークシート!$F$2:$CI$1002,8,0)="","",VLOOKUP(#REF!&amp;"-"&amp;ROW()-82,[2]ワークシート!$F$2:$CI$1002,8,0)),"")</f>
        <v/>
      </c>
      <c r="F280" s="64"/>
      <c r="G280" s="8" t="str">
        <f>+IFERROR(IF(VLOOKUP(#REF!&amp;"-"&amp;ROW()-82,[2]ワークシート!$F$2:$CI$1002,9,0)="","",VLOOKUP(#REF!&amp;"-"&amp;ROW()-82,[2]ワークシート!$F$2:$CI$1002,9,0)),"")</f>
        <v/>
      </c>
      <c r="H28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0" s="71"/>
      <c r="J280" s="63" t="str">
        <f>+IFERROR(IF(VLOOKUP(#REF!&amp;"-"&amp;ROW()-82,[2]ワークシート!$F$2:$CI$1002,17,0)="","",VLOOKUP(#REF!&amp;"-"&amp;ROW()-82,[2]ワークシート!$F$2:$CI$1002,17,0)),"")</f>
        <v/>
      </c>
      <c r="K280" s="67"/>
      <c r="L280" s="64"/>
      <c r="M280" s="72" t="str">
        <f>+IFERROR(IF(VLOOKUP(#REF!&amp;"-"&amp;ROW()-82,[2]ワークシート!$F$2:$CI$1002,58,0)=0,"",VLOOKUP(#REF!&amp;"-"&amp;ROW()-82,[2]ワークシート!$F$2:$CI$1002,58,0)),"")</f>
        <v/>
      </c>
      <c r="N280" s="72"/>
      <c r="O280" s="72"/>
      <c r="P280" s="61" t="str">
        <f>+IFERROR(VLOOKUP(#REF!&amp;"-"&amp;ROW()-82,[2]ワークシート!$F$2:$CI$1002,64,0),"")</f>
        <v/>
      </c>
      <c r="Q280" s="62"/>
      <c r="R280" s="73" t="str">
        <f>+IFERROR(VLOOKUP(#REF!&amp;"-"&amp;ROW()-82,[2]ワークシート!$F$2:$CI$1002,65,0),"")</f>
        <v/>
      </c>
      <c r="S280" s="73"/>
      <c r="T280" s="61" t="str">
        <f>IFERROR(IF(VLOOKUP(#REF!&amp;"-"&amp;ROW()-82,[2]ワークシート!$F$2:$CI$1002,68,0)="",IF(X280="","",IF(X280=0,"使用貸借権","賃借権")),"賃借権"),"")</f>
        <v/>
      </c>
      <c r="U280" s="62"/>
      <c r="V280" s="63" t="str">
        <f>+IFERROR(VLOOKUP(#REF!&amp;"-"&amp;ROW()-82,[2]ワークシート!$F$2:$CI$1002,10,0)&amp;"","")</f>
        <v/>
      </c>
      <c r="W280" s="64"/>
      <c r="X28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0" s="66"/>
      <c r="Z280" s="9"/>
      <c r="AA280" s="9"/>
      <c r="AB280" s="63" t="str">
        <f>IF(T280="","",IF(VLOOKUP(#REF!&amp;"-"&amp;ROW()-82,[2]ワークシート!$F$2:$CI$1002,68,0)="",IF(T280="使用貸借権","-","口座振込　１２月"),"物納"))</f>
        <v/>
      </c>
      <c r="AC280" s="67"/>
      <c r="AD280" s="64"/>
      <c r="AE280" s="68" t="str">
        <f>+IFERROR(IF(VLOOKUP(#REF!&amp;"-"&amp;ROW()-82,[2]ワークシート!$F$2:$CI$1002,13,0)="","",VLOOKUP(#REF!&amp;"-"&amp;ROW()-82,[2]ワークシート!$F$2:$CI$1002,13,0)),"")</f>
        <v/>
      </c>
      <c r="AF280" s="69"/>
      <c r="AG280" s="68" t="str">
        <f>+IFERROR(IF(VLOOKUP(#REF!&amp;"-"&amp;ROW()-82,[2]ワークシート!$F$2:$CI$1002,74,0)="","",VLOOKUP(#REF!&amp;"-"&amp;ROW()-82,[2]ワークシート!$F$2:$CI$1002,74,0)),"")</f>
        <v/>
      </c>
      <c r="AH280" s="69"/>
      <c r="AI280" s="54" t="str">
        <f>+IFERROR(IF(VLOOKUP(#REF!&amp;"-"&amp;ROW()-82,[2]ワークシート!$F$2:$CI$1002,73,0)="","",VLOOKUP(#REF!&amp;"-"&amp;ROW()-82,[2]ワークシート!$F$2:$CI$1002,73,0)),"")</f>
        <v/>
      </c>
      <c r="AJ280" s="1" t="str">
        <f>+IFERROR( IF(  VLOOKUP(#REF!&amp;"-"&amp;ROW()-82,[2]ワークシート!$F$2:$BW$1002,12,0)="",  "",  VLOOKUP(#REF!&amp;"-"&amp;ROW()-82,[2]ワークシート!$F$2:$BW$1002,12,0) ),"")</f>
        <v/>
      </c>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row>
    <row r="281" spans="1:69" ht="35.1" hidden="1" customHeight="1" x14ac:dyDescent="0.15">
      <c r="A281" s="63" t="str">
        <f>+IFERROR(IF(VLOOKUP(#REF!&amp;"-"&amp;ROW()-82,[2]ワークシート!$F$2:$CI$1002,6,0)="","",VLOOKUP(#REF!&amp;"-"&amp;ROW()-82,[2]ワークシート!$F$2:$CI$1002,6,0)),"")</f>
        <v/>
      </c>
      <c r="B281" s="64"/>
      <c r="C281" s="63" t="str">
        <f>+IFERROR(IF(VLOOKUP(#REF!&amp;"-"&amp;ROW()-82,[2]ワークシート!$F$2:$CI$1002,7,0)="","",VLOOKUP(#REF!&amp;"-"&amp;ROW()-82,[2]ワークシート!$F$2:$CI$1002,7,0)),"")</f>
        <v/>
      </c>
      <c r="D281" s="64"/>
      <c r="E281" s="63" t="str">
        <f>+IFERROR(IF(VLOOKUP(#REF!&amp;"-"&amp;ROW()-82,[2]ワークシート!$F$2:$CI$1002,8,0)="","",VLOOKUP(#REF!&amp;"-"&amp;ROW()-82,[2]ワークシート!$F$2:$CI$1002,8,0)),"")</f>
        <v/>
      </c>
      <c r="F281" s="64"/>
      <c r="G281" s="8" t="str">
        <f>+IFERROR(IF(VLOOKUP(#REF!&amp;"-"&amp;ROW()-82,[2]ワークシート!$F$2:$CI$1002,9,0)="","",VLOOKUP(#REF!&amp;"-"&amp;ROW()-82,[2]ワークシート!$F$2:$CI$1002,9,0)),"")</f>
        <v/>
      </c>
      <c r="H28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1" s="71"/>
      <c r="J281" s="63" t="str">
        <f>+IFERROR(IF(VLOOKUP(#REF!&amp;"-"&amp;ROW()-82,[2]ワークシート!$F$2:$CI$1002,17,0)="","",VLOOKUP(#REF!&amp;"-"&amp;ROW()-82,[2]ワークシート!$F$2:$CI$1002,17,0)),"")</f>
        <v/>
      </c>
      <c r="K281" s="67"/>
      <c r="L281" s="64"/>
      <c r="M281" s="72" t="str">
        <f>+IFERROR(IF(VLOOKUP(#REF!&amp;"-"&amp;ROW()-82,[2]ワークシート!$F$2:$CI$1002,58,0)=0,"",VLOOKUP(#REF!&amp;"-"&amp;ROW()-82,[2]ワークシート!$F$2:$CI$1002,58,0)),"")</f>
        <v/>
      </c>
      <c r="N281" s="72"/>
      <c r="O281" s="72"/>
      <c r="P281" s="61" t="str">
        <f>+IFERROR(VLOOKUP(#REF!&amp;"-"&amp;ROW()-82,[2]ワークシート!$F$2:$CI$1002,64,0),"")</f>
        <v/>
      </c>
      <c r="Q281" s="62"/>
      <c r="R281" s="73" t="str">
        <f>+IFERROR(VLOOKUP(#REF!&amp;"-"&amp;ROW()-82,[2]ワークシート!$F$2:$CI$1002,65,0),"")</f>
        <v/>
      </c>
      <c r="S281" s="73"/>
      <c r="T281" s="61" t="str">
        <f>IFERROR(IF(VLOOKUP(#REF!&amp;"-"&amp;ROW()-82,[2]ワークシート!$F$2:$CI$1002,68,0)="",IF(X281="","",IF(X281=0,"使用貸借権","賃借権")),"賃借権"),"")</f>
        <v/>
      </c>
      <c r="U281" s="62"/>
      <c r="V281" s="63" t="str">
        <f>+IFERROR(VLOOKUP(#REF!&amp;"-"&amp;ROW()-82,[2]ワークシート!$F$2:$CI$1002,10,0)&amp;"","")</f>
        <v/>
      </c>
      <c r="W281" s="64"/>
      <c r="X28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1" s="66"/>
      <c r="Z281" s="9"/>
      <c r="AA281" s="9"/>
      <c r="AB281" s="63" t="str">
        <f>IF(T281="","",IF(VLOOKUP(#REF!&amp;"-"&amp;ROW()-82,[2]ワークシート!$F$2:$CI$1002,68,0)="",IF(T281="使用貸借権","-","口座振込　１２月"),"物納"))</f>
        <v/>
      </c>
      <c r="AC281" s="67"/>
      <c r="AD281" s="64"/>
      <c r="AE281" s="68" t="str">
        <f>+IFERROR(IF(VLOOKUP(#REF!&amp;"-"&amp;ROW()-82,[2]ワークシート!$F$2:$CI$1002,13,0)="","",VLOOKUP(#REF!&amp;"-"&amp;ROW()-82,[2]ワークシート!$F$2:$CI$1002,13,0)),"")</f>
        <v/>
      </c>
      <c r="AF281" s="69"/>
      <c r="AG281" s="68" t="str">
        <f>+IFERROR(IF(VLOOKUP(#REF!&amp;"-"&amp;ROW()-82,[2]ワークシート!$F$2:$CI$1002,74,0)="","",VLOOKUP(#REF!&amp;"-"&amp;ROW()-82,[2]ワークシート!$F$2:$CI$1002,74,0)),"")</f>
        <v/>
      </c>
      <c r="AH281" s="69"/>
      <c r="AI281" s="54" t="str">
        <f>+IFERROR(IF(VLOOKUP(#REF!&amp;"-"&amp;ROW()-82,[2]ワークシート!$F$2:$CI$1002,73,0)="","",VLOOKUP(#REF!&amp;"-"&amp;ROW()-82,[2]ワークシート!$F$2:$CI$1002,73,0)),"")</f>
        <v/>
      </c>
      <c r="AJ281" s="1" t="str">
        <f>+IFERROR( IF(  VLOOKUP(#REF!&amp;"-"&amp;ROW()-82,[2]ワークシート!$F$2:$BW$1002,12,0)="",  "",  VLOOKUP(#REF!&amp;"-"&amp;ROW()-82,[2]ワークシート!$F$2:$BW$1002,12,0) ),"")</f>
        <v/>
      </c>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row>
    <row r="282" spans="1:69" ht="35.1" hidden="1" customHeight="1" x14ac:dyDescent="0.15">
      <c r="A282" s="63" t="str">
        <f>+IFERROR(IF(VLOOKUP(#REF!&amp;"-"&amp;ROW()-82,[2]ワークシート!$F$2:$CI$1002,6,0)="","",VLOOKUP(#REF!&amp;"-"&amp;ROW()-82,[2]ワークシート!$F$2:$CI$1002,6,0)),"")</f>
        <v/>
      </c>
      <c r="B282" s="64"/>
      <c r="C282" s="63" t="str">
        <f>+IFERROR(IF(VLOOKUP(#REF!&amp;"-"&amp;ROW()-82,[2]ワークシート!$F$2:$CI$1002,7,0)="","",VLOOKUP(#REF!&amp;"-"&amp;ROW()-82,[2]ワークシート!$F$2:$CI$1002,7,0)),"")</f>
        <v/>
      </c>
      <c r="D282" s="64"/>
      <c r="E282" s="63" t="str">
        <f>+IFERROR(IF(VLOOKUP(#REF!&amp;"-"&amp;ROW()-82,[2]ワークシート!$F$2:$CI$1002,8,0)="","",VLOOKUP(#REF!&amp;"-"&amp;ROW()-82,[2]ワークシート!$F$2:$CI$1002,8,0)),"")</f>
        <v/>
      </c>
      <c r="F282" s="64"/>
      <c r="G282" s="8" t="str">
        <f>+IFERROR(IF(VLOOKUP(#REF!&amp;"-"&amp;ROW()-82,[2]ワークシート!$F$2:$CI$1002,9,0)="","",VLOOKUP(#REF!&amp;"-"&amp;ROW()-82,[2]ワークシート!$F$2:$CI$1002,9,0)),"")</f>
        <v/>
      </c>
      <c r="H28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2" s="71"/>
      <c r="J282" s="63" t="str">
        <f>+IFERROR(IF(VLOOKUP(#REF!&amp;"-"&amp;ROW()-82,[2]ワークシート!$F$2:$CI$1002,17,0)="","",VLOOKUP(#REF!&amp;"-"&amp;ROW()-82,[2]ワークシート!$F$2:$CI$1002,17,0)),"")</f>
        <v/>
      </c>
      <c r="K282" s="67"/>
      <c r="L282" s="64"/>
      <c r="M282" s="72" t="str">
        <f>+IFERROR(IF(VLOOKUP(#REF!&amp;"-"&amp;ROW()-82,[2]ワークシート!$F$2:$CI$1002,58,0)=0,"",VLOOKUP(#REF!&amp;"-"&amp;ROW()-82,[2]ワークシート!$F$2:$CI$1002,58,0)),"")</f>
        <v/>
      </c>
      <c r="N282" s="72"/>
      <c r="O282" s="72"/>
      <c r="P282" s="61" t="str">
        <f>+IFERROR(VLOOKUP(#REF!&amp;"-"&amp;ROW()-82,[2]ワークシート!$F$2:$CI$1002,64,0),"")</f>
        <v/>
      </c>
      <c r="Q282" s="62"/>
      <c r="R282" s="73" t="str">
        <f>+IFERROR(VLOOKUP(#REF!&amp;"-"&amp;ROW()-82,[2]ワークシート!$F$2:$CI$1002,65,0),"")</f>
        <v/>
      </c>
      <c r="S282" s="73"/>
      <c r="T282" s="61" t="str">
        <f>IFERROR(IF(VLOOKUP(#REF!&amp;"-"&amp;ROW()-82,[2]ワークシート!$F$2:$CI$1002,68,0)="",IF(X282="","",IF(X282=0,"使用貸借権","賃借権")),"賃借権"),"")</f>
        <v/>
      </c>
      <c r="U282" s="62"/>
      <c r="V282" s="63" t="str">
        <f>+IFERROR(VLOOKUP(#REF!&amp;"-"&amp;ROW()-82,[2]ワークシート!$F$2:$CI$1002,10,0)&amp;"","")</f>
        <v/>
      </c>
      <c r="W282" s="64"/>
      <c r="X28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2" s="66"/>
      <c r="Z282" s="9"/>
      <c r="AA282" s="9"/>
      <c r="AB282" s="63" t="str">
        <f>IF(T282="","",IF(VLOOKUP(#REF!&amp;"-"&amp;ROW()-82,[2]ワークシート!$F$2:$CI$1002,68,0)="",IF(T282="使用貸借権","-","口座振込　１２月"),"物納"))</f>
        <v/>
      </c>
      <c r="AC282" s="67"/>
      <c r="AD282" s="64"/>
      <c r="AE282" s="68" t="str">
        <f>+IFERROR(IF(VLOOKUP(#REF!&amp;"-"&amp;ROW()-82,[2]ワークシート!$F$2:$CI$1002,13,0)="","",VLOOKUP(#REF!&amp;"-"&amp;ROW()-82,[2]ワークシート!$F$2:$CI$1002,13,0)),"")</f>
        <v/>
      </c>
      <c r="AF282" s="69"/>
      <c r="AG282" s="68" t="str">
        <f>+IFERROR(IF(VLOOKUP(#REF!&amp;"-"&amp;ROW()-82,[2]ワークシート!$F$2:$CI$1002,74,0)="","",VLOOKUP(#REF!&amp;"-"&amp;ROW()-82,[2]ワークシート!$F$2:$CI$1002,74,0)),"")</f>
        <v/>
      </c>
      <c r="AH282" s="69"/>
      <c r="AI282" s="54" t="str">
        <f>+IFERROR(IF(VLOOKUP(#REF!&amp;"-"&amp;ROW()-82,[2]ワークシート!$F$2:$CI$1002,73,0)="","",VLOOKUP(#REF!&amp;"-"&amp;ROW()-82,[2]ワークシート!$F$2:$CI$1002,73,0)),"")</f>
        <v/>
      </c>
      <c r="AJ282" s="1" t="str">
        <f>+IFERROR( IF(  VLOOKUP(#REF!&amp;"-"&amp;ROW()-82,[2]ワークシート!$F$2:$BW$1002,12,0)="",  "",  VLOOKUP(#REF!&amp;"-"&amp;ROW()-82,[2]ワークシート!$F$2:$BW$1002,12,0) ),"")</f>
        <v/>
      </c>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row>
    <row r="283" spans="1:69" ht="35.1" hidden="1" customHeight="1" x14ac:dyDescent="0.15">
      <c r="A283" s="63" t="str">
        <f>+IFERROR(IF(VLOOKUP(#REF!&amp;"-"&amp;ROW()-82,[2]ワークシート!$F$2:$CI$1002,6,0)="","",VLOOKUP(#REF!&amp;"-"&amp;ROW()-82,[2]ワークシート!$F$2:$CI$1002,6,0)),"")</f>
        <v/>
      </c>
      <c r="B283" s="64"/>
      <c r="C283" s="63" t="str">
        <f>+IFERROR(IF(VLOOKUP(#REF!&amp;"-"&amp;ROW()-82,[2]ワークシート!$F$2:$CI$1002,7,0)="","",VLOOKUP(#REF!&amp;"-"&amp;ROW()-82,[2]ワークシート!$F$2:$CI$1002,7,0)),"")</f>
        <v/>
      </c>
      <c r="D283" s="64"/>
      <c r="E283" s="63" t="str">
        <f>+IFERROR(IF(VLOOKUP(#REF!&amp;"-"&amp;ROW()-82,[2]ワークシート!$F$2:$CI$1002,8,0)="","",VLOOKUP(#REF!&amp;"-"&amp;ROW()-82,[2]ワークシート!$F$2:$CI$1002,8,0)),"")</f>
        <v/>
      </c>
      <c r="F283" s="64"/>
      <c r="G283" s="8" t="str">
        <f>+IFERROR(IF(VLOOKUP(#REF!&amp;"-"&amp;ROW()-82,[2]ワークシート!$F$2:$CI$1002,9,0)="","",VLOOKUP(#REF!&amp;"-"&amp;ROW()-82,[2]ワークシート!$F$2:$CI$1002,9,0)),"")</f>
        <v/>
      </c>
      <c r="H28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3" s="71"/>
      <c r="J283" s="63" t="str">
        <f>+IFERROR(IF(VLOOKUP(#REF!&amp;"-"&amp;ROW()-82,[2]ワークシート!$F$2:$CI$1002,17,0)="","",VLOOKUP(#REF!&amp;"-"&amp;ROW()-82,[2]ワークシート!$F$2:$CI$1002,17,0)),"")</f>
        <v/>
      </c>
      <c r="K283" s="67"/>
      <c r="L283" s="64"/>
      <c r="M283" s="72" t="str">
        <f>+IFERROR(IF(VLOOKUP(#REF!&amp;"-"&amp;ROW()-82,[2]ワークシート!$F$2:$CI$1002,58,0)=0,"",VLOOKUP(#REF!&amp;"-"&amp;ROW()-82,[2]ワークシート!$F$2:$CI$1002,58,0)),"")</f>
        <v/>
      </c>
      <c r="N283" s="72"/>
      <c r="O283" s="72"/>
      <c r="P283" s="61" t="str">
        <f>+IFERROR(VLOOKUP(#REF!&amp;"-"&amp;ROW()-82,[2]ワークシート!$F$2:$CI$1002,64,0),"")</f>
        <v/>
      </c>
      <c r="Q283" s="62"/>
      <c r="R283" s="73" t="str">
        <f>+IFERROR(VLOOKUP(#REF!&amp;"-"&amp;ROW()-82,[2]ワークシート!$F$2:$CI$1002,65,0),"")</f>
        <v/>
      </c>
      <c r="S283" s="73"/>
      <c r="T283" s="61" t="str">
        <f>IFERROR(IF(VLOOKUP(#REF!&amp;"-"&amp;ROW()-82,[2]ワークシート!$F$2:$CI$1002,68,0)="",IF(X283="","",IF(X283=0,"使用貸借権","賃借権")),"賃借権"),"")</f>
        <v/>
      </c>
      <c r="U283" s="62"/>
      <c r="V283" s="63" t="str">
        <f>+IFERROR(VLOOKUP(#REF!&amp;"-"&amp;ROW()-82,[2]ワークシート!$F$2:$CI$1002,10,0)&amp;"","")</f>
        <v/>
      </c>
      <c r="W283" s="64"/>
      <c r="X28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3" s="66"/>
      <c r="Z283" s="9"/>
      <c r="AA283" s="9"/>
      <c r="AB283" s="63" t="str">
        <f>IF(T283="","",IF(VLOOKUP(#REF!&amp;"-"&amp;ROW()-82,[2]ワークシート!$F$2:$CI$1002,68,0)="",IF(T283="使用貸借権","-","口座振込　１２月"),"物納"))</f>
        <v/>
      </c>
      <c r="AC283" s="67"/>
      <c r="AD283" s="64"/>
      <c r="AE283" s="68" t="str">
        <f>+IFERROR(IF(VLOOKUP(#REF!&amp;"-"&amp;ROW()-82,[2]ワークシート!$F$2:$CI$1002,13,0)="","",VLOOKUP(#REF!&amp;"-"&amp;ROW()-82,[2]ワークシート!$F$2:$CI$1002,13,0)),"")</f>
        <v/>
      </c>
      <c r="AF283" s="69"/>
      <c r="AG283" s="68" t="str">
        <f>+IFERROR(IF(VLOOKUP(#REF!&amp;"-"&amp;ROW()-82,[2]ワークシート!$F$2:$CI$1002,74,0)="","",VLOOKUP(#REF!&amp;"-"&amp;ROW()-82,[2]ワークシート!$F$2:$CI$1002,74,0)),"")</f>
        <v/>
      </c>
      <c r="AH283" s="69"/>
      <c r="AI283" s="54" t="str">
        <f>+IFERROR(IF(VLOOKUP(#REF!&amp;"-"&amp;ROW()-82,[2]ワークシート!$F$2:$CI$1002,73,0)="","",VLOOKUP(#REF!&amp;"-"&amp;ROW()-82,[2]ワークシート!$F$2:$CI$1002,73,0)),"")</f>
        <v/>
      </c>
      <c r="AJ283" s="1" t="str">
        <f>+IFERROR( IF(  VLOOKUP(#REF!&amp;"-"&amp;ROW()-82,[2]ワークシート!$F$2:$BW$1002,12,0)="",  "",  VLOOKUP(#REF!&amp;"-"&amp;ROW()-82,[2]ワークシート!$F$2:$BW$1002,12,0) ),"")</f>
        <v/>
      </c>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row>
    <row r="284" spans="1:69" ht="35.1" hidden="1" customHeight="1" x14ac:dyDescent="0.15">
      <c r="A284" s="63" t="str">
        <f>+IFERROR(IF(VLOOKUP(#REF!&amp;"-"&amp;ROW()-82,[2]ワークシート!$F$2:$CI$1002,6,0)="","",VLOOKUP(#REF!&amp;"-"&amp;ROW()-82,[2]ワークシート!$F$2:$CI$1002,6,0)),"")</f>
        <v/>
      </c>
      <c r="B284" s="64"/>
      <c r="C284" s="63" t="str">
        <f>+IFERROR(IF(VLOOKUP(#REF!&amp;"-"&amp;ROW()-82,[2]ワークシート!$F$2:$CI$1002,7,0)="","",VLOOKUP(#REF!&amp;"-"&amp;ROW()-82,[2]ワークシート!$F$2:$CI$1002,7,0)),"")</f>
        <v/>
      </c>
      <c r="D284" s="64"/>
      <c r="E284" s="63" t="str">
        <f>+IFERROR(IF(VLOOKUP(#REF!&amp;"-"&amp;ROW()-82,[2]ワークシート!$F$2:$CI$1002,8,0)="","",VLOOKUP(#REF!&amp;"-"&amp;ROW()-82,[2]ワークシート!$F$2:$CI$1002,8,0)),"")</f>
        <v/>
      </c>
      <c r="F284" s="64"/>
      <c r="G284" s="8" t="str">
        <f>+IFERROR(IF(VLOOKUP(#REF!&amp;"-"&amp;ROW()-82,[2]ワークシート!$F$2:$CI$1002,9,0)="","",VLOOKUP(#REF!&amp;"-"&amp;ROW()-82,[2]ワークシート!$F$2:$CI$1002,9,0)),"")</f>
        <v/>
      </c>
      <c r="H28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4" s="71"/>
      <c r="J284" s="63" t="str">
        <f>+IFERROR(IF(VLOOKUP(#REF!&amp;"-"&amp;ROW()-82,[2]ワークシート!$F$2:$CI$1002,17,0)="","",VLOOKUP(#REF!&amp;"-"&amp;ROW()-82,[2]ワークシート!$F$2:$CI$1002,17,0)),"")</f>
        <v/>
      </c>
      <c r="K284" s="67"/>
      <c r="L284" s="64"/>
      <c r="M284" s="72" t="str">
        <f>+IFERROR(IF(VLOOKUP(#REF!&amp;"-"&amp;ROW()-82,[2]ワークシート!$F$2:$CI$1002,58,0)=0,"",VLOOKUP(#REF!&amp;"-"&amp;ROW()-82,[2]ワークシート!$F$2:$CI$1002,58,0)),"")</f>
        <v/>
      </c>
      <c r="N284" s="72"/>
      <c r="O284" s="72"/>
      <c r="P284" s="61" t="str">
        <f>+IFERROR(VLOOKUP(#REF!&amp;"-"&amp;ROW()-82,[2]ワークシート!$F$2:$CI$1002,64,0),"")</f>
        <v/>
      </c>
      <c r="Q284" s="62"/>
      <c r="R284" s="73" t="str">
        <f>+IFERROR(VLOOKUP(#REF!&amp;"-"&amp;ROW()-82,[2]ワークシート!$F$2:$CI$1002,65,0),"")</f>
        <v/>
      </c>
      <c r="S284" s="73"/>
      <c r="T284" s="61" t="str">
        <f>IFERROR(IF(VLOOKUP(#REF!&amp;"-"&amp;ROW()-82,[2]ワークシート!$F$2:$CI$1002,68,0)="",IF(X284="","",IF(X284=0,"使用貸借権","賃借権")),"賃借権"),"")</f>
        <v/>
      </c>
      <c r="U284" s="62"/>
      <c r="V284" s="63" t="str">
        <f>+IFERROR(VLOOKUP(#REF!&amp;"-"&amp;ROW()-82,[2]ワークシート!$F$2:$CI$1002,10,0)&amp;"","")</f>
        <v/>
      </c>
      <c r="W284" s="64"/>
      <c r="X28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4" s="66"/>
      <c r="Z284" s="9"/>
      <c r="AA284" s="9"/>
      <c r="AB284" s="63" t="str">
        <f>IF(T284="","",IF(VLOOKUP(#REF!&amp;"-"&amp;ROW()-82,[2]ワークシート!$F$2:$CI$1002,68,0)="",IF(T284="使用貸借権","-","口座振込　１２月"),"物納"))</f>
        <v/>
      </c>
      <c r="AC284" s="67"/>
      <c r="AD284" s="64"/>
      <c r="AE284" s="68" t="str">
        <f>+IFERROR(IF(VLOOKUP(#REF!&amp;"-"&amp;ROW()-82,[2]ワークシート!$F$2:$CI$1002,13,0)="","",VLOOKUP(#REF!&amp;"-"&amp;ROW()-82,[2]ワークシート!$F$2:$CI$1002,13,0)),"")</f>
        <v/>
      </c>
      <c r="AF284" s="69"/>
      <c r="AG284" s="68" t="str">
        <f>+IFERROR(IF(VLOOKUP(#REF!&amp;"-"&amp;ROW()-82,[2]ワークシート!$F$2:$CI$1002,74,0)="","",VLOOKUP(#REF!&amp;"-"&amp;ROW()-82,[2]ワークシート!$F$2:$CI$1002,74,0)),"")</f>
        <v/>
      </c>
      <c r="AH284" s="69"/>
      <c r="AI284" s="54" t="str">
        <f>+IFERROR(IF(VLOOKUP(#REF!&amp;"-"&amp;ROW()-82,[2]ワークシート!$F$2:$CI$1002,73,0)="","",VLOOKUP(#REF!&amp;"-"&amp;ROW()-82,[2]ワークシート!$F$2:$CI$1002,73,0)),"")</f>
        <v/>
      </c>
      <c r="AJ284" s="1" t="str">
        <f>+IFERROR( IF(  VLOOKUP(#REF!&amp;"-"&amp;ROW()-82,[2]ワークシート!$F$2:$BW$1002,12,0)="",  "",  VLOOKUP(#REF!&amp;"-"&amp;ROW()-82,[2]ワークシート!$F$2:$BW$1002,12,0) ),"")</f>
        <v/>
      </c>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row>
    <row r="285" spans="1:69" ht="35.1" hidden="1" customHeight="1" x14ac:dyDescent="0.15">
      <c r="A285" s="63" t="str">
        <f>+IFERROR(IF(VLOOKUP(#REF!&amp;"-"&amp;ROW()-82,[2]ワークシート!$F$2:$CI$1002,6,0)="","",VLOOKUP(#REF!&amp;"-"&amp;ROW()-82,[2]ワークシート!$F$2:$CI$1002,6,0)),"")</f>
        <v/>
      </c>
      <c r="B285" s="64"/>
      <c r="C285" s="63" t="str">
        <f>+IFERROR(IF(VLOOKUP(#REF!&amp;"-"&amp;ROW()-82,[2]ワークシート!$F$2:$CI$1002,7,0)="","",VLOOKUP(#REF!&amp;"-"&amp;ROW()-82,[2]ワークシート!$F$2:$CI$1002,7,0)),"")</f>
        <v/>
      </c>
      <c r="D285" s="64"/>
      <c r="E285" s="63" t="str">
        <f>+IFERROR(IF(VLOOKUP(#REF!&amp;"-"&amp;ROW()-82,[2]ワークシート!$F$2:$CI$1002,8,0)="","",VLOOKUP(#REF!&amp;"-"&amp;ROW()-82,[2]ワークシート!$F$2:$CI$1002,8,0)),"")</f>
        <v/>
      </c>
      <c r="F285" s="64"/>
      <c r="G285" s="8" t="str">
        <f>+IFERROR(IF(VLOOKUP(#REF!&amp;"-"&amp;ROW()-82,[2]ワークシート!$F$2:$CI$1002,9,0)="","",VLOOKUP(#REF!&amp;"-"&amp;ROW()-82,[2]ワークシート!$F$2:$CI$1002,9,0)),"")</f>
        <v/>
      </c>
      <c r="H28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5" s="71"/>
      <c r="J285" s="63" t="str">
        <f>+IFERROR(IF(VLOOKUP(#REF!&amp;"-"&amp;ROW()-82,[2]ワークシート!$F$2:$CI$1002,17,0)="","",VLOOKUP(#REF!&amp;"-"&amp;ROW()-82,[2]ワークシート!$F$2:$CI$1002,17,0)),"")</f>
        <v/>
      </c>
      <c r="K285" s="67"/>
      <c r="L285" s="64"/>
      <c r="M285" s="72" t="str">
        <f>+IFERROR(IF(VLOOKUP(#REF!&amp;"-"&amp;ROW()-82,[2]ワークシート!$F$2:$CI$1002,58,0)=0,"",VLOOKUP(#REF!&amp;"-"&amp;ROW()-82,[2]ワークシート!$F$2:$CI$1002,58,0)),"")</f>
        <v/>
      </c>
      <c r="N285" s="72"/>
      <c r="O285" s="72"/>
      <c r="P285" s="61" t="str">
        <f>+IFERROR(VLOOKUP(#REF!&amp;"-"&amp;ROW()-82,[2]ワークシート!$F$2:$CI$1002,64,0),"")</f>
        <v/>
      </c>
      <c r="Q285" s="62"/>
      <c r="R285" s="73" t="str">
        <f>+IFERROR(VLOOKUP(#REF!&amp;"-"&amp;ROW()-82,[2]ワークシート!$F$2:$CI$1002,65,0),"")</f>
        <v/>
      </c>
      <c r="S285" s="73"/>
      <c r="T285" s="61" t="str">
        <f>IFERROR(IF(VLOOKUP(#REF!&amp;"-"&amp;ROW()-82,[2]ワークシート!$F$2:$CI$1002,68,0)="",IF(X285="","",IF(X285=0,"使用貸借権","賃借権")),"賃借権"),"")</f>
        <v/>
      </c>
      <c r="U285" s="62"/>
      <c r="V285" s="63" t="str">
        <f>+IFERROR(VLOOKUP(#REF!&amp;"-"&amp;ROW()-82,[2]ワークシート!$F$2:$CI$1002,10,0)&amp;"","")</f>
        <v/>
      </c>
      <c r="W285" s="64"/>
      <c r="X28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5" s="66"/>
      <c r="Z285" s="9"/>
      <c r="AA285" s="9"/>
      <c r="AB285" s="63" t="str">
        <f>IF(T285="","",IF(VLOOKUP(#REF!&amp;"-"&amp;ROW()-82,[2]ワークシート!$F$2:$CI$1002,68,0)="",IF(T285="使用貸借権","-","口座振込　１２月"),"物納"))</f>
        <v/>
      </c>
      <c r="AC285" s="67"/>
      <c r="AD285" s="64"/>
      <c r="AE285" s="68" t="str">
        <f>+IFERROR(IF(VLOOKUP(#REF!&amp;"-"&amp;ROW()-82,[2]ワークシート!$F$2:$CI$1002,13,0)="","",VLOOKUP(#REF!&amp;"-"&amp;ROW()-82,[2]ワークシート!$F$2:$CI$1002,13,0)),"")</f>
        <v/>
      </c>
      <c r="AF285" s="69"/>
      <c r="AG285" s="68" t="str">
        <f>+IFERROR(IF(VLOOKUP(#REF!&amp;"-"&amp;ROW()-82,[2]ワークシート!$F$2:$CI$1002,74,0)="","",VLOOKUP(#REF!&amp;"-"&amp;ROW()-82,[2]ワークシート!$F$2:$CI$1002,74,0)),"")</f>
        <v/>
      </c>
      <c r="AH285" s="69"/>
      <c r="AI285" s="54" t="str">
        <f>+IFERROR(IF(VLOOKUP(#REF!&amp;"-"&amp;ROW()-82,[2]ワークシート!$F$2:$CI$1002,73,0)="","",VLOOKUP(#REF!&amp;"-"&amp;ROW()-82,[2]ワークシート!$F$2:$CI$1002,73,0)),"")</f>
        <v/>
      </c>
      <c r="AJ285" s="1" t="str">
        <f>+IFERROR( IF(  VLOOKUP(#REF!&amp;"-"&amp;ROW()-82,[2]ワークシート!$F$2:$BW$1002,12,0)="",  "",  VLOOKUP(#REF!&amp;"-"&amp;ROW()-82,[2]ワークシート!$F$2:$BW$1002,12,0) ),"")</f>
        <v/>
      </c>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row>
    <row r="286" spans="1:69" ht="35.1" hidden="1" customHeight="1" x14ac:dyDescent="0.15">
      <c r="A286" s="63" t="str">
        <f>+IFERROR(IF(VLOOKUP(#REF!&amp;"-"&amp;ROW()-82,[2]ワークシート!$F$2:$CI$1002,6,0)="","",VLOOKUP(#REF!&amp;"-"&amp;ROW()-82,[2]ワークシート!$F$2:$CI$1002,6,0)),"")</f>
        <v/>
      </c>
      <c r="B286" s="64"/>
      <c r="C286" s="63" t="str">
        <f>+IFERROR(IF(VLOOKUP(#REF!&amp;"-"&amp;ROW()-82,[2]ワークシート!$F$2:$CI$1002,7,0)="","",VLOOKUP(#REF!&amp;"-"&amp;ROW()-82,[2]ワークシート!$F$2:$CI$1002,7,0)),"")</f>
        <v/>
      </c>
      <c r="D286" s="64"/>
      <c r="E286" s="63" t="str">
        <f>+IFERROR(IF(VLOOKUP(#REF!&amp;"-"&amp;ROW()-82,[2]ワークシート!$F$2:$CI$1002,8,0)="","",VLOOKUP(#REF!&amp;"-"&amp;ROW()-82,[2]ワークシート!$F$2:$CI$1002,8,0)),"")</f>
        <v/>
      </c>
      <c r="F286" s="64"/>
      <c r="G286" s="8" t="str">
        <f>+IFERROR(IF(VLOOKUP(#REF!&amp;"-"&amp;ROW()-82,[2]ワークシート!$F$2:$CI$1002,9,0)="","",VLOOKUP(#REF!&amp;"-"&amp;ROW()-82,[2]ワークシート!$F$2:$CI$1002,9,0)),"")</f>
        <v/>
      </c>
      <c r="H28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6" s="71"/>
      <c r="J286" s="63" t="str">
        <f>+IFERROR(IF(VLOOKUP(#REF!&amp;"-"&amp;ROW()-82,[2]ワークシート!$F$2:$CI$1002,17,0)="","",VLOOKUP(#REF!&amp;"-"&amp;ROW()-82,[2]ワークシート!$F$2:$CI$1002,17,0)),"")</f>
        <v/>
      </c>
      <c r="K286" s="67"/>
      <c r="L286" s="64"/>
      <c r="M286" s="72" t="str">
        <f>+IFERROR(IF(VLOOKUP(#REF!&amp;"-"&amp;ROW()-82,[2]ワークシート!$F$2:$CI$1002,58,0)=0,"",VLOOKUP(#REF!&amp;"-"&amp;ROW()-82,[2]ワークシート!$F$2:$CI$1002,58,0)),"")</f>
        <v/>
      </c>
      <c r="N286" s="72"/>
      <c r="O286" s="72"/>
      <c r="P286" s="61" t="str">
        <f>+IFERROR(VLOOKUP(#REF!&amp;"-"&amp;ROW()-82,[2]ワークシート!$F$2:$CI$1002,64,0),"")</f>
        <v/>
      </c>
      <c r="Q286" s="62"/>
      <c r="R286" s="73" t="str">
        <f>+IFERROR(VLOOKUP(#REF!&amp;"-"&amp;ROW()-82,[2]ワークシート!$F$2:$CI$1002,65,0),"")</f>
        <v/>
      </c>
      <c r="S286" s="73"/>
      <c r="T286" s="61" t="str">
        <f>IFERROR(IF(VLOOKUP(#REF!&amp;"-"&amp;ROW()-82,[2]ワークシート!$F$2:$CI$1002,68,0)="",IF(X286="","",IF(X286=0,"使用貸借権","賃借権")),"賃借権"),"")</f>
        <v/>
      </c>
      <c r="U286" s="62"/>
      <c r="V286" s="63" t="str">
        <f>+IFERROR(VLOOKUP(#REF!&amp;"-"&amp;ROW()-82,[2]ワークシート!$F$2:$CI$1002,10,0)&amp;"","")</f>
        <v/>
      </c>
      <c r="W286" s="64"/>
      <c r="X28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6" s="66"/>
      <c r="Z286" s="9"/>
      <c r="AA286" s="9"/>
      <c r="AB286" s="63" t="str">
        <f>IF(T286="","",IF(VLOOKUP(#REF!&amp;"-"&amp;ROW()-82,[2]ワークシート!$F$2:$CI$1002,68,0)="",IF(T286="使用貸借権","-","口座振込　１２月"),"物納"))</f>
        <v/>
      </c>
      <c r="AC286" s="67"/>
      <c r="AD286" s="64"/>
      <c r="AE286" s="68" t="str">
        <f>+IFERROR(IF(VLOOKUP(#REF!&amp;"-"&amp;ROW()-82,[2]ワークシート!$F$2:$CI$1002,13,0)="","",VLOOKUP(#REF!&amp;"-"&amp;ROW()-82,[2]ワークシート!$F$2:$CI$1002,13,0)),"")</f>
        <v/>
      </c>
      <c r="AF286" s="69"/>
      <c r="AG286" s="68" t="str">
        <f>+IFERROR(IF(VLOOKUP(#REF!&amp;"-"&amp;ROW()-82,[2]ワークシート!$F$2:$CI$1002,74,0)="","",VLOOKUP(#REF!&amp;"-"&amp;ROW()-82,[2]ワークシート!$F$2:$CI$1002,74,0)),"")</f>
        <v/>
      </c>
      <c r="AH286" s="69"/>
      <c r="AI286" s="54" t="str">
        <f>+IFERROR(IF(VLOOKUP(#REF!&amp;"-"&amp;ROW()-82,[2]ワークシート!$F$2:$CI$1002,73,0)="","",VLOOKUP(#REF!&amp;"-"&amp;ROW()-82,[2]ワークシート!$F$2:$CI$1002,73,0)),"")</f>
        <v/>
      </c>
      <c r="AJ286" s="1" t="str">
        <f>+IFERROR( IF(  VLOOKUP(#REF!&amp;"-"&amp;ROW()-82,[2]ワークシート!$F$2:$BW$1002,12,0)="",  "",  VLOOKUP(#REF!&amp;"-"&amp;ROW()-82,[2]ワークシート!$F$2:$BW$1002,12,0) ),"")</f>
        <v/>
      </c>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row>
    <row r="287" spans="1:69" ht="35.1" hidden="1" customHeight="1" x14ac:dyDescent="0.15">
      <c r="A287" s="63" t="str">
        <f>+IFERROR(IF(VLOOKUP(#REF!&amp;"-"&amp;ROW()-82,[2]ワークシート!$F$2:$CI$1002,6,0)="","",VLOOKUP(#REF!&amp;"-"&amp;ROW()-82,[2]ワークシート!$F$2:$CI$1002,6,0)),"")</f>
        <v/>
      </c>
      <c r="B287" s="64"/>
      <c r="C287" s="63" t="str">
        <f>+IFERROR(IF(VLOOKUP(#REF!&amp;"-"&amp;ROW()-82,[2]ワークシート!$F$2:$CI$1002,7,0)="","",VLOOKUP(#REF!&amp;"-"&amp;ROW()-82,[2]ワークシート!$F$2:$CI$1002,7,0)),"")</f>
        <v/>
      </c>
      <c r="D287" s="64"/>
      <c r="E287" s="63" t="str">
        <f>+IFERROR(IF(VLOOKUP(#REF!&amp;"-"&amp;ROW()-82,[2]ワークシート!$F$2:$CI$1002,8,0)="","",VLOOKUP(#REF!&amp;"-"&amp;ROW()-82,[2]ワークシート!$F$2:$CI$1002,8,0)),"")</f>
        <v/>
      </c>
      <c r="F287" s="64"/>
      <c r="G287" s="8" t="str">
        <f>+IFERROR(IF(VLOOKUP(#REF!&amp;"-"&amp;ROW()-82,[2]ワークシート!$F$2:$CI$1002,9,0)="","",VLOOKUP(#REF!&amp;"-"&amp;ROW()-82,[2]ワークシート!$F$2:$CI$1002,9,0)),"")</f>
        <v/>
      </c>
      <c r="H28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7" s="71"/>
      <c r="J287" s="63" t="str">
        <f>+IFERROR(IF(VLOOKUP(#REF!&amp;"-"&amp;ROW()-82,[2]ワークシート!$F$2:$CI$1002,17,0)="","",VLOOKUP(#REF!&amp;"-"&amp;ROW()-82,[2]ワークシート!$F$2:$CI$1002,17,0)),"")</f>
        <v/>
      </c>
      <c r="K287" s="67"/>
      <c r="L287" s="64"/>
      <c r="M287" s="72" t="str">
        <f>+IFERROR(IF(VLOOKUP(#REF!&amp;"-"&amp;ROW()-82,[2]ワークシート!$F$2:$CI$1002,58,0)=0,"",VLOOKUP(#REF!&amp;"-"&amp;ROW()-82,[2]ワークシート!$F$2:$CI$1002,58,0)),"")</f>
        <v/>
      </c>
      <c r="N287" s="72"/>
      <c r="O287" s="72"/>
      <c r="P287" s="61" t="str">
        <f>+IFERROR(VLOOKUP(#REF!&amp;"-"&amp;ROW()-82,[2]ワークシート!$F$2:$CI$1002,64,0),"")</f>
        <v/>
      </c>
      <c r="Q287" s="62"/>
      <c r="R287" s="73" t="str">
        <f>+IFERROR(VLOOKUP(#REF!&amp;"-"&amp;ROW()-82,[2]ワークシート!$F$2:$CI$1002,65,0),"")</f>
        <v/>
      </c>
      <c r="S287" s="73"/>
      <c r="T287" s="61" t="str">
        <f>IFERROR(IF(VLOOKUP(#REF!&amp;"-"&amp;ROW()-82,[2]ワークシート!$F$2:$CI$1002,68,0)="",IF(X287="","",IF(X287=0,"使用貸借権","賃借権")),"賃借権"),"")</f>
        <v/>
      </c>
      <c r="U287" s="62"/>
      <c r="V287" s="63" t="str">
        <f>+IFERROR(VLOOKUP(#REF!&amp;"-"&amp;ROW()-82,[2]ワークシート!$F$2:$CI$1002,10,0)&amp;"","")</f>
        <v/>
      </c>
      <c r="W287" s="64"/>
      <c r="X28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7" s="66"/>
      <c r="Z287" s="9"/>
      <c r="AA287" s="9"/>
      <c r="AB287" s="63" t="str">
        <f>IF(T287="","",IF(VLOOKUP(#REF!&amp;"-"&amp;ROW()-82,[2]ワークシート!$F$2:$CI$1002,68,0)="",IF(T287="使用貸借権","-","口座振込　１２月"),"物納"))</f>
        <v/>
      </c>
      <c r="AC287" s="67"/>
      <c r="AD287" s="64"/>
      <c r="AE287" s="68" t="str">
        <f>+IFERROR(IF(VLOOKUP(#REF!&amp;"-"&amp;ROW()-82,[2]ワークシート!$F$2:$CI$1002,13,0)="","",VLOOKUP(#REF!&amp;"-"&amp;ROW()-82,[2]ワークシート!$F$2:$CI$1002,13,0)),"")</f>
        <v/>
      </c>
      <c r="AF287" s="69"/>
      <c r="AG287" s="68" t="str">
        <f>+IFERROR(IF(VLOOKUP(#REF!&amp;"-"&amp;ROW()-82,[2]ワークシート!$F$2:$CI$1002,74,0)="","",VLOOKUP(#REF!&amp;"-"&amp;ROW()-82,[2]ワークシート!$F$2:$CI$1002,74,0)),"")</f>
        <v/>
      </c>
      <c r="AH287" s="69"/>
      <c r="AI287" s="54" t="str">
        <f>+IFERROR(IF(VLOOKUP(#REF!&amp;"-"&amp;ROW()-82,[2]ワークシート!$F$2:$CI$1002,73,0)="","",VLOOKUP(#REF!&amp;"-"&amp;ROW()-82,[2]ワークシート!$F$2:$CI$1002,73,0)),"")</f>
        <v/>
      </c>
      <c r="AJ287" s="1" t="str">
        <f>+IFERROR( IF(  VLOOKUP(#REF!&amp;"-"&amp;ROW()-82,[2]ワークシート!$F$2:$BW$1002,12,0)="",  "",  VLOOKUP(#REF!&amp;"-"&amp;ROW()-82,[2]ワークシート!$F$2:$BW$1002,12,0) ),"")</f>
        <v/>
      </c>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row>
    <row r="288" spans="1:69" ht="35.1" hidden="1" customHeight="1" x14ac:dyDescent="0.15">
      <c r="A288" s="63" t="str">
        <f>+IFERROR(IF(VLOOKUP(#REF!&amp;"-"&amp;ROW()-82,[2]ワークシート!$F$2:$CI$1002,6,0)="","",VLOOKUP(#REF!&amp;"-"&amp;ROW()-82,[2]ワークシート!$F$2:$CI$1002,6,0)),"")</f>
        <v/>
      </c>
      <c r="B288" s="64"/>
      <c r="C288" s="63" t="str">
        <f>+IFERROR(IF(VLOOKUP(#REF!&amp;"-"&amp;ROW()-82,[2]ワークシート!$F$2:$CI$1002,7,0)="","",VLOOKUP(#REF!&amp;"-"&amp;ROW()-82,[2]ワークシート!$F$2:$CI$1002,7,0)),"")</f>
        <v/>
      </c>
      <c r="D288" s="64"/>
      <c r="E288" s="63" t="str">
        <f>+IFERROR(IF(VLOOKUP(#REF!&amp;"-"&amp;ROW()-82,[2]ワークシート!$F$2:$CI$1002,8,0)="","",VLOOKUP(#REF!&amp;"-"&amp;ROW()-82,[2]ワークシート!$F$2:$CI$1002,8,0)),"")</f>
        <v/>
      </c>
      <c r="F288" s="64"/>
      <c r="G288" s="8" t="str">
        <f>+IFERROR(IF(VLOOKUP(#REF!&amp;"-"&amp;ROW()-82,[2]ワークシート!$F$2:$CI$1002,9,0)="","",VLOOKUP(#REF!&amp;"-"&amp;ROW()-82,[2]ワークシート!$F$2:$CI$1002,9,0)),"")</f>
        <v/>
      </c>
      <c r="H28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8" s="71"/>
      <c r="J288" s="63" t="str">
        <f>+IFERROR(IF(VLOOKUP(#REF!&amp;"-"&amp;ROW()-82,[2]ワークシート!$F$2:$CI$1002,17,0)="","",VLOOKUP(#REF!&amp;"-"&amp;ROW()-82,[2]ワークシート!$F$2:$CI$1002,17,0)),"")</f>
        <v/>
      </c>
      <c r="K288" s="67"/>
      <c r="L288" s="64"/>
      <c r="M288" s="72" t="str">
        <f>+IFERROR(IF(VLOOKUP(#REF!&amp;"-"&amp;ROW()-82,[2]ワークシート!$F$2:$CI$1002,58,0)=0,"",VLOOKUP(#REF!&amp;"-"&amp;ROW()-82,[2]ワークシート!$F$2:$CI$1002,58,0)),"")</f>
        <v/>
      </c>
      <c r="N288" s="72"/>
      <c r="O288" s="72"/>
      <c r="P288" s="61" t="str">
        <f>+IFERROR(VLOOKUP(#REF!&amp;"-"&amp;ROW()-82,[2]ワークシート!$F$2:$CI$1002,64,0),"")</f>
        <v/>
      </c>
      <c r="Q288" s="62"/>
      <c r="R288" s="73" t="str">
        <f>+IFERROR(VLOOKUP(#REF!&amp;"-"&amp;ROW()-82,[2]ワークシート!$F$2:$CI$1002,65,0),"")</f>
        <v/>
      </c>
      <c r="S288" s="73"/>
      <c r="T288" s="61" t="str">
        <f>IFERROR(IF(VLOOKUP(#REF!&amp;"-"&amp;ROW()-82,[2]ワークシート!$F$2:$CI$1002,68,0)="",IF(X288="","",IF(X288=0,"使用貸借権","賃借権")),"賃借権"),"")</f>
        <v/>
      </c>
      <c r="U288" s="62"/>
      <c r="V288" s="63" t="str">
        <f>+IFERROR(VLOOKUP(#REF!&amp;"-"&amp;ROW()-82,[2]ワークシート!$F$2:$CI$1002,10,0)&amp;"","")</f>
        <v/>
      </c>
      <c r="W288" s="64"/>
      <c r="X28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8" s="66"/>
      <c r="Z288" s="9"/>
      <c r="AA288" s="9"/>
      <c r="AB288" s="63" t="str">
        <f>IF(T288="","",IF(VLOOKUP(#REF!&amp;"-"&amp;ROW()-82,[2]ワークシート!$F$2:$CI$1002,68,0)="",IF(T288="使用貸借権","-","口座振込　１２月"),"物納"))</f>
        <v/>
      </c>
      <c r="AC288" s="67"/>
      <c r="AD288" s="64"/>
      <c r="AE288" s="68" t="str">
        <f>+IFERROR(IF(VLOOKUP(#REF!&amp;"-"&amp;ROW()-82,[2]ワークシート!$F$2:$CI$1002,13,0)="","",VLOOKUP(#REF!&amp;"-"&amp;ROW()-82,[2]ワークシート!$F$2:$CI$1002,13,0)),"")</f>
        <v/>
      </c>
      <c r="AF288" s="69"/>
      <c r="AG288" s="68" t="str">
        <f>+IFERROR(IF(VLOOKUP(#REF!&amp;"-"&amp;ROW()-82,[2]ワークシート!$F$2:$CI$1002,74,0)="","",VLOOKUP(#REF!&amp;"-"&amp;ROW()-82,[2]ワークシート!$F$2:$CI$1002,74,0)),"")</f>
        <v/>
      </c>
      <c r="AH288" s="69"/>
      <c r="AI288" s="54" t="str">
        <f>+IFERROR(IF(VLOOKUP(#REF!&amp;"-"&amp;ROW()-82,[2]ワークシート!$F$2:$CI$1002,73,0)="","",VLOOKUP(#REF!&amp;"-"&amp;ROW()-82,[2]ワークシート!$F$2:$CI$1002,73,0)),"")</f>
        <v/>
      </c>
      <c r="AJ288" s="1" t="str">
        <f>+IFERROR( IF(  VLOOKUP(#REF!&amp;"-"&amp;ROW()-82,[2]ワークシート!$F$2:$BW$1002,12,0)="",  "",  VLOOKUP(#REF!&amp;"-"&amp;ROW()-82,[2]ワークシート!$F$2:$BW$1002,12,0) ),"")</f>
        <v/>
      </c>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row>
    <row r="289" spans="1:69" ht="35.1" hidden="1" customHeight="1" x14ac:dyDescent="0.15">
      <c r="A289" s="63" t="str">
        <f>+IFERROR(IF(VLOOKUP(#REF!&amp;"-"&amp;ROW()-82,[2]ワークシート!$F$2:$CI$1002,6,0)="","",VLOOKUP(#REF!&amp;"-"&amp;ROW()-82,[2]ワークシート!$F$2:$CI$1002,6,0)),"")</f>
        <v/>
      </c>
      <c r="B289" s="64"/>
      <c r="C289" s="63" t="str">
        <f>+IFERROR(IF(VLOOKUP(#REF!&amp;"-"&amp;ROW()-82,[2]ワークシート!$F$2:$CI$1002,7,0)="","",VLOOKUP(#REF!&amp;"-"&amp;ROW()-82,[2]ワークシート!$F$2:$CI$1002,7,0)),"")</f>
        <v/>
      </c>
      <c r="D289" s="64"/>
      <c r="E289" s="63" t="str">
        <f>+IFERROR(IF(VLOOKUP(#REF!&amp;"-"&amp;ROW()-82,[2]ワークシート!$F$2:$CI$1002,8,0)="","",VLOOKUP(#REF!&amp;"-"&amp;ROW()-82,[2]ワークシート!$F$2:$CI$1002,8,0)),"")</f>
        <v/>
      </c>
      <c r="F289" s="64"/>
      <c r="G289" s="8" t="str">
        <f>+IFERROR(IF(VLOOKUP(#REF!&amp;"-"&amp;ROW()-82,[2]ワークシート!$F$2:$CI$1002,9,0)="","",VLOOKUP(#REF!&amp;"-"&amp;ROW()-82,[2]ワークシート!$F$2:$CI$1002,9,0)),"")</f>
        <v/>
      </c>
      <c r="H28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89" s="71"/>
      <c r="J289" s="63" t="str">
        <f>+IFERROR(IF(VLOOKUP(#REF!&amp;"-"&amp;ROW()-82,[2]ワークシート!$F$2:$CI$1002,17,0)="","",VLOOKUP(#REF!&amp;"-"&amp;ROW()-82,[2]ワークシート!$F$2:$CI$1002,17,0)),"")</f>
        <v/>
      </c>
      <c r="K289" s="67"/>
      <c r="L289" s="64"/>
      <c r="M289" s="72" t="str">
        <f>+IFERROR(IF(VLOOKUP(#REF!&amp;"-"&amp;ROW()-82,[2]ワークシート!$F$2:$CI$1002,58,0)=0,"",VLOOKUP(#REF!&amp;"-"&amp;ROW()-82,[2]ワークシート!$F$2:$CI$1002,58,0)),"")</f>
        <v/>
      </c>
      <c r="N289" s="72"/>
      <c r="O289" s="72"/>
      <c r="P289" s="61" t="str">
        <f>+IFERROR(VLOOKUP(#REF!&amp;"-"&amp;ROW()-82,[2]ワークシート!$F$2:$CI$1002,64,0),"")</f>
        <v/>
      </c>
      <c r="Q289" s="62"/>
      <c r="R289" s="73" t="str">
        <f>+IFERROR(VLOOKUP(#REF!&amp;"-"&amp;ROW()-82,[2]ワークシート!$F$2:$CI$1002,65,0),"")</f>
        <v/>
      </c>
      <c r="S289" s="73"/>
      <c r="T289" s="61" t="str">
        <f>IFERROR(IF(VLOOKUP(#REF!&amp;"-"&amp;ROW()-82,[2]ワークシート!$F$2:$CI$1002,68,0)="",IF(X289="","",IF(X289=0,"使用貸借権","賃借権")),"賃借権"),"")</f>
        <v/>
      </c>
      <c r="U289" s="62"/>
      <c r="V289" s="63" t="str">
        <f>+IFERROR(VLOOKUP(#REF!&amp;"-"&amp;ROW()-82,[2]ワークシート!$F$2:$CI$1002,10,0)&amp;"","")</f>
        <v/>
      </c>
      <c r="W289" s="64"/>
      <c r="X28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89" s="66"/>
      <c r="Z289" s="9"/>
      <c r="AA289" s="9"/>
      <c r="AB289" s="63" t="str">
        <f>IF(T289="","",IF(VLOOKUP(#REF!&amp;"-"&amp;ROW()-82,[2]ワークシート!$F$2:$CI$1002,68,0)="",IF(T289="使用貸借権","-","口座振込　１２月"),"物納"))</f>
        <v/>
      </c>
      <c r="AC289" s="67"/>
      <c r="AD289" s="64"/>
      <c r="AE289" s="68" t="str">
        <f>+IFERROR(IF(VLOOKUP(#REF!&amp;"-"&amp;ROW()-82,[2]ワークシート!$F$2:$CI$1002,13,0)="","",VLOOKUP(#REF!&amp;"-"&amp;ROW()-82,[2]ワークシート!$F$2:$CI$1002,13,0)),"")</f>
        <v/>
      </c>
      <c r="AF289" s="69"/>
      <c r="AG289" s="68" t="str">
        <f>+IFERROR(IF(VLOOKUP(#REF!&amp;"-"&amp;ROW()-82,[2]ワークシート!$F$2:$CI$1002,74,0)="","",VLOOKUP(#REF!&amp;"-"&amp;ROW()-82,[2]ワークシート!$F$2:$CI$1002,74,0)),"")</f>
        <v/>
      </c>
      <c r="AH289" s="69"/>
      <c r="AI289" s="54" t="str">
        <f>+IFERROR(IF(VLOOKUP(#REF!&amp;"-"&amp;ROW()-82,[2]ワークシート!$F$2:$CI$1002,73,0)="","",VLOOKUP(#REF!&amp;"-"&amp;ROW()-82,[2]ワークシート!$F$2:$CI$1002,73,0)),"")</f>
        <v/>
      </c>
      <c r="AJ289" s="1" t="str">
        <f>+IFERROR( IF(  VLOOKUP(#REF!&amp;"-"&amp;ROW()-82,[2]ワークシート!$F$2:$BW$1002,12,0)="",  "",  VLOOKUP(#REF!&amp;"-"&amp;ROW()-82,[2]ワークシート!$F$2:$BW$1002,12,0) ),"")</f>
        <v/>
      </c>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row>
    <row r="290" spans="1:69" ht="35.1" hidden="1" customHeight="1" x14ac:dyDescent="0.15">
      <c r="A290" s="63" t="str">
        <f>+IFERROR(IF(VLOOKUP(#REF!&amp;"-"&amp;ROW()-82,[2]ワークシート!$F$2:$CI$1002,6,0)="","",VLOOKUP(#REF!&amp;"-"&amp;ROW()-82,[2]ワークシート!$F$2:$CI$1002,6,0)),"")</f>
        <v/>
      </c>
      <c r="B290" s="64"/>
      <c r="C290" s="63" t="str">
        <f>+IFERROR(IF(VLOOKUP(#REF!&amp;"-"&amp;ROW()-82,[2]ワークシート!$F$2:$CI$1002,7,0)="","",VLOOKUP(#REF!&amp;"-"&amp;ROW()-82,[2]ワークシート!$F$2:$CI$1002,7,0)),"")</f>
        <v/>
      </c>
      <c r="D290" s="64"/>
      <c r="E290" s="63" t="str">
        <f>+IFERROR(IF(VLOOKUP(#REF!&amp;"-"&amp;ROW()-82,[2]ワークシート!$F$2:$CI$1002,8,0)="","",VLOOKUP(#REF!&amp;"-"&amp;ROW()-82,[2]ワークシート!$F$2:$CI$1002,8,0)),"")</f>
        <v/>
      </c>
      <c r="F290" s="64"/>
      <c r="G290" s="8" t="str">
        <f>+IFERROR(IF(VLOOKUP(#REF!&amp;"-"&amp;ROW()-82,[2]ワークシート!$F$2:$CI$1002,9,0)="","",VLOOKUP(#REF!&amp;"-"&amp;ROW()-82,[2]ワークシート!$F$2:$CI$1002,9,0)),"")</f>
        <v/>
      </c>
      <c r="H29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0" s="71"/>
      <c r="J290" s="63" t="str">
        <f>+IFERROR(IF(VLOOKUP(#REF!&amp;"-"&amp;ROW()-82,[2]ワークシート!$F$2:$CI$1002,17,0)="","",VLOOKUP(#REF!&amp;"-"&amp;ROW()-82,[2]ワークシート!$F$2:$CI$1002,17,0)),"")</f>
        <v/>
      </c>
      <c r="K290" s="67"/>
      <c r="L290" s="64"/>
      <c r="M290" s="72" t="str">
        <f>+IFERROR(IF(VLOOKUP(#REF!&amp;"-"&amp;ROW()-82,[2]ワークシート!$F$2:$CI$1002,58,0)=0,"",VLOOKUP(#REF!&amp;"-"&amp;ROW()-82,[2]ワークシート!$F$2:$CI$1002,58,0)),"")</f>
        <v/>
      </c>
      <c r="N290" s="72"/>
      <c r="O290" s="72"/>
      <c r="P290" s="61" t="str">
        <f>+IFERROR(VLOOKUP(#REF!&amp;"-"&amp;ROW()-82,[2]ワークシート!$F$2:$CI$1002,64,0),"")</f>
        <v/>
      </c>
      <c r="Q290" s="62"/>
      <c r="R290" s="73" t="str">
        <f>+IFERROR(VLOOKUP(#REF!&amp;"-"&amp;ROW()-82,[2]ワークシート!$F$2:$CI$1002,65,0),"")</f>
        <v/>
      </c>
      <c r="S290" s="73"/>
      <c r="T290" s="61" t="str">
        <f>IFERROR(IF(VLOOKUP(#REF!&amp;"-"&amp;ROW()-82,[2]ワークシート!$F$2:$CI$1002,68,0)="",IF(X290="","",IF(X290=0,"使用貸借権","賃借権")),"賃借権"),"")</f>
        <v/>
      </c>
      <c r="U290" s="62"/>
      <c r="V290" s="63" t="str">
        <f>+IFERROR(VLOOKUP(#REF!&amp;"-"&amp;ROW()-82,[2]ワークシート!$F$2:$CI$1002,10,0)&amp;"","")</f>
        <v/>
      </c>
      <c r="W290" s="64"/>
      <c r="X29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0" s="66"/>
      <c r="Z290" s="9"/>
      <c r="AA290" s="9"/>
      <c r="AB290" s="63" t="str">
        <f>IF(T290="","",IF(VLOOKUP(#REF!&amp;"-"&amp;ROW()-82,[2]ワークシート!$F$2:$CI$1002,68,0)="",IF(T290="使用貸借権","-","口座振込　１２月"),"物納"))</f>
        <v/>
      </c>
      <c r="AC290" s="67"/>
      <c r="AD290" s="64"/>
      <c r="AE290" s="68" t="str">
        <f>+IFERROR(IF(VLOOKUP(#REF!&amp;"-"&amp;ROW()-82,[2]ワークシート!$F$2:$CI$1002,13,0)="","",VLOOKUP(#REF!&amp;"-"&amp;ROW()-82,[2]ワークシート!$F$2:$CI$1002,13,0)),"")</f>
        <v/>
      </c>
      <c r="AF290" s="69"/>
      <c r="AG290" s="68" t="str">
        <f>+IFERROR(IF(VLOOKUP(#REF!&amp;"-"&amp;ROW()-82,[2]ワークシート!$F$2:$CI$1002,74,0)="","",VLOOKUP(#REF!&amp;"-"&amp;ROW()-82,[2]ワークシート!$F$2:$CI$1002,74,0)),"")</f>
        <v/>
      </c>
      <c r="AH290" s="69"/>
      <c r="AI290" s="54" t="str">
        <f>+IFERROR(IF(VLOOKUP(#REF!&amp;"-"&amp;ROW()-82,[2]ワークシート!$F$2:$CI$1002,73,0)="","",VLOOKUP(#REF!&amp;"-"&amp;ROW()-82,[2]ワークシート!$F$2:$CI$1002,73,0)),"")</f>
        <v/>
      </c>
      <c r="AJ290" s="1" t="str">
        <f>+IFERROR( IF(  VLOOKUP(#REF!&amp;"-"&amp;ROW()-82,[2]ワークシート!$F$2:$BW$1002,12,0)="",  "",  VLOOKUP(#REF!&amp;"-"&amp;ROW()-82,[2]ワークシート!$F$2:$BW$1002,12,0) ),"")</f>
        <v/>
      </c>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row>
    <row r="291" spans="1:69" ht="35.1" hidden="1" customHeight="1" x14ac:dyDescent="0.15">
      <c r="A291" s="63" t="str">
        <f>+IFERROR(IF(VLOOKUP(#REF!&amp;"-"&amp;ROW()-82,[2]ワークシート!$F$2:$CI$1002,6,0)="","",VLOOKUP(#REF!&amp;"-"&amp;ROW()-82,[2]ワークシート!$F$2:$CI$1002,6,0)),"")</f>
        <v/>
      </c>
      <c r="B291" s="64"/>
      <c r="C291" s="63" t="str">
        <f>+IFERROR(IF(VLOOKUP(#REF!&amp;"-"&amp;ROW()-82,[2]ワークシート!$F$2:$CI$1002,7,0)="","",VLOOKUP(#REF!&amp;"-"&amp;ROW()-82,[2]ワークシート!$F$2:$CI$1002,7,0)),"")</f>
        <v/>
      </c>
      <c r="D291" s="64"/>
      <c r="E291" s="63" t="str">
        <f>+IFERROR(IF(VLOOKUP(#REF!&amp;"-"&amp;ROW()-82,[2]ワークシート!$F$2:$CI$1002,8,0)="","",VLOOKUP(#REF!&amp;"-"&amp;ROW()-82,[2]ワークシート!$F$2:$CI$1002,8,0)),"")</f>
        <v/>
      </c>
      <c r="F291" s="64"/>
      <c r="G291" s="8" t="str">
        <f>+IFERROR(IF(VLOOKUP(#REF!&amp;"-"&amp;ROW()-82,[2]ワークシート!$F$2:$CI$1002,9,0)="","",VLOOKUP(#REF!&amp;"-"&amp;ROW()-82,[2]ワークシート!$F$2:$CI$1002,9,0)),"")</f>
        <v/>
      </c>
      <c r="H29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1" s="71"/>
      <c r="J291" s="63" t="str">
        <f>+IFERROR(IF(VLOOKUP(#REF!&amp;"-"&amp;ROW()-82,[2]ワークシート!$F$2:$CI$1002,17,0)="","",VLOOKUP(#REF!&amp;"-"&amp;ROW()-82,[2]ワークシート!$F$2:$CI$1002,17,0)),"")</f>
        <v/>
      </c>
      <c r="K291" s="67"/>
      <c r="L291" s="64"/>
      <c r="M291" s="72" t="str">
        <f>+IFERROR(IF(VLOOKUP(#REF!&amp;"-"&amp;ROW()-82,[2]ワークシート!$F$2:$CI$1002,58,0)=0,"",VLOOKUP(#REF!&amp;"-"&amp;ROW()-82,[2]ワークシート!$F$2:$CI$1002,58,0)),"")</f>
        <v/>
      </c>
      <c r="N291" s="72"/>
      <c r="O291" s="72"/>
      <c r="P291" s="61" t="str">
        <f>+IFERROR(VLOOKUP(#REF!&amp;"-"&amp;ROW()-82,[2]ワークシート!$F$2:$CI$1002,64,0),"")</f>
        <v/>
      </c>
      <c r="Q291" s="62"/>
      <c r="R291" s="73" t="str">
        <f>+IFERROR(VLOOKUP(#REF!&amp;"-"&amp;ROW()-82,[2]ワークシート!$F$2:$CI$1002,65,0),"")</f>
        <v/>
      </c>
      <c r="S291" s="73"/>
      <c r="T291" s="61" t="str">
        <f>IFERROR(IF(VLOOKUP(#REF!&amp;"-"&amp;ROW()-82,[2]ワークシート!$F$2:$CI$1002,68,0)="",IF(X291="","",IF(X291=0,"使用貸借権","賃借権")),"賃借権"),"")</f>
        <v/>
      </c>
      <c r="U291" s="62"/>
      <c r="V291" s="63" t="str">
        <f>+IFERROR(VLOOKUP(#REF!&amp;"-"&amp;ROW()-82,[2]ワークシート!$F$2:$CI$1002,10,0)&amp;"","")</f>
        <v/>
      </c>
      <c r="W291" s="64"/>
      <c r="X29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1" s="66"/>
      <c r="Z291" s="9"/>
      <c r="AA291" s="9"/>
      <c r="AB291" s="63" t="str">
        <f>IF(T291="","",IF(VLOOKUP(#REF!&amp;"-"&amp;ROW()-82,[2]ワークシート!$F$2:$CI$1002,68,0)="",IF(T291="使用貸借権","-","口座振込　１２月"),"物納"))</f>
        <v/>
      </c>
      <c r="AC291" s="67"/>
      <c r="AD291" s="64"/>
      <c r="AE291" s="68" t="str">
        <f>+IFERROR(IF(VLOOKUP(#REF!&amp;"-"&amp;ROW()-82,[2]ワークシート!$F$2:$CI$1002,13,0)="","",VLOOKUP(#REF!&amp;"-"&amp;ROW()-82,[2]ワークシート!$F$2:$CI$1002,13,0)),"")</f>
        <v/>
      </c>
      <c r="AF291" s="69"/>
      <c r="AG291" s="68" t="str">
        <f>+IFERROR(IF(VLOOKUP(#REF!&amp;"-"&amp;ROW()-82,[2]ワークシート!$F$2:$CI$1002,74,0)="","",VLOOKUP(#REF!&amp;"-"&amp;ROW()-82,[2]ワークシート!$F$2:$CI$1002,74,0)),"")</f>
        <v/>
      </c>
      <c r="AH291" s="69"/>
      <c r="AI291" s="54" t="str">
        <f>+IFERROR(IF(VLOOKUP(#REF!&amp;"-"&amp;ROW()-82,[2]ワークシート!$F$2:$CI$1002,73,0)="","",VLOOKUP(#REF!&amp;"-"&amp;ROW()-82,[2]ワークシート!$F$2:$CI$1002,73,0)),"")</f>
        <v/>
      </c>
      <c r="AJ291" s="1" t="str">
        <f>+IFERROR( IF(  VLOOKUP(#REF!&amp;"-"&amp;ROW()-82,[2]ワークシート!$F$2:$BW$1002,12,0)="",  "",  VLOOKUP(#REF!&amp;"-"&amp;ROW()-82,[2]ワークシート!$F$2:$BW$1002,12,0) ),"")</f>
        <v/>
      </c>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row>
    <row r="292" spans="1:69" ht="35.1" hidden="1" customHeight="1" x14ac:dyDescent="0.15">
      <c r="A292" s="63" t="str">
        <f>+IFERROR(IF(VLOOKUP(#REF!&amp;"-"&amp;ROW()-82,[2]ワークシート!$F$2:$CI$1002,6,0)="","",VLOOKUP(#REF!&amp;"-"&amp;ROW()-82,[2]ワークシート!$F$2:$CI$1002,6,0)),"")</f>
        <v/>
      </c>
      <c r="B292" s="64"/>
      <c r="C292" s="63" t="str">
        <f>+IFERROR(IF(VLOOKUP(#REF!&amp;"-"&amp;ROW()-82,[2]ワークシート!$F$2:$CI$1002,7,0)="","",VLOOKUP(#REF!&amp;"-"&amp;ROW()-82,[2]ワークシート!$F$2:$CI$1002,7,0)),"")</f>
        <v/>
      </c>
      <c r="D292" s="64"/>
      <c r="E292" s="63" t="str">
        <f>+IFERROR(IF(VLOOKUP(#REF!&amp;"-"&amp;ROW()-82,[2]ワークシート!$F$2:$CI$1002,8,0)="","",VLOOKUP(#REF!&amp;"-"&amp;ROW()-82,[2]ワークシート!$F$2:$CI$1002,8,0)),"")</f>
        <v/>
      </c>
      <c r="F292" s="64"/>
      <c r="G292" s="8" t="str">
        <f>+IFERROR(IF(VLOOKUP(#REF!&amp;"-"&amp;ROW()-82,[2]ワークシート!$F$2:$CI$1002,9,0)="","",VLOOKUP(#REF!&amp;"-"&amp;ROW()-82,[2]ワークシート!$F$2:$CI$1002,9,0)),"")</f>
        <v/>
      </c>
      <c r="H29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2" s="71"/>
      <c r="J292" s="63" t="str">
        <f>+IFERROR(IF(VLOOKUP(#REF!&amp;"-"&amp;ROW()-82,[2]ワークシート!$F$2:$CI$1002,17,0)="","",VLOOKUP(#REF!&amp;"-"&amp;ROW()-82,[2]ワークシート!$F$2:$CI$1002,17,0)),"")</f>
        <v/>
      </c>
      <c r="K292" s="67"/>
      <c r="L292" s="64"/>
      <c r="M292" s="72" t="str">
        <f>+IFERROR(IF(VLOOKUP(#REF!&amp;"-"&amp;ROW()-82,[2]ワークシート!$F$2:$CI$1002,58,0)=0,"",VLOOKUP(#REF!&amp;"-"&amp;ROW()-82,[2]ワークシート!$F$2:$CI$1002,58,0)),"")</f>
        <v/>
      </c>
      <c r="N292" s="72"/>
      <c r="O292" s="72"/>
      <c r="P292" s="61" t="str">
        <f>+IFERROR(VLOOKUP(#REF!&amp;"-"&amp;ROW()-82,[2]ワークシート!$F$2:$CI$1002,64,0),"")</f>
        <v/>
      </c>
      <c r="Q292" s="62"/>
      <c r="R292" s="73" t="str">
        <f>+IFERROR(VLOOKUP(#REF!&amp;"-"&amp;ROW()-82,[2]ワークシート!$F$2:$CI$1002,65,0),"")</f>
        <v/>
      </c>
      <c r="S292" s="73"/>
      <c r="T292" s="61" t="str">
        <f>IFERROR(IF(VLOOKUP(#REF!&amp;"-"&amp;ROW()-82,[2]ワークシート!$F$2:$CI$1002,68,0)="",IF(X292="","",IF(X292=0,"使用貸借権","賃借権")),"賃借権"),"")</f>
        <v/>
      </c>
      <c r="U292" s="62"/>
      <c r="V292" s="63" t="str">
        <f>+IFERROR(VLOOKUP(#REF!&amp;"-"&amp;ROW()-82,[2]ワークシート!$F$2:$CI$1002,10,0)&amp;"","")</f>
        <v/>
      </c>
      <c r="W292" s="64"/>
      <c r="X29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2" s="66"/>
      <c r="Z292" s="9"/>
      <c r="AA292" s="9"/>
      <c r="AB292" s="63" t="str">
        <f>IF(T292="","",IF(VLOOKUP(#REF!&amp;"-"&amp;ROW()-82,[2]ワークシート!$F$2:$CI$1002,68,0)="",IF(T292="使用貸借権","-","口座振込　１２月"),"物納"))</f>
        <v/>
      </c>
      <c r="AC292" s="67"/>
      <c r="AD292" s="64"/>
      <c r="AE292" s="68" t="str">
        <f>+IFERROR(IF(VLOOKUP(#REF!&amp;"-"&amp;ROW()-82,[2]ワークシート!$F$2:$CI$1002,13,0)="","",VLOOKUP(#REF!&amp;"-"&amp;ROW()-82,[2]ワークシート!$F$2:$CI$1002,13,0)),"")</f>
        <v/>
      </c>
      <c r="AF292" s="69"/>
      <c r="AG292" s="68" t="str">
        <f>+IFERROR(IF(VLOOKUP(#REF!&amp;"-"&amp;ROW()-82,[2]ワークシート!$F$2:$CI$1002,74,0)="","",VLOOKUP(#REF!&amp;"-"&amp;ROW()-82,[2]ワークシート!$F$2:$CI$1002,74,0)),"")</f>
        <v/>
      </c>
      <c r="AH292" s="69"/>
      <c r="AI292" s="54" t="str">
        <f>+IFERROR(IF(VLOOKUP(#REF!&amp;"-"&amp;ROW()-82,[2]ワークシート!$F$2:$CI$1002,73,0)="","",VLOOKUP(#REF!&amp;"-"&amp;ROW()-82,[2]ワークシート!$F$2:$CI$1002,73,0)),"")</f>
        <v/>
      </c>
      <c r="AJ292" s="1" t="str">
        <f>+IFERROR( IF(  VLOOKUP(#REF!&amp;"-"&amp;ROW()-82,[2]ワークシート!$F$2:$BW$1002,12,0)="",  "",  VLOOKUP(#REF!&amp;"-"&amp;ROW()-82,[2]ワークシート!$F$2:$BW$1002,12,0) ),"")</f>
        <v/>
      </c>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row>
    <row r="293" spans="1:69" ht="35.1" hidden="1" customHeight="1" x14ac:dyDescent="0.15">
      <c r="A293" s="63" t="str">
        <f>+IFERROR(IF(VLOOKUP(#REF!&amp;"-"&amp;ROW()-82,[2]ワークシート!$F$2:$CI$1002,6,0)="","",VLOOKUP(#REF!&amp;"-"&amp;ROW()-82,[2]ワークシート!$F$2:$CI$1002,6,0)),"")</f>
        <v/>
      </c>
      <c r="B293" s="64"/>
      <c r="C293" s="63" t="str">
        <f>+IFERROR(IF(VLOOKUP(#REF!&amp;"-"&amp;ROW()-82,[2]ワークシート!$F$2:$CI$1002,7,0)="","",VLOOKUP(#REF!&amp;"-"&amp;ROW()-82,[2]ワークシート!$F$2:$CI$1002,7,0)),"")</f>
        <v/>
      </c>
      <c r="D293" s="64"/>
      <c r="E293" s="63" t="str">
        <f>+IFERROR(IF(VLOOKUP(#REF!&amp;"-"&amp;ROW()-82,[2]ワークシート!$F$2:$CI$1002,8,0)="","",VLOOKUP(#REF!&amp;"-"&amp;ROW()-82,[2]ワークシート!$F$2:$CI$1002,8,0)),"")</f>
        <v/>
      </c>
      <c r="F293" s="64"/>
      <c r="G293" s="8" t="str">
        <f>+IFERROR(IF(VLOOKUP(#REF!&amp;"-"&amp;ROW()-82,[2]ワークシート!$F$2:$CI$1002,9,0)="","",VLOOKUP(#REF!&amp;"-"&amp;ROW()-82,[2]ワークシート!$F$2:$CI$1002,9,0)),"")</f>
        <v/>
      </c>
      <c r="H29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3" s="71"/>
      <c r="J293" s="63" t="str">
        <f>+IFERROR(IF(VLOOKUP(#REF!&amp;"-"&amp;ROW()-82,[2]ワークシート!$F$2:$CI$1002,17,0)="","",VLOOKUP(#REF!&amp;"-"&amp;ROW()-82,[2]ワークシート!$F$2:$CI$1002,17,0)),"")</f>
        <v/>
      </c>
      <c r="K293" s="67"/>
      <c r="L293" s="64"/>
      <c r="M293" s="72" t="str">
        <f>+IFERROR(IF(VLOOKUP(#REF!&amp;"-"&amp;ROW()-82,[2]ワークシート!$F$2:$CI$1002,58,0)=0,"",VLOOKUP(#REF!&amp;"-"&amp;ROW()-82,[2]ワークシート!$F$2:$CI$1002,58,0)),"")</f>
        <v/>
      </c>
      <c r="N293" s="72"/>
      <c r="O293" s="72"/>
      <c r="P293" s="61" t="str">
        <f>+IFERROR(VLOOKUP(#REF!&amp;"-"&amp;ROW()-82,[2]ワークシート!$F$2:$CI$1002,64,0),"")</f>
        <v/>
      </c>
      <c r="Q293" s="62"/>
      <c r="R293" s="73" t="str">
        <f>+IFERROR(VLOOKUP(#REF!&amp;"-"&amp;ROW()-82,[2]ワークシート!$F$2:$CI$1002,65,0),"")</f>
        <v/>
      </c>
      <c r="S293" s="73"/>
      <c r="T293" s="61" t="str">
        <f>IFERROR(IF(VLOOKUP(#REF!&amp;"-"&amp;ROW()-82,[2]ワークシート!$F$2:$CI$1002,68,0)="",IF(X293="","",IF(X293=0,"使用貸借権","賃借権")),"賃借権"),"")</f>
        <v/>
      </c>
      <c r="U293" s="62"/>
      <c r="V293" s="63" t="str">
        <f>+IFERROR(VLOOKUP(#REF!&amp;"-"&amp;ROW()-82,[2]ワークシート!$F$2:$CI$1002,10,0)&amp;"","")</f>
        <v/>
      </c>
      <c r="W293" s="64"/>
      <c r="X29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3" s="66"/>
      <c r="Z293" s="9"/>
      <c r="AA293" s="9"/>
      <c r="AB293" s="63" t="str">
        <f>IF(T293="","",IF(VLOOKUP(#REF!&amp;"-"&amp;ROW()-82,[2]ワークシート!$F$2:$CI$1002,68,0)="",IF(T293="使用貸借権","-","口座振込　１２月"),"物納"))</f>
        <v/>
      </c>
      <c r="AC293" s="67"/>
      <c r="AD293" s="64"/>
      <c r="AE293" s="68" t="str">
        <f>+IFERROR(IF(VLOOKUP(#REF!&amp;"-"&amp;ROW()-82,[2]ワークシート!$F$2:$CI$1002,13,0)="","",VLOOKUP(#REF!&amp;"-"&amp;ROW()-82,[2]ワークシート!$F$2:$CI$1002,13,0)),"")</f>
        <v/>
      </c>
      <c r="AF293" s="69"/>
      <c r="AG293" s="68" t="str">
        <f>+IFERROR(IF(VLOOKUP(#REF!&amp;"-"&amp;ROW()-82,[2]ワークシート!$F$2:$CI$1002,74,0)="","",VLOOKUP(#REF!&amp;"-"&amp;ROW()-82,[2]ワークシート!$F$2:$CI$1002,74,0)),"")</f>
        <v/>
      </c>
      <c r="AH293" s="69"/>
      <c r="AI293" s="54" t="str">
        <f>+IFERROR(IF(VLOOKUP(#REF!&amp;"-"&amp;ROW()-82,[2]ワークシート!$F$2:$CI$1002,73,0)="","",VLOOKUP(#REF!&amp;"-"&amp;ROW()-82,[2]ワークシート!$F$2:$CI$1002,73,0)),"")</f>
        <v/>
      </c>
      <c r="AJ293" s="1" t="str">
        <f>+IFERROR( IF(  VLOOKUP(#REF!&amp;"-"&amp;ROW()-82,[2]ワークシート!$F$2:$BW$1002,12,0)="",  "",  VLOOKUP(#REF!&amp;"-"&amp;ROW()-82,[2]ワークシート!$F$2:$BW$1002,12,0) ),"")</f>
        <v/>
      </c>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row>
    <row r="294" spans="1:69" ht="35.1" hidden="1" customHeight="1" x14ac:dyDescent="0.15">
      <c r="A294" s="63" t="str">
        <f>+IFERROR(IF(VLOOKUP(#REF!&amp;"-"&amp;ROW()-82,[2]ワークシート!$F$2:$CI$1002,6,0)="","",VLOOKUP(#REF!&amp;"-"&amp;ROW()-82,[2]ワークシート!$F$2:$CI$1002,6,0)),"")</f>
        <v/>
      </c>
      <c r="B294" s="64"/>
      <c r="C294" s="63" t="str">
        <f>+IFERROR(IF(VLOOKUP(#REF!&amp;"-"&amp;ROW()-82,[2]ワークシート!$F$2:$CI$1002,7,0)="","",VLOOKUP(#REF!&amp;"-"&amp;ROW()-82,[2]ワークシート!$F$2:$CI$1002,7,0)),"")</f>
        <v/>
      </c>
      <c r="D294" s="64"/>
      <c r="E294" s="63" t="str">
        <f>+IFERROR(IF(VLOOKUP(#REF!&amp;"-"&amp;ROW()-82,[2]ワークシート!$F$2:$CI$1002,8,0)="","",VLOOKUP(#REF!&amp;"-"&amp;ROW()-82,[2]ワークシート!$F$2:$CI$1002,8,0)),"")</f>
        <v/>
      </c>
      <c r="F294" s="64"/>
      <c r="G294" s="8" t="str">
        <f>+IFERROR(IF(VLOOKUP(#REF!&amp;"-"&amp;ROW()-82,[2]ワークシート!$F$2:$CI$1002,9,0)="","",VLOOKUP(#REF!&amp;"-"&amp;ROW()-82,[2]ワークシート!$F$2:$CI$1002,9,0)),"")</f>
        <v/>
      </c>
      <c r="H29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4" s="71"/>
      <c r="J294" s="63" t="str">
        <f>+IFERROR(IF(VLOOKUP(#REF!&amp;"-"&amp;ROW()-82,[2]ワークシート!$F$2:$CI$1002,17,0)="","",VLOOKUP(#REF!&amp;"-"&amp;ROW()-82,[2]ワークシート!$F$2:$CI$1002,17,0)),"")</f>
        <v/>
      </c>
      <c r="K294" s="67"/>
      <c r="L294" s="64"/>
      <c r="M294" s="72" t="str">
        <f>+IFERROR(IF(VLOOKUP(#REF!&amp;"-"&amp;ROW()-82,[2]ワークシート!$F$2:$CI$1002,58,0)=0,"",VLOOKUP(#REF!&amp;"-"&amp;ROW()-82,[2]ワークシート!$F$2:$CI$1002,58,0)),"")</f>
        <v/>
      </c>
      <c r="N294" s="72"/>
      <c r="O294" s="72"/>
      <c r="P294" s="61" t="str">
        <f>+IFERROR(VLOOKUP(#REF!&amp;"-"&amp;ROW()-82,[2]ワークシート!$F$2:$CI$1002,64,0),"")</f>
        <v/>
      </c>
      <c r="Q294" s="62"/>
      <c r="R294" s="73" t="str">
        <f>+IFERROR(VLOOKUP(#REF!&amp;"-"&amp;ROW()-82,[2]ワークシート!$F$2:$CI$1002,65,0),"")</f>
        <v/>
      </c>
      <c r="S294" s="73"/>
      <c r="T294" s="61" t="str">
        <f>IFERROR(IF(VLOOKUP(#REF!&amp;"-"&amp;ROW()-82,[2]ワークシート!$F$2:$CI$1002,68,0)="",IF(X294="","",IF(X294=0,"使用貸借権","賃借権")),"賃借権"),"")</f>
        <v/>
      </c>
      <c r="U294" s="62"/>
      <c r="V294" s="63" t="str">
        <f>+IFERROR(VLOOKUP(#REF!&amp;"-"&amp;ROW()-82,[2]ワークシート!$F$2:$CI$1002,10,0)&amp;"","")</f>
        <v/>
      </c>
      <c r="W294" s="64"/>
      <c r="X29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4" s="66"/>
      <c r="Z294" s="9"/>
      <c r="AA294" s="9"/>
      <c r="AB294" s="63" t="str">
        <f>IF(T294="","",IF(VLOOKUP(#REF!&amp;"-"&amp;ROW()-82,[2]ワークシート!$F$2:$CI$1002,68,0)="",IF(T294="使用貸借権","-","口座振込　１２月"),"物納"))</f>
        <v/>
      </c>
      <c r="AC294" s="67"/>
      <c r="AD294" s="64"/>
      <c r="AE294" s="68" t="str">
        <f>+IFERROR(IF(VLOOKUP(#REF!&amp;"-"&amp;ROW()-82,[2]ワークシート!$F$2:$CI$1002,13,0)="","",VLOOKUP(#REF!&amp;"-"&amp;ROW()-82,[2]ワークシート!$F$2:$CI$1002,13,0)),"")</f>
        <v/>
      </c>
      <c r="AF294" s="69"/>
      <c r="AG294" s="68" t="str">
        <f>+IFERROR(IF(VLOOKUP(#REF!&amp;"-"&amp;ROW()-82,[2]ワークシート!$F$2:$CI$1002,74,0)="","",VLOOKUP(#REF!&amp;"-"&amp;ROW()-82,[2]ワークシート!$F$2:$CI$1002,74,0)),"")</f>
        <v/>
      </c>
      <c r="AH294" s="69"/>
      <c r="AI294" s="54" t="str">
        <f>+IFERROR(IF(VLOOKUP(#REF!&amp;"-"&amp;ROW()-82,[2]ワークシート!$F$2:$CI$1002,73,0)="","",VLOOKUP(#REF!&amp;"-"&amp;ROW()-82,[2]ワークシート!$F$2:$CI$1002,73,0)),"")</f>
        <v/>
      </c>
      <c r="AJ294" s="1" t="str">
        <f>+IFERROR( IF(  VLOOKUP(#REF!&amp;"-"&amp;ROW()-82,[2]ワークシート!$F$2:$BW$1002,12,0)="",  "",  VLOOKUP(#REF!&amp;"-"&amp;ROW()-82,[2]ワークシート!$F$2:$BW$1002,12,0) ),"")</f>
        <v/>
      </c>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row>
    <row r="295" spans="1:69" ht="35.1" hidden="1" customHeight="1" x14ac:dyDescent="0.15">
      <c r="A295" s="63" t="str">
        <f>+IFERROR(IF(VLOOKUP(#REF!&amp;"-"&amp;ROW()-82,[2]ワークシート!$F$2:$CI$1002,6,0)="","",VLOOKUP(#REF!&amp;"-"&amp;ROW()-82,[2]ワークシート!$F$2:$CI$1002,6,0)),"")</f>
        <v/>
      </c>
      <c r="B295" s="64"/>
      <c r="C295" s="63" t="str">
        <f>+IFERROR(IF(VLOOKUP(#REF!&amp;"-"&amp;ROW()-82,[2]ワークシート!$F$2:$CI$1002,7,0)="","",VLOOKUP(#REF!&amp;"-"&amp;ROW()-82,[2]ワークシート!$F$2:$CI$1002,7,0)),"")</f>
        <v/>
      </c>
      <c r="D295" s="64"/>
      <c r="E295" s="63" t="str">
        <f>+IFERROR(IF(VLOOKUP(#REF!&amp;"-"&amp;ROW()-82,[2]ワークシート!$F$2:$CI$1002,8,0)="","",VLOOKUP(#REF!&amp;"-"&amp;ROW()-82,[2]ワークシート!$F$2:$CI$1002,8,0)),"")</f>
        <v/>
      </c>
      <c r="F295" s="64"/>
      <c r="G295" s="8" t="str">
        <f>+IFERROR(IF(VLOOKUP(#REF!&amp;"-"&amp;ROW()-82,[2]ワークシート!$F$2:$CI$1002,9,0)="","",VLOOKUP(#REF!&amp;"-"&amp;ROW()-82,[2]ワークシート!$F$2:$CI$1002,9,0)),"")</f>
        <v/>
      </c>
      <c r="H29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5" s="71"/>
      <c r="J295" s="63" t="str">
        <f>+IFERROR(IF(VLOOKUP(#REF!&amp;"-"&amp;ROW()-82,[2]ワークシート!$F$2:$CI$1002,17,0)="","",VLOOKUP(#REF!&amp;"-"&amp;ROW()-82,[2]ワークシート!$F$2:$CI$1002,17,0)),"")</f>
        <v/>
      </c>
      <c r="K295" s="67"/>
      <c r="L295" s="64"/>
      <c r="M295" s="72" t="str">
        <f>+IFERROR(IF(VLOOKUP(#REF!&amp;"-"&amp;ROW()-82,[2]ワークシート!$F$2:$CI$1002,58,0)=0,"",VLOOKUP(#REF!&amp;"-"&amp;ROW()-82,[2]ワークシート!$F$2:$CI$1002,58,0)),"")</f>
        <v/>
      </c>
      <c r="N295" s="72"/>
      <c r="O295" s="72"/>
      <c r="P295" s="61" t="str">
        <f>+IFERROR(VLOOKUP(#REF!&amp;"-"&amp;ROW()-82,[2]ワークシート!$F$2:$CI$1002,64,0),"")</f>
        <v/>
      </c>
      <c r="Q295" s="62"/>
      <c r="R295" s="73" t="str">
        <f>+IFERROR(VLOOKUP(#REF!&amp;"-"&amp;ROW()-82,[2]ワークシート!$F$2:$CI$1002,65,0),"")</f>
        <v/>
      </c>
      <c r="S295" s="73"/>
      <c r="T295" s="61" t="str">
        <f>IFERROR(IF(VLOOKUP(#REF!&amp;"-"&amp;ROW()-82,[2]ワークシート!$F$2:$CI$1002,68,0)="",IF(X295="","",IF(X295=0,"使用貸借権","賃借権")),"賃借権"),"")</f>
        <v/>
      </c>
      <c r="U295" s="62"/>
      <c r="V295" s="63" t="str">
        <f>+IFERROR(VLOOKUP(#REF!&amp;"-"&amp;ROW()-82,[2]ワークシート!$F$2:$CI$1002,10,0)&amp;"","")</f>
        <v/>
      </c>
      <c r="W295" s="64"/>
      <c r="X29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5" s="66"/>
      <c r="Z295" s="9"/>
      <c r="AA295" s="9"/>
      <c r="AB295" s="63" t="str">
        <f>IF(T295="","",IF(VLOOKUP(#REF!&amp;"-"&amp;ROW()-82,[2]ワークシート!$F$2:$CI$1002,68,0)="",IF(T295="使用貸借権","-","口座振込　１２月"),"物納"))</f>
        <v/>
      </c>
      <c r="AC295" s="67"/>
      <c r="AD295" s="64"/>
      <c r="AE295" s="68" t="str">
        <f>+IFERROR(IF(VLOOKUP(#REF!&amp;"-"&amp;ROW()-82,[2]ワークシート!$F$2:$CI$1002,13,0)="","",VLOOKUP(#REF!&amp;"-"&amp;ROW()-82,[2]ワークシート!$F$2:$CI$1002,13,0)),"")</f>
        <v/>
      </c>
      <c r="AF295" s="69"/>
      <c r="AG295" s="68" t="str">
        <f>+IFERROR(IF(VLOOKUP(#REF!&amp;"-"&amp;ROW()-82,[2]ワークシート!$F$2:$CI$1002,74,0)="","",VLOOKUP(#REF!&amp;"-"&amp;ROW()-82,[2]ワークシート!$F$2:$CI$1002,74,0)),"")</f>
        <v/>
      </c>
      <c r="AH295" s="69"/>
      <c r="AI295" s="54" t="str">
        <f>+IFERROR(IF(VLOOKUP(#REF!&amp;"-"&amp;ROW()-82,[2]ワークシート!$F$2:$CI$1002,73,0)="","",VLOOKUP(#REF!&amp;"-"&amp;ROW()-82,[2]ワークシート!$F$2:$CI$1002,73,0)),"")</f>
        <v/>
      </c>
      <c r="AJ295" s="1" t="str">
        <f>+IFERROR( IF(  VLOOKUP(#REF!&amp;"-"&amp;ROW()-82,[2]ワークシート!$F$2:$BW$1002,12,0)="",  "",  VLOOKUP(#REF!&amp;"-"&amp;ROW()-82,[2]ワークシート!$F$2:$BW$1002,12,0) ),"")</f>
        <v/>
      </c>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row>
    <row r="296" spans="1:69" ht="35.1" hidden="1" customHeight="1" x14ac:dyDescent="0.15">
      <c r="A296" s="63" t="str">
        <f>+IFERROR(IF(VLOOKUP(#REF!&amp;"-"&amp;ROW()-82,[2]ワークシート!$F$2:$CI$1002,6,0)="","",VLOOKUP(#REF!&amp;"-"&amp;ROW()-82,[2]ワークシート!$F$2:$CI$1002,6,0)),"")</f>
        <v/>
      </c>
      <c r="B296" s="64"/>
      <c r="C296" s="63" t="str">
        <f>+IFERROR(IF(VLOOKUP(#REF!&amp;"-"&amp;ROW()-82,[2]ワークシート!$F$2:$CI$1002,7,0)="","",VLOOKUP(#REF!&amp;"-"&amp;ROW()-82,[2]ワークシート!$F$2:$CI$1002,7,0)),"")</f>
        <v/>
      </c>
      <c r="D296" s="64"/>
      <c r="E296" s="63" t="str">
        <f>+IFERROR(IF(VLOOKUP(#REF!&amp;"-"&amp;ROW()-82,[2]ワークシート!$F$2:$CI$1002,8,0)="","",VLOOKUP(#REF!&amp;"-"&amp;ROW()-82,[2]ワークシート!$F$2:$CI$1002,8,0)),"")</f>
        <v/>
      </c>
      <c r="F296" s="64"/>
      <c r="G296" s="8" t="str">
        <f>+IFERROR(IF(VLOOKUP(#REF!&amp;"-"&amp;ROW()-82,[2]ワークシート!$F$2:$CI$1002,9,0)="","",VLOOKUP(#REF!&amp;"-"&amp;ROW()-82,[2]ワークシート!$F$2:$CI$1002,9,0)),"")</f>
        <v/>
      </c>
      <c r="H29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6" s="71"/>
      <c r="J296" s="63" t="str">
        <f>+IFERROR(IF(VLOOKUP(#REF!&amp;"-"&amp;ROW()-82,[2]ワークシート!$F$2:$CI$1002,17,0)="","",VLOOKUP(#REF!&amp;"-"&amp;ROW()-82,[2]ワークシート!$F$2:$CI$1002,17,0)),"")</f>
        <v/>
      </c>
      <c r="K296" s="67"/>
      <c r="L296" s="64"/>
      <c r="M296" s="72" t="str">
        <f>+IFERROR(IF(VLOOKUP(#REF!&amp;"-"&amp;ROW()-82,[2]ワークシート!$F$2:$CI$1002,58,0)=0,"",VLOOKUP(#REF!&amp;"-"&amp;ROW()-82,[2]ワークシート!$F$2:$CI$1002,58,0)),"")</f>
        <v/>
      </c>
      <c r="N296" s="72"/>
      <c r="O296" s="72"/>
      <c r="P296" s="61" t="str">
        <f>+IFERROR(VLOOKUP(#REF!&amp;"-"&amp;ROW()-82,[2]ワークシート!$F$2:$CI$1002,64,0),"")</f>
        <v/>
      </c>
      <c r="Q296" s="62"/>
      <c r="R296" s="73" t="str">
        <f>+IFERROR(VLOOKUP(#REF!&amp;"-"&amp;ROW()-82,[2]ワークシート!$F$2:$CI$1002,65,0),"")</f>
        <v/>
      </c>
      <c r="S296" s="73"/>
      <c r="T296" s="61" t="str">
        <f>IFERROR(IF(VLOOKUP(#REF!&amp;"-"&amp;ROW()-82,[2]ワークシート!$F$2:$CI$1002,68,0)="",IF(X296="","",IF(X296=0,"使用貸借権","賃借権")),"賃借権"),"")</f>
        <v/>
      </c>
      <c r="U296" s="62"/>
      <c r="V296" s="63" t="str">
        <f>+IFERROR(VLOOKUP(#REF!&amp;"-"&amp;ROW()-82,[2]ワークシート!$F$2:$CI$1002,10,0)&amp;"","")</f>
        <v/>
      </c>
      <c r="W296" s="64"/>
      <c r="X29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6" s="66"/>
      <c r="Z296" s="9"/>
      <c r="AA296" s="9"/>
      <c r="AB296" s="63" t="str">
        <f>IF(T296="","",IF(VLOOKUP(#REF!&amp;"-"&amp;ROW()-82,[2]ワークシート!$F$2:$CI$1002,68,0)="",IF(T296="使用貸借権","-","口座振込　１２月"),"物納"))</f>
        <v/>
      </c>
      <c r="AC296" s="67"/>
      <c r="AD296" s="64"/>
      <c r="AE296" s="68" t="str">
        <f>+IFERROR(IF(VLOOKUP(#REF!&amp;"-"&amp;ROW()-82,[2]ワークシート!$F$2:$CI$1002,13,0)="","",VLOOKUP(#REF!&amp;"-"&amp;ROW()-82,[2]ワークシート!$F$2:$CI$1002,13,0)),"")</f>
        <v/>
      </c>
      <c r="AF296" s="69"/>
      <c r="AG296" s="68" t="str">
        <f>+IFERROR(IF(VLOOKUP(#REF!&amp;"-"&amp;ROW()-82,[2]ワークシート!$F$2:$CI$1002,74,0)="","",VLOOKUP(#REF!&amp;"-"&amp;ROW()-82,[2]ワークシート!$F$2:$CI$1002,74,0)),"")</f>
        <v/>
      </c>
      <c r="AH296" s="69"/>
      <c r="AI296" s="54" t="str">
        <f>+IFERROR(IF(VLOOKUP(#REF!&amp;"-"&amp;ROW()-82,[2]ワークシート!$F$2:$CI$1002,73,0)="","",VLOOKUP(#REF!&amp;"-"&amp;ROW()-82,[2]ワークシート!$F$2:$CI$1002,73,0)),"")</f>
        <v/>
      </c>
      <c r="AJ296" s="1" t="str">
        <f>+IFERROR( IF(  VLOOKUP(#REF!&amp;"-"&amp;ROW()-82,[2]ワークシート!$F$2:$BW$1002,12,0)="",  "",  VLOOKUP(#REF!&amp;"-"&amp;ROW()-82,[2]ワークシート!$F$2:$BW$1002,12,0) ),"")</f>
        <v/>
      </c>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row>
    <row r="297" spans="1:69" ht="35.1" hidden="1" customHeight="1" x14ac:dyDescent="0.15">
      <c r="A297" s="63" t="str">
        <f>+IFERROR(IF(VLOOKUP(#REF!&amp;"-"&amp;ROW()-82,[2]ワークシート!$F$2:$CI$1002,6,0)="","",VLOOKUP(#REF!&amp;"-"&amp;ROW()-82,[2]ワークシート!$F$2:$CI$1002,6,0)),"")</f>
        <v/>
      </c>
      <c r="B297" s="64"/>
      <c r="C297" s="63" t="str">
        <f>+IFERROR(IF(VLOOKUP(#REF!&amp;"-"&amp;ROW()-82,[2]ワークシート!$F$2:$CI$1002,7,0)="","",VLOOKUP(#REF!&amp;"-"&amp;ROW()-82,[2]ワークシート!$F$2:$CI$1002,7,0)),"")</f>
        <v/>
      </c>
      <c r="D297" s="64"/>
      <c r="E297" s="63" t="str">
        <f>+IFERROR(IF(VLOOKUP(#REF!&amp;"-"&amp;ROW()-82,[2]ワークシート!$F$2:$CI$1002,8,0)="","",VLOOKUP(#REF!&amp;"-"&amp;ROW()-82,[2]ワークシート!$F$2:$CI$1002,8,0)),"")</f>
        <v/>
      </c>
      <c r="F297" s="64"/>
      <c r="G297" s="8" t="str">
        <f>+IFERROR(IF(VLOOKUP(#REF!&amp;"-"&amp;ROW()-82,[2]ワークシート!$F$2:$CI$1002,9,0)="","",VLOOKUP(#REF!&amp;"-"&amp;ROW()-82,[2]ワークシート!$F$2:$CI$1002,9,0)),"")</f>
        <v/>
      </c>
      <c r="H29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7" s="71"/>
      <c r="J297" s="63" t="str">
        <f>+IFERROR(IF(VLOOKUP(#REF!&amp;"-"&amp;ROW()-82,[2]ワークシート!$F$2:$CI$1002,17,0)="","",VLOOKUP(#REF!&amp;"-"&amp;ROW()-82,[2]ワークシート!$F$2:$CI$1002,17,0)),"")</f>
        <v/>
      </c>
      <c r="K297" s="67"/>
      <c r="L297" s="64"/>
      <c r="M297" s="72" t="str">
        <f>+IFERROR(IF(VLOOKUP(#REF!&amp;"-"&amp;ROW()-82,[2]ワークシート!$F$2:$CI$1002,58,0)=0,"",VLOOKUP(#REF!&amp;"-"&amp;ROW()-82,[2]ワークシート!$F$2:$CI$1002,58,0)),"")</f>
        <v/>
      </c>
      <c r="N297" s="72"/>
      <c r="O297" s="72"/>
      <c r="P297" s="61" t="str">
        <f>+IFERROR(VLOOKUP(#REF!&amp;"-"&amp;ROW()-82,[2]ワークシート!$F$2:$CI$1002,64,0),"")</f>
        <v/>
      </c>
      <c r="Q297" s="62"/>
      <c r="R297" s="73" t="str">
        <f>+IFERROR(VLOOKUP(#REF!&amp;"-"&amp;ROW()-82,[2]ワークシート!$F$2:$CI$1002,65,0),"")</f>
        <v/>
      </c>
      <c r="S297" s="73"/>
      <c r="T297" s="61" t="str">
        <f>IFERROR(IF(VLOOKUP(#REF!&amp;"-"&amp;ROW()-82,[2]ワークシート!$F$2:$CI$1002,68,0)="",IF(X297="","",IF(X297=0,"使用貸借権","賃借権")),"賃借権"),"")</f>
        <v/>
      </c>
      <c r="U297" s="62"/>
      <c r="V297" s="63" t="str">
        <f>+IFERROR(VLOOKUP(#REF!&amp;"-"&amp;ROW()-82,[2]ワークシート!$F$2:$CI$1002,10,0)&amp;"","")</f>
        <v/>
      </c>
      <c r="W297" s="64"/>
      <c r="X29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7" s="66"/>
      <c r="Z297" s="9"/>
      <c r="AA297" s="9"/>
      <c r="AB297" s="63" t="str">
        <f>IF(T297="","",IF(VLOOKUP(#REF!&amp;"-"&amp;ROW()-82,[2]ワークシート!$F$2:$CI$1002,68,0)="",IF(T297="使用貸借権","-","口座振込　１２月"),"物納"))</f>
        <v/>
      </c>
      <c r="AC297" s="67"/>
      <c r="AD297" s="64"/>
      <c r="AE297" s="68" t="str">
        <f>+IFERROR(IF(VLOOKUP(#REF!&amp;"-"&amp;ROW()-82,[2]ワークシート!$F$2:$CI$1002,13,0)="","",VLOOKUP(#REF!&amp;"-"&amp;ROW()-82,[2]ワークシート!$F$2:$CI$1002,13,0)),"")</f>
        <v/>
      </c>
      <c r="AF297" s="69"/>
      <c r="AG297" s="68" t="str">
        <f>+IFERROR(IF(VLOOKUP(#REF!&amp;"-"&amp;ROW()-82,[2]ワークシート!$F$2:$CI$1002,74,0)="","",VLOOKUP(#REF!&amp;"-"&amp;ROW()-82,[2]ワークシート!$F$2:$CI$1002,74,0)),"")</f>
        <v/>
      </c>
      <c r="AH297" s="69"/>
      <c r="AI297" s="54" t="str">
        <f>+IFERROR(IF(VLOOKUP(#REF!&amp;"-"&amp;ROW()-82,[2]ワークシート!$F$2:$CI$1002,73,0)="","",VLOOKUP(#REF!&amp;"-"&amp;ROW()-82,[2]ワークシート!$F$2:$CI$1002,73,0)),"")</f>
        <v/>
      </c>
      <c r="AJ297" s="1" t="str">
        <f>+IFERROR( IF(  VLOOKUP(#REF!&amp;"-"&amp;ROW()-82,[2]ワークシート!$F$2:$BW$1002,12,0)="",  "",  VLOOKUP(#REF!&amp;"-"&amp;ROW()-82,[2]ワークシート!$F$2:$BW$1002,12,0) ),"")</f>
        <v/>
      </c>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row>
    <row r="298" spans="1:69" ht="35.1" hidden="1" customHeight="1" x14ac:dyDescent="0.15">
      <c r="A298" s="63" t="str">
        <f>+IFERROR(IF(VLOOKUP(#REF!&amp;"-"&amp;ROW()-82,[2]ワークシート!$F$2:$CI$1002,6,0)="","",VLOOKUP(#REF!&amp;"-"&amp;ROW()-82,[2]ワークシート!$F$2:$CI$1002,6,0)),"")</f>
        <v/>
      </c>
      <c r="B298" s="64"/>
      <c r="C298" s="63" t="str">
        <f>+IFERROR(IF(VLOOKUP(#REF!&amp;"-"&amp;ROW()-82,[2]ワークシート!$F$2:$CI$1002,7,0)="","",VLOOKUP(#REF!&amp;"-"&amp;ROW()-82,[2]ワークシート!$F$2:$CI$1002,7,0)),"")</f>
        <v/>
      </c>
      <c r="D298" s="64"/>
      <c r="E298" s="63" t="str">
        <f>+IFERROR(IF(VLOOKUP(#REF!&amp;"-"&amp;ROW()-82,[2]ワークシート!$F$2:$CI$1002,8,0)="","",VLOOKUP(#REF!&amp;"-"&amp;ROW()-82,[2]ワークシート!$F$2:$CI$1002,8,0)),"")</f>
        <v/>
      </c>
      <c r="F298" s="64"/>
      <c r="G298" s="8" t="str">
        <f>+IFERROR(IF(VLOOKUP(#REF!&amp;"-"&amp;ROW()-82,[2]ワークシート!$F$2:$CI$1002,9,0)="","",VLOOKUP(#REF!&amp;"-"&amp;ROW()-82,[2]ワークシート!$F$2:$CI$1002,9,0)),"")</f>
        <v/>
      </c>
      <c r="H29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8" s="71"/>
      <c r="J298" s="63" t="str">
        <f>+IFERROR(IF(VLOOKUP(#REF!&amp;"-"&amp;ROW()-82,[2]ワークシート!$F$2:$CI$1002,17,0)="","",VLOOKUP(#REF!&amp;"-"&amp;ROW()-82,[2]ワークシート!$F$2:$CI$1002,17,0)),"")</f>
        <v/>
      </c>
      <c r="K298" s="67"/>
      <c r="L298" s="64"/>
      <c r="M298" s="72" t="str">
        <f>+IFERROR(IF(VLOOKUP(#REF!&amp;"-"&amp;ROW()-82,[2]ワークシート!$F$2:$CI$1002,58,0)=0,"",VLOOKUP(#REF!&amp;"-"&amp;ROW()-82,[2]ワークシート!$F$2:$CI$1002,58,0)),"")</f>
        <v/>
      </c>
      <c r="N298" s="72"/>
      <c r="O298" s="72"/>
      <c r="P298" s="61" t="str">
        <f>+IFERROR(VLOOKUP(#REF!&amp;"-"&amp;ROW()-82,[2]ワークシート!$F$2:$CI$1002,64,0),"")</f>
        <v/>
      </c>
      <c r="Q298" s="62"/>
      <c r="R298" s="73" t="str">
        <f>+IFERROR(VLOOKUP(#REF!&amp;"-"&amp;ROW()-82,[2]ワークシート!$F$2:$CI$1002,65,0),"")</f>
        <v/>
      </c>
      <c r="S298" s="73"/>
      <c r="T298" s="61" t="str">
        <f>IFERROR(IF(VLOOKUP(#REF!&amp;"-"&amp;ROW()-82,[2]ワークシート!$F$2:$CI$1002,68,0)="",IF(X298="","",IF(X298=0,"使用貸借権","賃借権")),"賃借権"),"")</f>
        <v/>
      </c>
      <c r="U298" s="62"/>
      <c r="V298" s="63" t="str">
        <f>+IFERROR(VLOOKUP(#REF!&amp;"-"&amp;ROW()-82,[2]ワークシート!$F$2:$CI$1002,10,0)&amp;"","")</f>
        <v/>
      </c>
      <c r="W298" s="64"/>
      <c r="X29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8" s="66"/>
      <c r="Z298" s="9"/>
      <c r="AA298" s="9"/>
      <c r="AB298" s="63" t="str">
        <f>IF(T298="","",IF(VLOOKUP(#REF!&amp;"-"&amp;ROW()-82,[2]ワークシート!$F$2:$CI$1002,68,0)="",IF(T298="使用貸借権","-","口座振込　１２月"),"物納"))</f>
        <v/>
      </c>
      <c r="AC298" s="67"/>
      <c r="AD298" s="64"/>
      <c r="AE298" s="68" t="str">
        <f>+IFERROR(IF(VLOOKUP(#REF!&amp;"-"&amp;ROW()-82,[2]ワークシート!$F$2:$CI$1002,13,0)="","",VLOOKUP(#REF!&amp;"-"&amp;ROW()-82,[2]ワークシート!$F$2:$CI$1002,13,0)),"")</f>
        <v/>
      </c>
      <c r="AF298" s="69"/>
      <c r="AG298" s="68" t="str">
        <f>+IFERROR(IF(VLOOKUP(#REF!&amp;"-"&amp;ROW()-82,[2]ワークシート!$F$2:$CI$1002,74,0)="","",VLOOKUP(#REF!&amp;"-"&amp;ROW()-82,[2]ワークシート!$F$2:$CI$1002,74,0)),"")</f>
        <v/>
      </c>
      <c r="AH298" s="69"/>
      <c r="AI298" s="54" t="str">
        <f>+IFERROR(IF(VLOOKUP(#REF!&amp;"-"&amp;ROW()-82,[2]ワークシート!$F$2:$CI$1002,73,0)="","",VLOOKUP(#REF!&amp;"-"&amp;ROW()-82,[2]ワークシート!$F$2:$CI$1002,73,0)),"")</f>
        <v/>
      </c>
      <c r="AJ298" s="1" t="str">
        <f>+IFERROR( IF(  VLOOKUP(#REF!&amp;"-"&amp;ROW()-82,[2]ワークシート!$F$2:$BW$1002,12,0)="",  "",  VLOOKUP(#REF!&amp;"-"&amp;ROW()-82,[2]ワークシート!$F$2:$BW$1002,12,0) ),"")</f>
        <v/>
      </c>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row>
    <row r="299" spans="1:69" ht="35.1" hidden="1" customHeight="1" x14ac:dyDescent="0.15">
      <c r="A299" s="63" t="str">
        <f>+IFERROR(IF(VLOOKUP(#REF!&amp;"-"&amp;ROW()-82,[2]ワークシート!$F$2:$CI$1002,6,0)="","",VLOOKUP(#REF!&amp;"-"&amp;ROW()-82,[2]ワークシート!$F$2:$CI$1002,6,0)),"")</f>
        <v/>
      </c>
      <c r="B299" s="64"/>
      <c r="C299" s="63" t="str">
        <f>+IFERROR(IF(VLOOKUP(#REF!&amp;"-"&amp;ROW()-82,[2]ワークシート!$F$2:$CI$1002,7,0)="","",VLOOKUP(#REF!&amp;"-"&amp;ROW()-82,[2]ワークシート!$F$2:$CI$1002,7,0)),"")</f>
        <v/>
      </c>
      <c r="D299" s="64"/>
      <c r="E299" s="63" t="str">
        <f>+IFERROR(IF(VLOOKUP(#REF!&amp;"-"&amp;ROW()-82,[2]ワークシート!$F$2:$CI$1002,8,0)="","",VLOOKUP(#REF!&amp;"-"&amp;ROW()-82,[2]ワークシート!$F$2:$CI$1002,8,0)),"")</f>
        <v/>
      </c>
      <c r="F299" s="64"/>
      <c r="G299" s="8" t="str">
        <f>+IFERROR(IF(VLOOKUP(#REF!&amp;"-"&amp;ROW()-82,[2]ワークシート!$F$2:$CI$1002,9,0)="","",VLOOKUP(#REF!&amp;"-"&amp;ROW()-82,[2]ワークシート!$F$2:$CI$1002,9,0)),"")</f>
        <v/>
      </c>
      <c r="H29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299" s="71"/>
      <c r="J299" s="63" t="str">
        <f>+IFERROR(IF(VLOOKUP(#REF!&amp;"-"&amp;ROW()-82,[2]ワークシート!$F$2:$CI$1002,17,0)="","",VLOOKUP(#REF!&amp;"-"&amp;ROW()-82,[2]ワークシート!$F$2:$CI$1002,17,0)),"")</f>
        <v/>
      </c>
      <c r="K299" s="67"/>
      <c r="L299" s="64"/>
      <c r="M299" s="72" t="str">
        <f>+IFERROR(IF(VLOOKUP(#REF!&amp;"-"&amp;ROW()-82,[2]ワークシート!$F$2:$CI$1002,58,0)=0,"",VLOOKUP(#REF!&amp;"-"&amp;ROW()-82,[2]ワークシート!$F$2:$CI$1002,58,0)),"")</f>
        <v/>
      </c>
      <c r="N299" s="72"/>
      <c r="O299" s="72"/>
      <c r="P299" s="61" t="str">
        <f>+IFERROR(VLOOKUP(#REF!&amp;"-"&amp;ROW()-82,[2]ワークシート!$F$2:$CI$1002,64,0),"")</f>
        <v/>
      </c>
      <c r="Q299" s="62"/>
      <c r="R299" s="73" t="str">
        <f>+IFERROR(VLOOKUP(#REF!&amp;"-"&amp;ROW()-82,[2]ワークシート!$F$2:$CI$1002,65,0),"")</f>
        <v/>
      </c>
      <c r="S299" s="73"/>
      <c r="T299" s="61" t="str">
        <f>IFERROR(IF(VLOOKUP(#REF!&amp;"-"&amp;ROW()-82,[2]ワークシート!$F$2:$CI$1002,68,0)="",IF(X299="","",IF(X299=0,"使用貸借権","賃借権")),"賃借権"),"")</f>
        <v/>
      </c>
      <c r="U299" s="62"/>
      <c r="V299" s="63" t="str">
        <f>+IFERROR(VLOOKUP(#REF!&amp;"-"&amp;ROW()-82,[2]ワークシート!$F$2:$CI$1002,10,0)&amp;"","")</f>
        <v/>
      </c>
      <c r="W299" s="64"/>
      <c r="X29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299" s="66"/>
      <c r="Z299" s="9"/>
      <c r="AA299" s="9"/>
      <c r="AB299" s="63" t="str">
        <f>IF(T299="","",IF(VLOOKUP(#REF!&amp;"-"&amp;ROW()-82,[2]ワークシート!$F$2:$CI$1002,68,0)="",IF(T299="使用貸借権","-","口座振込　１２月"),"物納"))</f>
        <v/>
      </c>
      <c r="AC299" s="67"/>
      <c r="AD299" s="64"/>
      <c r="AE299" s="68" t="str">
        <f>+IFERROR(IF(VLOOKUP(#REF!&amp;"-"&amp;ROW()-82,[2]ワークシート!$F$2:$CI$1002,13,0)="","",VLOOKUP(#REF!&amp;"-"&amp;ROW()-82,[2]ワークシート!$F$2:$CI$1002,13,0)),"")</f>
        <v/>
      </c>
      <c r="AF299" s="69"/>
      <c r="AG299" s="68" t="str">
        <f>+IFERROR(IF(VLOOKUP(#REF!&amp;"-"&amp;ROW()-82,[2]ワークシート!$F$2:$CI$1002,74,0)="","",VLOOKUP(#REF!&amp;"-"&amp;ROW()-82,[2]ワークシート!$F$2:$CI$1002,74,0)),"")</f>
        <v/>
      </c>
      <c r="AH299" s="69"/>
      <c r="AI299" s="54" t="str">
        <f>+IFERROR(IF(VLOOKUP(#REF!&amp;"-"&amp;ROW()-82,[2]ワークシート!$F$2:$CI$1002,73,0)="","",VLOOKUP(#REF!&amp;"-"&amp;ROW()-82,[2]ワークシート!$F$2:$CI$1002,73,0)),"")</f>
        <v/>
      </c>
      <c r="AJ299" s="1" t="str">
        <f>+IFERROR( IF(  VLOOKUP(#REF!&amp;"-"&amp;ROW()-82,[2]ワークシート!$F$2:$BW$1002,12,0)="",  "",  VLOOKUP(#REF!&amp;"-"&amp;ROW()-82,[2]ワークシート!$F$2:$BW$1002,12,0) ),"")</f>
        <v/>
      </c>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row>
    <row r="300" spans="1:69" ht="35.1" hidden="1" customHeight="1" x14ac:dyDescent="0.15">
      <c r="A300" s="63" t="str">
        <f>+IFERROR(IF(VLOOKUP(#REF!&amp;"-"&amp;ROW()-82,[2]ワークシート!$F$2:$CI$1002,6,0)="","",VLOOKUP(#REF!&amp;"-"&amp;ROW()-82,[2]ワークシート!$F$2:$CI$1002,6,0)),"")</f>
        <v/>
      </c>
      <c r="B300" s="64"/>
      <c r="C300" s="63" t="str">
        <f>+IFERROR(IF(VLOOKUP(#REF!&amp;"-"&amp;ROW()-82,[2]ワークシート!$F$2:$CI$1002,7,0)="","",VLOOKUP(#REF!&amp;"-"&amp;ROW()-82,[2]ワークシート!$F$2:$CI$1002,7,0)),"")</f>
        <v/>
      </c>
      <c r="D300" s="64"/>
      <c r="E300" s="63" t="str">
        <f>+IFERROR(IF(VLOOKUP(#REF!&amp;"-"&amp;ROW()-82,[2]ワークシート!$F$2:$CI$1002,8,0)="","",VLOOKUP(#REF!&amp;"-"&amp;ROW()-82,[2]ワークシート!$F$2:$CI$1002,8,0)),"")</f>
        <v/>
      </c>
      <c r="F300" s="64"/>
      <c r="G300" s="8" t="str">
        <f>+IFERROR(IF(VLOOKUP(#REF!&amp;"-"&amp;ROW()-82,[2]ワークシート!$F$2:$CI$1002,9,0)="","",VLOOKUP(#REF!&amp;"-"&amp;ROW()-82,[2]ワークシート!$F$2:$CI$1002,9,0)),"")</f>
        <v/>
      </c>
      <c r="H30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0" s="71"/>
      <c r="J300" s="63" t="str">
        <f>+IFERROR(IF(VLOOKUP(#REF!&amp;"-"&amp;ROW()-82,[2]ワークシート!$F$2:$CI$1002,17,0)="","",VLOOKUP(#REF!&amp;"-"&amp;ROW()-82,[2]ワークシート!$F$2:$CI$1002,17,0)),"")</f>
        <v/>
      </c>
      <c r="K300" s="67"/>
      <c r="L300" s="64"/>
      <c r="M300" s="72" t="str">
        <f>+IFERROR(IF(VLOOKUP(#REF!&amp;"-"&amp;ROW()-82,[2]ワークシート!$F$2:$CI$1002,58,0)=0,"",VLOOKUP(#REF!&amp;"-"&amp;ROW()-82,[2]ワークシート!$F$2:$CI$1002,58,0)),"")</f>
        <v/>
      </c>
      <c r="N300" s="72"/>
      <c r="O300" s="72"/>
      <c r="P300" s="61" t="str">
        <f>+IFERROR(VLOOKUP(#REF!&amp;"-"&amp;ROW()-82,[2]ワークシート!$F$2:$CI$1002,64,0),"")</f>
        <v/>
      </c>
      <c r="Q300" s="62"/>
      <c r="R300" s="73" t="str">
        <f>+IFERROR(VLOOKUP(#REF!&amp;"-"&amp;ROW()-82,[2]ワークシート!$F$2:$CI$1002,65,0),"")</f>
        <v/>
      </c>
      <c r="S300" s="73"/>
      <c r="T300" s="61" t="str">
        <f>IFERROR(IF(VLOOKUP(#REF!&amp;"-"&amp;ROW()-82,[2]ワークシート!$F$2:$CI$1002,68,0)="",IF(X300="","",IF(X300=0,"使用貸借権","賃借権")),"賃借権"),"")</f>
        <v/>
      </c>
      <c r="U300" s="62"/>
      <c r="V300" s="63" t="str">
        <f>+IFERROR(VLOOKUP(#REF!&amp;"-"&amp;ROW()-82,[2]ワークシート!$F$2:$CI$1002,10,0)&amp;"","")</f>
        <v/>
      </c>
      <c r="W300" s="64"/>
      <c r="X30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0" s="66"/>
      <c r="Z300" s="9"/>
      <c r="AA300" s="9"/>
      <c r="AB300" s="63" t="str">
        <f>IF(T300="","",IF(VLOOKUP(#REF!&amp;"-"&amp;ROW()-82,[2]ワークシート!$F$2:$CI$1002,68,0)="",IF(T300="使用貸借権","-","口座振込　１２月"),"物納"))</f>
        <v/>
      </c>
      <c r="AC300" s="67"/>
      <c r="AD300" s="64"/>
      <c r="AE300" s="68" t="str">
        <f>+IFERROR(IF(VLOOKUP(#REF!&amp;"-"&amp;ROW()-82,[2]ワークシート!$F$2:$CI$1002,13,0)="","",VLOOKUP(#REF!&amp;"-"&amp;ROW()-82,[2]ワークシート!$F$2:$CI$1002,13,0)),"")</f>
        <v/>
      </c>
      <c r="AF300" s="69"/>
      <c r="AG300" s="68" t="str">
        <f>+IFERROR(IF(VLOOKUP(#REF!&amp;"-"&amp;ROW()-82,[2]ワークシート!$F$2:$CI$1002,74,0)="","",VLOOKUP(#REF!&amp;"-"&amp;ROW()-82,[2]ワークシート!$F$2:$CI$1002,74,0)),"")</f>
        <v/>
      </c>
      <c r="AH300" s="69"/>
      <c r="AI300" s="54" t="str">
        <f>+IFERROR(IF(VLOOKUP(#REF!&amp;"-"&amp;ROW()-82,[2]ワークシート!$F$2:$CI$1002,73,0)="","",VLOOKUP(#REF!&amp;"-"&amp;ROW()-82,[2]ワークシート!$F$2:$CI$1002,73,0)),"")</f>
        <v/>
      </c>
      <c r="AJ300" s="1" t="str">
        <f>+IFERROR( IF(  VLOOKUP(#REF!&amp;"-"&amp;ROW()-82,[2]ワークシート!$F$2:$BW$1002,12,0)="",  "",  VLOOKUP(#REF!&amp;"-"&amp;ROW()-82,[2]ワークシート!$F$2:$BW$1002,12,0) ),"")</f>
        <v/>
      </c>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row>
    <row r="301" spans="1:69" ht="35.1" hidden="1" customHeight="1" x14ac:dyDescent="0.15">
      <c r="A301" s="63" t="str">
        <f>+IFERROR(IF(VLOOKUP(#REF!&amp;"-"&amp;ROW()-82,[2]ワークシート!$F$2:$CI$1002,6,0)="","",VLOOKUP(#REF!&amp;"-"&amp;ROW()-82,[2]ワークシート!$F$2:$CI$1002,6,0)),"")</f>
        <v/>
      </c>
      <c r="B301" s="64"/>
      <c r="C301" s="63" t="str">
        <f>+IFERROR(IF(VLOOKUP(#REF!&amp;"-"&amp;ROW()-82,[2]ワークシート!$F$2:$CI$1002,7,0)="","",VLOOKUP(#REF!&amp;"-"&amp;ROW()-82,[2]ワークシート!$F$2:$CI$1002,7,0)),"")</f>
        <v/>
      </c>
      <c r="D301" s="64"/>
      <c r="E301" s="63" t="str">
        <f>+IFERROR(IF(VLOOKUP(#REF!&amp;"-"&amp;ROW()-82,[2]ワークシート!$F$2:$CI$1002,8,0)="","",VLOOKUP(#REF!&amp;"-"&amp;ROW()-82,[2]ワークシート!$F$2:$CI$1002,8,0)),"")</f>
        <v/>
      </c>
      <c r="F301" s="64"/>
      <c r="G301" s="8" t="str">
        <f>+IFERROR(IF(VLOOKUP(#REF!&amp;"-"&amp;ROW()-82,[2]ワークシート!$F$2:$CI$1002,9,0)="","",VLOOKUP(#REF!&amp;"-"&amp;ROW()-82,[2]ワークシート!$F$2:$CI$1002,9,0)),"")</f>
        <v/>
      </c>
      <c r="H30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1" s="71"/>
      <c r="J301" s="63" t="str">
        <f>+IFERROR(IF(VLOOKUP(#REF!&amp;"-"&amp;ROW()-82,[2]ワークシート!$F$2:$CI$1002,17,0)="","",VLOOKUP(#REF!&amp;"-"&amp;ROW()-82,[2]ワークシート!$F$2:$CI$1002,17,0)),"")</f>
        <v/>
      </c>
      <c r="K301" s="67"/>
      <c r="L301" s="64"/>
      <c r="M301" s="72" t="str">
        <f>+IFERROR(IF(VLOOKUP(#REF!&amp;"-"&amp;ROW()-82,[2]ワークシート!$F$2:$CI$1002,58,0)=0,"",VLOOKUP(#REF!&amp;"-"&amp;ROW()-82,[2]ワークシート!$F$2:$CI$1002,58,0)),"")</f>
        <v/>
      </c>
      <c r="N301" s="72"/>
      <c r="O301" s="72"/>
      <c r="P301" s="61" t="str">
        <f>+IFERROR(VLOOKUP(#REF!&amp;"-"&amp;ROW()-82,[2]ワークシート!$F$2:$CI$1002,64,0),"")</f>
        <v/>
      </c>
      <c r="Q301" s="62"/>
      <c r="R301" s="73" t="str">
        <f>+IFERROR(VLOOKUP(#REF!&amp;"-"&amp;ROW()-82,[2]ワークシート!$F$2:$CI$1002,65,0),"")</f>
        <v/>
      </c>
      <c r="S301" s="73"/>
      <c r="T301" s="61" t="str">
        <f>IFERROR(IF(VLOOKUP(#REF!&amp;"-"&amp;ROW()-82,[2]ワークシート!$F$2:$CI$1002,68,0)="",IF(X301="","",IF(X301=0,"使用貸借権","賃借権")),"賃借権"),"")</f>
        <v/>
      </c>
      <c r="U301" s="62"/>
      <c r="V301" s="63" t="str">
        <f>+IFERROR(VLOOKUP(#REF!&amp;"-"&amp;ROW()-82,[2]ワークシート!$F$2:$CI$1002,10,0)&amp;"","")</f>
        <v/>
      </c>
      <c r="W301" s="64"/>
      <c r="X30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1" s="66"/>
      <c r="Z301" s="9"/>
      <c r="AA301" s="9"/>
      <c r="AB301" s="63" t="str">
        <f>IF(T301="","",IF(VLOOKUP(#REF!&amp;"-"&amp;ROW()-82,[2]ワークシート!$F$2:$CI$1002,68,0)="",IF(T301="使用貸借権","-","口座振込　１２月"),"物納"))</f>
        <v/>
      </c>
      <c r="AC301" s="67"/>
      <c r="AD301" s="64"/>
      <c r="AE301" s="68" t="str">
        <f>+IFERROR(IF(VLOOKUP(#REF!&amp;"-"&amp;ROW()-82,[2]ワークシート!$F$2:$CI$1002,13,0)="","",VLOOKUP(#REF!&amp;"-"&amp;ROW()-82,[2]ワークシート!$F$2:$CI$1002,13,0)),"")</f>
        <v/>
      </c>
      <c r="AF301" s="69"/>
      <c r="AG301" s="68" t="str">
        <f>+IFERROR(IF(VLOOKUP(#REF!&amp;"-"&amp;ROW()-82,[2]ワークシート!$F$2:$CI$1002,74,0)="","",VLOOKUP(#REF!&amp;"-"&amp;ROW()-82,[2]ワークシート!$F$2:$CI$1002,74,0)),"")</f>
        <v/>
      </c>
      <c r="AH301" s="69"/>
      <c r="AI301" s="54" t="str">
        <f>+IFERROR(IF(VLOOKUP(#REF!&amp;"-"&amp;ROW()-82,[2]ワークシート!$F$2:$CI$1002,73,0)="","",VLOOKUP(#REF!&amp;"-"&amp;ROW()-82,[2]ワークシート!$F$2:$CI$1002,73,0)),"")</f>
        <v/>
      </c>
      <c r="AJ301" s="1" t="str">
        <f>+IFERROR( IF(  VLOOKUP(#REF!&amp;"-"&amp;ROW()-82,[2]ワークシート!$F$2:$BW$1002,12,0)="",  "",  VLOOKUP(#REF!&amp;"-"&amp;ROW()-82,[2]ワークシート!$F$2:$BW$1002,12,0) ),"")</f>
        <v/>
      </c>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row>
    <row r="302" spans="1:69" ht="35.1" hidden="1" customHeight="1" x14ac:dyDescent="0.15">
      <c r="A302" s="63" t="str">
        <f>+IFERROR(IF(VLOOKUP(#REF!&amp;"-"&amp;ROW()-82,[2]ワークシート!$F$2:$CI$1002,6,0)="","",VLOOKUP(#REF!&amp;"-"&amp;ROW()-82,[2]ワークシート!$F$2:$CI$1002,6,0)),"")</f>
        <v/>
      </c>
      <c r="B302" s="64"/>
      <c r="C302" s="63" t="str">
        <f>+IFERROR(IF(VLOOKUP(#REF!&amp;"-"&amp;ROW()-82,[2]ワークシート!$F$2:$CI$1002,7,0)="","",VLOOKUP(#REF!&amp;"-"&amp;ROW()-82,[2]ワークシート!$F$2:$CI$1002,7,0)),"")</f>
        <v/>
      </c>
      <c r="D302" s="64"/>
      <c r="E302" s="63" t="str">
        <f>+IFERROR(IF(VLOOKUP(#REF!&amp;"-"&amp;ROW()-82,[2]ワークシート!$F$2:$CI$1002,8,0)="","",VLOOKUP(#REF!&amp;"-"&amp;ROW()-82,[2]ワークシート!$F$2:$CI$1002,8,0)),"")</f>
        <v/>
      </c>
      <c r="F302" s="64"/>
      <c r="G302" s="8" t="str">
        <f>+IFERROR(IF(VLOOKUP(#REF!&amp;"-"&amp;ROW()-82,[2]ワークシート!$F$2:$CI$1002,9,0)="","",VLOOKUP(#REF!&amp;"-"&amp;ROW()-82,[2]ワークシート!$F$2:$CI$1002,9,0)),"")</f>
        <v/>
      </c>
      <c r="H30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2" s="71"/>
      <c r="J302" s="63" t="str">
        <f>+IFERROR(IF(VLOOKUP(#REF!&amp;"-"&amp;ROW()-82,[2]ワークシート!$F$2:$CI$1002,17,0)="","",VLOOKUP(#REF!&amp;"-"&amp;ROW()-82,[2]ワークシート!$F$2:$CI$1002,17,0)),"")</f>
        <v/>
      </c>
      <c r="K302" s="67"/>
      <c r="L302" s="64"/>
      <c r="M302" s="72" t="str">
        <f>+IFERROR(IF(VLOOKUP(#REF!&amp;"-"&amp;ROW()-82,[2]ワークシート!$F$2:$CI$1002,58,0)=0,"",VLOOKUP(#REF!&amp;"-"&amp;ROW()-82,[2]ワークシート!$F$2:$CI$1002,58,0)),"")</f>
        <v/>
      </c>
      <c r="N302" s="72"/>
      <c r="O302" s="72"/>
      <c r="P302" s="61" t="str">
        <f>+IFERROR(VLOOKUP(#REF!&amp;"-"&amp;ROW()-82,[2]ワークシート!$F$2:$CI$1002,64,0),"")</f>
        <v/>
      </c>
      <c r="Q302" s="62"/>
      <c r="R302" s="73" t="str">
        <f>+IFERROR(VLOOKUP(#REF!&amp;"-"&amp;ROW()-82,[2]ワークシート!$F$2:$CI$1002,65,0),"")</f>
        <v/>
      </c>
      <c r="S302" s="73"/>
      <c r="T302" s="61" t="str">
        <f>IFERROR(IF(VLOOKUP(#REF!&amp;"-"&amp;ROW()-82,[2]ワークシート!$F$2:$CI$1002,68,0)="",IF(X302="","",IF(X302=0,"使用貸借権","賃借権")),"賃借権"),"")</f>
        <v/>
      </c>
      <c r="U302" s="62"/>
      <c r="V302" s="63" t="str">
        <f>+IFERROR(VLOOKUP(#REF!&amp;"-"&amp;ROW()-82,[2]ワークシート!$F$2:$CI$1002,10,0)&amp;"","")</f>
        <v/>
      </c>
      <c r="W302" s="64"/>
      <c r="X30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2" s="66"/>
      <c r="Z302" s="9"/>
      <c r="AA302" s="9"/>
      <c r="AB302" s="63" t="str">
        <f>IF(T302="","",IF(VLOOKUP(#REF!&amp;"-"&amp;ROW()-82,[2]ワークシート!$F$2:$CI$1002,68,0)="",IF(T302="使用貸借権","-","口座振込　１２月"),"物納"))</f>
        <v/>
      </c>
      <c r="AC302" s="67"/>
      <c r="AD302" s="64"/>
      <c r="AE302" s="68" t="str">
        <f>+IFERROR(IF(VLOOKUP(#REF!&amp;"-"&amp;ROW()-82,[2]ワークシート!$F$2:$CI$1002,13,0)="","",VLOOKUP(#REF!&amp;"-"&amp;ROW()-82,[2]ワークシート!$F$2:$CI$1002,13,0)),"")</f>
        <v/>
      </c>
      <c r="AF302" s="69"/>
      <c r="AG302" s="68" t="str">
        <f>+IFERROR(IF(VLOOKUP(#REF!&amp;"-"&amp;ROW()-82,[2]ワークシート!$F$2:$CI$1002,74,0)="","",VLOOKUP(#REF!&amp;"-"&amp;ROW()-82,[2]ワークシート!$F$2:$CI$1002,74,0)),"")</f>
        <v/>
      </c>
      <c r="AH302" s="69"/>
      <c r="AI302" s="54" t="str">
        <f>+IFERROR(IF(VLOOKUP(#REF!&amp;"-"&amp;ROW()-82,[2]ワークシート!$F$2:$CI$1002,73,0)="","",VLOOKUP(#REF!&amp;"-"&amp;ROW()-82,[2]ワークシート!$F$2:$CI$1002,73,0)),"")</f>
        <v/>
      </c>
      <c r="AJ302" s="1" t="str">
        <f>+IFERROR( IF(  VLOOKUP(#REF!&amp;"-"&amp;ROW()-82,[2]ワークシート!$F$2:$BW$1002,12,0)="",  "",  VLOOKUP(#REF!&amp;"-"&amp;ROW()-82,[2]ワークシート!$F$2:$BW$1002,12,0) ),"")</f>
        <v/>
      </c>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row>
    <row r="303" spans="1:69" ht="35.1" hidden="1" customHeight="1" x14ac:dyDescent="0.15">
      <c r="A303" s="63" t="str">
        <f>+IFERROR(IF(VLOOKUP(#REF!&amp;"-"&amp;ROW()-82,[2]ワークシート!$F$2:$CI$1002,6,0)="","",VLOOKUP(#REF!&amp;"-"&amp;ROW()-82,[2]ワークシート!$F$2:$CI$1002,6,0)),"")</f>
        <v/>
      </c>
      <c r="B303" s="64"/>
      <c r="C303" s="63" t="str">
        <f>+IFERROR(IF(VLOOKUP(#REF!&amp;"-"&amp;ROW()-82,[2]ワークシート!$F$2:$CI$1002,7,0)="","",VLOOKUP(#REF!&amp;"-"&amp;ROW()-82,[2]ワークシート!$F$2:$CI$1002,7,0)),"")</f>
        <v/>
      </c>
      <c r="D303" s="64"/>
      <c r="E303" s="63" t="str">
        <f>+IFERROR(IF(VLOOKUP(#REF!&amp;"-"&amp;ROW()-82,[2]ワークシート!$F$2:$CI$1002,8,0)="","",VLOOKUP(#REF!&amp;"-"&amp;ROW()-82,[2]ワークシート!$F$2:$CI$1002,8,0)),"")</f>
        <v/>
      </c>
      <c r="F303" s="64"/>
      <c r="G303" s="8" t="str">
        <f>+IFERROR(IF(VLOOKUP(#REF!&amp;"-"&amp;ROW()-82,[2]ワークシート!$F$2:$CI$1002,9,0)="","",VLOOKUP(#REF!&amp;"-"&amp;ROW()-82,[2]ワークシート!$F$2:$CI$1002,9,0)),"")</f>
        <v/>
      </c>
      <c r="H30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3" s="71"/>
      <c r="J303" s="63" t="str">
        <f>+IFERROR(IF(VLOOKUP(#REF!&amp;"-"&amp;ROW()-82,[2]ワークシート!$F$2:$CI$1002,17,0)="","",VLOOKUP(#REF!&amp;"-"&amp;ROW()-82,[2]ワークシート!$F$2:$CI$1002,17,0)),"")</f>
        <v/>
      </c>
      <c r="K303" s="67"/>
      <c r="L303" s="64"/>
      <c r="M303" s="72" t="str">
        <f>+IFERROR(IF(VLOOKUP(#REF!&amp;"-"&amp;ROW()-82,[2]ワークシート!$F$2:$CI$1002,58,0)=0,"",VLOOKUP(#REF!&amp;"-"&amp;ROW()-82,[2]ワークシート!$F$2:$CI$1002,58,0)),"")</f>
        <v/>
      </c>
      <c r="N303" s="72"/>
      <c r="O303" s="72"/>
      <c r="P303" s="61" t="str">
        <f>+IFERROR(VLOOKUP(#REF!&amp;"-"&amp;ROW()-82,[2]ワークシート!$F$2:$CI$1002,64,0),"")</f>
        <v/>
      </c>
      <c r="Q303" s="62"/>
      <c r="R303" s="73" t="str">
        <f>+IFERROR(VLOOKUP(#REF!&amp;"-"&amp;ROW()-82,[2]ワークシート!$F$2:$CI$1002,65,0),"")</f>
        <v/>
      </c>
      <c r="S303" s="73"/>
      <c r="T303" s="61" t="str">
        <f>IFERROR(IF(VLOOKUP(#REF!&amp;"-"&amp;ROW()-82,[2]ワークシート!$F$2:$CI$1002,68,0)="",IF(X303="","",IF(X303=0,"使用貸借権","賃借権")),"賃借権"),"")</f>
        <v/>
      </c>
      <c r="U303" s="62"/>
      <c r="V303" s="63" t="str">
        <f>+IFERROR(VLOOKUP(#REF!&amp;"-"&amp;ROW()-82,[2]ワークシート!$F$2:$CI$1002,10,0)&amp;"","")</f>
        <v/>
      </c>
      <c r="W303" s="64"/>
      <c r="X30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3" s="66"/>
      <c r="Z303" s="9"/>
      <c r="AA303" s="9"/>
      <c r="AB303" s="63" t="str">
        <f>IF(T303="","",IF(VLOOKUP(#REF!&amp;"-"&amp;ROW()-82,[2]ワークシート!$F$2:$CI$1002,68,0)="",IF(T303="使用貸借権","-","口座振込　１２月"),"物納"))</f>
        <v/>
      </c>
      <c r="AC303" s="67"/>
      <c r="AD303" s="64"/>
      <c r="AE303" s="68" t="str">
        <f>+IFERROR(IF(VLOOKUP(#REF!&amp;"-"&amp;ROW()-82,[2]ワークシート!$F$2:$CI$1002,13,0)="","",VLOOKUP(#REF!&amp;"-"&amp;ROW()-82,[2]ワークシート!$F$2:$CI$1002,13,0)),"")</f>
        <v/>
      </c>
      <c r="AF303" s="69"/>
      <c r="AG303" s="68" t="str">
        <f>+IFERROR(IF(VLOOKUP(#REF!&amp;"-"&amp;ROW()-82,[2]ワークシート!$F$2:$CI$1002,74,0)="","",VLOOKUP(#REF!&amp;"-"&amp;ROW()-82,[2]ワークシート!$F$2:$CI$1002,74,0)),"")</f>
        <v/>
      </c>
      <c r="AH303" s="69"/>
      <c r="AI303" s="54" t="str">
        <f>+IFERROR(IF(VLOOKUP(#REF!&amp;"-"&amp;ROW()-82,[2]ワークシート!$F$2:$CI$1002,73,0)="","",VLOOKUP(#REF!&amp;"-"&amp;ROW()-82,[2]ワークシート!$F$2:$CI$1002,73,0)),"")</f>
        <v/>
      </c>
      <c r="AJ303" s="1" t="str">
        <f>+IFERROR( IF(  VLOOKUP(#REF!&amp;"-"&amp;ROW()-82,[2]ワークシート!$F$2:$BW$1002,12,0)="",  "",  VLOOKUP(#REF!&amp;"-"&amp;ROW()-82,[2]ワークシート!$F$2:$BW$1002,12,0) ),"")</f>
        <v/>
      </c>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row>
    <row r="304" spans="1:69" ht="35.1" hidden="1" customHeight="1" x14ac:dyDescent="0.15">
      <c r="A304" s="63" t="str">
        <f>+IFERROR(IF(VLOOKUP(#REF!&amp;"-"&amp;ROW()-82,[2]ワークシート!$F$2:$CI$1002,6,0)="","",VLOOKUP(#REF!&amp;"-"&amp;ROW()-82,[2]ワークシート!$F$2:$CI$1002,6,0)),"")</f>
        <v/>
      </c>
      <c r="B304" s="64"/>
      <c r="C304" s="63" t="str">
        <f>+IFERROR(IF(VLOOKUP(#REF!&amp;"-"&amp;ROW()-82,[2]ワークシート!$F$2:$CI$1002,7,0)="","",VLOOKUP(#REF!&amp;"-"&amp;ROW()-82,[2]ワークシート!$F$2:$CI$1002,7,0)),"")</f>
        <v/>
      </c>
      <c r="D304" s="64"/>
      <c r="E304" s="63" t="str">
        <f>+IFERROR(IF(VLOOKUP(#REF!&amp;"-"&amp;ROW()-82,[2]ワークシート!$F$2:$CI$1002,8,0)="","",VLOOKUP(#REF!&amp;"-"&amp;ROW()-82,[2]ワークシート!$F$2:$CI$1002,8,0)),"")</f>
        <v/>
      </c>
      <c r="F304" s="64"/>
      <c r="G304" s="8" t="str">
        <f>+IFERROR(IF(VLOOKUP(#REF!&amp;"-"&amp;ROW()-82,[2]ワークシート!$F$2:$CI$1002,9,0)="","",VLOOKUP(#REF!&amp;"-"&amp;ROW()-82,[2]ワークシート!$F$2:$CI$1002,9,0)),"")</f>
        <v/>
      </c>
      <c r="H30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4" s="71"/>
      <c r="J304" s="63" t="str">
        <f>+IFERROR(IF(VLOOKUP(#REF!&amp;"-"&amp;ROW()-82,[2]ワークシート!$F$2:$CI$1002,17,0)="","",VLOOKUP(#REF!&amp;"-"&amp;ROW()-82,[2]ワークシート!$F$2:$CI$1002,17,0)),"")</f>
        <v/>
      </c>
      <c r="K304" s="67"/>
      <c r="L304" s="64"/>
      <c r="M304" s="72" t="str">
        <f>+IFERROR(IF(VLOOKUP(#REF!&amp;"-"&amp;ROW()-82,[2]ワークシート!$F$2:$CI$1002,58,0)=0,"",VLOOKUP(#REF!&amp;"-"&amp;ROW()-82,[2]ワークシート!$F$2:$CI$1002,58,0)),"")</f>
        <v/>
      </c>
      <c r="N304" s="72"/>
      <c r="O304" s="72"/>
      <c r="P304" s="61" t="str">
        <f>+IFERROR(VLOOKUP(#REF!&amp;"-"&amp;ROW()-82,[2]ワークシート!$F$2:$CI$1002,64,0),"")</f>
        <v/>
      </c>
      <c r="Q304" s="62"/>
      <c r="R304" s="73" t="str">
        <f>+IFERROR(VLOOKUP(#REF!&amp;"-"&amp;ROW()-82,[2]ワークシート!$F$2:$CI$1002,65,0),"")</f>
        <v/>
      </c>
      <c r="S304" s="73"/>
      <c r="T304" s="61" t="str">
        <f>IFERROR(IF(VLOOKUP(#REF!&amp;"-"&amp;ROW()-82,[2]ワークシート!$F$2:$CI$1002,68,0)="",IF(X304="","",IF(X304=0,"使用貸借権","賃借権")),"賃借権"),"")</f>
        <v/>
      </c>
      <c r="U304" s="62"/>
      <c r="V304" s="63" t="str">
        <f>+IFERROR(VLOOKUP(#REF!&amp;"-"&amp;ROW()-82,[2]ワークシート!$F$2:$CI$1002,10,0)&amp;"","")</f>
        <v/>
      </c>
      <c r="W304" s="64"/>
      <c r="X30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4" s="66"/>
      <c r="Z304" s="9"/>
      <c r="AA304" s="9"/>
      <c r="AB304" s="63" t="str">
        <f>IF(T304="","",IF(VLOOKUP(#REF!&amp;"-"&amp;ROW()-82,[2]ワークシート!$F$2:$CI$1002,68,0)="",IF(T304="使用貸借権","-","口座振込　１２月"),"物納"))</f>
        <v/>
      </c>
      <c r="AC304" s="67"/>
      <c r="AD304" s="64"/>
      <c r="AE304" s="68" t="str">
        <f>+IFERROR(IF(VLOOKUP(#REF!&amp;"-"&amp;ROW()-82,[2]ワークシート!$F$2:$CI$1002,13,0)="","",VLOOKUP(#REF!&amp;"-"&amp;ROW()-82,[2]ワークシート!$F$2:$CI$1002,13,0)),"")</f>
        <v/>
      </c>
      <c r="AF304" s="69"/>
      <c r="AG304" s="68" t="str">
        <f>+IFERROR(IF(VLOOKUP(#REF!&amp;"-"&amp;ROW()-82,[2]ワークシート!$F$2:$CI$1002,74,0)="","",VLOOKUP(#REF!&amp;"-"&amp;ROW()-82,[2]ワークシート!$F$2:$CI$1002,74,0)),"")</f>
        <v/>
      </c>
      <c r="AH304" s="69"/>
      <c r="AI304" s="54" t="str">
        <f>+IFERROR(IF(VLOOKUP(#REF!&amp;"-"&amp;ROW()-82,[2]ワークシート!$F$2:$CI$1002,73,0)="","",VLOOKUP(#REF!&amp;"-"&amp;ROW()-82,[2]ワークシート!$F$2:$CI$1002,73,0)),"")</f>
        <v/>
      </c>
      <c r="AJ304" s="1" t="str">
        <f>+IFERROR( IF(  VLOOKUP(#REF!&amp;"-"&amp;ROW()-82,[2]ワークシート!$F$2:$BW$1002,12,0)="",  "",  VLOOKUP(#REF!&amp;"-"&amp;ROW()-82,[2]ワークシート!$F$2:$BW$1002,12,0) ),"")</f>
        <v/>
      </c>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row>
    <row r="305" spans="1:69" ht="35.1" hidden="1" customHeight="1" x14ac:dyDescent="0.15">
      <c r="A305" s="63" t="str">
        <f>+IFERROR(IF(VLOOKUP(#REF!&amp;"-"&amp;ROW()-82,[2]ワークシート!$F$2:$CI$1002,6,0)="","",VLOOKUP(#REF!&amp;"-"&amp;ROW()-82,[2]ワークシート!$F$2:$CI$1002,6,0)),"")</f>
        <v/>
      </c>
      <c r="B305" s="64"/>
      <c r="C305" s="63" t="str">
        <f>+IFERROR(IF(VLOOKUP(#REF!&amp;"-"&amp;ROW()-82,[2]ワークシート!$F$2:$CI$1002,7,0)="","",VLOOKUP(#REF!&amp;"-"&amp;ROW()-82,[2]ワークシート!$F$2:$CI$1002,7,0)),"")</f>
        <v/>
      </c>
      <c r="D305" s="64"/>
      <c r="E305" s="63" t="str">
        <f>+IFERROR(IF(VLOOKUP(#REF!&amp;"-"&amp;ROW()-82,[2]ワークシート!$F$2:$CI$1002,8,0)="","",VLOOKUP(#REF!&amp;"-"&amp;ROW()-82,[2]ワークシート!$F$2:$CI$1002,8,0)),"")</f>
        <v/>
      </c>
      <c r="F305" s="64"/>
      <c r="G305" s="8" t="str">
        <f>+IFERROR(IF(VLOOKUP(#REF!&amp;"-"&amp;ROW()-82,[2]ワークシート!$F$2:$CI$1002,9,0)="","",VLOOKUP(#REF!&amp;"-"&amp;ROW()-82,[2]ワークシート!$F$2:$CI$1002,9,0)),"")</f>
        <v/>
      </c>
      <c r="H30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5" s="71"/>
      <c r="J305" s="63" t="str">
        <f>+IFERROR(IF(VLOOKUP(#REF!&amp;"-"&amp;ROW()-82,[2]ワークシート!$F$2:$CI$1002,17,0)="","",VLOOKUP(#REF!&amp;"-"&amp;ROW()-82,[2]ワークシート!$F$2:$CI$1002,17,0)),"")</f>
        <v/>
      </c>
      <c r="K305" s="67"/>
      <c r="L305" s="64"/>
      <c r="M305" s="72" t="str">
        <f>+IFERROR(IF(VLOOKUP(#REF!&amp;"-"&amp;ROW()-82,[2]ワークシート!$F$2:$CI$1002,58,0)=0,"",VLOOKUP(#REF!&amp;"-"&amp;ROW()-82,[2]ワークシート!$F$2:$CI$1002,58,0)),"")</f>
        <v/>
      </c>
      <c r="N305" s="72"/>
      <c r="O305" s="72"/>
      <c r="P305" s="61" t="str">
        <f>+IFERROR(VLOOKUP(#REF!&amp;"-"&amp;ROW()-82,[2]ワークシート!$F$2:$CI$1002,64,0),"")</f>
        <v/>
      </c>
      <c r="Q305" s="62"/>
      <c r="R305" s="73" t="str">
        <f>+IFERROR(VLOOKUP(#REF!&amp;"-"&amp;ROW()-82,[2]ワークシート!$F$2:$CI$1002,65,0),"")</f>
        <v/>
      </c>
      <c r="S305" s="73"/>
      <c r="T305" s="61" t="str">
        <f>IFERROR(IF(VLOOKUP(#REF!&amp;"-"&amp;ROW()-82,[2]ワークシート!$F$2:$CI$1002,68,0)="",IF(X305="","",IF(X305=0,"使用貸借権","賃借権")),"賃借権"),"")</f>
        <v/>
      </c>
      <c r="U305" s="62"/>
      <c r="V305" s="63" t="str">
        <f>+IFERROR(VLOOKUP(#REF!&amp;"-"&amp;ROW()-82,[2]ワークシート!$F$2:$CI$1002,10,0)&amp;"","")</f>
        <v/>
      </c>
      <c r="W305" s="64"/>
      <c r="X30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5" s="66"/>
      <c r="Z305" s="9"/>
      <c r="AA305" s="9"/>
      <c r="AB305" s="63" t="str">
        <f>IF(T305="","",IF(VLOOKUP(#REF!&amp;"-"&amp;ROW()-82,[2]ワークシート!$F$2:$CI$1002,68,0)="",IF(T305="使用貸借権","-","口座振込　１２月"),"物納"))</f>
        <v/>
      </c>
      <c r="AC305" s="67"/>
      <c r="AD305" s="64"/>
      <c r="AE305" s="68" t="str">
        <f>+IFERROR(IF(VLOOKUP(#REF!&amp;"-"&amp;ROW()-82,[2]ワークシート!$F$2:$CI$1002,13,0)="","",VLOOKUP(#REF!&amp;"-"&amp;ROW()-82,[2]ワークシート!$F$2:$CI$1002,13,0)),"")</f>
        <v/>
      </c>
      <c r="AF305" s="69"/>
      <c r="AG305" s="68" t="str">
        <f>+IFERROR(IF(VLOOKUP(#REF!&amp;"-"&amp;ROW()-82,[2]ワークシート!$F$2:$CI$1002,74,0)="","",VLOOKUP(#REF!&amp;"-"&amp;ROW()-82,[2]ワークシート!$F$2:$CI$1002,74,0)),"")</f>
        <v/>
      </c>
      <c r="AH305" s="69"/>
      <c r="AI305" s="54" t="str">
        <f>+IFERROR(IF(VLOOKUP(#REF!&amp;"-"&amp;ROW()-82,[2]ワークシート!$F$2:$CI$1002,73,0)="","",VLOOKUP(#REF!&amp;"-"&amp;ROW()-82,[2]ワークシート!$F$2:$CI$1002,73,0)),"")</f>
        <v/>
      </c>
      <c r="AJ305" s="1" t="str">
        <f>+IFERROR( IF(  VLOOKUP(#REF!&amp;"-"&amp;ROW()-82,[2]ワークシート!$F$2:$BW$1002,12,0)="",  "",  VLOOKUP(#REF!&amp;"-"&amp;ROW()-82,[2]ワークシート!$F$2:$BW$1002,12,0) ),"")</f>
        <v/>
      </c>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row>
    <row r="306" spans="1:69" ht="35.1" hidden="1" customHeight="1" x14ac:dyDescent="0.15">
      <c r="A306" s="63" t="str">
        <f>+IFERROR(IF(VLOOKUP(#REF!&amp;"-"&amp;ROW()-82,[2]ワークシート!$F$2:$CI$1002,6,0)="","",VLOOKUP(#REF!&amp;"-"&amp;ROW()-82,[2]ワークシート!$F$2:$CI$1002,6,0)),"")</f>
        <v/>
      </c>
      <c r="B306" s="64"/>
      <c r="C306" s="63" t="str">
        <f>+IFERROR(IF(VLOOKUP(#REF!&amp;"-"&amp;ROW()-82,[2]ワークシート!$F$2:$CI$1002,7,0)="","",VLOOKUP(#REF!&amp;"-"&amp;ROW()-82,[2]ワークシート!$F$2:$CI$1002,7,0)),"")</f>
        <v/>
      </c>
      <c r="D306" s="64"/>
      <c r="E306" s="63" t="str">
        <f>+IFERROR(IF(VLOOKUP(#REF!&amp;"-"&amp;ROW()-82,[2]ワークシート!$F$2:$CI$1002,8,0)="","",VLOOKUP(#REF!&amp;"-"&amp;ROW()-82,[2]ワークシート!$F$2:$CI$1002,8,0)),"")</f>
        <v/>
      </c>
      <c r="F306" s="64"/>
      <c r="G306" s="8" t="str">
        <f>+IFERROR(IF(VLOOKUP(#REF!&amp;"-"&amp;ROW()-82,[2]ワークシート!$F$2:$CI$1002,9,0)="","",VLOOKUP(#REF!&amp;"-"&amp;ROW()-82,[2]ワークシート!$F$2:$CI$1002,9,0)),"")</f>
        <v/>
      </c>
      <c r="H30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6" s="71"/>
      <c r="J306" s="63" t="str">
        <f>+IFERROR(IF(VLOOKUP(#REF!&amp;"-"&amp;ROW()-82,[2]ワークシート!$F$2:$CI$1002,17,0)="","",VLOOKUP(#REF!&amp;"-"&amp;ROW()-82,[2]ワークシート!$F$2:$CI$1002,17,0)),"")</f>
        <v/>
      </c>
      <c r="K306" s="67"/>
      <c r="L306" s="64"/>
      <c r="M306" s="72" t="str">
        <f>+IFERROR(IF(VLOOKUP(#REF!&amp;"-"&amp;ROW()-82,[2]ワークシート!$F$2:$CI$1002,58,0)=0,"",VLOOKUP(#REF!&amp;"-"&amp;ROW()-82,[2]ワークシート!$F$2:$CI$1002,58,0)),"")</f>
        <v/>
      </c>
      <c r="N306" s="72"/>
      <c r="O306" s="72"/>
      <c r="P306" s="61" t="str">
        <f>+IFERROR(VLOOKUP(#REF!&amp;"-"&amp;ROW()-82,[2]ワークシート!$F$2:$CI$1002,64,0),"")</f>
        <v/>
      </c>
      <c r="Q306" s="62"/>
      <c r="R306" s="73" t="str">
        <f>+IFERROR(VLOOKUP(#REF!&amp;"-"&amp;ROW()-82,[2]ワークシート!$F$2:$CI$1002,65,0),"")</f>
        <v/>
      </c>
      <c r="S306" s="73"/>
      <c r="T306" s="61" t="str">
        <f>IFERROR(IF(VLOOKUP(#REF!&amp;"-"&amp;ROW()-82,[2]ワークシート!$F$2:$CI$1002,68,0)="",IF(X306="","",IF(X306=0,"使用貸借権","賃借権")),"賃借権"),"")</f>
        <v/>
      </c>
      <c r="U306" s="62"/>
      <c r="V306" s="63" t="str">
        <f>+IFERROR(VLOOKUP(#REF!&amp;"-"&amp;ROW()-82,[2]ワークシート!$F$2:$CI$1002,10,0)&amp;"","")</f>
        <v/>
      </c>
      <c r="W306" s="64"/>
      <c r="X30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6" s="66"/>
      <c r="Z306" s="9"/>
      <c r="AA306" s="9"/>
      <c r="AB306" s="63" t="str">
        <f>IF(T306="","",IF(VLOOKUP(#REF!&amp;"-"&amp;ROW()-82,[2]ワークシート!$F$2:$CI$1002,68,0)="",IF(T306="使用貸借権","-","口座振込　１２月"),"物納"))</f>
        <v/>
      </c>
      <c r="AC306" s="67"/>
      <c r="AD306" s="64"/>
      <c r="AE306" s="68" t="str">
        <f>+IFERROR(IF(VLOOKUP(#REF!&amp;"-"&amp;ROW()-82,[2]ワークシート!$F$2:$CI$1002,13,0)="","",VLOOKUP(#REF!&amp;"-"&amp;ROW()-82,[2]ワークシート!$F$2:$CI$1002,13,0)),"")</f>
        <v/>
      </c>
      <c r="AF306" s="69"/>
      <c r="AG306" s="68" t="str">
        <f>+IFERROR(IF(VLOOKUP(#REF!&amp;"-"&amp;ROW()-82,[2]ワークシート!$F$2:$CI$1002,74,0)="","",VLOOKUP(#REF!&amp;"-"&amp;ROW()-82,[2]ワークシート!$F$2:$CI$1002,74,0)),"")</f>
        <v/>
      </c>
      <c r="AH306" s="69"/>
      <c r="AI306" s="54" t="str">
        <f>+IFERROR(IF(VLOOKUP(#REF!&amp;"-"&amp;ROW()-82,[2]ワークシート!$F$2:$CI$1002,73,0)="","",VLOOKUP(#REF!&amp;"-"&amp;ROW()-82,[2]ワークシート!$F$2:$CI$1002,73,0)),"")</f>
        <v/>
      </c>
      <c r="AJ306" s="1" t="str">
        <f>+IFERROR( IF(  VLOOKUP(#REF!&amp;"-"&amp;ROW()-82,[2]ワークシート!$F$2:$BW$1002,12,0)="",  "",  VLOOKUP(#REF!&amp;"-"&amp;ROW()-82,[2]ワークシート!$F$2:$BW$1002,12,0) ),"")</f>
        <v/>
      </c>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row>
    <row r="307" spans="1:69" ht="35.1" hidden="1" customHeight="1" x14ac:dyDescent="0.15">
      <c r="A307" s="63" t="str">
        <f>+IFERROR(IF(VLOOKUP(#REF!&amp;"-"&amp;ROW()-82,[2]ワークシート!$F$2:$CI$1002,6,0)="","",VLOOKUP(#REF!&amp;"-"&amp;ROW()-82,[2]ワークシート!$F$2:$CI$1002,6,0)),"")</f>
        <v/>
      </c>
      <c r="B307" s="64"/>
      <c r="C307" s="63" t="str">
        <f>+IFERROR(IF(VLOOKUP(#REF!&amp;"-"&amp;ROW()-82,[2]ワークシート!$F$2:$CI$1002,7,0)="","",VLOOKUP(#REF!&amp;"-"&amp;ROW()-82,[2]ワークシート!$F$2:$CI$1002,7,0)),"")</f>
        <v/>
      </c>
      <c r="D307" s="64"/>
      <c r="E307" s="63" t="str">
        <f>+IFERROR(IF(VLOOKUP(#REF!&amp;"-"&amp;ROW()-82,[2]ワークシート!$F$2:$CI$1002,8,0)="","",VLOOKUP(#REF!&amp;"-"&amp;ROW()-82,[2]ワークシート!$F$2:$CI$1002,8,0)),"")</f>
        <v/>
      </c>
      <c r="F307" s="64"/>
      <c r="G307" s="8" t="str">
        <f>+IFERROR(IF(VLOOKUP(#REF!&amp;"-"&amp;ROW()-82,[2]ワークシート!$F$2:$CI$1002,9,0)="","",VLOOKUP(#REF!&amp;"-"&amp;ROW()-82,[2]ワークシート!$F$2:$CI$1002,9,0)),"")</f>
        <v/>
      </c>
      <c r="H30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7" s="71"/>
      <c r="J307" s="63" t="str">
        <f>+IFERROR(IF(VLOOKUP(#REF!&amp;"-"&amp;ROW()-82,[2]ワークシート!$F$2:$CI$1002,17,0)="","",VLOOKUP(#REF!&amp;"-"&amp;ROW()-82,[2]ワークシート!$F$2:$CI$1002,17,0)),"")</f>
        <v/>
      </c>
      <c r="K307" s="67"/>
      <c r="L307" s="64"/>
      <c r="M307" s="72" t="str">
        <f>+IFERROR(IF(VLOOKUP(#REF!&amp;"-"&amp;ROW()-82,[2]ワークシート!$F$2:$CI$1002,58,0)=0,"",VLOOKUP(#REF!&amp;"-"&amp;ROW()-82,[2]ワークシート!$F$2:$CI$1002,58,0)),"")</f>
        <v/>
      </c>
      <c r="N307" s="72"/>
      <c r="O307" s="72"/>
      <c r="P307" s="61" t="str">
        <f>+IFERROR(VLOOKUP(#REF!&amp;"-"&amp;ROW()-82,[2]ワークシート!$F$2:$CI$1002,64,0),"")</f>
        <v/>
      </c>
      <c r="Q307" s="62"/>
      <c r="R307" s="73" t="str">
        <f>+IFERROR(VLOOKUP(#REF!&amp;"-"&amp;ROW()-82,[2]ワークシート!$F$2:$CI$1002,65,0),"")</f>
        <v/>
      </c>
      <c r="S307" s="73"/>
      <c r="T307" s="61" t="str">
        <f>IFERROR(IF(VLOOKUP(#REF!&amp;"-"&amp;ROW()-82,[2]ワークシート!$F$2:$CI$1002,68,0)="",IF(X307="","",IF(X307=0,"使用貸借権","賃借権")),"賃借権"),"")</f>
        <v/>
      </c>
      <c r="U307" s="62"/>
      <c r="V307" s="63" t="str">
        <f>+IFERROR(VLOOKUP(#REF!&amp;"-"&amp;ROW()-82,[2]ワークシート!$F$2:$CI$1002,10,0)&amp;"","")</f>
        <v/>
      </c>
      <c r="W307" s="64"/>
      <c r="X30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7" s="66"/>
      <c r="Z307" s="9"/>
      <c r="AA307" s="9"/>
      <c r="AB307" s="63" t="str">
        <f>IF(T307="","",IF(VLOOKUP(#REF!&amp;"-"&amp;ROW()-82,[2]ワークシート!$F$2:$CI$1002,68,0)="",IF(T307="使用貸借権","-","口座振込　１２月"),"物納"))</f>
        <v/>
      </c>
      <c r="AC307" s="67"/>
      <c r="AD307" s="64"/>
      <c r="AE307" s="68" t="str">
        <f>+IFERROR(IF(VLOOKUP(#REF!&amp;"-"&amp;ROW()-82,[2]ワークシート!$F$2:$CI$1002,13,0)="","",VLOOKUP(#REF!&amp;"-"&amp;ROW()-82,[2]ワークシート!$F$2:$CI$1002,13,0)),"")</f>
        <v/>
      </c>
      <c r="AF307" s="69"/>
      <c r="AG307" s="68" t="str">
        <f>+IFERROR(IF(VLOOKUP(#REF!&amp;"-"&amp;ROW()-82,[2]ワークシート!$F$2:$CI$1002,74,0)="","",VLOOKUP(#REF!&amp;"-"&amp;ROW()-82,[2]ワークシート!$F$2:$CI$1002,74,0)),"")</f>
        <v/>
      </c>
      <c r="AH307" s="69"/>
      <c r="AI307" s="54" t="str">
        <f>+IFERROR(IF(VLOOKUP(#REF!&amp;"-"&amp;ROW()-82,[2]ワークシート!$F$2:$CI$1002,73,0)="","",VLOOKUP(#REF!&amp;"-"&amp;ROW()-82,[2]ワークシート!$F$2:$CI$1002,73,0)),"")</f>
        <v/>
      </c>
      <c r="AJ307" s="1" t="str">
        <f>+IFERROR( IF(  VLOOKUP(#REF!&amp;"-"&amp;ROW()-82,[2]ワークシート!$F$2:$BW$1002,12,0)="",  "",  VLOOKUP(#REF!&amp;"-"&amp;ROW()-82,[2]ワークシート!$F$2:$BW$1002,12,0) ),"")</f>
        <v/>
      </c>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row>
    <row r="308" spans="1:69" ht="35.1" hidden="1" customHeight="1" x14ac:dyDescent="0.15">
      <c r="A308" s="63" t="str">
        <f>+IFERROR(IF(VLOOKUP(#REF!&amp;"-"&amp;ROW()-82,[2]ワークシート!$F$2:$CI$1002,6,0)="","",VLOOKUP(#REF!&amp;"-"&amp;ROW()-82,[2]ワークシート!$F$2:$CI$1002,6,0)),"")</f>
        <v/>
      </c>
      <c r="B308" s="64"/>
      <c r="C308" s="63" t="str">
        <f>+IFERROR(IF(VLOOKUP(#REF!&amp;"-"&amp;ROW()-82,[2]ワークシート!$F$2:$CI$1002,7,0)="","",VLOOKUP(#REF!&amp;"-"&amp;ROW()-82,[2]ワークシート!$F$2:$CI$1002,7,0)),"")</f>
        <v/>
      </c>
      <c r="D308" s="64"/>
      <c r="E308" s="63" t="str">
        <f>+IFERROR(IF(VLOOKUP(#REF!&amp;"-"&amp;ROW()-82,[2]ワークシート!$F$2:$CI$1002,8,0)="","",VLOOKUP(#REF!&amp;"-"&amp;ROW()-82,[2]ワークシート!$F$2:$CI$1002,8,0)),"")</f>
        <v/>
      </c>
      <c r="F308" s="64"/>
      <c r="G308" s="8" t="str">
        <f>+IFERROR(IF(VLOOKUP(#REF!&amp;"-"&amp;ROW()-82,[2]ワークシート!$F$2:$CI$1002,9,0)="","",VLOOKUP(#REF!&amp;"-"&amp;ROW()-82,[2]ワークシート!$F$2:$CI$1002,9,0)),"")</f>
        <v/>
      </c>
      <c r="H30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8" s="71"/>
      <c r="J308" s="63" t="str">
        <f>+IFERROR(IF(VLOOKUP(#REF!&amp;"-"&amp;ROW()-82,[2]ワークシート!$F$2:$CI$1002,17,0)="","",VLOOKUP(#REF!&amp;"-"&amp;ROW()-82,[2]ワークシート!$F$2:$CI$1002,17,0)),"")</f>
        <v/>
      </c>
      <c r="K308" s="67"/>
      <c r="L308" s="64"/>
      <c r="M308" s="72" t="str">
        <f>+IFERROR(IF(VLOOKUP(#REF!&amp;"-"&amp;ROW()-82,[2]ワークシート!$F$2:$CI$1002,58,0)=0,"",VLOOKUP(#REF!&amp;"-"&amp;ROW()-82,[2]ワークシート!$F$2:$CI$1002,58,0)),"")</f>
        <v/>
      </c>
      <c r="N308" s="72"/>
      <c r="O308" s="72"/>
      <c r="P308" s="61" t="str">
        <f>+IFERROR(VLOOKUP(#REF!&amp;"-"&amp;ROW()-82,[2]ワークシート!$F$2:$CI$1002,64,0),"")</f>
        <v/>
      </c>
      <c r="Q308" s="62"/>
      <c r="R308" s="73" t="str">
        <f>+IFERROR(VLOOKUP(#REF!&amp;"-"&amp;ROW()-82,[2]ワークシート!$F$2:$CI$1002,65,0),"")</f>
        <v/>
      </c>
      <c r="S308" s="73"/>
      <c r="T308" s="61" t="str">
        <f>IFERROR(IF(VLOOKUP(#REF!&amp;"-"&amp;ROW()-82,[2]ワークシート!$F$2:$CI$1002,68,0)="",IF(X308="","",IF(X308=0,"使用貸借権","賃借権")),"賃借権"),"")</f>
        <v/>
      </c>
      <c r="U308" s="62"/>
      <c r="V308" s="63" t="str">
        <f>+IFERROR(VLOOKUP(#REF!&amp;"-"&amp;ROW()-82,[2]ワークシート!$F$2:$CI$1002,10,0)&amp;"","")</f>
        <v/>
      </c>
      <c r="W308" s="64"/>
      <c r="X30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8" s="66"/>
      <c r="Z308" s="9"/>
      <c r="AA308" s="9"/>
      <c r="AB308" s="63" t="str">
        <f>IF(T308="","",IF(VLOOKUP(#REF!&amp;"-"&amp;ROW()-82,[2]ワークシート!$F$2:$CI$1002,68,0)="",IF(T308="使用貸借権","-","口座振込　１２月"),"物納"))</f>
        <v/>
      </c>
      <c r="AC308" s="67"/>
      <c r="AD308" s="64"/>
      <c r="AE308" s="68" t="str">
        <f>+IFERROR(IF(VLOOKUP(#REF!&amp;"-"&amp;ROW()-82,[2]ワークシート!$F$2:$CI$1002,13,0)="","",VLOOKUP(#REF!&amp;"-"&amp;ROW()-82,[2]ワークシート!$F$2:$CI$1002,13,0)),"")</f>
        <v/>
      </c>
      <c r="AF308" s="69"/>
      <c r="AG308" s="68" t="str">
        <f>+IFERROR(IF(VLOOKUP(#REF!&amp;"-"&amp;ROW()-82,[2]ワークシート!$F$2:$CI$1002,74,0)="","",VLOOKUP(#REF!&amp;"-"&amp;ROW()-82,[2]ワークシート!$F$2:$CI$1002,74,0)),"")</f>
        <v/>
      </c>
      <c r="AH308" s="69"/>
      <c r="AI308" s="54" t="str">
        <f>+IFERROR(IF(VLOOKUP(#REF!&amp;"-"&amp;ROW()-82,[2]ワークシート!$F$2:$CI$1002,73,0)="","",VLOOKUP(#REF!&amp;"-"&amp;ROW()-82,[2]ワークシート!$F$2:$CI$1002,73,0)),"")</f>
        <v/>
      </c>
      <c r="AJ308" s="1" t="str">
        <f>+IFERROR( IF(  VLOOKUP(#REF!&amp;"-"&amp;ROW()-82,[2]ワークシート!$F$2:$BW$1002,12,0)="",  "",  VLOOKUP(#REF!&amp;"-"&amp;ROW()-82,[2]ワークシート!$F$2:$BW$1002,12,0) ),"")</f>
        <v/>
      </c>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row>
    <row r="309" spans="1:69" ht="35.1" hidden="1" customHeight="1" x14ac:dyDescent="0.15">
      <c r="A309" s="63" t="str">
        <f>+IFERROR(IF(VLOOKUP(#REF!&amp;"-"&amp;ROW()-82,[2]ワークシート!$F$2:$CI$1002,6,0)="","",VLOOKUP(#REF!&amp;"-"&amp;ROW()-82,[2]ワークシート!$F$2:$CI$1002,6,0)),"")</f>
        <v/>
      </c>
      <c r="B309" s="64"/>
      <c r="C309" s="63" t="str">
        <f>+IFERROR(IF(VLOOKUP(#REF!&amp;"-"&amp;ROW()-82,[2]ワークシート!$F$2:$CI$1002,7,0)="","",VLOOKUP(#REF!&amp;"-"&amp;ROW()-82,[2]ワークシート!$F$2:$CI$1002,7,0)),"")</f>
        <v/>
      </c>
      <c r="D309" s="64"/>
      <c r="E309" s="63" t="str">
        <f>+IFERROR(IF(VLOOKUP(#REF!&amp;"-"&amp;ROW()-82,[2]ワークシート!$F$2:$CI$1002,8,0)="","",VLOOKUP(#REF!&amp;"-"&amp;ROW()-82,[2]ワークシート!$F$2:$CI$1002,8,0)),"")</f>
        <v/>
      </c>
      <c r="F309" s="64"/>
      <c r="G309" s="8" t="str">
        <f>+IFERROR(IF(VLOOKUP(#REF!&amp;"-"&amp;ROW()-82,[2]ワークシート!$F$2:$CI$1002,9,0)="","",VLOOKUP(#REF!&amp;"-"&amp;ROW()-82,[2]ワークシート!$F$2:$CI$1002,9,0)),"")</f>
        <v/>
      </c>
      <c r="H30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09" s="71"/>
      <c r="J309" s="63" t="str">
        <f>+IFERROR(IF(VLOOKUP(#REF!&amp;"-"&amp;ROW()-82,[2]ワークシート!$F$2:$CI$1002,17,0)="","",VLOOKUP(#REF!&amp;"-"&amp;ROW()-82,[2]ワークシート!$F$2:$CI$1002,17,0)),"")</f>
        <v/>
      </c>
      <c r="K309" s="67"/>
      <c r="L309" s="64"/>
      <c r="M309" s="72" t="str">
        <f>+IFERROR(IF(VLOOKUP(#REF!&amp;"-"&amp;ROW()-82,[2]ワークシート!$F$2:$CI$1002,58,0)=0,"",VLOOKUP(#REF!&amp;"-"&amp;ROW()-82,[2]ワークシート!$F$2:$CI$1002,58,0)),"")</f>
        <v/>
      </c>
      <c r="N309" s="72"/>
      <c r="O309" s="72"/>
      <c r="P309" s="61" t="str">
        <f>+IFERROR(VLOOKUP(#REF!&amp;"-"&amp;ROW()-82,[2]ワークシート!$F$2:$CI$1002,64,0),"")</f>
        <v/>
      </c>
      <c r="Q309" s="62"/>
      <c r="R309" s="73" t="str">
        <f>+IFERROR(VLOOKUP(#REF!&amp;"-"&amp;ROW()-82,[2]ワークシート!$F$2:$CI$1002,65,0),"")</f>
        <v/>
      </c>
      <c r="S309" s="73"/>
      <c r="T309" s="61" t="str">
        <f>IFERROR(IF(VLOOKUP(#REF!&amp;"-"&amp;ROW()-82,[2]ワークシート!$F$2:$CI$1002,68,0)="",IF(X309="","",IF(X309=0,"使用貸借権","賃借権")),"賃借権"),"")</f>
        <v/>
      </c>
      <c r="U309" s="62"/>
      <c r="V309" s="63" t="str">
        <f>+IFERROR(VLOOKUP(#REF!&amp;"-"&amp;ROW()-82,[2]ワークシート!$F$2:$CI$1002,10,0)&amp;"","")</f>
        <v/>
      </c>
      <c r="W309" s="64"/>
      <c r="X30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09" s="66"/>
      <c r="Z309" s="9"/>
      <c r="AA309" s="9"/>
      <c r="AB309" s="63" t="str">
        <f>IF(T309="","",IF(VLOOKUP(#REF!&amp;"-"&amp;ROW()-82,[2]ワークシート!$F$2:$CI$1002,68,0)="",IF(T309="使用貸借権","-","口座振込　１２月"),"物納"))</f>
        <v/>
      </c>
      <c r="AC309" s="67"/>
      <c r="AD309" s="64"/>
      <c r="AE309" s="68" t="str">
        <f>+IFERROR(IF(VLOOKUP(#REF!&amp;"-"&amp;ROW()-82,[2]ワークシート!$F$2:$CI$1002,13,0)="","",VLOOKUP(#REF!&amp;"-"&amp;ROW()-82,[2]ワークシート!$F$2:$CI$1002,13,0)),"")</f>
        <v/>
      </c>
      <c r="AF309" s="69"/>
      <c r="AG309" s="68" t="str">
        <f>+IFERROR(IF(VLOOKUP(#REF!&amp;"-"&amp;ROW()-82,[2]ワークシート!$F$2:$CI$1002,74,0)="","",VLOOKUP(#REF!&amp;"-"&amp;ROW()-82,[2]ワークシート!$F$2:$CI$1002,74,0)),"")</f>
        <v/>
      </c>
      <c r="AH309" s="69"/>
      <c r="AI309" s="54" t="str">
        <f>+IFERROR(IF(VLOOKUP(#REF!&amp;"-"&amp;ROW()-82,[2]ワークシート!$F$2:$CI$1002,73,0)="","",VLOOKUP(#REF!&amp;"-"&amp;ROW()-82,[2]ワークシート!$F$2:$CI$1002,73,0)),"")</f>
        <v/>
      </c>
      <c r="AJ309" s="1" t="str">
        <f>+IFERROR( IF(  VLOOKUP(#REF!&amp;"-"&amp;ROW()-82,[2]ワークシート!$F$2:$BW$1002,12,0)="",  "",  VLOOKUP(#REF!&amp;"-"&amp;ROW()-82,[2]ワークシート!$F$2:$BW$1002,12,0) ),"")</f>
        <v/>
      </c>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row>
    <row r="310" spans="1:69" ht="35.1" hidden="1" customHeight="1" x14ac:dyDescent="0.15">
      <c r="A310" s="63" t="str">
        <f>+IFERROR(IF(VLOOKUP(#REF!&amp;"-"&amp;ROW()-82,[2]ワークシート!$F$2:$CI$1002,6,0)="","",VLOOKUP(#REF!&amp;"-"&amp;ROW()-82,[2]ワークシート!$F$2:$CI$1002,6,0)),"")</f>
        <v/>
      </c>
      <c r="B310" s="64"/>
      <c r="C310" s="63" t="str">
        <f>+IFERROR(IF(VLOOKUP(#REF!&amp;"-"&amp;ROW()-82,[2]ワークシート!$F$2:$CI$1002,7,0)="","",VLOOKUP(#REF!&amp;"-"&amp;ROW()-82,[2]ワークシート!$F$2:$CI$1002,7,0)),"")</f>
        <v/>
      </c>
      <c r="D310" s="64"/>
      <c r="E310" s="63" t="str">
        <f>+IFERROR(IF(VLOOKUP(#REF!&amp;"-"&amp;ROW()-82,[2]ワークシート!$F$2:$CI$1002,8,0)="","",VLOOKUP(#REF!&amp;"-"&amp;ROW()-82,[2]ワークシート!$F$2:$CI$1002,8,0)),"")</f>
        <v/>
      </c>
      <c r="F310" s="64"/>
      <c r="G310" s="8" t="str">
        <f>+IFERROR(IF(VLOOKUP(#REF!&amp;"-"&amp;ROW()-82,[2]ワークシート!$F$2:$CI$1002,9,0)="","",VLOOKUP(#REF!&amp;"-"&amp;ROW()-82,[2]ワークシート!$F$2:$CI$1002,9,0)),"")</f>
        <v/>
      </c>
      <c r="H31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0" s="71"/>
      <c r="J310" s="63" t="str">
        <f>+IFERROR(IF(VLOOKUP(#REF!&amp;"-"&amp;ROW()-82,[2]ワークシート!$F$2:$CI$1002,17,0)="","",VLOOKUP(#REF!&amp;"-"&amp;ROW()-82,[2]ワークシート!$F$2:$CI$1002,17,0)),"")</f>
        <v/>
      </c>
      <c r="K310" s="67"/>
      <c r="L310" s="64"/>
      <c r="M310" s="72" t="str">
        <f>+IFERROR(IF(VLOOKUP(#REF!&amp;"-"&amp;ROW()-82,[2]ワークシート!$F$2:$CI$1002,58,0)=0,"",VLOOKUP(#REF!&amp;"-"&amp;ROW()-82,[2]ワークシート!$F$2:$CI$1002,58,0)),"")</f>
        <v/>
      </c>
      <c r="N310" s="72"/>
      <c r="O310" s="72"/>
      <c r="P310" s="61" t="str">
        <f>+IFERROR(VLOOKUP(#REF!&amp;"-"&amp;ROW()-82,[2]ワークシート!$F$2:$CI$1002,64,0),"")</f>
        <v/>
      </c>
      <c r="Q310" s="62"/>
      <c r="R310" s="73" t="str">
        <f>+IFERROR(VLOOKUP(#REF!&amp;"-"&amp;ROW()-82,[2]ワークシート!$F$2:$CI$1002,65,0),"")</f>
        <v/>
      </c>
      <c r="S310" s="73"/>
      <c r="T310" s="61" t="str">
        <f>IFERROR(IF(VLOOKUP(#REF!&amp;"-"&amp;ROW()-82,[2]ワークシート!$F$2:$CI$1002,68,0)="",IF(X310="","",IF(X310=0,"使用貸借権","賃借権")),"賃借権"),"")</f>
        <v/>
      </c>
      <c r="U310" s="62"/>
      <c r="V310" s="63" t="str">
        <f>+IFERROR(VLOOKUP(#REF!&amp;"-"&amp;ROW()-82,[2]ワークシート!$F$2:$CI$1002,10,0)&amp;"","")</f>
        <v/>
      </c>
      <c r="W310" s="64"/>
      <c r="X31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0" s="66"/>
      <c r="Z310" s="9"/>
      <c r="AA310" s="9"/>
      <c r="AB310" s="63" t="str">
        <f>IF(T310="","",IF(VLOOKUP(#REF!&amp;"-"&amp;ROW()-82,[2]ワークシート!$F$2:$CI$1002,68,0)="",IF(T310="使用貸借権","-","口座振込　１２月"),"物納"))</f>
        <v/>
      </c>
      <c r="AC310" s="67"/>
      <c r="AD310" s="64"/>
      <c r="AE310" s="68" t="str">
        <f>+IFERROR(IF(VLOOKUP(#REF!&amp;"-"&amp;ROW()-82,[2]ワークシート!$F$2:$CI$1002,13,0)="","",VLOOKUP(#REF!&amp;"-"&amp;ROW()-82,[2]ワークシート!$F$2:$CI$1002,13,0)),"")</f>
        <v/>
      </c>
      <c r="AF310" s="69"/>
      <c r="AG310" s="68" t="str">
        <f>+IFERROR(IF(VLOOKUP(#REF!&amp;"-"&amp;ROW()-82,[2]ワークシート!$F$2:$CI$1002,74,0)="","",VLOOKUP(#REF!&amp;"-"&amp;ROW()-82,[2]ワークシート!$F$2:$CI$1002,74,0)),"")</f>
        <v/>
      </c>
      <c r="AH310" s="69"/>
      <c r="AI310" s="54" t="str">
        <f>+IFERROR(IF(VLOOKUP(#REF!&amp;"-"&amp;ROW()-82,[2]ワークシート!$F$2:$CI$1002,73,0)="","",VLOOKUP(#REF!&amp;"-"&amp;ROW()-82,[2]ワークシート!$F$2:$CI$1002,73,0)),"")</f>
        <v/>
      </c>
      <c r="AJ310" s="1" t="str">
        <f>+IFERROR( IF(  VLOOKUP(#REF!&amp;"-"&amp;ROW()-82,[2]ワークシート!$F$2:$BW$1002,12,0)="",  "",  VLOOKUP(#REF!&amp;"-"&amp;ROW()-82,[2]ワークシート!$F$2:$BW$1002,12,0) ),"")</f>
        <v/>
      </c>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row>
    <row r="311" spans="1:69" ht="35.1" hidden="1" customHeight="1" x14ac:dyDescent="0.15">
      <c r="A311" s="63" t="str">
        <f>+IFERROR(IF(VLOOKUP(#REF!&amp;"-"&amp;ROW()-82,[2]ワークシート!$F$2:$CI$1002,6,0)="","",VLOOKUP(#REF!&amp;"-"&amp;ROW()-82,[2]ワークシート!$F$2:$CI$1002,6,0)),"")</f>
        <v/>
      </c>
      <c r="B311" s="64"/>
      <c r="C311" s="63" t="str">
        <f>+IFERROR(IF(VLOOKUP(#REF!&amp;"-"&amp;ROW()-82,[2]ワークシート!$F$2:$CI$1002,7,0)="","",VLOOKUP(#REF!&amp;"-"&amp;ROW()-82,[2]ワークシート!$F$2:$CI$1002,7,0)),"")</f>
        <v/>
      </c>
      <c r="D311" s="64"/>
      <c r="E311" s="63" t="str">
        <f>+IFERROR(IF(VLOOKUP(#REF!&amp;"-"&amp;ROW()-82,[2]ワークシート!$F$2:$CI$1002,8,0)="","",VLOOKUP(#REF!&amp;"-"&amp;ROW()-82,[2]ワークシート!$F$2:$CI$1002,8,0)),"")</f>
        <v/>
      </c>
      <c r="F311" s="64"/>
      <c r="G311" s="8" t="str">
        <f>+IFERROR(IF(VLOOKUP(#REF!&amp;"-"&amp;ROW()-82,[2]ワークシート!$F$2:$CI$1002,9,0)="","",VLOOKUP(#REF!&amp;"-"&amp;ROW()-82,[2]ワークシート!$F$2:$CI$1002,9,0)),"")</f>
        <v/>
      </c>
      <c r="H31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1" s="71"/>
      <c r="J311" s="63" t="str">
        <f>+IFERROR(IF(VLOOKUP(#REF!&amp;"-"&amp;ROW()-82,[2]ワークシート!$F$2:$CI$1002,17,0)="","",VLOOKUP(#REF!&amp;"-"&amp;ROW()-82,[2]ワークシート!$F$2:$CI$1002,17,0)),"")</f>
        <v/>
      </c>
      <c r="K311" s="67"/>
      <c r="L311" s="64"/>
      <c r="M311" s="72" t="str">
        <f>+IFERROR(IF(VLOOKUP(#REF!&amp;"-"&amp;ROW()-82,[2]ワークシート!$F$2:$CI$1002,58,0)=0,"",VLOOKUP(#REF!&amp;"-"&amp;ROW()-82,[2]ワークシート!$F$2:$CI$1002,58,0)),"")</f>
        <v/>
      </c>
      <c r="N311" s="72"/>
      <c r="O311" s="72"/>
      <c r="P311" s="61" t="str">
        <f>+IFERROR(VLOOKUP(#REF!&amp;"-"&amp;ROW()-82,[2]ワークシート!$F$2:$CI$1002,64,0),"")</f>
        <v/>
      </c>
      <c r="Q311" s="62"/>
      <c r="R311" s="73" t="str">
        <f>+IFERROR(VLOOKUP(#REF!&amp;"-"&amp;ROW()-82,[2]ワークシート!$F$2:$CI$1002,65,0),"")</f>
        <v/>
      </c>
      <c r="S311" s="73"/>
      <c r="T311" s="61" t="str">
        <f>IFERROR(IF(VLOOKUP(#REF!&amp;"-"&amp;ROW()-82,[2]ワークシート!$F$2:$CI$1002,68,0)="",IF(X311="","",IF(X311=0,"使用貸借権","賃借権")),"賃借権"),"")</f>
        <v/>
      </c>
      <c r="U311" s="62"/>
      <c r="V311" s="63" t="str">
        <f>+IFERROR(VLOOKUP(#REF!&amp;"-"&amp;ROW()-82,[2]ワークシート!$F$2:$CI$1002,10,0)&amp;"","")</f>
        <v/>
      </c>
      <c r="W311" s="64"/>
      <c r="X31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1" s="66"/>
      <c r="Z311" s="9"/>
      <c r="AA311" s="9"/>
      <c r="AB311" s="63" t="str">
        <f>IF(T311="","",IF(VLOOKUP(#REF!&amp;"-"&amp;ROW()-82,[2]ワークシート!$F$2:$CI$1002,68,0)="",IF(T311="使用貸借権","-","口座振込　１２月"),"物納"))</f>
        <v/>
      </c>
      <c r="AC311" s="67"/>
      <c r="AD311" s="64"/>
      <c r="AE311" s="68" t="str">
        <f>+IFERROR(IF(VLOOKUP(#REF!&amp;"-"&amp;ROW()-82,[2]ワークシート!$F$2:$CI$1002,13,0)="","",VLOOKUP(#REF!&amp;"-"&amp;ROW()-82,[2]ワークシート!$F$2:$CI$1002,13,0)),"")</f>
        <v/>
      </c>
      <c r="AF311" s="69"/>
      <c r="AG311" s="68" t="str">
        <f>+IFERROR(IF(VLOOKUP(#REF!&amp;"-"&amp;ROW()-82,[2]ワークシート!$F$2:$CI$1002,74,0)="","",VLOOKUP(#REF!&amp;"-"&amp;ROW()-82,[2]ワークシート!$F$2:$CI$1002,74,0)),"")</f>
        <v/>
      </c>
      <c r="AH311" s="69"/>
      <c r="AI311" s="54" t="str">
        <f>+IFERROR(IF(VLOOKUP(#REF!&amp;"-"&amp;ROW()-82,[2]ワークシート!$F$2:$CI$1002,73,0)="","",VLOOKUP(#REF!&amp;"-"&amp;ROW()-82,[2]ワークシート!$F$2:$CI$1002,73,0)),"")</f>
        <v/>
      </c>
      <c r="AJ311" s="1" t="str">
        <f>+IFERROR( IF(  VLOOKUP(#REF!&amp;"-"&amp;ROW()-82,[2]ワークシート!$F$2:$BW$1002,12,0)="",  "",  VLOOKUP(#REF!&amp;"-"&amp;ROW()-82,[2]ワークシート!$F$2:$BW$1002,12,0) ),"")</f>
        <v/>
      </c>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row>
    <row r="312" spans="1:69" ht="35.1" hidden="1" customHeight="1" x14ac:dyDescent="0.15">
      <c r="A312" s="63" t="str">
        <f>+IFERROR(IF(VLOOKUP(#REF!&amp;"-"&amp;ROW()-82,[2]ワークシート!$F$2:$CI$1002,6,0)="","",VLOOKUP(#REF!&amp;"-"&amp;ROW()-82,[2]ワークシート!$F$2:$CI$1002,6,0)),"")</f>
        <v/>
      </c>
      <c r="B312" s="64"/>
      <c r="C312" s="63" t="str">
        <f>+IFERROR(IF(VLOOKUP(#REF!&amp;"-"&amp;ROW()-82,[2]ワークシート!$F$2:$CI$1002,7,0)="","",VLOOKUP(#REF!&amp;"-"&amp;ROW()-82,[2]ワークシート!$F$2:$CI$1002,7,0)),"")</f>
        <v/>
      </c>
      <c r="D312" s="64"/>
      <c r="E312" s="63" t="str">
        <f>+IFERROR(IF(VLOOKUP(#REF!&amp;"-"&amp;ROW()-82,[2]ワークシート!$F$2:$CI$1002,8,0)="","",VLOOKUP(#REF!&amp;"-"&amp;ROW()-82,[2]ワークシート!$F$2:$CI$1002,8,0)),"")</f>
        <v/>
      </c>
      <c r="F312" s="64"/>
      <c r="G312" s="8" t="str">
        <f>+IFERROR(IF(VLOOKUP(#REF!&amp;"-"&amp;ROW()-82,[2]ワークシート!$F$2:$CI$1002,9,0)="","",VLOOKUP(#REF!&amp;"-"&amp;ROW()-82,[2]ワークシート!$F$2:$CI$1002,9,0)),"")</f>
        <v/>
      </c>
      <c r="H31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2" s="71"/>
      <c r="J312" s="63" t="str">
        <f>+IFERROR(IF(VLOOKUP(#REF!&amp;"-"&amp;ROW()-82,[2]ワークシート!$F$2:$CI$1002,17,0)="","",VLOOKUP(#REF!&amp;"-"&amp;ROW()-82,[2]ワークシート!$F$2:$CI$1002,17,0)),"")</f>
        <v/>
      </c>
      <c r="K312" s="67"/>
      <c r="L312" s="64"/>
      <c r="M312" s="72" t="str">
        <f>+IFERROR(IF(VLOOKUP(#REF!&amp;"-"&amp;ROW()-82,[2]ワークシート!$F$2:$CI$1002,58,0)=0,"",VLOOKUP(#REF!&amp;"-"&amp;ROW()-82,[2]ワークシート!$F$2:$CI$1002,58,0)),"")</f>
        <v/>
      </c>
      <c r="N312" s="72"/>
      <c r="O312" s="72"/>
      <c r="P312" s="61" t="str">
        <f>+IFERROR(VLOOKUP(#REF!&amp;"-"&amp;ROW()-82,[2]ワークシート!$F$2:$CI$1002,64,0),"")</f>
        <v/>
      </c>
      <c r="Q312" s="62"/>
      <c r="R312" s="73" t="str">
        <f>+IFERROR(VLOOKUP(#REF!&amp;"-"&amp;ROW()-82,[2]ワークシート!$F$2:$CI$1002,65,0),"")</f>
        <v/>
      </c>
      <c r="S312" s="73"/>
      <c r="T312" s="61" t="str">
        <f>IFERROR(IF(VLOOKUP(#REF!&amp;"-"&amp;ROW()-82,[2]ワークシート!$F$2:$CI$1002,68,0)="",IF(X312="","",IF(X312=0,"使用貸借権","賃借権")),"賃借権"),"")</f>
        <v/>
      </c>
      <c r="U312" s="62"/>
      <c r="V312" s="63" t="str">
        <f>+IFERROR(VLOOKUP(#REF!&amp;"-"&amp;ROW()-82,[2]ワークシート!$F$2:$CI$1002,10,0)&amp;"","")</f>
        <v/>
      </c>
      <c r="W312" s="64"/>
      <c r="X31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2" s="66"/>
      <c r="Z312" s="9"/>
      <c r="AA312" s="9"/>
      <c r="AB312" s="63" t="str">
        <f>IF(T312="","",IF(VLOOKUP(#REF!&amp;"-"&amp;ROW()-82,[2]ワークシート!$F$2:$CI$1002,68,0)="",IF(T312="使用貸借権","-","口座振込　１２月"),"物納"))</f>
        <v/>
      </c>
      <c r="AC312" s="67"/>
      <c r="AD312" s="64"/>
      <c r="AE312" s="68" t="str">
        <f>+IFERROR(IF(VLOOKUP(#REF!&amp;"-"&amp;ROW()-82,[2]ワークシート!$F$2:$CI$1002,13,0)="","",VLOOKUP(#REF!&amp;"-"&amp;ROW()-82,[2]ワークシート!$F$2:$CI$1002,13,0)),"")</f>
        <v/>
      </c>
      <c r="AF312" s="69"/>
      <c r="AG312" s="68" t="str">
        <f>+IFERROR(IF(VLOOKUP(#REF!&amp;"-"&amp;ROW()-82,[2]ワークシート!$F$2:$CI$1002,74,0)="","",VLOOKUP(#REF!&amp;"-"&amp;ROW()-82,[2]ワークシート!$F$2:$CI$1002,74,0)),"")</f>
        <v/>
      </c>
      <c r="AH312" s="69"/>
      <c r="AI312" s="54" t="str">
        <f>+IFERROR(IF(VLOOKUP(#REF!&amp;"-"&amp;ROW()-82,[2]ワークシート!$F$2:$CI$1002,73,0)="","",VLOOKUP(#REF!&amp;"-"&amp;ROW()-82,[2]ワークシート!$F$2:$CI$1002,73,0)),"")</f>
        <v/>
      </c>
      <c r="AJ312" s="1" t="str">
        <f>+IFERROR( IF(  VLOOKUP(#REF!&amp;"-"&amp;ROW()-82,[2]ワークシート!$F$2:$BW$1002,12,0)="",  "",  VLOOKUP(#REF!&amp;"-"&amp;ROW()-82,[2]ワークシート!$F$2:$BW$1002,12,0) ),"")</f>
        <v/>
      </c>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row>
    <row r="313" spans="1:69" ht="35.1" hidden="1" customHeight="1" x14ac:dyDescent="0.15">
      <c r="A313" s="63" t="str">
        <f>+IFERROR(IF(VLOOKUP(#REF!&amp;"-"&amp;ROW()-82,[2]ワークシート!$F$2:$CI$1002,6,0)="","",VLOOKUP(#REF!&amp;"-"&amp;ROW()-82,[2]ワークシート!$F$2:$CI$1002,6,0)),"")</f>
        <v/>
      </c>
      <c r="B313" s="64"/>
      <c r="C313" s="63" t="str">
        <f>+IFERROR(IF(VLOOKUP(#REF!&amp;"-"&amp;ROW()-82,[2]ワークシート!$F$2:$CI$1002,7,0)="","",VLOOKUP(#REF!&amp;"-"&amp;ROW()-82,[2]ワークシート!$F$2:$CI$1002,7,0)),"")</f>
        <v/>
      </c>
      <c r="D313" s="64"/>
      <c r="E313" s="63" t="str">
        <f>+IFERROR(IF(VLOOKUP(#REF!&amp;"-"&amp;ROW()-82,[2]ワークシート!$F$2:$CI$1002,8,0)="","",VLOOKUP(#REF!&amp;"-"&amp;ROW()-82,[2]ワークシート!$F$2:$CI$1002,8,0)),"")</f>
        <v/>
      </c>
      <c r="F313" s="64"/>
      <c r="G313" s="8" t="str">
        <f>+IFERROR(IF(VLOOKUP(#REF!&amp;"-"&amp;ROW()-82,[2]ワークシート!$F$2:$CI$1002,9,0)="","",VLOOKUP(#REF!&amp;"-"&amp;ROW()-82,[2]ワークシート!$F$2:$CI$1002,9,0)),"")</f>
        <v/>
      </c>
      <c r="H31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3" s="71"/>
      <c r="J313" s="63" t="str">
        <f>+IFERROR(IF(VLOOKUP(#REF!&amp;"-"&amp;ROW()-82,[2]ワークシート!$F$2:$CI$1002,17,0)="","",VLOOKUP(#REF!&amp;"-"&amp;ROW()-82,[2]ワークシート!$F$2:$CI$1002,17,0)),"")</f>
        <v/>
      </c>
      <c r="K313" s="67"/>
      <c r="L313" s="64"/>
      <c r="M313" s="72" t="str">
        <f>+IFERROR(IF(VLOOKUP(#REF!&amp;"-"&amp;ROW()-82,[2]ワークシート!$F$2:$CI$1002,58,0)=0,"",VLOOKUP(#REF!&amp;"-"&amp;ROW()-82,[2]ワークシート!$F$2:$CI$1002,58,0)),"")</f>
        <v/>
      </c>
      <c r="N313" s="72"/>
      <c r="O313" s="72"/>
      <c r="P313" s="61" t="str">
        <f>+IFERROR(VLOOKUP(#REF!&amp;"-"&amp;ROW()-82,[2]ワークシート!$F$2:$CI$1002,64,0),"")</f>
        <v/>
      </c>
      <c r="Q313" s="62"/>
      <c r="R313" s="73" t="str">
        <f>+IFERROR(VLOOKUP(#REF!&amp;"-"&amp;ROW()-82,[2]ワークシート!$F$2:$CI$1002,65,0),"")</f>
        <v/>
      </c>
      <c r="S313" s="73"/>
      <c r="T313" s="61" t="str">
        <f>IFERROR(IF(VLOOKUP(#REF!&amp;"-"&amp;ROW()-82,[2]ワークシート!$F$2:$CI$1002,68,0)="",IF(X313="","",IF(X313=0,"使用貸借権","賃借権")),"賃借権"),"")</f>
        <v/>
      </c>
      <c r="U313" s="62"/>
      <c r="V313" s="63" t="str">
        <f>+IFERROR(VLOOKUP(#REF!&amp;"-"&amp;ROW()-82,[2]ワークシート!$F$2:$CI$1002,10,0)&amp;"","")</f>
        <v/>
      </c>
      <c r="W313" s="64"/>
      <c r="X31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3" s="66"/>
      <c r="Z313" s="9"/>
      <c r="AA313" s="9"/>
      <c r="AB313" s="63" t="str">
        <f>IF(T313="","",IF(VLOOKUP(#REF!&amp;"-"&amp;ROW()-82,[2]ワークシート!$F$2:$CI$1002,68,0)="",IF(T313="使用貸借権","-","口座振込　１２月"),"物納"))</f>
        <v/>
      </c>
      <c r="AC313" s="67"/>
      <c r="AD313" s="64"/>
      <c r="AE313" s="68" t="str">
        <f>+IFERROR(IF(VLOOKUP(#REF!&amp;"-"&amp;ROW()-82,[2]ワークシート!$F$2:$CI$1002,13,0)="","",VLOOKUP(#REF!&amp;"-"&amp;ROW()-82,[2]ワークシート!$F$2:$CI$1002,13,0)),"")</f>
        <v/>
      </c>
      <c r="AF313" s="69"/>
      <c r="AG313" s="68" t="str">
        <f>+IFERROR(IF(VLOOKUP(#REF!&amp;"-"&amp;ROW()-82,[2]ワークシート!$F$2:$CI$1002,74,0)="","",VLOOKUP(#REF!&amp;"-"&amp;ROW()-82,[2]ワークシート!$F$2:$CI$1002,74,0)),"")</f>
        <v/>
      </c>
      <c r="AH313" s="69"/>
      <c r="AI313" s="54" t="str">
        <f>+IFERROR(IF(VLOOKUP(#REF!&amp;"-"&amp;ROW()-82,[2]ワークシート!$F$2:$CI$1002,73,0)="","",VLOOKUP(#REF!&amp;"-"&amp;ROW()-82,[2]ワークシート!$F$2:$CI$1002,73,0)),"")</f>
        <v/>
      </c>
      <c r="AJ313" s="1" t="str">
        <f>+IFERROR( IF(  VLOOKUP(#REF!&amp;"-"&amp;ROW()-82,[2]ワークシート!$F$2:$BW$1002,12,0)="",  "",  VLOOKUP(#REF!&amp;"-"&amp;ROW()-82,[2]ワークシート!$F$2:$BW$1002,12,0) ),"")</f>
        <v/>
      </c>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row>
    <row r="314" spans="1:69" ht="35.1" hidden="1" customHeight="1" x14ac:dyDescent="0.15">
      <c r="A314" s="63" t="str">
        <f>+IFERROR(IF(VLOOKUP(#REF!&amp;"-"&amp;ROW()-82,[2]ワークシート!$F$2:$CI$1002,6,0)="","",VLOOKUP(#REF!&amp;"-"&amp;ROW()-82,[2]ワークシート!$F$2:$CI$1002,6,0)),"")</f>
        <v/>
      </c>
      <c r="B314" s="64"/>
      <c r="C314" s="63" t="str">
        <f>+IFERROR(IF(VLOOKUP(#REF!&amp;"-"&amp;ROW()-82,[2]ワークシート!$F$2:$CI$1002,7,0)="","",VLOOKUP(#REF!&amp;"-"&amp;ROW()-82,[2]ワークシート!$F$2:$CI$1002,7,0)),"")</f>
        <v/>
      </c>
      <c r="D314" s="64"/>
      <c r="E314" s="63" t="str">
        <f>+IFERROR(IF(VLOOKUP(#REF!&amp;"-"&amp;ROW()-82,[2]ワークシート!$F$2:$CI$1002,8,0)="","",VLOOKUP(#REF!&amp;"-"&amp;ROW()-82,[2]ワークシート!$F$2:$CI$1002,8,0)),"")</f>
        <v/>
      </c>
      <c r="F314" s="64"/>
      <c r="G314" s="8" t="str">
        <f>+IFERROR(IF(VLOOKUP(#REF!&amp;"-"&amp;ROW()-82,[2]ワークシート!$F$2:$CI$1002,9,0)="","",VLOOKUP(#REF!&amp;"-"&amp;ROW()-82,[2]ワークシート!$F$2:$CI$1002,9,0)),"")</f>
        <v/>
      </c>
      <c r="H31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4" s="71"/>
      <c r="J314" s="63" t="str">
        <f>+IFERROR(IF(VLOOKUP(#REF!&amp;"-"&amp;ROW()-82,[2]ワークシート!$F$2:$CI$1002,17,0)="","",VLOOKUP(#REF!&amp;"-"&amp;ROW()-82,[2]ワークシート!$F$2:$CI$1002,17,0)),"")</f>
        <v/>
      </c>
      <c r="K314" s="67"/>
      <c r="L314" s="64"/>
      <c r="M314" s="72" t="str">
        <f>+IFERROR(IF(VLOOKUP(#REF!&amp;"-"&amp;ROW()-82,[2]ワークシート!$F$2:$CI$1002,58,0)=0,"",VLOOKUP(#REF!&amp;"-"&amp;ROW()-82,[2]ワークシート!$F$2:$CI$1002,58,0)),"")</f>
        <v/>
      </c>
      <c r="N314" s="72"/>
      <c r="O314" s="72"/>
      <c r="P314" s="61" t="str">
        <f>+IFERROR(VLOOKUP(#REF!&amp;"-"&amp;ROW()-82,[2]ワークシート!$F$2:$CI$1002,64,0),"")</f>
        <v/>
      </c>
      <c r="Q314" s="62"/>
      <c r="R314" s="73" t="str">
        <f>+IFERROR(VLOOKUP(#REF!&amp;"-"&amp;ROW()-82,[2]ワークシート!$F$2:$CI$1002,65,0),"")</f>
        <v/>
      </c>
      <c r="S314" s="73"/>
      <c r="T314" s="61" t="str">
        <f>IFERROR(IF(VLOOKUP(#REF!&amp;"-"&amp;ROW()-82,[2]ワークシート!$F$2:$CI$1002,68,0)="",IF(X314="","",IF(X314=0,"使用貸借権","賃借権")),"賃借権"),"")</f>
        <v/>
      </c>
      <c r="U314" s="62"/>
      <c r="V314" s="63" t="str">
        <f>+IFERROR(VLOOKUP(#REF!&amp;"-"&amp;ROW()-82,[2]ワークシート!$F$2:$CI$1002,10,0)&amp;"","")</f>
        <v/>
      </c>
      <c r="W314" s="64"/>
      <c r="X31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4" s="66"/>
      <c r="Z314" s="9"/>
      <c r="AA314" s="9"/>
      <c r="AB314" s="63" t="str">
        <f>IF(T314="","",IF(VLOOKUP(#REF!&amp;"-"&amp;ROW()-82,[2]ワークシート!$F$2:$CI$1002,68,0)="",IF(T314="使用貸借権","-","口座振込　１２月"),"物納"))</f>
        <v/>
      </c>
      <c r="AC314" s="67"/>
      <c r="AD314" s="64"/>
      <c r="AE314" s="68" t="str">
        <f>+IFERROR(IF(VLOOKUP(#REF!&amp;"-"&amp;ROW()-82,[2]ワークシート!$F$2:$CI$1002,13,0)="","",VLOOKUP(#REF!&amp;"-"&amp;ROW()-82,[2]ワークシート!$F$2:$CI$1002,13,0)),"")</f>
        <v/>
      </c>
      <c r="AF314" s="69"/>
      <c r="AG314" s="68" t="str">
        <f>+IFERROR(IF(VLOOKUP(#REF!&amp;"-"&amp;ROW()-82,[2]ワークシート!$F$2:$CI$1002,74,0)="","",VLOOKUP(#REF!&amp;"-"&amp;ROW()-82,[2]ワークシート!$F$2:$CI$1002,74,0)),"")</f>
        <v/>
      </c>
      <c r="AH314" s="69"/>
      <c r="AI314" s="54" t="str">
        <f>+IFERROR(IF(VLOOKUP(#REF!&amp;"-"&amp;ROW()-82,[2]ワークシート!$F$2:$CI$1002,73,0)="","",VLOOKUP(#REF!&amp;"-"&amp;ROW()-82,[2]ワークシート!$F$2:$CI$1002,73,0)),"")</f>
        <v/>
      </c>
      <c r="AJ314" s="1" t="str">
        <f>+IFERROR( IF(  VLOOKUP(#REF!&amp;"-"&amp;ROW()-82,[2]ワークシート!$F$2:$BW$1002,12,0)="",  "",  VLOOKUP(#REF!&amp;"-"&amp;ROW()-82,[2]ワークシート!$F$2:$BW$1002,12,0) ),"")</f>
        <v/>
      </c>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row>
    <row r="315" spans="1:69" ht="35.1" hidden="1" customHeight="1" x14ac:dyDescent="0.15">
      <c r="A315" s="63" t="str">
        <f>+IFERROR(IF(VLOOKUP(#REF!&amp;"-"&amp;ROW()-82,[2]ワークシート!$F$2:$CI$1002,6,0)="","",VLOOKUP(#REF!&amp;"-"&amp;ROW()-82,[2]ワークシート!$F$2:$CI$1002,6,0)),"")</f>
        <v/>
      </c>
      <c r="B315" s="64"/>
      <c r="C315" s="63" t="str">
        <f>+IFERROR(IF(VLOOKUP(#REF!&amp;"-"&amp;ROW()-82,[2]ワークシート!$F$2:$CI$1002,7,0)="","",VLOOKUP(#REF!&amp;"-"&amp;ROW()-82,[2]ワークシート!$F$2:$CI$1002,7,0)),"")</f>
        <v/>
      </c>
      <c r="D315" s="64"/>
      <c r="E315" s="63" t="str">
        <f>+IFERROR(IF(VLOOKUP(#REF!&amp;"-"&amp;ROW()-82,[2]ワークシート!$F$2:$CI$1002,8,0)="","",VLOOKUP(#REF!&amp;"-"&amp;ROW()-82,[2]ワークシート!$F$2:$CI$1002,8,0)),"")</f>
        <v/>
      </c>
      <c r="F315" s="64"/>
      <c r="G315" s="8" t="str">
        <f>+IFERROR(IF(VLOOKUP(#REF!&amp;"-"&amp;ROW()-82,[2]ワークシート!$F$2:$CI$1002,9,0)="","",VLOOKUP(#REF!&amp;"-"&amp;ROW()-82,[2]ワークシート!$F$2:$CI$1002,9,0)),"")</f>
        <v/>
      </c>
      <c r="H31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5" s="71"/>
      <c r="J315" s="63" t="str">
        <f>+IFERROR(IF(VLOOKUP(#REF!&amp;"-"&amp;ROW()-82,[2]ワークシート!$F$2:$CI$1002,17,0)="","",VLOOKUP(#REF!&amp;"-"&amp;ROW()-82,[2]ワークシート!$F$2:$CI$1002,17,0)),"")</f>
        <v/>
      </c>
      <c r="K315" s="67"/>
      <c r="L315" s="64"/>
      <c r="M315" s="72" t="str">
        <f>+IFERROR(IF(VLOOKUP(#REF!&amp;"-"&amp;ROW()-82,[2]ワークシート!$F$2:$CI$1002,58,0)=0,"",VLOOKUP(#REF!&amp;"-"&amp;ROW()-82,[2]ワークシート!$F$2:$CI$1002,58,0)),"")</f>
        <v/>
      </c>
      <c r="N315" s="72"/>
      <c r="O315" s="72"/>
      <c r="P315" s="61" t="str">
        <f>+IFERROR(VLOOKUP(#REF!&amp;"-"&amp;ROW()-82,[2]ワークシート!$F$2:$CI$1002,64,0),"")</f>
        <v/>
      </c>
      <c r="Q315" s="62"/>
      <c r="R315" s="73" t="str">
        <f>+IFERROR(VLOOKUP(#REF!&amp;"-"&amp;ROW()-82,[2]ワークシート!$F$2:$CI$1002,65,0),"")</f>
        <v/>
      </c>
      <c r="S315" s="73"/>
      <c r="T315" s="61" t="str">
        <f>IFERROR(IF(VLOOKUP(#REF!&amp;"-"&amp;ROW()-82,[2]ワークシート!$F$2:$CI$1002,68,0)="",IF(X315="","",IF(X315=0,"使用貸借権","賃借権")),"賃借権"),"")</f>
        <v/>
      </c>
      <c r="U315" s="62"/>
      <c r="V315" s="63" t="str">
        <f>+IFERROR(VLOOKUP(#REF!&amp;"-"&amp;ROW()-82,[2]ワークシート!$F$2:$CI$1002,10,0)&amp;"","")</f>
        <v/>
      </c>
      <c r="W315" s="64"/>
      <c r="X31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5" s="66"/>
      <c r="Z315" s="9"/>
      <c r="AA315" s="9"/>
      <c r="AB315" s="63" t="str">
        <f>IF(T315="","",IF(VLOOKUP(#REF!&amp;"-"&amp;ROW()-82,[2]ワークシート!$F$2:$CI$1002,68,0)="",IF(T315="使用貸借権","-","口座振込　１２月"),"物納"))</f>
        <v/>
      </c>
      <c r="AC315" s="67"/>
      <c r="AD315" s="64"/>
      <c r="AE315" s="68" t="str">
        <f>+IFERROR(IF(VLOOKUP(#REF!&amp;"-"&amp;ROW()-82,[2]ワークシート!$F$2:$CI$1002,13,0)="","",VLOOKUP(#REF!&amp;"-"&amp;ROW()-82,[2]ワークシート!$F$2:$CI$1002,13,0)),"")</f>
        <v/>
      </c>
      <c r="AF315" s="69"/>
      <c r="AG315" s="68" t="str">
        <f>+IFERROR(IF(VLOOKUP(#REF!&amp;"-"&amp;ROW()-82,[2]ワークシート!$F$2:$CI$1002,74,0)="","",VLOOKUP(#REF!&amp;"-"&amp;ROW()-82,[2]ワークシート!$F$2:$CI$1002,74,0)),"")</f>
        <v/>
      </c>
      <c r="AH315" s="69"/>
      <c r="AI315" s="54" t="str">
        <f>+IFERROR(IF(VLOOKUP(#REF!&amp;"-"&amp;ROW()-82,[2]ワークシート!$F$2:$CI$1002,73,0)="","",VLOOKUP(#REF!&amp;"-"&amp;ROW()-82,[2]ワークシート!$F$2:$CI$1002,73,0)),"")</f>
        <v/>
      </c>
      <c r="AJ315" s="1" t="str">
        <f>+IFERROR( IF(  VLOOKUP(#REF!&amp;"-"&amp;ROW()-82,[2]ワークシート!$F$2:$BW$1002,12,0)="",  "",  VLOOKUP(#REF!&amp;"-"&amp;ROW()-82,[2]ワークシート!$F$2:$BW$1002,12,0) ),"")</f>
        <v/>
      </c>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row>
    <row r="316" spans="1:69" ht="35.1" hidden="1" customHeight="1" x14ac:dyDescent="0.15">
      <c r="A316" s="63" t="str">
        <f>+IFERROR(IF(VLOOKUP(#REF!&amp;"-"&amp;ROW()-82,[2]ワークシート!$F$2:$CI$1002,6,0)="","",VLOOKUP(#REF!&amp;"-"&amp;ROW()-82,[2]ワークシート!$F$2:$CI$1002,6,0)),"")</f>
        <v/>
      </c>
      <c r="B316" s="64"/>
      <c r="C316" s="63" t="str">
        <f>+IFERROR(IF(VLOOKUP(#REF!&amp;"-"&amp;ROW()-82,[2]ワークシート!$F$2:$CI$1002,7,0)="","",VLOOKUP(#REF!&amp;"-"&amp;ROW()-82,[2]ワークシート!$F$2:$CI$1002,7,0)),"")</f>
        <v/>
      </c>
      <c r="D316" s="64"/>
      <c r="E316" s="63" t="str">
        <f>+IFERROR(IF(VLOOKUP(#REF!&amp;"-"&amp;ROW()-82,[2]ワークシート!$F$2:$CI$1002,8,0)="","",VLOOKUP(#REF!&amp;"-"&amp;ROW()-82,[2]ワークシート!$F$2:$CI$1002,8,0)),"")</f>
        <v/>
      </c>
      <c r="F316" s="64"/>
      <c r="G316" s="8" t="str">
        <f>+IFERROR(IF(VLOOKUP(#REF!&amp;"-"&amp;ROW()-82,[2]ワークシート!$F$2:$CI$1002,9,0)="","",VLOOKUP(#REF!&amp;"-"&amp;ROW()-82,[2]ワークシート!$F$2:$CI$1002,9,0)),"")</f>
        <v/>
      </c>
      <c r="H31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6" s="71"/>
      <c r="J316" s="63" t="str">
        <f>+IFERROR(IF(VLOOKUP(#REF!&amp;"-"&amp;ROW()-82,[2]ワークシート!$F$2:$CI$1002,17,0)="","",VLOOKUP(#REF!&amp;"-"&amp;ROW()-82,[2]ワークシート!$F$2:$CI$1002,17,0)),"")</f>
        <v/>
      </c>
      <c r="K316" s="67"/>
      <c r="L316" s="64"/>
      <c r="M316" s="72" t="str">
        <f>+IFERROR(IF(VLOOKUP(#REF!&amp;"-"&amp;ROW()-82,[2]ワークシート!$F$2:$CI$1002,58,0)=0,"",VLOOKUP(#REF!&amp;"-"&amp;ROW()-82,[2]ワークシート!$F$2:$CI$1002,58,0)),"")</f>
        <v/>
      </c>
      <c r="N316" s="72"/>
      <c r="O316" s="72"/>
      <c r="P316" s="61" t="str">
        <f>+IFERROR(VLOOKUP(#REF!&amp;"-"&amp;ROW()-82,[2]ワークシート!$F$2:$CI$1002,64,0),"")</f>
        <v/>
      </c>
      <c r="Q316" s="62"/>
      <c r="R316" s="73" t="str">
        <f>+IFERROR(VLOOKUP(#REF!&amp;"-"&amp;ROW()-82,[2]ワークシート!$F$2:$CI$1002,65,0),"")</f>
        <v/>
      </c>
      <c r="S316" s="73"/>
      <c r="T316" s="61" t="str">
        <f>IFERROR(IF(VLOOKUP(#REF!&amp;"-"&amp;ROW()-82,[2]ワークシート!$F$2:$CI$1002,68,0)="",IF(X316="","",IF(X316=0,"使用貸借権","賃借権")),"賃借権"),"")</f>
        <v/>
      </c>
      <c r="U316" s="62"/>
      <c r="V316" s="63" t="str">
        <f>+IFERROR(VLOOKUP(#REF!&amp;"-"&amp;ROW()-82,[2]ワークシート!$F$2:$CI$1002,10,0)&amp;"","")</f>
        <v/>
      </c>
      <c r="W316" s="64"/>
      <c r="X31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6" s="66"/>
      <c r="Z316" s="9"/>
      <c r="AA316" s="9"/>
      <c r="AB316" s="63" t="str">
        <f>IF(T316="","",IF(VLOOKUP(#REF!&amp;"-"&amp;ROW()-82,[2]ワークシート!$F$2:$CI$1002,68,0)="",IF(T316="使用貸借権","-","口座振込　１２月"),"物納"))</f>
        <v/>
      </c>
      <c r="AC316" s="67"/>
      <c r="AD316" s="64"/>
      <c r="AE316" s="68" t="str">
        <f>+IFERROR(IF(VLOOKUP(#REF!&amp;"-"&amp;ROW()-82,[2]ワークシート!$F$2:$CI$1002,13,0)="","",VLOOKUP(#REF!&amp;"-"&amp;ROW()-82,[2]ワークシート!$F$2:$CI$1002,13,0)),"")</f>
        <v/>
      </c>
      <c r="AF316" s="69"/>
      <c r="AG316" s="68" t="str">
        <f>+IFERROR(IF(VLOOKUP(#REF!&amp;"-"&amp;ROW()-82,[2]ワークシート!$F$2:$CI$1002,74,0)="","",VLOOKUP(#REF!&amp;"-"&amp;ROW()-82,[2]ワークシート!$F$2:$CI$1002,74,0)),"")</f>
        <v/>
      </c>
      <c r="AH316" s="69"/>
      <c r="AI316" s="54" t="str">
        <f>+IFERROR(IF(VLOOKUP(#REF!&amp;"-"&amp;ROW()-82,[2]ワークシート!$F$2:$CI$1002,73,0)="","",VLOOKUP(#REF!&amp;"-"&amp;ROW()-82,[2]ワークシート!$F$2:$CI$1002,73,0)),"")</f>
        <v/>
      </c>
      <c r="AJ316" s="1" t="str">
        <f>+IFERROR( IF(  VLOOKUP(#REF!&amp;"-"&amp;ROW()-82,[2]ワークシート!$F$2:$BW$1002,12,0)="",  "",  VLOOKUP(#REF!&amp;"-"&amp;ROW()-82,[2]ワークシート!$F$2:$BW$1002,12,0) ),"")</f>
        <v/>
      </c>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row>
    <row r="317" spans="1:69" ht="35.1" hidden="1" customHeight="1" x14ac:dyDescent="0.15">
      <c r="A317" s="63" t="str">
        <f>+IFERROR(IF(VLOOKUP(#REF!&amp;"-"&amp;ROW()-82,[2]ワークシート!$F$2:$CI$1002,6,0)="","",VLOOKUP(#REF!&amp;"-"&amp;ROW()-82,[2]ワークシート!$F$2:$CI$1002,6,0)),"")</f>
        <v/>
      </c>
      <c r="B317" s="64"/>
      <c r="C317" s="63" t="str">
        <f>+IFERROR(IF(VLOOKUP(#REF!&amp;"-"&amp;ROW()-82,[2]ワークシート!$F$2:$CI$1002,7,0)="","",VLOOKUP(#REF!&amp;"-"&amp;ROW()-82,[2]ワークシート!$F$2:$CI$1002,7,0)),"")</f>
        <v/>
      </c>
      <c r="D317" s="64"/>
      <c r="E317" s="63" t="str">
        <f>+IFERROR(IF(VLOOKUP(#REF!&amp;"-"&amp;ROW()-82,[2]ワークシート!$F$2:$CI$1002,8,0)="","",VLOOKUP(#REF!&amp;"-"&amp;ROW()-82,[2]ワークシート!$F$2:$CI$1002,8,0)),"")</f>
        <v/>
      </c>
      <c r="F317" s="64"/>
      <c r="G317" s="8" t="str">
        <f>+IFERROR(IF(VLOOKUP(#REF!&amp;"-"&amp;ROW()-82,[2]ワークシート!$F$2:$CI$1002,9,0)="","",VLOOKUP(#REF!&amp;"-"&amp;ROW()-82,[2]ワークシート!$F$2:$CI$1002,9,0)),"")</f>
        <v/>
      </c>
      <c r="H31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7" s="71"/>
      <c r="J317" s="63" t="str">
        <f>+IFERROR(IF(VLOOKUP(#REF!&amp;"-"&amp;ROW()-82,[2]ワークシート!$F$2:$CI$1002,17,0)="","",VLOOKUP(#REF!&amp;"-"&amp;ROW()-82,[2]ワークシート!$F$2:$CI$1002,17,0)),"")</f>
        <v/>
      </c>
      <c r="K317" s="67"/>
      <c r="L317" s="64"/>
      <c r="M317" s="72" t="str">
        <f>+IFERROR(IF(VLOOKUP(#REF!&amp;"-"&amp;ROW()-82,[2]ワークシート!$F$2:$CI$1002,58,0)=0,"",VLOOKUP(#REF!&amp;"-"&amp;ROW()-82,[2]ワークシート!$F$2:$CI$1002,58,0)),"")</f>
        <v/>
      </c>
      <c r="N317" s="72"/>
      <c r="O317" s="72"/>
      <c r="P317" s="61" t="str">
        <f>+IFERROR(VLOOKUP(#REF!&amp;"-"&amp;ROW()-82,[2]ワークシート!$F$2:$CI$1002,64,0),"")</f>
        <v/>
      </c>
      <c r="Q317" s="62"/>
      <c r="R317" s="73" t="str">
        <f>+IFERROR(VLOOKUP(#REF!&amp;"-"&amp;ROW()-82,[2]ワークシート!$F$2:$CI$1002,65,0),"")</f>
        <v/>
      </c>
      <c r="S317" s="73"/>
      <c r="T317" s="61" t="str">
        <f>IFERROR(IF(VLOOKUP(#REF!&amp;"-"&amp;ROW()-82,[2]ワークシート!$F$2:$CI$1002,68,0)="",IF(X317="","",IF(X317=0,"使用貸借権","賃借権")),"賃借権"),"")</f>
        <v/>
      </c>
      <c r="U317" s="62"/>
      <c r="V317" s="63" t="str">
        <f>+IFERROR(VLOOKUP(#REF!&amp;"-"&amp;ROW()-82,[2]ワークシート!$F$2:$CI$1002,10,0)&amp;"","")</f>
        <v/>
      </c>
      <c r="W317" s="64"/>
      <c r="X31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7" s="66"/>
      <c r="Z317" s="9"/>
      <c r="AA317" s="9"/>
      <c r="AB317" s="63" t="str">
        <f>IF(T317="","",IF(VLOOKUP(#REF!&amp;"-"&amp;ROW()-82,[2]ワークシート!$F$2:$CI$1002,68,0)="",IF(T317="使用貸借権","-","口座振込　１２月"),"物納"))</f>
        <v/>
      </c>
      <c r="AC317" s="67"/>
      <c r="AD317" s="64"/>
      <c r="AE317" s="68" t="str">
        <f>+IFERROR(IF(VLOOKUP(#REF!&amp;"-"&amp;ROW()-82,[2]ワークシート!$F$2:$CI$1002,13,0)="","",VLOOKUP(#REF!&amp;"-"&amp;ROW()-82,[2]ワークシート!$F$2:$CI$1002,13,0)),"")</f>
        <v/>
      </c>
      <c r="AF317" s="69"/>
      <c r="AG317" s="68" t="str">
        <f>+IFERROR(IF(VLOOKUP(#REF!&amp;"-"&amp;ROW()-82,[2]ワークシート!$F$2:$CI$1002,74,0)="","",VLOOKUP(#REF!&amp;"-"&amp;ROW()-82,[2]ワークシート!$F$2:$CI$1002,74,0)),"")</f>
        <v/>
      </c>
      <c r="AH317" s="69"/>
      <c r="AI317" s="54" t="str">
        <f>+IFERROR(IF(VLOOKUP(#REF!&amp;"-"&amp;ROW()-82,[2]ワークシート!$F$2:$CI$1002,73,0)="","",VLOOKUP(#REF!&amp;"-"&amp;ROW()-82,[2]ワークシート!$F$2:$CI$1002,73,0)),"")</f>
        <v/>
      </c>
      <c r="AJ317" s="1" t="str">
        <f>+IFERROR( IF(  VLOOKUP(#REF!&amp;"-"&amp;ROW()-82,[2]ワークシート!$F$2:$BW$1002,12,0)="",  "",  VLOOKUP(#REF!&amp;"-"&amp;ROW()-82,[2]ワークシート!$F$2:$BW$1002,12,0) ),"")</f>
        <v/>
      </c>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row>
    <row r="318" spans="1:69" ht="35.1" hidden="1" customHeight="1" x14ac:dyDescent="0.15">
      <c r="A318" s="63" t="str">
        <f>+IFERROR(IF(VLOOKUP(#REF!&amp;"-"&amp;ROW()-82,[2]ワークシート!$F$2:$CI$1002,6,0)="","",VLOOKUP(#REF!&amp;"-"&amp;ROW()-82,[2]ワークシート!$F$2:$CI$1002,6,0)),"")</f>
        <v/>
      </c>
      <c r="B318" s="64"/>
      <c r="C318" s="63" t="str">
        <f>+IFERROR(IF(VLOOKUP(#REF!&amp;"-"&amp;ROW()-82,[2]ワークシート!$F$2:$CI$1002,7,0)="","",VLOOKUP(#REF!&amp;"-"&amp;ROW()-82,[2]ワークシート!$F$2:$CI$1002,7,0)),"")</f>
        <v/>
      </c>
      <c r="D318" s="64"/>
      <c r="E318" s="63" t="str">
        <f>+IFERROR(IF(VLOOKUP(#REF!&amp;"-"&amp;ROW()-82,[2]ワークシート!$F$2:$CI$1002,8,0)="","",VLOOKUP(#REF!&amp;"-"&amp;ROW()-82,[2]ワークシート!$F$2:$CI$1002,8,0)),"")</f>
        <v/>
      </c>
      <c r="F318" s="64"/>
      <c r="G318" s="8" t="str">
        <f>+IFERROR(IF(VLOOKUP(#REF!&amp;"-"&amp;ROW()-82,[2]ワークシート!$F$2:$CI$1002,9,0)="","",VLOOKUP(#REF!&amp;"-"&amp;ROW()-82,[2]ワークシート!$F$2:$CI$1002,9,0)),"")</f>
        <v/>
      </c>
      <c r="H31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8" s="71"/>
      <c r="J318" s="63" t="str">
        <f>+IFERROR(IF(VLOOKUP(#REF!&amp;"-"&amp;ROW()-82,[2]ワークシート!$F$2:$CI$1002,17,0)="","",VLOOKUP(#REF!&amp;"-"&amp;ROW()-82,[2]ワークシート!$F$2:$CI$1002,17,0)),"")</f>
        <v/>
      </c>
      <c r="K318" s="67"/>
      <c r="L318" s="64"/>
      <c r="M318" s="72" t="str">
        <f>+IFERROR(IF(VLOOKUP(#REF!&amp;"-"&amp;ROW()-82,[2]ワークシート!$F$2:$CI$1002,58,0)=0,"",VLOOKUP(#REF!&amp;"-"&amp;ROW()-82,[2]ワークシート!$F$2:$CI$1002,58,0)),"")</f>
        <v/>
      </c>
      <c r="N318" s="72"/>
      <c r="O318" s="72"/>
      <c r="P318" s="61" t="str">
        <f>+IFERROR(VLOOKUP(#REF!&amp;"-"&amp;ROW()-82,[2]ワークシート!$F$2:$CI$1002,64,0),"")</f>
        <v/>
      </c>
      <c r="Q318" s="62"/>
      <c r="R318" s="73" t="str">
        <f>+IFERROR(VLOOKUP(#REF!&amp;"-"&amp;ROW()-82,[2]ワークシート!$F$2:$CI$1002,65,0),"")</f>
        <v/>
      </c>
      <c r="S318" s="73"/>
      <c r="T318" s="61" t="str">
        <f>IFERROR(IF(VLOOKUP(#REF!&amp;"-"&amp;ROW()-82,[2]ワークシート!$F$2:$CI$1002,68,0)="",IF(X318="","",IF(X318=0,"使用貸借権","賃借権")),"賃借権"),"")</f>
        <v/>
      </c>
      <c r="U318" s="62"/>
      <c r="V318" s="63" t="str">
        <f>+IFERROR(VLOOKUP(#REF!&amp;"-"&amp;ROW()-82,[2]ワークシート!$F$2:$CI$1002,10,0)&amp;"","")</f>
        <v/>
      </c>
      <c r="W318" s="64"/>
      <c r="X31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8" s="66"/>
      <c r="Z318" s="9"/>
      <c r="AA318" s="9"/>
      <c r="AB318" s="63" t="str">
        <f>IF(T318="","",IF(VLOOKUP(#REF!&amp;"-"&amp;ROW()-82,[2]ワークシート!$F$2:$CI$1002,68,0)="",IF(T318="使用貸借権","-","口座振込　１２月"),"物納"))</f>
        <v/>
      </c>
      <c r="AC318" s="67"/>
      <c r="AD318" s="64"/>
      <c r="AE318" s="68" t="str">
        <f>+IFERROR(IF(VLOOKUP(#REF!&amp;"-"&amp;ROW()-82,[2]ワークシート!$F$2:$CI$1002,13,0)="","",VLOOKUP(#REF!&amp;"-"&amp;ROW()-82,[2]ワークシート!$F$2:$CI$1002,13,0)),"")</f>
        <v/>
      </c>
      <c r="AF318" s="69"/>
      <c r="AG318" s="68" t="str">
        <f>+IFERROR(IF(VLOOKUP(#REF!&amp;"-"&amp;ROW()-82,[2]ワークシート!$F$2:$CI$1002,74,0)="","",VLOOKUP(#REF!&amp;"-"&amp;ROW()-82,[2]ワークシート!$F$2:$CI$1002,74,0)),"")</f>
        <v/>
      </c>
      <c r="AH318" s="69"/>
      <c r="AI318" s="54" t="str">
        <f>+IFERROR(IF(VLOOKUP(#REF!&amp;"-"&amp;ROW()-82,[2]ワークシート!$F$2:$CI$1002,73,0)="","",VLOOKUP(#REF!&amp;"-"&amp;ROW()-82,[2]ワークシート!$F$2:$CI$1002,73,0)),"")</f>
        <v/>
      </c>
      <c r="AJ318" s="1" t="str">
        <f>+IFERROR( IF(  VLOOKUP(#REF!&amp;"-"&amp;ROW()-82,[2]ワークシート!$F$2:$BW$1002,12,0)="",  "",  VLOOKUP(#REF!&amp;"-"&amp;ROW()-82,[2]ワークシート!$F$2:$BW$1002,12,0) ),"")</f>
        <v/>
      </c>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row>
    <row r="319" spans="1:69" ht="35.1" hidden="1" customHeight="1" x14ac:dyDescent="0.15">
      <c r="A319" s="63" t="str">
        <f>+IFERROR(IF(VLOOKUP(#REF!&amp;"-"&amp;ROW()-82,[2]ワークシート!$F$2:$CI$1002,6,0)="","",VLOOKUP(#REF!&amp;"-"&amp;ROW()-82,[2]ワークシート!$F$2:$CI$1002,6,0)),"")</f>
        <v/>
      </c>
      <c r="B319" s="64"/>
      <c r="C319" s="63" t="str">
        <f>+IFERROR(IF(VLOOKUP(#REF!&amp;"-"&amp;ROW()-82,[2]ワークシート!$F$2:$CI$1002,7,0)="","",VLOOKUP(#REF!&amp;"-"&amp;ROW()-82,[2]ワークシート!$F$2:$CI$1002,7,0)),"")</f>
        <v/>
      </c>
      <c r="D319" s="64"/>
      <c r="E319" s="63" t="str">
        <f>+IFERROR(IF(VLOOKUP(#REF!&amp;"-"&amp;ROW()-82,[2]ワークシート!$F$2:$CI$1002,8,0)="","",VLOOKUP(#REF!&amp;"-"&amp;ROW()-82,[2]ワークシート!$F$2:$CI$1002,8,0)),"")</f>
        <v/>
      </c>
      <c r="F319" s="64"/>
      <c r="G319" s="8" t="str">
        <f>+IFERROR(IF(VLOOKUP(#REF!&amp;"-"&amp;ROW()-82,[2]ワークシート!$F$2:$CI$1002,9,0)="","",VLOOKUP(#REF!&amp;"-"&amp;ROW()-82,[2]ワークシート!$F$2:$CI$1002,9,0)),"")</f>
        <v/>
      </c>
      <c r="H31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19" s="71"/>
      <c r="J319" s="63" t="str">
        <f>+IFERROR(IF(VLOOKUP(#REF!&amp;"-"&amp;ROW()-82,[2]ワークシート!$F$2:$CI$1002,17,0)="","",VLOOKUP(#REF!&amp;"-"&amp;ROW()-82,[2]ワークシート!$F$2:$CI$1002,17,0)),"")</f>
        <v/>
      </c>
      <c r="K319" s="67"/>
      <c r="L319" s="64"/>
      <c r="M319" s="72" t="str">
        <f>+IFERROR(IF(VLOOKUP(#REF!&amp;"-"&amp;ROW()-82,[2]ワークシート!$F$2:$CI$1002,58,0)=0,"",VLOOKUP(#REF!&amp;"-"&amp;ROW()-82,[2]ワークシート!$F$2:$CI$1002,58,0)),"")</f>
        <v/>
      </c>
      <c r="N319" s="72"/>
      <c r="O319" s="72"/>
      <c r="P319" s="61" t="str">
        <f>+IFERROR(VLOOKUP(#REF!&amp;"-"&amp;ROW()-82,[2]ワークシート!$F$2:$CI$1002,64,0),"")</f>
        <v/>
      </c>
      <c r="Q319" s="62"/>
      <c r="R319" s="73" t="str">
        <f>+IFERROR(VLOOKUP(#REF!&amp;"-"&amp;ROW()-82,[2]ワークシート!$F$2:$CI$1002,65,0),"")</f>
        <v/>
      </c>
      <c r="S319" s="73"/>
      <c r="T319" s="61" t="str">
        <f>IFERROR(IF(VLOOKUP(#REF!&amp;"-"&amp;ROW()-82,[2]ワークシート!$F$2:$CI$1002,68,0)="",IF(X319="","",IF(X319=0,"使用貸借権","賃借権")),"賃借権"),"")</f>
        <v/>
      </c>
      <c r="U319" s="62"/>
      <c r="V319" s="63" t="str">
        <f>+IFERROR(VLOOKUP(#REF!&amp;"-"&amp;ROW()-82,[2]ワークシート!$F$2:$CI$1002,10,0)&amp;"","")</f>
        <v/>
      </c>
      <c r="W319" s="64"/>
      <c r="X31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19" s="66"/>
      <c r="Z319" s="9"/>
      <c r="AA319" s="9"/>
      <c r="AB319" s="63" t="str">
        <f>IF(T319="","",IF(VLOOKUP(#REF!&amp;"-"&amp;ROW()-82,[2]ワークシート!$F$2:$CI$1002,68,0)="",IF(T319="使用貸借権","-","口座振込　１２月"),"物納"))</f>
        <v/>
      </c>
      <c r="AC319" s="67"/>
      <c r="AD319" s="64"/>
      <c r="AE319" s="68" t="str">
        <f>+IFERROR(IF(VLOOKUP(#REF!&amp;"-"&amp;ROW()-82,[2]ワークシート!$F$2:$CI$1002,13,0)="","",VLOOKUP(#REF!&amp;"-"&amp;ROW()-82,[2]ワークシート!$F$2:$CI$1002,13,0)),"")</f>
        <v/>
      </c>
      <c r="AF319" s="69"/>
      <c r="AG319" s="68" t="str">
        <f>+IFERROR(IF(VLOOKUP(#REF!&amp;"-"&amp;ROW()-82,[2]ワークシート!$F$2:$CI$1002,74,0)="","",VLOOKUP(#REF!&amp;"-"&amp;ROW()-82,[2]ワークシート!$F$2:$CI$1002,74,0)),"")</f>
        <v/>
      </c>
      <c r="AH319" s="69"/>
      <c r="AI319" s="54" t="str">
        <f>+IFERROR(IF(VLOOKUP(#REF!&amp;"-"&amp;ROW()-82,[2]ワークシート!$F$2:$CI$1002,73,0)="","",VLOOKUP(#REF!&amp;"-"&amp;ROW()-82,[2]ワークシート!$F$2:$CI$1002,73,0)),"")</f>
        <v/>
      </c>
      <c r="AJ319" s="1" t="str">
        <f>+IFERROR( IF(  VLOOKUP(#REF!&amp;"-"&amp;ROW()-82,[2]ワークシート!$F$2:$BW$1002,12,0)="",  "",  VLOOKUP(#REF!&amp;"-"&amp;ROW()-82,[2]ワークシート!$F$2:$BW$1002,12,0) ),"")</f>
        <v/>
      </c>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row>
    <row r="320" spans="1:69" ht="35.1" hidden="1" customHeight="1" x14ac:dyDescent="0.15">
      <c r="A320" s="63" t="str">
        <f>+IFERROR(IF(VLOOKUP(#REF!&amp;"-"&amp;ROW()-82,[2]ワークシート!$F$2:$CI$1002,6,0)="","",VLOOKUP(#REF!&amp;"-"&amp;ROW()-82,[2]ワークシート!$F$2:$CI$1002,6,0)),"")</f>
        <v/>
      </c>
      <c r="B320" s="64"/>
      <c r="C320" s="63" t="str">
        <f>+IFERROR(IF(VLOOKUP(#REF!&amp;"-"&amp;ROW()-82,[2]ワークシート!$F$2:$CI$1002,7,0)="","",VLOOKUP(#REF!&amp;"-"&amp;ROW()-82,[2]ワークシート!$F$2:$CI$1002,7,0)),"")</f>
        <v/>
      </c>
      <c r="D320" s="64"/>
      <c r="E320" s="63" t="str">
        <f>+IFERROR(IF(VLOOKUP(#REF!&amp;"-"&amp;ROW()-82,[2]ワークシート!$F$2:$CI$1002,8,0)="","",VLOOKUP(#REF!&amp;"-"&amp;ROW()-82,[2]ワークシート!$F$2:$CI$1002,8,0)),"")</f>
        <v/>
      </c>
      <c r="F320" s="64"/>
      <c r="G320" s="8" t="str">
        <f>+IFERROR(IF(VLOOKUP(#REF!&amp;"-"&amp;ROW()-82,[2]ワークシート!$F$2:$CI$1002,9,0)="","",VLOOKUP(#REF!&amp;"-"&amp;ROW()-82,[2]ワークシート!$F$2:$CI$1002,9,0)),"")</f>
        <v/>
      </c>
      <c r="H32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0" s="71"/>
      <c r="J320" s="63" t="str">
        <f>+IFERROR(IF(VLOOKUP(#REF!&amp;"-"&amp;ROW()-82,[2]ワークシート!$F$2:$CI$1002,17,0)="","",VLOOKUP(#REF!&amp;"-"&amp;ROW()-82,[2]ワークシート!$F$2:$CI$1002,17,0)),"")</f>
        <v/>
      </c>
      <c r="K320" s="67"/>
      <c r="L320" s="64"/>
      <c r="M320" s="72" t="str">
        <f>+IFERROR(IF(VLOOKUP(#REF!&amp;"-"&amp;ROW()-82,[2]ワークシート!$F$2:$CI$1002,58,0)=0,"",VLOOKUP(#REF!&amp;"-"&amp;ROW()-82,[2]ワークシート!$F$2:$CI$1002,58,0)),"")</f>
        <v/>
      </c>
      <c r="N320" s="72"/>
      <c r="O320" s="72"/>
      <c r="P320" s="61" t="str">
        <f>+IFERROR(VLOOKUP(#REF!&amp;"-"&amp;ROW()-82,[2]ワークシート!$F$2:$CI$1002,64,0),"")</f>
        <v/>
      </c>
      <c r="Q320" s="62"/>
      <c r="R320" s="73" t="str">
        <f>+IFERROR(VLOOKUP(#REF!&amp;"-"&amp;ROW()-82,[2]ワークシート!$F$2:$CI$1002,65,0),"")</f>
        <v/>
      </c>
      <c r="S320" s="73"/>
      <c r="T320" s="61" t="str">
        <f>IFERROR(IF(VLOOKUP(#REF!&amp;"-"&amp;ROW()-82,[2]ワークシート!$F$2:$CI$1002,68,0)="",IF(X320="","",IF(X320=0,"使用貸借権","賃借権")),"賃借権"),"")</f>
        <v/>
      </c>
      <c r="U320" s="62"/>
      <c r="V320" s="63" t="str">
        <f>+IFERROR(VLOOKUP(#REF!&amp;"-"&amp;ROW()-82,[2]ワークシート!$F$2:$CI$1002,10,0)&amp;"","")</f>
        <v/>
      </c>
      <c r="W320" s="64"/>
      <c r="X32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0" s="66"/>
      <c r="Z320" s="9"/>
      <c r="AA320" s="9"/>
      <c r="AB320" s="63" t="str">
        <f>IF(T320="","",IF(VLOOKUP(#REF!&amp;"-"&amp;ROW()-82,[2]ワークシート!$F$2:$CI$1002,68,0)="",IF(T320="使用貸借権","-","口座振込　１２月"),"物納"))</f>
        <v/>
      </c>
      <c r="AC320" s="67"/>
      <c r="AD320" s="64"/>
      <c r="AE320" s="68" t="str">
        <f>+IFERROR(IF(VLOOKUP(#REF!&amp;"-"&amp;ROW()-82,[2]ワークシート!$F$2:$CI$1002,13,0)="","",VLOOKUP(#REF!&amp;"-"&amp;ROW()-82,[2]ワークシート!$F$2:$CI$1002,13,0)),"")</f>
        <v/>
      </c>
      <c r="AF320" s="69"/>
      <c r="AG320" s="68" t="str">
        <f>+IFERROR(IF(VLOOKUP(#REF!&amp;"-"&amp;ROW()-82,[2]ワークシート!$F$2:$CI$1002,74,0)="","",VLOOKUP(#REF!&amp;"-"&amp;ROW()-82,[2]ワークシート!$F$2:$CI$1002,74,0)),"")</f>
        <v/>
      </c>
      <c r="AH320" s="69"/>
      <c r="AI320" s="54" t="str">
        <f>+IFERROR(IF(VLOOKUP(#REF!&amp;"-"&amp;ROW()-82,[2]ワークシート!$F$2:$CI$1002,73,0)="","",VLOOKUP(#REF!&amp;"-"&amp;ROW()-82,[2]ワークシート!$F$2:$CI$1002,73,0)),"")</f>
        <v/>
      </c>
      <c r="AJ320" s="1" t="str">
        <f>+IFERROR( IF(  VLOOKUP(#REF!&amp;"-"&amp;ROW()-82,[2]ワークシート!$F$2:$BW$1002,12,0)="",  "",  VLOOKUP(#REF!&amp;"-"&amp;ROW()-82,[2]ワークシート!$F$2:$BW$1002,12,0) ),"")</f>
        <v/>
      </c>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row>
    <row r="321" spans="1:69" ht="35.1" hidden="1" customHeight="1" x14ac:dyDescent="0.15">
      <c r="A321" s="63" t="str">
        <f>+IFERROR(IF(VLOOKUP(#REF!&amp;"-"&amp;ROW()-82,[2]ワークシート!$F$2:$CI$1002,6,0)="","",VLOOKUP(#REF!&amp;"-"&amp;ROW()-82,[2]ワークシート!$F$2:$CI$1002,6,0)),"")</f>
        <v/>
      </c>
      <c r="B321" s="64"/>
      <c r="C321" s="63" t="str">
        <f>+IFERROR(IF(VLOOKUP(#REF!&amp;"-"&amp;ROW()-82,[2]ワークシート!$F$2:$CI$1002,7,0)="","",VLOOKUP(#REF!&amp;"-"&amp;ROW()-82,[2]ワークシート!$F$2:$CI$1002,7,0)),"")</f>
        <v/>
      </c>
      <c r="D321" s="64"/>
      <c r="E321" s="63" t="str">
        <f>+IFERROR(IF(VLOOKUP(#REF!&amp;"-"&amp;ROW()-82,[2]ワークシート!$F$2:$CI$1002,8,0)="","",VLOOKUP(#REF!&amp;"-"&amp;ROW()-82,[2]ワークシート!$F$2:$CI$1002,8,0)),"")</f>
        <v/>
      </c>
      <c r="F321" s="64"/>
      <c r="G321" s="8" t="str">
        <f>+IFERROR(IF(VLOOKUP(#REF!&amp;"-"&amp;ROW()-82,[2]ワークシート!$F$2:$CI$1002,9,0)="","",VLOOKUP(#REF!&amp;"-"&amp;ROW()-82,[2]ワークシート!$F$2:$CI$1002,9,0)),"")</f>
        <v/>
      </c>
      <c r="H32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1" s="71"/>
      <c r="J321" s="63" t="str">
        <f>+IFERROR(IF(VLOOKUP(#REF!&amp;"-"&amp;ROW()-82,[2]ワークシート!$F$2:$CI$1002,17,0)="","",VLOOKUP(#REF!&amp;"-"&amp;ROW()-82,[2]ワークシート!$F$2:$CI$1002,17,0)),"")</f>
        <v/>
      </c>
      <c r="K321" s="67"/>
      <c r="L321" s="64"/>
      <c r="M321" s="72" t="str">
        <f>+IFERROR(IF(VLOOKUP(#REF!&amp;"-"&amp;ROW()-82,[2]ワークシート!$F$2:$CI$1002,58,0)=0,"",VLOOKUP(#REF!&amp;"-"&amp;ROW()-82,[2]ワークシート!$F$2:$CI$1002,58,0)),"")</f>
        <v/>
      </c>
      <c r="N321" s="72"/>
      <c r="O321" s="72"/>
      <c r="P321" s="61" t="str">
        <f>+IFERROR(VLOOKUP(#REF!&amp;"-"&amp;ROW()-82,[2]ワークシート!$F$2:$CI$1002,64,0),"")</f>
        <v/>
      </c>
      <c r="Q321" s="62"/>
      <c r="R321" s="73" t="str">
        <f>+IFERROR(VLOOKUP(#REF!&amp;"-"&amp;ROW()-82,[2]ワークシート!$F$2:$CI$1002,65,0),"")</f>
        <v/>
      </c>
      <c r="S321" s="73"/>
      <c r="T321" s="61" t="str">
        <f>IFERROR(IF(VLOOKUP(#REF!&amp;"-"&amp;ROW()-82,[2]ワークシート!$F$2:$CI$1002,68,0)="",IF(X321="","",IF(X321=0,"使用貸借権","賃借権")),"賃借権"),"")</f>
        <v/>
      </c>
      <c r="U321" s="62"/>
      <c r="V321" s="63" t="str">
        <f>+IFERROR(VLOOKUP(#REF!&amp;"-"&amp;ROW()-82,[2]ワークシート!$F$2:$CI$1002,10,0)&amp;"","")</f>
        <v/>
      </c>
      <c r="W321" s="64"/>
      <c r="X32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1" s="66"/>
      <c r="Z321" s="9"/>
      <c r="AA321" s="9"/>
      <c r="AB321" s="63" t="str">
        <f>IF(T321="","",IF(VLOOKUP(#REF!&amp;"-"&amp;ROW()-82,[2]ワークシート!$F$2:$CI$1002,68,0)="",IF(T321="使用貸借権","-","口座振込　１２月"),"物納"))</f>
        <v/>
      </c>
      <c r="AC321" s="67"/>
      <c r="AD321" s="64"/>
      <c r="AE321" s="68" t="str">
        <f>+IFERROR(IF(VLOOKUP(#REF!&amp;"-"&amp;ROW()-82,[2]ワークシート!$F$2:$CI$1002,13,0)="","",VLOOKUP(#REF!&amp;"-"&amp;ROW()-82,[2]ワークシート!$F$2:$CI$1002,13,0)),"")</f>
        <v/>
      </c>
      <c r="AF321" s="69"/>
      <c r="AG321" s="68" t="str">
        <f>+IFERROR(IF(VLOOKUP(#REF!&amp;"-"&amp;ROW()-82,[2]ワークシート!$F$2:$CI$1002,74,0)="","",VLOOKUP(#REF!&amp;"-"&amp;ROW()-82,[2]ワークシート!$F$2:$CI$1002,74,0)),"")</f>
        <v/>
      </c>
      <c r="AH321" s="69"/>
      <c r="AI321" s="54" t="str">
        <f>+IFERROR(IF(VLOOKUP(#REF!&amp;"-"&amp;ROW()-82,[2]ワークシート!$F$2:$CI$1002,73,0)="","",VLOOKUP(#REF!&amp;"-"&amp;ROW()-82,[2]ワークシート!$F$2:$CI$1002,73,0)),"")</f>
        <v/>
      </c>
      <c r="AJ321" s="1" t="str">
        <f>+IFERROR( IF(  VLOOKUP(#REF!&amp;"-"&amp;ROW()-82,[2]ワークシート!$F$2:$BW$1002,12,0)="",  "",  VLOOKUP(#REF!&amp;"-"&amp;ROW()-82,[2]ワークシート!$F$2:$BW$1002,12,0) ),"")</f>
        <v/>
      </c>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row>
    <row r="322" spans="1:69" ht="35.1" hidden="1" customHeight="1" x14ac:dyDescent="0.15">
      <c r="A322" s="63" t="str">
        <f>+IFERROR(IF(VLOOKUP(#REF!&amp;"-"&amp;ROW()-82,[2]ワークシート!$F$2:$CI$1002,6,0)="","",VLOOKUP(#REF!&amp;"-"&amp;ROW()-82,[2]ワークシート!$F$2:$CI$1002,6,0)),"")</f>
        <v/>
      </c>
      <c r="B322" s="64"/>
      <c r="C322" s="63" t="str">
        <f>+IFERROR(IF(VLOOKUP(#REF!&amp;"-"&amp;ROW()-82,[2]ワークシート!$F$2:$CI$1002,7,0)="","",VLOOKUP(#REF!&amp;"-"&amp;ROW()-82,[2]ワークシート!$F$2:$CI$1002,7,0)),"")</f>
        <v/>
      </c>
      <c r="D322" s="64"/>
      <c r="E322" s="63" t="str">
        <f>+IFERROR(IF(VLOOKUP(#REF!&amp;"-"&amp;ROW()-82,[2]ワークシート!$F$2:$CI$1002,8,0)="","",VLOOKUP(#REF!&amp;"-"&amp;ROW()-82,[2]ワークシート!$F$2:$CI$1002,8,0)),"")</f>
        <v/>
      </c>
      <c r="F322" s="64"/>
      <c r="G322" s="8" t="str">
        <f>+IFERROR(IF(VLOOKUP(#REF!&amp;"-"&amp;ROW()-82,[2]ワークシート!$F$2:$CI$1002,9,0)="","",VLOOKUP(#REF!&amp;"-"&amp;ROW()-82,[2]ワークシート!$F$2:$CI$1002,9,0)),"")</f>
        <v/>
      </c>
      <c r="H32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2" s="71"/>
      <c r="J322" s="63" t="str">
        <f>+IFERROR(IF(VLOOKUP(#REF!&amp;"-"&amp;ROW()-82,[2]ワークシート!$F$2:$CI$1002,17,0)="","",VLOOKUP(#REF!&amp;"-"&amp;ROW()-82,[2]ワークシート!$F$2:$CI$1002,17,0)),"")</f>
        <v/>
      </c>
      <c r="K322" s="67"/>
      <c r="L322" s="64"/>
      <c r="M322" s="72" t="str">
        <f>+IFERROR(IF(VLOOKUP(#REF!&amp;"-"&amp;ROW()-82,[2]ワークシート!$F$2:$CI$1002,58,0)=0,"",VLOOKUP(#REF!&amp;"-"&amp;ROW()-82,[2]ワークシート!$F$2:$CI$1002,58,0)),"")</f>
        <v/>
      </c>
      <c r="N322" s="72"/>
      <c r="O322" s="72"/>
      <c r="P322" s="61" t="str">
        <f>+IFERROR(VLOOKUP(#REF!&amp;"-"&amp;ROW()-82,[2]ワークシート!$F$2:$CI$1002,64,0),"")</f>
        <v/>
      </c>
      <c r="Q322" s="62"/>
      <c r="R322" s="73" t="str">
        <f>+IFERROR(VLOOKUP(#REF!&amp;"-"&amp;ROW()-82,[2]ワークシート!$F$2:$CI$1002,65,0),"")</f>
        <v/>
      </c>
      <c r="S322" s="73"/>
      <c r="T322" s="61" t="str">
        <f>IFERROR(IF(VLOOKUP(#REF!&amp;"-"&amp;ROW()-82,[2]ワークシート!$F$2:$CI$1002,68,0)="",IF(X322="","",IF(X322=0,"使用貸借権","賃借権")),"賃借権"),"")</f>
        <v/>
      </c>
      <c r="U322" s="62"/>
      <c r="V322" s="63" t="str">
        <f>+IFERROR(VLOOKUP(#REF!&amp;"-"&amp;ROW()-82,[2]ワークシート!$F$2:$CI$1002,10,0)&amp;"","")</f>
        <v/>
      </c>
      <c r="W322" s="64"/>
      <c r="X32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2" s="66"/>
      <c r="Z322" s="9"/>
      <c r="AA322" s="9"/>
      <c r="AB322" s="63" t="str">
        <f>IF(T322="","",IF(VLOOKUP(#REF!&amp;"-"&amp;ROW()-82,[2]ワークシート!$F$2:$CI$1002,68,0)="",IF(T322="使用貸借権","-","口座振込　１２月"),"物納"))</f>
        <v/>
      </c>
      <c r="AC322" s="67"/>
      <c r="AD322" s="64"/>
      <c r="AE322" s="68" t="str">
        <f>+IFERROR(IF(VLOOKUP(#REF!&amp;"-"&amp;ROW()-82,[2]ワークシート!$F$2:$CI$1002,13,0)="","",VLOOKUP(#REF!&amp;"-"&amp;ROW()-82,[2]ワークシート!$F$2:$CI$1002,13,0)),"")</f>
        <v/>
      </c>
      <c r="AF322" s="69"/>
      <c r="AG322" s="68" t="str">
        <f>+IFERROR(IF(VLOOKUP(#REF!&amp;"-"&amp;ROW()-82,[2]ワークシート!$F$2:$CI$1002,74,0)="","",VLOOKUP(#REF!&amp;"-"&amp;ROW()-82,[2]ワークシート!$F$2:$CI$1002,74,0)),"")</f>
        <v/>
      </c>
      <c r="AH322" s="69"/>
      <c r="AI322" s="54" t="str">
        <f>+IFERROR(IF(VLOOKUP(#REF!&amp;"-"&amp;ROW()-82,[2]ワークシート!$F$2:$CI$1002,73,0)="","",VLOOKUP(#REF!&amp;"-"&amp;ROW()-82,[2]ワークシート!$F$2:$CI$1002,73,0)),"")</f>
        <v/>
      </c>
      <c r="AJ322" s="1" t="str">
        <f>+IFERROR( IF(  VLOOKUP(#REF!&amp;"-"&amp;ROW()-82,[2]ワークシート!$F$2:$BW$1002,12,0)="",  "",  VLOOKUP(#REF!&amp;"-"&amp;ROW()-82,[2]ワークシート!$F$2:$BW$1002,12,0) ),"")</f>
        <v/>
      </c>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row>
    <row r="323" spans="1:69" ht="35.1" hidden="1" customHeight="1" x14ac:dyDescent="0.15">
      <c r="A323" s="63" t="str">
        <f>+IFERROR(IF(VLOOKUP(#REF!&amp;"-"&amp;ROW()-82,[2]ワークシート!$F$2:$CI$1002,6,0)="","",VLOOKUP(#REF!&amp;"-"&amp;ROW()-82,[2]ワークシート!$F$2:$CI$1002,6,0)),"")</f>
        <v/>
      </c>
      <c r="B323" s="64"/>
      <c r="C323" s="63" t="str">
        <f>+IFERROR(IF(VLOOKUP(#REF!&amp;"-"&amp;ROW()-82,[2]ワークシート!$F$2:$CI$1002,7,0)="","",VLOOKUP(#REF!&amp;"-"&amp;ROW()-82,[2]ワークシート!$F$2:$CI$1002,7,0)),"")</f>
        <v/>
      </c>
      <c r="D323" s="64"/>
      <c r="E323" s="63" t="str">
        <f>+IFERROR(IF(VLOOKUP(#REF!&amp;"-"&amp;ROW()-82,[2]ワークシート!$F$2:$CI$1002,8,0)="","",VLOOKUP(#REF!&amp;"-"&amp;ROW()-82,[2]ワークシート!$F$2:$CI$1002,8,0)),"")</f>
        <v/>
      </c>
      <c r="F323" s="64"/>
      <c r="G323" s="8" t="str">
        <f>+IFERROR(IF(VLOOKUP(#REF!&amp;"-"&amp;ROW()-82,[2]ワークシート!$F$2:$CI$1002,9,0)="","",VLOOKUP(#REF!&amp;"-"&amp;ROW()-82,[2]ワークシート!$F$2:$CI$1002,9,0)),"")</f>
        <v/>
      </c>
      <c r="H32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3" s="71"/>
      <c r="J323" s="63" t="str">
        <f>+IFERROR(IF(VLOOKUP(#REF!&amp;"-"&amp;ROW()-82,[2]ワークシート!$F$2:$CI$1002,17,0)="","",VLOOKUP(#REF!&amp;"-"&amp;ROW()-82,[2]ワークシート!$F$2:$CI$1002,17,0)),"")</f>
        <v/>
      </c>
      <c r="K323" s="67"/>
      <c r="L323" s="64"/>
      <c r="M323" s="72" t="str">
        <f>+IFERROR(IF(VLOOKUP(#REF!&amp;"-"&amp;ROW()-82,[2]ワークシート!$F$2:$CI$1002,58,0)=0,"",VLOOKUP(#REF!&amp;"-"&amp;ROW()-82,[2]ワークシート!$F$2:$CI$1002,58,0)),"")</f>
        <v/>
      </c>
      <c r="N323" s="72"/>
      <c r="O323" s="72"/>
      <c r="P323" s="61" t="str">
        <f>+IFERROR(VLOOKUP(#REF!&amp;"-"&amp;ROW()-82,[2]ワークシート!$F$2:$CI$1002,64,0),"")</f>
        <v/>
      </c>
      <c r="Q323" s="62"/>
      <c r="R323" s="73" t="str">
        <f>+IFERROR(VLOOKUP(#REF!&amp;"-"&amp;ROW()-82,[2]ワークシート!$F$2:$CI$1002,65,0),"")</f>
        <v/>
      </c>
      <c r="S323" s="73"/>
      <c r="T323" s="61" t="str">
        <f>IFERROR(IF(VLOOKUP(#REF!&amp;"-"&amp;ROW()-82,[2]ワークシート!$F$2:$CI$1002,68,0)="",IF(X323="","",IF(X323=0,"使用貸借権","賃借権")),"賃借権"),"")</f>
        <v/>
      </c>
      <c r="U323" s="62"/>
      <c r="V323" s="63" t="str">
        <f>+IFERROR(VLOOKUP(#REF!&amp;"-"&amp;ROW()-82,[2]ワークシート!$F$2:$CI$1002,10,0)&amp;"","")</f>
        <v/>
      </c>
      <c r="W323" s="64"/>
      <c r="X32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3" s="66"/>
      <c r="Z323" s="9"/>
      <c r="AA323" s="9"/>
      <c r="AB323" s="63" t="str">
        <f>IF(T323="","",IF(VLOOKUP(#REF!&amp;"-"&amp;ROW()-82,[2]ワークシート!$F$2:$CI$1002,68,0)="",IF(T323="使用貸借権","-","口座振込　１２月"),"物納"))</f>
        <v/>
      </c>
      <c r="AC323" s="67"/>
      <c r="AD323" s="64"/>
      <c r="AE323" s="68" t="str">
        <f>+IFERROR(IF(VLOOKUP(#REF!&amp;"-"&amp;ROW()-82,[2]ワークシート!$F$2:$CI$1002,13,0)="","",VLOOKUP(#REF!&amp;"-"&amp;ROW()-82,[2]ワークシート!$F$2:$CI$1002,13,0)),"")</f>
        <v/>
      </c>
      <c r="AF323" s="69"/>
      <c r="AG323" s="68" t="str">
        <f>+IFERROR(IF(VLOOKUP(#REF!&amp;"-"&amp;ROW()-82,[2]ワークシート!$F$2:$CI$1002,74,0)="","",VLOOKUP(#REF!&amp;"-"&amp;ROW()-82,[2]ワークシート!$F$2:$CI$1002,74,0)),"")</f>
        <v/>
      </c>
      <c r="AH323" s="69"/>
      <c r="AI323" s="54" t="str">
        <f>+IFERROR(IF(VLOOKUP(#REF!&amp;"-"&amp;ROW()-82,[2]ワークシート!$F$2:$CI$1002,73,0)="","",VLOOKUP(#REF!&amp;"-"&amp;ROW()-82,[2]ワークシート!$F$2:$CI$1002,73,0)),"")</f>
        <v/>
      </c>
      <c r="AJ323" s="1" t="str">
        <f>+IFERROR( IF(  VLOOKUP(#REF!&amp;"-"&amp;ROW()-82,[2]ワークシート!$F$2:$BW$1002,12,0)="",  "",  VLOOKUP(#REF!&amp;"-"&amp;ROW()-82,[2]ワークシート!$F$2:$BW$1002,12,0) ),"")</f>
        <v/>
      </c>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row>
    <row r="324" spans="1:69" ht="35.1" hidden="1" customHeight="1" x14ac:dyDescent="0.15">
      <c r="A324" s="63" t="str">
        <f>+IFERROR(IF(VLOOKUP(#REF!&amp;"-"&amp;ROW()-82,[2]ワークシート!$F$2:$CI$1002,6,0)="","",VLOOKUP(#REF!&amp;"-"&amp;ROW()-82,[2]ワークシート!$F$2:$CI$1002,6,0)),"")</f>
        <v/>
      </c>
      <c r="B324" s="64"/>
      <c r="C324" s="63" t="str">
        <f>+IFERROR(IF(VLOOKUP(#REF!&amp;"-"&amp;ROW()-82,[2]ワークシート!$F$2:$CI$1002,7,0)="","",VLOOKUP(#REF!&amp;"-"&amp;ROW()-82,[2]ワークシート!$F$2:$CI$1002,7,0)),"")</f>
        <v/>
      </c>
      <c r="D324" s="64"/>
      <c r="E324" s="63" t="str">
        <f>+IFERROR(IF(VLOOKUP(#REF!&amp;"-"&amp;ROW()-82,[2]ワークシート!$F$2:$CI$1002,8,0)="","",VLOOKUP(#REF!&amp;"-"&amp;ROW()-82,[2]ワークシート!$F$2:$CI$1002,8,0)),"")</f>
        <v/>
      </c>
      <c r="F324" s="64"/>
      <c r="G324" s="8" t="str">
        <f>+IFERROR(IF(VLOOKUP(#REF!&amp;"-"&amp;ROW()-82,[2]ワークシート!$F$2:$CI$1002,9,0)="","",VLOOKUP(#REF!&amp;"-"&amp;ROW()-82,[2]ワークシート!$F$2:$CI$1002,9,0)),"")</f>
        <v/>
      </c>
      <c r="H32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4" s="71"/>
      <c r="J324" s="63" t="str">
        <f>+IFERROR(IF(VLOOKUP(#REF!&amp;"-"&amp;ROW()-82,[2]ワークシート!$F$2:$CI$1002,17,0)="","",VLOOKUP(#REF!&amp;"-"&amp;ROW()-82,[2]ワークシート!$F$2:$CI$1002,17,0)),"")</f>
        <v/>
      </c>
      <c r="K324" s="67"/>
      <c r="L324" s="64"/>
      <c r="M324" s="72" t="str">
        <f>+IFERROR(IF(VLOOKUP(#REF!&amp;"-"&amp;ROW()-82,[2]ワークシート!$F$2:$CI$1002,58,0)=0,"",VLOOKUP(#REF!&amp;"-"&amp;ROW()-82,[2]ワークシート!$F$2:$CI$1002,58,0)),"")</f>
        <v/>
      </c>
      <c r="N324" s="72"/>
      <c r="O324" s="72"/>
      <c r="P324" s="61" t="str">
        <f>+IFERROR(VLOOKUP(#REF!&amp;"-"&amp;ROW()-82,[2]ワークシート!$F$2:$CI$1002,64,0),"")</f>
        <v/>
      </c>
      <c r="Q324" s="62"/>
      <c r="R324" s="73" t="str">
        <f>+IFERROR(VLOOKUP(#REF!&amp;"-"&amp;ROW()-82,[2]ワークシート!$F$2:$CI$1002,65,0),"")</f>
        <v/>
      </c>
      <c r="S324" s="73"/>
      <c r="T324" s="61" t="str">
        <f>IFERROR(IF(VLOOKUP(#REF!&amp;"-"&amp;ROW()-82,[2]ワークシート!$F$2:$CI$1002,68,0)="",IF(X324="","",IF(X324=0,"使用貸借権","賃借権")),"賃借権"),"")</f>
        <v/>
      </c>
      <c r="U324" s="62"/>
      <c r="V324" s="63" t="str">
        <f>+IFERROR(VLOOKUP(#REF!&amp;"-"&amp;ROW()-82,[2]ワークシート!$F$2:$CI$1002,10,0)&amp;"","")</f>
        <v/>
      </c>
      <c r="W324" s="64"/>
      <c r="X32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4" s="66"/>
      <c r="Z324" s="9"/>
      <c r="AA324" s="9"/>
      <c r="AB324" s="63" t="str">
        <f>IF(T324="","",IF(VLOOKUP(#REF!&amp;"-"&amp;ROW()-82,[2]ワークシート!$F$2:$CI$1002,68,0)="",IF(T324="使用貸借権","-","口座振込　１２月"),"物納"))</f>
        <v/>
      </c>
      <c r="AC324" s="67"/>
      <c r="AD324" s="64"/>
      <c r="AE324" s="68" t="str">
        <f>+IFERROR(IF(VLOOKUP(#REF!&amp;"-"&amp;ROW()-82,[2]ワークシート!$F$2:$CI$1002,13,0)="","",VLOOKUP(#REF!&amp;"-"&amp;ROW()-82,[2]ワークシート!$F$2:$CI$1002,13,0)),"")</f>
        <v/>
      </c>
      <c r="AF324" s="69"/>
      <c r="AG324" s="68" t="str">
        <f>+IFERROR(IF(VLOOKUP(#REF!&amp;"-"&amp;ROW()-82,[2]ワークシート!$F$2:$CI$1002,74,0)="","",VLOOKUP(#REF!&amp;"-"&amp;ROW()-82,[2]ワークシート!$F$2:$CI$1002,74,0)),"")</f>
        <v/>
      </c>
      <c r="AH324" s="69"/>
      <c r="AI324" s="54" t="str">
        <f>+IFERROR(IF(VLOOKUP(#REF!&amp;"-"&amp;ROW()-82,[2]ワークシート!$F$2:$CI$1002,73,0)="","",VLOOKUP(#REF!&amp;"-"&amp;ROW()-82,[2]ワークシート!$F$2:$CI$1002,73,0)),"")</f>
        <v/>
      </c>
      <c r="AJ324" s="1" t="str">
        <f>+IFERROR( IF(  VLOOKUP(#REF!&amp;"-"&amp;ROW()-82,[2]ワークシート!$F$2:$BW$1002,12,0)="",  "",  VLOOKUP(#REF!&amp;"-"&amp;ROW()-82,[2]ワークシート!$F$2:$BW$1002,12,0) ),"")</f>
        <v/>
      </c>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row>
    <row r="325" spans="1:69" ht="35.1" hidden="1" customHeight="1" x14ac:dyDescent="0.15">
      <c r="A325" s="63" t="str">
        <f>+IFERROR(IF(VLOOKUP(#REF!&amp;"-"&amp;ROW()-82,[2]ワークシート!$F$2:$CI$1002,6,0)="","",VLOOKUP(#REF!&amp;"-"&amp;ROW()-82,[2]ワークシート!$F$2:$CI$1002,6,0)),"")</f>
        <v/>
      </c>
      <c r="B325" s="64"/>
      <c r="C325" s="63" t="str">
        <f>+IFERROR(IF(VLOOKUP(#REF!&amp;"-"&amp;ROW()-82,[2]ワークシート!$F$2:$CI$1002,7,0)="","",VLOOKUP(#REF!&amp;"-"&amp;ROW()-82,[2]ワークシート!$F$2:$CI$1002,7,0)),"")</f>
        <v/>
      </c>
      <c r="D325" s="64"/>
      <c r="E325" s="63" t="str">
        <f>+IFERROR(IF(VLOOKUP(#REF!&amp;"-"&amp;ROW()-82,[2]ワークシート!$F$2:$CI$1002,8,0)="","",VLOOKUP(#REF!&amp;"-"&amp;ROW()-82,[2]ワークシート!$F$2:$CI$1002,8,0)),"")</f>
        <v/>
      </c>
      <c r="F325" s="64"/>
      <c r="G325" s="8" t="str">
        <f>+IFERROR(IF(VLOOKUP(#REF!&amp;"-"&amp;ROW()-82,[2]ワークシート!$F$2:$CI$1002,9,0)="","",VLOOKUP(#REF!&amp;"-"&amp;ROW()-82,[2]ワークシート!$F$2:$CI$1002,9,0)),"")</f>
        <v/>
      </c>
      <c r="H32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5" s="71"/>
      <c r="J325" s="63" t="str">
        <f>+IFERROR(IF(VLOOKUP(#REF!&amp;"-"&amp;ROW()-82,[2]ワークシート!$F$2:$CI$1002,17,0)="","",VLOOKUP(#REF!&amp;"-"&amp;ROW()-82,[2]ワークシート!$F$2:$CI$1002,17,0)),"")</f>
        <v/>
      </c>
      <c r="K325" s="67"/>
      <c r="L325" s="64"/>
      <c r="M325" s="72" t="str">
        <f>+IFERROR(IF(VLOOKUP(#REF!&amp;"-"&amp;ROW()-82,[2]ワークシート!$F$2:$CI$1002,58,0)=0,"",VLOOKUP(#REF!&amp;"-"&amp;ROW()-82,[2]ワークシート!$F$2:$CI$1002,58,0)),"")</f>
        <v/>
      </c>
      <c r="N325" s="72"/>
      <c r="O325" s="72"/>
      <c r="P325" s="61" t="str">
        <f>+IFERROR(VLOOKUP(#REF!&amp;"-"&amp;ROW()-82,[2]ワークシート!$F$2:$CI$1002,64,0),"")</f>
        <v/>
      </c>
      <c r="Q325" s="62"/>
      <c r="R325" s="73" t="str">
        <f>+IFERROR(VLOOKUP(#REF!&amp;"-"&amp;ROW()-82,[2]ワークシート!$F$2:$CI$1002,65,0),"")</f>
        <v/>
      </c>
      <c r="S325" s="73"/>
      <c r="T325" s="61" t="str">
        <f>IFERROR(IF(VLOOKUP(#REF!&amp;"-"&amp;ROW()-82,[2]ワークシート!$F$2:$CI$1002,68,0)="",IF(X325="","",IF(X325=0,"使用貸借権","賃借権")),"賃借権"),"")</f>
        <v/>
      </c>
      <c r="U325" s="62"/>
      <c r="V325" s="63" t="str">
        <f>+IFERROR(VLOOKUP(#REF!&amp;"-"&amp;ROW()-82,[2]ワークシート!$F$2:$CI$1002,10,0)&amp;"","")</f>
        <v/>
      </c>
      <c r="W325" s="64"/>
      <c r="X32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5" s="66"/>
      <c r="Z325" s="9"/>
      <c r="AA325" s="9"/>
      <c r="AB325" s="63" t="str">
        <f>IF(T325="","",IF(VLOOKUP(#REF!&amp;"-"&amp;ROW()-82,[2]ワークシート!$F$2:$CI$1002,68,0)="",IF(T325="使用貸借権","-","口座振込　１２月"),"物納"))</f>
        <v/>
      </c>
      <c r="AC325" s="67"/>
      <c r="AD325" s="64"/>
      <c r="AE325" s="68" t="str">
        <f>+IFERROR(IF(VLOOKUP(#REF!&amp;"-"&amp;ROW()-82,[2]ワークシート!$F$2:$CI$1002,13,0)="","",VLOOKUP(#REF!&amp;"-"&amp;ROW()-82,[2]ワークシート!$F$2:$CI$1002,13,0)),"")</f>
        <v/>
      </c>
      <c r="AF325" s="69"/>
      <c r="AG325" s="68" t="str">
        <f>+IFERROR(IF(VLOOKUP(#REF!&amp;"-"&amp;ROW()-82,[2]ワークシート!$F$2:$CI$1002,74,0)="","",VLOOKUP(#REF!&amp;"-"&amp;ROW()-82,[2]ワークシート!$F$2:$CI$1002,74,0)),"")</f>
        <v/>
      </c>
      <c r="AH325" s="69"/>
      <c r="AI325" s="54" t="str">
        <f>+IFERROR(IF(VLOOKUP(#REF!&amp;"-"&amp;ROW()-82,[2]ワークシート!$F$2:$CI$1002,73,0)="","",VLOOKUP(#REF!&amp;"-"&amp;ROW()-82,[2]ワークシート!$F$2:$CI$1002,73,0)),"")</f>
        <v/>
      </c>
      <c r="AJ325" s="1" t="str">
        <f>+IFERROR( IF(  VLOOKUP(#REF!&amp;"-"&amp;ROW()-82,[2]ワークシート!$F$2:$BW$1002,12,0)="",  "",  VLOOKUP(#REF!&amp;"-"&amp;ROW()-82,[2]ワークシート!$F$2:$BW$1002,12,0) ),"")</f>
        <v/>
      </c>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row>
    <row r="326" spans="1:69" ht="35.1" hidden="1" customHeight="1" x14ac:dyDescent="0.15">
      <c r="A326" s="63" t="str">
        <f>+IFERROR(IF(VLOOKUP(#REF!&amp;"-"&amp;ROW()-82,[2]ワークシート!$F$2:$CI$1002,6,0)="","",VLOOKUP(#REF!&amp;"-"&amp;ROW()-82,[2]ワークシート!$F$2:$CI$1002,6,0)),"")</f>
        <v/>
      </c>
      <c r="B326" s="64"/>
      <c r="C326" s="63" t="str">
        <f>+IFERROR(IF(VLOOKUP(#REF!&amp;"-"&amp;ROW()-82,[2]ワークシート!$F$2:$CI$1002,7,0)="","",VLOOKUP(#REF!&amp;"-"&amp;ROW()-82,[2]ワークシート!$F$2:$CI$1002,7,0)),"")</f>
        <v/>
      </c>
      <c r="D326" s="64"/>
      <c r="E326" s="63" t="str">
        <f>+IFERROR(IF(VLOOKUP(#REF!&amp;"-"&amp;ROW()-82,[2]ワークシート!$F$2:$CI$1002,8,0)="","",VLOOKUP(#REF!&amp;"-"&amp;ROW()-82,[2]ワークシート!$F$2:$CI$1002,8,0)),"")</f>
        <v/>
      </c>
      <c r="F326" s="64"/>
      <c r="G326" s="8" t="str">
        <f>+IFERROR(IF(VLOOKUP(#REF!&amp;"-"&amp;ROW()-82,[2]ワークシート!$F$2:$CI$1002,9,0)="","",VLOOKUP(#REF!&amp;"-"&amp;ROW()-82,[2]ワークシート!$F$2:$CI$1002,9,0)),"")</f>
        <v/>
      </c>
      <c r="H32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6" s="71"/>
      <c r="J326" s="63" t="str">
        <f>+IFERROR(IF(VLOOKUP(#REF!&amp;"-"&amp;ROW()-82,[2]ワークシート!$F$2:$CI$1002,17,0)="","",VLOOKUP(#REF!&amp;"-"&amp;ROW()-82,[2]ワークシート!$F$2:$CI$1002,17,0)),"")</f>
        <v/>
      </c>
      <c r="K326" s="67"/>
      <c r="L326" s="64"/>
      <c r="M326" s="72" t="str">
        <f>+IFERROR(IF(VLOOKUP(#REF!&amp;"-"&amp;ROW()-82,[2]ワークシート!$F$2:$CI$1002,58,0)=0,"",VLOOKUP(#REF!&amp;"-"&amp;ROW()-82,[2]ワークシート!$F$2:$CI$1002,58,0)),"")</f>
        <v/>
      </c>
      <c r="N326" s="72"/>
      <c r="O326" s="72"/>
      <c r="P326" s="61" t="str">
        <f>+IFERROR(VLOOKUP(#REF!&amp;"-"&amp;ROW()-82,[2]ワークシート!$F$2:$CI$1002,64,0),"")</f>
        <v/>
      </c>
      <c r="Q326" s="62"/>
      <c r="R326" s="73" t="str">
        <f>+IFERROR(VLOOKUP(#REF!&amp;"-"&amp;ROW()-82,[2]ワークシート!$F$2:$CI$1002,65,0),"")</f>
        <v/>
      </c>
      <c r="S326" s="73"/>
      <c r="T326" s="61" t="str">
        <f>IFERROR(IF(VLOOKUP(#REF!&amp;"-"&amp;ROW()-82,[2]ワークシート!$F$2:$CI$1002,68,0)="",IF(X326="","",IF(X326=0,"使用貸借権","賃借権")),"賃借権"),"")</f>
        <v/>
      </c>
      <c r="U326" s="62"/>
      <c r="V326" s="63" t="str">
        <f>+IFERROR(VLOOKUP(#REF!&amp;"-"&amp;ROW()-82,[2]ワークシート!$F$2:$CI$1002,10,0)&amp;"","")</f>
        <v/>
      </c>
      <c r="W326" s="64"/>
      <c r="X32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6" s="66"/>
      <c r="Z326" s="9"/>
      <c r="AA326" s="9"/>
      <c r="AB326" s="63" t="str">
        <f>IF(T326="","",IF(VLOOKUP(#REF!&amp;"-"&amp;ROW()-82,[2]ワークシート!$F$2:$CI$1002,68,0)="",IF(T326="使用貸借権","-","口座振込　１２月"),"物納"))</f>
        <v/>
      </c>
      <c r="AC326" s="67"/>
      <c r="AD326" s="64"/>
      <c r="AE326" s="68" t="str">
        <f>+IFERROR(IF(VLOOKUP(#REF!&amp;"-"&amp;ROW()-82,[2]ワークシート!$F$2:$CI$1002,13,0)="","",VLOOKUP(#REF!&amp;"-"&amp;ROW()-82,[2]ワークシート!$F$2:$CI$1002,13,0)),"")</f>
        <v/>
      </c>
      <c r="AF326" s="69"/>
      <c r="AG326" s="68" t="str">
        <f>+IFERROR(IF(VLOOKUP(#REF!&amp;"-"&amp;ROW()-82,[2]ワークシート!$F$2:$CI$1002,74,0)="","",VLOOKUP(#REF!&amp;"-"&amp;ROW()-82,[2]ワークシート!$F$2:$CI$1002,74,0)),"")</f>
        <v/>
      </c>
      <c r="AH326" s="69"/>
      <c r="AI326" s="54" t="str">
        <f>+IFERROR(IF(VLOOKUP(#REF!&amp;"-"&amp;ROW()-82,[2]ワークシート!$F$2:$CI$1002,73,0)="","",VLOOKUP(#REF!&amp;"-"&amp;ROW()-82,[2]ワークシート!$F$2:$CI$1002,73,0)),"")</f>
        <v/>
      </c>
      <c r="AJ326" s="1" t="str">
        <f>+IFERROR( IF(  VLOOKUP(#REF!&amp;"-"&amp;ROW()-82,[2]ワークシート!$F$2:$BW$1002,12,0)="",  "",  VLOOKUP(#REF!&amp;"-"&amp;ROW()-82,[2]ワークシート!$F$2:$BW$1002,12,0) ),"")</f>
        <v/>
      </c>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row>
    <row r="327" spans="1:69" ht="35.1" hidden="1" customHeight="1" x14ac:dyDescent="0.15">
      <c r="A327" s="63" t="str">
        <f>+IFERROR(IF(VLOOKUP(#REF!&amp;"-"&amp;ROW()-82,[2]ワークシート!$F$2:$CI$1002,6,0)="","",VLOOKUP(#REF!&amp;"-"&amp;ROW()-82,[2]ワークシート!$F$2:$CI$1002,6,0)),"")</f>
        <v/>
      </c>
      <c r="B327" s="64"/>
      <c r="C327" s="63" t="str">
        <f>+IFERROR(IF(VLOOKUP(#REF!&amp;"-"&amp;ROW()-82,[2]ワークシート!$F$2:$CI$1002,7,0)="","",VLOOKUP(#REF!&amp;"-"&amp;ROW()-82,[2]ワークシート!$F$2:$CI$1002,7,0)),"")</f>
        <v/>
      </c>
      <c r="D327" s="64"/>
      <c r="E327" s="63" t="str">
        <f>+IFERROR(IF(VLOOKUP(#REF!&amp;"-"&amp;ROW()-82,[2]ワークシート!$F$2:$CI$1002,8,0)="","",VLOOKUP(#REF!&amp;"-"&amp;ROW()-82,[2]ワークシート!$F$2:$CI$1002,8,0)),"")</f>
        <v/>
      </c>
      <c r="F327" s="64"/>
      <c r="G327" s="8" t="str">
        <f>+IFERROR(IF(VLOOKUP(#REF!&amp;"-"&amp;ROW()-82,[2]ワークシート!$F$2:$CI$1002,9,0)="","",VLOOKUP(#REF!&amp;"-"&amp;ROW()-82,[2]ワークシート!$F$2:$CI$1002,9,0)),"")</f>
        <v/>
      </c>
      <c r="H32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7" s="71"/>
      <c r="J327" s="63" t="str">
        <f>+IFERROR(IF(VLOOKUP(#REF!&amp;"-"&amp;ROW()-82,[2]ワークシート!$F$2:$CI$1002,17,0)="","",VLOOKUP(#REF!&amp;"-"&amp;ROW()-82,[2]ワークシート!$F$2:$CI$1002,17,0)),"")</f>
        <v/>
      </c>
      <c r="K327" s="67"/>
      <c r="L327" s="64"/>
      <c r="M327" s="72" t="str">
        <f>+IFERROR(IF(VLOOKUP(#REF!&amp;"-"&amp;ROW()-82,[2]ワークシート!$F$2:$CI$1002,58,0)=0,"",VLOOKUP(#REF!&amp;"-"&amp;ROW()-82,[2]ワークシート!$F$2:$CI$1002,58,0)),"")</f>
        <v/>
      </c>
      <c r="N327" s="72"/>
      <c r="O327" s="72"/>
      <c r="P327" s="61" t="str">
        <f>+IFERROR(VLOOKUP(#REF!&amp;"-"&amp;ROW()-82,[2]ワークシート!$F$2:$CI$1002,64,0),"")</f>
        <v/>
      </c>
      <c r="Q327" s="62"/>
      <c r="R327" s="73" t="str">
        <f>+IFERROR(VLOOKUP(#REF!&amp;"-"&amp;ROW()-82,[2]ワークシート!$F$2:$CI$1002,65,0),"")</f>
        <v/>
      </c>
      <c r="S327" s="73"/>
      <c r="T327" s="61" t="str">
        <f>IFERROR(IF(VLOOKUP(#REF!&amp;"-"&amp;ROW()-82,[2]ワークシート!$F$2:$CI$1002,68,0)="",IF(X327="","",IF(X327=0,"使用貸借権","賃借権")),"賃借権"),"")</f>
        <v/>
      </c>
      <c r="U327" s="62"/>
      <c r="V327" s="63" t="str">
        <f>+IFERROR(VLOOKUP(#REF!&amp;"-"&amp;ROW()-82,[2]ワークシート!$F$2:$CI$1002,10,0)&amp;"","")</f>
        <v/>
      </c>
      <c r="W327" s="64"/>
      <c r="X32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7" s="66"/>
      <c r="Z327" s="9"/>
      <c r="AA327" s="9"/>
      <c r="AB327" s="63" t="str">
        <f>IF(T327="","",IF(VLOOKUP(#REF!&amp;"-"&amp;ROW()-82,[2]ワークシート!$F$2:$CI$1002,68,0)="",IF(T327="使用貸借権","-","口座振込　１２月"),"物納"))</f>
        <v/>
      </c>
      <c r="AC327" s="67"/>
      <c r="AD327" s="64"/>
      <c r="AE327" s="68" t="str">
        <f>+IFERROR(IF(VLOOKUP(#REF!&amp;"-"&amp;ROW()-82,[2]ワークシート!$F$2:$CI$1002,13,0)="","",VLOOKUP(#REF!&amp;"-"&amp;ROW()-82,[2]ワークシート!$F$2:$CI$1002,13,0)),"")</f>
        <v/>
      </c>
      <c r="AF327" s="69"/>
      <c r="AG327" s="68" t="str">
        <f>+IFERROR(IF(VLOOKUP(#REF!&amp;"-"&amp;ROW()-82,[2]ワークシート!$F$2:$CI$1002,74,0)="","",VLOOKUP(#REF!&amp;"-"&amp;ROW()-82,[2]ワークシート!$F$2:$CI$1002,74,0)),"")</f>
        <v/>
      </c>
      <c r="AH327" s="69"/>
      <c r="AI327" s="54" t="str">
        <f>+IFERROR(IF(VLOOKUP(#REF!&amp;"-"&amp;ROW()-82,[2]ワークシート!$F$2:$CI$1002,73,0)="","",VLOOKUP(#REF!&amp;"-"&amp;ROW()-82,[2]ワークシート!$F$2:$CI$1002,73,0)),"")</f>
        <v/>
      </c>
      <c r="AJ327" s="1" t="str">
        <f>+IFERROR( IF(  VLOOKUP(#REF!&amp;"-"&amp;ROW()-82,[2]ワークシート!$F$2:$BW$1002,12,0)="",  "",  VLOOKUP(#REF!&amp;"-"&amp;ROW()-82,[2]ワークシート!$F$2:$BW$1002,12,0) ),"")</f>
        <v/>
      </c>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row>
    <row r="328" spans="1:69" ht="35.1" hidden="1" customHeight="1" x14ac:dyDescent="0.15">
      <c r="A328" s="63" t="str">
        <f>+IFERROR(IF(VLOOKUP(#REF!&amp;"-"&amp;ROW()-82,[2]ワークシート!$F$2:$CI$1002,6,0)="","",VLOOKUP(#REF!&amp;"-"&amp;ROW()-82,[2]ワークシート!$F$2:$CI$1002,6,0)),"")</f>
        <v/>
      </c>
      <c r="B328" s="64"/>
      <c r="C328" s="63" t="str">
        <f>+IFERROR(IF(VLOOKUP(#REF!&amp;"-"&amp;ROW()-82,[2]ワークシート!$F$2:$CI$1002,7,0)="","",VLOOKUP(#REF!&amp;"-"&amp;ROW()-82,[2]ワークシート!$F$2:$CI$1002,7,0)),"")</f>
        <v/>
      </c>
      <c r="D328" s="64"/>
      <c r="E328" s="63" t="str">
        <f>+IFERROR(IF(VLOOKUP(#REF!&amp;"-"&amp;ROW()-82,[2]ワークシート!$F$2:$CI$1002,8,0)="","",VLOOKUP(#REF!&amp;"-"&amp;ROW()-82,[2]ワークシート!$F$2:$CI$1002,8,0)),"")</f>
        <v/>
      </c>
      <c r="F328" s="64"/>
      <c r="G328" s="8" t="str">
        <f>+IFERROR(IF(VLOOKUP(#REF!&amp;"-"&amp;ROW()-82,[2]ワークシート!$F$2:$CI$1002,9,0)="","",VLOOKUP(#REF!&amp;"-"&amp;ROW()-82,[2]ワークシート!$F$2:$CI$1002,9,0)),"")</f>
        <v/>
      </c>
      <c r="H32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8" s="71"/>
      <c r="J328" s="63" t="str">
        <f>+IFERROR(IF(VLOOKUP(#REF!&amp;"-"&amp;ROW()-82,[2]ワークシート!$F$2:$CI$1002,17,0)="","",VLOOKUP(#REF!&amp;"-"&amp;ROW()-82,[2]ワークシート!$F$2:$CI$1002,17,0)),"")</f>
        <v/>
      </c>
      <c r="K328" s="67"/>
      <c r="L328" s="64"/>
      <c r="M328" s="72" t="str">
        <f>+IFERROR(IF(VLOOKUP(#REF!&amp;"-"&amp;ROW()-82,[2]ワークシート!$F$2:$CI$1002,58,0)=0,"",VLOOKUP(#REF!&amp;"-"&amp;ROW()-82,[2]ワークシート!$F$2:$CI$1002,58,0)),"")</f>
        <v/>
      </c>
      <c r="N328" s="72"/>
      <c r="O328" s="72"/>
      <c r="P328" s="61" t="str">
        <f>+IFERROR(VLOOKUP(#REF!&amp;"-"&amp;ROW()-82,[2]ワークシート!$F$2:$CI$1002,64,0),"")</f>
        <v/>
      </c>
      <c r="Q328" s="62"/>
      <c r="R328" s="73" t="str">
        <f>+IFERROR(VLOOKUP(#REF!&amp;"-"&amp;ROW()-82,[2]ワークシート!$F$2:$CI$1002,65,0),"")</f>
        <v/>
      </c>
      <c r="S328" s="73"/>
      <c r="T328" s="61" t="str">
        <f>IFERROR(IF(VLOOKUP(#REF!&amp;"-"&amp;ROW()-82,[2]ワークシート!$F$2:$CI$1002,68,0)="",IF(X328="","",IF(X328=0,"使用貸借権","賃借権")),"賃借権"),"")</f>
        <v/>
      </c>
      <c r="U328" s="62"/>
      <c r="V328" s="63" t="str">
        <f>+IFERROR(VLOOKUP(#REF!&amp;"-"&amp;ROW()-82,[2]ワークシート!$F$2:$CI$1002,10,0)&amp;"","")</f>
        <v/>
      </c>
      <c r="W328" s="64"/>
      <c r="X32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8" s="66"/>
      <c r="Z328" s="9"/>
      <c r="AA328" s="9"/>
      <c r="AB328" s="63" t="str">
        <f>IF(T328="","",IF(VLOOKUP(#REF!&amp;"-"&amp;ROW()-82,[2]ワークシート!$F$2:$CI$1002,68,0)="",IF(T328="使用貸借権","-","口座振込　１２月"),"物納"))</f>
        <v/>
      </c>
      <c r="AC328" s="67"/>
      <c r="AD328" s="64"/>
      <c r="AE328" s="68" t="str">
        <f>+IFERROR(IF(VLOOKUP(#REF!&amp;"-"&amp;ROW()-82,[2]ワークシート!$F$2:$CI$1002,13,0)="","",VLOOKUP(#REF!&amp;"-"&amp;ROW()-82,[2]ワークシート!$F$2:$CI$1002,13,0)),"")</f>
        <v/>
      </c>
      <c r="AF328" s="69"/>
      <c r="AG328" s="68" t="str">
        <f>+IFERROR(IF(VLOOKUP(#REF!&amp;"-"&amp;ROW()-82,[2]ワークシート!$F$2:$CI$1002,74,0)="","",VLOOKUP(#REF!&amp;"-"&amp;ROW()-82,[2]ワークシート!$F$2:$CI$1002,74,0)),"")</f>
        <v/>
      </c>
      <c r="AH328" s="69"/>
      <c r="AI328" s="54" t="str">
        <f>+IFERROR(IF(VLOOKUP(#REF!&amp;"-"&amp;ROW()-82,[2]ワークシート!$F$2:$CI$1002,73,0)="","",VLOOKUP(#REF!&amp;"-"&amp;ROW()-82,[2]ワークシート!$F$2:$CI$1002,73,0)),"")</f>
        <v/>
      </c>
      <c r="AJ328" s="1" t="str">
        <f>+IFERROR( IF(  VLOOKUP(#REF!&amp;"-"&amp;ROW()-82,[2]ワークシート!$F$2:$BW$1002,12,0)="",  "",  VLOOKUP(#REF!&amp;"-"&amp;ROW()-82,[2]ワークシート!$F$2:$BW$1002,12,0) ),"")</f>
        <v/>
      </c>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row>
    <row r="329" spans="1:69" ht="35.1" hidden="1" customHeight="1" x14ac:dyDescent="0.15">
      <c r="A329" s="63" t="str">
        <f>+IFERROR(IF(VLOOKUP(#REF!&amp;"-"&amp;ROW()-82,[2]ワークシート!$F$2:$CI$1002,6,0)="","",VLOOKUP(#REF!&amp;"-"&amp;ROW()-82,[2]ワークシート!$F$2:$CI$1002,6,0)),"")</f>
        <v/>
      </c>
      <c r="B329" s="64"/>
      <c r="C329" s="63" t="str">
        <f>+IFERROR(IF(VLOOKUP(#REF!&amp;"-"&amp;ROW()-82,[2]ワークシート!$F$2:$CI$1002,7,0)="","",VLOOKUP(#REF!&amp;"-"&amp;ROW()-82,[2]ワークシート!$F$2:$CI$1002,7,0)),"")</f>
        <v/>
      </c>
      <c r="D329" s="64"/>
      <c r="E329" s="63" t="str">
        <f>+IFERROR(IF(VLOOKUP(#REF!&amp;"-"&amp;ROW()-82,[2]ワークシート!$F$2:$CI$1002,8,0)="","",VLOOKUP(#REF!&amp;"-"&amp;ROW()-82,[2]ワークシート!$F$2:$CI$1002,8,0)),"")</f>
        <v/>
      </c>
      <c r="F329" s="64"/>
      <c r="G329" s="8" t="str">
        <f>+IFERROR(IF(VLOOKUP(#REF!&amp;"-"&amp;ROW()-82,[2]ワークシート!$F$2:$CI$1002,9,0)="","",VLOOKUP(#REF!&amp;"-"&amp;ROW()-82,[2]ワークシート!$F$2:$CI$1002,9,0)),"")</f>
        <v/>
      </c>
      <c r="H32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29" s="71"/>
      <c r="J329" s="63" t="str">
        <f>+IFERROR(IF(VLOOKUP(#REF!&amp;"-"&amp;ROW()-82,[2]ワークシート!$F$2:$CI$1002,17,0)="","",VLOOKUP(#REF!&amp;"-"&amp;ROW()-82,[2]ワークシート!$F$2:$CI$1002,17,0)),"")</f>
        <v/>
      </c>
      <c r="K329" s="67"/>
      <c r="L329" s="64"/>
      <c r="M329" s="72" t="str">
        <f>+IFERROR(IF(VLOOKUP(#REF!&amp;"-"&amp;ROW()-82,[2]ワークシート!$F$2:$CI$1002,58,0)=0,"",VLOOKUP(#REF!&amp;"-"&amp;ROW()-82,[2]ワークシート!$F$2:$CI$1002,58,0)),"")</f>
        <v/>
      </c>
      <c r="N329" s="72"/>
      <c r="O329" s="72"/>
      <c r="P329" s="61" t="str">
        <f>+IFERROR(VLOOKUP(#REF!&amp;"-"&amp;ROW()-82,[2]ワークシート!$F$2:$CI$1002,64,0),"")</f>
        <v/>
      </c>
      <c r="Q329" s="62"/>
      <c r="R329" s="73" t="str">
        <f>+IFERROR(VLOOKUP(#REF!&amp;"-"&amp;ROW()-82,[2]ワークシート!$F$2:$CI$1002,65,0),"")</f>
        <v/>
      </c>
      <c r="S329" s="73"/>
      <c r="T329" s="61" t="str">
        <f>IFERROR(IF(VLOOKUP(#REF!&amp;"-"&amp;ROW()-82,[2]ワークシート!$F$2:$CI$1002,68,0)="",IF(X329="","",IF(X329=0,"使用貸借権","賃借権")),"賃借権"),"")</f>
        <v/>
      </c>
      <c r="U329" s="62"/>
      <c r="V329" s="63" t="str">
        <f>+IFERROR(VLOOKUP(#REF!&amp;"-"&amp;ROW()-82,[2]ワークシート!$F$2:$CI$1002,10,0)&amp;"","")</f>
        <v/>
      </c>
      <c r="W329" s="64"/>
      <c r="X32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29" s="66"/>
      <c r="Z329" s="9"/>
      <c r="AA329" s="9"/>
      <c r="AB329" s="63" t="str">
        <f>IF(T329="","",IF(VLOOKUP(#REF!&amp;"-"&amp;ROW()-82,[2]ワークシート!$F$2:$CI$1002,68,0)="",IF(T329="使用貸借権","-","口座振込　１２月"),"物納"))</f>
        <v/>
      </c>
      <c r="AC329" s="67"/>
      <c r="AD329" s="64"/>
      <c r="AE329" s="68" t="str">
        <f>+IFERROR(IF(VLOOKUP(#REF!&amp;"-"&amp;ROW()-82,[2]ワークシート!$F$2:$CI$1002,13,0)="","",VLOOKUP(#REF!&amp;"-"&amp;ROW()-82,[2]ワークシート!$F$2:$CI$1002,13,0)),"")</f>
        <v/>
      </c>
      <c r="AF329" s="69"/>
      <c r="AG329" s="68" t="str">
        <f>+IFERROR(IF(VLOOKUP(#REF!&amp;"-"&amp;ROW()-82,[2]ワークシート!$F$2:$CI$1002,74,0)="","",VLOOKUP(#REF!&amp;"-"&amp;ROW()-82,[2]ワークシート!$F$2:$CI$1002,74,0)),"")</f>
        <v/>
      </c>
      <c r="AH329" s="69"/>
      <c r="AI329" s="54" t="str">
        <f>+IFERROR(IF(VLOOKUP(#REF!&amp;"-"&amp;ROW()-82,[2]ワークシート!$F$2:$CI$1002,73,0)="","",VLOOKUP(#REF!&amp;"-"&amp;ROW()-82,[2]ワークシート!$F$2:$CI$1002,73,0)),"")</f>
        <v/>
      </c>
      <c r="AJ329" s="1" t="str">
        <f>+IFERROR( IF(  VLOOKUP(#REF!&amp;"-"&amp;ROW()-82,[2]ワークシート!$F$2:$BW$1002,12,0)="",  "",  VLOOKUP(#REF!&amp;"-"&amp;ROW()-82,[2]ワークシート!$F$2:$BW$1002,12,0) ),"")</f>
        <v/>
      </c>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row>
    <row r="330" spans="1:69" ht="35.1" hidden="1" customHeight="1" x14ac:dyDescent="0.15">
      <c r="A330" s="63" t="str">
        <f>+IFERROR(IF(VLOOKUP(#REF!&amp;"-"&amp;ROW()-82,[2]ワークシート!$F$2:$CI$1002,6,0)="","",VLOOKUP(#REF!&amp;"-"&amp;ROW()-82,[2]ワークシート!$F$2:$CI$1002,6,0)),"")</f>
        <v/>
      </c>
      <c r="B330" s="64"/>
      <c r="C330" s="63" t="str">
        <f>+IFERROR(IF(VLOOKUP(#REF!&amp;"-"&amp;ROW()-82,[2]ワークシート!$F$2:$CI$1002,7,0)="","",VLOOKUP(#REF!&amp;"-"&amp;ROW()-82,[2]ワークシート!$F$2:$CI$1002,7,0)),"")</f>
        <v/>
      </c>
      <c r="D330" s="64"/>
      <c r="E330" s="63" t="str">
        <f>+IFERROR(IF(VLOOKUP(#REF!&amp;"-"&amp;ROW()-82,[2]ワークシート!$F$2:$CI$1002,8,0)="","",VLOOKUP(#REF!&amp;"-"&amp;ROW()-82,[2]ワークシート!$F$2:$CI$1002,8,0)),"")</f>
        <v/>
      </c>
      <c r="F330" s="64"/>
      <c r="G330" s="8" t="str">
        <f>+IFERROR(IF(VLOOKUP(#REF!&amp;"-"&amp;ROW()-82,[2]ワークシート!$F$2:$CI$1002,9,0)="","",VLOOKUP(#REF!&amp;"-"&amp;ROW()-82,[2]ワークシート!$F$2:$CI$1002,9,0)),"")</f>
        <v/>
      </c>
      <c r="H33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0" s="71"/>
      <c r="J330" s="63" t="str">
        <f>+IFERROR(IF(VLOOKUP(#REF!&amp;"-"&amp;ROW()-82,[2]ワークシート!$F$2:$CI$1002,17,0)="","",VLOOKUP(#REF!&amp;"-"&amp;ROW()-82,[2]ワークシート!$F$2:$CI$1002,17,0)),"")</f>
        <v/>
      </c>
      <c r="K330" s="67"/>
      <c r="L330" s="64"/>
      <c r="M330" s="72" t="str">
        <f>+IFERROR(IF(VLOOKUP(#REF!&amp;"-"&amp;ROW()-82,[2]ワークシート!$F$2:$CI$1002,58,0)=0,"",VLOOKUP(#REF!&amp;"-"&amp;ROW()-82,[2]ワークシート!$F$2:$CI$1002,58,0)),"")</f>
        <v/>
      </c>
      <c r="N330" s="72"/>
      <c r="O330" s="72"/>
      <c r="P330" s="61" t="str">
        <f>+IFERROR(VLOOKUP(#REF!&amp;"-"&amp;ROW()-82,[2]ワークシート!$F$2:$CI$1002,64,0),"")</f>
        <v/>
      </c>
      <c r="Q330" s="62"/>
      <c r="R330" s="73" t="str">
        <f>+IFERROR(VLOOKUP(#REF!&amp;"-"&amp;ROW()-82,[2]ワークシート!$F$2:$CI$1002,65,0),"")</f>
        <v/>
      </c>
      <c r="S330" s="73"/>
      <c r="T330" s="61" t="str">
        <f>IFERROR(IF(VLOOKUP(#REF!&amp;"-"&amp;ROW()-82,[2]ワークシート!$F$2:$CI$1002,68,0)="",IF(X330="","",IF(X330=0,"使用貸借権","賃借権")),"賃借権"),"")</f>
        <v/>
      </c>
      <c r="U330" s="62"/>
      <c r="V330" s="63" t="str">
        <f>+IFERROR(VLOOKUP(#REF!&amp;"-"&amp;ROW()-82,[2]ワークシート!$F$2:$CI$1002,10,0)&amp;"","")</f>
        <v/>
      </c>
      <c r="W330" s="64"/>
      <c r="X33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0" s="66"/>
      <c r="Z330" s="9"/>
      <c r="AA330" s="9"/>
      <c r="AB330" s="63" t="str">
        <f>IF(T330="","",IF(VLOOKUP(#REF!&amp;"-"&amp;ROW()-82,[2]ワークシート!$F$2:$CI$1002,68,0)="",IF(T330="使用貸借権","-","口座振込　１２月"),"物納"))</f>
        <v/>
      </c>
      <c r="AC330" s="67"/>
      <c r="AD330" s="64"/>
      <c r="AE330" s="68" t="str">
        <f>+IFERROR(IF(VLOOKUP(#REF!&amp;"-"&amp;ROW()-82,[2]ワークシート!$F$2:$CI$1002,13,0)="","",VLOOKUP(#REF!&amp;"-"&amp;ROW()-82,[2]ワークシート!$F$2:$CI$1002,13,0)),"")</f>
        <v/>
      </c>
      <c r="AF330" s="69"/>
      <c r="AG330" s="68" t="str">
        <f>+IFERROR(IF(VLOOKUP(#REF!&amp;"-"&amp;ROW()-82,[2]ワークシート!$F$2:$CI$1002,74,0)="","",VLOOKUP(#REF!&amp;"-"&amp;ROW()-82,[2]ワークシート!$F$2:$CI$1002,74,0)),"")</f>
        <v/>
      </c>
      <c r="AH330" s="69"/>
      <c r="AI330" s="54" t="str">
        <f>+IFERROR(IF(VLOOKUP(#REF!&amp;"-"&amp;ROW()-82,[2]ワークシート!$F$2:$CI$1002,73,0)="","",VLOOKUP(#REF!&amp;"-"&amp;ROW()-82,[2]ワークシート!$F$2:$CI$1002,73,0)),"")</f>
        <v/>
      </c>
      <c r="AJ330" s="1" t="str">
        <f>+IFERROR( IF(  VLOOKUP(#REF!&amp;"-"&amp;ROW()-82,[2]ワークシート!$F$2:$BW$1002,12,0)="",  "",  VLOOKUP(#REF!&amp;"-"&amp;ROW()-82,[2]ワークシート!$F$2:$BW$1002,12,0) ),"")</f>
        <v/>
      </c>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row>
    <row r="331" spans="1:69" ht="35.1" hidden="1" customHeight="1" x14ac:dyDescent="0.15">
      <c r="A331" s="63" t="str">
        <f>+IFERROR(IF(VLOOKUP(#REF!&amp;"-"&amp;ROW()-82,[2]ワークシート!$F$2:$CI$1002,6,0)="","",VLOOKUP(#REF!&amp;"-"&amp;ROW()-82,[2]ワークシート!$F$2:$CI$1002,6,0)),"")</f>
        <v/>
      </c>
      <c r="B331" s="64"/>
      <c r="C331" s="63" t="str">
        <f>+IFERROR(IF(VLOOKUP(#REF!&amp;"-"&amp;ROW()-82,[2]ワークシート!$F$2:$CI$1002,7,0)="","",VLOOKUP(#REF!&amp;"-"&amp;ROW()-82,[2]ワークシート!$F$2:$CI$1002,7,0)),"")</f>
        <v/>
      </c>
      <c r="D331" s="64"/>
      <c r="E331" s="63" t="str">
        <f>+IFERROR(IF(VLOOKUP(#REF!&amp;"-"&amp;ROW()-82,[2]ワークシート!$F$2:$CI$1002,8,0)="","",VLOOKUP(#REF!&amp;"-"&amp;ROW()-82,[2]ワークシート!$F$2:$CI$1002,8,0)),"")</f>
        <v/>
      </c>
      <c r="F331" s="64"/>
      <c r="G331" s="8" t="str">
        <f>+IFERROR(IF(VLOOKUP(#REF!&amp;"-"&amp;ROW()-82,[2]ワークシート!$F$2:$CI$1002,9,0)="","",VLOOKUP(#REF!&amp;"-"&amp;ROW()-82,[2]ワークシート!$F$2:$CI$1002,9,0)),"")</f>
        <v/>
      </c>
      <c r="H33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1" s="71"/>
      <c r="J331" s="63" t="str">
        <f>+IFERROR(IF(VLOOKUP(#REF!&amp;"-"&amp;ROW()-82,[2]ワークシート!$F$2:$CI$1002,17,0)="","",VLOOKUP(#REF!&amp;"-"&amp;ROW()-82,[2]ワークシート!$F$2:$CI$1002,17,0)),"")</f>
        <v/>
      </c>
      <c r="K331" s="67"/>
      <c r="L331" s="64"/>
      <c r="M331" s="72" t="str">
        <f>+IFERROR(IF(VLOOKUP(#REF!&amp;"-"&amp;ROW()-82,[2]ワークシート!$F$2:$CI$1002,58,0)=0,"",VLOOKUP(#REF!&amp;"-"&amp;ROW()-82,[2]ワークシート!$F$2:$CI$1002,58,0)),"")</f>
        <v/>
      </c>
      <c r="N331" s="72"/>
      <c r="O331" s="72"/>
      <c r="P331" s="61" t="str">
        <f>+IFERROR(VLOOKUP(#REF!&amp;"-"&amp;ROW()-82,[2]ワークシート!$F$2:$CI$1002,64,0),"")</f>
        <v/>
      </c>
      <c r="Q331" s="62"/>
      <c r="R331" s="73" t="str">
        <f>+IFERROR(VLOOKUP(#REF!&amp;"-"&amp;ROW()-82,[2]ワークシート!$F$2:$CI$1002,65,0),"")</f>
        <v/>
      </c>
      <c r="S331" s="73"/>
      <c r="T331" s="61" t="str">
        <f>IFERROR(IF(VLOOKUP(#REF!&amp;"-"&amp;ROW()-82,[2]ワークシート!$F$2:$CI$1002,68,0)="",IF(X331="","",IF(X331=0,"使用貸借権","賃借権")),"賃借権"),"")</f>
        <v/>
      </c>
      <c r="U331" s="62"/>
      <c r="V331" s="63" t="str">
        <f>+IFERROR(VLOOKUP(#REF!&amp;"-"&amp;ROW()-82,[2]ワークシート!$F$2:$CI$1002,10,0)&amp;"","")</f>
        <v/>
      </c>
      <c r="W331" s="64"/>
      <c r="X33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1" s="66"/>
      <c r="Z331" s="9"/>
      <c r="AA331" s="9"/>
      <c r="AB331" s="63" t="str">
        <f>IF(T331="","",IF(VLOOKUP(#REF!&amp;"-"&amp;ROW()-82,[2]ワークシート!$F$2:$CI$1002,68,0)="",IF(T331="使用貸借権","-","口座振込　１２月"),"物納"))</f>
        <v/>
      </c>
      <c r="AC331" s="67"/>
      <c r="AD331" s="64"/>
      <c r="AE331" s="68" t="str">
        <f>+IFERROR(IF(VLOOKUP(#REF!&amp;"-"&amp;ROW()-82,[2]ワークシート!$F$2:$CI$1002,13,0)="","",VLOOKUP(#REF!&amp;"-"&amp;ROW()-82,[2]ワークシート!$F$2:$CI$1002,13,0)),"")</f>
        <v/>
      </c>
      <c r="AF331" s="69"/>
      <c r="AG331" s="68" t="str">
        <f>+IFERROR(IF(VLOOKUP(#REF!&amp;"-"&amp;ROW()-82,[2]ワークシート!$F$2:$CI$1002,74,0)="","",VLOOKUP(#REF!&amp;"-"&amp;ROW()-82,[2]ワークシート!$F$2:$CI$1002,74,0)),"")</f>
        <v/>
      </c>
      <c r="AH331" s="69"/>
      <c r="AI331" s="54" t="str">
        <f>+IFERROR(IF(VLOOKUP(#REF!&amp;"-"&amp;ROW()-82,[2]ワークシート!$F$2:$CI$1002,73,0)="","",VLOOKUP(#REF!&amp;"-"&amp;ROW()-82,[2]ワークシート!$F$2:$CI$1002,73,0)),"")</f>
        <v/>
      </c>
      <c r="AJ331" s="1" t="str">
        <f>+IFERROR( IF(  VLOOKUP(#REF!&amp;"-"&amp;ROW()-82,[2]ワークシート!$F$2:$BW$1002,12,0)="",  "",  VLOOKUP(#REF!&amp;"-"&amp;ROW()-82,[2]ワークシート!$F$2:$BW$1002,12,0) ),"")</f>
        <v/>
      </c>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row>
    <row r="332" spans="1:69" ht="35.1" hidden="1" customHeight="1" x14ac:dyDescent="0.15">
      <c r="A332" s="63" t="str">
        <f>+IFERROR(IF(VLOOKUP(#REF!&amp;"-"&amp;ROW()-82,[2]ワークシート!$F$2:$CI$1002,6,0)="","",VLOOKUP(#REF!&amp;"-"&amp;ROW()-82,[2]ワークシート!$F$2:$CI$1002,6,0)),"")</f>
        <v/>
      </c>
      <c r="B332" s="64"/>
      <c r="C332" s="63" t="str">
        <f>+IFERROR(IF(VLOOKUP(#REF!&amp;"-"&amp;ROW()-82,[2]ワークシート!$F$2:$CI$1002,7,0)="","",VLOOKUP(#REF!&amp;"-"&amp;ROW()-82,[2]ワークシート!$F$2:$CI$1002,7,0)),"")</f>
        <v/>
      </c>
      <c r="D332" s="64"/>
      <c r="E332" s="63" t="str">
        <f>+IFERROR(IF(VLOOKUP(#REF!&amp;"-"&amp;ROW()-82,[2]ワークシート!$F$2:$CI$1002,8,0)="","",VLOOKUP(#REF!&amp;"-"&amp;ROW()-82,[2]ワークシート!$F$2:$CI$1002,8,0)),"")</f>
        <v/>
      </c>
      <c r="F332" s="64"/>
      <c r="G332" s="8" t="str">
        <f>+IFERROR(IF(VLOOKUP(#REF!&amp;"-"&amp;ROW()-82,[2]ワークシート!$F$2:$CI$1002,9,0)="","",VLOOKUP(#REF!&amp;"-"&amp;ROW()-82,[2]ワークシート!$F$2:$CI$1002,9,0)),"")</f>
        <v/>
      </c>
      <c r="H33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2" s="71"/>
      <c r="J332" s="63" t="str">
        <f>+IFERROR(IF(VLOOKUP(#REF!&amp;"-"&amp;ROW()-82,[2]ワークシート!$F$2:$CI$1002,17,0)="","",VLOOKUP(#REF!&amp;"-"&amp;ROW()-82,[2]ワークシート!$F$2:$CI$1002,17,0)),"")</f>
        <v/>
      </c>
      <c r="K332" s="67"/>
      <c r="L332" s="64"/>
      <c r="M332" s="72" t="str">
        <f>+IFERROR(IF(VLOOKUP(#REF!&amp;"-"&amp;ROW()-82,[2]ワークシート!$F$2:$CI$1002,58,0)=0,"",VLOOKUP(#REF!&amp;"-"&amp;ROW()-82,[2]ワークシート!$F$2:$CI$1002,58,0)),"")</f>
        <v/>
      </c>
      <c r="N332" s="72"/>
      <c r="O332" s="72"/>
      <c r="P332" s="61" t="str">
        <f>+IFERROR(VLOOKUP(#REF!&amp;"-"&amp;ROW()-82,[2]ワークシート!$F$2:$CI$1002,64,0),"")</f>
        <v/>
      </c>
      <c r="Q332" s="62"/>
      <c r="R332" s="73" t="str">
        <f>+IFERROR(VLOOKUP(#REF!&amp;"-"&amp;ROW()-82,[2]ワークシート!$F$2:$CI$1002,65,0),"")</f>
        <v/>
      </c>
      <c r="S332" s="73"/>
      <c r="T332" s="61" t="str">
        <f>IFERROR(IF(VLOOKUP(#REF!&amp;"-"&amp;ROW()-82,[2]ワークシート!$F$2:$CI$1002,68,0)="",IF(X332="","",IF(X332=0,"使用貸借権","賃借権")),"賃借権"),"")</f>
        <v/>
      </c>
      <c r="U332" s="62"/>
      <c r="V332" s="63" t="str">
        <f>+IFERROR(VLOOKUP(#REF!&amp;"-"&amp;ROW()-82,[2]ワークシート!$F$2:$CI$1002,10,0)&amp;"","")</f>
        <v/>
      </c>
      <c r="W332" s="64"/>
      <c r="X33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2" s="66"/>
      <c r="Z332" s="9"/>
      <c r="AA332" s="9"/>
      <c r="AB332" s="63" t="str">
        <f>IF(T332="","",IF(VLOOKUP(#REF!&amp;"-"&amp;ROW()-82,[2]ワークシート!$F$2:$CI$1002,68,0)="",IF(T332="使用貸借権","-","口座振込　１２月"),"物納"))</f>
        <v/>
      </c>
      <c r="AC332" s="67"/>
      <c r="AD332" s="64"/>
      <c r="AE332" s="68" t="str">
        <f>+IFERROR(IF(VLOOKUP(#REF!&amp;"-"&amp;ROW()-82,[2]ワークシート!$F$2:$CI$1002,13,0)="","",VLOOKUP(#REF!&amp;"-"&amp;ROW()-82,[2]ワークシート!$F$2:$CI$1002,13,0)),"")</f>
        <v/>
      </c>
      <c r="AF332" s="69"/>
      <c r="AG332" s="68" t="str">
        <f>+IFERROR(IF(VLOOKUP(#REF!&amp;"-"&amp;ROW()-82,[2]ワークシート!$F$2:$CI$1002,74,0)="","",VLOOKUP(#REF!&amp;"-"&amp;ROW()-82,[2]ワークシート!$F$2:$CI$1002,74,0)),"")</f>
        <v/>
      </c>
      <c r="AH332" s="69"/>
      <c r="AI332" s="54" t="str">
        <f>+IFERROR(IF(VLOOKUP(#REF!&amp;"-"&amp;ROW()-82,[2]ワークシート!$F$2:$CI$1002,73,0)="","",VLOOKUP(#REF!&amp;"-"&amp;ROW()-82,[2]ワークシート!$F$2:$CI$1002,73,0)),"")</f>
        <v/>
      </c>
      <c r="AJ332" s="1" t="str">
        <f>+IFERROR( IF(  VLOOKUP(#REF!&amp;"-"&amp;ROW()-82,[2]ワークシート!$F$2:$BW$1002,12,0)="",  "",  VLOOKUP(#REF!&amp;"-"&amp;ROW()-82,[2]ワークシート!$F$2:$BW$1002,12,0) ),"")</f>
        <v/>
      </c>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row>
    <row r="333" spans="1:69" ht="35.1" hidden="1" customHeight="1" x14ac:dyDescent="0.15">
      <c r="A333" s="63" t="str">
        <f>+IFERROR(IF(VLOOKUP(#REF!&amp;"-"&amp;ROW()-82,[2]ワークシート!$F$2:$CI$1002,6,0)="","",VLOOKUP(#REF!&amp;"-"&amp;ROW()-82,[2]ワークシート!$F$2:$CI$1002,6,0)),"")</f>
        <v/>
      </c>
      <c r="B333" s="64"/>
      <c r="C333" s="63" t="str">
        <f>+IFERROR(IF(VLOOKUP(#REF!&amp;"-"&amp;ROW()-82,[2]ワークシート!$F$2:$CI$1002,7,0)="","",VLOOKUP(#REF!&amp;"-"&amp;ROW()-82,[2]ワークシート!$F$2:$CI$1002,7,0)),"")</f>
        <v/>
      </c>
      <c r="D333" s="64"/>
      <c r="E333" s="63" t="str">
        <f>+IFERROR(IF(VLOOKUP(#REF!&amp;"-"&amp;ROW()-82,[2]ワークシート!$F$2:$CI$1002,8,0)="","",VLOOKUP(#REF!&amp;"-"&amp;ROW()-82,[2]ワークシート!$F$2:$CI$1002,8,0)),"")</f>
        <v/>
      </c>
      <c r="F333" s="64"/>
      <c r="G333" s="8" t="str">
        <f>+IFERROR(IF(VLOOKUP(#REF!&amp;"-"&amp;ROW()-82,[2]ワークシート!$F$2:$CI$1002,9,0)="","",VLOOKUP(#REF!&amp;"-"&amp;ROW()-82,[2]ワークシート!$F$2:$CI$1002,9,0)),"")</f>
        <v/>
      </c>
      <c r="H33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3" s="71"/>
      <c r="J333" s="63" t="str">
        <f>+IFERROR(IF(VLOOKUP(#REF!&amp;"-"&amp;ROW()-82,[2]ワークシート!$F$2:$CI$1002,17,0)="","",VLOOKUP(#REF!&amp;"-"&amp;ROW()-82,[2]ワークシート!$F$2:$CI$1002,17,0)),"")</f>
        <v/>
      </c>
      <c r="K333" s="67"/>
      <c r="L333" s="64"/>
      <c r="M333" s="72" t="str">
        <f>+IFERROR(IF(VLOOKUP(#REF!&amp;"-"&amp;ROW()-82,[2]ワークシート!$F$2:$CI$1002,58,0)=0,"",VLOOKUP(#REF!&amp;"-"&amp;ROW()-82,[2]ワークシート!$F$2:$CI$1002,58,0)),"")</f>
        <v/>
      </c>
      <c r="N333" s="72"/>
      <c r="O333" s="72"/>
      <c r="P333" s="61" t="str">
        <f>+IFERROR(VLOOKUP(#REF!&amp;"-"&amp;ROW()-82,[2]ワークシート!$F$2:$CI$1002,64,0),"")</f>
        <v/>
      </c>
      <c r="Q333" s="62"/>
      <c r="R333" s="73" t="str">
        <f>+IFERROR(VLOOKUP(#REF!&amp;"-"&amp;ROW()-82,[2]ワークシート!$F$2:$CI$1002,65,0),"")</f>
        <v/>
      </c>
      <c r="S333" s="73"/>
      <c r="T333" s="61" t="str">
        <f>IFERROR(IF(VLOOKUP(#REF!&amp;"-"&amp;ROW()-82,[2]ワークシート!$F$2:$CI$1002,68,0)="",IF(X333="","",IF(X333=0,"使用貸借権","賃借権")),"賃借権"),"")</f>
        <v/>
      </c>
      <c r="U333" s="62"/>
      <c r="V333" s="63" t="str">
        <f>+IFERROR(VLOOKUP(#REF!&amp;"-"&amp;ROW()-82,[2]ワークシート!$F$2:$CI$1002,10,0)&amp;"","")</f>
        <v/>
      </c>
      <c r="W333" s="64"/>
      <c r="X33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3" s="66"/>
      <c r="Z333" s="9"/>
      <c r="AA333" s="9"/>
      <c r="AB333" s="63" t="str">
        <f>IF(T333="","",IF(VLOOKUP(#REF!&amp;"-"&amp;ROW()-82,[2]ワークシート!$F$2:$CI$1002,68,0)="",IF(T333="使用貸借権","-","口座振込　１２月"),"物納"))</f>
        <v/>
      </c>
      <c r="AC333" s="67"/>
      <c r="AD333" s="64"/>
      <c r="AE333" s="68" t="str">
        <f>+IFERROR(IF(VLOOKUP(#REF!&amp;"-"&amp;ROW()-82,[2]ワークシート!$F$2:$CI$1002,13,0)="","",VLOOKUP(#REF!&amp;"-"&amp;ROW()-82,[2]ワークシート!$F$2:$CI$1002,13,0)),"")</f>
        <v/>
      </c>
      <c r="AF333" s="69"/>
      <c r="AG333" s="68" t="str">
        <f>+IFERROR(IF(VLOOKUP(#REF!&amp;"-"&amp;ROW()-82,[2]ワークシート!$F$2:$CI$1002,74,0)="","",VLOOKUP(#REF!&amp;"-"&amp;ROW()-82,[2]ワークシート!$F$2:$CI$1002,74,0)),"")</f>
        <v/>
      </c>
      <c r="AH333" s="69"/>
      <c r="AI333" s="54" t="str">
        <f>+IFERROR(IF(VLOOKUP(#REF!&amp;"-"&amp;ROW()-82,[2]ワークシート!$F$2:$CI$1002,73,0)="","",VLOOKUP(#REF!&amp;"-"&amp;ROW()-82,[2]ワークシート!$F$2:$CI$1002,73,0)),"")</f>
        <v/>
      </c>
      <c r="AJ333" s="1" t="str">
        <f>+IFERROR( IF(  VLOOKUP(#REF!&amp;"-"&amp;ROW()-82,[2]ワークシート!$F$2:$BW$1002,12,0)="",  "",  VLOOKUP(#REF!&amp;"-"&amp;ROW()-82,[2]ワークシート!$F$2:$BW$1002,12,0) ),"")</f>
        <v/>
      </c>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row>
    <row r="334" spans="1:69" ht="35.1" hidden="1" customHeight="1" x14ac:dyDescent="0.15">
      <c r="A334" s="63" t="str">
        <f>+IFERROR(IF(VLOOKUP(#REF!&amp;"-"&amp;ROW()-82,[2]ワークシート!$F$2:$CI$1002,6,0)="","",VLOOKUP(#REF!&amp;"-"&amp;ROW()-82,[2]ワークシート!$F$2:$CI$1002,6,0)),"")</f>
        <v/>
      </c>
      <c r="B334" s="64"/>
      <c r="C334" s="63" t="str">
        <f>+IFERROR(IF(VLOOKUP(#REF!&amp;"-"&amp;ROW()-82,[2]ワークシート!$F$2:$CI$1002,7,0)="","",VLOOKUP(#REF!&amp;"-"&amp;ROW()-82,[2]ワークシート!$F$2:$CI$1002,7,0)),"")</f>
        <v/>
      </c>
      <c r="D334" s="64"/>
      <c r="E334" s="63" t="str">
        <f>+IFERROR(IF(VLOOKUP(#REF!&amp;"-"&amp;ROW()-82,[2]ワークシート!$F$2:$CI$1002,8,0)="","",VLOOKUP(#REF!&amp;"-"&amp;ROW()-82,[2]ワークシート!$F$2:$CI$1002,8,0)),"")</f>
        <v/>
      </c>
      <c r="F334" s="64"/>
      <c r="G334" s="8" t="str">
        <f>+IFERROR(IF(VLOOKUP(#REF!&amp;"-"&amp;ROW()-82,[2]ワークシート!$F$2:$CI$1002,9,0)="","",VLOOKUP(#REF!&amp;"-"&amp;ROW()-82,[2]ワークシート!$F$2:$CI$1002,9,0)),"")</f>
        <v/>
      </c>
      <c r="H33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4" s="71"/>
      <c r="J334" s="63" t="str">
        <f>+IFERROR(IF(VLOOKUP(#REF!&amp;"-"&amp;ROW()-82,[2]ワークシート!$F$2:$CI$1002,17,0)="","",VLOOKUP(#REF!&amp;"-"&amp;ROW()-82,[2]ワークシート!$F$2:$CI$1002,17,0)),"")</f>
        <v/>
      </c>
      <c r="K334" s="67"/>
      <c r="L334" s="64"/>
      <c r="M334" s="72" t="str">
        <f>+IFERROR(IF(VLOOKUP(#REF!&amp;"-"&amp;ROW()-82,[2]ワークシート!$F$2:$CI$1002,58,0)=0,"",VLOOKUP(#REF!&amp;"-"&amp;ROW()-82,[2]ワークシート!$F$2:$CI$1002,58,0)),"")</f>
        <v/>
      </c>
      <c r="N334" s="72"/>
      <c r="O334" s="72"/>
      <c r="P334" s="61" t="str">
        <f>+IFERROR(VLOOKUP(#REF!&amp;"-"&amp;ROW()-82,[2]ワークシート!$F$2:$CI$1002,64,0),"")</f>
        <v/>
      </c>
      <c r="Q334" s="62"/>
      <c r="R334" s="73" t="str">
        <f>+IFERROR(VLOOKUP(#REF!&amp;"-"&amp;ROW()-82,[2]ワークシート!$F$2:$CI$1002,65,0),"")</f>
        <v/>
      </c>
      <c r="S334" s="73"/>
      <c r="T334" s="61" t="str">
        <f>IFERROR(IF(VLOOKUP(#REF!&amp;"-"&amp;ROW()-82,[2]ワークシート!$F$2:$CI$1002,68,0)="",IF(X334="","",IF(X334=0,"使用貸借権","賃借権")),"賃借権"),"")</f>
        <v/>
      </c>
      <c r="U334" s="62"/>
      <c r="V334" s="63" t="str">
        <f>+IFERROR(VLOOKUP(#REF!&amp;"-"&amp;ROW()-82,[2]ワークシート!$F$2:$CI$1002,10,0)&amp;"","")</f>
        <v/>
      </c>
      <c r="W334" s="64"/>
      <c r="X33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4" s="66"/>
      <c r="Z334" s="9"/>
      <c r="AA334" s="9"/>
      <c r="AB334" s="63" t="str">
        <f>IF(T334="","",IF(VLOOKUP(#REF!&amp;"-"&amp;ROW()-82,[2]ワークシート!$F$2:$CI$1002,68,0)="",IF(T334="使用貸借権","-","口座振込　１２月"),"物納"))</f>
        <v/>
      </c>
      <c r="AC334" s="67"/>
      <c r="AD334" s="64"/>
      <c r="AE334" s="68" t="str">
        <f>+IFERROR(IF(VLOOKUP(#REF!&amp;"-"&amp;ROW()-82,[2]ワークシート!$F$2:$CI$1002,13,0)="","",VLOOKUP(#REF!&amp;"-"&amp;ROW()-82,[2]ワークシート!$F$2:$CI$1002,13,0)),"")</f>
        <v/>
      </c>
      <c r="AF334" s="69"/>
      <c r="AG334" s="68" t="str">
        <f>+IFERROR(IF(VLOOKUP(#REF!&amp;"-"&amp;ROW()-82,[2]ワークシート!$F$2:$CI$1002,74,0)="","",VLOOKUP(#REF!&amp;"-"&amp;ROW()-82,[2]ワークシート!$F$2:$CI$1002,74,0)),"")</f>
        <v/>
      </c>
      <c r="AH334" s="69"/>
      <c r="AI334" s="54" t="str">
        <f>+IFERROR(IF(VLOOKUP(#REF!&amp;"-"&amp;ROW()-82,[2]ワークシート!$F$2:$CI$1002,73,0)="","",VLOOKUP(#REF!&amp;"-"&amp;ROW()-82,[2]ワークシート!$F$2:$CI$1002,73,0)),"")</f>
        <v/>
      </c>
      <c r="AJ334" s="1" t="str">
        <f>+IFERROR( IF(  VLOOKUP(#REF!&amp;"-"&amp;ROW()-82,[2]ワークシート!$F$2:$BW$1002,12,0)="",  "",  VLOOKUP(#REF!&amp;"-"&amp;ROW()-82,[2]ワークシート!$F$2:$BW$1002,12,0) ),"")</f>
        <v/>
      </c>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row>
    <row r="335" spans="1:69" ht="35.1" hidden="1" customHeight="1" x14ac:dyDescent="0.15">
      <c r="A335" s="63" t="str">
        <f>+IFERROR(IF(VLOOKUP(#REF!&amp;"-"&amp;ROW()-82,[2]ワークシート!$F$2:$CI$1002,6,0)="","",VLOOKUP(#REF!&amp;"-"&amp;ROW()-82,[2]ワークシート!$F$2:$CI$1002,6,0)),"")</f>
        <v/>
      </c>
      <c r="B335" s="64"/>
      <c r="C335" s="63" t="str">
        <f>+IFERROR(IF(VLOOKUP(#REF!&amp;"-"&amp;ROW()-82,[2]ワークシート!$F$2:$CI$1002,7,0)="","",VLOOKUP(#REF!&amp;"-"&amp;ROW()-82,[2]ワークシート!$F$2:$CI$1002,7,0)),"")</f>
        <v/>
      </c>
      <c r="D335" s="64"/>
      <c r="E335" s="63" t="str">
        <f>+IFERROR(IF(VLOOKUP(#REF!&amp;"-"&amp;ROW()-82,[2]ワークシート!$F$2:$CI$1002,8,0)="","",VLOOKUP(#REF!&amp;"-"&amp;ROW()-82,[2]ワークシート!$F$2:$CI$1002,8,0)),"")</f>
        <v/>
      </c>
      <c r="F335" s="64"/>
      <c r="G335" s="8" t="str">
        <f>+IFERROR(IF(VLOOKUP(#REF!&amp;"-"&amp;ROW()-82,[2]ワークシート!$F$2:$CI$1002,9,0)="","",VLOOKUP(#REF!&amp;"-"&amp;ROW()-82,[2]ワークシート!$F$2:$CI$1002,9,0)),"")</f>
        <v/>
      </c>
      <c r="H33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5" s="71"/>
      <c r="J335" s="63" t="str">
        <f>+IFERROR(IF(VLOOKUP(#REF!&amp;"-"&amp;ROW()-82,[2]ワークシート!$F$2:$CI$1002,17,0)="","",VLOOKUP(#REF!&amp;"-"&amp;ROW()-82,[2]ワークシート!$F$2:$CI$1002,17,0)),"")</f>
        <v/>
      </c>
      <c r="K335" s="67"/>
      <c r="L335" s="64"/>
      <c r="M335" s="72" t="str">
        <f>+IFERROR(IF(VLOOKUP(#REF!&amp;"-"&amp;ROW()-82,[2]ワークシート!$F$2:$CI$1002,58,0)=0,"",VLOOKUP(#REF!&amp;"-"&amp;ROW()-82,[2]ワークシート!$F$2:$CI$1002,58,0)),"")</f>
        <v/>
      </c>
      <c r="N335" s="72"/>
      <c r="O335" s="72"/>
      <c r="P335" s="61" t="str">
        <f>+IFERROR(VLOOKUP(#REF!&amp;"-"&amp;ROW()-82,[2]ワークシート!$F$2:$CI$1002,64,0),"")</f>
        <v/>
      </c>
      <c r="Q335" s="62"/>
      <c r="R335" s="73" t="str">
        <f>+IFERROR(VLOOKUP(#REF!&amp;"-"&amp;ROW()-82,[2]ワークシート!$F$2:$CI$1002,65,0),"")</f>
        <v/>
      </c>
      <c r="S335" s="73"/>
      <c r="T335" s="61" t="str">
        <f>IFERROR(IF(VLOOKUP(#REF!&amp;"-"&amp;ROW()-82,[2]ワークシート!$F$2:$CI$1002,68,0)="",IF(X335="","",IF(X335=0,"使用貸借権","賃借権")),"賃借権"),"")</f>
        <v/>
      </c>
      <c r="U335" s="62"/>
      <c r="V335" s="63" t="str">
        <f>+IFERROR(VLOOKUP(#REF!&amp;"-"&amp;ROW()-82,[2]ワークシート!$F$2:$CI$1002,10,0)&amp;"","")</f>
        <v/>
      </c>
      <c r="W335" s="64"/>
      <c r="X33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5" s="66"/>
      <c r="Z335" s="9"/>
      <c r="AA335" s="9"/>
      <c r="AB335" s="63" t="str">
        <f>IF(T335="","",IF(VLOOKUP(#REF!&amp;"-"&amp;ROW()-82,[2]ワークシート!$F$2:$CI$1002,68,0)="",IF(T335="使用貸借権","-","口座振込　１２月"),"物納"))</f>
        <v/>
      </c>
      <c r="AC335" s="67"/>
      <c r="AD335" s="64"/>
      <c r="AE335" s="68" t="str">
        <f>+IFERROR(IF(VLOOKUP(#REF!&amp;"-"&amp;ROW()-82,[2]ワークシート!$F$2:$CI$1002,13,0)="","",VLOOKUP(#REF!&amp;"-"&amp;ROW()-82,[2]ワークシート!$F$2:$CI$1002,13,0)),"")</f>
        <v/>
      </c>
      <c r="AF335" s="69"/>
      <c r="AG335" s="68" t="str">
        <f>+IFERROR(IF(VLOOKUP(#REF!&amp;"-"&amp;ROW()-82,[2]ワークシート!$F$2:$CI$1002,74,0)="","",VLOOKUP(#REF!&amp;"-"&amp;ROW()-82,[2]ワークシート!$F$2:$CI$1002,74,0)),"")</f>
        <v/>
      </c>
      <c r="AH335" s="69"/>
      <c r="AI335" s="54" t="str">
        <f>+IFERROR(IF(VLOOKUP(#REF!&amp;"-"&amp;ROW()-82,[2]ワークシート!$F$2:$CI$1002,73,0)="","",VLOOKUP(#REF!&amp;"-"&amp;ROW()-82,[2]ワークシート!$F$2:$CI$1002,73,0)),"")</f>
        <v/>
      </c>
      <c r="AJ335" s="1" t="str">
        <f>+IFERROR( IF(  VLOOKUP(#REF!&amp;"-"&amp;ROW()-82,[2]ワークシート!$F$2:$BW$1002,12,0)="",  "",  VLOOKUP(#REF!&amp;"-"&amp;ROW()-82,[2]ワークシート!$F$2:$BW$1002,12,0) ),"")</f>
        <v/>
      </c>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row>
    <row r="336" spans="1:69" ht="35.1" hidden="1" customHeight="1" x14ac:dyDescent="0.15">
      <c r="A336" s="63" t="str">
        <f>+IFERROR(IF(VLOOKUP(#REF!&amp;"-"&amp;ROW()-82,[2]ワークシート!$F$2:$CI$1002,6,0)="","",VLOOKUP(#REF!&amp;"-"&amp;ROW()-82,[2]ワークシート!$F$2:$CI$1002,6,0)),"")</f>
        <v/>
      </c>
      <c r="B336" s="64"/>
      <c r="C336" s="63" t="str">
        <f>+IFERROR(IF(VLOOKUP(#REF!&amp;"-"&amp;ROW()-82,[2]ワークシート!$F$2:$CI$1002,7,0)="","",VLOOKUP(#REF!&amp;"-"&amp;ROW()-82,[2]ワークシート!$F$2:$CI$1002,7,0)),"")</f>
        <v/>
      </c>
      <c r="D336" s="64"/>
      <c r="E336" s="63" t="str">
        <f>+IFERROR(IF(VLOOKUP(#REF!&amp;"-"&amp;ROW()-82,[2]ワークシート!$F$2:$CI$1002,8,0)="","",VLOOKUP(#REF!&amp;"-"&amp;ROW()-82,[2]ワークシート!$F$2:$CI$1002,8,0)),"")</f>
        <v/>
      </c>
      <c r="F336" s="64"/>
      <c r="G336" s="8" t="str">
        <f>+IFERROR(IF(VLOOKUP(#REF!&amp;"-"&amp;ROW()-82,[2]ワークシート!$F$2:$CI$1002,9,0)="","",VLOOKUP(#REF!&amp;"-"&amp;ROW()-82,[2]ワークシート!$F$2:$CI$1002,9,0)),"")</f>
        <v/>
      </c>
      <c r="H33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6" s="71"/>
      <c r="J336" s="63" t="str">
        <f>+IFERROR(IF(VLOOKUP(#REF!&amp;"-"&amp;ROW()-82,[2]ワークシート!$F$2:$CI$1002,17,0)="","",VLOOKUP(#REF!&amp;"-"&amp;ROW()-82,[2]ワークシート!$F$2:$CI$1002,17,0)),"")</f>
        <v/>
      </c>
      <c r="K336" s="67"/>
      <c r="L336" s="64"/>
      <c r="M336" s="72" t="str">
        <f>+IFERROR(IF(VLOOKUP(#REF!&amp;"-"&amp;ROW()-82,[2]ワークシート!$F$2:$CI$1002,58,0)=0,"",VLOOKUP(#REF!&amp;"-"&amp;ROW()-82,[2]ワークシート!$F$2:$CI$1002,58,0)),"")</f>
        <v/>
      </c>
      <c r="N336" s="72"/>
      <c r="O336" s="72"/>
      <c r="P336" s="61" t="str">
        <f>+IFERROR(VLOOKUP(#REF!&amp;"-"&amp;ROW()-82,[2]ワークシート!$F$2:$CI$1002,64,0),"")</f>
        <v/>
      </c>
      <c r="Q336" s="62"/>
      <c r="R336" s="73" t="str">
        <f>+IFERROR(VLOOKUP(#REF!&amp;"-"&amp;ROW()-82,[2]ワークシート!$F$2:$CI$1002,65,0),"")</f>
        <v/>
      </c>
      <c r="S336" s="73"/>
      <c r="T336" s="61" t="str">
        <f>IFERROR(IF(VLOOKUP(#REF!&amp;"-"&amp;ROW()-82,[2]ワークシート!$F$2:$CI$1002,68,0)="",IF(X336="","",IF(X336=0,"使用貸借権","賃借権")),"賃借権"),"")</f>
        <v/>
      </c>
      <c r="U336" s="62"/>
      <c r="V336" s="63" t="str">
        <f>+IFERROR(VLOOKUP(#REF!&amp;"-"&amp;ROW()-82,[2]ワークシート!$F$2:$CI$1002,10,0)&amp;"","")</f>
        <v/>
      </c>
      <c r="W336" s="64"/>
      <c r="X33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6" s="66"/>
      <c r="Z336" s="9"/>
      <c r="AA336" s="9"/>
      <c r="AB336" s="63" t="str">
        <f>IF(T336="","",IF(VLOOKUP(#REF!&amp;"-"&amp;ROW()-82,[2]ワークシート!$F$2:$CI$1002,68,0)="",IF(T336="使用貸借権","-","口座振込　１２月"),"物納"))</f>
        <v/>
      </c>
      <c r="AC336" s="67"/>
      <c r="AD336" s="64"/>
      <c r="AE336" s="68" t="str">
        <f>+IFERROR(IF(VLOOKUP(#REF!&amp;"-"&amp;ROW()-82,[2]ワークシート!$F$2:$CI$1002,13,0)="","",VLOOKUP(#REF!&amp;"-"&amp;ROW()-82,[2]ワークシート!$F$2:$CI$1002,13,0)),"")</f>
        <v/>
      </c>
      <c r="AF336" s="69"/>
      <c r="AG336" s="68" t="str">
        <f>+IFERROR(IF(VLOOKUP(#REF!&amp;"-"&amp;ROW()-82,[2]ワークシート!$F$2:$CI$1002,74,0)="","",VLOOKUP(#REF!&amp;"-"&amp;ROW()-82,[2]ワークシート!$F$2:$CI$1002,74,0)),"")</f>
        <v/>
      </c>
      <c r="AH336" s="69"/>
      <c r="AI336" s="54" t="str">
        <f>+IFERROR(IF(VLOOKUP(#REF!&amp;"-"&amp;ROW()-82,[2]ワークシート!$F$2:$CI$1002,73,0)="","",VLOOKUP(#REF!&amp;"-"&amp;ROW()-82,[2]ワークシート!$F$2:$CI$1002,73,0)),"")</f>
        <v/>
      </c>
      <c r="AJ336" s="1" t="str">
        <f>+IFERROR( IF(  VLOOKUP(#REF!&amp;"-"&amp;ROW()-82,[2]ワークシート!$F$2:$BW$1002,12,0)="",  "",  VLOOKUP(#REF!&amp;"-"&amp;ROW()-82,[2]ワークシート!$F$2:$BW$1002,12,0) ),"")</f>
        <v/>
      </c>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row>
    <row r="337" spans="1:69" ht="35.1" hidden="1" customHeight="1" x14ac:dyDescent="0.15">
      <c r="A337" s="63" t="str">
        <f>+IFERROR(IF(VLOOKUP(#REF!&amp;"-"&amp;ROW()-82,[2]ワークシート!$F$2:$CI$1002,6,0)="","",VLOOKUP(#REF!&amp;"-"&amp;ROW()-82,[2]ワークシート!$F$2:$CI$1002,6,0)),"")</f>
        <v/>
      </c>
      <c r="B337" s="64"/>
      <c r="C337" s="63" t="str">
        <f>+IFERROR(IF(VLOOKUP(#REF!&amp;"-"&amp;ROW()-82,[2]ワークシート!$F$2:$CI$1002,7,0)="","",VLOOKUP(#REF!&amp;"-"&amp;ROW()-82,[2]ワークシート!$F$2:$CI$1002,7,0)),"")</f>
        <v/>
      </c>
      <c r="D337" s="64"/>
      <c r="E337" s="63" t="str">
        <f>+IFERROR(IF(VLOOKUP(#REF!&amp;"-"&amp;ROW()-82,[2]ワークシート!$F$2:$CI$1002,8,0)="","",VLOOKUP(#REF!&amp;"-"&amp;ROW()-82,[2]ワークシート!$F$2:$CI$1002,8,0)),"")</f>
        <v/>
      </c>
      <c r="F337" s="64"/>
      <c r="G337" s="8" t="str">
        <f>+IFERROR(IF(VLOOKUP(#REF!&amp;"-"&amp;ROW()-82,[2]ワークシート!$F$2:$CI$1002,9,0)="","",VLOOKUP(#REF!&amp;"-"&amp;ROW()-82,[2]ワークシート!$F$2:$CI$1002,9,0)),"")</f>
        <v/>
      </c>
      <c r="H33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7" s="71"/>
      <c r="J337" s="63" t="str">
        <f>+IFERROR(IF(VLOOKUP(#REF!&amp;"-"&amp;ROW()-82,[2]ワークシート!$F$2:$CI$1002,17,0)="","",VLOOKUP(#REF!&amp;"-"&amp;ROW()-82,[2]ワークシート!$F$2:$CI$1002,17,0)),"")</f>
        <v/>
      </c>
      <c r="K337" s="67"/>
      <c r="L337" s="64"/>
      <c r="M337" s="72" t="str">
        <f>+IFERROR(IF(VLOOKUP(#REF!&amp;"-"&amp;ROW()-82,[2]ワークシート!$F$2:$CI$1002,58,0)=0,"",VLOOKUP(#REF!&amp;"-"&amp;ROW()-82,[2]ワークシート!$F$2:$CI$1002,58,0)),"")</f>
        <v/>
      </c>
      <c r="N337" s="72"/>
      <c r="O337" s="72"/>
      <c r="P337" s="61" t="str">
        <f>+IFERROR(VLOOKUP(#REF!&amp;"-"&amp;ROW()-82,[2]ワークシート!$F$2:$CI$1002,64,0),"")</f>
        <v/>
      </c>
      <c r="Q337" s="62"/>
      <c r="R337" s="73" t="str">
        <f>+IFERROR(VLOOKUP(#REF!&amp;"-"&amp;ROW()-82,[2]ワークシート!$F$2:$CI$1002,65,0),"")</f>
        <v/>
      </c>
      <c r="S337" s="73"/>
      <c r="T337" s="61" t="str">
        <f>IFERROR(IF(VLOOKUP(#REF!&amp;"-"&amp;ROW()-82,[2]ワークシート!$F$2:$CI$1002,68,0)="",IF(X337="","",IF(X337=0,"使用貸借権","賃借権")),"賃借権"),"")</f>
        <v/>
      </c>
      <c r="U337" s="62"/>
      <c r="V337" s="63" t="str">
        <f>+IFERROR(VLOOKUP(#REF!&amp;"-"&amp;ROW()-82,[2]ワークシート!$F$2:$CI$1002,10,0)&amp;"","")</f>
        <v/>
      </c>
      <c r="W337" s="64"/>
      <c r="X33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7" s="66"/>
      <c r="Z337" s="9"/>
      <c r="AA337" s="9"/>
      <c r="AB337" s="63" t="str">
        <f>IF(T337="","",IF(VLOOKUP(#REF!&amp;"-"&amp;ROW()-82,[2]ワークシート!$F$2:$CI$1002,68,0)="",IF(T337="使用貸借権","-","口座振込　１２月"),"物納"))</f>
        <v/>
      </c>
      <c r="AC337" s="67"/>
      <c r="AD337" s="64"/>
      <c r="AE337" s="68" t="str">
        <f>+IFERROR(IF(VLOOKUP(#REF!&amp;"-"&amp;ROW()-82,[2]ワークシート!$F$2:$CI$1002,13,0)="","",VLOOKUP(#REF!&amp;"-"&amp;ROW()-82,[2]ワークシート!$F$2:$CI$1002,13,0)),"")</f>
        <v/>
      </c>
      <c r="AF337" s="69"/>
      <c r="AG337" s="68" t="str">
        <f>+IFERROR(IF(VLOOKUP(#REF!&amp;"-"&amp;ROW()-82,[2]ワークシート!$F$2:$CI$1002,74,0)="","",VLOOKUP(#REF!&amp;"-"&amp;ROW()-82,[2]ワークシート!$F$2:$CI$1002,74,0)),"")</f>
        <v/>
      </c>
      <c r="AH337" s="69"/>
      <c r="AI337" s="54" t="str">
        <f>+IFERROR(IF(VLOOKUP(#REF!&amp;"-"&amp;ROW()-82,[2]ワークシート!$F$2:$CI$1002,73,0)="","",VLOOKUP(#REF!&amp;"-"&amp;ROW()-82,[2]ワークシート!$F$2:$CI$1002,73,0)),"")</f>
        <v/>
      </c>
      <c r="AJ337" s="1" t="str">
        <f>+IFERROR( IF(  VLOOKUP(#REF!&amp;"-"&amp;ROW()-82,[2]ワークシート!$F$2:$BW$1002,12,0)="",  "",  VLOOKUP(#REF!&amp;"-"&amp;ROW()-82,[2]ワークシート!$F$2:$BW$1002,12,0) ),"")</f>
        <v/>
      </c>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row>
    <row r="338" spans="1:69" ht="35.1" hidden="1" customHeight="1" x14ac:dyDescent="0.15">
      <c r="A338" s="63" t="str">
        <f>+IFERROR(IF(VLOOKUP(#REF!&amp;"-"&amp;ROW()-82,[2]ワークシート!$F$2:$CI$1002,6,0)="","",VLOOKUP(#REF!&amp;"-"&amp;ROW()-82,[2]ワークシート!$F$2:$CI$1002,6,0)),"")</f>
        <v/>
      </c>
      <c r="B338" s="64"/>
      <c r="C338" s="63" t="str">
        <f>+IFERROR(IF(VLOOKUP(#REF!&amp;"-"&amp;ROW()-82,[2]ワークシート!$F$2:$CI$1002,7,0)="","",VLOOKUP(#REF!&amp;"-"&amp;ROW()-82,[2]ワークシート!$F$2:$CI$1002,7,0)),"")</f>
        <v/>
      </c>
      <c r="D338" s="64"/>
      <c r="E338" s="63" t="str">
        <f>+IFERROR(IF(VLOOKUP(#REF!&amp;"-"&amp;ROW()-82,[2]ワークシート!$F$2:$CI$1002,8,0)="","",VLOOKUP(#REF!&amp;"-"&amp;ROW()-82,[2]ワークシート!$F$2:$CI$1002,8,0)),"")</f>
        <v/>
      </c>
      <c r="F338" s="64"/>
      <c r="G338" s="8" t="str">
        <f>+IFERROR(IF(VLOOKUP(#REF!&amp;"-"&amp;ROW()-82,[2]ワークシート!$F$2:$CI$1002,9,0)="","",VLOOKUP(#REF!&amp;"-"&amp;ROW()-82,[2]ワークシート!$F$2:$CI$1002,9,0)),"")</f>
        <v/>
      </c>
      <c r="H33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8" s="71"/>
      <c r="J338" s="63" t="str">
        <f>+IFERROR(IF(VLOOKUP(#REF!&amp;"-"&amp;ROW()-82,[2]ワークシート!$F$2:$CI$1002,17,0)="","",VLOOKUP(#REF!&amp;"-"&amp;ROW()-82,[2]ワークシート!$F$2:$CI$1002,17,0)),"")</f>
        <v/>
      </c>
      <c r="K338" s="67"/>
      <c r="L338" s="64"/>
      <c r="M338" s="72" t="str">
        <f>+IFERROR(IF(VLOOKUP(#REF!&amp;"-"&amp;ROW()-82,[2]ワークシート!$F$2:$CI$1002,58,0)=0,"",VLOOKUP(#REF!&amp;"-"&amp;ROW()-82,[2]ワークシート!$F$2:$CI$1002,58,0)),"")</f>
        <v/>
      </c>
      <c r="N338" s="72"/>
      <c r="O338" s="72"/>
      <c r="P338" s="61" t="str">
        <f>+IFERROR(VLOOKUP(#REF!&amp;"-"&amp;ROW()-82,[2]ワークシート!$F$2:$CI$1002,64,0),"")</f>
        <v/>
      </c>
      <c r="Q338" s="62"/>
      <c r="R338" s="73" t="str">
        <f>+IFERROR(VLOOKUP(#REF!&amp;"-"&amp;ROW()-82,[2]ワークシート!$F$2:$CI$1002,65,0),"")</f>
        <v/>
      </c>
      <c r="S338" s="73"/>
      <c r="T338" s="61" t="str">
        <f>IFERROR(IF(VLOOKUP(#REF!&amp;"-"&amp;ROW()-82,[2]ワークシート!$F$2:$CI$1002,68,0)="",IF(X338="","",IF(X338=0,"使用貸借権","賃借権")),"賃借権"),"")</f>
        <v/>
      </c>
      <c r="U338" s="62"/>
      <c r="V338" s="63" t="str">
        <f>+IFERROR(VLOOKUP(#REF!&amp;"-"&amp;ROW()-82,[2]ワークシート!$F$2:$CI$1002,10,0)&amp;"","")</f>
        <v/>
      </c>
      <c r="W338" s="64"/>
      <c r="X33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8" s="66"/>
      <c r="Z338" s="9"/>
      <c r="AA338" s="9"/>
      <c r="AB338" s="63" t="str">
        <f>IF(T338="","",IF(VLOOKUP(#REF!&amp;"-"&amp;ROW()-82,[2]ワークシート!$F$2:$CI$1002,68,0)="",IF(T338="使用貸借権","-","口座振込　１２月"),"物納"))</f>
        <v/>
      </c>
      <c r="AC338" s="67"/>
      <c r="AD338" s="64"/>
      <c r="AE338" s="68" t="str">
        <f>+IFERROR(IF(VLOOKUP(#REF!&amp;"-"&amp;ROW()-82,[2]ワークシート!$F$2:$CI$1002,13,0)="","",VLOOKUP(#REF!&amp;"-"&amp;ROW()-82,[2]ワークシート!$F$2:$CI$1002,13,0)),"")</f>
        <v/>
      </c>
      <c r="AF338" s="69"/>
      <c r="AG338" s="68" t="str">
        <f>+IFERROR(IF(VLOOKUP(#REF!&amp;"-"&amp;ROW()-82,[2]ワークシート!$F$2:$CI$1002,74,0)="","",VLOOKUP(#REF!&amp;"-"&amp;ROW()-82,[2]ワークシート!$F$2:$CI$1002,74,0)),"")</f>
        <v/>
      </c>
      <c r="AH338" s="69"/>
      <c r="AI338" s="54" t="str">
        <f>+IFERROR(IF(VLOOKUP(#REF!&amp;"-"&amp;ROW()-82,[2]ワークシート!$F$2:$CI$1002,73,0)="","",VLOOKUP(#REF!&amp;"-"&amp;ROW()-82,[2]ワークシート!$F$2:$CI$1002,73,0)),"")</f>
        <v/>
      </c>
      <c r="AJ338" s="1" t="str">
        <f>+IFERROR( IF(  VLOOKUP(#REF!&amp;"-"&amp;ROW()-82,[2]ワークシート!$F$2:$BW$1002,12,0)="",  "",  VLOOKUP(#REF!&amp;"-"&amp;ROW()-82,[2]ワークシート!$F$2:$BW$1002,12,0) ),"")</f>
        <v/>
      </c>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row>
    <row r="339" spans="1:69" ht="35.1" hidden="1" customHeight="1" x14ac:dyDescent="0.15">
      <c r="A339" s="63" t="str">
        <f>+IFERROR(IF(VLOOKUP(#REF!&amp;"-"&amp;ROW()-82,[2]ワークシート!$F$2:$CI$1002,6,0)="","",VLOOKUP(#REF!&amp;"-"&amp;ROW()-82,[2]ワークシート!$F$2:$CI$1002,6,0)),"")</f>
        <v/>
      </c>
      <c r="B339" s="64"/>
      <c r="C339" s="63" t="str">
        <f>+IFERROR(IF(VLOOKUP(#REF!&amp;"-"&amp;ROW()-82,[2]ワークシート!$F$2:$CI$1002,7,0)="","",VLOOKUP(#REF!&amp;"-"&amp;ROW()-82,[2]ワークシート!$F$2:$CI$1002,7,0)),"")</f>
        <v/>
      </c>
      <c r="D339" s="64"/>
      <c r="E339" s="63" t="str">
        <f>+IFERROR(IF(VLOOKUP(#REF!&amp;"-"&amp;ROW()-82,[2]ワークシート!$F$2:$CI$1002,8,0)="","",VLOOKUP(#REF!&amp;"-"&amp;ROW()-82,[2]ワークシート!$F$2:$CI$1002,8,0)),"")</f>
        <v/>
      </c>
      <c r="F339" s="64"/>
      <c r="G339" s="8" t="str">
        <f>+IFERROR(IF(VLOOKUP(#REF!&amp;"-"&amp;ROW()-82,[2]ワークシート!$F$2:$CI$1002,9,0)="","",VLOOKUP(#REF!&amp;"-"&amp;ROW()-82,[2]ワークシート!$F$2:$CI$1002,9,0)),"")</f>
        <v/>
      </c>
      <c r="H33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39" s="71"/>
      <c r="J339" s="63" t="str">
        <f>+IFERROR(IF(VLOOKUP(#REF!&amp;"-"&amp;ROW()-82,[2]ワークシート!$F$2:$CI$1002,17,0)="","",VLOOKUP(#REF!&amp;"-"&amp;ROW()-82,[2]ワークシート!$F$2:$CI$1002,17,0)),"")</f>
        <v/>
      </c>
      <c r="K339" s="67"/>
      <c r="L339" s="64"/>
      <c r="M339" s="72" t="str">
        <f>+IFERROR(IF(VLOOKUP(#REF!&amp;"-"&amp;ROW()-82,[2]ワークシート!$F$2:$CI$1002,58,0)=0,"",VLOOKUP(#REF!&amp;"-"&amp;ROW()-82,[2]ワークシート!$F$2:$CI$1002,58,0)),"")</f>
        <v/>
      </c>
      <c r="N339" s="72"/>
      <c r="O339" s="72"/>
      <c r="P339" s="61" t="str">
        <f>+IFERROR(VLOOKUP(#REF!&amp;"-"&amp;ROW()-82,[2]ワークシート!$F$2:$CI$1002,64,0),"")</f>
        <v/>
      </c>
      <c r="Q339" s="62"/>
      <c r="R339" s="73" t="str">
        <f>+IFERROR(VLOOKUP(#REF!&amp;"-"&amp;ROW()-82,[2]ワークシート!$F$2:$CI$1002,65,0),"")</f>
        <v/>
      </c>
      <c r="S339" s="73"/>
      <c r="T339" s="61" t="str">
        <f>IFERROR(IF(VLOOKUP(#REF!&amp;"-"&amp;ROW()-82,[2]ワークシート!$F$2:$CI$1002,68,0)="",IF(X339="","",IF(X339=0,"使用貸借権","賃借権")),"賃借権"),"")</f>
        <v/>
      </c>
      <c r="U339" s="62"/>
      <c r="V339" s="63" t="str">
        <f>+IFERROR(VLOOKUP(#REF!&amp;"-"&amp;ROW()-82,[2]ワークシート!$F$2:$CI$1002,10,0)&amp;"","")</f>
        <v/>
      </c>
      <c r="W339" s="64"/>
      <c r="X33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39" s="66"/>
      <c r="Z339" s="9"/>
      <c r="AA339" s="9"/>
      <c r="AB339" s="63" t="str">
        <f>IF(T339="","",IF(VLOOKUP(#REF!&amp;"-"&amp;ROW()-82,[2]ワークシート!$F$2:$CI$1002,68,0)="",IF(T339="使用貸借権","-","口座振込　１２月"),"物納"))</f>
        <v/>
      </c>
      <c r="AC339" s="67"/>
      <c r="AD339" s="64"/>
      <c r="AE339" s="68" t="str">
        <f>+IFERROR(IF(VLOOKUP(#REF!&amp;"-"&amp;ROW()-82,[2]ワークシート!$F$2:$CI$1002,13,0)="","",VLOOKUP(#REF!&amp;"-"&amp;ROW()-82,[2]ワークシート!$F$2:$CI$1002,13,0)),"")</f>
        <v/>
      </c>
      <c r="AF339" s="69"/>
      <c r="AG339" s="68" t="str">
        <f>+IFERROR(IF(VLOOKUP(#REF!&amp;"-"&amp;ROW()-82,[2]ワークシート!$F$2:$CI$1002,74,0)="","",VLOOKUP(#REF!&amp;"-"&amp;ROW()-82,[2]ワークシート!$F$2:$CI$1002,74,0)),"")</f>
        <v/>
      </c>
      <c r="AH339" s="69"/>
      <c r="AI339" s="54" t="str">
        <f>+IFERROR(IF(VLOOKUP(#REF!&amp;"-"&amp;ROW()-82,[2]ワークシート!$F$2:$CI$1002,73,0)="","",VLOOKUP(#REF!&amp;"-"&amp;ROW()-82,[2]ワークシート!$F$2:$CI$1002,73,0)),"")</f>
        <v/>
      </c>
      <c r="AJ339" s="1" t="str">
        <f>+IFERROR( IF(  VLOOKUP(#REF!&amp;"-"&amp;ROW()-82,[2]ワークシート!$F$2:$BW$1002,12,0)="",  "",  VLOOKUP(#REF!&amp;"-"&amp;ROW()-82,[2]ワークシート!$F$2:$BW$1002,12,0) ),"")</f>
        <v/>
      </c>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row>
    <row r="340" spans="1:69" ht="35.1" hidden="1" customHeight="1" x14ac:dyDescent="0.15">
      <c r="A340" s="63" t="str">
        <f>+IFERROR(IF(VLOOKUP(#REF!&amp;"-"&amp;ROW()-82,[2]ワークシート!$F$2:$CI$1002,6,0)="","",VLOOKUP(#REF!&amp;"-"&amp;ROW()-82,[2]ワークシート!$F$2:$CI$1002,6,0)),"")</f>
        <v/>
      </c>
      <c r="B340" s="64"/>
      <c r="C340" s="63" t="str">
        <f>+IFERROR(IF(VLOOKUP(#REF!&amp;"-"&amp;ROW()-82,[2]ワークシート!$F$2:$CI$1002,7,0)="","",VLOOKUP(#REF!&amp;"-"&amp;ROW()-82,[2]ワークシート!$F$2:$CI$1002,7,0)),"")</f>
        <v/>
      </c>
      <c r="D340" s="64"/>
      <c r="E340" s="63" t="str">
        <f>+IFERROR(IF(VLOOKUP(#REF!&amp;"-"&amp;ROW()-82,[2]ワークシート!$F$2:$CI$1002,8,0)="","",VLOOKUP(#REF!&amp;"-"&amp;ROW()-82,[2]ワークシート!$F$2:$CI$1002,8,0)),"")</f>
        <v/>
      </c>
      <c r="F340" s="64"/>
      <c r="G340" s="8" t="str">
        <f>+IFERROR(IF(VLOOKUP(#REF!&amp;"-"&amp;ROW()-82,[2]ワークシート!$F$2:$CI$1002,9,0)="","",VLOOKUP(#REF!&amp;"-"&amp;ROW()-82,[2]ワークシート!$F$2:$CI$1002,9,0)),"")</f>
        <v/>
      </c>
      <c r="H34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0" s="71"/>
      <c r="J340" s="63" t="str">
        <f>+IFERROR(IF(VLOOKUP(#REF!&amp;"-"&amp;ROW()-82,[2]ワークシート!$F$2:$CI$1002,17,0)="","",VLOOKUP(#REF!&amp;"-"&amp;ROW()-82,[2]ワークシート!$F$2:$CI$1002,17,0)),"")</f>
        <v/>
      </c>
      <c r="K340" s="67"/>
      <c r="L340" s="64"/>
      <c r="M340" s="72" t="str">
        <f>+IFERROR(IF(VLOOKUP(#REF!&amp;"-"&amp;ROW()-82,[2]ワークシート!$F$2:$CI$1002,58,0)=0,"",VLOOKUP(#REF!&amp;"-"&amp;ROW()-82,[2]ワークシート!$F$2:$CI$1002,58,0)),"")</f>
        <v/>
      </c>
      <c r="N340" s="72"/>
      <c r="O340" s="72"/>
      <c r="P340" s="61" t="str">
        <f>+IFERROR(VLOOKUP(#REF!&amp;"-"&amp;ROW()-82,[2]ワークシート!$F$2:$CI$1002,64,0),"")</f>
        <v/>
      </c>
      <c r="Q340" s="62"/>
      <c r="R340" s="73" t="str">
        <f>+IFERROR(VLOOKUP(#REF!&amp;"-"&amp;ROW()-82,[2]ワークシート!$F$2:$CI$1002,65,0),"")</f>
        <v/>
      </c>
      <c r="S340" s="73"/>
      <c r="T340" s="61" t="str">
        <f>IFERROR(IF(VLOOKUP(#REF!&amp;"-"&amp;ROW()-82,[2]ワークシート!$F$2:$CI$1002,68,0)="",IF(X340="","",IF(X340=0,"使用貸借権","賃借権")),"賃借権"),"")</f>
        <v/>
      </c>
      <c r="U340" s="62"/>
      <c r="V340" s="63" t="str">
        <f>+IFERROR(VLOOKUP(#REF!&amp;"-"&amp;ROW()-82,[2]ワークシート!$F$2:$CI$1002,10,0)&amp;"","")</f>
        <v/>
      </c>
      <c r="W340" s="64"/>
      <c r="X34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0" s="66"/>
      <c r="Z340" s="9"/>
      <c r="AA340" s="9"/>
      <c r="AB340" s="63" t="str">
        <f>IF(T340="","",IF(VLOOKUP(#REF!&amp;"-"&amp;ROW()-82,[2]ワークシート!$F$2:$CI$1002,68,0)="",IF(T340="使用貸借権","-","口座振込　１２月"),"物納"))</f>
        <v/>
      </c>
      <c r="AC340" s="67"/>
      <c r="AD340" s="64"/>
      <c r="AE340" s="68" t="str">
        <f>+IFERROR(IF(VLOOKUP(#REF!&amp;"-"&amp;ROW()-82,[2]ワークシート!$F$2:$CI$1002,13,0)="","",VLOOKUP(#REF!&amp;"-"&amp;ROW()-82,[2]ワークシート!$F$2:$CI$1002,13,0)),"")</f>
        <v/>
      </c>
      <c r="AF340" s="69"/>
      <c r="AG340" s="68" t="str">
        <f>+IFERROR(IF(VLOOKUP(#REF!&amp;"-"&amp;ROW()-82,[2]ワークシート!$F$2:$CI$1002,74,0)="","",VLOOKUP(#REF!&amp;"-"&amp;ROW()-82,[2]ワークシート!$F$2:$CI$1002,74,0)),"")</f>
        <v/>
      </c>
      <c r="AH340" s="69"/>
      <c r="AI340" s="54" t="str">
        <f>+IFERROR(IF(VLOOKUP(#REF!&amp;"-"&amp;ROW()-82,[2]ワークシート!$F$2:$CI$1002,73,0)="","",VLOOKUP(#REF!&amp;"-"&amp;ROW()-82,[2]ワークシート!$F$2:$CI$1002,73,0)),"")</f>
        <v/>
      </c>
      <c r="AJ340" s="1" t="str">
        <f>+IFERROR( IF(  VLOOKUP(#REF!&amp;"-"&amp;ROW()-82,[2]ワークシート!$F$2:$BW$1002,12,0)="",  "",  VLOOKUP(#REF!&amp;"-"&amp;ROW()-82,[2]ワークシート!$F$2:$BW$1002,12,0) ),"")</f>
        <v/>
      </c>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row>
    <row r="341" spans="1:69" ht="35.1" hidden="1" customHeight="1" x14ac:dyDescent="0.15">
      <c r="A341" s="63" t="str">
        <f>+IFERROR(IF(VLOOKUP(#REF!&amp;"-"&amp;ROW()-82,[2]ワークシート!$F$2:$CI$1002,6,0)="","",VLOOKUP(#REF!&amp;"-"&amp;ROW()-82,[2]ワークシート!$F$2:$CI$1002,6,0)),"")</f>
        <v/>
      </c>
      <c r="B341" s="64"/>
      <c r="C341" s="63" t="str">
        <f>+IFERROR(IF(VLOOKUP(#REF!&amp;"-"&amp;ROW()-82,[2]ワークシート!$F$2:$CI$1002,7,0)="","",VLOOKUP(#REF!&amp;"-"&amp;ROW()-82,[2]ワークシート!$F$2:$CI$1002,7,0)),"")</f>
        <v/>
      </c>
      <c r="D341" s="64"/>
      <c r="E341" s="63" t="str">
        <f>+IFERROR(IF(VLOOKUP(#REF!&amp;"-"&amp;ROW()-82,[2]ワークシート!$F$2:$CI$1002,8,0)="","",VLOOKUP(#REF!&amp;"-"&amp;ROW()-82,[2]ワークシート!$F$2:$CI$1002,8,0)),"")</f>
        <v/>
      </c>
      <c r="F341" s="64"/>
      <c r="G341" s="8" t="str">
        <f>+IFERROR(IF(VLOOKUP(#REF!&amp;"-"&amp;ROW()-82,[2]ワークシート!$F$2:$CI$1002,9,0)="","",VLOOKUP(#REF!&amp;"-"&amp;ROW()-82,[2]ワークシート!$F$2:$CI$1002,9,0)),"")</f>
        <v/>
      </c>
      <c r="H34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1" s="71"/>
      <c r="J341" s="63" t="str">
        <f>+IFERROR(IF(VLOOKUP(#REF!&amp;"-"&amp;ROW()-82,[2]ワークシート!$F$2:$CI$1002,17,0)="","",VLOOKUP(#REF!&amp;"-"&amp;ROW()-82,[2]ワークシート!$F$2:$CI$1002,17,0)),"")</f>
        <v/>
      </c>
      <c r="K341" s="67"/>
      <c r="L341" s="64"/>
      <c r="M341" s="72" t="str">
        <f>+IFERROR(IF(VLOOKUP(#REF!&amp;"-"&amp;ROW()-82,[2]ワークシート!$F$2:$CI$1002,58,0)=0,"",VLOOKUP(#REF!&amp;"-"&amp;ROW()-82,[2]ワークシート!$F$2:$CI$1002,58,0)),"")</f>
        <v/>
      </c>
      <c r="N341" s="72"/>
      <c r="O341" s="72"/>
      <c r="P341" s="61" t="str">
        <f>+IFERROR(VLOOKUP(#REF!&amp;"-"&amp;ROW()-82,[2]ワークシート!$F$2:$CI$1002,64,0),"")</f>
        <v/>
      </c>
      <c r="Q341" s="62"/>
      <c r="R341" s="73" t="str">
        <f>+IFERROR(VLOOKUP(#REF!&amp;"-"&amp;ROW()-82,[2]ワークシート!$F$2:$CI$1002,65,0),"")</f>
        <v/>
      </c>
      <c r="S341" s="73"/>
      <c r="T341" s="61" t="str">
        <f>IFERROR(IF(VLOOKUP(#REF!&amp;"-"&amp;ROW()-82,[2]ワークシート!$F$2:$CI$1002,68,0)="",IF(X341="","",IF(X341=0,"使用貸借権","賃借権")),"賃借権"),"")</f>
        <v/>
      </c>
      <c r="U341" s="62"/>
      <c r="V341" s="63" t="str">
        <f>+IFERROR(VLOOKUP(#REF!&amp;"-"&amp;ROW()-82,[2]ワークシート!$F$2:$CI$1002,10,0)&amp;"","")</f>
        <v/>
      </c>
      <c r="W341" s="64"/>
      <c r="X34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1" s="66"/>
      <c r="Z341" s="9"/>
      <c r="AA341" s="9"/>
      <c r="AB341" s="63" t="str">
        <f>IF(T341="","",IF(VLOOKUP(#REF!&amp;"-"&amp;ROW()-82,[2]ワークシート!$F$2:$CI$1002,68,0)="",IF(T341="使用貸借権","-","口座振込　１２月"),"物納"))</f>
        <v/>
      </c>
      <c r="AC341" s="67"/>
      <c r="AD341" s="64"/>
      <c r="AE341" s="68" t="str">
        <f>+IFERROR(IF(VLOOKUP(#REF!&amp;"-"&amp;ROW()-82,[2]ワークシート!$F$2:$CI$1002,13,0)="","",VLOOKUP(#REF!&amp;"-"&amp;ROW()-82,[2]ワークシート!$F$2:$CI$1002,13,0)),"")</f>
        <v/>
      </c>
      <c r="AF341" s="69"/>
      <c r="AG341" s="68" t="str">
        <f>+IFERROR(IF(VLOOKUP(#REF!&amp;"-"&amp;ROW()-82,[2]ワークシート!$F$2:$CI$1002,74,0)="","",VLOOKUP(#REF!&amp;"-"&amp;ROW()-82,[2]ワークシート!$F$2:$CI$1002,74,0)),"")</f>
        <v/>
      </c>
      <c r="AH341" s="69"/>
      <c r="AI341" s="54" t="str">
        <f>+IFERROR(IF(VLOOKUP(#REF!&amp;"-"&amp;ROW()-82,[2]ワークシート!$F$2:$CI$1002,73,0)="","",VLOOKUP(#REF!&amp;"-"&amp;ROW()-82,[2]ワークシート!$F$2:$CI$1002,73,0)),"")</f>
        <v/>
      </c>
      <c r="AJ341" s="1" t="str">
        <f>+IFERROR( IF(  VLOOKUP(#REF!&amp;"-"&amp;ROW()-82,[2]ワークシート!$F$2:$BW$1002,12,0)="",  "",  VLOOKUP(#REF!&amp;"-"&amp;ROW()-82,[2]ワークシート!$F$2:$BW$1002,12,0) ),"")</f>
        <v/>
      </c>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row>
    <row r="342" spans="1:69" ht="35.1" hidden="1" customHeight="1" x14ac:dyDescent="0.15">
      <c r="A342" s="63" t="str">
        <f>+IFERROR(IF(VLOOKUP(#REF!&amp;"-"&amp;ROW()-82,[2]ワークシート!$F$2:$CI$1002,6,0)="","",VLOOKUP(#REF!&amp;"-"&amp;ROW()-82,[2]ワークシート!$F$2:$CI$1002,6,0)),"")</f>
        <v/>
      </c>
      <c r="B342" s="64"/>
      <c r="C342" s="63" t="str">
        <f>+IFERROR(IF(VLOOKUP(#REF!&amp;"-"&amp;ROW()-82,[2]ワークシート!$F$2:$CI$1002,7,0)="","",VLOOKUP(#REF!&amp;"-"&amp;ROW()-82,[2]ワークシート!$F$2:$CI$1002,7,0)),"")</f>
        <v/>
      </c>
      <c r="D342" s="64"/>
      <c r="E342" s="63" t="str">
        <f>+IFERROR(IF(VLOOKUP(#REF!&amp;"-"&amp;ROW()-82,[2]ワークシート!$F$2:$CI$1002,8,0)="","",VLOOKUP(#REF!&amp;"-"&amp;ROW()-82,[2]ワークシート!$F$2:$CI$1002,8,0)),"")</f>
        <v/>
      </c>
      <c r="F342" s="64"/>
      <c r="G342" s="8" t="str">
        <f>+IFERROR(IF(VLOOKUP(#REF!&amp;"-"&amp;ROW()-82,[2]ワークシート!$F$2:$CI$1002,9,0)="","",VLOOKUP(#REF!&amp;"-"&amp;ROW()-82,[2]ワークシート!$F$2:$CI$1002,9,0)),"")</f>
        <v/>
      </c>
      <c r="H34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2" s="71"/>
      <c r="J342" s="63" t="str">
        <f>+IFERROR(IF(VLOOKUP(#REF!&amp;"-"&amp;ROW()-82,[2]ワークシート!$F$2:$CI$1002,17,0)="","",VLOOKUP(#REF!&amp;"-"&amp;ROW()-82,[2]ワークシート!$F$2:$CI$1002,17,0)),"")</f>
        <v/>
      </c>
      <c r="K342" s="67"/>
      <c r="L342" s="64"/>
      <c r="M342" s="72" t="str">
        <f>+IFERROR(IF(VLOOKUP(#REF!&amp;"-"&amp;ROW()-82,[2]ワークシート!$F$2:$CI$1002,58,0)=0,"",VLOOKUP(#REF!&amp;"-"&amp;ROW()-82,[2]ワークシート!$F$2:$CI$1002,58,0)),"")</f>
        <v/>
      </c>
      <c r="N342" s="72"/>
      <c r="O342" s="72"/>
      <c r="P342" s="61" t="str">
        <f>+IFERROR(VLOOKUP(#REF!&amp;"-"&amp;ROW()-82,[2]ワークシート!$F$2:$CI$1002,64,0),"")</f>
        <v/>
      </c>
      <c r="Q342" s="62"/>
      <c r="R342" s="73" t="str">
        <f>+IFERROR(VLOOKUP(#REF!&amp;"-"&amp;ROW()-82,[2]ワークシート!$F$2:$CI$1002,65,0),"")</f>
        <v/>
      </c>
      <c r="S342" s="73"/>
      <c r="T342" s="61" t="str">
        <f>IFERROR(IF(VLOOKUP(#REF!&amp;"-"&amp;ROW()-82,[2]ワークシート!$F$2:$CI$1002,68,0)="",IF(X342="","",IF(X342=0,"使用貸借権","賃借権")),"賃借権"),"")</f>
        <v/>
      </c>
      <c r="U342" s="62"/>
      <c r="V342" s="63" t="str">
        <f>+IFERROR(VLOOKUP(#REF!&amp;"-"&amp;ROW()-82,[2]ワークシート!$F$2:$CI$1002,10,0)&amp;"","")</f>
        <v/>
      </c>
      <c r="W342" s="64"/>
      <c r="X34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2" s="66"/>
      <c r="Z342" s="9"/>
      <c r="AA342" s="9"/>
      <c r="AB342" s="63" t="str">
        <f>IF(T342="","",IF(VLOOKUP(#REF!&amp;"-"&amp;ROW()-82,[2]ワークシート!$F$2:$CI$1002,68,0)="",IF(T342="使用貸借権","-","口座振込　１２月"),"物納"))</f>
        <v/>
      </c>
      <c r="AC342" s="67"/>
      <c r="AD342" s="64"/>
      <c r="AE342" s="68" t="str">
        <f>+IFERROR(IF(VLOOKUP(#REF!&amp;"-"&amp;ROW()-82,[2]ワークシート!$F$2:$CI$1002,13,0)="","",VLOOKUP(#REF!&amp;"-"&amp;ROW()-82,[2]ワークシート!$F$2:$CI$1002,13,0)),"")</f>
        <v/>
      </c>
      <c r="AF342" s="69"/>
      <c r="AG342" s="68" t="str">
        <f>+IFERROR(IF(VLOOKUP(#REF!&amp;"-"&amp;ROW()-82,[2]ワークシート!$F$2:$CI$1002,74,0)="","",VLOOKUP(#REF!&amp;"-"&amp;ROW()-82,[2]ワークシート!$F$2:$CI$1002,74,0)),"")</f>
        <v/>
      </c>
      <c r="AH342" s="69"/>
      <c r="AI342" s="54" t="str">
        <f>+IFERROR(IF(VLOOKUP(#REF!&amp;"-"&amp;ROW()-82,[2]ワークシート!$F$2:$CI$1002,73,0)="","",VLOOKUP(#REF!&amp;"-"&amp;ROW()-82,[2]ワークシート!$F$2:$CI$1002,73,0)),"")</f>
        <v/>
      </c>
      <c r="AJ342" s="1" t="str">
        <f>+IFERROR( IF(  VLOOKUP(#REF!&amp;"-"&amp;ROW()-82,[2]ワークシート!$F$2:$BW$1002,12,0)="",  "",  VLOOKUP(#REF!&amp;"-"&amp;ROW()-82,[2]ワークシート!$F$2:$BW$1002,12,0) ),"")</f>
        <v/>
      </c>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row>
    <row r="343" spans="1:69" ht="35.1" hidden="1" customHeight="1" x14ac:dyDescent="0.15">
      <c r="A343" s="63" t="str">
        <f>+IFERROR(IF(VLOOKUP(#REF!&amp;"-"&amp;ROW()-82,[2]ワークシート!$F$2:$CI$1002,6,0)="","",VLOOKUP(#REF!&amp;"-"&amp;ROW()-82,[2]ワークシート!$F$2:$CI$1002,6,0)),"")</f>
        <v/>
      </c>
      <c r="B343" s="64"/>
      <c r="C343" s="63" t="str">
        <f>+IFERROR(IF(VLOOKUP(#REF!&amp;"-"&amp;ROW()-82,[2]ワークシート!$F$2:$CI$1002,7,0)="","",VLOOKUP(#REF!&amp;"-"&amp;ROW()-82,[2]ワークシート!$F$2:$CI$1002,7,0)),"")</f>
        <v/>
      </c>
      <c r="D343" s="64"/>
      <c r="E343" s="63" t="str">
        <f>+IFERROR(IF(VLOOKUP(#REF!&amp;"-"&amp;ROW()-82,[2]ワークシート!$F$2:$CI$1002,8,0)="","",VLOOKUP(#REF!&amp;"-"&amp;ROW()-82,[2]ワークシート!$F$2:$CI$1002,8,0)),"")</f>
        <v/>
      </c>
      <c r="F343" s="64"/>
      <c r="G343" s="8" t="str">
        <f>+IFERROR(IF(VLOOKUP(#REF!&amp;"-"&amp;ROW()-82,[2]ワークシート!$F$2:$CI$1002,9,0)="","",VLOOKUP(#REF!&amp;"-"&amp;ROW()-82,[2]ワークシート!$F$2:$CI$1002,9,0)),"")</f>
        <v/>
      </c>
      <c r="H34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3" s="71"/>
      <c r="J343" s="63" t="str">
        <f>+IFERROR(IF(VLOOKUP(#REF!&amp;"-"&amp;ROW()-82,[2]ワークシート!$F$2:$CI$1002,17,0)="","",VLOOKUP(#REF!&amp;"-"&amp;ROW()-82,[2]ワークシート!$F$2:$CI$1002,17,0)),"")</f>
        <v/>
      </c>
      <c r="K343" s="67"/>
      <c r="L343" s="64"/>
      <c r="M343" s="72" t="str">
        <f>+IFERROR(IF(VLOOKUP(#REF!&amp;"-"&amp;ROW()-82,[2]ワークシート!$F$2:$CI$1002,58,0)=0,"",VLOOKUP(#REF!&amp;"-"&amp;ROW()-82,[2]ワークシート!$F$2:$CI$1002,58,0)),"")</f>
        <v/>
      </c>
      <c r="N343" s="72"/>
      <c r="O343" s="72"/>
      <c r="P343" s="61" t="str">
        <f>+IFERROR(VLOOKUP(#REF!&amp;"-"&amp;ROW()-82,[2]ワークシート!$F$2:$CI$1002,64,0),"")</f>
        <v/>
      </c>
      <c r="Q343" s="62"/>
      <c r="R343" s="73" t="str">
        <f>+IFERROR(VLOOKUP(#REF!&amp;"-"&amp;ROW()-82,[2]ワークシート!$F$2:$CI$1002,65,0),"")</f>
        <v/>
      </c>
      <c r="S343" s="73"/>
      <c r="T343" s="61" t="str">
        <f>IFERROR(IF(VLOOKUP(#REF!&amp;"-"&amp;ROW()-82,[2]ワークシート!$F$2:$CI$1002,68,0)="",IF(X343="","",IF(X343=0,"使用貸借権","賃借権")),"賃借権"),"")</f>
        <v/>
      </c>
      <c r="U343" s="62"/>
      <c r="V343" s="63" t="str">
        <f>+IFERROR(VLOOKUP(#REF!&amp;"-"&amp;ROW()-82,[2]ワークシート!$F$2:$CI$1002,10,0)&amp;"","")</f>
        <v/>
      </c>
      <c r="W343" s="64"/>
      <c r="X34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3" s="66"/>
      <c r="Z343" s="9"/>
      <c r="AA343" s="9"/>
      <c r="AB343" s="63" t="str">
        <f>IF(T343="","",IF(VLOOKUP(#REF!&amp;"-"&amp;ROW()-82,[2]ワークシート!$F$2:$CI$1002,68,0)="",IF(T343="使用貸借権","-","口座振込　１２月"),"物納"))</f>
        <v/>
      </c>
      <c r="AC343" s="67"/>
      <c r="AD343" s="64"/>
      <c r="AE343" s="68" t="str">
        <f>+IFERROR(IF(VLOOKUP(#REF!&amp;"-"&amp;ROW()-82,[2]ワークシート!$F$2:$CI$1002,13,0)="","",VLOOKUP(#REF!&amp;"-"&amp;ROW()-82,[2]ワークシート!$F$2:$CI$1002,13,0)),"")</f>
        <v/>
      </c>
      <c r="AF343" s="69"/>
      <c r="AG343" s="68" t="str">
        <f>+IFERROR(IF(VLOOKUP(#REF!&amp;"-"&amp;ROW()-82,[2]ワークシート!$F$2:$CI$1002,74,0)="","",VLOOKUP(#REF!&amp;"-"&amp;ROW()-82,[2]ワークシート!$F$2:$CI$1002,74,0)),"")</f>
        <v/>
      </c>
      <c r="AH343" s="69"/>
      <c r="AI343" s="54" t="str">
        <f>+IFERROR(IF(VLOOKUP(#REF!&amp;"-"&amp;ROW()-82,[2]ワークシート!$F$2:$CI$1002,73,0)="","",VLOOKUP(#REF!&amp;"-"&amp;ROW()-82,[2]ワークシート!$F$2:$CI$1002,73,0)),"")</f>
        <v/>
      </c>
      <c r="AJ343" s="1" t="str">
        <f>+IFERROR( IF(  VLOOKUP(#REF!&amp;"-"&amp;ROW()-82,[2]ワークシート!$F$2:$BW$1002,12,0)="",  "",  VLOOKUP(#REF!&amp;"-"&amp;ROW()-82,[2]ワークシート!$F$2:$BW$1002,12,0) ),"")</f>
        <v/>
      </c>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row>
    <row r="344" spans="1:69" ht="35.1" hidden="1" customHeight="1" x14ac:dyDescent="0.15">
      <c r="A344" s="63" t="str">
        <f>+IFERROR(IF(VLOOKUP(#REF!&amp;"-"&amp;ROW()-82,[2]ワークシート!$F$2:$CI$1002,6,0)="","",VLOOKUP(#REF!&amp;"-"&amp;ROW()-82,[2]ワークシート!$F$2:$CI$1002,6,0)),"")</f>
        <v/>
      </c>
      <c r="B344" s="64"/>
      <c r="C344" s="63" t="str">
        <f>+IFERROR(IF(VLOOKUP(#REF!&amp;"-"&amp;ROW()-82,[2]ワークシート!$F$2:$CI$1002,7,0)="","",VLOOKUP(#REF!&amp;"-"&amp;ROW()-82,[2]ワークシート!$F$2:$CI$1002,7,0)),"")</f>
        <v/>
      </c>
      <c r="D344" s="64"/>
      <c r="E344" s="63" t="str">
        <f>+IFERROR(IF(VLOOKUP(#REF!&amp;"-"&amp;ROW()-82,[2]ワークシート!$F$2:$CI$1002,8,0)="","",VLOOKUP(#REF!&amp;"-"&amp;ROW()-82,[2]ワークシート!$F$2:$CI$1002,8,0)),"")</f>
        <v/>
      </c>
      <c r="F344" s="64"/>
      <c r="G344" s="8" t="str">
        <f>+IFERROR(IF(VLOOKUP(#REF!&amp;"-"&amp;ROW()-82,[2]ワークシート!$F$2:$CI$1002,9,0)="","",VLOOKUP(#REF!&amp;"-"&amp;ROW()-82,[2]ワークシート!$F$2:$CI$1002,9,0)),"")</f>
        <v/>
      </c>
      <c r="H34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4" s="71"/>
      <c r="J344" s="63" t="str">
        <f>+IFERROR(IF(VLOOKUP(#REF!&amp;"-"&amp;ROW()-82,[2]ワークシート!$F$2:$CI$1002,17,0)="","",VLOOKUP(#REF!&amp;"-"&amp;ROW()-82,[2]ワークシート!$F$2:$CI$1002,17,0)),"")</f>
        <v/>
      </c>
      <c r="K344" s="67"/>
      <c r="L344" s="64"/>
      <c r="M344" s="72" t="str">
        <f>+IFERROR(IF(VLOOKUP(#REF!&amp;"-"&amp;ROW()-82,[2]ワークシート!$F$2:$CI$1002,58,0)=0,"",VLOOKUP(#REF!&amp;"-"&amp;ROW()-82,[2]ワークシート!$F$2:$CI$1002,58,0)),"")</f>
        <v/>
      </c>
      <c r="N344" s="72"/>
      <c r="O344" s="72"/>
      <c r="P344" s="61" t="str">
        <f>+IFERROR(VLOOKUP(#REF!&amp;"-"&amp;ROW()-82,[2]ワークシート!$F$2:$CI$1002,64,0),"")</f>
        <v/>
      </c>
      <c r="Q344" s="62"/>
      <c r="R344" s="73" t="str">
        <f>+IFERROR(VLOOKUP(#REF!&amp;"-"&amp;ROW()-82,[2]ワークシート!$F$2:$CI$1002,65,0),"")</f>
        <v/>
      </c>
      <c r="S344" s="73"/>
      <c r="T344" s="61" t="str">
        <f>IFERROR(IF(VLOOKUP(#REF!&amp;"-"&amp;ROW()-82,[2]ワークシート!$F$2:$CI$1002,68,0)="",IF(X344="","",IF(X344=0,"使用貸借権","賃借権")),"賃借権"),"")</f>
        <v/>
      </c>
      <c r="U344" s="62"/>
      <c r="V344" s="63" t="str">
        <f>+IFERROR(VLOOKUP(#REF!&amp;"-"&amp;ROW()-82,[2]ワークシート!$F$2:$CI$1002,10,0)&amp;"","")</f>
        <v/>
      </c>
      <c r="W344" s="64"/>
      <c r="X34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4" s="66"/>
      <c r="Z344" s="9"/>
      <c r="AA344" s="9"/>
      <c r="AB344" s="63" t="str">
        <f>IF(T344="","",IF(VLOOKUP(#REF!&amp;"-"&amp;ROW()-82,[2]ワークシート!$F$2:$CI$1002,68,0)="",IF(T344="使用貸借権","-","口座振込　１２月"),"物納"))</f>
        <v/>
      </c>
      <c r="AC344" s="67"/>
      <c r="AD344" s="64"/>
      <c r="AE344" s="68" t="str">
        <f>+IFERROR(IF(VLOOKUP(#REF!&amp;"-"&amp;ROW()-82,[2]ワークシート!$F$2:$CI$1002,13,0)="","",VLOOKUP(#REF!&amp;"-"&amp;ROW()-82,[2]ワークシート!$F$2:$CI$1002,13,0)),"")</f>
        <v/>
      </c>
      <c r="AF344" s="69"/>
      <c r="AG344" s="68" t="str">
        <f>+IFERROR(IF(VLOOKUP(#REF!&amp;"-"&amp;ROW()-82,[2]ワークシート!$F$2:$CI$1002,74,0)="","",VLOOKUP(#REF!&amp;"-"&amp;ROW()-82,[2]ワークシート!$F$2:$CI$1002,74,0)),"")</f>
        <v/>
      </c>
      <c r="AH344" s="69"/>
      <c r="AI344" s="54" t="str">
        <f>+IFERROR(IF(VLOOKUP(#REF!&amp;"-"&amp;ROW()-82,[2]ワークシート!$F$2:$CI$1002,73,0)="","",VLOOKUP(#REF!&amp;"-"&amp;ROW()-82,[2]ワークシート!$F$2:$CI$1002,73,0)),"")</f>
        <v/>
      </c>
      <c r="AJ344" s="1" t="str">
        <f>+IFERROR( IF(  VLOOKUP(#REF!&amp;"-"&amp;ROW()-82,[2]ワークシート!$F$2:$BW$1002,12,0)="",  "",  VLOOKUP(#REF!&amp;"-"&amp;ROW()-82,[2]ワークシート!$F$2:$BW$1002,12,0) ),"")</f>
        <v/>
      </c>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row>
    <row r="345" spans="1:69" ht="35.1" hidden="1" customHeight="1" x14ac:dyDescent="0.15">
      <c r="A345" s="63" t="str">
        <f>+IFERROR(IF(VLOOKUP(#REF!&amp;"-"&amp;ROW()-82,[2]ワークシート!$F$2:$CI$1002,6,0)="","",VLOOKUP(#REF!&amp;"-"&amp;ROW()-82,[2]ワークシート!$F$2:$CI$1002,6,0)),"")</f>
        <v/>
      </c>
      <c r="B345" s="64"/>
      <c r="C345" s="63" t="str">
        <f>+IFERROR(IF(VLOOKUP(#REF!&amp;"-"&amp;ROW()-82,[2]ワークシート!$F$2:$CI$1002,7,0)="","",VLOOKUP(#REF!&amp;"-"&amp;ROW()-82,[2]ワークシート!$F$2:$CI$1002,7,0)),"")</f>
        <v/>
      </c>
      <c r="D345" s="64"/>
      <c r="E345" s="63" t="str">
        <f>+IFERROR(IF(VLOOKUP(#REF!&amp;"-"&amp;ROW()-82,[2]ワークシート!$F$2:$CI$1002,8,0)="","",VLOOKUP(#REF!&amp;"-"&amp;ROW()-82,[2]ワークシート!$F$2:$CI$1002,8,0)),"")</f>
        <v/>
      </c>
      <c r="F345" s="64"/>
      <c r="G345" s="8" t="str">
        <f>+IFERROR(IF(VLOOKUP(#REF!&amp;"-"&amp;ROW()-82,[2]ワークシート!$F$2:$CI$1002,9,0)="","",VLOOKUP(#REF!&amp;"-"&amp;ROW()-82,[2]ワークシート!$F$2:$CI$1002,9,0)),"")</f>
        <v/>
      </c>
      <c r="H34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5" s="71"/>
      <c r="J345" s="63" t="str">
        <f>+IFERROR(IF(VLOOKUP(#REF!&amp;"-"&amp;ROW()-82,[2]ワークシート!$F$2:$CI$1002,17,0)="","",VLOOKUP(#REF!&amp;"-"&amp;ROW()-82,[2]ワークシート!$F$2:$CI$1002,17,0)),"")</f>
        <v/>
      </c>
      <c r="K345" s="67"/>
      <c r="L345" s="64"/>
      <c r="M345" s="72" t="str">
        <f>+IFERROR(IF(VLOOKUP(#REF!&amp;"-"&amp;ROW()-82,[2]ワークシート!$F$2:$CI$1002,58,0)=0,"",VLOOKUP(#REF!&amp;"-"&amp;ROW()-82,[2]ワークシート!$F$2:$CI$1002,58,0)),"")</f>
        <v/>
      </c>
      <c r="N345" s="72"/>
      <c r="O345" s="72"/>
      <c r="P345" s="61" t="str">
        <f>+IFERROR(VLOOKUP(#REF!&amp;"-"&amp;ROW()-82,[2]ワークシート!$F$2:$CI$1002,64,0),"")</f>
        <v/>
      </c>
      <c r="Q345" s="62"/>
      <c r="R345" s="73" t="str">
        <f>+IFERROR(VLOOKUP(#REF!&amp;"-"&amp;ROW()-82,[2]ワークシート!$F$2:$CI$1002,65,0),"")</f>
        <v/>
      </c>
      <c r="S345" s="73"/>
      <c r="T345" s="61" t="str">
        <f>IFERROR(IF(VLOOKUP(#REF!&amp;"-"&amp;ROW()-82,[2]ワークシート!$F$2:$CI$1002,68,0)="",IF(X345="","",IF(X345=0,"使用貸借権","賃借権")),"賃借権"),"")</f>
        <v/>
      </c>
      <c r="U345" s="62"/>
      <c r="V345" s="63" t="str">
        <f>+IFERROR(VLOOKUP(#REF!&amp;"-"&amp;ROW()-82,[2]ワークシート!$F$2:$CI$1002,10,0)&amp;"","")</f>
        <v/>
      </c>
      <c r="W345" s="64"/>
      <c r="X34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5" s="66"/>
      <c r="Z345" s="9"/>
      <c r="AA345" s="9"/>
      <c r="AB345" s="63" t="str">
        <f>IF(T345="","",IF(VLOOKUP(#REF!&amp;"-"&amp;ROW()-82,[2]ワークシート!$F$2:$CI$1002,68,0)="",IF(T345="使用貸借権","-","口座振込　１２月"),"物納"))</f>
        <v/>
      </c>
      <c r="AC345" s="67"/>
      <c r="AD345" s="64"/>
      <c r="AE345" s="68" t="str">
        <f>+IFERROR(IF(VLOOKUP(#REF!&amp;"-"&amp;ROW()-82,[2]ワークシート!$F$2:$CI$1002,13,0)="","",VLOOKUP(#REF!&amp;"-"&amp;ROW()-82,[2]ワークシート!$F$2:$CI$1002,13,0)),"")</f>
        <v/>
      </c>
      <c r="AF345" s="69"/>
      <c r="AG345" s="68" t="str">
        <f>+IFERROR(IF(VLOOKUP(#REF!&amp;"-"&amp;ROW()-82,[2]ワークシート!$F$2:$CI$1002,74,0)="","",VLOOKUP(#REF!&amp;"-"&amp;ROW()-82,[2]ワークシート!$F$2:$CI$1002,74,0)),"")</f>
        <v/>
      </c>
      <c r="AH345" s="69"/>
      <c r="AI345" s="54" t="str">
        <f>+IFERROR(IF(VLOOKUP(#REF!&amp;"-"&amp;ROW()-82,[2]ワークシート!$F$2:$CI$1002,73,0)="","",VLOOKUP(#REF!&amp;"-"&amp;ROW()-82,[2]ワークシート!$F$2:$CI$1002,73,0)),"")</f>
        <v/>
      </c>
      <c r="AJ345" s="1" t="str">
        <f>+IFERROR( IF(  VLOOKUP(#REF!&amp;"-"&amp;ROW()-82,[2]ワークシート!$F$2:$BW$1002,12,0)="",  "",  VLOOKUP(#REF!&amp;"-"&amp;ROW()-82,[2]ワークシート!$F$2:$BW$1002,12,0) ),"")</f>
        <v/>
      </c>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row>
    <row r="346" spans="1:69" ht="35.1" hidden="1" customHeight="1" x14ac:dyDescent="0.15">
      <c r="A346" s="63" t="str">
        <f>+IFERROR(IF(VLOOKUP(#REF!&amp;"-"&amp;ROW()-82,[2]ワークシート!$F$2:$CI$1002,6,0)="","",VLOOKUP(#REF!&amp;"-"&amp;ROW()-82,[2]ワークシート!$F$2:$CI$1002,6,0)),"")</f>
        <v/>
      </c>
      <c r="B346" s="64"/>
      <c r="C346" s="63" t="str">
        <f>+IFERROR(IF(VLOOKUP(#REF!&amp;"-"&amp;ROW()-82,[2]ワークシート!$F$2:$CI$1002,7,0)="","",VLOOKUP(#REF!&amp;"-"&amp;ROW()-82,[2]ワークシート!$F$2:$CI$1002,7,0)),"")</f>
        <v/>
      </c>
      <c r="D346" s="64"/>
      <c r="E346" s="63" t="str">
        <f>+IFERROR(IF(VLOOKUP(#REF!&amp;"-"&amp;ROW()-82,[2]ワークシート!$F$2:$CI$1002,8,0)="","",VLOOKUP(#REF!&amp;"-"&amp;ROW()-82,[2]ワークシート!$F$2:$CI$1002,8,0)),"")</f>
        <v/>
      </c>
      <c r="F346" s="64"/>
      <c r="G346" s="8" t="str">
        <f>+IFERROR(IF(VLOOKUP(#REF!&amp;"-"&amp;ROW()-82,[2]ワークシート!$F$2:$CI$1002,9,0)="","",VLOOKUP(#REF!&amp;"-"&amp;ROW()-82,[2]ワークシート!$F$2:$CI$1002,9,0)),"")</f>
        <v/>
      </c>
      <c r="H34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6" s="71"/>
      <c r="J346" s="63" t="str">
        <f>+IFERROR(IF(VLOOKUP(#REF!&amp;"-"&amp;ROW()-82,[2]ワークシート!$F$2:$CI$1002,17,0)="","",VLOOKUP(#REF!&amp;"-"&amp;ROW()-82,[2]ワークシート!$F$2:$CI$1002,17,0)),"")</f>
        <v/>
      </c>
      <c r="K346" s="67"/>
      <c r="L346" s="64"/>
      <c r="M346" s="72" t="str">
        <f>+IFERROR(IF(VLOOKUP(#REF!&amp;"-"&amp;ROW()-82,[2]ワークシート!$F$2:$CI$1002,58,0)=0,"",VLOOKUP(#REF!&amp;"-"&amp;ROW()-82,[2]ワークシート!$F$2:$CI$1002,58,0)),"")</f>
        <v/>
      </c>
      <c r="N346" s="72"/>
      <c r="O346" s="72"/>
      <c r="P346" s="61" t="str">
        <f>+IFERROR(VLOOKUP(#REF!&amp;"-"&amp;ROW()-82,[2]ワークシート!$F$2:$CI$1002,64,0),"")</f>
        <v/>
      </c>
      <c r="Q346" s="62"/>
      <c r="R346" s="73" t="str">
        <f>+IFERROR(VLOOKUP(#REF!&amp;"-"&amp;ROW()-82,[2]ワークシート!$F$2:$CI$1002,65,0),"")</f>
        <v/>
      </c>
      <c r="S346" s="73"/>
      <c r="T346" s="61" t="str">
        <f>IFERROR(IF(VLOOKUP(#REF!&amp;"-"&amp;ROW()-82,[2]ワークシート!$F$2:$CI$1002,68,0)="",IF(X346="","",IF(X346=0,"使用貸借権","賃借権")),"賃借権"),"")</f>
        <v/>
      </c>
      <c r="U346" s="62"/>
      <c r="V346" s="63" t="str">
        <f>+IFERROR(VLOOKUP(#REF!&amp;"-"&amp;ROW()-82,[2]ワークシート!$F$2:$CI$1002,10,0)&amp;"","")</f>
        <v/>
      </c>
      <c r="W346" s="64"/>
      <c r="X34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6" s="66"/>
      <c r="Z346" s="9"/>
      <c r="AA346" s="9"/>
      <c r="AB346" s="63" t="str">
        <f>IF(T346="","",IF(VLOOKUP(#REF!&amp;"-"&amp;ROW()-82,[2]ワークシート!$F$2:$CI$1002,68,0)="",IF(T346="使用貸借権","-","口座振込　１２月"),"物納"))</f>
        <v/>
      </c>
      <c r="AC346" s="67"/>
      <c r="AD346" s="64"/>
      <c r="AE346" s="68" t="str">
        <f>+IFERROR(IF(VLOOKUP(#REF!&amp;"-"&amp;ROW()-82,[2]ワークシート!$F$2:$CI$1002,13,0)="","",VLOOKUP(#REF!&amp;"-"&amp;ROW()-82,[2]ワークシート!$F$2:$CI$1002,13,0)),"")</f>
        <v/>
      </c>
      <c r="AF346" s="69"/>
      <c r="AG346" s="68" t="str">
        <f>+IFERROR(IF(VLOOKUP(#REF!&amp;"-"&amp;ROW()-82,[2]ワークシート!$F$2:$CI$1002,74,0)="","",VLOOKUP(#REF!&amp;"-"&amp;ROW()-82,[2]ワークシート!$F$2:$CI$1002,74,0)),"")</f>
        <v/>
      </c>
      <c r="AH346" s="69"/>
      <c r="AI346" s="54" t="str">
        <f>+IFERROR(IF(VLOOKUP(#REF!&amp;"-"&amp;ROW()-82,[2]ワークシート!$F$2:$CI$1002,73,0)="","",VLOOKUP(#REF!&amp;"-"&amp;ROW()-82,[2]ワークシート!$F$2:$CI$1002,73,0)),"")</f>
        <v/>
      </c>
      <c r="AJ346" s="1" t="str">
        <f>+IFERROR( IF(  VLOOKUP(#REF!&amp;"-"&amp;ROW()-82,[2]ワークシート!$F$2:$BW$1002,12,0)="",  "",  VLOOKUP(#REF!&amp;"-"&amp;ROW()-82,[2]ワークシート!$F$2:$BW$1002,12,0) ),"")</f>
        <v/>
      </c>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row>
    <row r="347" spans="1:69" ht="35.1" hidden="1" customHeight="1" x14ac:dyDescent="0.15">
      <c r="A347" s="63" t="str">
        <f>+IFERROR(IF(VLOOKUP(#REF!&amp;"-"&amp;ROW()-82,[2]ワークシート!$F$2:$CI$1002,6,0)="","",VLOOKUP(#REF!&amp;"-"&amp;ROW()-82,[2]ワークシート!$F$2:$CI$1002,6,0)),"")</f>
        <v/>
      </c>
      <c r="B347" s="64"/>
      <c r="C347" s="63" t="str">
        <f>+IFERROR(IF(VLOOKUP(#REF!&amp;"-"&amp;ROW()-82,[2]ワークシート!$F$2:$CI$1002,7,0)="","",VLOOKUP(#REF!&amp;"-"&amp;ROW()-82,[2]ワークシート!$F$2:$CI$1002,7,0)),"")</f>
        <v/>
      </c>
      <c r="D347" s="64"/>
      <c r="E347" s="63" t="str">
        <f>+IFERROR(IF(VLOOKUP(#REF!&amp;"-"&amp;ROW()-82,[2]ワークシート!$F$2:$CI$1002,8,0)="","",VLOOKUP(#REF!&amp;"-"&amp;ROW()-82,[2]ワークシート!$F$2:$CI$1002,8,0)),"")</f>
        <v/>
      </c>
      <c r="F347" s="64"/>
      <c r="G347" s="8" t="str">
        <f>+IFERROR(IF(VLOOKUP(#REF!&amp;"-"&amp;ROW()-82,[2]ワークシート!$F$2:$CI$1002,9,0)="","",VLOOKUP(#REF!&amp;"-"&amp;ROW()-82,[2]ワークシート!$F$2:$CI$1002,9,0)),"")</f>
        <v/>
      </c>
      <c r="H34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7" s="71"/>
      <c r="J347" s="63" t="str">
        <f>+IFERROR(IF(VLOOKUP(#REF!&amp;"-"&amp;ROW()-82,[2]ワークシート!$F$2:$CI$1002,17,0)="","",VLOOKUP(#REF!&amp;"-"&amp;ROW()-82,[2]ワークシート!$F$2:$CI$1002,17,0)),"")</f>
        <v/>
      </c>
      <c r="K347" s="67"/>
      <c r="L347" s="64"/>
      <c r="M347" s="72" t="str">
        <f>+IFERROR(IF(VLOOKUP(#REF!&amp;"-"&amp;ROW()-82,[2]ワークシート!$F$2:$CI$1002,58,0)=0,"",VLOOKUP(#REF!&amp;"-"&amp;ROW()-82,[2]ワークシート!$F$2:$CI$1002,58,0)),"")</f>
        <v/>
      </c>
      <c r="N347" s="72"/>
      <c r="O347" s="72"/>
      <c r="P347" s="61" t="str">
        <f>+IFERROR(VLOOKUP(#REF!&amp;"-"&amp;ROW()-82,[2]ワークシート!$F$2:$CI$1002,64,0),"")</f>
        <v/>
      </c>
      <c r="Q347" s="62"/>
      <c r="R347" s="73" t="str">
        <f>+IFERROR(VLOOKUP(#REF!&amp;"-"&amp;ROW()-82,[2]ワークシート!$F$2:$CI$1002,65,0),"")</f>
        <v/>
      </c>
      <c r="S347" s="73"/>
      <c r="T347" s="61" t="str">
        <f>IFERROR(IF(VLOOKUP(#REF!&amp;"-"&amp;ROW()-82,[2]ワークシート!$F$2:$CI$1002,68,0)="",IF(X347="","",IF(X347=0,"使用貸借権","賃借権")),"賃借権"),"")</f>
        <v/>
      </c>
      <c r="U347" s="62"/>
      <c r="V347" s="63" t="str">
        <f>+IFERROR(VLOOKUP(#REF!&amp;"-"&amp;ROW()-82,[2]ワークシート!$F$2:$CI$1002,10,0)&amp;"","")</f>
        <v/>
      </c>
      <c r="W347" s="64"/>
      <c r="X34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7" s="66"/>
      <c r="Z347" s="9"/>
      <c r="AA347" s="9"/>
      <c r="AB347" s="63" t="str">
        <f>IF(T347="","",IF(VLOOKUP(#REF!&amp;"-"&amp;ROW()-82,[2]ワークシート!$F$2:$CI$1002,68,0)="",IF(T347="使用貸借権","-","口座振込　１２月"),"物納"))</f>
        <v/>
      </c>
      <c r="AC347" s="67"/>
      <c r="AD347" s="64"/>
      <c r="AE347" s="68" t="str">
        <f>+IFERROR(IF(VLOOKUP(#REF!&amp;"-"&amp;ROW()-82,[2]ワークシート!$F$2:$CI$1002,13,0)="","",VLOOKUP(#REF!&amp;"-"&amp;ROW()-82,[2]ワークシート!$F$2:$CI$1002,13,0)),"")</f>
        <v/>
      </c>
      <c r="AF347" s="69"/>
      <c r="AG347" s="68" t="str">
        <f>+IFERROR(IF(VLOOKUP(#REF!&amp;"-"&amp;ROW()-82,[2]ワークシート!$F$2:$CI$1002,74,0)="","",VLOOKUP(#REF!&amp;"-"&amp;ROW()-82,[2]ワークシート!$F$2:$CI$1002,74,0)),"")</f>
        <v/>
      </c>
      <c r="AH347" s="69"/>
      <c r="AI347" s="54" t="str">
        <f>+IFERROR(IF(VLOOKUP(#REF!&amp;"-"&amp;ROW()-82,[2]ワークシート!$F$2:$CI$1002,73,0)="","",VLOOKUP(#REF!&amp;"-"&amp;ROW()-82,[2]ワークシート!$F$2:$CI$1002,73,0)),"")</f>
        <v/>
      </c>
      <c r="AJ347" s="1" t="str">
        <f>+IFERROR( IF(  VLOOKUP(#REF!&amp;"-"&amp;ROW()-82,[2]ワークシート!$F$2:$BW$1002,12,0)="",  "",  VLOOKUP(#REF!&amp;"-"&amp;ROW()-82,[2]ワークシート!$F$2:$BW$1002,12,0) ),"")</f>
        <v/>
      </c>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row>
    <row r="348" spans="1:69" ht="35.1" hidden="1" customHeight="1" x14ac:dyDescent="0.15">
      <c r="A348" s="63" t="str">
        <f>+IFERROR(IF(VLOOKUP(#REF!&amp;"-"&amp;ROW()-82,[2]ワークシート!$F$2:$CI$1002,6,0)="","",VLOOKUP(#REF!&amp;"-"&amp;ROW()-82,[2]ワークシート!$F$2:$CI$1002,6,0)),"")</f>
        <v/>
      </c>
      <c r="B348" s="64"/>
      <c r="C348" s="63" t="str">
        <f>+IFERROR(IF(VLOOKUP(#REF!&amp;"-"&amp;ROW()-82,[2]ワークシート!$F$2:$CI$1002,7,0)="","",VLOOKUP(#REF!&amp;"-"&amp;ROW()-82,[2]ワークシート!$F$2:$CI$1002,7,0)),"")</f>
        <v/>
      </c>
      <c r="D348" s="64"/>
      <c r="E348" s="63" t="str">
        <f>+IFERROR(IF(VLOOKUP(#REF!&amp;"-"&amp;ROW()-82,[2]ワークシート!$F$2:$CI$1002,8,0)="","",VLOOKUP(#REF!&amp;"-"&amp;ROW()-82,[2]ワークシート!$F$2:$CI$1002,8,0)),"")</f>
        <v/>
      </c>
      <c r="F348" s="64"/>
      <c r="G348" s="8" t="str">
        <f>+IFERROR(IF(VLOOKUP(#REF!&amp;"-"&amp;ROW()-82,[2]ワークシート!$F$2:$CI$1002,9,0)="","",VLOOKUP(#REF!&amp;"-"&amp;ROW()-82,[2]ワークシート!$F$2:$CI$1002,9,0)),"")</f>
        <v/>
      </c>
      <c r="H34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8" s="71"/>
      <c r="J348" s="63" t="str">
        <f>+IFERROR(IF(VLOOKUP(#REF!&amp;"-"&amp;ROW()-82,[2]ワークシート!$F$2:$CI$1002,17,0)="","",VLOOKUP(#REF!&amp;"-"&amp;ROW()-82,[2]ワークシート!$F$2:$CI$1002,17,0)),"")</f>
        <v/>
      </c>
      <c r="K348" s="67"/>
      <c r="L348" s="64"/>
      <c r="M348" s="72" t="str">
        <f>+IFERROR(IF(VLOOKUP(#REF!&amp;"-"&amp;ROW()-82,[2]ワークシート!$F$2:$CI$1002,58,0)=0,"",VLOOKUP(#REF!&amp;"-"&amp;ROW()-82,[2]ワークシート!$F$2:$CI$1002,58,0)),"")</f>
        <v/>
      </c>
      <c r="N348" s="72"/>
      <c r="O348" s="72"/>
      <c r="P348" s="61" t="str">
        <f>+IFERROR(VLOOKUP(#REF!&amp;"-"&amp;ROW()-82,[2]ワークシート!$F$2:$CI$1002,64,0),"")</f>
        <v/>
      </c>
      <c r="Q348" s="62"/>
      <c r="R348" s="73" t="str">
        <f>+IFERROR(VLOOKUP(#REF!&amp;"-"&amp;ROW()-82,[2]ワークシート!$F$2:$CI$1002,65,0),"")</f>
        <v/>
      </c>
      <c r="S348" s="73"/>
      <c r="T348" s="61" t="str">
        <f>IFERROR(IF(VLOOKUP(#REF!&amp;"-"&amp;ROW()-82,[2]ワークシート!$F$2:$CI$1002,68,0)="",IF(X348="","",IF(X348=0,"使用貸借権","賃借権")),"賃借権"),"")</f>
        <v/>
      </c>
      <c r="U348" s="62"/>
      <c r="V348" s="63" t="str">
        <f>+IFERROR(VLOOKUP(#REF!&amp;"-"&amp;ROW()-82,[2]ワークシート!$F$2:$CI$1002,10,0)&amp;"","")</f>
        <v/>
      </c>
      <c r="W348" s="64"/>
      <c r="X34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8" s="66"/>
      <c r="Z348" s="9"/>
      <c r="AA348" s="9"/>
      <c r="AB348" s="63" t="str">
        <f>IF(T348="","",IF(VLOOKUP(#REF!&amp;"-"&amp;ROW()-82,[2]ワークシート!$F$2:$CI$1002,68,0)="",IF(T348="使用貸借権","-","口座振込　１２月"),"物納"))</f>
        <v/>
      </c>
      <c r="AC348" s="67"/>
      <c r="AD348" s="64"/>
      <c r="AE348" s="68" t="str">
        <f>+IFERROR(IF(VLOOKUP(#REF!&amp;"-"&amp;ROW()-82,[2]ワークシート!$F$2:$CI$1002,13,0)="","",VLOOKUP(#REF!&amp;"-"&amp;ROW()-82,[2]ワークシート!$F$2:$CI$1002,13,0)),"")</f>
        <v/>
      </c>
      <c r="AF348" s="69"/>
      <c r="AG348" s="68" t="str">
        <f>+IFERROR(IF(VLOOKUP(#REF!&amp;"-"&amp;ROW()-82,[2]ワークシート!$F$2:$CI$1002,74,0)="","",VLOOKUP(#REF!&amp;"-"&amp;ROW()-82,[2]ワークシート!$F$2:$CI$1002,74,0)),"")</f>
        <v/>
      </c>
      <c r="AH348" s="69"/>
      <c r="AI348" s="54" t="str">
        <f>+IFERROR(IF(VLOOKUP(#REF!&amp;"-"&amp;ROW()-82,[2]ワークシート!$F$2:$CI$1002,73,0)="","",VLOOKUP(#REF!&amp;"-"&amp;ROW()-82,[2]ワークシート!$F$2:$CI$1002,73,0)),"")</f>
        <v/>
      </c>
      <c r="AJ348" s="1" t="str">
        <f>+IFERROR( IF(  VLOOKUP(#REF!&amp;"-"&amp;ROW()-82,[2]ワークシート!$F$2:$BW$1002,12,0)="",  "",  VLOOKUP(#REF!&amp;"-"&amp;ROW()-82,[2]ワークシート!$F$2:$BW$1002,12,0) ),"")</f>
        <v/>
      </c>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row>
    <row r="349" spans="1:69" ht="35.1" hidden="1" customHeight="1" x14ac:dyDescent="0.15">
      <c r="A349" s="63" t="str">
        <f>+IFERROR(IF(VLOOKUP(#REF!&amp;"-"&amp;ROW()-82,[2]ワークシート!$F$2:$CI$1002,6,0)="","",VLOOKUP(#REF!&amp;"-"&amp;ROW()-82,[2]ワークシート!$F$2:$CI$1002,6,0)),"")</f>
        <v/>
      </c>
      <c r="B349" s="64"/>
      <c r="C349" s="63" t="str">
        <f>+IFERROR(IF(VLOOKUP(#REF!&amp;"-"&amp;ROW()-82,[2]ワークシート!$F$2:$CI$1002,7,0)="","",VLOOKUP(#REF!&amp;"-"&amp;ROW()-82,[2]ワークシート!$F$2:$CI$1002,7,0)),"")</f>
        <v/>
      </c>
      <c r="D349" s="64"/>
      <c r="E349" s="63" t="str">
        <f>+IFERROR(IF(VLOOKUP(#REF!&amp;"-"&amp;ROW()-82,[2]ワークシート!$F$2:$CI$1002,8,0)="","",VLOOKUP(#REF!&amp;"-"&amp;ROW()-82,[2]ワークシート!$F$2:$CI$1002,8,0)),"")</f>
        <v/>
      </c>
      <c r="F349" s="64"/>
      <c r="G349" s="8" t="str">
        <f>+IFERROR(IF(VLOOKUP(#REF!&amp;"-"&amp;ROW()-82,[2]ワークシート!$F$2:$CI$1002,9,0)="","",VLOOKUP(#REF!&amp;"-"&amp;ROW()-82,[2]ワークシート!$F$2:$CI$1002,9,0)),"")</f>
        <v/>
      </c>
      <c r="H34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49" s="71"/>
      <c r="J349" s="63" t="str">
        <f>+IFERROR(IF(VLOOKUP(#REF!&amp;"-"&amp;ROW()-82,[2]ワークシート!$F$2:$CI$1002,17,0)="","",VLOOKUP(#REF!&amp;"-"&amp;ROW()-82,[2]ワークシート!$F$2:$CI$1002,17,0)),"")</f>
        <v/>
      </c>
      <c r="K349" s="67"/>
      <c r="L349" s="64"/>
      <c r="M349" s="72" t="str">
        <f>+IFERROR(IF(VLOOKUP(#REF!&amp;"-"&amp;ROW()-82,[2]ワークシート!$F$2:$CI$1002,58,0)=0,"",VLOOKUP(#REF!&amp;"-"&amp;ROW()-82,[2]ワークシート!$F$2:$CI$1002,58,0)),"")</f>
        <v/>
      </c>
      <c r="N349" s="72"/>
      <c r="O349" s="72"/>
      <c r="P349" s="61" t="str">
        <f>+IFERROR(VLOOKUP(#REF!&amp;"-"&amp;ROW()-82,[2]ワークシート!$F$2:$CI$1002,64,0),"")</f>
        <v/>
      </c>
      <c r="Q349" s="62"/>
      <c r="R349" s="73" t="str">
        <f>+IFERROR(VLOOKUP(#REF!&amp;"-"&amp;ROW()-82,[2]ワークシート!$F$2:$CI$1002,65,0),"")</f>
        <v/>
      </c>
      <c r="S349" s="73"/>
      <c r="T349" s="61" t="str">
        <f>IFERROR(IF(VLOOKUP(#REF!&amp;"-"&amp;ROW()-82,[2]ワークシート!$F$2:$CI$1002,68,0)="",IF(X349="","",IF(X349=0,"使用貸借権","賃借権")),"賃借権"),"")</f>
        <v/>
      </c>
      <c r="U349" s="62"/>
      <c r="V349" s="63" t="str">
        <f>+IFERROR(VLOOKUP(#REF!&amp;"-"&amp;ROW()-82,[2]ワークシート!$F$2:$CI$1002,10,0)&amp;"","")</f>
        <v/>
      </c>
      <c r="W349" s="64"/>
      <c r="X34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49" s="66"/>
      <c r="Z349" s="9"/>
      <c r="AA349" s="9"/>
      <c r="AB349" s="63" t="str">
        <f>IF(T349="","",IF(VLOOKUP(#REF!&amp;"-"&amp;ROW()-82,[2]ワークシート!$F$2:$CI$1002,68,0)="",IF(T349="使用貸借権","-","口座振込　１２月"),"物納"))</f>
        <v/>
      </c>
      <c r="AC349" s="67"/>
      <c r="AD349" s="64"/>
      <c r="AE349" s="68" t="str">
        <f>+IFERROR(IF(VLOOKUP(#REF!&amp;"-"&amp;ROW()-82,[2]ワークシート!$F$2:$CI$1002,13,0)="","",VLOOKUP(#REF!&amp;"-"&amp;ROW()-82,[2]ワークシート!$F$2:$CI$1002,13,0)),"")</f>
        <v/>
      </c>
      <c r="AF349" s="69"/>
      <c r="AG349" s="68" t="str">
        <f>+IFERROR(IF(VLOOKUP(#REF!&amp;"-"&amp;ROW()-82,[2]ワークシート!$F$2:$CI$1002,74,0)="","",VLOOKUP(#REF!&amp;"-"&amp;ROW()-82,[2]ワークシート!$F$2:$CI$1002,74,0)),"")</f>
        <v/>
      </c>
      <c r="AH349" s="69"/>
      <c r="AI349" s="54" t="str">
        <f>+IFERROR(IF(VLOOKUP(#REF!&amp;"-"&amp;ROW()-82,[2]ワークシート!$F$2:$CI$1002,73,0)="","",VLOOKUP(#REF!&amp;"-"&amp;ROW()-82,[2]ワークシート!$F$2:$CI$1002,73,0)),"")</f>
        <v/>
      </c>
      <c r="AJ349" s="1" t="str">
        <f>+IFERROR( IF(  VLOOKUP(#REF!&amp;"-"&amp;ROW()-82,[2]ワークシート!$F$2:$BW$1002,12,0)="",  "",  VLOOKUP(#REF!&amp;"-"&amp;ROW()-82,[2]ワークシート!$F$2:$BW$1002,12,0) ),"")</f>
        <v/>
      </c>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row>
    <row r="350" spans="1:69" ht="35.1" hidden="1" customHeight="1" x14ac:dyDescent="0.15">
      <c r="A350" s="63" t="str">
        <f>+IFERROR(IF(VLOOKUP(#REF!&amp;"-"&amp;ROW()-82,[2]ワークシート!$F$2:$CI$1002,6,0)="","",VLOOKUP(#REF!&amp;"-"&amp;ROW()-82,[2]ワークシート!$F$2:$CI$1002,6,0)),"")</f>
        <v/>
      </c>
      <c r="B350" s="64"/>
      <c r="C350" s="63" t="str">
        <f>+IFERROR(IF(VLOOKUP(#REF!&amp;"-"&amp;ROW()-82,[2]ワークシート!$F$2:$CI$1002,7,0)="","",VLOOKUP(#REF!&amp;"-"&amp;ROW()-82,[2]ワークシート!$F$2:$CI$1002,7,0)),"")</f>
        <v/>
      </c>
      <c r="D350" s="64"/>
      <c r="E350" s="63" t="str">
        <f>+IFERROR(IF(VLOOKUP(#REF!&amp;"-"&amp;ROW()-82,[2]ワークシート!$F$2:$CI$1002,8,0)="","",VLOOKUP(#REF!&amp;"-"&amp;ROW()-82,[2]ワークシート!$F$2:$CI$1002,8,0)),"")</f>
        <v/>
      </c>
      <c r="F350" s="64"/>
      <c r="G350" s="8" t="str">
        <f>+IFERROR(IF(VLOOKUP(#REF!&amp;"-"&amp;ROW()-82,[2]ワークシート!$F$2:$CI$1002,9,0)="","",VLOOKUP(#REF!&amp;"-"&amp;ROW()-82,[2]ワークシート!$F$2:$CI$1002,9,0)),"")</f>
        <v/>
      </c>
      <c r="H35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0" s="71"/>
      <c r="J350" s="63" t="str">
        <f>+IFERROR(IF(VLOOKUP(#REF!&amp;"-"&amp;ROW()-82,[2]ワークシート!$F$2:$CI$1002,17,0)="","",VLOOKUP(#REF!&amp;"-"&amp;ROW()-82,[2]ワークシート!$F$2:$CI$1002,17,0)),"")</f>
        <v/>
      </c>
      <c r="K350" s="67"/>
      <c r="L350" s="64"/>
      <c r="M350" s="72" t="str">
        <f>+IFERROR(IF(VLOOKUP(#REF!&amp;"-"&amp;ROW()-82,[2]ワークシート!$F$2:$CI$1002,58,0)=0,"",VLOOKUP(#REF!&amp;"-"&amp;ROW()-82,[2]ワークシート!$F$2:$CI$1002,58,0)),"")</f>
        <v/>
      </c>
      <c r="N350" s="72"/>
      <c r="O350" s="72"/>
      <c r="P350" s="61" t="str">
        <f>+IFERROR(VLOOKUP(#REF!&amp;"-"&amp;ROW()-82,[2]ワークシート!$F$2:$CI$1002,64,0),"")</f>
        <v/>
      </c>
      <c r="Q350" s="62"/>
      <c r="R350" s="73" t="str">
        <f>+IFERROR(VLOOKUP(#REF!&amp;"-"&amp;ROW()-82,[2]ワークシート!$F$2:$CI$1002,65,0),"")</f>
        <v/>
      </c>
      <c r="S350" s="73"/>
      <c r="T350" s="61" t="str">
        <f>IFERROR(IF(VLOOKUP(#REF!&amp;"-"&amp;ROW()-82,[2]ワークシート!$F$2:$CI$1002,68,0)="",IF(X350="","",IF(X350=0,"使用貸借権","賃借権")),"賃借権"),"")</f>
        <v/>
      </c>
      <c r="U350" s="62"/>
      <c r="V350" s="63" t="str">
        <f>+IFERROR(VLOOKUP(#REF!&amp;"-"&amp;ROW()-82,[2]ワークシート!$F$2:$CI$1002,10,0)&amp;"","")</f>
        <v/>
      </c>
      <c r="W350" s="64"/>
      <c r="X35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0" s="66"/>
      <c r="Z350" s="9"/>
      <c r="AA350" s="9"/>
      <c r="AB350" s="63" t="str">
        <f>IF(T350="","",IF(VLOOKUP(#REF!&amp;"-"&amp;ROW()-82,[2]ワークシート!$F$2:$CI$1002,68,0)="",IF(T350="使用貸借権","-","口座振込　１２月"),"物納"))</f>
        <v/>
      </c>
      <c r="AC350" s="67"/>
      <c r="AD350" s="64"/>
      <c r="AE350" s="68" t="str">
        <f>+IFERROR(IF(VLOOKUP(#REF!&amp;"-"&amp;ROW()-82,[2]ワークシート!$F$2:$CI$1002,13,0)="","",VLOOKUP(#REF!&amp;"-"&amp;ROW()-82,[2]ワークシート!$F$2:$CI$1002,13,0)),"")</f>
        <v/>
      </c>
      <c r="AF350" s="69"/>
      <c r="AG350" s="68" t="str">
        <f>+IFERROR(IF(VLOOKUP(#REF!&amp;"-"&amp;ROW()-82,[2]ワークシート!$F$2:$CI$1002,74,0)="","",VLOOKUP(#REF!&amp;"-"&amp;ROW()-82,[2]ワークシート!$F$2:$CI$1002,74,0)),"")</f>
        <v/>
      </c>
      <c r="AH350" s="69"/>
      <c r="AI350" s="54" t="str">
        <f>+IFERROR(IF(VLOOKUP(#REF!&amp;"-"&amp;ROW()-82,[2]ワークシート!$F$2:$CI$1002,73,0)="","",VLOOKUP(#REF!&amp;"-"&amp;ROW()-82,[2]ワークシート!$F$2:$CI$1002,73,0)),"")</f>
        <v/>
      </c>
      <c r="AJ350" s="1" t="str">
        <f>+IFERROR( IF(  VLOOKUP(#REF!&amp;"-"&amp;ROW()-82,[2]ワークシート!$F$2:$BW$1002,12,0)="",  "",  VLOOKUP(#REF!&amp;"-"&amp;ROW()-82,[2]ワークシート!$F$2:$BW$1002,12,0) ),"")</f>
        <v/>
      </c>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row>
    <row r="351" spans="1:69" ht="35.1" hidden="1" customHeight="1" x14ac:dyDescent="0.15">
      <c r="A351" s="63" t="str">
        <f>+IFERROR(IF(VLOOKUP(#REF!&amp;"-"&amp;ROW()-82,[2]ワークシート!$F$2:$CI$1002,6,0)="","",VLOOKUP(#REF!&amp;"-"&amp;ROW()-82,[2]ワークシート!$F$2:$CI$1002,6,0)),"")</f>
        <v/>
      </c>
      <c r="B351" s="64"/>
      <c r="C351" s="63" t="str">
        <f>+IFERROR(IF(VLOOKUP(#REF!&amp;"-"&amp;ROW()-82,[2]ワークシート!$F$2:$CI$1002,7,0)="","",VLOOKUP(#REF!&amp;"-"&amp;ROW()-82,[2]ワークシート!$F$2:$CI$1002,7,0)),"")</f>
        <v/>
      </c>
      <c r="D351" s="64"/>
      <c r="E351" s="63" t="str">
        <f>+IFERROR(IF(VLOOKUP(#REF!&amp;"-"&amp;ROW()-82,[2]ワークシート!$F$2:$CI$1002,8,0)="","",VLOOKUP(#REF!&amp;"-"&amp;ROW()-82,[2]ワークシート!$F$2:$CI$1002,8,0)),"")</f>
        <v/>
      </c>
      <c r="F351" s="64"/>
      <c r="G351" s="8" t="str">
        <f>+IFERROR(IF(VLOOKUP(#REF!&amp;"-"&amp;ROW()-82,[2]ワークシート!$F$2:$CI$1002,9,0)="","",VLOOKUP(#REF!&amp;"-"&amp;ROW()-82,[2]ワークシート!$F$2:$CI$1002,9,0)),"")</f>
        <v/>
      </c>
      <c r="H35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1" s="71"/>
      <c r="J351" s="63" t="str">
        <f>+IFERROR(IF(VLOOKUP(#REF!&amp;"-"&amp;ROW()-82,[2]ワークシート!$F$2:$CI$1002,17,0)="","",VLOOKUP(#REF!&amp;"-"&amp;ROW()-82,[2]ワークシート!$F$2:$CI$1002,17,0)),"")</f>
        <v/>
      </c>
      <c r="K351" s="67"/>
      <c r="L351" s="64"/>
      <c r="M351" s="72" t="str">
        <f>+IFERROR(IF(VLOOKUP(#REF!&amp;"-"&amp;ROW()-82,[2]ワークシート!$F$2:$CI$1002,58,0)=0,"",VLOOKUP(#REF!&amp;"-"&amp;ROW()-82,[2]ワークシート!$F$2:$CI$1002,58,0)),"")</f>
        <v/>
      </c>
      <c r="N351" s="72"/>
      <c r="O351" s="72"/>
      <c r="P351" s="61" t="str">
        <f>+IFERROR(VLOOKUP(#REF!&amp;"-"&amp;ROW()-82,[2]ワークシート!$F$2:$CI$1002,64,0),"")</f>
        <v/>
      </c>
      <c r="Q351" s="62"/>
      <c r="R351" s="73" t="str">
        <f>+IFERROR(VLOOKUP(#REF!&amp;"-"&amp;ROW()-82,[2]ワークシート!$F$2:$CI$1002,65,0),"")</f>
        <v/>
      </c>
      <c r="S351" s="73"/>
      <c r="T351" s="61" t="str">
        <f>IFERROR(IF(VLOOKUP(#REF!&amp;"-"&amp;ROW()-82,[2]ワークシート!$F$2:$CI$1002,68,0)="",IF(X351="","",IF(X351=0,"使用貸借権","賃借権")),"賃借権"),"")</f>
        <v/>
      </c>
      <c r="U351" s="62"/>
      <c r="V351" s="63" t="str">
        <f>+IFERROR(VLOOKUP(#REF!&amp;"-"&amp;ROW()-82,[2]ワークシート!$F$2:$CI$1002,10,0)&amp;"","")</f>
        <v/>
      </c>
      <c r="W351" s="64"/>
      <c r="X35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1" s="66"/>
      <c r="Z351" s="9"/>
      <c r="AA351" s="9"/>
      <c r="AB351" s="63" t="str">
        <f>IF(T351="","",IF(VLOOKUP(#REF!&amp;"-"&amp;ROW()-82,[2]ワークシート!$F$2:$CI$1002,68,0)="",IF(T351="使用貸借権","-","口座振込　１２月"),"物納"))</f>
        <v/>
      </c>
      <c r="AC351" s="67"/>
      <c r="AD351" s="64"/>
      <c r="AE351" s="68" t="str">
        <f>+IFERROR(IF(VLOOKUP(#REF!&amp;"-"&amp;ROW()-82,[2]ワークシート!$F$2:$CI$1002,13,0)="","",VLOOKUP(#REF!&amp;"-"&amp;ROW()-82,[2]ワークシート!$F$2:$CI$1002,13,0)),"")</f>
        <v/>
      </c>
      <c r="AF351" s="69"/>
      <c r="AG351" s="68" t="str">
        <f>+IFERROR(IF(VLOOKUP(#REF!&amp;"-"&amp;ROW()-82,[2]ワークシート!$F$2:$CI$1002,74,0)="","",VLOOKUP(#REF!&amp;"-"&amp;ROW()-82,[2]ワークシート!$F$2:$CI$1002,74,0)),"")</f>
        <v/>
      </c>
      <c r="AH351" s="69"/>
      <c r="AI351" s="54" t="str">
        <f>+IFERROR(IF(VLOOKUP(#REF!&amp;"-"&amp;ROW()-82,[2]ワークシート!$F$2:$CI$1002,73,0)="","",VLOOKUP(#REF!&amp;"-"&amp;ROW()-82,[2]ワークシート!$F$2:$CI$1002,73,0)),"")</f>
        <v/>
      </c>
      <c r="AJ351" s="1" t="str">
        <f>+IFERROR( IF(  VLOOKUP(#REF!&amp;"-"&amp;ROW()-82,[2]ワークシート!$F$2:$BW$1002,12,0)="",  "",  VLOOKUP(#REF!&amp;"-"&amp;ROW()-82,[2]ワークシート!$F$2:$BW$1002,12,0) ),"")</f>
        <v/>
      </c>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row>
    <row r="352" spans="1:69" ht="35.1" hidden="1" customHeight="1" x14ac:dyDescent="0.15">
      <c r="A352" s="63" t="str">
        <f>+IFERROR(IF(VLOOKUP(#REF!&amp;"-"&amp;ROW()-82,[2]ワークシート!$F$2:$CI$1002,6,0)="","",VLOOKUP(#REF!&amp;"-"&amp;ROW()-82,[2]ワークシート!$F$2:$CI$1002,6,0)),"")</f>
        <v/>
      </c>
      <c r="B352" s="64"/>
      <c r="C352" s="63" t="str">
        <f>+IFERROR(IF(VLOOKUP(#REF!&amp;"-"&amp;ROW()-82,[2]ワークシート!$F$2:$CI$1002,7,0)="","",VLOOKUP(#REF!&amp;"-"&amp;ROW()-82,[2]ワークシート!$F$2:$CI$1002,7,0)),"")</f>
        <v/>
      </c>
      <c r="D352" s="64"/>
      <c r="E352" s="63" t="str">
        <f>+IFERROR(IF(VLOOKUP(#REF!&amp;"-"&amp;ROW()-82,[2]ワークシート!$F$2:$CI$1002,8,0)="","",VLOOKUP(#REF!&amp;"-"&amp;ROW()-82,[2]ワークシート!$F$2:$CI$1002,8,0)),"")</f>
        <v/>
      </c>
      <c r="F352" s="64"/>
      <c r="G352" s="8" t="str">
        <f>+IFERROR(IF(VLOOKUP(#REF!&amp;"-"&amp;ROW()-82,[2]ワークシート!$F$2:$CI$1002,9,0)="","",VLOOKUP(#REF!&amp;"-"&amp;ROW()-82,[2]ワークシート!$F$2:$CI$1002,9,0)),"")</f>
        <v/>
      </c>
      <c r="H35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2" s="71"/>
      <c r="J352" s="63" t="str">
        <f>+IFERROR(IF(VLOOKUP(#REF!&amp;"-"&amp;ROW()-82,[2]ワークシート!$F$2:$CI$1002,17,0)="","",VLOOKUP(#REF!&amp;"-"&amp;ROW()-82,[2]ワークシート!$F$2:$CI$1002,17,0)),"")</f>
        <v/>
      </c>
      <c r="K352" s="67"/>
      <c r="L352" s="64"/>
      <c r="M352" s="72" t="str">
        <f>+IFERROR(IF(VLOOKUP(#REF!&amp;"-"&amp;ROW()-82,[2]ワークシート!$F$2:$CI$1002,58,0)=0,"",VLOOKUP(#REF!&amp;"-"&amp;ROW()-82,[2]ワークシート!$F$2:$CI$1002,58,0)),"")</f>
        <v/>
      </c>
      <c r="N352" s="72"/>
      <c r="O352" s="72"/>
      <c r="P352" s="61" t="str">
        <f>+IFERROR(VLOOKUP(#REF!&amp;"-"&amp;ROW()-82,[2]ワークシート!$F$2:$CI$1002,64,0),"")</f>
        <v/>
      </c>
      <c r="Q352" s="62"/>
      <c r="R352" s="73" t="str">
        <f>+IFERROR(VLOOKUP(#REF!&amp;"-"&amp;ROW()-82,[2]ワークシート!$F$2:$CI$1002,65,0),"")</f>
        <v/>
      </c>
      <c r="S352" s="73"/>
      <c r="T352" s="61" t="str">
        <f>IFERROR(IF(VLOOKUP(#REF!&amp;"-"&amp;ROW()-82,[2]ワークシート!$F$2:$CI$1002,68,0)="",IF(X352="","",IF(X352=0,"使用貸借権","賃借権")),"賃借権"),"")</f>
        <v/>
      </c>
      <c r="U352" s="62"/>
      <c r="V352" s="63" t="str">
        <f>+IFERROR(VLOOKUP(#REF!&amp;"-"&amp;ROW()-82,[2]ワークシート!$F$2:$CI$1002,10,0)&amp;"","")</f>
        <v/>
      </c>
      <c r="W352" s="64"/>
      <c r="X35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2" s="66"/>
      <c r="Z352" s="9"/>
      <c r="AA352" s="9"/>
      <c r="AB352" s="63" t="str">
        <f>IF(T352="","",IF(VLOOKUP(#REF!&amp;"-"&amp;ROW()-82,[2]ワークシート!$F$2:$CI$1002,68,0)="",IF(T352="使用貸借権","-","口座振込　１２月"),"物納"))</f>
        <v/>
      </c>
      <c r="AC352" s="67"/>
      <c r="AD352" s="64"/>
      <c r="AE352" s="68" t="str">
        <f>+IFERROR(IF(VLOOKUP(#REF!&amp;"-"&amp;ROW()-82,[2]ワークシート!$F$2:$CI$1002,13,0)="","",VLOOKUP(#REF!&amp;"-"&amp;ROW()-82,[2]ワークシート!$F$2:$CI$1002,13,0)),"")</f>
        <v/>
      </c>
      <c r="AF352" s="69"/>
      <c r="AG352" s="68" t="str">
        <f>+IFERROR(IF(VLOOKUP(#REF!&amp;"-"&amp;ROW()-82,[2]ワークシート!$F$2:$CI$1002,74,0)="","",VLOOKUP(#REF!&amp;"-"&amp;ROW()-82,[2]ワークシート!$F$2:$CI$1002,74,0)),"")</f>
        <v/>
      </c>
      <c r="AH352" s="69"/>
      <c r="AI352" s="54" t="str">
        <f>+IFERROR(IF(VLOOKUP(#REF!&amp;"-"&amp;ROW()-82,[2]ワークシート!$F$2:$CI$1002,73,0)="","",VLOOKUP(#REF!&amp;"-"&amp;ROW()-82,[2]ワークシート!$F$2:$CI$1002,73,0)),"")</f>
        <v/>
      </c>
      <c r="AJ352" s="1" t="str">
        <f>+IFERROR( IF(  VLOOKUP(#REF!&amp;"-"&amp;ROW()-82,[2]ワークシート!$F$2:$BW$1002,12,0)="",  "",  VLOOKUP(#REF!&amp;"-"&amp;ROW()-82,[2]ワークシート!$F$2:$BW$1002,12,0) ),"")</f>
        <v/>
      </c>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row>
    <row r="353" spans="1:69" ht="35.1" hidden="1" customHeight="1" x14ac:dyDescent="0.15">
      <c r="A353" s="63" t="str">
        <f>+IFERROR(IF(VLOOKUP(#REF!&amp;"-"&amp;ROW()-82,[2]ワークシート!$F$2:$CI$1002,6,0)="","",VLOOKUP(#REF!&amp;"-"&amp;ROW()-82,[2]ワークシート!$F$2:$CI$1002,6,0)),"")</f>
        <v/>
      </c>
      <c r="B353" s="64"/>
      <c r="C353" s="63" t="str">
        <f>+IFERROR(IF(VLOOKUP(#REF!&amp;"-"&amp;ROW()-82,[2]ワークシート!$F$2:$CI$1002,7,0)="","",VLOOKUP(#REF!&amp;"-"&amp;ROW()-82,[2]ワークシート!$F$2:$CI$1002,7,0)),"")</f>
        <v/>
      </c>
      <c r="D353" s="64"/>
      <c r="E353" s="63" t="str">
        <f>+IFERROR(IF(VLOOKUP(#REF!&amp;"-"&amp;ROW()-82,[2]ワークシート!$F$2:$CI$1002,8,0)="","",VLOOKUP(#REF!&amp;"-"&amp;ROW()-82,[2]ワークシート!$F$2:$CI$1002,8,0)),"")</f>
        <v/>
      </c>
      <c r="F353" s="64"/>
      <c r="G353" s="8" t="str">
        <f>+IFERROR(IF(VLOOKUP(#REF!&amp;"-"&amp;ROW()-82,[2]ワークシート!$F$2:$CI$1002,9,0)="","",VLOOKUP(#REF!&amp;"-"&amp;ROW()-82,[2]ワークシート!$F$2:$CI$1002,9,0)),"")</f>
        <v/>
      </c>
      <c r="H35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3" s="71"/>
      <c r="J353" s="63" t="str">
        <f>+IFERROR(IF(VLOOKUP(#REF!&amp;"-"&amp;ROW()-82,[2]ワークシート!$F$2:$CI$1002,17,0)="","",VLOOKUP(#REF!&amp;"-"&amp;ROW()-82,[2]ワークシート!$F$2:$CI$1002,17,0)),"")</f>
        <v/>
      </c>
      <c r="K353" s="67"/>
      <c r="L353" s="64"/>
      <c r="M353" s="72" t="str">
        <f>+IFERROR(IF(VLOOKUP(#REF!&amp;"-"&amp;ROW()-82,[2]ワークシート!$F$2:$CI$1002,58,0)=0,"",VLOOKUP(#REF!&amp;"-"&amp;ROW()-82,[2]ワークシート!$F$2:$CI$1002,58,0)),"")</f>
        <v/>
      </c>
      <c r="N353" s="72"/>
      <c r="O353" s="72"/>
      <c r="P353" s="61" t="str">
        <f>+IFERROR(VLOOKUP(#REF!&amp;"-"&amp;ROW()-82,[2]ワークシート!$F$2:$CI$1002,64,0),"")</f>
        <v/>
      </c>
      <c r="Q353" s="62"/>
      <c r="R353" s="73" t="str">
        <f>+IFERROR(VLOOKUP(#REF!&amp;"-"&amp;ROW()-82,[2]ワークシート!$F$2:$CI$1002,65,0),"")</f>
        <v/>
      </c>
      <c r="S353" s="73"/>
      <c r="T353" s="61" t="str">
        <f>IFERROR(IF(VLOOKUP(#REF!&amp;"-"&amp;ROW()-82,[2]ワークシート!$F$2:$CI$1002,68,0)="",IF(X353="","",IF(X353=0,"使用貸借権","賃借権")),"賃借権"),"")</f>
        <v/>
      </c>
      <c r="U353" s="62"/>
      <c r="V353" s="63" t="str">
        <f>+IFERROR(VLOOKUP(#REF!&amp;"-"&amp;ROW()-82,[2]ワークシート!$F$2:$CI$1002,10,0)&amp;"","")</f>
        <v/>
      </c>
      <c r="W353" s="64"/>
      <c r="X35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3" s="66"/>
      <c r="Z353" s="9"/>
      <c r="AA353" s="9"/>
      <c r="AB353" s="63" t="str">
        <f>IF(T353="","",IF(VLOOKUP(#REF!&amp;"-"&amp;ROW()-82,[2]ワークシート!$F$2:$CI$1002,68,0)="",IF(T353="使用貸借権","-","口座振込　１２月"),"物納"))</f>
        <v/>
      </c>
      <c r="AC353" s="67"/>
      <c r="AD353" s="64"/>
      <c r="AE353" s="68" t="str">
        <f>+IFERROR(IF(VLOOKUP(#REF!&amp;"-"&amp;ROW()-82,[2]ワークシート!$F$2:$CI$1002,13,0)="","",VLOOKUP(#REF!&amp;"-"&amp;ROW()-82,[2]ワークシート!$F$2:$CI$1002,13,0)),"")</f>
        <v/>
      </c>
      <c r="AF353" s="69"/>
      <c r="AG353" s="68" t="str">
        <f>+IFERROR(IF(VLOOKUP(#REF!&amp;"-"&amp;ROW()-82,[2]ワークシート!$F$2:$CI$1002,74,0)="","",VLOOKUP(#REF!&amp;"-"&amp;ROW()-82,[2]ワークシート!$F$2:$CI$1002,74,0)),"")</f>
        <v/>
      </c>
      <c r="AH353" s="69"/>
      <c r="AI353" s="54" t="str">
        <f>+IFERROR(IF(VLOOKUP(#REF!&amp;"-"&amp;ROW()-82,[2]ワークシート!$F$2:$CI$1002,73,0)="","",VLOOKUP(#REF!&amp;"-"&amp;ROW()-82,[2]ワークシート!$F$2:$CI$1002,73,0)),"")</f>
        <v/>
      </c>
      <c r="AJ353" s="1" t="str">
        <f>+IFERROR( IF(  VLOOKUP(#REF!&amp;"-"&amp;ROW()-82,[2]ワークシート!$F$2:$BW$1002,12,0)="",  "",  VLOOKUP(#REF!&amp;"-"&amp;ROW()-82,[2]ワークシート!$F$2:$BW$1002,12,0) ),"")</f>
        <v/>
      </c>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row>
    <row r="354" spans="1:69" ht="35.1" hidden="1" customHeight="1" x14ac:dyDescent="0.15">
      <c r="A354" s="63" t="str">
        <f>+IFERROR(IF(VLOOKUP(#REF!&amp;"-"&amp;ROW()-82,[2]ワークシート!$F$2:$CI$1002,6,0)="","",VLOOKUP(#REF!&amp;"-"&amp;ROW()-82,[2]ワークシート!$F$2:$CI$1002,6,0)),"")</f>
        <v/>
      </c>
      <c r="B354" s="64"/>
      <c r="C354" s="63" t="str">
        <f>+IFERROR(IF(VLOOKUP(#REF!&amp;"-"&amp;ROW()-82,[2]ワークシート!$F$2:$CI$1002,7,0)="","",VLOOKUP(#REF!&amp;"-"&amp;ROW()-82,[2]ワークシート!$F$2:$CI$1002,7,0)),"")</f>
        <v/>
      </c>
      <c r="D354" s="64"/>
      <c r="E354" s="63" t="str">
        <f>+IFERROR(IF(VLOOKUP(#REF!&amp;"-"&amp;ROW()-82,[2]ワークシート!$F$2:$CI$1002,8,0)="","",VLOOKUP(#REF!&amp;"-"&amp;ROW()-82,[2]ワークシート!$F$2:$CI$1002,8,0)),"")</f>
        <v/>
      </c>
      <c r="F354" s="64"/>
      <c r="G354" s="8" t="str">
        <f>+IFERROR(IF(VLOOKUP(#REF!&amp;"-"&amp;ROW()-82,[2]ワークシート!$F$2:$CI$1002,9,0)="","",VLOOKUP(#REF!&amp;"-"&amp;ROW()-82,[2]ワークシート!$F$2:$CI$1002,9,0)),"")</f>
        <v/>
      </c>
      <c r="H35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4" s="71"/>
      <c r="J354" s="63" t="str">
        <f>+IFERROR(IF(VLOOKUP(#REF!&amp;"-"&amp;ROW()-82,[2]ワークシート!$F$2:$CI$1002,17,0)="","",VLOOKUP(#REF!&amp;"-"&amp;ROW()-82,[2]ワークシート!$F$2:$CI$1002,17,0)),"")</f>
        <v/>
      </c>
      <c r="K354" s="67"/>
      <c r="L354" s="64"/>
      <c r="M354" s="72" t="str">
        <f>+IFERROR(IF(VLOOKUP(#REF!&amp;"-"&amp;ROW()-82,[2]ワークシート!$F$2:$CI$1002,58,0)=0,"",VLOOKUP(#REF!&amp;"-"&amp;ROW()-82,[2]ワークシート!$F$2:$CI$1002,58,0)),"")</f>
        <v/>
      </c>
      <c r="N354" s="72"/>
      <c r="O354" s="72"/>
      <c r="P354" s="61" t="str">
        <f>+IFERROR(VLOOKUP(#REF!&amp;"-"&amp;ROW()-82,[2]ワークシート!$F$2:$CI$1002,64,0),"")</f>
        <v/>
      </c>
      <c r="Q354" s="62"/>
      <c r="R354" s="73" t="str">
        <f>+IFERROR(VLOOKUP(#REF!&amp;"-"&amp;ROW()-82,[2]ワークシート!$F$2:$CI$1002,65,0),"")</f>
        <v/>
      </c>
      <c r="S354" s="73"/>
      <c r="T354" s="61" t="str">
        <f>IFERROR(IF(VLOOKUP(#REF!&amp;"-"&amp;ROW()-82,[2]ワークシート!$F$2:$CI$1002,68,0)="",IF(X354="","",IF(X354=0,"使用貸借権","賃借権")),"賃借権"),"")</f>
        <v/>
      </c>
      <c r="U354" s="62"/>
      <c r="V354" s="63" t="str">
        <f>+IFERROR(VLOOKUP(#REF!&amp;"-"&amp;ROW()-82,[2]ワークシート!$F$2:$CI$1002,10,0)&amp;"","")</f>
        <v/>
      </c>
      <c r="W354" s="64"/>
      <c r="X35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4" s="66"/>
      <c r="Z354" s="9"/>
      <c r="AA354" s="9"/>
      <c r="AB354" s="63" t="str">
        <f>IF(T354="","",IF(VLOOKUP(#REF!&amp;"-"&amp;ROW()-82,[2]ワークシート!$F$2:$CI$1002,68,0)="",IF(T354="使用貸借権","-","口座振込　１２月"),"物納"))</f>
        <v/>
      </c>
      <c r="AC354" s="67"/>
      <c r="AD354" s="64"/>
      <c r="AE354" s="68" t="str">
        <f>+IFERROR(IF(VLOOKUP(#REF!&amp;"-"&amp;ROW()-82,[2]ワークシート!$F$2:$CI$1002,13,0)="","",VLOOKUP(#REF!&amp;"-"&amp;ROW()-82,[2]ワークシート!$F$2:$CI$1002,13,0)),"")</f>
        <v/>
      </c>
      <c r="AF354" s="69"/>
      <c r="AG354" s="68" t="str">
        <f>+IFERROR(IF(VLOOKUP(#REF!&amp;"-"&amp;ROW()-82,[2]ワークシート!$F$2:$CI$1002,74,0)="","",VLOOKUP(#REF!&amp;"-"&amp;ROW()-82,[2]ワークシート!$F$2:$CI$1002,74,0)),"")</f>
        <v/>
      </c>
      <c r="AH354" s="69"/>
      <c r="AI354" s="54" t="str">
        <f>+IFERROR(IF(VLOOKUP(#REF!&amp;"-"&amp;ROW()-82,[2]ワークシート!$F$2:$CI$1002,73,0)="","",VLOOKUP(#REF!&amp;"-"&amp;ROW()-82,[2]ワークシート!$F$2:$CI$1002,73,0)),"")</f>
        <v/>
      </c>
      <c r="AJ354" s="1" t="str">
        <f>+IFERROR( IF(  VLOOKUP(#REF!&amp;"-"&amp;ROW()-82,[2]ワークシート!$F$2:$BW$1002,12,0)="",  "",  VLOOKUP(#REF!&amp;"-"&amp;ROW()-82,[2]ワークシート!$F$2:$BW$1002,12,0) ),"")</f>
        <v/>
      </c>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row>
    <row r="355" spans="1:69" ht="35.1" hidden="1" customHeight="1" x14ac:dyDescent="0.15">
      <c r="A355" s="63" t="str">
        <f>+IFERROR(IF(VLOOKUP(#REF!&amp;"-"&amp;ROW()-82,[2]ワークシート!$F$2:$CI$1002,6,0)="","",VLOOKUP(#REF!&amp;"-"&amp;ROW()-82,[2]ワークシート!$F$2:$CI$1002,6,0)),"")</f>
        <v/>
      </c>
      <c r="B355" s="64"/>
      <c r="C355" s="63" t="str">
        <f>+IFERROR(IF(VLOOKUP(#REF!&amp;"-"&amp;ROW()-82,[2]ワークシート!$F$2:$CI$1002,7,0)="","",VLOOKUP(#REF!&amp;"-"&amp;ROW()-82,[2]ワークシート!$F$2:$CI$1002,7,0)),"")</f>
        <v/>
      </c>
      <c r="D355" s="64"/>
      <c r="E355" s="63" t="str">
        <f>+IFERROR(IF(VLOOKUP(#REF!&amp;"-"&amp;ROW()-82,[2]ワークシート!$F$2:$CI$1002,8,0)="","",VLOOKUP(#REF!&amp;"-"&amp;ROW()-82,[2]ワークシート!$F$2:$CI$1002,8,0)),"")</f>
        <v/>
      </c>
      <c r="F355" s="64"/>
      <c r="G355" s="8" t="str">
        <f>+IFERROR(IF(VLOOKUP(#REF!&amp;"-"&amp;ROW()-82,[2]ワークシート!$F$2:$CI$1002,9,0)="","",VLOOKUP(#REF!&amp;"-"&amp;ROW()-82,[2]ワークシート!$F$2:$CI$1002,9,0)),"")</f>
        <v/>
      </c>
      <c r="H35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5" s="71"/>
      <c r="J355" s="63" t="str">
        <f>+IFERROR(IF(VLOOKUP(#REF!&amp;"-"&amp;ROW()-82,[2]ワークシート!$F$2:$CI$1002,17,0)="","",VLOOKUP(#REF!&amp;"-"&amp;ROW()-82,[2]ワークシート!$F$2:$CI$1002,17,0)),"")</f>
        <v/>
      </c>
      <c r="K355" s="67"/>
      <c r="L355" s="64"/>
      <c r="M355" s="72" t="str">
        <f>+IFERROR(IF(VLOOKUP(#REF!&amp;"-"&amp;ROW()-82,[2]ワークシート!$F$2:$CI$1002,58,0)=0,"",VLOOKUP(#REF!&amp;"-"&amp;ROW()-82,[2]ワークシート!$F$2:$CI$1002,58,0)),"")</f>
        <v/>
      </c>
      <c r="N355" s="72"/>
      <c r="O355" s="72"/>
      <c r="P355" s="61" t="str">
        <f>+IFERROR(VLOOKUP(#REF!&amp;"-"&amp;ROW()-82,[2]ワークシート!$F$2:$CI$1002,64,0),"")</f>
        <v/>
      </c>
      <c r="Q355" s="62"/>
      <c r="R355" s="73" t="str">
        <f>+IFERROR(VLOOKUP(#REF!&amp;"-"&amp;ROW()-82,[2]ワークシート!$F$2:$CI$1002,65,0),"")</f>
        <v/>
      </c>
      <c r="S355" s="73"/>
      <c r="T355" s="61" t="str">
        <f>IFERROR(IF(VLOOKUP(#REF!&amp;"-"&amp;ROW()-82,[2]ワークシート!$F$2:$CI$1002,68,0)="",IF(X355="","",IF(X355=0,"使用貸借権","賃借権")),"賃借権"),"")</f>
        <v/>
      </c>
      <c r="U355" s="62"/>
      <c r="V355" s="63" t="str">
        <f>+IFERROR(VLOOKUP(#REF!&amp;"-"&amp;ROW()-82,[2]ワークシート!$F$2:$CI$1002,10,0)&amp;"","")</f>
        <v/>
      </c>
      <c r="W355" s="64"/>
      <c r="X35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5" s="66"/>
      <c r="Z355" s="9"/>
      <c r="AA355" s="9"/>
      <c r="AB355" s="63" t="str">
        <f>IF(T355="","",IF(VLOOKUP(#REF!&amp;"-"&amp;ROW()-82,[2]ワークシート!$F$2:$CI$1002,68,0)="",IF(T355="使用貸借権","-","口座振込　１２月"),"物納"))</f>
        <v/>
      </c>
      <c r="AC355" s="67"/>
      <c r="AD355" s="64"/>
      <c r="AE355" s="68" t="str">
        <f>+IFERROR(IF(VLOOKUP(#REF!&amp;"-"&amp;ROW()-82,[2]ワークシート!$F$2:$CI$1002,13,0)="","",VLOOKUP(#REF!&amp;"-"&amp;ROW()-82,[2]ワークシート!$F$2:$CI$1002,13,0)),"")</f>
        <v/>
      </c>
      <c r="AF355" s="69"/>
      <c r="AG355" s="68" t="str">
        <f>+IFERROR(IF(VLOOKUP(#REF!&amp;"-"&amp;ROW()-82,[2]ワークシート!$F$2:$CI$1002,74,0)="","",VLOOKUP(#REF!&amp;"-"&amp;ROW()-82,[2]ワークシート!$F$2:$CI$1002,74,0)),"")</f>
        <v/>
      </c>
      <c r="AH355" s="69"/>
      <c r="AI355" s="54" t="str">
        <f>+IFERROR(IF(VLOOKUP(#REF!&amp;"-"&amp;ROW()-82,[2]ワークシート!$F$2:$CI$1002,73,0)="","",VLOOKUP(#REF!&amp;"-"&amp;ROW()-82,[2]ワークシート!$F$2:$CI$1002,73,0)),"")</f>
        <v/>
      </c>
      <c r="AJ355" s="1" t="str">
        <f>+IFERROR( IF(  VLOOKUP(#REF!&amp;"-"&amp;ROW()-82,[2]ワークシート!$F$2:$BW$1002,12,0)="",  "",  VLOOKUP(#REF!&amp;"-"&amp;ROW()-82,[2]ワークシート!$F$2:$BW$1002,12,0) ),"")</f>
        <v/>
      </c>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row>
    <row r="356" spans="1:69" ht="35.1" hidden="1" customHeight="1" x14ac:dyDescent="0.15">
      <c r="A356" s="63" t="str">
        <f>+IFERROR(IF(VLOOKUP(#REF!&amp;"-"&amp;ROW()-82,[2]ワークシート!$F$2:$CI$1002,6,0)="","",VLOOKUP(#REF!&amp;"-"&amp;ROW()-82,[2]ワークシート!$F$2:$CI$1002,6,0)),"")</f>
        <v/>
      </c>
      <c r="B356" s="64"/>
      <c r="C356" s="63" t="str">
        <f>+IFERROR(IF(VLOOKUP(#REF!&amp;"-"&amp;ROW()-82,[2]ワークシート!$F$2:$CI$1002,7,0)="","",VLOOKUP(#REF!&amp;"-"&amp;ROW()-82,[2]ワークシート!$F$2:$CI$1002,7,0)),"")</f>
        <v/>
      </c>
      <c r="D356" s="64"/>
      <c r="E356" s="63" t="str">
        <f>+IFERROR(IF(VLOOKUP(#REF!&amp;"-"&amp;ROW()-82,[2]ワークシート!$F$2:$CI$1002,8,0)="","",VLOOKUP(#REF!&amp;"-"&amp;ROW()-82,[2]ワークシート!$F$2:$CI$1002,8,0)),"")</f>
        <v/>
      </c>
      <c r="F356" s="64"/>
      <c r="G356" s="8" t="str">
        <f>+IFERROR(IF(VLOOKUP(#REF!&amp;"-"&amp;ROW()-82,[2]ワークシート!$F$2:$CI$1002,9,0)="","",VLOOKUP(#REF!&amp;"-"&amp;ROW()-82,[2]ワークシート!$F$2:$CI$1002,9,0)),"")</f>
        <v/>
      </c>
      <c r="H35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6" s="71"/>
      <c r="J356" s="63" t="str">
        <f>+IFERROR(IF(VLOOKUP(#REF!&amp;"-"&amp;ROW()-82,[2]ワークシート!$F$2:$CI$1002,17,0)="","",VLOOKUP(#REF!&amp;"-"&amp;ROW()-82,[2]ワークシート!$F$2:$CI$1002,17,0)),"")</f>
        <v/>
      </c>
      <c r="K356" s="67"/>
      <c r="L356" s="64"/>
      <c r="M356" s="72" t="str">
        <f>+IFERROR(IF(VLOOKUP(#REF!&amp;"-"&amp;ROW()-82,[2]ワークシート!$F$2:$CI$1002,58,0)=0,"",VLOOKUP(#REF!&amp;"-"&amp;ROW()-82,[2]ワークシート!$F$2:$CI$1002,58,0)),"")</f>
        <v/>
      </c>
      <c r="N356" s="72"/>
      <c r="O356" s="72"/>
      <c r="P356" s="61" t="str">
        <f>+IFERROR(VLOOKUP(#REF!&amp;"-"&amp;ROW()-82,[2]ワークシート!$F$2:$CI$1002,64,0),"")</f>
        <v/>
      </c>
      <c r="Q356" s="62"/>
      <c r="R356" s="73" t="str">
        <f>+IFERROR(VLOOKUP(#REF!&amp;"-"&amp;ROW()-82,[2]ワークシート!$F$2:$CI$1002,65,0),"")</f>
        <v/>
      </c>
      <c r="S356" s="73"/>
      <c r="T356" s="61" t="str">
        <f>IFERROR(IF(VLOOKUP(#REF!&amp;"-"&amp;ROW()-82,[2]ワークシート!$F$2:$CI$1002,68,0)="",IF(X356="","",IF(X356=0,"使用貸借権","賃借権")),"賃借権"),"")</f>
        <v/>
      </c>
      <c r="U356" s="62"/>
      <c r="V356" s="63" t="str">
        <f>+IFERROR(VLOOKUP(#REF!&amp;"-"&amp;ROW()-82,[2]ワークシート!$F$2:$CI$1002,10,0)&amp;"","")</f>
        <v/>
      </c>
      <c r="W356" s="64"/>
      <c r="X35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6" s="66"/>
      <c r="Z356" s="9"/>
      <c r="AA356" s="9"/>
      <c r="AB356" s="63" t="str">
        <f>IF(T356="","",IF(VLOOKUP(#REF!&amp;"-"&amp;ROW()-82,[2]ワークシート!$F$2:$CI$1002,68,0)="",IF(T356="使用貸借権","-","口座振込　１２月"),"物納"))</f>
        <v/>
      </c>
      <c r="AC356" s="67"/>
      <c r="AD356" s="64"/>
      <c r="AE356" s="68" t="str">
        <f>+IFERROR(IF(VLOOKUP(#REF!&amp;"-"&amp;ROW()-82,[2]ワークシート!$F$2:$CI$1002,13,0)="","",VLOOKUP(#REF!&amp;"-"&amp;ROW()-82,[2]ワークシート!$F$2:$CI$1002,13,0)),"")</f>
        <v/>
      </c>
      <c r="AF356" s="69"/>
      <c r="AG356" s="68" t="str">
        <f>+IFERROR(IF(VLOOKUP(#REF!&amp;"-"&amp;ROW()-82,[2]ワークシート!$F$2:$CI$1002,74,0)="","",VLOOKUP(#REF!&amp;"-"&amp;ROW()-82,[2]ワークシート!$F$2:$CI$1002,74,0)),"")</f>
        <v/>
      </c>
      <c r="AH356" s="69"/>
      <c r="AI356" s="54" t="str">
        <f>+IFERROR(IF(VLOOKUP(#REF!&amp;"-"&amp;ROW()-82,[2]ワークシート!$F$2:$CI$1002,73,0)="","",VLOOKUP(#REF!&amp;"-"&amp;ROW()-82,[2]ワークシート!$F$2:$CI$1002,73,0)),"")</f>
        <v/>
      </c>
      <c r="AJ356" s="1" t="str">
        <f>+IFERROR( IF(  VLOOKUP(#REF!&amp;"-"&amp;ROW()-82,[2]ワークシート!$F$2:$BW$1002,12,0)="",  "",  VLOOKUP(#REF!&amp;"-"&amp;ROW()-82,[2]ワークシート!$F$2:$BW$1002,12,0) ),"")</f>
        <v/>
      </c>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row>
    <row r="357" spans="1:69" ht="35.1" hidden="1" customHeight="1" x14ac:dyDescent="0.15">
      <c r="A357" s="63" t="str">
        <f>+IFERROR(IF(VLOOKUP(#REF!&amp;"-"&amp;ROW()-82,[2]ワークシート!$F$2:$CI$1002,6,0)="","",VLOOKUP(#REF!&amp;"-"&amp;ROW()-82,[2]ワークシート!$F$2:$CI$1002,6,0)),"")</f>
        <v/>
      </c>
      <c r="B357" s="64"/>
      <c r="C357" s="63" t="str">
        <f>+IFERROR(IF(VLOOKUP(#REF!&amp;"-"&amp;ROW()-82,[2]ワークシート!$F$2:$CI$1002,7,0)="","",VLOOKUP(#REF!&amp;"-"&amp;ROW()-82,[2]ワークシート!$F$2:$CI$1002,7,0)),"")</f>
        <v/>
      </c>
      <c r="D357" s="64"/>
      <c r="E357" s="63" t="str">
        <f>+IFERROR(IF(VLOOKUP(#REF!&amp;"-"&amp;ROW()-82,[2]ワークシート!$F$2:$CI$1002,8,0)="","",VLOOKUP(#REF!&amp;"-"&amp;ROW()-82,[2]ワークシート!$F$2:$CI$1002,8,0)),"")</f>
        <v/>
      </c>
      <c r="F357" s="64"/>
      <c r="G357" s="8" t="str">
        <f>+IFERROR(IF(VLOOKUP(#REF!&amp;"-"&amp;ROW()-82,[2]ワークシート!$F$2:$CI$1002,9,0)="","",VLOOKUP(#REF!&amp;"-"&amp;ROW()-82,[2]ワークシート!$F$2:$CI$1002,9,0)),"")</f>
        <v/>
      </c>
      <c r="H35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7" s="71"/>
      <c r="J357" s="63" t="str">
        <f>+IFERROR(IF(VLOOKUP(#REF!&amp;"-"&amp;ROW()-82,[2]ワークシート!$F$2:$CI$1002,17,0)="","",VLOOKUP(#REF!&amp;"-"&amp;ROW()-82,[2]ワークシート!$F$2:$CI$1002,17,0)),"")</f>
        <v/>
      </c>
      <c r="K357" s="67"/>
      <c r="L357" s="64"/>
      <c r="M357" s="72" t="str">
        <f>+IFERROR(IF(VLOOKUP(#REF!&amp;"-"&amp;ROW()-82,[2]ワークシート!$F$2:$CI$1002,58,0)=0,"",VLOOKUP(#REF!&amp;"-"&amp;ROW()-82,[2]ワークシート!$F$2:$CI$1002,58,0)),"")</f>
        <v/>
      </c>
      <c r="N357" s="72"/>
      <c r="O357" s="72"/>
      <c r="P357" s="61" t="str">
        <f>+IFERROR(VLOOKUP(#REF!&amp;"-"&amp;ROW()-82,[2]ワークシート!$F$2:$CI$1002,64,0),"")</f>
        <v/>
      </c>
      <c r="Q357" s="62"/>
      <c r="R357" s="73" t="str">
        <f>+IFERROR(VLOOKUP(#REF!&amp;"-"&amp;ROW()-82,[2]ワークシート!$F$2:$CI$1002,65,0),"")</f>
        <v/>
      </c>
      <c r="S357" s="73"/>
      <c r="T357" s="61" t="str">
        <f>IFERROR(IF(VLOOKUP(#REF!&amp;"-"&amp;ROW()-82,[2]ワークシート!$F$2:$CI$1002,68,0)="",IF(X357="","",IF(X357=0,"使用貸借権","賃借権")),"賃借権"),"")</f>
        <v/>
      </c>
      <c r="U357" s="62"/>
      <c r="V357" s="63" t="str">
        <f>+IFERROR(VLOOKUP(#REF!&amp;"-"&amp;ROW()-82,[2]ワークシート!$F$2:$CI$1002,10,0)&amp;"","")</f>
        <v/>
      </c>
      <c r="W357" s="64"/>
      <c r="X35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7" s="66"/>
      <c r="Z357" s="9"/>
      <c r="AA357" s="9"/>
      <c r="AB357" s="63" t="str">
        <f>IF(T357="","",IF(VLOOKUP(#REF!&amp;"-"&amp;ROW()-82,[2]ワークシート!$F$2:$CI$1002,68,0)="",IF(T357="使用貸借権","-","口座振込　１２月"),"物納"))</f>
        <v/>
      </c>
      <c r="AC357" s="67"/>
      <c r="AD357" s="64"/>
      <c r="AE357" s="68" t="str">
        <f>+IFERROR(IF(VLOOKUP(#REF!&amp;"-"&amp;ROW()-82,[2]ワークシート!$F$2:$CI$1002,13,0)="","",VLOOKUP(#REF!&amp;"-"&amp;ROW()-82,[2]ワークシート!$F$2:$CI$1002,13,0)),"")</f>
        <v/>
      </c>
      <c r="AF357" s="69"/>
      <c r="AG357" s="68" t="str">
        <f>+IFERROR(IF(VLOOKUP(#REF!&amp;"-"&amp;ROW()-82,[2]ワークシート!$F$2:$CI$1002,74,0)="","",VLOOKUP(#REF!&amp;"-"&amp;ROW()-82,[2]ワークシート!$F$2:$CI$1002,74,0)),"")</f>
        <v/>
      </c>
      <c r="AH357" s="69"/>
      <c r="AI357" s="54" t="str">
        <f>+IFERROR(IF(VLOOKUP(#REF!&amp;"-"&amp;ROW()-82,[2]ワークシート!$F$2:$CI$1002,73,0)="","",VLOOKUP(#REF!&amp;"-"&amp;ROW()-82,[2]ワークシート!$F$2:$CI$1002,73,0)),"")</f>
        <v/>
      </c>
      <c r="AJ357" s="1" t="str">
        <f>+IFERROR( IF(  VLOOKUP(#REF!&amp;"-"&amp;ROW()-82,[2]ワークシート!$F$2:$BW$1002,12,0)="",  "",  VLOOKUP(#REF!&amp;"-"&amp;ROW()-82,[2]ワークシート!$F$2:$BW$1002,12,0) ),"")</f>
        <v/>
      </c>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row>
    <row r="358" spans="1:69" ht="35.1" hidden="1" customHeight="1" x14ac:dyDescent="0.15">
      <c r="A358" s="63" t="str">
        <f>+IFERROR(IF(VLOOKUP(#REF!&amp;"-"&amp;ROW()-82,[2]ワークシート!$F$2:$CI$1002,6,0)="","",VLOOKUP(#REF!&amp;"-"&amp;ROW()-82,[2]ワークシート!$F$2:$CI$1002,6,0)),"")</f>
        <v/>
      </c>
      <c r="B358" s="64"/>
      <c r="C358" s="63" t="str">
        <f>+IFERROR(IF(VLOOKUP(#REF!&amp;"-"&amp;ROW()-82,[2]ワークシート!$F$2:$CI$1002,7,0)="","",VLOOKUP(#REF!&amp;"-"&amp;ROW()-82,[2]ワークシート!$F$2:$CI$1002,7,0)),"")</f>
        <v/>
      </c>
      <c r="D358" s="64"/>
      <c r="E358" s="63" t="str">
        <f>+IFERROR(IF(VLOOKUP(#REF!&amp;"-"&amp;ROW()-82,[2]ワークシート!$F$2:$CI$1002,8,0)="","",VLOOKUP(#REF!&amp;"-"&amp;ROW()-82,[2]ワークシート!$F$2:$CI$1002,8,0)),"")</f>
        <v/>
      </c>
      <c r="F358" s="64"/>
      <c r="G358" s="8" t="str">
        <f>+IFERROR(IF(VLOOKUP(#REF!&amp;"-"&amp;ROW()-82,[2]ワークシート!$F$2:$CI$1002,9,0)="","",VLOOKUP(#REF!&amp;"-"&amp;ROW()-82,[2]ワークシート!$F$2:$CI$1002,9,0)),"")</f>
        <v/>
      </c>
      <c r="H35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8" s="71"/>
      <c r="J358" s="63" t="str">
        <f>+IFERROR(IF(VLOOKUP(#REF!&amp;"-"&amp;ROW()-82,[2]ワークシート!$F$2:$CI$1002,17,0)="","",VLOOKUP(#REF!&amp;"-"&amp;ROW()-82,[2]ワークシート!$F$2:$CI$1002,17,0)),"")</f>
        <v/>
      </c>
      <c r="K358" s="67"/>
      <c r="L358" s="64"/>
      <c r="M358" s="72" t="str">
        <f>+IFERROR(IF(VLOOKUP(#REF!&amp;"-"&amp;ROW()-82,[2]ワークシート!$F$2:$CI$1002,58,0)=0,"",VLOOKUP(#REF!&amp;"-"&amp;ROW()-82,[2]ワークシート!$F$2:$CI$1002,58,0)),"")</f>
        <v/>
      </c>
      <c r="N358" s="72"/>
      <c r="O358" s="72"/>
      <c r="P358" s="61" t="str">
        <f>+IFERROR(VLOOKUP(#REF!&amp;"-"&amp;ROW()-82,[2]ワークシート!$F$2:$CI$1002,64,0),"")</f>
        <v/>
      </c>
      <c r="Q358" s="62"/>
      <c r="R358" s="73" t="str">
        <f>+IFERROR(VLOOKUP(#REF!&amp;"-"&amp;ROW()-82,[2]ワークシート!$F$2:$CI$1002,65,0),"")</f>
        <v/>
      </c>
      <c r="S358" s="73"/>
      <c r="T358" s="61" t="str">
        <f>IFERROR(IF(VLOOKUP(#REF!&amp;"-"&amp;ROW()-82,[2]ワークシート!$F$2:$CI$1002,68,0)="",IF(X358="","",IF(X358=0,"使用貸借権","賃借権")),"賃借権"),"")</f>
        <v/>
      </c>
      <c r="U358" s="62"/>
      <c r="V358" s="63" t="str">
        <f>+IFERROR(VLOOKUP(#REF!&amp;"-"&amp;ROW()-82,[2]ワークシート!$F$2:$CI$1002,10,0)&amp;"","")</f>
        <v/>
      </c>
      <c r="W358" s="64"/>
      <c r="X35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8" s="66"/>
      <c r="Z358" s="9"/>
      <c r="AA358" s="9"/>
      <c r="AB358" s="63" t="str">
        <f>IF(T358="","",IF(VLOOKUP(#REF!&amp;"-"&amp;ROW()-82,[2]ワークシート!$F$2:$CI$1002,68,0)="",IF(T358="使用貸借権","-","口座振込　１２月"),"物納"))</f>
        <v/>
      </c>
      <c r="AC358" s="67"/>
      <c r="AD358" s="64"/>
      <c r="AE358" s="68" t="str">
        <f>+IFERROR(IF(VLOOKUP(#REF!&amp;"-"&amp;ROW()-82,[2]ワークシート!$F$2:$CI$1002,13,0)="","",VLOOKUP(#REF!&amp;"-"&amp;ROW()-82,[2]ワークシート!$F$2:$CI$1002,13,0)),"")</f>
        <v/>
      </c>
      <c r="AF358" s="69"/>
      <c r="AG358" s="68" t="str">
        <f>+IFERROR(IF(VLOOKUP(#REF!&amp;"-"&amp;ROW()-82,[2]ワークシート!$F$2:$CI$1002,74,0)="","",VLOOKUP(#REF!&amp;"-"&amp;ROW()-82,[2]ワークシート!$F$2:$CI$1002,74,0)),"")</f>
        <v/>
      </c>
      <c r="AH358" s="69"/>
      <c r="AI358" s="54" t="str">
        <f>+IFERROR(IF(VLOOKUP(#REF!&amp;"-"&amp;ROW()-82,[2]ワークシート!$F$2:$CI$1002,73,0)="","",VLOOKUP(#REF!&amp;"-"&amp;ROW()-82,[2]ワークシート!$F$2:$CI$1002,73,0)),"")</f>
        <v/>
      </c>
      <c r="AJ358" s="1" t="str">
        <f>+IFERROR( IF(  VLOOKUP(#REF!&amp;"-"&amp;ROW()-82,[2]ワークシート!$F$2:$BW$1002,12,0)="",  "",  VLOOKUP(#REF!&amp;"-"&amp;ROW()-82,[2]ワークシート!$F$2:$BW$1002,12,0) ),"")</f>
        <v/>
      </c>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row>
    <row r="359" spans="1:69" ht="35.1" hidden="1" customHeight="1" x14ac:dyDescent="0.15">
      <c r="A359" s="63" t="str">
        <f>+IFERROR(IF(VLOOKUP(#REF!&amp;"-"&amp;ROW()-82,[2]ワークシート!$F$2:$CI$1002,6,0)="","",VLOOKUP(#REF!&amp;"-"&amp;ROW()-82,[2]ワークシート!$F$2:$CI$1002,6,0)),"")</f>
        <v/>
      </c>
      <c r="B359" s="64"/>
      <c r="C359" s="63" t="str">
        <f>+IFERROR(IF(VLOOKUP(#REF!&amp;"-"&amp;ROW()-82,[2]ワークシート!$F$2:$CI$1002,7,0)="","",VLOOKUP(#REF!&amp;"-"&amp;ROW()-82,[2]ワークシート!$F$2:$CI$1002,7,0)),"")</f>
        <v/>
      </c>
      <c r="D359" s="64"/>
      <c r="E359" s="63" t="str">
        <f>+IFERROR(IF(VLOOKUP(#REF!&amp;"-"&amp;ROW()-82,[2]ワークシート!$F$2:$CI$1002,8,0)="","",VLOOKUP(#REF!&amp;"-"&amp;ROW()-82,[2]ワークシート!$F$2:$CI$1002,8,0)),"")</f>
        <v/>
      </c>
      <c r="F359" s="64"/>
      <c r="G359" s="8" t="str">
        <f>+IFERROR(IF(VLOOKUP(#REF!&amp;"-"&amp;ROW()-82,[2]ワークシート!$F$2:$CI$1002,9,0)="","",VLOOKUP(#REF!&amp;"-"&amp;ROW()-82,[2]ワークシート!$F$2:$CI$1002,9,0)),"")</f>
        <v/>
      </c>
      <c r="H35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59" s="71"/>
      <c r="J359" s="63" t="str">
        <f>+IFERROR(IF(VLOOKUP(#REF!&amp;"-"&amp;ROW()-82,[2]ワークシート!$F$2:$CI$1002,17,0)="","",VLOOKUP(#REF!&amp;"-"&amp;ROW()-82,[2]ワークシート!$F$2:$CI$1002,17,0)),"")</f>
        <v/>
      </c>
      <c r="K359" s="67"/>
      <c r="L359" s="64"/>
      <c r="M359" s="72" t="str">
        <f>+IFERROR(IF(VLOOKUP(#REF!&amp;"-"&amp;ROW()-82,[2]ワークシート!$F$2:$CI$1002,58,0)=0,"",VLOOKUP(#REF!&amp;"-"&amp;ROW()-82,[2]ワークシート!$F$2:$CI$1002,58,0)),"")</f>
        <v/>
      </c>
      <c r="N359" s="72"/>
      <c r="O359" s="72"/>
      <c r="P359" s="61" t="str">
        <f>+IFERROR(VLOOKUP(#REF!&amp;"-"&amp;ROW()-82,[2]ワークシート!$F$2:$CI$1002,64,0),"")</f>
        <v/>
      </c>
      <c r="Q359" s="62"/>
      <c r="R359" s="73" t="str">
        <f>+IFERROR(VLOOKUP(#REF!&amp;"-"&amp;ROW()-82,[2]ワークシート!$F$2:$CI$1002,65,0),"")</f>
        <v/>
      </c>
      <c r="S359" s="73"/>
      <c r="T359" s="61" t="str">
        <f>IFERROR(IF(VLOOKUP(#REF!&amp;"-"&amp;ROW()-82,[2]ワークシート!$F$2:$CI$1002,68,0)="",IF(X359="","",IF(X359=0,"使用貸借権","賃借権")),"賃借権"),"")</f>
        <v/>
      </c>
      <c r="U359" s="62"/>
      <c r="V359" s="63" t="str">
        <f>+IFERROR(VLOOKUP(#REF!&amp;"-"&amp;ROW()-82,[2]ワークシート!$F$2:$CI$1002,10,0)&amp;"","")</f>
        <v/>
      </c>
      <c r="W359" s="64"/>
      <c r="X35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59" s="66"/>
      <c r="Z359" s="9"/>
      <c r="AA359" s="9"/>
      <c r="AB359" s="63" t="str">
        <f>IF(T359="","",IF(VLOOKUP(#REF!&amp;"-"&amp;ROW()-82,[2]ワークシート!$F$2:$CI$1002,68,0)="",IF(T359="使用貸借権","-","口座振込　１２月"),"物納"))</f>
        <v/>
      </c>
      <c r="AC359" s="67"/>
      <c r="AD359" s="64"/>
      <c r="AE359" s="68" t="str">
        <f>+IFERROR(IF(VLOOKUP(#REF!&amp;"-"&amp;ROW()-82,[2]ワークシート!$F$2:$CI$1002,13,0)="","",VLOOKUP(#REF!&amp;"-"&amp;ROW()-82,[2]ワークシート!$F$2:$CI$1002,13,0)),"")</f>
        <v/>
      </c>
      <c r="AF359" s="69"/>
      <c r="AG359" s="68" t="str">
        <f>+IFERROR(IF(VLOOKUP(#REF!&amp;"-"&amp;ROW()-82,[2]ワークシート!$F$2:$CI$1002,74,0)="","",VLOOKUP(#REF!&amp;"-"&amp;ROW()-82,[2]ワークシート!$F$2:$CI$1002,74,0)),"")</f>
        <v/>
      </c>
      <c r="AH359" s="69"/>
      <c r="AI359" s="54" t="str">
        <f>+IFERROR(IF(VLOOKUP(#REF!&amp;"-"&amp;ROW()-82,[2]ワークシート!$F$2:$CI$1002,73,0)="","",VLOOKUP(#REF!&amp;"-"&amp;ROW()-82,[2]ワークシート!$F$2:$CI$1002,73,0)),"")</f>
        <v/>
      </c>
      <c r="AJ359" s="1" t="str">
        <f>+IFERROR( IF(  VLOOKUP(#REF!&amp;"-"&amp;ROW()-82,[2]ワークシート!$F$2:$BW$1002,12,0)="",  "",  VLOOKUP(#REF!&amp;"-"&amp;ROW()-82,[2]ワークシート!$F$2:$BW$1002,12,0) ),"")</f>
        <v/>
      </c>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row>
    <row r="360" spans="1:69" ht="35.1" hidden="1" customHeight="1" x14ac:dyDescent="0.15">
      <c r="A360" s="63" t="str">
        <f>+IFERROR(IF(VLOOKUP(#REF!&amp;"-"&amp;ROW()-82,[2]ワークシート!$F$2:$CI$1002,6,0)="","",VLOOKUP(#REF!&amp;"-"&amp;ROW()-82,[2]ワークシート!$F$2:$CI$1002,6,0)),"")</f>
        <v/>
      </c>
      <c r="B360" s="64"/>
      <c r="C360" s="63" t="str">
        <f>+IFERROR(IF(VLOOKUP(#REF!&amp;"-"&amp;ROW()-82,[2]ワークシート!$F$2:$CI$1002,7,0)="","",VLOOKUP(#REF!&amp;"-"&amp;ROW()-82,[2]ワークシート!$F$2:$CI$1002,7,0)),"")</f>
        <v/>
      </c>
      <c r="D360" s="64"/>
      <c r="E360" s="63" t="str">
        <f>+IFERROR(IF(VLOOKUP(#REF!&amp;"-"&amp;ROW()-82,[2]ワークシート!$F$2:$CI$1002,8,0)="","",VLOOKUP(#REF!&amp;"-"&amp;ROW()-82,[2]ワークシート!$F$2:$CI$1002,8,0)),"")</f>
        <v/>
      </c>
      <c r="F360" s="64"/>
      <c r="G360" s="8" t="str">
        <f>+IFERROR(IF(VLOOKUP(#REF!&amp;"-"&amp;ROW()-82,[2]ワークシート!$F$2:$CI$1002,9,0)="","",VLOOKUP(#REF!&amp;"-"&amp;ROW()-82,[2]ワークシート!$F$2:$CI$1002,9,0)),"")</f>
        <v/>
      </c>
      <c r="H36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0" s="71"/>
      <c r="J360" s="63" t="str">
        <f>+IFERROR(IF(VLOOKUP(#REF!&amp;"-"&amp;ROW()-82,[2]ワークシート!$F$2:$CI$1002,17,0)="","",VLOOKUP(#REF!&amp;"-"&amp;ROW()-82,[2]ワークシート!$F$2:$CI$1002,17,0)),"")</f>
        <v/>
      </c>
      <c r="K360" s="67"/>
      <c r="L360" s="64"/>
      <c r="M360" s="72" t="str">
        <f>+IFERROR(IF(VLOOKUP(#REF!&amp;"-"&amp;ROW()-82,[2]ワークシート!$F$2:$CI$1002,58,0)=0,"",VLOOKUP(#REF!&amp;"-"&amp;ROW()-82,[2]ワークシート!$F$2:$CI$1002,58,0)),"")</f>
        <v/>
      </c>
      <c r="N360" s="72"/>
      <c r="O360" s="72"/>
      <c r="P360" s="61" t="str">
        <f>+IFERROR(VLOOKUP(#REF!&amp;"-"&amp;ROW()-82,[2]ワークシート!$F$2:$CI$1002,64,0),"")</f>
        <v/>
      </c>
      <c r="Q360" s="62"/>
      <c r="R360" s="73" t="str">
        <f>+IFERROR(VLOOKUP(#REF!&amp;"-"&amp;ROW()-82,[2]ワークシート!$F$2:$CI$1002,65,0),"")</f>
        <v/>
      </c>
      <c r="S360" s="73"/>
      <c r="T360" s="61" t="str">
        <f>IFERROR(IF(VLOOKUP(#REF!&amp;"-"&amp;ROW()-82,[2]ワークシート!$F$2:$CI$1002,68,0)="",IF(X360="","",IF(X360=0,"使用貸借権","賃借権")),"賃借権"),"")</f>
        <v/>
      </c>
      <c r="U360" s="62"/>
      <c r="V360" s="63" t="str">
        <f>+IFERROR(VLOOKUP(#REF!&amp;"-"&amp;ROW()-82,[2]ワークシート!$F$2:$CI$1002,10,0)&amp;"","")</f>
        <v/>
      </c>
      <c r="W360" s="64"/>
      <c r="X36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0" s="66"/>
      <c r="Z360" s="9"/>
      <c r="AA360" s="9"/>
      <c r="AB360" s="63" t="str">
        <f>IF(T360="","",IF(VLOOKUP(#REF!&amp;"-"&amp;ROW()-82,[2]ワークシート!$F$2:$CI$1002,68,0)="",IF(T360="使用貸借権","-","口座振込　１２月"),"物納"))</f>
        <v/>
      </c>
      <c r="AC360" s="67"/>
      <c r="AD360" s="64"/>
      <c r="AE360" s="68" t="str">
        <f>+IFERROR(IF(VLOOKUP(#REF!&amp;"-"&amp;ROW()-82,[2]ワークシート!$F$2:$CI$1002,13,0)="","",VLOOKUP(#REF!&amp;"-"&amp;ROW()-82,[2]ワークシート!$F$2:$CI$1002,13,0)),"")</f>
        <v/>
      </c>
      <c r="AF360" s="69"/>
      <c r="AG360" s="68" t="str">
        <f>+IFERROR(IF(VLOOKUP(#REF!&amp;"-"&amp;ROW()-82,[2]ワークシート!$F$2:$CI$1002,74,0)="","",VLOOKUP(#REF!&amp;"-"&amp;ROW()-82,[2]ワークシート!$F$2:$CI$1002,74,0)),"")</f>
        <v/>
      </c>
      <c r="AH360" s="69"/>
      <c r="AI360" s="54" t="str">
        <f>+IFERROR(IF(VLOOKUP(#REF!&amp;"-"&amp;ROW()-82,[2]ワークシート!$F$2:$CI$1002,73,0)="","",VLOOKUP(#REF!&amp;"-"&amp;ROW()-82,[2]ワークシート!$F$2:$CI$1002,73,0)),"")</f>
        <v/>
      </c>
      <c r="AJ360" s="1" t="str">
        <f>+IFERROR( IF(  VLOOKUP(#REF!&amp;"-"&amp;ROW()-82,[2]ワークシート!$F$2:$BW$1002,12,0)="",  "",  VLOOKUP(#REF!&amp;"-"&amp;ROW()-82,[2]ワークシート!$F$2:$BW$1002,12,0) ),"")</f>
        <v/>
      </c>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row>
    <row r="361" spans="1:69" ht="35.1" hidden="1" customHeight="1" x14ac:dyDescent="0.15">
      <c r="A361" s="63" t="str">
        <f>+IFERROR(IF(VLOOKUP(#REF!&amp;"-"&amp;ROW()-82,[2]ワークシート!$F$2:$CI$1002,6,0)="","",VLOOKUP(#REF!&amp;"-"&amp;ROW()-82,[2]ワークシート!$F$2:$CI$1002,6,0)),"")</f>
        <v/>
      </c>
      <c r="B361" s="64"/>
      <c r="C361" s="63" t="str">
        <f>+IFERROR(IF(VLOOKUP(#REF!&amp;"-"&amp;ROW()-82,[2]ワークシート!$F$2:$CI$1002,7,0)="","",VLOOKUP(#REF!&amp;"-"&amp;ROW()-82,[2]ワークシート!$F$2:$CI$1002,7,0)),"")</f>
        <v/>
      </c>
      <c r="D361" s="64"/>
      <c r="E361" s="63" t="str">
        <f>+IFERROR(IF(VLOOKUP(#REF!&amp;"-"&amp;ROW()-82,[2]ワークシート!$F$2:$CI$1002,8,0)="","",VLOOKUP(#REF!&amp;"-"&amp;ROW()-82,[2]ワークシート!$F$2:$CI$1002,8,0)),"")</f>
        <v/>
      </c>
      <c r="F361" s="64"/>
      <c r="G361" s="8" t="str">
        <f>+IFERROR(IF(VLOOKUP(#REF!&amp;"-"&amp;ROW()-82,[2]ワークシート!$F$2:$CI$1002,9,0)="","",VLOOKUP(#REF!&amp;"-"&amp;ROW()-82,[2]ワークシート!$F$2:$CI$1002,9,0)),"")</f>
        <v/>
      </c>
      <c r="H36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1" s="71"/>
      <c r="J361" s="63" t="str">
        <f>+IFERROR(IF(VLOOKUP(#REF!&amp;"-"&amp;ROW()-82,[2]ワークシート!$F$2:$CI$1002,17,0)="","",VLOOKUP(#REF!&amp;"-"&amp;ROW()-82,[2]ワークシート!$F$2:$CI$1002,17,0)),"")</f>
        <v/>
      </c>
      <c r="K361" s="67"/>
      <c r="L361" s="64"/>
      <c r="M361" s="72" t="str">
        <f>+IFERROR(IF(VLOOKUP(#REF!&amp;"-"&amp;ROW()-82,[2]ワークシート!$F$2:$CI$1002,58,0)=0,"",VLOOKUP(#REF!&amp;"-"&amp;ROW()-82,[2]ワークシート!$F$2:$CI$1002,58,0)),"")</f>
        <v/>
      </c>
      <c r="N361" s="72"/>
      <c r="O361" s="72"/>
      <c r="P361" s="61" t="str">
        <f>+IFERROR(VLOOKUP(#REF!&amp;"-"&amp;ROW()-82,[2]ワークシート!$F$2:$CI$1002,64,0),"")</f>
        <v/>
      </c>
      <c r="Q361" s="62"/>
      <c r="R361" s="73" t="str">
        <f>+IFERROR(VLOOKUP(#REF!&amp;"-"&amp;ROW()-82,[2]ワークシート!$F$2:$CI$1002,65,0),"")</f>
        <v/>
      </c>
      <c r="S361" s="73"/>
      <c r="T361" s="61" t="str">
        <f>IFERROR(IF(VLOOKUP(#REF!&amp;"-"&amp;ROW()-82,[2]ワークシート!$F$2:$CI$1002,68,0)="",IF(X361="","",IF(X361=0,"使用貸借権","賃借権")),"賃借権"),"")</f>
        <v/>
      </c>
      <c r="U361" s="62"/>
      <c r="V361" s="63" t="str">
        <f>+IFERROR(VLOOKUP(#REF!&amp;"-"&amp;ROW()-82,[2]ワークシート!$F$2:$CI$1002,10,0)&amp;"","")</f>
        <v/>
      </c>
      <c r="W361" s="64"/>
      <c r="X36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1" s="66"/>
      <c r="Z361" s="9"/>
      <c r="AA361" s="9"/>
      <c r="AB361" s="63" t="str">
        <f>IF(T361="","",IF(VLOOKUP(#REF!&amp;"-"&amp;ROW()-82,[2]ワークシート!$F$2:$CI$1002,68,0)="",IF(T361="使用貸借権","-","口座振込　１２月"),"物納"))</f>
        <v/>
      </c>
      <c r="AC361" s="67"/>
      <c r="AD361" s="64"/>
      <c r="AE361" s="68" t="str">
        <f>+IFERROR(IF(VLOOKUP(#REF!&amp;"-"&amp;ROW()-82,[2]ワークシート!$F$2:$CI$1002,13,0)="","",VLOOKUP(#REF!&amp;"-"&amp;ROW()-82,[2]ワークシート!$F$2:$CI$1002,13,0)),"")</f>
        <v/>
      </c>
      <c r="AF361" s="69"/>
      <c r="AG361" s="68" t="str">
        <f>+IFERROR(IF(VLOOKUP(#REF!&amp;"-"&amp;ROW()-82,[2]ワークシート!$F$2:$CI$1002,74,0)="","",VLOOKUP(#REF!&amp;"-"&amp;ROW()-82,[2]ワークシート!$F$2:$CI$1002,74,0)),"")</f>
        <v/>
      </c>
      <c r="AH361" s="69"/>
      <c r="AI361" s="54" t="str">
        <f>+IFERROR(IF(VLOOKUP(#REF!&amp;"-"&amp;ROW()-82,[2]ワークシート!$F$2:$CI$1002,73,0)="","",VLOOKUP(#REF!&amp;"-"&amp;ROW()-82,[2]ワークシート!$F$2:$CI$1002,73,0)),"")</f>
        <v/>
      </c>
      <c r="AJ361" s="1" t="str">
        <f>+IFERROR( IF(  VLOOKUP(#REF!&amp;"-"&amp;ROW()-82,[2]ワークシート!$F$2:$BW$1002,12,0)="",  "",  VLOOKUP(#REF!&amp;"-"&amp;ROW()-82,[2]ワークシート!$F$2:$BW$1002,12,0) ),"")</f>
        <v/>
      </c>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row>
    <row r="362" spans="1:69" ht="35.1" hidden="1" customHeight="1" x14ac:dyDescent="0.15">
      <c r="A362" s="63" t="str">
        <f>+IFERROR(IF(VLOOKUP(#REF!&amp;"-"&amp;ROW()-82,[2]ワークシート!$F$2:$CI$1002,6,0)="","",VLOOKUP(#REF!&amp;"-"&amp;ROW()-82,[2]ワークシート!$F$2:$CI$1002,6,0)),"")</f>
        <v/>
      </c>
      <c r="B362" s="64"/>
      <c r="C362" s="63" t="str">
        <f>+IFERROR(IF(VLOOKUP(#REF!&amp;"-"&amp;ROW()-82,[2]ワークシート!$F$2:$CI$1002,7,0)="","",VLOOKUP(#REF!&amp;"-"&amp;ROW()-82,[2]ワークシート!$F$2:$CI$1002,7,0)),"")</f>
        <v/>
      </c>
      <c r="D362" s="64"/>
      <c r="E362" s="63" t="str">
        <f>+IFERROR(IF(VLOOKUP(#REF!&amp;"-"&amp;ROW()-82,[2]ワークシート!$F$2:$CI$1002,8,0)="","",VLOOKUP(#REF!&amp;"-"&amp;ROW()-82,[2]ワークシート!$F$2:$CI$1002,8,0)),"")</f>
        <v/>
      </c>
      <c r="F362" s="64"/>
      <c r="G362" s="8" t="str">
        <f>+IFERROR(IF(VLOOKUP(#REF!&amp;"-"&amp;ROW()-82,[2]ワークシート!$F$2:$CI$1002,9,0)="","",VLOOKUP(#REF!&amp;"-"&amp;ROW()-82,[2]ワークシート!$F$2:$CI$1002,9,0)),"")</f>
        <v/>
      </c>
      <c r="H36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2" s="71"/>
      <c r="J362" s="63" t="str">
        <f>+IFERROR(IF(VLOOKUP(#REF!&amp;"-"&amp;ROW()-82,[2]ワークシート!$F$2:$CI$1002,17,0)="","",VLOOKUP(#REF!&amp;"-"&amp;ROW()-82,[2]ワークシート!$F$2:$CI$1002,17,0)),"")</f>
        <v/>
      </c>
      <c r="K362" s="67"/>
      <c r="L362" s="64"/>
      <c r="M362" s="72" t="str">
        <f>+IFERROR(IF(VLOOKUP(#REF!&amp;"-"&amp;ROW()-82,[2]ワークシート!$F$2:$CI$1002,58,0)=0,"",VLOOKUP(#REF!&amp;"-"&amp;ROW()-82,[2]ワークシート!$F$2:$CI$1002,58,0)),"")</f>
        <v/>
      </c>
      <c r="N362" s="72"/>
      <c r="O362" s="72"/>
      <c r="P362" s="61" t="str">
        <f>+IFERROR(VLOOKUP(#REF!&amp;"-"&amp;ROW()-82,[2]ワークシート!$F$2:$CI$1002,64,0),"")</f>
        <v/>
      </c>
      <c r="Q362" s="62"/>
      <c r="R362" s="73" t="str">
        <f>+IFERROR(VLOOKUP(#REF!&amp;"-"&amp;ROW()-82,[2]ワークシート!$F$2:$CI$1002,65,0),"")</f>
        <v/>
      </c>
      <c r="S362" s="73"/>
      <c r="T362" s="61" t="str">
        <f>IFERROR(IF(VLOOKUP(#REF!&amp;"-"&amp;ROW()-82,[2]ワークシート!$F$2:$CI$1002,68,0)="",IF(X362="","",IF(X362=0,"使用貸借権","賃借権")),"賃借権"),"")</f>
        <v/>
      </c>
      <c r="U362" s="62"/>
      <c r="V362" s="63" t="str">
        <f>+IFERROR(VLOOKUP(#REF!&amp;"-"&amp;ROW()-82,[2]ワークシート!$F$2:$CI$1002,10,0)&amp;"","")</f>
        <v/>
      </c>
      <c r="W362" s="64"/>
      <c r="X36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2" s="66"/>
      <c r="Z362" s="9"/>
      <c r="AA362" s="9"/>
      <c r="AB362" s="63" t="str">
        <f>IF(T362="","",IF(VLOOKUP(#REF!&amp;"-"&amp;ROW()-82,[2]ワークシート!$F$2:$CI$1002,68,0)="",IF(T362="使用貸借権","-","口座振込　１２月"),"物納"))</f>
        <v/>
      </c>
      <c r="AC362" s="67"/>
      <c r="AD362" s="64"/>
      <c r="AE362" s="68" t="str">
        <f>+IFERROR(IF(VLOOKUP(#REF!&amp;"-"&amp;ROW()-82,[2]ワークシート!$F$2:$CI$1002,13,0)="","",VLOOKUP(#REF!&amp;"-"&amp;ROW()-82,[2]ワークシート!$F$2:$CI$1002,13,0)),"")</f>
        <v/>
      </c>
      <c r="AF362" s="69"/>
      <c r="AG362" s="68" t="str">
        <f>+IFERROR(IF(VLOOKUP(#REF!&amp;"-"&amp;ROW()-82,[2]ワークシート!$F$2:$CI$1002,74,0)="","",VLOOKUP(#REF!&amp;"-"&amp;ROW()-82,[2]ワークシート!$F$2:$CI$1002,74,0)),"")</f>
        <v/>
      </c>
      <c r="AH362" s="69"/>
      <c r="AI362" s="54" t="str">
        <f>+IFERROR(IF(VLOOKUP(#REF!&amp;"-"&amp;ROW()-82,[2]ワークシート!$F$2:$CI$1002,73,0)="","",VLOOKUP(#REF!&amp;"-"&amp;ROW()-82,[2]ワークシート!$F$2:$CI$1002,73,0)),"")</f>
        <v/>
      </c>
      <c r="AJ362" s="1" t="str">
        <f>+IFERROR( IF(  VLOOKUP(#REF!&amp;"-"&amp;ROW()-82,[2]ワークシート!$F$2:$BW$1002,12,0)="",  "",  VLOOKUP(#REF!&amp;"-"&amp;ROW()-82,[2]ワークシート!$F$2:$BW$1002,12,0) ),"")</f>
        <v/>
      </c>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row>
    <row r="363" spans="1:69" ht="35.1" hidden="1" customHeight="1" x14ac:dyDescent="0.15">
      <c r="A363" s="63" t="str">
        <f>+IFERROR(IF(VLOOKUP(#REF!&amp;"-"&amp;ROW()-82,[2]ワークシート!$F$2:$CI$1002,6,0)="","",VLOOKUP(#REF!&amp;"-"&amp;ROW()-82,[2]ワークシート!$F$2:$CI$1002,6,0)),"")</f>
        <v/>
      </c>
      <c r="B363" s="64"/>
      <c r="C363" s="63" t="str">
        <f>+IFERROR(IF(VLOOKUP(#REF!&amp;"-"&amp;ROW()-82,[2]ワークシート!$F$2:$CI$1002,7,0)="","",VLOOKUP(#REF!&amp;"-"&amp;ROW()-82,[2]ワークシート!$F$2:$CI$1002,7,0)),"")</f>
        <v/>
      </c>
      <c r="D363" s="64"/>
      <c r="E363" s="63" t="str">
        <f>+IFERROR(IF(VLOOKUP(#REF!&amp;"-"&amp;ROW()-82,[2]ワークシート!$F$2:$CI$1002,8,0)="","",VLOOKUP(#REF!&amp;"-"&amp;ROW()-82,[2]ワークシート!$F$2:$CI$1002,8,0)),"")</f>
        <v/>
      </c>
      <c r="F363" s="64"/>
      <c r="G363" s="8" t="str">
        <f>+IFERROR(IF(VLOOKUP(#REF!&amp;"-"&amp;ROW()-82,[2]ワークシート!$F$2:$CI$1002,9,0)="","",VLOOKUP(#REF!&amp;"-"&amp;ROW()-82,[2]ワークシート!$F$2:$CI$1002,9,0)),"")</f>
        <v/>
      </c>
      <c r="H36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3" s="71"/>
      <c r="J363" s="63" t="str">
        <f>+IFERROR(IF(VLOOKUP(#REF!&amp;"-"&amp;ROW()-82,[2]ワークシート!$F$2:$CI$1002,17,0)="","",VLOOKUP(#REF!&amp;"-"&amp;ROW()-82,[2]ワークシート!$F$2:$CI$1002,17,0)),"")</f>
        <v/>
      </c>
      <c r="K363" s="67"/>
      <c r="L363" s="64"/>
      <c r="M363" s="72" t="str">
        <f>+IFERROR(IF(VLOOKUP(#REF!&amp;"-"&amp;ROW()-82,[2]ワークシート!$F$2:$CI$1002,58,0)=0,"",VLOOKUP(#REF!&amp;"-"&amp;ROW()-82,[2]ワークシート!$F$2:$CI$1002,58,0)),"")</f>
        <v/>
      </c>
      <c r="N363" s="72"/>
      <c r="O363" s="72"/>
      <c r="P363" s="61" t="str">
        <f>+IFERROR(VLOOKUP(#REF!&amp;"-"&amp;ROW()-82,[2]ワークシート!$F$2:$CI$1002,64,0),"")</f>
        <v/>
      </c>
      <c r="Q363" s="62"/>
      <c r="R363" s="73" t="str">
        <f>+IFERROR(VLOOKUP(#REF!&amp;"-"&amp;ROW()-82,[2]ワークシート!$F$2:$CI$1002,65,0),"")</f>
        <v/>
      </c>
      <c r="S363" s="73"/>
      <c r="T363" s="61" t="str">
        <f>IFERROR(IF(VLOOKUP(#REF!&amp;"-"&amp;ROW()-82,[2]ワークシート!$F$2:$CI$1002,68,0)="",IF(X363="","",IF(X363=0,"使用貸借権","賃借権")),"賃借権"),"")</f>
        <v/>
      </c>
      <c r="U363" s="62"/>
      <c r="V363" s="63" t="str">
        <f>+IFERROR(VLOOKUP(#REF!&amp;"-"&amp;ROW()-82,[2]ワークシート!$F$2:$CI$1002,10,0)&amp;"","")</f>
        <v/>
      </c>
      <c r="W363" s="64"/>
      <c r="X36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3" s="66"/>
      <c r="Z363" s="9"/>
      <c r="AA363" s="9"/>
      <c r="AB363" s="63" t="str">
        <f>IF(T363="","",IF(VLOOKUP(#REF!&amp;"-"&amp;ROW()-82,[2]ワークシート!$F$2:$CI$1002,68,0)="",IF(T363="使用貸借権","-","口座振込　１２月"),"物納"))</f>
        <v/>
      </c>
      <c r="AC363" s="67"/>
      <c r="AD363" s="64"/>
      <c r="AE363" s="68" t="str">
        <f>+IFERROR(IF(VLOOKUP(#REF!&amp;"-"&amp;ROW()-82,[2]ワークシート!$F$2:$CI$1002,13,0)="","",VLOOKUP(#REF!&amp;"-"&amp;ROW()-82,[2]ワークシート!$F$2:$CI$1002,13,0)),"")</f>
        <v/>
      </c>
      <c r="AF363" s="69"/>
      <c r="AG363" s="68" t="str">
        <f>+IFERROR(IF(VLOOKUP(#REF!&amp;"-"&amp;ROW()-82,[2]ワークシート!$F$2:$CI$1002,74,0)="","",VLOOKUP(#REF!&amp;"-"&amp;ROW()-82,[2]ワークシート!$F$2:$CI$1002,74,0)),"")</f>
        <v/>
      </c>
      <c r="AH363" s="69"/>
      <c r="AI363" s="54" t="str">
        <f>+IFERROR(IF(VLOOKUP(#REF!&amp;"-"&amp;ROW()-82,[2]ワークシート!$F$2:$CI$1002,73,0)="","",VLOOKUP(#REF!&amp;"-"&amp;ROW()-82,[2]ワークシート!$F$2:$CI$1002,73,0)),"")</f>
        <v/>
      </c>
      <c r="AJ363" s="1" t="str">
        <f>+IFERROR( IF(  VLOOKUP(#REF!&amp;"-"&amp;ROW()-82,[2]ワークシート!$F$2:$BW$1002,12,0)="",  "",  VLOOKUP(#REF!&amp;"-"&amp;ROW()-82,[2]ワークシート!$F$2:$BW$1002,12,0) ),"")</f>
        <v/>
      </c>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row>
    <row r="364" spans="1:69" ht="35.1" hidden="1" customHeight="1" x14ac:dyDescent="0.15">
      <c r="A364" s="63" t="str">
        <f>+IFERROR(IF(VLOOKUP(#REF!&amp;"-"&amp;ROW()-82,[2]ワークシート!$F$2:$CI$1002,6,0)="","",VLOOKUP(#REF!&amp;"-"&amp;ROW()-82,[2]ワークシート!$F$2:$CI$1002,6,0)),"")</f>
        <v/>
      </c>
      <c r="B364" s="64"/>
      <c r="C364" s="63" t="str">
        <f>+IFERROR(IF(VLOOKUP(#REF!&amp;"-"&amp;ROW()-82,[2]ワークシート!$F$2:$CI$1002,7,0)="","",VLOOKUP(#REF!&amp;"-"&amp;ROW()-82,[2]ワークシート!$F$2:$CI$1002,7,0)),"")</f>
        <v/>
      </c>
      <c r="D364" s="64"/>
      <c r="E364" s="63" t="str">
        <f>+IFERROR(IF(VLOOKUP(#REF!&amp;"-"&amp;ROW()-82,[2]ワークシート!$F$2:$CI$1002,8,0)="","",VLOOKUP(#REF!&amp;"-"&amp;ROW()-82,[2]ワークシート!$F$2:$CI$1002,8,0)),"")</f>
        <v/>
      </c>
      <c r="F364" s="64"/>
      <c r="G364" s="8" t="str">
        <f>+IFERROR(IF(VLOOKUP(#REF!&amp;"-"&amp;ROW()-82,[2]ワークシート!$F$2:$CI$1002,9,0)="","",VLOOKUP(#REF!&amp;"-"&amp;ROW()-82,[2]ワークシート!$F$2:$CI$1002,9,0)),"")</f>
        <v/>
      </c>
      <c r="H36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4" s="71"/>
      <c r="J364" s="63" t="str">
        <f>+IFERROR(IF(VLOOKUP(#REF!&amp;"-"&amp;ROW()-82,[2]ワークシート!$F$2:$CI$1002,17,0)="","",VLOOKUP(#REF!&amp;"-"&amp;ROW()-82,[2]ワークシート!$F$2:$CI$1002,17,0)),"")</f>
        <v/>
      </c>
      <c r="K364" s="67"/>
      <c r="L364" s="64"/>
      <c r="M364" s="72" t="str">
        <f>+IFERROR(IF(VLOOKUP(#REF!&amp;"-"&amp;ROW()-82,[2]ワークシート!$F$2:$CI$1002,58,0)=0,"",VLOOKUP(#REF!&amp;"-"&amp;ROW()-82,[2]ワークシート!$F$2:$CI$1002,58,0)),"")</f>
        <v/>
      </c>
      <c r="N364" s="72"/>
      <c r="O364" s="72"/>
      <c r="P364" s="61" t="str">
        <f>+IFERROR(VLOOKUP(#REF!&amp;"-"&amp;ROW()-82,[2]ワークシート!$F$2:$CI$1002,64,0),"")</f>
        <v/>
      </c>
      <c r="Q364" s="62"/>
      <c r="R364" s="73" t="str">
        <f>+IFERROR(VLOOKUP(#REF!&amp;"-"&amp;ROW()-82,[2]ワークシート!$F$2:$CI$1002,65,0),"")</f>
        <v/>
      </c>
      <c r="S364" s="73"/>
      <c r="T364" s="61" t="str">
        <f>IFERROR(IF(VLOOKUP(#REF!&amp;"-"&amp;ROW()-82,[2]ワークシート!$F$2:$CI$1002,68,0)="",IF(X364="","",IF(X364=0,"使用貸借権","賃借権")),"賃借権"),"")</f>
        <v/>
      </c>
      <c r="U364" s="62"/>
      <c r="V364" s="63" t="str">
        <f>+IFERROR(VLOOKUP(#REF!&amp;"-"&amp;ROW()-82,[2]ワークシート!$F$2:$CI$1002,10,0)&amp;"","")</f>
        <v/>
      </c>
      <c r="W364" s="64"/>
      <c r="X36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4" s="66"/>
      <c r="Z364" s="9"/>
      <c r="AA364" s="9"/>
      <c r="AB364" s="63" t="str">
        <f>IF(T364="","",IF(VLOOKUP(#REF!&amp;"-"&amp;ROW()-82,[2]ワークシート!$F$2:$CI$1002,68,0)="",IF(T364="使用貸借権","-","口座振込　１２月"),"物納"))</f>
        <v/>
      </c>
      <c r="AC364" s="67"/>
      <c r="AD364" s="64"/>
      <c r="AE364" s="68" t="str">
        <f>+IFERROR(IF(VLOOKUP(#REF!&amp;"-"&amp;ROW()-82,[2]ワークシート!$F$2:$CI$1002,13,0)="","",VLOOKUP(#REF!&amp;"-"&amp;ROW()-82,[2]ワークシート!$F$2:$CI$1002,13,0)),"")</f>
        <v/>
      </c>
      <c r="AF364" s="69"/>
      <c r="AG364" s="68" t="str">
        <f>+IFERROR(IF(VLOOKUP(#REF!&amp;"-"&amp;ROW()-82,[2]ワークシート!$F$2:$CI$1002,74,0)="","",VLOOKUP(#REF!&amp;"-"&amp;ROW()-82,[2]ワークシート!$F$2:$CI$1002,74,0)),"")</f>
        <v/>
      </c>
      <c r="AH364" s="69"/>
      <c r="AI364" s="54" t="str">
        <f>+IFERROR(IF(VLOOKUP(#REF!&amp;"-"&amp;ROW()-82,[2]ワークシート!$F$2:$CI$1002,73,0)="","",VLOOKUP(#REF!&amp;"-"&amp;ROW()-82,[2]ワークシート!$F$2:$CI$1002,73,0)),"")</f>
        <v/>
      </c>
      <c r="AJ364" s="1" t="str">
        <f>+IFERROR( IF(  VLOOKUP(#REF!&amp;"-"&amp;ROW()-82,[2]ワークシート!$F$2:$BW$1002,12,0)="",  "",  VLOOKUP(#REF!&amp;"-"&amp;ROW()-82,[2]ワークシート!$F$2:$BW$1002,12,0) ),"")</f>
        <v/>
      </c>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row>
    <row r="365" spans="1:69" ht="35.1" hidden="1" customHeight="1" x14ac:dyDescent="0.15">
      <c r="A365" s="63" t="str">
        <f>+IFERROR(IF(VLOOKUP(#REF!&amp;"-"&amp;ROW()-82,[2]ワークシート!$F$2:$CI$1002,6,0)="","",VLOOKUP(#REF!&amp;"-"&amp;ROW()-82,[2]ワークシート!$F$2:$CI$1002,6,0)),"")</f>
        <v/>
      </c>
      <c r="B365" s="64"/>
      <c r="C365" s="63" t="str">
        <f>+IFERROR(IF(VLOOKUP(#REF!&amp;"-"&amp;ROW()-82,[2]ワークシート!$F$2:$CI$1002,7,0)="","",VLOOKUP(#REF!&amp;"-"&amp;ROW()-82,[2]ワークシート!$F$2:$CI$1002,7,0)),"")</f>
        <v/>
      </c>
      <c r="D365" s="64"/>
      <c r="E365" s="63" t="str">
        <f>+IFERROR(IF(VLOOKUP(#REF!&amp;"-"&amp;ROW()-82,[2]ワークシート!$F$2:$CI$1002,8,0)="","",VLOOKUP(#REF!&amp;"-"&amp;ROW()-82,[2]ワークシート!$F$2:$CI$1002,8,0)),"")</f>
        <v/>
      </c>
      <c r="F365" s="64"/>
      <c r="G365" s="8" t="str">
        <f>+IFERROR(IF(VLOOKUP(#REF!&amp;"-"&amp;ROW()-82,[2]ワークシート!$F$2:$CI$1002,9,0)="","",VLOOKUP(#REF!&amp;"-"&amp;ROW()-82,[2]ワークシート!$F$2:$CI$1002,9,0)),"")</f>
        <v/>
      </c>
      <c r="H36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5" s="71"/>
      <c r="J365" s="63" t="str">
        <f>+IFERROR(IF(VLOOKUP(#REF!&amp;"-"&amp;ROW()-82,[2]ワークシート!$F$2:$CI$1002,17,0)="","",VLOOKUP(#REF!&amp;"-"&amp;ROW()-82,[2]ワークシート!$F$2:$CI$1002,17,0)),"")</f>
        <v/>
      </c>
      <c r="K365" s="67"/>
      <c r="L365" s="64"/>
      <c r="M365" s="72" t="str">
        <f>+IFERROR(IF(VLOOKUP(#REF!&amp;"-"&amp;ROW()-82,[2]ワークシート!$F$2:$CI$1002,58,0)=0,"",VLOOKUP(#REF!&amp;"-"&amp;ROW()-82,[2]ワークシート!$F$2:$CI$1002,58,0)),"")</f>
        <v/>
      </c>
      <c r="N365" s="72"/>
      <c r="O365" s="72"/>
      <c r="P365" s="61" t="str">
        <f>+IFERROR(VLOOKUP(#REF!&amp;"-"&amp;ROW()-82,[2]ワークシート!$F$2:$CI$1002,64,0),"")</f>
        <v/>
      </c>
      <c r="Q365" s="62"/>
      <c r="R365" s="73" t="str">
        <f>+IFERROR(VLOOKUP(#REF!&amp;"-"&amp;ROW()-82,[2]ワークシート!$F$2:$CI$1002,65,0),"")</f>
        <v/>
      </c>
      <c r="S365" s="73"/>
      <c r="T365" s="61" t="str">
        <f>IFERROR(IF(VLOOKUP(#REF!&amp;"-"&amp;ROW()-82,[2]ワークシート!$F$2:$CI$1002,68,0)="",IF(X365="","",IF(X365=0,"使用貸借権","賃借権")),"賃借権"),"")</f>
        <v/>
      </c>
      <c r="U365" s="62"/>
      <c r="V365" s="63" t="str">
        <f>+IFERROR(VLOOKUP(#REF!&amp;"-"&amp;ROW()-82,[2]ワークシート!$F$2:$CI$1002,10,0)&amp;"","")</f>
        <v/>
      </c>
      <c r="W365" s="64"/>
      <c r="X36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5" s="66"/>
      <c r="Z365" s="9"/>
      <c r="AA365" s="9"/>
      <c r="AB365" s="63" t="str">
        <f>IF(T365="","",IF(VLOOKUP(#REF!&amp;"-"&amp;ROW()-82,[2]ワークシート!$F$2:$CI$1002,68,0)="",IF(T365="使用貸借権","-","口座振込　１２月"),"物納"))</f>
        <v/>
      </c>
      <c r="AC365" s="67"/>
      <c r="AD365" s="64"/>
      <c r="AE365" s="68" t="str">
        <f>+IFERROR(IF(VLOOKUP(#REF!&amp;"-"&amp;ROW()-82,[2]ワークシート!$F$2:$CI$1002,13,0)="","",VLOOKUP(#REF!&amp;"-"&amp;ROW()-82,[2]ワークシート!$F$2:$CI$1002,13,0)),"")</f>
        <v/>
      </c>
      <c r="AF365" s="69"/>
      <c r="AG365" s="68" t="str">
        <f>+IFERROR(IF(VLOOKUP(#REF!&amp;"-"&amp;ROW()-82,[2]ワークシート!$F$2:$CI$1002,74,0)="","",VLOOKUP(#REF!&amp;"-"&amp;ROW()-82,[2]ワークシート!$F$2:$CI$1002,74,0)),"")</f>
        <v/>
      </c>
      <c r="AH365" s="69"/>
      <c r="AI365" s="54" t="str">
        <f>+IFERROR(IF(VLOOKUP(#REF!&amp;"-"&amp;ROW()-82,[2]ワークシート!$F$2:$CI$1002,73,0)="","",VLOOKUP(#REF!&amp;"-"&amp;ROW()-82,[2]ワークシート!$F$2:$CI$1002,73,0)),"")</f>
        <v/>
      </c>
      <c r="AJ365" s="1" t="str">
        <f>+IFERROR( IF(  VLOOKUP(#REF!&amp;"-"&amp;ROW()-82,[2]ワークシート!$F$2:$BW$1002,12,0)="",  "",  VLOOKUP(#REF!&amp;"-"&amp;ROW()-82,[2]ワークシート!$F$2:$BW$1002,12,0) ),"")</f>
        <v/>
      </c>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row>
    <row r="366" spans="1:69" ht="35.1" hidden="1" customHeight="1" x14ac:dyDescent="0.15">
      <c r="A366" s="63" t="str">
        <f>+IFERROR(IF(VLOOKUP(#REF!&amp;"-"&amp;ROW()-82,[2]ワークシート!$F$2:$CI$1002,6,0)="","",VLOOKUP(#REF!&amp;"-"&amp;ROW()-82,[2]ワークシート!$F$2:$CI$1002,6,0)),"")</f>
        <v/>
      </c>
      <c r="B366" s="64"/>
      <c r="C366" s="63" t="str">
        <f>+IFERROR(IF(VLOOKUP(#REF!&amp;"-"&amp;ROW()-82,[2]ワークシート!$F$2:$CI$1002,7,0)="","",VLOOKUP(#REF!&amp;"-"&amp;ROW()-82,[2]ワークシート!$F$2:$CI$1002,7,0)),"")</f>
        <v/>
      </c>
      <c r="D366" s="64"/>
      <c r="E366" s="63" t="str">
        <f>+IFERROR(IF(VLOOKUP(#REF!&amp;"-"&amp;ROW()-82,[2]ワークシート!$F$2:$CI$1002,8,0)="","",VLOOKUP(#REF!&amp;"-"&amp;ROW()-82,[2]ワークシート!$F$2:$CI$1002,8,0)),"")</f>
        <v/>
      </c>
      <c r="F366" s="64"/>
      <c r="G366" s="8" t="str">
        <f>+IFERROR(IF(VLOOKUP(#REF!&amp;"-"&amp;ROW()-82,[2]ワークシート!$F$2:$CI$1002,9,0)="","",VLOOKUP(#REF!&amp;"-"&amp;ROW()-82,[2]ワークシート!$F$2:$CI$1002,9,0)),"")</f>
        <v/>
      </c>
      <c r="H36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6" s="71"/>
      <c r="J366" s="63" t="str">
        <f>+IFERROR(IF(VLOOKUP(#REF!&amp;"-"&amp;ROW()-82,[2]ワークシート!$F$2:$CI$1002,17,0)="","",VLOOKUP(#REF!&amp;"-"&amp;ROW()-82,[2]ワークシート!$F$2:$CI$1002,17,0)),"")</f>
        <v/>
      </c>
      <c r="K366" s="67"/>
      <c r="L366" s="64"/>
      <c r="M366" s="72" t="str">
        <f>+IFERROR(IF(VLOOKUP(#REF!&amp;"-"&amp;ROW()-82,[2]ワークシート!$F$2:$CI$1002,58,0)=0,"",VLOOKUP(#REF!&amp;"-"&amp;ROW()-82,[2]ワークシート!$F$2:$CI$1002,58,0)),"")</f>
        <v/>
      </c>
      <c r="N366" s="72"/>
      <c r="O366" s="72"/>
      <c r="P366" s="61" t="str">
        <f>+IFERROR(VLOOKUP(#REF!&amp;"-"&amp;ROW()-82,[2]ワークシート!$F$2:$CI$1002,64,0),"")</f>
        <v/>
      </c>
      <c r="Q366" s="62"/>
      <c r="R366" s="73" t="str">
        <f>+IFERROR(VLOOKUP(#REF!&amp;"-"&amp;ROW()-82,[2]ワークシート!$F$2:$CI$1002,65,0),"")</f>
        <v/>
      </c>
      <c r="S366" s="73"/>
      <c r="T366" s="61" t="str">
        <f>IFERROR(IF(VLOOKUP(#REF!&amp;"-"&amp;ROW()-82,[2]ワークシート!$F$2:$CI$1002,68,0)="",IF(X366="","",IF(X366=0,"使用貸借権","賃借権")),"賃借権"),"")</f>
        <v/>
      </c>
      <c r="U366" s="62"/>
      <c r="V366" s="63" t="str">
        <f>+IFERROR(VLOOKUP(#REF!&amp;"-"&amp;ROW()-82,[2]ワークシート!$F$2:$CI$1002,10,0)&amp;"","")</f>
        <v/>
      </c>
      <c r="W366" s="64"/>
      <c r="X36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6" s="66"/>
      <c r="Z366" s="9"/>
      <c r="AA366" s="9"/>
      <c r="AB366" s="63" t="str">
        <f>IF(T366="","",IF(VLOOKUP(#REF!&amp;"-"&amp;ROW()-82,[2]ワークシート!$F$2:$CI$1002,68,0)="",IF(T366="使用貸借権","-","口座振込　１２月"),"物納"))</f>
        <v/>
      </c>
      <c r="AC366" s="67"/>
      <c r="AD366" s="64"/>
      <c r="AE366" s="68" t="str">
        <f>+IFERROR(IF(VLOOKUP(#REF!&amp;"-"&amp;ROW()-82,[2]ワークシート!$F$2:$CI$1002,13,0)="","",VLOOKUP(#REF!&amp;"-"&amp;ROW()-82,[2]ワークシート!$F$2:$CI$1002,13,0)),"")</f>
        <v/>
      </c>
      <c r="AF366" s="69"/>
      <c r="AG366" s="68" t="str">
        <f>+IFERROR(IF(VLOOKUP(#REF!&amp;"-"&amp;ROW()-82,[2]ワークシート!$F$2:$CI$1002,74,0)="","",VLOOKUP(#REF!&amp;"-"&amp;ROW()-82,[2]ワークシート!$F$2:$CI$1002,74,0)),"")</f>
        <v/>
      </c>
      <c r="AH366" s="69"/>
      <c r="AI366" s="54" t="str">
        <f>+IFERROR(IF(VLOOKUP(#REF!&amp;"-"&amp;ROW()-82,[2]ワークシート!$F$2:$CI$1002,73,0)="","",VLOOKUP(#REF!&amp;"-"&amp;ROW()-82,[2]ワークシート!$F$2:$CI$1002,73,0)),"")</f>
        <v/>
      </c>
      <c r="AJ366" s="1" t="str">
        <f>+IFERROR( IF(  VLOOKUP(#REF!&amp;"-"&amp;ROW()-82,[2]ワークシート!$F$2:$BW$1002,12,0)="",  "",  VLOOKUP(#REF!&amp;"-"&amp;ROW()-82,[2]ワークシート!$F$2:$BW$1002,12,0) ),"")</f>
        <v/>
      </c>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row>
    <row r="367" spans="1:69" ht="35.1" hidden="1" customHeight="1" x14ac:dyDescent="0.15">
      <c r="A367" s="63" t="str">
        <f>+IFERROR(IF(VLOOKUP(#REF!&amp;"-"&amp;ROW()-82,[2]ワークシート!$F$2:$CI$1002,6,0)="","",VLOOKUP(#REF!&amp;"-"&amp;ROW()-82,[2]ワークシート!$F$2:$CI$1002,6,0)),"")</f>
        <v/>
      </c>
      <c r="B367" s="64"/>
      <c r="C367" s="63" t="str">
        <f>+IFERROR(IF(VLOOKUP(#REF!&amp;"-"&amp;ROW()-82,[2]ワークシート!$F$2:$CI$1002,7,0)="","",VLOOKUP(#REF!&amp;"-"&amp;ROW()-82,[2]ワークシート!$F$2:$CI$1002,7,0)),"")</f>
        <v/>
      </c>
      <c r="D367" s="64"/>
      <c r="E367" s="63" t="str">
        <f>+IFERROR(IF(VLOOKUP(#REF!&amp;"-"&amp;ROW()-82,[2]ワークシート!$F$2:$CI$1002,8,0)="","",VLOOKUP(#REF!&amp;"-"&amp;ROW()-82,[2]ワークシート!$F$2:$CI$1002,8,0)),"")</f>
        <v/>
      </c>
      <c r="F367" s="64"/>
      <c r="G367" s="8" t="str">
        <f>+IFERROR(IF(VLOOKUP(#REF!&amp;"-"&amp;ROW()-82,[2]ワークシート!$F$2:$CI$1002,9,0)="","",VLOOKUP(#REF!&amp;"-"&amp;ROW()-82,[2]ワークシート!$F$2:$CI$1002,9,0)),"")</f>
        <v/>
      </c>
      <c r="H367"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7" s="71"/>
      <c r="J367" s="63" t="str">
        <f>+IFERROR(IF(VLOOKUP(#REF!&amp;"-"&amp;ROW()-82,[2]ワークシート!$F$2:$CI$1002,17,0)="","",VLOOKUP(#REF!&amp;"-"&amp;ROW()-82,[2]ワークシート!$F$2:$CI$1002,17,0)),"")</f>
        <v/>
      </c>
      <c r="K367" s="67"/>
      <c r="L367" s="64"/>
      <c r="M367" s="72" t="str">
        <f>+IFERROR(IF(VLOOKUP(#REF!&amp;"-"&amp;ROW()-82,[2]ワークシート!$F$2:$CI$1002,58,0)=0,"",VLOOKUP(#REF!&amp;"-"&amp;ROW()-82,[2]ワークシート!$F$2:$CI$1002,58,0)),"")</f>
        <v/>
      </c>
      <c r="N367" s="72"/>
      <c r="O367" s="72"/>
      <c r="P367" s="61" t="str">
        <f>+IFERROR(VLOOKUP(#REF!&amp;"-"&amp;ROW()-82,[2]ワークシート!$F$2:$CI$1002,64,0),"")</f>
        <v/>
      </c>
      <c r="Q367" s="62"/>
      <c r="R367" s="73" t="str">
        <f>+IFERROR(VLOOKUP(#REF!&amp;"-"&amp;ROW()-82,[2]ワークシート!$F$2:$CI$1002,65,0),"")</f>
        <v/>
      </c>
      <c r="S367" s="73"/>
      <c r="T367" s="61" t="str">
        <f>IFERROR(IF(VLOOKUP(#REF!&amp;"-"&amp;ROW()-82,[2]ワークシート!$F$2:$CI$1002,68,0)="",IF(X367="","",IF(X367=0,"使用貸借権","賃借権")),"賃借権"),"")</f>
        <v/>
      </c>
      <c r="U367" s="62"/>
      <c r="V367" s="63" t="str">
        <f>+IFERROR(VLOOKUP(#REF!&amp;"-"&amp;ROW()-82,[2]ワークシート!$F$2:$CI$1002,10,0)&amp;"","")</f>
        <v/>
      </c>
      <c r="W367" s="64"/>
      <c r="X367"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7" s="66"/>
      <c r="Z367" s="9"/>
      <c r="AA367" s="9"/>
      <c r="AB367" s="63" t="str">
        <f>IF(T367="","",IF(VLOOKUP(#REF!&amp;"-"&amp;ROW()-82,[2]ワークシート!$F$2:$CI$1002,68,0)="",IF(T367="使用貸借権","-","口座振込　１２月"),"物納"))</f>
        <v/>
      </c>
      <c r="AC367" s="67"/>
      <c r="AD367" s="64"/>
      <c r="AE367" s="68" t="str">
        <f>+IFERROR(IF(VLOOKUP(#REF!&amp;"-"&amp;ROW()-82,[2]ワークシート!$F$2:$CI$1002,13,0)="","",VLOOKUP(#REF!&amp;"-"&amp;ROW()-82,[2]ワークシート!$F$2:$CI$1002,13,0)),"")</f>
        <v/>
      </c>
      <c r="AF367" s="69"/>
      <c r="AG367" s="68" t="str">
        <f>+IFERROR(IF(VLOOKUP(#REF!&amp;"-"&amp;ROW()-82,[2]ワークシート!$F$2:$CI$1002,74,0)="","",VLOOKUP(#REF!&amp;"-"&amp;ROW()-82,[2]ワークシート!$F$2:$CI$1002,74,0)),"")</f>
        <v/>
      </c>
      <c r="AH367" s="69"/>
      <c r="AI367" s="54" t="str">
        <f>+IFERROR(IF(VLOOKUP(#REF!&amp;"-"&amp;ROW()-82,[2]ワークシート!$F$2:$CI$1002,73,0)="","",VLOOKUP(#REF!&amp;"-"&amp;ROW()-82,[2]ワークシート!$F$2:$CI$1002,73,0)),"")</f>
        <v/>
      </c>
      <c r="AJ367" s="1" t="str">
        <f>+IFERROR( IF(  VLOOKUP(#REF!&amp;"-"&amp;ROW()-82,[2]ワークシート!$F$2:$BW$1002,12,0)="",  "",  VLOOKUP(#REF!&amp;"-"&amp;ROW()-82,[2]ワークシート!$F$2:$BW$1002,12,0) ),"")</f>
        <v/>
      </c>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row>
    <row r="368" spans="1:69" ht="35.1" hidden="1" customHeight="1" x14ac:dyDescent="0.15">
      <c r="A368" s="63" t="str">
        <f>+IFERROR(IF(VLOOKUP(#REF!&amp;"-"&amp;ROW()-82,[2]ワークシート!$F$2:$CI$1002,6,0)="","",VLOOKUP(#REF!&amp;"-"&amp;ROW()-82,[2]ワークシート!$F$2:$CI$1002,6,0)),"")</f>
        <v/>
      </c>
      <c r="B368" s="64"/>
      <c r="C368" s="63" t="str">
        <f>+IFERROR(IF(VLOOKUP(#REF!&amp;"-"&amp;ROW()-82,[2]ワークシート!$F$2:$CI$1002,7,0)="","",VLOOKUP(#REF!&amp;"-"&amp;ROW()-82,[2]ワークシート!$F$2:$CI$1002,7,0)),"")</f>
        <v/>
      </c>
      <c r="D368" s="64"/>
      <c r="E368" s="63" t="str">
        <f>+IFERROR(IF(VLOOKUP(#REF!&amp;"-"&amp;ROW()-82,[2]ワークシート!$F$2:$CI$1002,8,0)="","",VLOOKUP(#REF!&amp;"-"&amp;ROW()-82,[2]ワークシート!$F$2:$CI$1002,8,0)),"")</f>
        <v/>
      </c>
      <c r="F368" s="64"/>
      <c r="G368" s="8" t="str">
        <f>+IFERROR(IF(VLOOKUP(#REF!&amp;"-"&amp;ROW()-82,[2]ワークシート!$F$2:$CI$1002,9,0)="","",VLOOKUP(#REF!&amp;"-"&amp;ROW()-82,[2]ワークシート!$F$2:$CI$1002,9,0)),"")</f>
        <v/>
      </c>
      <c r="H368"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8" s="71"/>
      <c r="J368" s="63" t="str">
        <f>+IFERROR(IF(VLOOKUP(#REF!&amp;"-"&amp;ROW()-82,[2]ワークシート!$F$2:$CI$1002,17,0)="","",VLOOKUP(#REF!&amp;"-"&amp;ROW()-82,[2]ワークシート!$F$2:$CI$1002,17,0)),"")</f>
        <v/>
      </c>
      <c r="K368" s="67"/>
      <c r="L368" s="64"/>
      <c r="M368" s="72" t="str">
        <f>+IFERROR(IF(VLOOKUP(#REF!&amp;"-"&amp;ROW()-82,[2]ワークシート!$F$2:$CI$1002,58,0)=0,"",VLOOKUP(#REF!&amp;"-"&amp;ROW()-82,[2]ワークシート!$F$2:$CI$1002,58,0)),"")</f>
        <v/>
      </c>
      <c r="N368" s="72"/>
      <c r="O368" s="72"/>
      <c r="P368" s="61" t="str">
        <f>+IFERROR(VLOOKUP(#REF!&amp;"-"&amp;ROW()-82,[2]ワークシート!$F$2:$CI$1002,64,0),"")</f>
        <v/>
      </c>
      <c r="Q368" s="62"/>
      <c r="R368" s="73" t="str">
        <f>+IFERROR(VLOOKUP(#REF!&amp;"-"&amp;ROW()-82,[2]ワークシート!$F$2:$CI$1002,65,0),"")</f>
        <v/>
      </c>
      <c r="S368" s="73"/>
      <c r="T368" s="61" t="str">
        <f>IFERROR(IF(VLOOKUP(#REF!&amp;"-"&amp;ROW()-82,[2]ワークシート!$F$2:$CI$1002,68,0)="",IF(X368="","",IF(X368=0,"使用貸借権","賃借権")),"賃借権"),"")</f>
        <v/>
      </c>
      <c r="U368" s="62"/>
      <c r="V368" s="63" t="str">
        <f>+IFERROR(VLOOKUP(#REF!&amp;"-"&amp;ROW()-82,[2]ワークシート!$F$2:$CI$1002,10,0)&amp;"","")</f>
        <v/>
      </c>
      <c r="W368" s="64"/>
      <c r="X368"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8" s="66"/>
      <c r="Z368" s="9"/>
      <c r="AA368" s="9"/>
      <c r="AB368" s="63" t="str">
        <f>IF(T368="","",IF(VLOOKUP(#REF!&amp;"-"&amp;ROW()-82,[2]ワークシート!$F$2:$CI$1002,68,0)="",IF(T368="使用貸借権","-","口座振込　１２月"),"物納"))</f>
        <v/>
      </c>
      <c r="AC368" s="67"/>
      <c r="AD368" s="64"/>
      <c r="AE368" s="68" t="str">
        <f>+IFERROR(IF(VLOOKUP(#REF!&amp;"-"&amp;ROW()-82,[2]ワークシート!$F$2:$CI$1002,13,0)="","",VLOOKUP(#REF!&amp;"-"&amp;ROW()-82,[2]ワークシート!$F$2:$CI$1002,13,0)),"")</f>
        <v/>
      </c>
      <c r="AF368" s="69"/>
      <c r="AG368" s="68" t="str">
        <f>+IFERROR(IF(VLOOKUP(#REF!&amp;"-"&amp;ROW()-82,[2]ワークシート!$F$2:$CI$1002,74,0)="","",VLOOKUP(#REF!&amp;"-"&amp;ROW()-82,[2]ワークシート!$F$2:$CI$1002,74,0)),"")</f>
        <v/>
      </c>
      <c r="AH368" s="69"/>
      <c r="AI368" s="54" t="str">
        <f>+IFERROR(IF(VLOOKUP(#REF!&amp;"-"&amp;ROW()-82,[2]ワークシート!$F$2:$CI$1002,73,0)="","",VLOOKUP(#REF!&amp;"-"&amp;ROW()-82,[2]ワークシート!$F$2:$CI$1002,73,0)),"")</f>
        <v/>
      </c>
      <c r="AJ368" s="1" t="str">
        <f>+IFERROR( IF(  VLOOKUP(#REF!&amp;"-"&amp;ROW()-82,[2]ワークシート!$F$2:$BW$1002,12,0)="",  "",  VLOOKUP(#REF!&amp;"-"&amp;ROW()-82,[2]ワークシート!$F$2:$BW$1002,12,0) ),"")</f>
        <v/>
      </c>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row>
    <row r="369" spans="1:69" ht="35.1" hidden="1" customHeight="1" x14ac:dyDescent="0.15">
      <c r="A369" s="63" t="str">
        <f>+IFERROR(IF(VLOOKUP(#REF!&amp;"-"&amp;ROW()-82,[2]ワークシート!$F$2:$CI$1002,6,0)="","",VLOOKUP(#REF!&amp;"-"&amp;ROW()-82,[2]ワークシート!$F$2:$CI$1002,6,0)),"")</f>
        <v/>
      </c>
      <c r="B369" s="64"/>
      <c r="C369" s="63" t="str">
        <f>+IFERROR(IF(VLOOKUP(#REF!&amp;"-"&amp;ROW()-82,[2]ワークシート!$F$2:$CI$1002,7,0)="","",VLOOKUP(#REF!&amp;"-"&amp;ROW()-82,[2]ワークシート!$F$2:$CI$1002,7,0)),"")</f>
        <v/>
      </c>
      <c r="D369" s="64"/>
      <c r="E369" s="63" t="str">
        <f>+IFERROR(IF(VLOOKUP(#REF!&amp;"-"&amp;ROW()-82,[2]ワークシート!$F$2:$CI$1002,8,0)="","",VLOOKUP(#REF!&amp;"-"&amp;ROW()-82,[2]ワークシート!$F$2:$CI$1002,8,0)),"")</f>
        <v/>
      </c>
      <c r="F369" s="64"/>
      <c r="G369" s="8" t="str">
        <f>+IFERROR(IF(VLOOKUP(#REF!&amp;"-"&amp;ROW()-82,[2]ワークシート!$F$2:$CI$1002,9,0)="","",VLOOKUP(#REF!&amp;"-"&amp;ROW()-82,[2]ワークシート!$F$2:$CI$1002,9,0)),"")</f>
        <v/>
      </c>
      <c r="H369"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69" s="71"/>
      <c r="J369" s="63" t="str">
        <f>+IFERROR(IF(VLOOKUP(#REF!&amp;"-"&amp;ROW()-82,[2]ワークシート!$F$2:$CI$1002,17,0)="","",VLOOKUP(#REF!&amp;"-"&amp;ROW()-82,[2]ワークシート!$F$2:$CI$1002,17,0)),"")</f>
        <v/>
      </c>
      <c r="K369" s="67"/>
      <c r="L369" s="64"/>
      <c r="M369" s="72" t="str">
        <f>+IFERROR(IF(VLOOKUP(#REF!&amp;"-"&amp;ROW()-82,[2]ワークシート!$F$2:$CI$1002,58,0)=0,"",VLOOKUP(#REF!&amp;"-"&amp;ROW()-82,[2]ワークシート!$F$2:$CI$1002,58,0)),"")</f>
        <v/>
      </c>
      <c r="N369" s="72"/>
      <c r="O369" s="72"/>
      <c r="P369" s="61" t="str">
        <f>+IFERROR(VLOOKUP(#REF!&amp;"-"&amp;ROW()-82,[2]ワークシート!$F$2:$CI$1002,64,0),"")</f>
        <v/>
      </c>
      <c r="Q369" s="62"/>
      <c r="R369" s="73" t="str">
        <f>+IFERROR(VLOOKUP(#REF!&amp;"-"&amp;ROW()-82,[2]ワークシート!$F$2:$CI$1002,65,0),"")</f>
        <v/>
      </c>
      <c r="S369" s="73"/>
      <c r="T369" s="61" t="str">
        <f>IFERROR(IF(VLOOKUP(#REF!&amp;"-"&amp;ROW()-82,[2]ワークシート!$F$2:$CI$1002,68,0)="",IF(X369="","",IF(X369=0,"使用貸借権","賃借権")),"賃借権"),"")</f>
        <v/>
      </c>
      <c r="U369" s="62"/>
      <c r="V369" s="63" t="str">
        <f>+IFERROR(VLOOKUP(#REF!&amp;"-"&amp;ROW()-82,[2]ワークシート!$F$2:$CI$1002,10,0)&amp;"","")</f>
        <v/>
      </c>
      <c r="W369" s="64"/>
      <c r="X369"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69" s="66"/>
      <c r="Z369" s="9"/>
      <c r="AA369" s="9"/>
      <c r="AB369" s="63" t="str">
        <f>IF(T369="","",IF(VLOOKUP(#REF!&amp;"-"&amp;ROW()-82,[2]ワークシート!$F$2:$CI$1002,68,0)="",IF(T369="使用貸借権","-","口座振込　１２月"),"物納"))</f>
        <v/>
      </c>
      <c r="AC369" s="67"/>
      <c r="AD369" s="64"/>
      <c r="AE369" s="68" t="str">
        <f>+IFERROR(IF(VLOOKUP(#REF!&amp;"-"&amp;ROW()-82,[2]ワークシート!$F$2:$CI$1002,13,0)="","",VLOOKUP(#REF!&amp;"-"&amp;ROW()-82,[2]ワークシート!$F$2:$CI$1002,13,0)),"")</f>
        <v/>
      </c>
      <c r="AF369" s="69"/>
      <c r="AG369" s="68" t="str">
        <f>+IFERROR(IF(VLOOKUP(#REF!&amp;"-"&amp;ROW()-82,[2]ワークシート!$F$2:$CI$1002,74,0)="","",VLOOKUP(#REF!&amp;"-"&amp;ROW()-82,[2]ワークシート!$F$2:$CI$1002,74,0)),"")</f>
        <v/>
      </c>
      <c r="AH369" s="69"/>
      <c r="AI369" s="54" t="str">
        <f>+IFERROR(IF(VLOOKUP(#REF!&amp;"-"&amp;ROW()-82,[2]ワークシート!$F$2:$CI$1002,73,0)="","",VLOOKUP(#REF!&amp;"-"&amp;ROW()-82,[2]ワークシート!$F$2:$CI$1002,73,0)),"")</f>
        <v/>
      </c>
      <c r="AJ369" s="1" t="str">
        <f>+IFERROR( IF(  VLOOKUP(#REF!&amp;"-"&amp;ROW()-82,[2]ワークシート!$F$2:$BW$1002,12,0)="",  "",  VLOOKUP(#REF!&amp;"-"&amp;ROW()-82,[2]ワークシート!$F$2:$BW$1002,12,0) ),"")</f>
        <v/>
      </c>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row>
    <row r="370" spans="1:69" ht="35.1" hidden="1" customHeight="1" x14ac:dyDescent="0.15">
      <c r="A370" s="63" t="str">
        <f>+IFERROR(IF(VLOOKUP(#REF!&amp;"-"&amp;ROW()-82,[2]ワークシート!$F$2:$CI$1002,6,0)="","",VLOOKUP(#REF!&amp;"-"&amp;ROW()-82,[2]ワークシート!$F$2:$CI$1002,6,0)),"")</f>
        <v/>
      </c>
      <c r="B370" s="64"/>
      <c r="C370" s="63" t="str">
        <f>+IFERROR(IF(VLOOKUP(#REF!&amp;"-"&amp;ROW()-82,[2]ワークシート!$F$2:$CI$1002,7,0)="","",VLOOKUP(#REF!&amp;"-"&amp;ROW()-82,[2]ワークシート!$F$2:$CI$1002,7,0)),"")</f>
        <v/>
      </c>
      <c r="D370" s="64"/>
      <c r="E370" s="63" t="str">
        <f>+IFERROR(IF(VLOOKUP(#REF!&amp;"-"&amp;ROW()-82,[2]ワークシート!$F$2:$CI$1002,8,0)="","",VLOOKUP(#REF!&amp;"-"&amp;ROW()-82,[2]ワークシート!$F$2:$CI$1002,8,0)),"")</f>
        <v/>
      </c>
      <c r="F370" s="64"/>
      <c r="G370" s="8" t="str">
        <f>+IFERROR(IF(VLOOKUP(#REF!&amp;"-"&amp;ROW()-82,[2]ワークシート!$F$2:$CI$1002,9,0)="","",VLOOKUP(#REF!&amp;"-"&amp;ROW()-82,[2]ワークシート!$F$2:$CI$1002,9,0)),"")</f>
        <v/>
      </c>
      <c r="H370"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0" s="71"/>
      <c r="J370" s="63" t="str">
        <f>+IFERROR(IF(VLOOKUP(#REF!&amp;"-"&amp;ROW()-82,[2]ワークシート!$F$2:$CI$1002,17,0)="","",VLOOKUP(#REF!&amp;"-"&amp;ROW()-82,[2]ワークシート!$F$2:$CI$1002,17,0)),"")</f>
        <v/>
      </c>
      <c r="K370" s="67"/>
      <c r="L370" s="64"/>
      <c r="M370" s="72" t="str">
        <f>+IFERROR(IF(VLOOKUP(#REF!&amp;"-"&amp;ROW()-82,[2]ワークシート!$F$2:$CI$1002,58,0)=0,"",VLOOKUP(#REF!&amp;"-"&amp;ROW()-82,[2]ワークシート!$F$2:$CI$1002,58,0)),"")</f>
        <v/>
      </c>
      <c r="N370" s="72"/>
      <c r="O370" s="72"/>
      <c r="P370" s="61" t="str">
        <f>+IFERROR(VLOOKUP(#REF!&amp;"-"&amp;ROW()-82,[2]ワークシート!$F$2:$CI$1002,64,0),"")</f>
        <v/>
      </c>
      <c r="Q370" s="62"/>
      <c r="R370" s="73" t="str">
        <f>+IFERROR(VLOOKUP(#REF!&amp;"-"&amp;ROW()-82,[2]ワークシート!$F$2:$CI$1002,65,0),"")</f>
        <v/>
      </c>
      <c r="S370" s="73"/>
      <c r="T370" s="61" t="str">
        <f>IFERROR(IF(VLOOKUP(#REF!&amp;"-"&amp;ROW()-82,[2]ワークシート!$F$2:$CI$1002,68,0)="",IF(X370="","",IF(X370=0,"使用貸借権","賃借権")),"賃借権"),"")</f>
        <v/>
      </c>
      <c r="U370" s="62"/>
      <c r="V370" s="63" t="str">
        <f>+IFERROR(VLOOKUP(#REF!&amp;"-"&amp;ROW()-82,[2]ワークシート!$F$2:$CI$1002,10,0)&amp;"","")</f>
        <v/>
      </c>
      <c r="W370" s="64"/>
      <c r="X370"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0" s="66"/>
      <c r="Z370" s="9"/>
      <c r="AA370" s="9"/>
      <c r="AB370" s="63" t="str">
        <f>IF(T370="","",IF(VLOOKUP(#REF!&amp;"-"&amp;ROW()-82,[2]ワークシート!$F$2:$CI$1002,68,0)="",IF(T370="使用貸借権","-","口座振込　１２月"),"物納"))</f>
        <v/>
      </c>
      <c r="AC370" s="67"/>
      <c r="AD370" s="64"/>
      <c r="AE370" s="68" t="str">
        <f>+IFERROR(IF(VLOOKUP(#REF!&amp;"-"&amp;ROW()-82,[2]ワークシート!$F$2:$CI$1002,13,0)="","",VLOOKUP(#REF!&amp;"-"&amp;ROW()-82,[2]ワークシート!$F$2:$CI$1002,13,0)),"")</f>
        <v/>
      </c>
      <c r="AF370" s="69"/>
      <c r="AG370" s="68" t="str">
        <f>+IFERROR(IF(VLOOKUP(#REF!&amp;"-"&amp;ROW()-82,[2]ワークシート!$F$2:$CI$1002,74,0)="","",VLOOKUP(#REF!&amp;"-"&amp;ROW()-82,[2]ワークシート!$F$2:$CI$1002,74,0)),"")</f>
        <v/>
      </c>
      <c r="AH370" s="69"/>
      <c r="AI370" s="54" t="str">
        <f>+IFERROR(IF(VLOOKUP(#REF!&amp;"-"&amp;ROW()-82,[2]ワークシート!$F$2:$CI$1002,73,0)="","",VLOOKUP(#REF!&amp;"-"&amp;ROW()-82,[2]ワークシート!$F$2:$CI$1002,73,0)),"")</f>
        <v/>
      </c>
      <c r="AJ370" s="1" t="str">
        <f>+IFERROR( IF(  VLOOKUP(#REF!&amp;"-"&amp;ROW()-82,[2]ワークシート!$F$2:$BW$1002,12,0)="",  "",  VLOOKUP(#REF!&amp;"-"&amp;ROW()-82,[2]ワークシート!$F$2:$BW$1002,12,0) ),"")</f>
        <v/>
      </c>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row>
    <row r="371" spans="1:69" ht="35.1" hidden="1" customHeight="1" x14ac:dyDescent="0.15">
      <c r="A371" s="63" t="str">
        <f>+IFERROR(IF(VLOOKUP(#REF!&amp;"-"&amp;ROW()-82,[2]ワークシート!$F$2:$CI$1002,6,0)="","",VLOOKUP(#REF!&amp;"-"&amp;ROW()-82,[2]ワークシート!$F$2:$CI$1002,6,0)),"")</f>
        <v/>
      </c>
      <c r="B371" s="64"/>
      <c r="C371" s="63" t="str">
        <f>+IFERROR(IF(VLOOKUP(#REF!&amp;"-"&amp;ROW()-82,[2]ワークシート!$F$2:$CI$1002,7,0)="","",VLOOKUP(#REF!&amp;"-"&amp;ROW()-82,[2]ワークシート!$F$2:$CI$1002,7,0)),"")</f>
        <v/>
      </c>
      <c r="D371" s="64"/>
      <c r="E371" s="63" t="str">
        <f>+IFERROR(IF(VLOOKUP(#REF!&amp;"-"&amp;ROW()-82,[2]ワークシート!$F$2:$CI$1002,8,0)="","",VLOOKUP(#REF!&amp;"-"&amp;ROW()-82,[2]ワークシート!$F$2:$CI$1002,8,0)),"")</f>
        <v/>
      </c>
      <c r="F371" s="64"/>
      <c r="G371" s="8" t="str">
        <f>+IFERROR(IF(VLOOKUP(#REF!&amp;"-"&amp;ROW()-82,[2]ワークシート!$F$2:$CI$1002,9,0)="","",VLOOKUP(#REF!&amp;"-"&amp;ROW()-82,[2]ワークシート!$F$2:$CI$1002,9,0)),"")</f>
        <v/>
      </c>
      <c r="H371"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1" s="71"/>
      <c r="J371" s="63" t="str">
        <f>+IFERROR(IF(VLOOKUP(#REF!&amp;"-"&amp;ROW()-82,[2]ワークシート!$F$2:$CI$1002,17,0)="","",VLOOKUP(#REF!&amp;"-"&amp;ROW()-82,[2]ワークシート!$F$2:$CI$1002,17,0)),"")</f>
        <v/>
      </c>
      <c r="K371" s="67"/>
      <c r="L371" s="64"/>
      <c r="M371" s="72" t="str">
        <f>+IFERROR(IF(VLOOKUP(#REF!&amp;"-"&amp;ROW()-82,[2]ワークシート!$F$2:$CI$1002,58,0)=0,"",VLOOKUP(#REF!&amp;"-"&amp;ROW()-82,[2]ワークシート!$F$2:$CI$1002,58,0)),"")</f>
        <v/>
      </c>
      <c r="N371" s="72"/>
      <c r="O371" s="72"/>
      <c r="P371" s="61" t="str">
        <f>+IFERROR(VLOOKUP(#REF!&amp;"-"&amp;ROW()-82,[2]ワークシート!$F$2:$CI$1002,64,0),"")</f>
        <v/>
      </c>
      <c r="Q371" s="62"/>
      <c r="R371" s="73" t="str">
        <f>+IFERROR(VLOOKUP(#REF!&amp;"-"&amp;ROW()-82,[2]ワークシート!$F$2:$CI$1002,65,0),"")</f>
        <v/>
      </c>
      <c r="S371" s="73"/>
      <c r="T371" s="61" t="str">
        <f>IFERROR(IF(VLOOKUP(#REF!&amp;"-"&amp;ROW()-82,[2]ワークシート!$F$2:$CI$1002,68,0)="",IF(X371="","",IF(X371=0,"使用貸借権","賃借権")),"賃借権"),"")</f>
        <v/>
      </c>
      <c r="U371" s="62"/>
      <c r="V371" s="63" t="str">
        <f>+IFERROR(VLOOKUP(#REF!&amp;"-"&amp;ROW()-82,[2]ワークシート!$F$2:$CI$1002,10,0)&amp;"","")</f>
        <v/>
      </c>
      <c r="W371" s="64"/>
      <c r="X371"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1" s="66"/>
      <c r="Z371" s="9"/>
      <c r="AA371" s="9"/>
      <c r="AB371" s="63" t="str">
        <f>IF(T371="","",IF(VLOOKUP(#REF!&amp;"-"&amp;ROW()-82,[2]ワークシート!$F$2:$CI$1002,68,0)="",IF(T371="使用貸借権","-","口座振込　１２月"),"物納"))</f>
        <v/>
      </c>
      <c r="AC371" s="67"/>
      <c r="AD371" s="64"/>
      <c r="AE371" s="68" t="str">
        <f>+IFERROR(IF(VLOOKUP(#REF!&amp;"-"&amp;ROW()-82,[2]ワークシート!$F$2:$CI$1002,13,0)="","",VLOOKUP(#REF!&amp;"-"&amp;ROW()-82,[2]ワークシート!$F$2:$CI$1002,13,0)),"")</f>
        <v/>
      </c>
      <c r="AF371" s="69"/>
      <c r="AG371" s="68" t="str">
        <f>+IFERROR(IF(VLOOKUP(#REF!&amp;"-"&amp;ROW()-82,[2]ワークシート!$F$2:$CI$1002,74,0)="","",VLOOKUP(#REF!&amp;"-"&amp;ROW()-82,[2]ワークシート!$F$2:$CI$1002,74,0)),"")</f>
        <v/>
      </c>
      <c r="AH371" s="69"/>
      <c r="AI371" s="54" t="str">
        <f>+IFERROR(IF(VLOOKUP(#REF!&amp;"-"&amp;ROW()-82,[2]ワークシート!$F$2:$CI$1002,73,0)="","",VLOOKUP(#REF!&amp;"-"&amp;ROW()-82,[2]ワークシート!$F$2:$CI$1002,73,0)),"")</f>
        <v/>
      </c>
      <c r="AJ371" s="1" t="str">
        <f>+IFERROR( IF(  VLOOKUP(#REF!&amp;"-"&amp;ROW()-82,[2]ワークシート!$F$2:$BW$1002,12,0)="",  "",  VLOOKUP(#REF!&amp;"-"&amp;ROW()-82,[2]ワークシート!$F$2:$BW$1002,12,0) ),"")</f>
        <v/>
      </c>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row>
    <row r="372" spans="1:69" ht="35.1" hidden="1" customHeight="1" x14ac:dyDescent="0.15">
      <c r="A372" s="63" t="str">
        <f>+IFERROR(IF(VLOOKUP(#REF!&amp;"-"&amp;ROW()-82,[2]ワークシート!$F$2:$CI$1002,6,0)="","",VLOOKUP(#REF!&amp;"-"&amp;ROW()-82,[2]ワークシート!$F$2:$CI$1002,6,0)),"")</f>
        <v/>
      </c>
      <c r="B372" s="64"/>
      <c r="C372" s="63" t="str">
        <f>+IFERROR(IF(VLOOKUP(#REF!&amp;"-"&amp;ROW()-82,[2]ワークシート!$F$2:$CI$1002,7,0)="","",VLOOKUP(#REF!&amp;"-"&amp;ROW()-82,[2]ワークシート!$F$2:$CI$1002,7,0)),"")</f>
        <v/>
      </c>
      <c r="D372" s="64"/>
      <c r="E372" s="63" t="str">
        <f>+IFERROR(IF(VLOOKUP(#REF!&amp;"-"&amp;ROW()-82,[2]ワークシート!$F$2:$CI$1002,8,0)="","",VLOOKUP(#REF!&amp;"-"&amp;ROW()-82,[2]ワークシート!$F$2:$CI$1002,8,0)),"")</f>
        <v/>
      </c>
      <c r="F372" s="64"/>
      <c r="G372" s="8" t="str">
        <f>+IFERROR(IF(VLOOKUP(#REF!&amp;"-"&amp;ROW()-82,[2]ワークシート!$F$2:$CI$1002,9,0)="","",VLOOKUP(#REF!&amp;"-"&amp;ROW()-82,[2]ワークシート!$F$2:$CI$1002,9,0)),"")</f>
        <v/>
      </c>
      <c r="H372"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2" s="71"/>
      <c r="J372" s="63" t="str">
        <f>+IFERROR(IF(VLOOKUP(#REF!&amp;"-"&amp;ROW()-82,[2]ワークシート!$F$2:$CI$1002,17,0)="","",VLOOKUP(#REF!&amp;"-"&amp;ROW()-82,[2]ワークシート!$F$2:$CI$1002,17,0)),"")</f>
        <v/>
      </c>
      <c r="K372" s="67"/>
      <c r="L372" s="64"/>
      <c r="M372" s="72" t="str">
        <f>+IFERROR(IF(VLOOKUP(#REF!&amp;"-"&amp;ROW()-82,[2]ワークシート!$F$2:$CI$1002,58,0)=0,"",VLOOKUP(#REF!&amp;"-"&amp;ROW()-82,[2]ワークシート!$F$2:$CI$1002,58,0)),"")</f>
        <v/>
      </c>
      <c r="N372" s="72"/>
      <c r="O372" s="72"/>
      <c r="P372" s="61" t="str">
        <f>+IFERROR(VLOOKUP(#REF!&amp;"-"&amp;ROW()-82,[2]ワークシート!$F$2:$CI$1002,64,0),"")</f>
        <v/>
      </c>
      <c r="Q372" s="62"/>
      <c r="R372" s="73" t="str">
        <f>+IFERROR(VLOOKUP(#REF!&amp;"-"&amp;ROW()-82,[2]ワークシート!$F$2:$CI$1002,65,0),"")</f>
        <v/>
      </c>
      <c r="S372" s="73"/>
      <c r="T372" s="61" t="str">
        <f>IFERROR(IF(VLOOKUP(#REF!&amp;"-"&amp;ROW()-82,[2]ワークシート!$F$2:$CI$1002,68,0)="",IF(X372="","",IF(X372=0,"使用貸借権","賃借権")),"賃借権"),"")</f>
        <v/>
      </c>
      <c r="U372" s="62"/>
      <c r="V372" s="63" t="str">
        <f>+IFERROR(VLOOKUP(#REF!&amp;"-"&amp;ROW()-82,[2]ワークシート!$F$2:$CI$1002,10,0)&amp;"","")</f>
        <v/>
      </c>
      <c r="W372" s="64"/>
      <c r="X372"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2" s="66"/>
      <c r="Z372" s="9"/>
      <c r="AA372" s="9"/>
      <c r="AB372" s="63" t="str">
        <f>IF(T372="","",IF(VLOOKUP(#REF!&amp;"-"&amp;ROW()-82,[2]ワークシート!$F$2:$CI$1002,68,0)="",IF(T372="使用貸借権","-","口座振込　１２月"),"物納"))</f>
        <v/>
      </c>
      <c r="AC372" s="67"/>
      <c r="AD372" s="64"/>
      <c r="AE372" s="68" t="str">
        <f>+IFERROR(IF(VLOOKUP(#REF!&amp;"-"&amp;ROW()-82,[2]ワークシート!$F$2:$CI$1002,13,0)="","",VLOOKUP(#REF!&amp;"-"&amp;ROW()-82,[2]ワークシート!$F$2:$CI$1002,13,0)),"")</f>
        <v/>
      </c>
      <c r="AF372" s="69"/>
      <c r="AG372" s="68" t="str">
        <f>+IFERROR(IF(VLOOKUP(#REF!&amp;"-"&amp;ROW()-82,[2]ワークシート!$F$2:$CI$1002,74,0)="","",VLOOKUP(#REF!&amp;"-"&amp;ROW()-82,[2]ワークシート!$F$2:$CI$1002,74,0)),"")</f>
        <v/>
      </c>
      <c r="AH372" s="69"/>
      <c r="AI372" s="54" t="str">
        <f>+IFERROR(IF(VLOOKUP(#REF!&amp;"-"&amp;ROW()-82,[2]ワークシート!$F$2:$CI$1002,73,0)="","",VLOOKUP(#REF!&amp;"-"&amp;ROW()-82,[2]ワークシート!$F$2:$CI$1002,73,0)),"")</f>
        <v/>
      </c>
      <c r="AJ372" s="1" t="str">
        <f>+IFERROR( IF(  VLOOKUP(#REF!&amp;"-"&amp;ROW()-82,[2]ワークシート!$F$2:$BW$1002,12,0)="",  "",  VLOOKUP(#REF!&amp;"-"&amp;ROW()-82,[2]ワークシート!$F$2:$BW$1002,12,0) ),"")</f>
        <v/>
      </c>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row>
    <row r="373" spans="1:69" ht="35.1" hidden="1" customHeight="1" x14ac:dyDescent="0.15">
      <c r="A373" s="63" t="str">
        <f>+IFERROR(IF(VLOOKUP(#REF!&amp;"-"&amp;ROW()-82,[2]ワークシート!$F$2:$CI$1002,6,0)="","",VLOOKUP(#REF!&amp;"-"&amp;ROW()-82,[2]ワークシート!$F$2:$CI$1002,6,0)),"")</f>
        <v/>
      </c>
      <c r="B373" s="64"/>
      <c r="C373" s="63" t="str">
        <f>+IFERROR(IF(VLOOKUP(#REF!&amp;"-"&amp;ROW()-82,[2]ワークシート!$F$2:$CI$1002,7,0)="","",VLOOKUP(#REF!&amp;"-"&amp;ROW()-82,[2]ワークシート!$F$2:$CI$1002,7,0)),"")</f>
        <v/>
      </c>
      <c r="D373" s="64"/>
      <c r="E373" s="63" t="str">
        <f>+IFERROR(IF(VLOOKUP(#REF!&amp;"-"&amp;ROW()-82,[2]ワークシート!$F$2:$CI$1002,8,0)="","",VLOOKUP(#REF!&amp;"-"&amp;ROW()-82,[2]ワークシート!$F$2:$CI$1002,8,0)),"")</f>
        <v/>
      </c>
      <c r="F373" s="64"/>
      <c r="G373" s="8" t="str">
        <f>+IFERROR(IF(VLOOKUP(#REF!&amp;"-"&amp;ROW()-82,[2]ワークシート!$F$2:$CI$1002,9,0)="","",VLOOKUP(#REF!&amp;"-"&amp;ROW()-82,[2]ワークシート!$F$2:$CI$1002,9,0)),"")</f>
        <v/>
      </c>
      <c r="H373"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3" s="71"/>
      <c r="J373" s="63" t="str">
        <f>+IFERROR(IF(VLOOKUP(#REF!&amp;"-"&amp;ROW()-82,[2]ワークシート!$F$2:$CI$1002,17,0)="","",VLOOKUP(#REF!&amp;"-"&amp;ROW()-82,[2]ワークシート!$F$2:$CI$1002,17,0)),"")</f>
        <v/>
      </c>
      <c r="K373" s="67"/>
      <c r="L373" s="64"/>
      <c r="M373" s="72" t="str">
        <f>+IFERROR(IF(VLOOKUP(#REF!&amp;"-"&amp;ROW()-82,[2]ワークシート!$F$2:$CI$1002,58,0)=0,"",VLOOKUP(#REF!&amp;"-"&amp;ROW()-82,[2]ワークシート!$F$2:$CI$1002,58,0)),"")</f>
        <v/>
      </c>
      <c r="N373" s="72"/>
      <c r="O373" s="72"/>
      <c r="P373" s="61" t="str">
        <f>+IFERROR(VLOOKUP(#REF!&amp;"-"&amp;ROW()-82,[2]ワークシート!$F$2:$CI$1002,64,0),"")</f>
        <v/>
      </c>
      <c r="Q373" s="62"/>
      <c r="R373" s="73" t="str">
        <f>+IFERROR(VLOOKUP(#REF!&amp;"-"&amp;ROW()-82,[2]ワークシート!$F$2:$CI$1002,65,0),"")</f>
        <v/>
      </c>
      <c r="S373" s="73"/>
      <c r="T373" s="61" t="str">
        <f>IFERROR(IF(VLOOKUP(#REF!&amp;"-"&amp;ROW()-82,[2]ワークシート!$F$2:$CI$1002,68,0)="",IF(X373="","",IF(X373=0,"使用貸借権","賃借権")),"賃借権"),"")</f>
        <v/>
      </c>
      <c r="U373" s="62"/>
      <c r="V373" s="63" t="str">
        <f>+IFERROR(VLOOKUP(#REF!&amp;"-"&amp;ROW()-82,[2]ワークシート!$F$2:$CI$1002,10,0)&amp;"","")</f>
        <v/>
      </c>
      <c r="W373" s="64"/>
      <c r="X373"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3" s="66"/>
      <c r="Z373" s="9"/>
      <c r="AA373" s="9"/>
      <c r="AB373" s="63" t="str">
        <f>IF(T373="","",IF(VLOOKUP(#REF!&amp;"-"&amp;ROW()-82,[2]ワークシート!$F$2:$CI$1002,68,0)="",IF(T373="使用貸借権","-","口座振込　１２月"),"物納"))</f>
        <v/>
      </c>
      <c r="AC373" s="67"/>
      <c r="AD373" s="64"/>
      <c r="AE373" s="68" t="str">
        <f>+IFERROR(IF(VLOOKUP(#REF!&amp;"-"&amp;ROW()-82,[2]ワークシート!$F$2:$CI$1002,13,0)="","",VLOOKUP(#REF!&amp;"-"&amp;ROW()-82,[2]ワークシート!$F$2:$CI$1002,13,0)),"")</f>
        <v/>
      </c>
      <c r="AF373" s="69"/>
      <c r="AG373" s="68" t="str">
        <f>+IFERROR(IF(VLOOKUP(#REF!&amp;"-"&amp;ROW()-82,[2]ワークシート!$F$2:$CI$1002,74,0)="","",VLOOKUP(#REF!&amp;"-"&amp;ROW()-82,[2]ワークシート!$F$2:$CI$1002,74,0)),"")</f>
        <v/>
      </c>
      <c r="AH373" s="69"/>
      <c r="AI373" s="54" t="str">
        <f>+IFERROR(IF(VLOOKUP(#REF!&amp;"-"&amp;ROW()-82,[2]ワークシート!$F$2:$CI$1002,73,0)="","",VLOOKUP(#REF!&amp;"-"&amp;ROW()-82,[2]ワークシート!$F$2:$CI$1002,73,0)),"")</f>
        <v/>
      </c>
      <c r="AJ373" s="1" t="str">
        <f>+IFERROR( IF(  VLOOKUP(#REF!&amp;"-"&amp;ROW()-82,[2]ワークシート!$F$2:$BW$1002,12,0)="",  "",  VLOOKUP(#REF!&amp;"-"&amp;ROW()-82,[2]ワークシート!$F$2:$BW$1002,12,0) ),"")</f>
        <v/>
      </c>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row>
    <row r="374" spans="1:69" ht="35.1" hidden="1" customHeight="1" x14ac:dyDescent="0.15">
      <c r="A374" s="63" t="str">
        <f>+IFERROR(IF(VLOOKUP(#REF!&amp;"-"&amp;ROW()-82,[2]ワークシート!$F$2:$CI$1002,6,0)="","",VLOOKUP(#REF!&amp;"-"&amp;ROW()-82,[2]ワークシート!$F$2:$CI$1002,6,0)),"")</f>
        <v/>
      </c>
      <c r="B374" s="64"/>
      <c r="C374" s="63" t="str">
        <f>+IFERROR(IF(VLOOKUP(#REF!&amp;"-"&amp;ROW()-82,[2]ワークシート!$F$2:$CI$1002,7,0)="","",VLOOKUP(#REF!&amp;"-"&amp;ROW()-82,[2]ワークシート!$F$2:$CI$1002,7,0)),"")</f>
        <v/>
      </c>
      <c r="D374" s="64"/>
      <c r="E374" s="63" t="str">
        <f>+IFERROR(IF(VLOOKUP(#REF!&amp;"-"&amp;ROW()-82,[2]ワークシート!$F$2:$CI$1002,8,0)="","",VLOOKUP(#REF!&amp;"-"&amp;ROW()-82,[2]ワークシート!$F$2:$CI$1002,8,0)),"")</f>
        <v/>
      </c>
      <c r="F374" s="64"/>
      <c r="G374" s="8" t="str">
        <f>+IFERROR(IF(VLOOKUP(#REF!&amp;"-"&amp;ROW()-82,[2]ワークシート!$F$2:$CI$1002,9,0)="","",VLOOKUP(#REF!&amp;"-"&amp;ROW()-82,[2]ワークシート!$F$2:$CI$1002,9,0)),"")</f>
        <v/>
      </c>
      <c r="H374"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4" s="71"/>
      <c r="J374" s="63" t="str">
        <f>+IFERROR(IF(VLOOKUP(#REF!&amp;"-"&amp;ROW()-82,[2]ワークシート!$F$2:$CI$1002,17,0)="","",VLOOKUP(#REF!&amp;"-"&amp;ROW()-82,[2]ワークシート!$F$2:$CI$1002,17,0)),"")</f>
        <v/>
      </c>
      <c r="K374" s="67"/>
      <c r="L374" s="64"/>
      <c r="M374" s="72" t="str">
        <f>+IFERROR(IF(VLOOKUP(#REF!&amp;"-"&amp;ROW()-82,[2]ワークシート!$F$2:$CI$1002,58,0)=0,"",VLOOKUP(#REF!&amp;"-"&amp;ROW()-82,[2]ワークシート!$F$2:$CI$1002,58,0)),"")</f>
        <v/>
      </c>
      <c r="N374" s="72"/>
      <c r="O374" s="72"/>
      <c r="P374" s="61" t="str">
        <f>+IFERROR(VLOOKUP(#REF!&amp;"-"&amp;ROW()-82,[2]ワークシート!$F$2:$CI$1002,64,0),"")</f>
        <v/>
      </c>
      <c r="Q374" s="62"/>
      <c r="R374" s="73" t="str">
        <f>+IFERROR(VLOOKUP(#REF!&amp;"-"&amp;ROW()-82,[2]ワークシート!$F$2:$CI$1002,65,0),"")</f>
        <v/>
      </c>
      <c r="S374" s="73"/>
      <c r="T374" s="61" t="str">
        <f>IFERROR(IF(VLOOKUP(#REF!&amp;"-"&amp;ROW()-82,[2]ワークシート!$F$2:$CI$1002,68,0)="",IF(X374="","",IF(X374=0,"使用貸借権","賃借権")),"賃借権"),"")</f>
        <v/>
      </c>
      <c r="U374" s="62"/>
      <c r="V374" s="63" t="str">
        <f>+IFERROR(VLOOKUP(#REF!&amp;"-"&amp;ROW()-82,[2]ワークシート!$F$2:$CI$1002,10,0)&amp;"","")</f>
        <v/>
      </c>
      <c r="W374" s="64"/>
      <c r="X374"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4" s="66"/>
      <c r="Z374" s="9"/>
      <c r="AA374" s="9"/>
      <c r="AB374" s="63" t="str">
        <f>IF(T374="","",IF(VLOOKUP(#REF!&amp;"-"&amp;ROW()-82,[2]ワークシート!$F$2:$CI$1002,68,0)="",IF(T374="使用貸借権","-","口座振込　１２月"),"物納"))</f>
        <v/>
      </c>
      <c r="AC374" s="67"/>
      <c r="AD374" s="64"/>
      <c r="AE374" s="68" t="str">
        <f>+IFERROR(IF(VLOOKUP(#REF!&amp;"-"&amp;ROW()-82,[2]ワークシート!$F$2:$CI$1002,13,0)="","",VLOOKUP(#REF!&amp;"-"&amp;ROW()-82,[2]ワークシート!$F$2:$CI$1002,13,0)),"")</f>
        <v/>
      </c>
      <c r="AF374" s="69"/>
      <c r="AG374" s="68" t="str">
        <f>+IFERROR(IF(VLOOKUP(#REF!&amp;"-"&amp;ROW()-82,[2]ワークシート!$F$2:$CI$1002,74,0)="","",VLOOKUP(#REF!&amp;"-"&amp;ROW()-82,[2]ワークシート!$F$2:$CI$1002,74,0)),"")</f>
        <v/>
      </c>
      <c r="AH374" s="69"/>
      <c r="AI374" s="54" t="str">
        <f>+IFERROR(IF(VLOOKUP(#REF!&amp;"-"&amp;ROW()-82,[2]ワークシート!$F$2:$CI$1002,73,0)="","",VLOOKUP(#REF!&amp;"-"&amp;ROW()-82,[2]ワークシート!$F$2:$CI$1002,73,0)),"")</f>
        <v/>
      </c>
      <c r="AJ374" s="1" t="str">
        <f>+IFERROR( IF(  VLOOKUP(#REF!&amp;"-"&amp;ROW()-82,[2]ワークシート!$F$2:$BW$1002,12,0)="",  "",  VLOOKUP(#REF!&amp;"-"&amp;ROW()-82,[2]ワークシート!$F$2:$BW$1002,12,0) ),"")</f>
        <v/>
      </c>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row>
    <row r="375" spans="1:69" ht="35.1" hidden="1" customHeight="1" x14ac:dyDescent="0.15">
      <c r="A375" s="63" t="str">
        <f>+IFERROR(IF(VLOOKUP(#REF!&amp;"-"&amp;ROW()-82,[2]ワークシート!$F$2:$CI$1002,6,0)="","",VLOOKUP(#REF!&amp;"-"&amp;ROW()-82,[2]ワークシート!$F$2:$CI$1002,6,0)),"")</f>
        <v/>
      </c>
      <c r="B375" s="64"/>
      <c r="C375" s="63" t="str">
        <f>+IFERROR(IF(VLOOKUP(#REF!&amp;"-"&amp;ROW()-82,[2]ワークシート!$F$2:$CI$1002,7,0)="","",VLOOKUP(#REF!&amp;"-"&amp;ROW()-82,[2]ワークシート!$F$2:$CI$1002,7,0)),"")</f>
        <v/>
      </c>
      <c r="D375" s="64"/>
      <c r="E375" s="63" t="str">
        <f>+IFERROR(IF(VLOOKUP(#REF!&amp;"-"&amp;ROW()-82,[2]ワークシート!$F$2:$CI$1002,8,0)="","",VLOOKUP(#REF!&amp;"-"&amp;ROW()-82,[2]ワークシート!$F$2:$CI$1002,8,0)),"")</f>
        <v/>
      </c>
      <c r="F375" s="64"/>
      <c r="G375" s="8" t="str">
        <f>+IFERROR(IF(VLOOKUP(#REF!&amp;"-"&amp;ROW()-82,[2]ワークシート!$F$2:$CI$1002,9,0)="","",VLOOKUP(#REF!&amp;"-"&amp;ROW()-82,[2]ワークシート!$F$2:$CI$1002,9,0)),"")</f>
        <v/>
      </c>
      <c r="H375"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5" s="71"/>
      <c r="J375" s="63" t="str">
        <f>+IFERROR(IF(VLOOKUP(#REF!&amp;"-"&amp;ROW()-82,[2]ワークシート!$F$2:$CI$1002,17,0)="","",VLOOKUP(#REF!&amp;"-"&amp;ROW()-82,[2]ワークシート!$F$2:$CI$1002,17,0)),"")</f>
        <v/>
      </c>
      <c r="K375" s="67"/>
      <c r="L375" s="64"/>
      <c r="M375" s="72" t="str">
        <f>+IFERROR(IF(VLOOKUP(#REF!&amp;"-"&amp;ROW()-82,[2]ワークシート!$F$2:$CI$1002,58,0)=0,"",VLOOKUP(#REF!&amp;"-"&amp;ROW()-82,[2]ワークシート!$F$2:$CI$1002,58,0)),"")</f>
        <v/>
      </c>
      <c r="N375" s="72"/>
      <c r="O375" s="72"/>
      <c r="P375" s="61" t="str">
        <f>+IFERROR(VLOOKUP(#REF!&amp;"-"&amp;ROW()-82,[2]ワークシート!$F$2:$CI$1002,64,0),"")</f>
        <v/>
      </c>
      <c r="Q375" s="62"/>
      <c r="R375" s="73" t="str">
        <f>+IFERROR(VLOOKUP(#REF!&amp;"-"&amp;ROW()-82,[2]ワークシート!$F$2:$CI$1002,65,0),"")</f>
        <v/>
      </c>
      <c r="S375" s="73"/>
      <c r="T375" s="61" t="str">
        <f>IFERROR(IF(VLOOKUP(#REF!&amp;"-"&amp;ROW()-82,[2]ワークシート!$F$2:$CI$1002,68,0)="",IF(X375="","",IF(X375=0,"使用貸借権","賃借権")),"賃借権"),"")</f>
        <v/>
      </c>
      <c r="U375" s="62"/>
      <c r="V375" s="63" t="str">
        <f>+IFERROR(VLOOKUP(#REF!&amp;"-"&amp;ROW()-82,[2]ワークシート!$F$2:$CI$1002,10,0)&amp;"","")</f>
        <v/>
      </c>
      <c r="W375" s="64"/>
      <c r="X375"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5" s="66"/>
      <c r="Z375" s="9"/>
      <c r="AA375" s="9"/>
      <c r="AB375" s="63" t="str">
        <f>IF(T375="","",IF(VLOOKUP(#REF!&amp;"-"&amp;ROW()-82,[2]ワークシート!$F$2:$CI$1002,68,0)="",IF(T375="使用貸借権","-","口座振込　１２月"),"物納"))</f>
        <v/>
      </c>
      <c r="AC375" s="67"/>
      <c r="AD375" s="64"/>
      <c r="AE375" s="68" t="str">
        <f>+IFERROR(IF(VLOOKUP(#REF!&amp;"-"&amp;ROW()-82,[2]ワークシート!$F$2:$CI$1002,13,0)="","",VLOOKUP(#REF!&amp;"-"&amp;ROW()-82,[2]ワークシート!$F$2:$CI$1002,13,0)),"")</f>
        <v/>
      </c>
      <c r="AF375" s="69"/>
      <c r="AG375" s="68" t="str">
        <f>+IFERROR(IF(VLOOKUP(#REF!&amp;"-"&amp;ROW()-82,[2]ワークシート!$F$2:$CI$1002,74,0)="","",VLOOKUP(#REF!&amp;"-"&amp;ROW()-82,[2]ワークシート!$F$2:$CI$1002,74,0)),"")</f>
        <v/>
      </c>
      <c r="AH375" s="69"/>
      <c r="AI375" s="54" t="str">
        <f>+IFERROR(IF(VLOOKUP(#REF!&amp;"-"&amp;ROW()-82,[2]ワークシート!$F$2:$CI$1002,73,0)="","",VLOOKUP(#REF!&amp;"-"&amp;ROW()-82,[2]ワークシート!$F$2:$CI$1002,73,0)),"")</f>
        <v/>
      </c>
      <c r="AJ375" s="1" t="str">
        <f>+IFERROR( IF(  VLOOKUP(#REF!&amp;"-"&amp;ROW()-82,[2]ワークシート!$F$2:$BW$1002,12,0)="",  "",  VLOOKUP(#REF!&amp;"-"&amp;ROW()-82,[2]ワークシート!$F$2:$BW$1002,12,0) ),"")</f>
        <v/>
      </c>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row>
    <row r="376" spans="1:69" ht="35.1" hidden="1" customHeight="1" x14ac:dyDescent="0.15">
      <c r="A376" s="63" t="str">
        <f>+IFERROR(IF(VLOOKUP(#REF!&amp;"-"&amp;ROW()-82,[2]ワークシート!$F$2:$CI$1002,6,0)="","",VLOOKUP(#REF!&amp;"-"&amp;ROW()-82,[2]ワークシート!$F$2:$CI$1002,6,0)),"")</f>
        <v/>
      </c>
      <c r="B376" s="64"/>
      <c r="C376" s="63" t="str">
        <f>+IFERROR(IF(VLOOKUP(#REF!&amp;"-"&amp;ROW()-82,[2]ワークシート!$F$2:$CI$1002,7,0)="","",VLOOKUP(#REF!&amp;"-"&amp;ROW()-82,[2]ワークシート!$F$2:$CI$1002,7,0)),"")</f>
        <v/>
      </c>
      <c r="D376" s="64"/>
      <c r="E376" s="63" t="str">
        <f>+IFERROR(IF(VLOOKUP(#REF!&amp;"-"&amp;ROW()-82,[2]ワークシート!$F$2:$CI$1002,8,0)="","",VLOOKUP(#REF!&amp;"-"&amp;ROW()-82,[2]ワークシート!$F$2:$CI$1002,8,0)),"")</f>
        <v/>
      </c>
      <c r="F376" s="64"/>
      <c r="G376" s="8" t="str">
        <f>+IFERROR(IF(VLOOKUP(#REF!&amp;"-"&amp;ROW()-82,[2]ワークシート!$F$2:$CI$1002,9,0)="","",VLOOKUP(#REF!&amp;"-"&amp;ROW()-82,[2]ワークシート!$F$2:$CI$1002,9,0)),"")</f>
        <v/>
      </c>
      <c r="H376" s="70" t="str">
        <f>+IFERROR(IF(VLOOKUP(#REF!&amp;"-"&amp;ROW()-82,[2]ワークシート!$F$2:$CI$1002,12,0)="","",IF(VLOOKUP(#REF!&amp;"-"&amp;ROW()-82,[2]ワークシート!$F$2:$CI$1002,12,0)=
VLOOKUP(#REF!&amp;"-"&amp;ROW()-82,[2]ワークシート!$F$2:$CI$1002,11,0),VLOOKUP(#REF!&amp;"-"&amp;ROW()-82,[2]ワークシート!$F$2:$CI$1002,12,0),VLOOKUP(#REF!&amp;"-"&amp;ROW()-82,[2]ワークシート!$F$2:$CI$1002,11,0) &amp; "㎡の    内" &amp; VLOOKUP(#REF!&amp;"-"&amp;ROW()-82,[2]ワークシート!$F$2:$CI$1002,12,0)&amp;"㎡")),"")</f>
        <v/>
      </c>
      <c r="I376" s="71"/>
      <c r="J376" s="63" t="str">
        <f>+IFERROR(IF(VLOOKUP(#REF!&amp;"-"&amp;ROW()-82,[2]ワークシート!$F$2:$CI$1002,17,0)="","",VLOOKUP(#REF!&amp;"-"&amp;ROW()-82,[2]ワークシート!$F$2:$CI$1002,17,0)),"")</f>
        <v/>
      </c>
      <c r="K376" s="67"/>
      <c r="L376" s="64"/>
      <c r="M376" s="72" t="str">
        <f>+IFERROR(IF(VLOOKUP(#REF!&amp;"-"&amp;ROW()-82,[2]ワークシート!$F$2:$CI$1002,58,0)=0,"",VLOOKUP(#REF!&amp;"-"&amp;ROW()-82,[2]ワークシート!$F$2:$CI$1002,58,0)),"")</f>
        <v/>
      </c>
      <c r="N376" s="72"/>
      <c r="O376" s="72"/>
      <c r="P376" s="61" t="str">
        <f>+IFERROR(VLOOKUP(#REF!&amp;"-"&amp;ROW()-82,[2]ワークシート!$F$2:$CI$1002,64,0),"")</f>
        <v/>
      </c>
      <c r="Q376" s="62"/>
      <c r="R376" s="73" t="str">
        <f>+IFERROR(VLOOKUP(#REF!&amp;"-"&amp;ROW()-82,[2]ワークシート!$F$2:$CI$1002,65,0),"")</f>
        <v/>
      </c>
      <c r="S376" s="73"/>
      <c r="T376" s="61" t="str">
        <f>IFERROR(IF(VLOOKUP(#REF!&amp;"-"&amp;ROW()-82,[2]ワークシート!$F$2:$CI$1002,68,0)="",IF(X376="","",IF(X376=0,"使用貸借権","賃借権")),"賃借権"),"")</f>
        <v/>
      </c>
      <c r="U376" s="62"/>
      <c r="V376" s="63" t="str">
        <f>+IFERROR(VLOOKUP(#REF!&amp;"-"&amp;ROW()-82,[2]ワークシート!$F$2:$CI$1002,10,0)&amp;"","")</f>
        <v/>
      </c>
      <c r="W376" s="64"/>
      <c r="X376" s="65" t="str">
        <f>+IFERROR(IF(VLOOKUP(#REF!&amp;"-"&amp;ROW()-82,[2]ワークシート!$F$2:$CI$1002,68,0)="",VLOOKUP(#REF!&amp;"-"&amp;ROW()-82,[2]ワークシート!$F$2:$CI$1002,70,0),IF(VLOOKUP(#REF!&amp;"-"&amp;ROW()-82,[2]ワークシート!$F$2:$CI$1002,68,0)="物納（米）",VLOOKUP(#REF!&amp;"-"&amp;ROW()-82,[2]ワークシート!$F$2:$CI$1002,71,0)&amp;"kg",IF(VLOOKUP(#REF!&amp;"-"&amp;ROW()-82,[2]ワークシート!$F$2:$CI$1002,68,0)="物納（現金）",VLOOKUP(#REF!&amp;"-"&amp;ROW()-82,[2]ワークシート!$F$2:$CI$1002,72,0)&amp;"円",""))),"")</f>
        <v/>
      </c>
      <c r="Y376" s="66"/>
      <c r="Z376" s="9"/>
      <c r="AA376" s="9"/>
      <c r="AB376" s="63" t="str">
        <f>IF(T376="","",IF(VLOOKUP(#REF!&amp;"-"&amp;ROW()-82,[2]ワークシート!$F$2:$CI$1002,68,0)="",IF(T376="使用貸借権","-","口座振込　１２月"),"物納"))</f>
        <v/>
      </c>
      <c r="AC376" s="67"/>
      <c r="AD376" s="64"/>
      <c r="AE376" s="68" t="str">
        <f>+IFERROR(IF(VLOOKUP(#REF!&amp;"-"&amp;ROW()-82,[2]ワークシート!$F$2:$CI$1002,13,0)="","",VLOOKUP(#REF!&amp;"-"&amp;ROW()-82,[2]ワークシート!$F$2:$CI$1002,13,0)),"")</f>
        <v/>
      </c>
      <c r="AF376" s="69"/>
      <c r="AG376" s="68" t="str">
        <f>+IFERROR(IF(VLOOKUP(#REF!&amp;"-"&amp;ROW()-82,[2]ワークシート!$F$2:$CI$1002,74,0)="","",VLOOKUP(#REF!&amp;"-"&amp;ROW()-82,[2]ワークシート!$F$2:$CI$1002,74,0)),"")</f>
        <v/>
      </c>
      <c r="AH376" s="69"/>
      <c r="AI376" s="54" t="str">
        <f>+IFERROR(IF(VLOOKUP(#REF!&amp;"-"&amp;ROW()-82,[2]ワークシート!$F$2:$CI$1002,73,0)="","",VLOOKUP(#REF!&amp;"-"&amp;ROW()-82,[2]ワークシート!$F$2:$CI$1002,73,0)),"")</f>
        <v/>
      </c>
      <c r="AJ376" s="1" t="str">
        <f>+IFERROR( IF(  VLOOKUP(#REF!&amp;"-"&amp;ROW()-82,[2]ワークシート!$F$2:$BW$1002,12,0)="",  "",  VLOOKUP(#REF!&amp;"-"&amp;ROW()-82,[2]ワークシート!$F$2:$BW$1002,12,0) ),"")</f>
        <v/>
      </c>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row>
    <row r="377" spans="1:69" x14ac:dyDescent="0.15">
      <c r="A377" s="60"/>
      <c r="B377" s="60"/>
      <c r="C377" s="60"/>
      <c r="D377" s="60"/>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55"/>
      <c r="AK377" s="55"/>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row>
    <row r="378" spans="1:69" x14ac:dyDescent="0.15">
      <c r="A378" s="60"/>
      <c r="B378" s="60"/>
      <c r="C378" s="60"/>
      <c r="D378" s="60"/>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55"/>
      <c r="AK378" s="55"/>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row>
    <row r="379" spans="1:69" x14ac:dyDescent="0.15">
      <c r="A379" s="60"/>
      <c r="B379" s="60"/>
      <c r="C379" s="60"/>
      <c r="D379" s="60"/>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55"/>
      <c r="AK379" s="55"/>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row>
    <row r="380" spans="1:69" x14ac:dyDescent="0.15">
      <c r="A380" s="60"/>
      <c r="B380" s="60"/>
      <c r="C380" s="60"/>
      <c r="D380" s="60"/>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55"/>
      <c r="AK380" s="55"/>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row>
    <row r="381" spans="1:69" x14ac:dyDescent="0.15">
      <c r="A381" s="60"/>
      <c r="B381" s="60"/>
      <c r="C381" s="60"/>
      <c r="D381" s="60"/>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55"/>
      <c r="AK381" s="55"/>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row>
    <row r="382" spans="1:69" x14ac:dyDescent="0.15">
      <c r="A382" s="60"/>
      <c r="B382" s="60"/>
      <c r="C382" s="60"/>
      <c r="D382" s="60"/>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55"/>
      <c r="AK382" s="55"/>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row>
    <row r="383" spans="1:69" x14ac:dyDescent="0.15">
      <c r="A383" s="60"/>
      <c r="B383" s="60"/>
      <c r="C383" s="60"/>
      <c r="D383" s="60"/>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55"/>
      <c r="AK383" s="55"/>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row>
    <row r="384" spans="1:69" x14ac:dyDescent="0.15">
      <c r="A384" s="60"/>
      <c r="B384" s="60"/>
      <c r="C384" s="60"/>
      <c r="D384" s="60"/>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55"/>
      <c r="AK384" s="55"/>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row>
    <row r="385" spans="1:69" x14ac:dyDescent="0.15">
      <c r="A385" s="60"/>
      <c r="B385" s="60"/>
      <c r="C385" s="60"/>
      <c r="D385" s="60"/>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55"/>
      <c r="AK385" s="55"/>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row>
    <row r="386" spans="1:69" x14ac:dyDescent="0.15">
      <c r="A386" s="60"/>
      <c r="B386" s="60"/>
      <c r="C386" s="60"/>
      <c r="D386" s="60"/>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55"/>
      <c r="AK386" s="55"/>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row>
    <row r="387" spans="1:69" x14ac:dyDescent="0.15">
      <c r="A387" s="60"/>
      <c r="B387" s="60"/>
      <c r="C387" s="60"/>
      <c r="D387" s="60"/>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55"/>
      <c r="AK387" s="55"/>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row>
    <row r="388" spans="1:69" x14ac:dyDescent="0.15">
      <c r="A388" s="60"/>
      <c r="B388" s="60"/>
      <c r="C388" s="60"/>
      <c r="D388" s="60"/>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55"/>
      <c r="AK388" s="55"/>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row>
    <row r="389" spans="1:69" x14ac:dyDescent="0.15">
      <c r="A389" s="60"/>
      <c r="B389" s="60"/>
      <c r="C389" s="60"/>
      <c r="D389" s="60"/>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55"/>
      <c r="AK389" s="55"/>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row>
    <row r="390" spans="1:69" x14ac:dyDescent="0.15">
      <c r="A390" s="60"/>
      <c r="B390" s="60"/>
      <c r="C390" s="60"/>
      <c r="D390" s="60"/>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55"/>
      <c r="AK390" s="55"/>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row>
    <row r="391" spans="1:69" x14ac:dyDescent="0.15">
      <c r="A391" s="60"/>
      <c r="B391" s="60"/>
      <c r="C391" s="60"/>
      <c r="D391" s="60"/>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55"/>
      <c r="AK391" s="55"/>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row>
    <row r="392" spans="1:69" x14ac:dyDescent="0.15">
      <c r="A392" s="60"/>
      <c r="B392" s="60"/>
      <c r="C392" s="60"/>
      <c r="D392" s="60"/>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55"/>
      <c r="AK392" s="55"/>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row>
    <row r="393" spans="1:69" x14ac:dyDescent="0.15">
      <c r="A393" s="60"/>
      <c r="B393" s="60"/>
      <c r="C393" s="60"/>
      <c r="D393" s="60"/>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55"/>
      <c r="AK393" s="55"/>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row>
    <row r="394" spans="1:69" x14ac:dyDescent="0.15">
      <c r="A394" s="60"/>
      <c r="B394" s="60"/>
      <c r="C394" s="60"/>
      <c r="D394" s="60"/>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55"/>
      <c r="AK394" s="55"/>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row>
    <row r="395" spans="1:69" x14ac:dyDescent="0.15">
      <c r="A395" s="60"/>
      <c r="B395" s="60"/>
      <c r="C395" s="60"/>
      <c r="D395" s="60"/>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55"/>
      <c r="AK395" s="55"/>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row>
    <row r="396" spans="1:69" x14ac:dyDescent="0.15">
      <c r="A396" s="60"/>
      <c r="B396" s="60"/>
      <c r="C396" s="60"/>
      <c r="D396" s="60"/>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55"/>
      <c r="AK396" s="55"/>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row>
    <row r="397" spans="1:69" x14ac:dyDescent="0.15">
      <c r="A397" s="60"/>
      <c r="B397" s="60"/>
      <c r="C397" s="60"/>
      <c r="D397" s="60"/>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55"/>
      <c r="AK397" s="55"/>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row>
    <row r="398" spans="1:69" x14ac:dyDescent="0.15">
      <c r="A398" s="60"/>
      <c r="B398" s="60"/>
      <c r="C398" s="60"/>
      <c r="D398" s="60"/>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55"/>
      <c r="AK398" s="55"/>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row>
    <row r="399" spans="1:69" x14ac:dyDescent="0.15">
      <c r="A399" s="60"/>
      <c r="B399" s="60"/>
      <c r="C399" s="60"/>
      <c r="D399" s="60"/>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55"/>
      <c r="AK399" s="55"/>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row>
    <row r="400" spans="1:69" x14ac:dyDescent="0.15">
      <c r="A400" s="60"/>
      <c r="B400" s="60"/>
      <c r="C400" s="60"/>
      <c r="D400" s="60"/>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55"/>
      <c r="AK400" s="55"/>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row>
    <row r="401" spans="1:69" x14ac:dyDescent="0.15">
      <c r="A401" s="60"/>
      <c r="B401" s="60"/>
      <c r="C401" s="60"/>
      <c r="D401" s="60"/>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55"/>
      <c r="AK401" s="55"/>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row>
    <row r="402" spans="1:69" x14ac:dyDescent="0.15">
      <c r="A402" s="60"/>
      <c r="B402" s="60"/>
      <c r="C402" s="60"/>
      <c r="D402" s="60"/>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55"/>
      <c r="AK402" s="55"/>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row>
    <row r="403" spans="1:69" x14ac:dyDescent="0.15">
      <c r="A403" s="60"/>
      <c r="B403" s="60"/>
      <c r="C403" s="60"/>
      <c r="D403" s="60"/>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55"/>
      <c r="AK403" s="55"/>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row>
    <row r="404" spans="1:69" x14ac:dyDescent="0.15">
      <c r="A404" s="60"/>
      <c r="B404" s="60"/>
      <c r="C404" s="60"/>
      <c r="D404" s="60"/>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55"/>
      <c r="AK404" s="55"/>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row>
    <row r="405" spans="1:69" x14ac:dyDescent="0.15">
      <c r="A405" s="60"/>
      <c r="B405" s="60"/>
      <c r="C405" s="60"/>
      <c r="D405" s="60"/>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55"/>
      <c r="AK405" s="55"/>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row>
    <row r="406" spans="1:69" x14ac:dyDescent="0.15">
      <c r="A406" s="60"/>
      <c r="B406" s="60"/>
      <c r="C406" s="60"/>
      <c r="D406" s="60"/>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55"/>
      <c r="AK406" s="55"/>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row>
    <row r="407" spans="1:69" x14ac:dyDescent="0.15">
      <c r="A407" s="60"/>
      <c r="B407" s="60"/>
      <c r="C407" s="60"/>
      <c r="D407" s="60"/>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55"/>
      <c r="AK407" s="55"/>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row>
    <row r="408" spans="1:69" x14ac:dyDescent="0.15">
      <c r="A408" s="60"/>
      <c r="B408" s="60"/>
      <c r="C408" s="60"/>
      <c r="D408" s="60"/>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55"/>
      <c r="AK408" s="55"/>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row>
    <row r="409" spans="1:69" x14ac:dyDescent="0.15">
      <c r="A409" s="60"/>
      <c r="B409" s="60"/>
      <c r="C409" s="60"/>
      <c r="D409" s="60"/>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55"/>
      <c r="AK409" s="55"/>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row>
    <row r="410" spans="1:69" x14ac:dyDescent="0.15">
      <c r="A410" s="60"/>
      <c r="B410" s="60"/>
      <c r="C410" s="60"/>
      <c r="D410" s="60"/>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55"/>
      <c r="AK410" s="55"/>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row>
    <row r="411" spans="1:69" x14ac:dyDescent="0.15">
      <c r="A411" s="60"/>
      <c r="B411" s="60"/>
      <c r="C411" s="60"/>
      <c r="D411" s="60"/>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55"/>
      <c r="AK411" s="55"/>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row>
    <row r="412" spans="1:69" x14ac:dyDescent="0.15">
      <c r="A412" s="60"/>
      <c r="B412" s="60"/>
      <c r="C412" s="60"/>
      <c r="D412" s="60"/>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55"/>
      <c r="AK412" s="55"/>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row>
    <row r="413" spans="1:69" x14ac:dyDescent="0.15">
      <c r="A413" s="60"/>
      <c r="B413" s="60"/>
      <c r="C413" s="60"/>
      <c r="D413" s="60"/>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55"/>
      <c r="AK413" s="55"/>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row>
    <row r="414" spans="1:69" x14ac:dyDescent="0.15">
      <c r="A414" s="60"/>
      <c r="B414" s="60"/>
      <c r="C414" s="60"/>
      <c r="D414" s="60"/>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55"/>
      <c r="AK414" s="55"/>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row>
    <row r="415" spans="1:69" x14ac:dyDescent="0.15">
      <c r="A415" s="60"/>
      <c r="B415" s="60"/>
      <c r="C415" s="60"/>
      <c r="D415" s="60"/>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55"/>
      <c r="AK415" s="55"/>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row>
    <row r="416" spans="1:69" x14ac:dyDescent="0.15">
      <c r="A416" s="60"/>
      <c r="B416" s="60"/>
      <c r="C416" s="60"/>
      <c r="D416" s="60"/>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55"/>
      <c r="AK416" s="55"/>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row>
    <row r="417" spans="1:69" x14ac:dyDescent="0.15">
      <c r="A417" s="60"/>
      <c r="B417" s="60"/>
      <c r="C417" s="60"/>
      <c r="D417" s="60"/>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55"/>
      <c r="AK417" s="55"/>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row>
    <row r="418" spans="1:69" x14ac:dyDescent="0.15">
      <c r="A418" s="60"/>
      <c r="B418" s="60"/>
      <c r="C418" s="60"/>
      <c r="D418" s="60"/>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55"/>
      <c r="AK418" s="55"/>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row>
    <row r="419" spans="1:69" x14ac:dyDescent="0.15">
      <c r="A419" s="60"/>
      <c r="B419" s="60"/>
      <c r="C419" s="60"/>
      <c r="D419" s="60"/>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55"/>
      <c r="AK419" s="55"/>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row>
    <row r="420" spans="1:69" x14ac:dyDescent="0.15">
      <c r="A420" s="60"/>
      <c r="B420" s="60"/>
      <c r="C420" s="60"/>
      <c r="D420" s="60"/>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55"/>
      <c r="AK420" s="55"/>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row>
    <row r="421" spans="1:69" x14ac:dyDescent="0.15">
      <c r="A421" s="60"/>
      <c r="B421" s="60"/>
      <c r="C421" s="60"/>
      <c r="D421" s="60"/>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55"/>
      <c r="AK421" s="55"/>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row>
    <row r="422" spans="1:69" x14ac:dyDescent="0.15">
      <c r="A422" s="60"/>
      <c r="B422" s="60"/>
      <c r="C422" s="60"/>
      <c r="D422" s="60"/>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55"/>
      <c r="AK422" s="55"/>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row>
    <row r="423" spans="1:69" x14ac:dyDescent="0.15">
      <c r="A423" s="60"/>
      <c r="B423" s="60"/>
      <c r="C423" s="60"/>
      <c r="D423" s="60"/>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55"/>
      <c r="AK423" s="55"/>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row>
    <row r="424" spans="1:69" x14ac:dyDescent="0.15">
      <c r="A424" s="60"/>
      <c r="B424" s="60"/>
      <c r="C424" s="60"/>
      <c r="D424" s="60"/>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55"/>
      <c r="AK424" s="55"/>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row>
    <row r="425" spans="1:69" x14ac:dyDescent="0.15">
      <c r="A425" s="60"/>
      <c r="B425" s="60"/>
      <c r="C425" s="60"/>
      <c r="D425" s="60"/>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55"/>
      <c r="AK425" s="55"/>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row>
    <row r="426" spans="1:69" x14ac:dyDescent="0.15">
      <c r="A426" s="60"/>
      <c r="B426" s="60"/>
      <c r="C426" s="60"/>
      <c r="D426" s="60"/>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55"/>
      <c r="AK426" s="55"/>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row>
    <row r="427" spans="1:69" x14ac:dyDescent="0.15">
      <c r="A427" s="60"/>
      <c r="B427" s="60"/>
      <c r="C427" s="60"/>
      <c r="D427" s="60"/>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55"/>
      <c r="AK427" s="55"/>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row>
    <row r="428" spans="1:69" x14ac:dyDescent="0.15">
      <c r="A428" s="60"/>
      <c r="B428" s="60"/>
      <c r="C428" s="60"/>
      <c r="D428" s="60"/>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55"/>
      <c r="AK428" s="55"/>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row>
    <row r="429" spans="1:69" x14ac:dyDescent="0.15">
      <c r="A429" s="60"/>
      <c r="B429" s="60"/>
      <c r="C429" s="60"/>
      <c r="D429" s="60"/>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55"/>
      <c r="AK429" s="55"/>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row>
    <row r="430" spans="1:69" x14ac:dyDescent="0.15">
      <c r="A430" s="60"/>
      <c r="B430" s="60"/>
      <c r="C430" s="60"/>
      <c r="D430" s="60"/>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55"/>
      <c r="AK430" s="55"/>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row>
    <row r="431" spans="1:69" x14ac:dyDescent="0.15">
      <c r="A431" s="60"/>
      <c r="B431" s="60"/>
      <c r="C431" s="60"/>
      <c r="D431" s="60"/>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55"/>
      <c r="AK431" s="55"/>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row>
    <row r="432" spans="1:69" x14ac:dyDescent="0.15">
      <c r="A432" s="60"/>
      <c r="B432" s="60"/>
      <c r="C432" s="60"/>
      <c r="D432" s="60"/>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55"/>
      <c r="AK432" s="55"/>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row>
    <row r="433" spans="1:69" x14ac:dyDescent="0.15">
      <c r="A433" s="60"/>
      <c r="B433" s="60"/>
      <c r="C433" s="60"/>
      <c r="D433" s="60"/>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55"/>
      <c r="AK433" s="55"/>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row>
    <row r="434" spans="1:69" x14ac:dyDescent="0.15">
      <c r="A434" s="60"/>
      <c r="B434" s="60"/>
      <c r="C434" s="60"/>
      <c r="D434" s="60"/>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55"/>
      <c r="AK434" s="55"/>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row>
    <row r="435" spans="1:69" x14ac:dyDescent="0.15">
      <c r="A435" s="60"/>
      <c r="B435" s="60"/>
      <c r="C435" s="60"/>
      <c r="D435" s="60"/>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55"/>
      <c r="AK435" s="55"/>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row>
    <row r="436" spans="1:69" x14ac:dyDescent="0.15">
      <c r="A436" s="60"/>
      <c r="B436" s="60"/>
      <c r="C436" s="60"/>
      <c r="D436" s="60"/>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55"/>
      <c r="AK436" s="55"/>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row>
    <row r="437" spans="1:69" x14ac:dyDescent="0.15">
      <c r="A437" s="60"/>
      <c r="B437" s="60"/>
      <c r="C437" s="60"/>
      <c r="D437" s="60"/>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55"/>
      <c r="AK437" s="55"/>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row>
    <row r="438" spans="1:69" x14ac:dyDescent="0.15">
      <c r="A438" s="60"/>
      <c r="B438" s="60"/>
      <c r="C438" s="60"/>
      <c r="D438" s="60"/>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55"/>
      <c r="AK438" s="55"/>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row>
    <row r="439" spans="1:69" x14ac:dyDescent="0.15">
      <c r="A439" s="60"/>
      <c r="B439" s="60"/>
      <c r="C439" s="60"/>
      <c r="D439" s="60"/>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55"/>
      <c r="AK439" s="55"/>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row>
    <row r="440" spans="1:69" x14ac:dyDescent="0.15">
      <c r="A440" s="60"/>
      <c r="B440" s="60"/>
      <c r="C440" s="60"/>
      <c r="D440" s="60"/>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55"/>
      <c r="AK440" s="55"/>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row>
    <row r="441" spans="1:69" x14ac:dyDescent="0.15">
      <c r="A441" s="60"/>
      <c r="B441" s="60"/>
      <c r="C441" s="60"/>
      <c r="D441" s="60"/>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55"/>
      <c r="AK441" s="55"/>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row>
  </sheetData>
  <mergeCells count="4494">
    <mergeCell ref="X4:Y5"/>
    <mergeCell ref="Z4:AD5"/>
    <mergeCell ref="AE4:AF5"/>
    <mergeCell ref="AG4:AI5"/>
    <mergeCell ref="R5:W5"/>
    <mergeCell ref="A6:D7"/>
    <mergeCell ref="E6:G7"/>
    <mergeCell ref="H6:O7"/>
    <mergeCell ref="P6:Q7"/>
    <mergeCell ref="R6:W6"/>
    <mergeCell ref="AE1:AI1"/>
    <mergeCell ref="A2:B2"/>
    <mergeCell ref="AE2:AF2"/>
    <mergeCell ref="AG2:AI2"/>
    <mergeCell ref="A3:D3"/>
    <mergeCell ref="A4:D5"/>
    <mergeCell ref="E4:G5"/>
    <mergeCell ref="H4:O5"/>
    <mergeCell ref="P4:Q5"/>
    <mergeCell ref="R4:W4"/>
    <mergeCell ref="AE9:AH9"/>
    <mergeCell ref="AI9:AI11"/>
    <mergeCell ref="A10:F10"/>
    <mergeCell ref="G10:G11"/>
    <mergeCell ref="H10:I11"/>
    <mergeCell ref="J10:L11"/>
    <mergeCell ref="M10:O11"/>
    <mergeCell ref="P10:Q11"/>
    <mergeCell ref="R10:S10"/>
    <mergeCell ref="T10:U10"/>
    <mergeCell ref="X6:Y7"/>
    <mergeCell ref="Z6:AD7"/>
    <mergeCell ref="AE6:AF7"/>
    <mergeCell ref="AG6:AI7"/>
    <mergeCell ref="R7:W7"/>
    <mergeCell ref="A9:I9"/>
    <mergeCell ref="J9:L9"/>
    <mergeCell ref="M9:O9"/>
    <mergeCell ref="P9:AA9"/>
    <mergeCell ref="AB9:AD10"/>
    <mergeCell ref="P12:Q12"/>
    <mergeCell ref="V12:W12"/>
    <mergeCell ref="X12:Y12"/>
    <mergeCell ref="AB12:AC12"/>
    <mergeCell ref="AE12:AF12"/>
    <mergeCell ref="AG12:AH12"/>
    <mergeCell ref="A12:B12"/>
    <mergeCell ref="C12:D12"/>
    <mergeCell ref="E12:F12"/>
    <mergeCell ref="H12:I12"/>
    <mergeCell ref="J12:L12"/>
    <mergeCell ref="M12:O12"/>
    <mergeCell ref="V10:W11"/>
    <mergeCell ref="X10:Y10"/>
    <mergeCell ref="Z10:AA10"/>
    <mergeCell ref="AE10:AF11"/>
    <mergeCell ref="AG10:AH11"/>
    <mergeCell ref="A11:B11"/>
    <mergeCell ref="C11:D11"/>
    <mergeCell ref="E11:F11"/>
    <mergeCell ref="X11:Y11"/>
    <mergeCell ref="AB11:AC11"/>
    <mergeCell ref="P14:Q14"/>
    <mergeCell ref="V14:W14"/>
    <mergeCell ref="X14:Y14"/>
    <mergeCell ref="AB14:AC14"/>
    <mergeCell ref="AE14:AF14"/>
    <mergeCell ref="AG14:AH14"/>
    <mergeCell ref="A14:B14"/>
    <mergeCell ref="C14:D14"/>
    <mergeCell ref="E14:F14"/>
    <mergeCell ref="H14:I14"/>
    <mergeCell ref="J14:L14"/>
    <mergeCell ref="M14:O14"/>
    <mergeCell ref="P13:Q13"/>
    <mergeCell ref="V13:W13"/>
    <mergeCell ref="X13:Y13"/>
    <mergeCell ref="AB13:AC13"/>
    <mergeCell ref="AE13:AF13"/>
    <mergeCell ref="AG13:AH13"/>
    <mergeCell ref="A13:B13"/>
    <mergeCell ref="C13:D13"/>
    <mergeCell ref="E13:F13"/>
    <mergeCell ref="H13:I13"/>
    <mergeCell ref="J13:L13"/>
    <mergeCell ref="M13:O13"/>
    <mergeCell ref="P16:Q16"/>
    <mergeCell ref="V16:W16"/>
    <mergeCell ref="X16:Y16"/>
    <mergeCell ref="AB16:AC16"/>
    <mergeCell ref="AE16:AF16"/>
    <mergeCell ref="AG16:AH16"/>
    <mergeCell ref="A16:B16"/>
    <mergeCell ref="C16:D16"/>
    <mergeCell ref="E16:F16"/>
    <mergeCell ref="H16:I16"/>
    <mergeCell ref="J16:L16"/>
    <mergeCell ref="M16:O16"/>
    <mergeCell ref="P15:Q15"/>
    <mergeCell ref="V15:W15"/>
    <mergeCell ref="X15:Y15"/>
    <mergeCell ref="AB15:AC15"/>
    <mergeCell ref="AE15:AF15"/>
    <mergeCell ref="AG15:AH15"/>
    <mergeCell ref="A15:B15"/>
    <mergeCell ref="C15:D15"/>
    <mergeCell ref="E15:F15"/>
    <mergeCell ref="H15:I15"/>
    <mergeCell ref="J15:L15"/>
    <mergeCell ref="M15:O15"/>
    <mergeCell ref="P18:Q18"/>
    <mergeCell ref="V18:W18"/>
    <mergeCell ref="X18:Y18"/>
    <mergeCell ref="AB18:AC18"/>
    <mergeCell ref="AE18:AF18"/>
    <mergeCell ref="AG18:AH18"/>
    <mergeCell ref="A18:B18"/>
    <mergeCell ref="C18:D18"/>
    <mergeCell ref="E18:F18"/>
    <mergeCell ref="H18:I18"/>
    <mergeCell ref="J18:L18"/>
    <mergeCell ref="M18:O18"/>
    <mergeCell ref="P17:Q17"/>
    <mergeCell ref="V17:W17"/>
    <mergeCell ref="X17:Y17"/>
    <mergeCell ref="AB17:AC17"/>
    <mergeCell ref="AE17:AF17"/>
    <mergeCell ref="AG17:AH17"/>
    <mergeCell ref="A17:B17"/>
    <mergeCell ref="C17:D17"/>
    <mergeCell ref="E17:F17"/>
    <mergeCell ref="H17:I17"/>
    <mergeCell ref="J17:L17"/>
    <mergeCell ref="M17:O17"/>
    <mergeCell ref="AD21:AE22"/>
    <mergeCell ref="AF21:AH22"/>
    <mergeCell ref="AI21:AI22"/>
    <mergeCell ref="P22:Q23"/>
    <mergeCell ref="R22:W23"/>
    <mergeCell ref="X22:Y23"/>
    <mergeCell ref="A21:B22"/>
    <mergeCell ref="C21:D22"/>
    <mergeCell ref="E21:M22"/>
    <mergeCell ref="N21:O23"/>
    <mergeCell ref="P21:Y21"/>
    <mergeCell ref="Z21:AC23"/>
    <mergeCell ref="A23:D25"/>
    <mergeCell ref="E23:F23"/>
    <mergeCell ref="G23:H23"/>
    <mergeCell ref="I23:J23"/>
    <mergeCell ref="AD28:AF28"/>
    <mergeCell ref="AG28:AH28"/>
    <mergeCell ref="E26:F27"/>
    <mergeCell ref="G26:H27"/>
    <mergeCell ref="I26:J27"/>
    <mergeCell ref="Z26:AA26"/>
    <mergeCell ref="AD26:AF26"/>
    <mergeCell ref="A27:B27"/>
    <mergeCell ref="R27:U29"/>
    <mergeCell ref="V27:W29"/>
    <mergeCell ref="Z27:AA27"/>
    <mergeCell ref="X24:Y29"/>
    <mergeCell ref="Z24:AA24"/>
    <mergeCell ref="AB24:AC24"/>
    <mergeCell ref="Z25:AA25"/>
    <mergeCell ref="AD25:AF25"/>
    <mergeCell ref="K23:M23"/>
    <mergeCell ref="AD23:AI24"/>
    <mergeCell ref="E24:F25"/>
    <mergeCell ref="G24:H25"/>
    <mergeCell ref="I24:J25"/>
    <mergeCell ref="N24:O29"/>
    <mergeCell ref="P24:P29"/>
    <mergeCell ref="Q24:Q29"/>
    <mergeCell ref="R24:U26"/>
    <mergeCell ref="V24:W26"/>
    <mergeCell ref="A29:B29"/>
    <mergeCell ref="Z29:AA29"/>
    <mergeCell ref="AD29:AF29"/>
    <mergeCell ref="AG29:AH29"/>
    <mergeCell ref="AG25:AI25"/>
    <mergeCell ref="AG26:AH26"/>
    <mergeCell ref="AD27:AF27"/>
    <mergeCell ref="AG27:AH27"/>
    <mergeCell ref="AB28:AC29"/>
    <mergeCell ref="B72:J72"/>
    <mergeCell ref="K72:S72"/>
    <mergeCell ref="A74:I74"/>
    <mergeCell ref="J74:L74"/>
    <mergeCell ref="M74:O74"/>
    <mergeCell ref="P74:Y74"/>
    <mergeCell ref="AE63:AI65"/>
    <mergeCell ref="B66:C69"/>
    <mergeCell ref="D66:H69"/>
    <mergeCell ref="I66:M69"/>
    <mergeCell ref="N66:Q69"/>
    <mergeCell ref="S66:W69"/>
    <mergeCell ref="X66:AD69"/>
    <mergeCell ref="AE66:AI69"/>
    <mergeCell ref="B63:C65"/>
    <mergeCell ref="D63:H65"/>
    <mergeCell ref="I63:M65"/>
    <mergeCell ref="N63:Q65"/>
    <mergeCell ref="S63:W65"/>
    <mergeCell ref="X63:AD65"/>
    <mergeCell ref="A28:B28"/>
    <mergeCell ref="E28:J29"/>
    <mergeCell ref="K28:K29"/>
    <mergeCell ref="L28:L29"/>
    <mergeCell ref="M28:M29"/>
    <mergeCell ref="Z28:AA28"/>
    <mergeCell ref="A26:B26"/>
    <mergeCell ref="R75:S76"/>
    <mergeCell ref="T75:U76"/>
    <mergeCell ref="V75:W76"/>
    <mergeCell ref="X75:Y76"/>
    <mergeCell ref="A76:B76"/>
    <mergeCell ref="C76:D76"/>
    <mergeCell ref="E76:F76"/>
    <mergeCell ref="AB74:AD76"/>
    <mergeCell ref="AE74:AF76"/>
    <mergeCell ref="AG74:AH76"/>
    <mergeCell ref="AI74:AI76"/>
    <mergeCell ref="A75:F75"/>
    <mergeCell ref="G75:G76"/>
    <mergeCell ref="H75:I76"/>
    <mergeCell ref="J75:L76"/>
    <mergeCell ref="M75:O76"/>
    <mergeCell ref="P75:Q76"/>
    <mergeCell ref="T78:U78"/>
    <mergeCell ref="V78:W78"/>
    <mergeCell ref="X78:Y78"/>
    <mergeCell ref="AB78:AD78"/>
    <mergeCell ref="AE78:AF78"/>
    <mergeCell ref="AG78:AH78"/>
    <mergeCell ref="AE77:AF77"/>
    <mergeCell ref="AG77:AH77"/>
    <mergeCell ref="A78:B78"/>
    <mergeCell ref="C78:D78"/>
    <mergeCell ref="E78:F78"/>
    <mergeCell ref="H78:I78"/>
    <mergeCell ref="J78:L78"/>
    <mergeCell ref="M78:O78"/>
    <mergeCell ref="P78:Q78"/>
    <mergeCell ref="R78:S78"/>
    <mergeCell ref="P77:Q77"/>
    <mergeCell ref="R77:S77"/>
    <mergeCell ref="T77:U77"/>
    <mergeCell ref="V77:W77"/>
    <mergeCell ref="X77:Y77"/>
    <mergeCell ref="AB77:AD77"/>
    <mergeCell ref="A77:B77"/>
    <mergeCell ref="C77:D77"/>
    <mergeCell ref="E77:F77"/>
    <mergeCell ref="H77:I77"/>
    <mergeCell ref="J77:L77"/>
    <mergeCell ref="M77:O77"/>
    <mergeCell ref="T80:U80"/>
    <mergeCell ref="V80:W80"/>
    <mergeCell ref="X80:Y80"/>
    <mergeCell ref="AB80:AD80"/>
    <mergeCell ref="AE80:AF80"/>
    <mergeCell ref="AG80:AH80"/>
    <mergeCell ref="AE79:AF79"/>
    <mergeCell ref="AG79:AH79"/>
    <mergeCell ref="A80:B80"/>
    <mergeCell ref="C80:D80"/>
    <mergeCell ref="E80:F80"/>
    <mergeCell ref="H80:I80"/>
    <mergeCell ref="J80:L80"/>
    <mergeCell ref="M80:O80"/>
    <mergeCell ref="P80:Q80"/>
    <mergeCell ref="R80:S80"/>
    <mergeCell ref="P79:Q79"/>
    <mergeCell ref="R79:S79"/>
    <mergeCell ref="T79:U79"/>
    <mergeCell ref="V79:W79"/>
    <mergeCell ref="X79:Y79"/>
    <mergeCell ref="AB79:AD79"/>
    <mergeCell ref="A79:B79"/>
    <mergeCell ref="C79:D79"/>
    <mergeCell ref="E79:F79"/>
    <mergeCell ref="H79:I79"/>
    <mergeCell ref="J79:L79"/>
    <mergeCell ref="M79:O79"/>
    <mergeCell ref="T82:U82"/>
    <mergeCell ref="V82:W82"/>
    <mergeCell ref="X82:Y82"/>
    <mergeCell ref="AB82:AD82"/>
    <mergeCell ref="AE82:AF82"/>
    <mergeCell ref="AG82:AH82"/>
    <mergeCell ref="AE81:AF81"/>
    <mergeCell ref="AG81:AH81"/>
    <mergeCell ref="A82:B82"/>
    <mergeCell ref="C82:D82"/>
    <mergeCell ref="E82:F82"/>
    <mergeCell ref="H82:I82"/>
    <mergeCell ref="J82:L82"/>
    <mergeCell ref="M82:O82"/>
    <mergeCell ref="P82:Q82"/>
    <mergeCell ref="R82:S82"/>
    <mergeCell ref="P81:Q81"/>
    <mergeCell ref="R81:S81"/>
    <mergeCell ref="T81:U81"/>
    <mergeCell ref="V81:W81"/>
    <mergeCell ref="X81:Y81"/>
    <mergeCell ref="AB81:AD81"/>
    <mergeCell ref="A81:B81"/>
    <mergeCell ref="C81:D81"/>
    <mergeCell ref="E81:F81"/>
    <mergeCell ref="H81:I81"/>
    <mergeCell ref="J81:L81"/>
    <mergeCell ref="M81:O81"/>
    <mergeCell ref="T84:U84"/>
    <mergeCell ref="V84:W84"/>
    <mergeCell ref="X84:Y84"/>
    <mergeCell ref="AB84:AD84"/>
    <mergeCell ref="AE84:AF84"/>
    <mergeCell ref="AG84:AH84"/>
    <mergeCell ref="AE83:AF83"/>
    <mergeCell ref="AG83:AH83"/>
    <mergeCell ref="A84:B84"/>
    <mergeCell ref="C84:D84"/>
    <mergeCell ref="E84:F84"/>
    <mergeCell ref="H84:I84"/>
    <mergeCell ref="J84:L84"/>
    <mergeCell ref="M84:O84"/>
    <mergeCell ref="P84:Q84"/>
    <mergeCell ref="R84:S84"/>
    <mergeCell ref="P83:Q83"/>
    <mergeCell ref="R83:S83"/>
    <mergeCell ref="T83:U83"/>
    <mergeCell ref="V83:W83"/>
    <mergeCell ref="X83:Y83"/>
    <mergeCell ref="AB83:AD83"/>
    <mergeCell ref="A83:B83"/>
    <mergeCell ref="C83:D83"/>
    <mergeCell ref="E83:F83"/>
    <mergeCell ref="H83:I83"/>
    <mergeCell ref="J83:L83"/>
    <mergeCell ref="M83:O83"/>
    <mergeCell ref="T86:U86"/>
    <mergeCell ref="V86:W86"/>
    <mergeCell ref="X86:Y86"/>
    <mergeCell ref="AB86:AD86"/>
    <mergeCell ref="AE86:AF86"/>
    <mergeCell ref="AG86:AH86"/>
    <mergeCell ref="AE85:AF85"/>
    <mergeCell ref="AG85:AH85"/>
    <mergeCell ref="A86:B86"/>
    <mergeCell ref="C86:D86"/>
    <mergeCell ref="E86:F86"/>
    <mergeCell ref="H86:I86"/>
    <mergeCell ref="J86:L86"/>
    <mergeCell ref="M86:O86"/>
    <mergeCell ref="P86:Q86"/>
    <mergeCell ref="R86:S86"/>
    <mergeCell ref="P85:Q85"/>
    <mergeCell ref="R85:S85"/>
    <mergeCell ref="T85:U85"/>
    <mergeCell ref="V85:W85"/>
    <mergeCell ref="X85:Y85"/>
    <mergeCell ref="AB85:AD85"/>
    <mergeCell ref="A85:B85"/>
    <mergeCell ref="C85:D85"/>
    <mergeCell ref="E85:F85"/>
    <mergeCell ref="H85:I85"/>
    <mergeCell ref="J85:L85"/>
    <mergeCell ref="M85:O85"/>
    <mergeCell ref="T88:U88"/>
    <mergeCell ref="V88:W88"/>
    <mergeCell ref="X88:Y88"/>
    <mergeCell ref="AB88:AD88"/>
    <mergeCell ref="AE88:AF88"/>
    <mergeCell ref="AG88:AH88"/>
    <mergeCell ref="AE87:AF87"/>
    <mergeCell ref="AG87:AH87"/>
    <mergeCell ref="A88:B88"/>
    <mergeCell ref="C88:D88"/>
    <mergeCell ref="E88:F88"/>
    <mergeCell ref="H88:I88"/>
    <mergeCell ref="J88:L88"/>
    <mergeCell ref="M88:O88"/>
    <mergeCell ref="P88:Q88"/>
    <mergeCell ref="R88:S88"/>
    <mergeCell ref="P87:Q87"/>
    <mergeCell ref="R87:S87"/>
    <mergeCell ref="T87:U87"/>
    <mergeCell ref="V87:W87"/>
    <mergeCell ref="X87:Y87"/>
    <mergeCell ref="AB87:AD87"/>
    <mergeCell ref="A87:B87"/>
    <mergeCell ref="C87:D87"/>
    <mergeCell ref="E87:F87"/>
    <mergeCell ref="H87:I87"/>
    <mergeCell ref="J87:L87"/>
    <mergeCell ref="M87:O87"/>
    <mergeCell ref="T90:U90"/>
    <mergeCell ref="V90:W90"/>
    <mergeCell ref="X90:Y90"/>
    <mergeCell ref="AB90:AD90"/>
    <mergeCell ref="AE90:AF90"/>
    <mergeCell ref="AG90:AH90"/>
    <mergeCell ref="AE89:AF89"/>
    <mergeCell ref="AG89:AH89"/>
    <mergeCell ref="A90:B90"/>
    <mergeCell ref="C90:D90"/>
    <mergeCell ref="E90:F90"/>
    <mergeCell ref="H90:I90"/>
    <mergeCell ref="J90:L90"/>
    <mergeCell ref="M90:O90"/>
    <mergeCell ref="P90:Q90"/>
    <mergeCell ref="R90:S90"/>
    <mergeCell ref="P89:Q89"/>
    <mergeCell ref="R89:S89"/>
    <mergeCell ref="T89:U89"/>
    <mergeCell ref="V89:W89"/>
    <mergeCell ref="X89:Y89"/>
    <mergeCell ref="AB89:AD89"/>
    <mergeCell ref="A89:B89"/>
    <mergeCell ref="C89:D89"/>
    <mergeCell ref="E89:F89"/>
    <mergeCell ref="H89:I89"/>
    <mergeCell ref="J89:L89"/>
    <mergeCell ref="M89:O89"/>
    <mergeCell ref="T92:U92"/>
    <mergeCell ref="V92:W92"/>
    <mergeCell ref="X92:Y92"/>
    <mergeCell ref="AB92:AD92"/>
    <mergeCell ref="AE92:AF92"/>
    <mergeCell ref="AG92:AH92"/>
    <mergeCell ref="AE91:AF91"/>
    <mergeCell ref="AG91:AH91"/>
    <mergeCell ref="A92:B92"/>
    <mergeCell ref="C92:D92"/>
    <mergeCell ref="E92:F92"/>
    <mergeCell ref="H92:I92"/>
    <mergeCell ref="J92:L92"/>
    <mergeCell ref="M92:O92"/>
    <mergeCell ref="P92:Q92"/>
    <mergeCell ref="R92:S92"/>
    <mergeCell ref="P91:Q91"/>
    <mergeCell ref="R91:S91"/>
    <mergeCell ref="T91:U91"/>
    <mergeCell ref="V91:W91"/>
    <mergeCell ref="X91:Y91"/>
    <mergeCell ref="AB91:AD91"/>
    <mergeCell ref="A91:B91"/>
    <mergeCell ref="C91:D91"/>
    <mergeCell ref="E91:F91"/>
    <mergeCell ref="H91:I91"/>
    <mergeCell ref="J91:L91"/>
    <mergeCell ref="M91:O91"/>
    <mergeCell ref="T94:U94"/>
    <mergeCell ref="V94:W94"/>
    <mergeCell ref="X94:Y94"/>
    <mergeCell ref="AB94:AD94"/>
    <mergeCell ref="AE94:AF94"/>
    <mergeCell ref="AG94:AH94"/>
    <mergeCell ref="AE93:AF93"/>
    <mergeCell ref="AG93:AH93"/>
    <mergeCell ref="A94:B94"/>
    <mergeCell ref="C94:D94"/>
    <mergeCell ref="E94:F94"/>
    <mergeCell ref="H94:I94"/>
    <mergeCell ref="J94:L94"/>
    <mergeCell ref="M94:O94"/>
    <mergeCell ref="P94:Q94"/>
    <mergeCell ref="R94:S94"/>
    <mergeCell ref="P93:Q93"/>
    <mergeCell ref="R93:S93"/>
    <mergeCell ref="T93:U93"/>
    <mergeCell ref="V93:W93"/>
    <mergeCell ref="X93:Y93"/>
    <mergeCell ref="AB93:AD93"/>
    <mergeCell ref="A93:B93"/>
    <mergeCell ref="C93:D93"/>
    <mergeCell ref="E93:F93"/>
    <mergeCell ref="H93:I93"/>
    <mergeCell ref="J93:L93"/>
    <mergeCell ref="M93:O93"/>
    <mergeCell ref="T96:U96"/>
    <mergeCell ref="V96:W96"/>
    <mergeCell ref="X96:Y96"/>
    <mergeCell ref="AB96:AD96"/>
    <mergeCell ref="AE96:AF96"/>
    <mergeCell ref="AG96:AH96"/>
    <mergeCell ref="AE95:AF95"/>
    <mergeCell ref="AG95:AH95"/>
    <mergeCell ref="A96:B96"/>
    <mergeCell ref="C96:D96"/>
    <mergeCell ref="E96:F96"/>
    <mergeCell ref="H96:I96"/>
    <mergeCell ref="J96:L96"/>
    <mergeCell ref="M96:O96"/>
    <mergeCell ref="P96:Q96"/>
    <mergeCell ref="R96:S96"/>
    <mergeCell ref="P95:Q95"/>
    <mergeCell ref="R95:S95"/>
    <mergeCell ref="T95:U95"/>
    <mergeCell ref="V95:W95"/>
    <mergeCell ref="X95:Y95"/>
    <mergeCell ref="AB95:AD95"/>
    <mergeCell ref="A95:B95"/>
    <mergeCell ref="C95:D95"/>
    <mergeCell ref="E95:F95"/>
    <mergeCell ref="H95:I95"/>
    <mergeCell ref="J95:L95"/>
    <mergeCell ref="M95:O95"/>
    <mergeCell ref="T98:U98"/>
    <mergeCell ref="V98:W98"/>
    <mergeCell ref="X98:Y98"/>
    <mergeCell ref="AB98:AD98"/>
    <mergeCell ref="AE98:AF98"/>
    <mergeCell ref="AG98:AH98"/>
    <mergeCell ref="AE97:AF97"/>
    <mergeCell ref="AG97:AH97"/>
    <mergeCell ref="A98:B98"/>
    <mergeCell ref="C98:D98"/>
    <mergeCell ref="E98:F98"/>
    <mergeCell ref="H98:I98"/>
    <mergeCell ref="J98:L98"/>
    <mergeCell ref="M98:O98"/>
    <mergeCell ref="P98:Q98"/>
    <mergeCell ref="R98:S98"/>
    <mergeCell ref="P97:Q97"/>
    <mergeCell ref="R97:S97"/>
    <mergeCell ref="T97:U97"/>
    <mergeCell ref="V97:W97"/>
    <mergeCell ref="X97:Y97"/>
    <mergeCell ref="AB97:AD97"/>
    <mergeCell ref="A97:B97"/>
    <mergeCell ref="C97:D97"/>
    <mergeCell ref="E97:F97"/>
    <mergeCell ref="H97:I97"/>
    <mergeCell ref="J97:L97"/>
    <mergeCell ref="M97:O97"/>
    <mergeCell ref="T100:U100"/>
    <mergeCell ref="V100:W100"/>
    <mergeCell ref="X100:Y100"/>
    <mergeCell ref="AB100:AD100"/>
    <mergeCell ref="AE100:AF100"/>
    <mergeCell ref="AG100:AH100"/>
    <mergeCell ref="AE99:AF99"/>
    <mergeCell ref="AG99:AH99"/>
    <mergeCell ref="A100:B100"/>
    <mergeCell ref="C100:D100"/>
    <mergeCell ref="E100:F100"/>
    <mergeCell ref="H100:I100"/>
    <mergeCell ref="J100:L100"/>
    <mergeCell ref="M100:O100"/>
    <mergeCell ref="P100:Q100"/>
    <mergeCell ref="R100:S100"/>
    <mergeCell ref="P99:Q99"/>
    <mergeCell ref="R99:S99"/>
    <mergeCell ref="T99:U99"/>
    <mergeCell ref="V99:W99"/>
    <mergeCell ref="X99:Y99"/>
    <mergeCell ref="AB99:AD99"/>
    <mergeCell ref="A99:B99"/>
    <mergeCell ref="C99:D99"/>
    <mergeCell ref="E99:F99"/>
    <mergeCell ref="H99:I99"/>
    <mergeCell ref="J99:L99"/>
    <mergeCell ref="M99:O99"/>
    <mergeCell ref="T102:U102"/>
    <mergeCell ref="V102:W102"/>
    <mergeCell ref="X102:Y102"/>
    <mergeCell ref="AB102:AD102"/>
    <mergeCell ref="AE102:AF102"/>
    <mergeCell ref="AG102:AH102"/>
    <mergeCell ref="AE101:AF101"/>
    <mergeCell ref="AG101:AH101"/>
    <mergeCell ref="A102:B102"/>
    <mergeCell ref="C102:D102"/>
    <mergeCell ref="E102:F102"/>
    <mergeCell ref="H102:I102"/>
    <mergeCell ref="J102:L102"/>
    <mergeCell ref="M102:O102"/>
    <mergeCell ref="P102:Q102"/>
    <mergeCell ref="R102:S102"/>
    <mergeCell ref="P101:Q101"/>
    <mergeCell ref="R101:S101"/>
    <mergeCell ref="T101:U101"/>
    <mergeCell ref="V101:W101"/>
    <mergeCell ref="X101:Y101"/>
    <mergeCell ref="AB101:AD101"/>
    <mergeCell ref="A101:B101"/>
    <mergeCell ref="C101:D101"/>
    <mergeCell ref="E101:F101"/>
    <mergeCell ref="H101:I101"/>
    <mergeCell ref="J101:L101"/>
    <mergeCell ref="M101:O101"/>
    <mergeCell ref="T104:U104"/>
    <mergeCell ref="V104:W104"/>
    <mergeCell ref="X104:Y104"/>
    <mergeCell ref="AB104:AD104"/>
    <mergeCell ref="AE104:AF104"/>
    <mergeCell ref="AG104:AH104"/>
    <mergeCell ref="AE103:AF103"/>
    <mergeCell ref="AG103:AH103"/>
    <mergeCell ref="A104:B104"/>
    <mergeCell ref="C104:D104"/>
    <mergeCell ref="E104:F104"/>
    <mergeCell ref="H104:I104"/>
    <mergeCell ref="J104:L104"/>
    <mergeCell ref="M104:O104"/>
    <mergeCell ref="P104:Q104"/>
    <mergeCell ref="R104:S104"/>
    <mergeCell ref="P103:Q103"/>
    <mergeCell ref="R103:S103"/>
    <mergeCell ref="T103:U103"/>
    <mergeCell ref="V103:W103"/>
    <mergeCell ref="X103:Y103"/>
    <mergeCell ref="AB103:AD103"/>
    <mergeCell ref="A103:B103"/>
    <mergeCell ref="C103:D103"/>
    <mergeCell ref="E103:F103"/>
    <mergeCell ref="H103:I103"/>
    <mergeCell ref="J103:L103"/>
    <mergeCell ref="M103:O103"/>
    <mergeCell ref="T106:U106"/>
    <mergeCell ref="V106:W106"/>
    <mergeCell ref="X106:Y106"/>
    <mergeCell ref="AB106:AD106"/>
    <mergeCell ref="AE106:AF106"/>
    <mergeCell ref="AG106:AH106"/>
    <mergeCell ref="AE105:AF105"/>
    <mergeCell ref="AG105:AH105"/>
    <mergeCell ref="A106:B106"/>
    <mergeCell ref="C106:D106"/>
    <mergeCell ref="E106:F106"/>
    <mergeCell ref="H106:I106"/>
    <mergeCell ref="J106:L106"/>
    <mergeCell ref="M106:O106"/>
    <mergeCell ref="P106:Q106"/>
    <mergeCell ref="R106:S106"/>
    <mergeCell ref="P105:Q105"/>
    <mergeCell ref="R105:S105"/>
    <mergeCell ref="T105:U105"/>
    <mergeCell ref="V105:W105"/>
    <mergeCell ref="X105:Y105"/>
    <mergeCell ref="AB105:AD105"/>
    <mergeCell ref="A105:B105"/>
    <mergeCell ref="C105:D105"/>
    <mergeCell ref="E105:F105"/>
    <mergeCell ref="H105:I105"/>
    <mergeCell ref="J105:L105"/>
    <mergeCell ref="M105:O105"/>
    <mergeCell ref="T108:U108"/>
    <mergeCell ref="V108:W108"/>
    <mergeCell ref="X108:Y108"/>
    <mergeCell ref="AB108:AD108"/>
    <mergeCell ref="AE108:AF108"/>
    <mergeCell ref="AG108:AH108"/>
    <mergeCell ref="AE107:AF107"/>
    <mergeCell ref="AG107:AH107"/>
    <mergeCell ref="A108:B108"/>
    <mergeCell ref="C108:D108"/>
    <mergeCell ref="E108:F108"/>
    <mergeCell ref="H108:I108"/>
    <mergeCell ref="J108:L108"/>
    <mergeCell ref="M108:O108"/>
    <mergeCell ref="P108:Q108"/>
    <mergeCell ref="R108:S108"/>
    <mergeCell ref="P107:Q107"/>
    <mergeCell ref="R107:S107"/>
    <mergeCell ref="T107:U107"/>
    <mergeCell ref="V107:W107"/>
    <mergeCell ref="X107:Y107"/>
    <mergeCell ref="AB107:AD107"/>
    <mergeCell ref="A107:B107"/>
    <mergeCell ref="C107:D107"/>
    <mergeCell ref="E107:F107"/>
    <mergeCell ref="H107:I107"/>
    <mergeCell ref="J107:L107"/>
    <mergeCell ref="M107:O107"/>
    <mergeCell ref="T110:U110"/>
    <mergeCell ref="V110:W110"/>
    <mergeCell ref="X110:Y110"/>
    <mergeCell ref="AB110:AD110"/>
    <mergeCell ref="AE110:AF110"/>
    <mergeCell ref="AG110:AH110"/>
    <mergeCell ref="AE109:AF109"/>
    <mergeCell ref="AG109:AH109"/>
    <mergeCell ref="A110:B110"/>
    <mergeCell ref="C110:D110"/>
    <mergeCell ref="E110:F110"/>
    <mergeCell ref="H110:I110"/>
    <mergeCell ref="J110:L110"/>
    <mergeCell ref="M110:O110"/>
    <mergeCell ref="P110:Q110"/>
    <mergeCell ref="R110:S110"/>
    <mergeCell ref="P109:Q109"/>
    <mergeCell ref="R109:S109"/>
    <mergeCell ref="T109:U109"/>
    <mergeCell ref="V109:W109"/>
    <mergeCell ref="X109:Y109"/>
    <mergeCell ref="AB109:AD109"/>
    <mergeCell ref="A109:B109"/>
    <mergeCell ref="C109:D109"/>
    <mergeCell ref="E109:F109"/>
    <mergeCell ref="H109:I109"/>
    <mergeCell ref="J109:L109"/>
    <mergeCell ref="M109:O109"/>
    <mergeCell ref="T112:U112"/>
    <mergeCell ref="V112:W112"/>
    <mergeCell ref="X112:Y112"/>
    <mergeCell ref="AB112:AD112"/>
    <mergeCell ref="AE112:AF112"/>
    <mergeCell ref="AG112:AH112"/>
    <mergeCell ref="AE111:AF111"/>
    <mergeCell ref="AG111:AH111"/>
    <mergeCell ref="A112:B112"/>
    <mergeCell ref="C112:D112"/>
    <mergeCell ref="E112:F112"/>
    <mergeCell ref="H112:I112"/>
    <mergeCell ref="J112:L112"/>
    <mergeCell ref="M112:O112"/>
    <mergeCell ref="P112:Q112"/>
    <mergeCell ref="R112:S112"/>
    <mergeCell ref="P111:Q111"/>
    <mergeCell ref="R111:S111"/>
    <mergeCell ref="T111:U111"/>
    <mergeCell ref="V111:W111"/>
    <mergeCell ref="X111:Y111"/>
    <mergeCell ref="AB111:AD111"/>
    <mergeCell ref="A111:B111"/>
    <mergeCell ref="C111:D111"/>
    <mergeCell ref="E111:F111"/>
    <mergeCell ref="H111:I111"/>
    <mergeCell ref="J111:L111"/>
    <mergeCell ref="M111:O111"/>
    <mergeCell ref="T114:U114"/>
    <mergeCell ref="V114:W114"/>
    <mergeCell ref="X114:Y114"/>
    <mergeCell ref="AB114:AD114"/>
    <mergeCell ref="AE114:AF114"/>
    <mergeCell ref="AG114:AH114"/>
    <mergeCell ref="AE113:AF113"/>
    <mergeCell ref="AG113:AH113"/>
    <mergeCell ref="A114:B114"/>
    <mergeCell ref="C114:D114"/>
    <mergeCell ref="E114:F114"/>
    <mergeCell ref="H114:I114"/>
    <mergeCell ref="J114:L114"/>
    <mergeCell ref="M114:O114"/>
    <mergeCell ref="P114:Q114"/>
    <mergeCell ref="R114:S114"/>
    <mergeCell ref="P113:Q113"/>
    <mergeCell ref="R113:S113"/>
    <mergeCell ref="T113:U113"/>
    <mergeCell ref="V113:W113"/>
    <mergeCell ref="X113:Y113"/>
    <mergeCell ref="AB113:AD113"/>
    <mergeCell ref="A113:B113"/>
    <mergeCell ref="C113:D113"/>
    <mergeCell ref="E113:F113"/>
    <mergeCell ref="H113:I113"/>
    <mergeCell ref="J113:L113"/>
    <mergeCell ref="M113:O113"/>
    <mergeCell ref="T116:U116"/>
    <mergeCell ref="V116:W116"/>
    <mergeCell ref="X116:Y116"/>
    <mergeCell ref="AB116:AD116"/>
    <mergeCell ref="AE116:AF116"/>
    <mergeCell ref="AG116:AH116"/>
    <mergeCell ref="AE115:AF115"/>
    <mergeCell ref="AG115:AH115"/>
    <mergeCell ref="A116:B116"/>
    <mergeCell ref="C116:D116"/>
    <mergeCell ref="E116:F116"/>
    <mergeCell ref="H116:I116"/>
    <mergeCell ref="J116:L116"/>
    <mergeCell ref="M116:O116"/>
    <mergeCell ref="P116:Q116"/>
    <mergeCell ref="R116:S116"/>
    <mergeCell ref="P115:Q115"/>
    <mergeCell ref="R115:S115"/>
    <mergeCell ref="T115:U115"/>
    <mergeCell ref="V115:W115"/>
    <mergeCell ref="X115:Y115"/>
    <mergeCell ref="AB115:AD115"/>
    <mergeCell ref="A115:B115"/>
    <mergeCell ref="C115:D115"/>
    <mergeCell ref="E115:F115"/>
    <mergeCell ref="H115:I115"/>
    <mergeCell ref="J115:L115"/>
    <mergeCell ref="M115:O115"/>
    <mergeCell ref="T118:U118"/>
    <mergeCell ref="V118:W118"/>
    <mergeCell ref="X118:Y118"/>
    <mergeCell ref="AB118:AD118"/>
    <mergeCell ref="AE118:AF118"/>
    <mergeCell ref="AG118:AH118"/>
    <mergeCell ref="AE117:AF117"/>
    <mergeCell ref="AG117:AH117"/>
    <mergeCell ref="A118:B118"/>
    <mergeCell ref="C118:D118"/>
    <mergeCell ref="E118:F118"/>
    <mergeCell ref="H118:I118"/>
    <mergeCell ref="J118:L118"/>
    <mergeCell ref="M118:O118"/>
    <mergeCell ref="P118:Q118"/>
    <mergeCell ref="R118:S118"/>
    <mergeCell ref="P117:Q117"/>
    <mergeCell ref="R117:S117"/>
    <mergeCell ref="T117:U117"/>
    <mergeCell ref="V117:W117"/>
    <mergeCell ref="X117:Y117"/>
    <mergeCell ref="AB117:AD117"/>
    <mergeCell ref="A117:B117"/>
    <mergeCell ref="C117:D117"/>
    <mergeCell ref="E117:F117"/>
    <mergeCell ref="H117:I117"/>
    <mergeCell ref="J117:L117"/>
    <mergeCell ref="M117:O117"/>
    <mergeCell ref="T120:U120"/>
    <mergeCell ref="V120:W120"/>
    <mergeCell ref="X120:Y120"/>
    <mergeCell ref="AB120:AD120"/>
    <mergeCell ref="AE120:AF120"/>
    <mergeCell ref="AG120:AH120"/>
    <mergeCell ref="AE119:AF119"/>
    <mergeCell ref="AG119:AH119"/>
    <mergeCell ref="A120:B120"/>
    <mergeCell ref="C120:D120"/>
    <mergeCell ref="E120:F120"/>
    <mergeCell ref="H120:I120"/>
    <mergeCell ref="J120:L120"/>
    <mergeCell ref="M120:O120"/>
    <mergeCell ref="P120:Q120"/>
    <mergeCell ref="R120:S120"/>
    <mergeCell ref="P119:Q119"/>
    <mergeCell ref="R119:S119"/>
    <mergeCell ref="T119:U119"/>
    <mergeCell ref="V119:W119"/>
    <mergeCell ref="X119:Y119"/>
    <mergeCell ref="AB119:AD119"/>
    <mergeCell ref="A119:B119"/>
    <mergeCell ref="C119:D119"/>
    <mergeCell ref="E119:F119"/>
    <mergeCell ref="H119:I119"/>
    <mergeCell ref="J119:L119"/>
    <mergeCell ref="M119:O119"/>
    <mergeCell ref="T122:U122"/>
    <mergeCell ref="V122:W122"/>
    <mergeCell ref="X122:Y122"/>
    <mergeCell ref="AB122:AD122"/>
    <mergeCell ref="AE122:AF122"/>
    <mergeCell ref="AG122:AH122"/>
    <mergeCell ref="AE121:AF121"/>
    <mergeCell ref="AG121:AH121"/>
    <mergeCell ref="A122:B122"/>
    <mergeCell ref="C122:D122"/>
    <mergeCell ref="E122:F122"/>
    <mergeCell ref="H122:I122"/>
    <mergeCell ref="J122:L122"/>
    <mergeCell ref="M122:O122"/>
    <mergeCell ref="P122:Q122"/>
    <mergeCell ref="R122:S122"/>
    <mergeCell ref="P121:Q121"/>
    <mergeCell ref="R121:S121"/>
    <mergeCell ref="T121:U121"/>
    <mergeCell ref="V121:W121"/>
    <mergeCell ref="X121:Y121"/>
    <mergeCell ref="AB121:AD121"/>
    <mergeCell ref="A121:B121"/>
    <mergeCell ref="C121:D121"/>
    <mergeCell ref="E121:F121"/>
    <mergeCell ref="H121:I121"/>
    <mergeCell ref="J121:L121"/>
    <mergeCell ref="M121:O121"/>
    <mergeCell ref="T124:U124"/>
    <mergeCell ref="V124:W124"/>
    <mergeCell ref="X124:Y124"/>
    <mergeCell ref="AB124:AD124"/>
    <mergeCell ref="AE124:AF124"/>
    <mergeCell ref="AG124:AH124"/>
    <mergeCell ref="AE123:AF123"/>
    <mergeCell ref="AG123:AH123"/>
    <mergeCell ref="A124:B124"/>
    <mergeCell ref="C124:D124"/>
    <mergeCell ref="E124:F124"/>
    <mergeCell ref="H124:I124"/>
    <mergeCell ref="J124:L124"/>
    <mergeCell ref="M124:O124"/>
    <mergeCell ref="P124:Q124"/>
    <mergeCell ref="R124:S124"/>
    <mergeCell ref="P123:Q123"/>
    <mergeCell ref="R123:S123"/>
    <mergeCell ref="T123:U123"/>
    <mergeCell ref="V123:W123"/>
    <mergeCell ref="X123:Y123"/>
    <mergeCell ref="AB123:AD123"/>
    <mergeCell ref="A123:B123"/>
    <mergeCell ref="C123:D123"/>
    <mergeCell ref="E123:F123"/>
    <mergeCell ref="H123:I123"/>
    <mergeCell ref="J123:L123"/>
    <mergeCell ref="M123:O123"/>
    <mergeCell ref="T126:U126"/>
    <mergeCell ref="V126:W126"/>
    <mergeCell ref="X126:Y126"/>
    <mergeCell ref="AB126:AD126"/>
    <mergeCell ref="AE126:AF126"/>
    <mergeCell ref="AG126:AH126"/>
    <mergeCell ref="AE125:AF125"/>
    <mergeCell ref="AG125:AH125"/>
    <mergeCell ref="A126:B126"/>
    <mergeCell ref="C126:D126"/>
    <mergeCell ref="E126:F126"/>
    <mergeCell ref="H126:I126"/>
    <mergeCell ref="J126:L126"/>
    <mergeCell ref="M126:O126"/>
    <mergeCell ref="P126:Q126"/>
    <mergeCell ref="R126:S126"/>
    <mergeCell ref="P125:Q125"/>
    <mergeCell ref="R125:S125"/>
    <mergeCell ref="T125:U125"/>
    <mergeCell ref="V125:W125"/>
    <mergeCell ref="X125:Y125"/>
    <mergeCell ref="AB125:AD125"/>
    <mergeCell ref="A125:B125"/>
    <mergeCell ref="C125:D125"/>
    <mergeCell ref="E125:F125"/>
    <mergeCell ref="H125:I125"/>
    <mergeCell ref="J125:L125"/>
    <mergeCell ref="M125:O125"/>
    <mergeCell ref="T128:U128"/>
    <mergeCell ref="V128:W128"/>
    <mergeCell ref="X128:Y128"/>
    <mergeCell ref="AB128:AD128"/>
    <mergeCell ref="AE128:AF128"/>
    <mergeCell ref="AG128:AH128"/>
    <mergeCell ref="AE127:AF127"/>
    <mergeCell ref="AG127:AH127"/>
    <mergeCell ref="A128:B128"/>
    <mergeCell ref="C128:D128"/>
    <mergeCell ref="E128:F128"/>
    <mergeCell ref="H128:I128"/>
    <mergeCell ref="J128:L128"/>
    <mergeCell ref="M128:O128"/>
    <mergeCell ref="P128:Q128"/>
    <mergeCell ref="R128:S128"/>
    <mergeCell ref="P127:Q127"/>
    <mergeCell ref="R127:S127"/>
    <mergeCell ref="T127:U127"/>
    <mergeCell ref="V127:W127"/>
    <mergeCell ref="X127:Y127"/>
    <mergeCell ref="AB127:AD127"/>
    <mergeCell ref="A127:B127"/>
    <mergeCell ref="C127:D127"/>
    <mergeCell ref="E127:F127"/>
    <mergeCell ref="H127:I127"/>
    <mergeCell ref="J127:L127"/>
    <mergeCell ref="M127:O127"/>
    <mergeCell ref="T130:U130"/>
    <mergeCell ref="V130:W130"/>
    <mergeCell ref="X130:Y130"/>
    <mergeCell ref="AB130:AD130"/>
    <mergeCell ref="AE130:AF130"/>
    <mergeCell ref="AG130:AH130"/>
    <mergeCell ref="AE129:AF129"/>
    <mergeCell ref="AG129:AH129"/>
    <mergeCell ref="A130:B130"/>
    <mergeCell ref="C130:D130"/>
    <mergeCell ref="E130:F130"/>
    <mergeCell ref="H130:I130"/>
    <mergeCell ref="J130:L130"/>
    <mergeCell ref="M130:O130"/>
    <mergeCell ref="P130:Q130"/>
    <mergeCell ref="R130:S130"/>
    <mergeCell ref="P129:Q129"/>
    <mergeCell ref="R129:S129"/>
    <mergeCell ref="T129:U129"/>
    <mergeCell ref="V129:W129"/>
    <mergeCell ref="X129:Y129"/>
    <mergeCell ref="AB129:AD129"/>
    <mergeCell ref="A129:B129"/>
    <mergeCell ref="C129:D129"/>
    <mergeCell ref="E129:F129"/>
    <mergeCell ref="H129:I129"/>
    <mergeCell ref="J129:L129"/>
    <mergeCell ref="M129:O129"/>
    <mergeCell ref="T132:U132"/>
    <mergeCell ref="V132:W132"/>
    <mergeCell ref="X132:Y132"/>
    <mergeCell ref="AB132:AD132"/>
    <mergeCell ref="AE132:AF132"/>
    <mergeCell ref="AG132:AH132"/>
    <mergeCell ref="AE131:AF131"/>
    <mergeCell ref="AG131:AH131"/>
    <mergeCell ref="A132:B132"/>
    <mergeCell ref="C132:D132"/>
    <mergeCell ref="E132:F132"/>
    <mergeCell ref="H132:I132"/>
    <mergeCell ref="J132:L132"/>
    <mergeCell ref="M132:O132"/>
    <mergeCell ref="P132:Q132"/>
    <mergeCell ref="R132:S132"/>
    <mergeCell ref="P131:Q131"/>
    <mergeCell ref="R131:S131"/>
    <mergeCell ref="T131:U131"/>
    <mergeCell ref="V131:W131"/>
    <mergeCell ref="X131:Y131"/>
    <mergeCell ref="AB131:AD131"/>
    <mergeCell ref="A131:B131"/>
    <mergeCell ref="C131:D131"/>
    <mergeCell ref="E131:F131"/>
    <mergeCell ref="H131:I131"/>
    <mergeCell ref="J131:L131"/>
    <mergeCell ref="M131:O131"/>
    <mergeCell ref="T134:U134"/>
    <mergeCell ref="V134:W134"/>
    <mergeCell ref="X134:Y134"/>
    <mergeCell ref="AB134:AD134"/>
    <mergeCell ref="AE134:AF134"/>
    <mergeCell ref="AG134:AH134"/>
    <mergeCell ref="AE133:AF133"/>
    <mergeCell ref="AG133:AH133"/>
    <mergeCell ref="A134:B134"/>
    <mergeCell ref="C134:D134"/>
    <mergeCell ref="E134:F134"/>
    <mergeCell ref="H134:I134"/>
    <mergeCell ref="J134:L134"/>
    <mergeCell ref="M134:O134"/>
    <mergeCell ref="P134:Q134"/>
    <mergeCell ref="R134:S134"/>
    <mergeCell ref="P133:Q133"/>
    <mergeCell ref="R133:S133"/>
    <mergeCell ref="T133:U133"/>
    <mergeCell ref="V133:W133"/>
    <mergeCell ref="X133:Y133"/>
    <mergeCell ref="AB133:AD133"/>
    <mergeCell ref="A133:B133"/>
    <mergeCell ref="C133:D133"/>
    <mergeCell ref="E133:F133"/>
    <mergeCell ref="H133:I133"/>
    <mergeCell ref="J133:L133"/>
    <mergeCell ref="M133:O133"/>
    <mergeCell ref="T136:U136"/>
    <mergeCell ref="V136:W136"/>
    <mergeCell ref="X136:Y136"/>
    <mergeCell ref="AB136:AD136"/>
    <mergeCell ref="AE136:AF136"/>
    <mergeCell ref="AG136:AH136"/>
    <mergeCell ref="AE135:AF135"/>
    <mergeCell ref="AG135:AH135"/>
    <mergeCell ref="A136:B136"/>
    <mergeCell ref="C136:D136"/>
    <mergeCell ref="E136:F136"/>
    <mergeCell ref="H136:I136"/>
    <mergeCell ref="J136:L136"/>
    <mergeCell ref="M136:O136"/>
    <mergeCell ref="P136:Q136"/>
    <mergeCell ref="R136:S136"/>
    <mergeCell ref="P135:Q135"/>
    <mergeCell ref="R135:S135"/>
    <mergeCell ref="T135:U135"/>
    <mergeCell ref="V135:W135"/>
    <mergeCell ref="X135:Y135"/>
    <mergeCell ref="AB135:AD135"/>
    <mergeCell ref="A135:B135"/>
    <mergeCell ref="C135:D135"/>
    <mergeCell ref="E135:F135"/>
    <mergeCell ref="H135:I135"/>
    <mergeCell ref="J135:L135"/>
    <mergeCell ref="M135:O135"/>
    <mergeCell ref="T138:U138"/>
    <mergeCell ref="V138:W138"/>
    <mergeCell ref="X138:Y138"/>
    <mergeCell ref="AB138:AD138"/>
    <mergeCell ref="AE138:AF138"/>
    <mergeCell ref="AG138:AH138"/>
    <mergeCell ref="AE137:AF137"/>
    <mergeCell ref="AG137:AH137"/>
    <mergeCell ref="A138:B138"/>
    <mergeCell ref="C138:D138"/>
    <mergeCell ref="E138:F138"/>
    <mergeCell ref="H138:I138"/>
    <mergeCell ref="J138:L138"/>
    <mergeCell ref="M138:O138"/>
    <mergeCell ref="P138:Q138"/>
    <mergeCell ref="R138:S138"/>
    <mergeCell ref="P137:Q137"/>
    <mergeCell ref="R137:S137"/>
    <mergeCell ref="T137:U137"/>
    <mergeCell ref="V137:W137"/>
    <mergeCell ref="X137:Y137"/>
    <mergeCell ref="AB137:AD137"/>
    <mergeCell ref="A137:B137"/>
    <mergeCell ref="C137:D137"/>
    <mergeCell ref="E137:F137"/>
    <mergeCell ref="H137:I137"/>
    <mergeCell ref="J137:L137"/>
    <mergeCell ref="M137:O137"/>
    <mergeCell ref="T140:U140"/>
    <mergeCell ref="V140:W140"/>
    <mergeCell ref="X140:Y140"/>
    <mergeCell ref="AB140:AD140"/>
    <mergeCell ref="AE140:AF140"/>
    <mergeCell ref="AG140:AH140"/>
    <mergeCell ref="AE139:AF139"/>
    <mergeCell ref="AG139:AH139"/>
    <mergeCell ref="A140:B140"/>
    <mergeCell ref="C140:D140"/>
    <mergeCell ref="E140:F140"/>
    <mergeCell ref="H140:I140"/>
    <mergeCell ref="J140:L140"/>
    <mergeCell ref="M140:O140"/>
    <mergeCell ref="P140:Q140"/>
    <mergeCell ref="R140:S140"/>
    <mergeCell ref="P139:Q139"/>
    <mergeCell ref="R139:S139"/>
    <mergeCell ref="T139:U139"/>
    <mergeCell ref="V139:W139"/>
    <mergeCell ref="X139:Y139"/>
    <mergeCell ref="AB139:AD139"/>
    <mergeCell ref="A139:B139"/>
    <mergeCell ref="C139:D139"/>
    <mergeCell ref="E139:F139"/>
    <mergeCell ref="H139:I139"/>
    <mergeCell ref="J139:L139"/>
    <mergeCell ref="M139:O139"/>
    <mergeCell ref="T142:U142"/>
    <mergeCell ref="V142:W142"/>
    <mergeCell ref="X142:Y142"/>
    <mergeCell ref="AB142:AD142"/>
    <mergeCell ref="AE142:AF142"/>
    <mergeCell ref="AG142:AH142"/>
    <mergeCell ref="AE141:AF141"/>
    <mergeCell ref="AG141:AH141"/>
    <mergeCell ref="A142:B142"/>
    <mergeCell ref="C142:D142"/>
    <mergeCell ref="E142:F142"/>
    <mergeCell ref="H142:I142"/>
    <mergeCell ref="J142:L142"/>
    <mergeCell ref="M142:O142"/>
    <mergeCell ref="P142:Q142"/>
    <mergeCell ref="R142:S142"/>
    <mergeCell ref="P141:Q141"/>
    <mergeCell ref="R141:S141"/>
    <mergeCell ref="T141:U141"/>
    <mergeCell ref="V141:W141"/>
    <mergeCell ref="X141:Y141"/>
    <mergeCell ref="AB141:AD141"/>
    <mergeCell ref="A141:B141"/>
    <mergeCell ref="C141:D141"/>
    <mergeCell ref="E141:F141"/>
    <mergeCell ref="H141:I141"/>
    <mergeCell ref="J141:L141"/>
    <mergeCell ref="M141:O141"/>
    <mergeCell ref="T144:U144"/>
    <mergeCell ref="V144:W144"/>
    <mergeCell ref="X144:Y144"/>
    <mergeCell ref="AB144:AD144"/>
    <mergeCell ref="AE144:AF144"/>
    <mergeCell ref="AG144:AH144"/>
    <mergeCell ref="AE143:AF143"/>
    <mergeCell ref="AG143:AH143"/>
    <mergeCell ref="A144:B144"/>
    <mergeCell ref="C144:D144"/>
    <mergeCell ref="E144:F144"/>
    <mergeCell ref="H144:I144"/>
    <mergeCell ref="J144:L144"/>
    <mergeCell ref="M144:O144"/>
    <mergeCell ref="P144:Q144"/>
    <mergeCell ref="R144:S144"/>
    <mergeCell ref="P143:Q143"/>
    <mergeCell ref="R143:S143"/>
    <mergeCell ref="T143:U143"/>
    <mergeCell ref="V143:W143"/>
    <mergeCell ref="X143:Y143"/>
    <mergeCell ref="AB143:AD143"/>
    <mergeCell ref="A143:B143"/>
    <mergeCell ref="C143:D143"/>
    <mergeCell ref="E143:F143"/>
    <mergeCell ref="H143:I143"/>
    <mergeCell ref="J143:L143"/>
    <mergeCell ref="M143:O143"/>
    <mergeCell ref="T146:U146"/>
    <mergeCell ref="V146:W146"/>
    <mergeCell ref="X146:Y146"/>
    <mergeCell ref="AB146:AD146"/>
    <mergeCell ref="AE146:AF146"/>
    <mergeCell ref="AG146:AH146"/>
    <mergeCell ref="AE145:AF145"/>
    <mergeCell ref="AG145:AH145"/>
    <mergeCell ref="A146:B146"/>
    <mergeCell ref="C146:D146"/>
    <mergeCell ref="E146:F146"/>
    <mergeCell ref="H146:I146"/>
    <mergeCell ref="J146:L146"/>
    <mergeCell ref="M146:O146"/>
    <mergeCell ref="P146:Q146"/>
    <mergeCell ref="R146:S146"/>
    <mergeCell ref="P145:Q145"/>
    <mergeCell ref="R145:S145"/>
    <mergeCell ref="T145:U145"/>
    <mergeCell ref="V145:W145"/>
    <mergeCell ref="X145:Y145"/>
    <mergeCell ref="AB145:AD145"/>
    <mergeCell ref="A145:B145"/>
    <mergeCell ref="C145:D145"/>
    <mergeCell ref="E145:F145"/>
    <mergeCell ref="H145:I145"/>
    <mergeCell ref="J145:L145"/>
    <mergeCell ref="M145:O145"/>
    <mergeCell ref="T148:U148"/>
    <mergeCell ref="V148:W148"/>
    <mergeCell ref="X148:Y148"/>
    <mergeCell ref="AB148:AD148"/>
    <mergeCell ref="AE148:AF148"/>
    <mergeCell ref="AG148:AH148"/>
    <mergeCell ref="AE147:AF147"/>
    <mergeCell ref="AG147:AH147"/>
    <mergeCell ref="A148:B148"/>
    <mergeCell ref="C148:D148"/>
    <mergeCell ref="E148:F148"/>
    <mergeCell ref="H148:I148"/>
    <mergeCell ref="J148:L148"/>
    <mergeCell ref="M148:O148"/>
    <mergeCell ref="P148:Q148"/>
    <mergeCell ref="R148:S148"/>
    <mergeCell ref="P147:Q147"/>
    <mergeCell ref="R147:S147"/>
    <mergeCell ref="T147:U147"/>
    <mergeCell ref="V147:W147"/>
    <mergeCell ref="X147:Y147"/>
    <mergeCell ref="AB147:AD147"/>
    <mergeCell ref="A147:B147"/>
    <mergeCell ref="C147:D147"/>
    <mergeCell ref="E147:F147"/>
    <mergeCell ref="H147:I147"/>
    <mergeCell ref="J147:L147"/>
    <mergeCell ref="M147:O147"/>
    <mergeCell ref="T150:U150"/>
    <mergeCell ref="V150:W150"/>
    <mergeCell ref="X150:Y150"/>
    <mergeCell ref="AB150:AD150"/>
    <mergeCell ref="AE150:AF150"/>
    <mergeCell ref="AG150:AH150"/>
    <mergeCell ref="AE149:AF149"/>
    <mergeCell ref="AG149:AH149"/>
    <mergeCell ref="A150:B150"/>
    <mergeCell ref="C150:D150"/>
    <mergeCell ref="E150:F150"/>
    <mergeCell ref="H150:I150"/>
    <mergeCell ref="J150:L150"/>
    <mergeCell ref="M150:O150"/>
    <mergeCell ref="P150:Q150"/>
    <mergeCell ref="R150:S150"/>
    <mergeCell ref="P149:Q149"/>
    <mergeCell ref="R149:S149"/>
    <mergeCell ref="T149:U149"/>
    <mergeCell ref="V149:W149"/>
    <mergeCell ref="X149:Y149"/>
    <mergeCell ref="AB149:AD149"/>
    <mergeCell ref="A149:B149"/>
    <mergeCell ref="C149:D149"/>
    <mergeCell ref="E149:F149"/>
    <mergeCell ref="H149:I149"/>
    <mergeCell ref="J149:L149"/>
    <mergeCell ref="M149:O149"/>
    <mergeCell ref="T152:U152"/>
    <mergeCell ref="V152:W152"/>
    <mergeCell ref="X152:Y152"/>
    <mergeCell ref="AB152:AD152"/>
    <mergeCell ref="AE152:AF152"/>
    <mergeCell ref="AG152:AH152"/>
    <mergeCell ref="AE151:AF151"/>
    <mergeCell ref="AG151:AH151"/>
    <mergeCell ref="A152:B152"/>
    <mergeCell ref="C152:D152"/>
    <mergeCell ref="E152:F152"/>
    <mergeCell ref="H152:I152"/>
    <mergeCell ref="J152:L152"/>
    <mergeCell ref="M152:O152"/>
    <mergeCell ref="P152:Q152"/>
    <mergeCell ref="R152:S152"/>
    <mergeCell ref="P151:Q151"/>
    <mergeCell ref="R151:S151"/>
    <mergeCell ref="T151:U151"/>
    <mergeCell ref="V151:W151"/>
    <mergeCell ref="X151:Y151"/>
    <mergeCell ref="AB151:AD151"/>
    <mergeCell ref="A151:B151"/>
    <mergeCell ref="C151:D151"/>
    <mergeCell ref="E151:F151"/>
    <mergeCell ref="H151:I151"/>
    <mergeCell ref="J151:L151"/>
    <mergeCell ref="M151:O151"/>
    <mergeCell ref="T154:U154"/>
    <mergeCell ref="V154:W154"/>
    <mergeCell ref="X154:Y154"/>
    <mergeCell ref="AB154:AD154"/>
    <mergeCell ref="AE154:AF154"/>
    <mergeCell ref="AG154:AH154"/>
    <mergeCell ref="AE153:AF153"/>
    <mergeCell ref="AG153:AH153"/>
    <mergeCell ref="A154:B154"/>
    <mergeCell ref="C154:D154"/>
    <mergeCell ref="E154:F154"/>
    <mergeCell ref="H154:I154"/>
    <mergeCell ref="J154:L154"/>
    <mergeCell ref="M154:O154"/>
    <mergeCell ref="P154:Q154"/>
    <mergeCell ref="R154:S154"/>
    <mergeCell ref="P153:Q153"/>
    <mergeCell ref="R153:S153"/>
    <mergeCell ref="T153:U153"/>
    <mergeCell ref="V153:W153"/>
    <mergeCell ref="X153:Y153"/>
    <mergeCell ref="AB153:AD153"/>
    <mergeCell ref="A153:B153"/>
    <mergeCell ref="C153:D153"/>
    <mergeCell ref="E153:F153"/>
    <mergeCell ref="H153:I153"/>
    <mergeCell ref="J153:L153"/>
    <mergeCell ref="M153:O153"/>
    <mergeCell ref="T156:U156"/>
    <mergeCell ref="V156:W156"/>
    <mergeCell ref="X156:Y156"/>
    <mergeCell ref="AB156:AD156"/>
    <mergeCell ref="AE156:AF156"/>
    <mergeCell ref="AG156:AH156"/>
    <mergeCell ref="AE155:AF155"/>
    <mergeCell ref="AG155:AH155"/>
    <mergeCell ref="A156:B156"/>
    <mergeCell ref="C156:D156"/>
    <mergeCell ref="E156:F156"/>
    <mergeCell ref="H156:I156"/>
    <mergeCell ref="J156:L156"/>
    <mergeCell ref="M156:O156"/>
    <mergeCell ref="P156:Q156"/>
    <mergeCell ref="R156:S156"/>
    <mergeCell ref="P155:Q155"/>
    <mergeCell ref="R155:S155"/>
    <mergeCell ref="T155:U155"/>
    <mergeCell ref="V155:W155"/>
    <mergeCell ref="X155:Y155"/>
    <mergeCell ref="AB155:AD155"/>
    <mergeCell ref="A155:B155"/>
    <mergeCell ref="C155:D155"/>
    <mergeCell ref="E155:F155"/>
    <mergeCell ref="H155:I155"/>
    <mergeCell ref="J155:L155"/>
    <mergeCell ref="M155:O155"/>
    <mergeCell ref="T158:U158"/>
    <mergeCell ref="V158:W158"/>
    <mergeCell ref="X158:Y158"/>
    <mergeCell ref="AB158:AD158"/>
    <mergeCell ref="AE158:AF158"/>
    <mergeCell ref="AG158:AH158"/>
    <mergeCell ref="AE157:AF157"/>
    <mergeCell ref="AG157:AH157"/>
    <mergeCell ref="A158:B158"/>
    <mergeCell ref="C158:D158"/>
    <mergeCell ref="E158:F158"/>
    <mergeCell ref="H158:I158"/>
    <mergeCell ref="J158:L158"/>
    <mergeCell ref="M158:O158"/>
    <mergeCell ref="P158:Q158"/>
    <mergeCell ref="R158:S158"/>
    <mergeCell ref="P157:Q157"/>
    <mergeCell ref="R157:S157"/>
    <mergeCell ref="T157:U157"/>
    <mergeCell ref="V157:W157"/>
    <mergeCell ref="X157:Y157"/>
    <mergeCell ref="AB157:AD157"/>
    <mergeCell ref="A157:B157"/>
    <mergeCell ref="C157:D157"/>
    <mergeCell ref="E157:F157"/>
    <mergeCell ref="H157:I157"/>
    <mergeCell ref="J157:L157"/>
    <mergeCell ref="M157:O157"/>
    <mergeCell ref="T160:U160"/>
    <mergeCell ref="V160:W160"/>
    <mergeCell ref="X160:Y160"/>
    <mergeCell ref="AB160:AD160"/>
    <mergeCell ref="AE160:AF160"/>
    <mergeCell ref="AG160:AH160"/>
    <mergeCell ref="AE159:AF159"/>
    <mergeCell ref="AG159:AH159"/>
    <mergeCell ref="A160:B160"/>
    <mergeCell ref="C160:D160"/>
    <mergeCell ref="E160:F160"/>
    <mergeCell ref="H160:I160"/>
    <mergeCell ref="J160:L160"/>
    <mergeCell ref="M160:O160"/>
    <mergeCell ref="P160:Q160"/>
    <mergeCell ref="R160:S160"/>
    <mergeCell ref="P159:Q159"/>
    <mergeCell ref="R159:S159"/>
    <mergeCell ref="T159:U159"/>
    <mergeCell ref="V159:W159"/>
    <mergeCell ref="X159:Y159"/>
    <mergeCell ref="AB159:AD159"/>
    <mergeCell ref="A159:B159"/>
    <mergeCell ref="C159:D159"/>
    <mergeCell ref="E159:F159"/>
    <mergeCell ref="H159:I159"/>
    <mergeCell ref="J159:L159"/>
    <mergeCell ref="M159:O159"/>
    <mergeCell ref="T162:U162"/>
    <mergeCell ref="V162:W162"/>
    <mergeCell ref="X162:Y162"/>
    <mergeCell ref="AB162:AD162"/>
    <mergeCell ref="AE162:AF162"/>
    <mergeCell ref="AG162:AH162"/>
    <mergeCell ref="AE161:AF161"/>
    <mergeCell ref="AG161:AH161"/>
    <mergeCell ref="A162:B162"/>
    <mergeCell ref="C162:D162"/>
    <mergeCell ref="E162:F162"/>
    <mergeCell ref="H162:I162"/>
    <mergeCell ref="J162:L162"/>
    <mergeCell ref="M162:O162"/>
    <mergeCell ref="P162:Q162"/>
    <mergeCell ref="R162:S162"/>
    <mergeCell ref="P161:Q161"/>
    <mergeCell ref="R161:S161"/>
    <mergeCell ref="T161:U161"/>
    <mergeCell ref="V161:W161"/>
    <mergeCell ref="X161:Y161"/>
    <mergeCell ref="AB161:AD161"/>
    <mergeCell ref="A161:B161"/>
    <mergeCell ref="C161:D161"/>
    <mergeCell ref="E161:F161"/>
    <mergeCell ref="H161:I161"/>
    <mergeCell ref="J161:L161"/>
    <mergeCell ref="M161:O161"/>
    <mergeCell ref="T164:U164"/>
    <mergeCell ref="V164:W164"/>
    <mergeCell ref="X164:Y164"/>
    <mergeCell ref="AB164:AD164"/>
    <mergeCell ref="AE164:AF164"/>
    <mergeCell ref="AG164:AH164"/>
    <mergeCell ref="AE163:AF163"/>
    <mergeCell ref="AG163:AH163"/>
    <mergeCell ref="A164:B164"/>
    <mergeCell ref="C164:D164"/>
    <mergeCell ref="E164:F164"/>
    <mergeCell ref="H164:I164"/>
    <mergeCell ref="J164:L164"/>
    <mergeCell ref="M164:O164"/>
    <mergeCell ref="P164:Q164"/>
    <mergeCell ref="R164:S164"/>
    <mergeCell ref="P163:Q163"/>
    <mergeCell ref="R163:S163"/>
    <mergeCell ref="T163:U163"/>
    <mergeCell ref="V163:W163"/>
    <mergeCell ref="X163:Y163"/>
    <mergeCell ref="AB163:AD163"/>
    <mergeCell ref="A163:B163"/>
    <mergeCell ref="C163:D163"/>
    <mergeCell ref="E163:F163"/>
    <mergeCell ref="H163:I163"/>
    <mergeCell ref="J163:L163"/>
    <mergeCell ref="M163:O163"/>
    <mergeCell ref="T166:U166"/>
    <mergeCell ref="V166:W166"/>
    <mergeCell ref="X166:Y166"/>
    <mergeCell ref="AB166:AD166"/>
    <mergeCell ref="AE166:AF166"/>
    <mergeCell ref="AG166:AH166"/>
    <mergeCell ref="AE165:AF165"/>
    <mergeCell ref="AG165:AH165"/>
    <mergeCell ref="A166:B166"/>
    <mergeCell ref="C166:D166"/>
    <mergeCell ref="E166:F166"/>
    <mergeCell ref="H166:I166"/>
    <mergeCell ref="J166:L166"/>
    <mergeCell ref="M166:O166"/>
    <mergeCell ref="P166:Q166"/>
    <mergeCell ref="R166:S166"/>
    <mergeCell ref="P165:Q165"/>
    <mergeCell ref="R165:S165"/>
    <mergeCell ref="T165:U165"/>
    <mergeCell ref="V165:W165"/>
    <mergeCell ref="X165:Y165"/>
    <mergeCell ref="AB165:AD165"/>
    <mergeCell ref="A165:B165"/>
    <mergeCell ref="C165:D165"/>
    <mergeCell ref="E165:F165"/>
    <mergeCell ref="H165:I165"/>
    <mergeCell ref="J165:L165"/>
    <mergeCell ref="M165:O165"/>
    <mergeCell ref="T168:U168"/>
    <mergeCell ref="V168:W168"/>
    <mergeCell ref="X168:Y168"/>
    <mergeCell ref="AB168:AD168"/>
    <mergeCell ref="AE168:AF168"/>
    <mergeCell ref="AG168:AH168"/>
    <mergeCell ref="AE167:AF167"/>
    <mergeCell ref="AG167:AH167"/>
    <mergeCell ref="A168:B168"/>
    <mergeCell ref="C168:D168"/>
    <mergeCell ref="E168:F168"/>
    <mergeCell ref="H168:I168"/>
    <mergeCell ref="J168:L168"/>
    <mergeCell ref="M168:O168"/>
    <mergeCell ref="P168:Q168"/>
    <mergeCell ref="R168:S168"/>
    <mergeCell ref="P167:Q167"/>
    <mergeCell ref="R167:S167"/>
    <mergeCell ref="T167:U167"/>
    <mergeCell ref="V167:W167"/>
    <mergeCell ref="X167:Y167"/>
    <mergeCell ref="AB167:AD167"/>
    <mergeCell ref="A167:B167"/>
    <mergeCell ref="C167:D167"/>
    <mergeCell ref="E167:F167"/>
    <mergeCell ref="H167:I167"/>
    <mergeCell ref="J167:L167"/>
    <mergeCell ref="M167:O167"/>
    <mergeCell ref="T170:U170"/>
    <mergeCell ref="V170:W170"/>
    <mergeCell ref="X170:Y170"/>
    <mergeCell ref="AB170:AD170"/>
    <mergeCell ref="AE170:AF170"/>
    <mergeCell ref="AG170:AH170"/>
    <mergeCell ref="AE169:AF169"/>
    <mergeCell ref="AG169:AH169"/>
    <mergeCell ref="A170:B170"/>
    <mergeCell ref="C170:D170"/>
    <mergeCell ref="E170:F170"/>
    <mergeCell ref="H170:I170"/>
    <mergeCell ref="J170:L170"/>
    <mergeCell ref="M170:O170"/>
    <mergeCell ref="P170:Q170"/>
    <mergeCell ref="R170:S170"/>
    <mergeCell ref="P169:Q169"/>
    <mergeCell ref="R169:S169"/>
    <mergeCell ref="T169:U169"/>
    <mergeCell ref="V169:W169"/>
    <mergeCell ref="X169:Y169"/>
    <mergeCell ref="AB169:AD169"/>
    <mergeCell ref="A169:B169"/>
    <mergeCell ref="C169:D169"/>
    <mergeCell ref="E169:F169"/>
    <mergeCell ref="H169:I169"/>
    <mergeCell ref="J169:L169"/>
    <mergeCell ref="M169:O169"/>
    <mergeCell ref="T172:U172"/>
    <mergeCell ref="V172:W172"/>
    <mergeCell ref="X172:Y172"/>
    <mergeCell ref="AB172:AD172"/>
    <mergeCell ref="AE172:AF172"/>
    <mergeCell ref="AG172:AH172"/>
    <mergeCell ref="AE171:AF171"/>
    <mergeCell ref="AG171:AH171"/>
    <mergeCell ref="A172:B172"/>
    <mergeCell ref="C172:D172"/>
    <mergeCell ref="E172:F172"/>
    <mergeCell ref="H172:I172"/>
    <mergeCell ref="J172:L172"/>
    <mergeCell ref="M172:O172"/>
    <mergeCell ref="P172:Q172"/>
    <mergeCell ref="R172:S172"/>
    <mergeCell ref="P171:Q171"/>
    <mergeCell ref="R171:S171"/>
    <mergeCell ref="T171:U171"/>
    <mergeCell ref="V171:W171"/>
    <mergeCell ref="X171:Y171"/>
    <mergeCell ref="AB171:AD171"/>
    <mergeCell ref="A171:B171"/>
    <mergeCell ref="C171:D171"/>
    <mergeCell ref="E171:F171"/>
    <mergeCell ref="H171:I171"/>
    <mergeCell ref="J171:L171"/>
    <mergeCell ref="M171:O171"/>
    <mergeCell ref="T174:U174"/>
    <mergeCell ref="V174:W174"/>
    <mergeCell ref="X174:Y174"/>
    <mergeCell ref="AB174:AD174"/>
    <mergeCell ref="AE174:AF174"/>
    <mergeCell ref="AG174:AH174"/>
    <mergeCell ref="AE173:AF173"/>
    <mergeCell ref="AG173:AH173"/>
    <mergeCell ref="A174:B174"/>
    <mergeCell ref="C174:D174"/>
    <mergeCell ref="E174:F174"/>
    <mergeCell ref="H174:I174"/>
    <mergeCell ref="J174:L174"/>
    <mergeCell ref="M174:O174"/>
    <mergeCell ref="P174:Q174"/>
    <mergeCell ref="R174:S174"/>
    <mergeCell ref="P173:Q173"/>
    <mergeCell ref="R173:S173"/>
    <mergeCell ref="T173:U173"/>
    <mergeCell ref="V173:W173"/>
    <mergeCell ref="X173:Y173"/>
    <mergeCell ref="AB173:AD173"/>
    <mergeCell ref="A173:B173"/>
    <mergeCell ref="C173:D173"/>
    <mergeCell ref="E173:F173"/>
    <mergeCell ref="H173:I173"/>
    <mergeCell ref="J173:L173"/>
    <mergeCell ref="M173:O173"/>
    <mergeCell ref="T176:U176"/>
    <mergeCell ref="V176:W176"/>
    <mergeCell ref="X176:Y176"/>
    <mergeCell ref="AB176:AD176"/>
    <mergeCell ref="AE176:AF176"/>
    <mergeCell ref="AG176:AH176"/>
    <mergeCell ref="AE175:AF175"/>
    <mergeCell ref="AG175:AH175"/>
    <mergeCell ref="A176:B176"/>
    <mergeCell ref="C176:D176"/>
    <mergeCell ref="E176:F176"/>
    <mergeCell ref="H176:I176"/>
    <mergeCell ref="J176:L176"/>
    <mergeCell ref="M176:O176"/>
    <mergeCell ref="P176:Q176"/>
    <mergeCell ref="R176:S176"/>
    <mergeCell ref="P175:Q175"/>
    <mergeCell ref="R175:S175"/>
    <mergeCell ref="T175:U175"/>
    <mergeCell ref="V175:W175"/>
    <mergeCell ref="X175:Y175"/>
    <mergeCell ref="AB175:AD175"/>
    <mergeCell ref="A175:B175"/>
    <mergeCell ref="C175:D175"/>
    <mergeCell ref="E175:F175"/>
    <mergeCell ref="H175:I175"/>
    <mergeCell ref="J175:L175"/>
    <mergeCell ref="M175:O175"/>
    <mergeCell ref="T178:U178"/>
    <mergeCell ref="V178:W178"/>
    <mergeCell ref="X178:Y178"/>
    <mergeCell ref="AB178:AD178"/>
    <mergeCell ref="AE178:AF178"/>
    <mergeCell ref="AG178:AH178"/>
    <mergeCell ref="AE177:AF177"/>
    <mergeCell ref="AG177:AH177"/>
    <mergeCell ref="A178:B178"/>
    <mergeCell ref="C178:D178"/>
    <mergeCell ref="E178:F178"/>
    <mergeCell ref="H178:I178"/>
    <mergeCell ref="J178:L178"/>
    <mergeCell ref="M178:O178"/>
    <mergeCell ref="P178:Q178"/>
    <mergeCell ref="R178:S178"/>
    <mergeCell ref="P177:Q177"/>
    <mergeCell ref="R177:S177"/>
    <mergeCell ref="T177:U177"/>
    <mergeCell ref="V177:W177"/>
    <mergeCell ref="X177:Y177"/>
    <mergeCell ref="AB177:AD177"/>
    <mergeCell ref="A177:B177"/>
    <mergeCell ref="C177:D177"/>
    <mergeCell ref="E177:F177"/>
    <mergeCell ref="H177:I177"/>
    <mergeCell ref="J177:L177"/>
    <mergeCell ref="M177:O177"/>
    <mergeCell ref="T180:U180"/>
    <mergeCell ref="V180:W180"/>
    <mergeCell ref="X180:Y180"/>
    <mergeCell ref="AB180:AD180"/>
    <mergeCell ref="AE180:AF180"/>
    <mergeCell ref="AG180:AH180"/>
    <mergeCell ref="AE179:AF179"/>
    <mergeCell ref="AG179:AH179"/>
    <mergeCell ref="A180:B180"/>
    <mergeCell ref="C180:D180"/>
    <mergeCell ref="E180:F180"/>
    <mergeCell ref="H180:I180"/>
    <mergeCell ref="J180:L180"/>
    <mergeCell ref="M180:O180"/>
    <mergeCell ref="P180:Q180"/>
    <mergeCell ref="R180:S180"/>
    <mergeCell ref="P179:Q179"/>
    <mergeCell ref="R179:S179"/>
    <mergeCell ref="T179:U179"/>
    <mergeCell ref="V179:W179"/>
    <mergeCell ref="X179:Y179"/>
    <mergeCell ref="AB179:AD179"/>
    <mergeCell ref="A179:B179"/>
    <mergeCell ref="C179:D179"/>
    <mergeCell ref="E179:F179"/>
    <mergeCell ref="H179:I179"/>
    <mergeCell ref="J179:L179"/>
    <mergeCell ref="M179:O179"/>
    <mergeCell ref="T182:U182"/>
    <mergeCell ref="V182:W182"/>
    <mergeCell ref="X182:Y182"/>
    <mergeCell ref="AB182:AD182"/>
    <mergeCell ref="AE182:AF182"/>
    <mergeCell ref="AG182:AH182"/>
    <mergeCell ref="AE181:AF181"/>
    <mergeCell ref="AG181:AH181"/>
    <mergeCell ref="A182:B182"/>
    <mergeCell ref="C182:D182"/>
    <mergeCell ref="E182:F182"/>
    <mergeCell ref="H182:I182"/>
    <mergeCell ref="J182:L182"/>
    <mergeCell ref="M182:O182"/>
    <mergeCell ref="P182:Q182"/>
    <mergeCell ref="R182:S182"/>
    <mergeCell ref="P181:Q181"/>
    <mergeCell ref="R181:S181"/>
    <mergeCell ref="T181:U181"/>
    <mergeCell ref="V181:W181"/>
    <mergeCell ref="X181:Y181"/>
    <mergeCell ref="AB181:AD181"/>
    <mergeCell ref="A181:B181"/>
    <mergeCell ref="C181:D181"/>
    <mergeCell ref="E181:F181"/>
    <mergeCell ref="H181:I181"/>
    <mergeCell ref="J181:L181"/>
    <mergeCell ref="M181:O181"/>
    <mergeCell ref="T184:U184"/>
    <mergeCell ref="V184:W184"/>
    <mergeCell ref="X184:Y184"/>
    <mergeCell ref="AB184:AD184"/>
    <mergeCell ref="AE184:AF184"/>
    <mergeCell ref="AG184:AH184"/>
    <mergeCell ref="AE183:AF183"/>
    <mergeCell ref="AG183:AH183"/>
    <mergeCell ref="A184:B184"/>
    <mergeCell ref="C184:D184"/>
    <mergeCell ref="E184:F184"/>
    <mergeCell ref="H184:I184"/>
    <mergeCell ref="J184:L184"/>
    <mergeCell ref="M184:O184"/>
    <mergeCell ref="P184:Q184"/>
    <mergeCell ref="R184:S184"/>
    <mergeCell ref="P183:Q183"/>
    <mergeCell ref="R183:S183"/>
    <mergeCell ref="T183:U183"/>
    <mergeCell ref="V183:W183"/>
    <mergeCell ref="X183:Y183"/>
    <mergeCell ref="AB183:AD183"/>
    <mergeCell ref="A183:B183"/>
    <mergeCell ref="C183:D183"/>
    <mergeCell ref="E183:F183"/>
    <mergeCell ref="H183:I183"/>
    <mergeCell ref="J183:L183"/>
    <mergeCell ref="M183:O183"/>
    <mergeCell ref="T186:U186"/>
    <mergeCell ref="V186:W186"/>
    <mergeCell ref="X186:Y186"/>
    <mergeCell ref="AB186:AD186"/>
    <mergeCell ref="AE186:AF186"/>
    <mergeCell ref="AG186:AH186"/>
    <mergeCell ref="AE185:AF185"/>
    <mergeCell ref="AG185:AH185"/>
    <mergeCell ref="A186:B186"/>
    <mergeCell ref="C186:D186"/>
    <mergeCell ref="E186:F186"/>
    <mergeCell ref="H186:I186"/>
    <mergeCell ref="J186:L186"/>
    <mergeCell ref="M186:O186"/>
    <mergeCell ref="P186:Q186"/>
    <mergeCell ref="R186:S186"/>
    <mergeCell ref="P185:Q185"/>
    <mergeCell ref="R185:S185"/>
    <mergeCell ref="T185:U185"/>
    <mergeCell ref="V185:W185"/>
    <mergeCell ref="X185:Y185"/>
    <mergeCell ref="AB185:AD185"/>
    <mergeCell ref="A185:B185"/>
    <mergeCell ref="C185:D185"/>
    <mergeCell ref="E185:F185"/>
    <mergeCell ref="H185:I185"/>
    <mergeCell ref="J185:L185"/>
    <mergeCell ref="M185:O185"/>
    <mergeCell ref="T188:U188"/>
    <mergeCell ref="V188:W188"/>
    <mergeCell ref="X188:Y188"/>
    <mergeCell ref="AB188:AD188"/>
    <mergeCell ref="AE188:AF188"/>
    <mergeCell ref="AG188:AH188"/>
    <mergeCell ref="AE187:AF187"/>
    <mergeCell ref="AG187:AH187"/>
    <mergeCell ref="A188:B188"/>
    <mergeCell ref="C188:D188"/>
    <mergeCell ref="E188:F188"/>
    <mergeCell ref="H188:I188"/>
    <mergeCell ref="J188:L188"/>
    <mergeCell ref="M188:O188"/>
    <mergeCell ref="P188:Q188"/>
    <mergeCell ref="R188:S188"/>
    <mergeCell ref="P187:Q187"/>
    <mergeCell ref="R187:S187"/>
    <mergeCell ref="T187:U187"/>
    <mergeCell ref="V187:W187"/>
    <mergeCell ref="X187:Y187"/>
    <mergeCell ref="AB187:AD187"/>
    <mergeCell ref="A187:B187"/>
    <mergeCell ref="C187:D187"/>
    <mergeCell ref="E187:F187"/>
    <mergeCell ref="H187:I187"/>
    <mergeCell ref="J187:L187"/>
    <mergeCell ref="M187:O187"/>
    <mergeCell ref="T190:U190"/>
    <mergeCell ref="V190:W190"/>
    <mergeCell ref="X190:Y190"/>
    <mergeCell ref="AB190:AD190"/>
    <mergeCell ref="AE190:AF190"/>
    <mergeCell ref="AG190:AH190"/>
    <mergeCell ref="AE189:AF189"/>
    <mergeCell ref="AG189:AH189"/>
    <mergeCell ref="A190:B190"/>
    <mergeCell ref="C190:D190"/>
    <mergeCell ref="E190:F190"/>
    <mergeCell ref="H190:I190"/>
    <mergeCell ref="J190:L190"/>
    <mergeCell ref="M190:O190"/>
    <mergeCell ref="P190:Q190"/>
    <mergeCell ref="R190:S190"/>
    <mergeCell ref="P189:Q189"/>
    <mergeCell ref="R189:S189"/>
    <mergeCell ref="T189:U189"/>
    <mergeCell ref="V189:W189"/>
    <mergeCell ref="X189:Y189"/>
    <mergeCell ref="AB189:AD189"/>
    <mergeCell ref="A189:B189"/>
    <mergeCell ref="C189:D189"/>
    <mergeCell ref="E189:F189"/>
    <mergeCell ref="H189:I189"/>
    <mergeCell ref="J189:L189"/>
    <mergeCell ref="M189:O189"/>
    <mergeCell ref="T192:U192"/>
    <mergeCell ref="V192:W192"/>
    <mergeCell ref="X192:Y192"/>
    <mergeCell ref="AB192:AD192"/>
    <mergeCell ref="AE192:AF192"/>
    <mergeCell ref="AG192:AH192"/>
    <mergeCell ref="AE191:AF191"/>
    <mergeCell ref="AG191:AH191"/>
    <mergeCell ref="A192:B192"/>
    <mergeCell ref="C192:D192"/>
    <mergeCell ref="E192:F192"/>
    <mergeCell ref="H192:I192"/>
    <mergeCell ref="J192:L192"/>
    <mergeCell ref="M192:O192"/>
    <mergeCell ref="P192:Q192"/>
    <mergeCell ref="R192:S192"/>
    <mergeCell ref="P191:Q191"/>
    <mergeCell ref="R191:S191"/>
    <mergeCell ref="T191:U191"/>
    <mergeCell ref="V191:W191"/>
    <mergeCell ref="X191:Y191"/>
    <mergeCell ref="AB191:AD191"/>
    <mergeCell ref="A191:B191"/>
    <mergeCell ref="C191:D191"/>
    <mergeCell ref="E191:F191"/>
    <mergeCell ref="H191:I191"/>
    <mergeCell ref="J191:L191"/>
    <mergeCell ref="M191:O191"/>
    <mergeCell ref="T194:U194"/>
    <mergeCell ref="V194:W194"/>
    <mergeCell ref="X194:Y194"/>
    <mergeCell ref="AB194:AD194"/>
    <mergeCell ref="AE194:AF194"/>
    <mergeCell ref="AG194:AH194"/>
    <mergeCell ref="AE193:AF193"/>
    <mergeCell ref="AG193:AH193"/>
    <mergeCell ref="A194:B194"/>
    <mergeCell ref="C194:D194"/>
    <mergeCell ref="E194:F194"/>
    <mergeCell ref="H194:I194"/>
    <mergeCell ref="J194:L194"/>
    <mergeCell ref="M194:O194"/>
    <mergeCell ref="P194:Q194"/>
    <mergeCell ref="R194:S194"/>
    <mergeCell ref="P193:Q193"/>
    <mergeCell ref="R193:S193"/>
    <mergeCell ref="T193:U193"/>
    <mergeCell ref="V193:W193"/>
    <mergeCell ref="X193:Y193"/>
    <mergeCell ref="AB193:AD193"/>
    <mergeCell ref="A193:B193"/>
    <mergeCell ref="C193:D193"/>
    <mergeCell ref="E193:F193"/>
    <mergeCell ref="H193:I193"/>
    <mergeCell ref="J193:L193"/>
    <mergeCell ref="M193:O193"/>
    <mergeCell ref="T196:U196"/>
    <mergeCell ref="V196:W196"/>
    <mergeCell ref="X196:Y196"/>
    <mergeCell ref="AB196:AD196"/>
    <mergeCell ref="AE196:AF196"/>
    <mergeCell ref="AG196:AH196"/>
    <mergeCell ref="AE195:AF195"/>
    <mergeCell ref="AG195:AH195"/>
    <mergeCell ref="A196:B196"/>
    <mergeCell ref="C196:D196"/>
    <mergeCell ref="E196:F196"/>
    <mergeCell ref="H196:I196"/>
    <mergeCell ref="J196:L196"/>
    <mergeCell ref="M196:O196"/>
    <mergeCell ref="P196:Q196"/>
    <mergeCell ref="R196:S196"/>
    <mergeCell ref="P195:Q195"/>
    <mergeCell ref="R195:S195"/>
    <mergeCell ref="T195:U195"/>
    <mergeCell ref="V195:W195"/>
    <mergeCell ref="X195:Y195"/>
    <mergeCell ref="AB195:AD195"/>
    <mergeCell ref="A195:B195"/>
    <mergeCell ref="C195:D195"/>
    <mergeCell ref="E195:F195"/>
    <mergeCell ref="H195:I195"/>
    <mergeCell ref="J195:L195"/>
    <mergeCell ref="M195:O195"/>
    <mergeCell ref="T198:U198"/>
    <mergeCell ref="V198:W198"/>
    <mergeCell ref="X198:Y198"/>
    <mergeCell ref="AB198:AD198"/>
    <mergeCell ref="AE198:AF198"/>
    <mergeCell ref="AG198:AH198"/>
    <mergeCell ref="AE197:AF197"/>
    <mergeCell ref="AG197:AH197"/>
    <mergeCell ref="A198:B198"/>
    <mergeCell ref="C198:D198"/>
    <mergeCell ref="E198:F198"/>
    <mergeCell ref="H198:I198"/>
    <mergeCell ref="J198:L198"/>
    <mergeCell ref="M198:O198"/>
    <mergeCell ref="P198:Q198"/>
    <mergeCell ref="R198:S198"/>
    <mergeCell ref="P197:Q197"/>
    <mergeCell ref="R197:S197"/>
    <mergeCell ref="T197:U197"/>
    <mergeCell ref="V197:W197"/>
    <mergeCell ref="X197:Y197"/>
    <mergeCell ref="AB197:AD197"/>
    <mergeCell ref="A197:B197"/>
    <mergeCell ref="C197:D197"/>
    <mergeCell ref="E197:F197"/>
    <mergeCell ref="H197:I197"/>
    <mergeCell ref="J197:L197"/>
    <mergeCell ref="M197:O197"/>
    <mergeCell ref="T200:U200"/>
    <mergeCell ref="V200:W200"/>
    <mergeCell ref="X200:Y200"/>
    <mergeCell ref="AB200:AD200"/>
    <mergeCell ref="AE200:AF200"/>
    <mergeCell ref="AG200:AH200"/>
    <mergeCell ref="AE199:AF199"/>
    <mergeCell ref="AG199:AH199"/>
    <mergeCell ref="A200:B200"/>
    <mergeCell ref="C200:D200"/>
    <mergeCell ref="E200:F200"/>
    <mergeCell ref="H200:I200"/>
    <mergeCell ref="J200:L200"/>
    <mergeCell ref="M200:O200"/>
    <mergeCell ref="P200:Q200"/>
    <mergeCell ref="R200:S200"/>
    <mergeCell ref="P199:Q199"/>
    <mergeCell ref="R199:S199"/>
    <mergeCell ref="T199:U199"/>
    <mergeCell ref="V199:W199"/>
    <mergeCell ref="X199:Y199"/>
    <mergeCell ref="AB199:AD199"/>
    <mergeCell ref="A199:B199"/>
    <mergeCell ref="C199:D199"/>
    <mergeCell ref="E199:F199"/>
    <mergeCell ref="H199:I199"/>
    <mergeCell ref="J199:L199"/>
    <mergeCell ref="M199:O199"/>
    <mergeCell ref="T202:U202"/>
    <mergeCell ref="V202:W202"/>
    <mergeCell ref="X202:Y202"/>
    <mergeCell ref="AB202:AD202"/>
    <mergeCell ref="AE202:AF202"/>
    <mergeCell ref="AG202:AH202"/>
    <mergeCell ref="AE201:AF201"/>
    <mergeCell ref="AG201:AH201"/>
    <mergeCell ref="A202:B202"/>
    <mergeCell ref="C202:D202"/>
    <mergeCell ref="E202:F202"/>
    <mergeCell ref="H202:I202"/>
    <mergeCell ref="J202:L202"/>
    <mergeCell ref="M202:O202"/>
    <mergeCell ref="P202:Q202"/>
    <mergeCell ref="R202:S202"/>
    <mergeCell ref="P201:Q201"/>
    <mergeCell ref="R201:S201"/>
    <mergeCell ref="T201:U201"/>
    <mergeCell ref="V201:W201"/>
    <mergeCell ref="X201:Y201"/>
    <mergeCell ref="AB201:AD201"/>
    <mergeCell ref="A201:B201"/>
    <mergeCell ref="C201:D201"/>
    <mergeCell ref="E201:F201"/>
    <mergeCell ref="H201:I201"/>
    <mergeCell ref="J201:L201"/>
    <mergeCell ref="M201:O201"/>
    <mergeCell ref="T204:U204"/>
    <mergeCell ref="V204:W204"/>
    <mergeCell ref="X204:Y204"/>
    <mergeCell ref="AB204:AD204"/>
    <mergeCell ref="AE204:AF204"/>
    <mergeCell ref="AG204:AH204"/>
    <mergeCell ref="AE203:AF203"/>
    <mergeCell ref="AG203:AH203"/>
    <mergeCell ref="A204:B204"/>
    <mergeCell ref="C204:D204"/>
    <mergeCell ref="E204:F204"/>
    <mergeCell ref="H204:I204"/>
    <mergeCell ref="J204:L204"/>
    <mergeCell ref="M204:O204"/>
    <mergeCell ref="P204:Q204"/>
    <mergeCell ref="R204:S204"/>
    <mergeCell ref="P203:Q203"/>
    <mergeCell ref="R203:S203"/>
    <mergeCell ref="T203:U203"/>
    <mergeCell ref="V203:W203"/>
    <mergeCell ref="X203:Y203"/>
    <mergeCell ref="AB203:AD203"/>
    <mergeCell ref="A203:B203"/>
    <mergeCell ref="C203:D203"/>
    <mergeCell ref="E203:F203"/>
    <mergeCell ref="H203:I203"/>
    <mergeCell ref="J203:L203"/>
    <mergeCell ref="M203:O203"/>
    <mergeCell ref="T206:U206"/>
    <mergeCell ref="V206:W206"/>
    <mergeCell ref="X206:Y206"/>
    <mergeCell ref="AB206:AD206"/>
    <mergeCell ref="AE206:AF206"/>
    <mergeCell ref="AG206:AH206"/>
    <mergeCell ref="AE205:AF205"/>
    <mergeCell ref="AG205:AH205"/>
    <mergeCell ref="A206:B206"/>
    <mergeCell ref="C206:D206"/>
    <mergeCell ref="E206:F206"/>
    <mergeCell ref="H206:I206"/>
    <mergeCell ref="J206:L206"/>
    <mergeCell ref="M206:O206"/>
    <mergeCell ref="P206:Q206"/>
    <mergeCell ref="R206:S206"/>
    <mergeCell ref="P205:Q205"/>
    <mergeCell ref="R205:S205"/>
    <mergeCell ref="T205:U205"/>
    <mergeCell ref="V205:W205"/>
    <mergeCell ref="X205:Y205"/>
    <mergeCell ref="AB205:AD205"/>
    <mergeCell ref="A205:B205"/>
    <mergeCell ref="C205:D205"/>
    <mergeCell ref="E205:F205"/>
    <mergeCell ref="H205:I205"/>
    <mergeCell ref="J205:L205"/>
    <mergeCell ref="M205:O205"/>
    <mergeCell ref="T208:U208"/>
    <mergeCell ref="V208:W208"/>
    <mergeCell ref="X208:Y208"/>
    <mergeCell ref="AB208:AD208"/>
    <mergeCell ref="AE208:AF208"/>
    <mergeCell ref="AG208:AH208"/>
    <mergeCell ref="AE207:AF207"/>
    <mergeCell ref="AG207:AH207"/>
    <mergeCell ref="A208:B208"/>
    <mergeCell ref="C208:D208"/>
    <mergeCell ref="E208:F208"/>
    <mergeCell ref="H208:I208"/>
    <mergeCell ref="J208:L208"/>
    <mergeCell ref="M208:O208"/>
    <mergeCell ref="P208:Q208"/>
    <mergeCell ref="R208:S208"/>
    <mergeCell ref="P207:Q207"/>
    <mergeCell ref="R207:S207"/>
    <mergeCell ref="T207:U207"/>
    <mergeCell ref="V207:W207"/>
    <mergeCell ref="X207:Y207"/>
    <mergeCell ref="AB207:AD207"/>
    <mergeCell ref="A207:B207"/>
    <mergeCell ref="C207:D207"/>
    <mergeCell ref="E207:F207"/>
    <mergeCell ref="H207:I207"/>
    <mergeCell ref="J207:L207"/>
    <mergeCell ref="M207:O207"/>
    <mergeCell ref="T210:U210"/>
    <mergeCell ref="V210:W210"/>
    <mergeCell ref="X210:Y210"/>
    <mergeCell ref="AB210:AD210"/>
    <mergeCell ref="AE210:AF210"/>
    <mergeCell ref="AG210:AH210"/>
    <mergeCell ref="AE209:AF209"/>
    <mergeCell ref="AG209:AH209"/>
    <mergeCell ref="A210:B210"/>
    <mergeCell ref="C210:D210"/>
    <mergeCell ref="E210:F210"/>
    <mergeCell ref="H210:I210"/>
    <mergeCell ref="J210:L210"/>
    <mergeCell ref="M210:O210"/>
    <mergeCell ref="P210:Q210"/>
    <mergeCell ref="R210:S210"/>
    <mergeCell ref="P209:Q209"/>
    <mergeCell ref="R209:S209"/>
    <mergeCell ref="T209:U209"/>
    <mergeCell ref="V209:W209"/>
    <mergeCell ref="X209:Y209"/>
    <mergeCell ref="AB209:AD209"/>
    <mergeCell ref="A209:B209"/>
    <mergeCell ref="C209:D209"/>
    <mergeCell ref="E209:F209"/>
    <mergeCell ref="H209:I209"/>
    <mergeCell ref="J209:L209"/>
    <mergeCell ref="M209:O209"/>
    <mergeCell ref="T212:U212"/>
    <mergeCell ref="V212:W212"/>
    <mergeCell ref="X212:Y212"/>
    <mergeCell ref="AB212:AD212"/>
    <mergeCell ref="AE212:AF212"/>
    <mergeCell ref="AG212:AH212"/>
    <mergeCell ref="AE211:AF211"/>
    <mergeCell ref="AG211:AH211"/>
    <mergeCell ref="A212:B212"/>
    <mergeCell ref="C212:D212"/>
    <mergeCell ref="E212:F212"/>
    <mergeCell ref="H212:I212"/>
    <mergeCell ref="J212:L212"/>
    <mergeCell ref="M212:O212"/>
    <mergeCell ref="P212:Q212"/>
    <mergeCell ref="R212:S212"/>
    <mergeCell ref="P211:Q211"/>
    <mergeCell ref="R211:S211"/>
    <mergeCell ref="T211:U211"/>
    <mergeCell ref="V211:W211"/>
    <mergeCell ref="X211:Y211"/>
    <mergeCell ref="AB211:AD211"/>
    <mergeCell ref="A211:B211"/>
    <mergeCell ref="C211:D211"/>
    <mergeCell ref="E211:F211"/>
    <mergeCell ref="H211:I211"/>
    <mergeCell ref="J211:L211"/>
    <mergeCell ref="M211:O211"/>
    <mergeCell ref="T214:U214"/>
    <mergeCell ref="V214:W214"/>
    <mergeCell ref="X214:Y214"/>
    <mergeCell ref="AB214:AD214"/>
    <mergeCell ref="AE214:AF214"/>
    <mergeCell ref="AG214:AH214"/>
    <mergeCell ref="AE213:AF213"/>
    <mergeCell ref="AG213:AH213"/>
    <mergeCell ref="A214:B214"/>
    <mergeCell ref="C214:D214"/>
    <mergeCell ref="E214:F214"/>
    <mergeCell ref="H214:I214"/>
    <mergeCell ref="J214:L214"/>
    <mergeCell ref="M214:O214"/>
    <mergeCell ref="P214:Q214"/>
    <mergeCell ref="R214:S214"/>
    <mergeCell ref="P213:Q213"/>
    <mergeCell ref="R213:S213"/>
    <mergeCell ref="T213:U213"/>
    <mergeCell ref="V213:W213"/>
    <mergeCell ref="X213:Y213"/>
    <mergeCell ref="AB213:AD213"/>
    <mergeCell ref="A213:B213"/>
    <mergeCell ref="C213:D213"/>
    <mergeCell ref="E213:F213"/>
    <mergeCell ref="H213:I213"/>
    <mergeCell ref="J213:L213"/>
    <mergeCell ref="M213:O213"/>
    <mergeCell ref="T216:U216"/>
    <mergeCell ref="V216:W216"/>
    <mergeCell ref="X216:Y216"/>
    <mergeCell ref="AB216:AD216"/>
    <mergeCell ref="AE216:AF216"/>
    <mergeCell ref="AG216:AH216"/>
    <mergeCell ref="AE215:AF215"/>
    <mergeCell ref="AG215:AH215"/>
    <mergeCell ref="A216:B216"/>
    <mergeCell ref="C216:D216"/>
    <mergeCell ref="E216:F216"/>
    <mergeCell ref="H216:I216"/>
    <mergeCell ref="J216:L216"/>
    <mergeCell ref="M216:O216"/>
    <mergeCell ref="P216:Q216"/>
    <mergeCell ref="R216:S216"/>
    <mergeCell ref="P215:Q215"/>
    <mergeCell ref="R215:S215"/>
    <mergeCell ref="T215:U215"/>
    <mergeCell ref="V215:W215"/>
    <mergeCell ref="X215:Y215"/>
    <mergeCell ref="AB215:AD215"/>
    <mergeCell ref="A215:B215"/>
    <mergeCell ref="C215:D215"/>
    <mergeCell ref="E215:F215"/>
    <mergeCell ref="H215:I215"/>
    <mergeCell ref="J215:L215"/>
    <mergeCell ref="M215:O215"/>
    <mergeCell ref="T218:U218"/>
    <mergeCell ref="V218:W218"/>
    <mergeCell ref="X218:Y218"/>
    <mergeCell ref="AB218:AD218"/>
    <mergeCell ref="AE218:AF218"/>
    <mergeCell ref="AG218:AH218"/>
    <mergeCell ref="AE217:AF217"/>
    <mergeCell ref="AG217:AH217"/>
    <mergeCell ref="A218:B218"/>
    <mergeCell ref="C218:D218"/>
    <mergeCell ref="E218:F218"/>
    <mergeCell ref="H218:I218"/>
    <mergeCell ref="J218:L218"/>
    <mergeCell ref="M218:O218"/>
    <mergeCell ref="P218:Q218"/>
    <mergeCell ref="R218:S218"/>
    <mergeCell ref="P217:Q217"/>
    <mergeCell ref="R217:S217"/>
    <mergeCell ref="T217:U217"/>
    <mergeCell ref="V217:W217"/>
    <mergeCell ref="X217:Y217"/>
    <mergeCell ref="AB217:AD217"/>
    <mergeCell ref="A217:B217"/>
    <mergeCell ref="C217:D217"/>
    <mergeCell ref="E217:F217"/>
    <mergeCell ref="H217:I217"/>
    <mergeCell ref="J217:L217"/>
    <mergeCell ref="M217:O217"/>
    <mergeCell ref="T220:U220"/>
    <mergeCell ref="V220:W220"/>
    <mergeCell ref="X220:Y220"/>
    <mergeCell ref="AB220:AD220"/>
    <mergeCell ref="AE220:AF220"/>
    <mergeCell ref="AG220:AH220"/>
    <mergeCell ref="AE219:AF219"/>
    <mergeCell ref="AG219:AH219"/>
    <mergeCell ref="A220:B220"/>
    <mergeCell ref="C220:D220"/>
    <mergeCell ref="E220:F220"/>
    <mergeCell ref="H220:I220"/>
    <mergeCell ref="J220:L220"/>
    <mergeCell ref="M220:O220"/>
    <mergeCell ref="P220:Q220"/>
    <mergeCell ref="R220:S220"/>
    <mergeCell ref="P219:Q219"/>
    <mergeCell ref="R219:S219"/>
    <mergeCell ref="T219:U219"/>
    <mergeCell ref="V219:W219"/>
    <mergeCell ref="X219:Y219"/>
    <mergeCell ref="AB219:AD219"/>
    <mergeCell ref="A219:B219"/>
    <mergeCell ref="C219:D219"/>
    <mergeCell ref="E219:F219"/>
    <mergeCell ref="H219:I219"/>
    <mergeCell ref="J219:L219"/>
    <mergeCell ref="M219:O219"/>
    <mergeCell ref="T222:U222"/>
    <mergeCell ref="V222:W222"/>
    <mergeCell ref="X222:Y222"/>
    <mergeCell ref="AB222:AD222"/>
    <mergeCell ref="AE222:AF222"/>
    <mergeCell ref="AG222:AH222"/>
    <mergeCell ref="AE221:AF221"/>
    <mergeCell ref="AG221:AH221"/>
    <mergeCell ref="A222:B222"/>
    <mergeCell ref="C222:D222"/>
    <mergeCell ref="E222:F222"/>
    <mergeCell ref="H222:I222"/>
    <mergeCell ref="J222:L222"/>
    <mergeCell ref="M222:O222"/>
    <mergeCell ref="P222:Q222"/>
    <mergeCell ref="R222:S222"/>
    <mergeCell ref="P221:Q221"/>
    <mergeCell ref="R221:S221"/>
    <mergeCell ref="T221:U221"/>
    <mergeCell ref="V221:W221"/>
    <mergeCell ref="X221:Y221"/>
    <mergeCell ref="AB221:AD221"/>
    <mergeCell ref="A221:B221"/>
    <mergeCell ref="C221:D221"/>
    <mergeCell ref="E221:F221"/>
    <mergeCell ref="H221:I221"/>
    <mergeCell ref="J221:L221"/>
    <mergeCell ref="M221:O221"/>
    <mergeCell ref="T224:U224"/>
    <mergeCell ref="V224:W224"/>
    <mergeCell ref="X224:Y224"/>
    <mergeCell ref="AB224:AD224"/>
    <mergeCell ref="AE224:AF224"/>
    <mergeCell ref="AG224:AH224"/>
    <mergeCell ref="AE223:AF223"/>
    <mergeCell ref="AG223:AH223"/>
    <mergeCell ref="A224:B224"/>
    <mergeCell ref="C224:D224"/>
    <mergeCell ref="E224:F224"/>
    <mergeCell ref="H224:I224"/>
    <mergeCell ref="J224:L224"/>
    <mergeCell ref="M224:O224"/>
    <mergeCell ref="P224:Q224"/>
    <mergeCell ref="R224:S224"/>
    <mergeCell ref="P223:Q223"/>
    <mergeCell ref="R223:S223"/>
    <mergeCell ref="T223:U223"/>
    <mergeCell ref="V223:W223"/>
    <mergeCell ref="X223:Y223"/>
    <mergeCell ref="AB223:AD223"/>
    <mergeCell ref="A223:B223"/>
    <mergeCell ref="C223:D223"/>
    <mergeCell ref="E223:F223"/>
    <mergeCell ref="H223:I223"/>
    <mergeCell ref="J223:L223"/>
    <mergeCell ref="M223:O223"/>
    <mergeCell ref="T226:U226"/>
    <mergeCell ref="V226:W226"/>
    <mergeCell ref="X226:Y226"/>
    <mergeCell ref="AB226:AD226"/>
    <mergeCell ref="AE226:AF226"/>
    <mergeCell ref="AG226:AH226"/>
    <mergeCell ref="AE225:AF225"/>
    <mergeCell ref="AG225:AH225"/>
    <mergeCell ref="A226:B226"/>
    <mergeCell ref="C226:D226"/>
    <mergeCell ref="E226:F226"/>
    <mergeCell ref="H226:I226"/>
    <mergeCell ref="J226:L226"/>
    <mergeCell ref="M226:O226"/>
    <mergeCell ref="P226:Q226"/>
    <mergeCell ref="R226:S226"/>
    <mergeCell ref="P225:Q225"/>
    <mergeCell ref="R225:S225"/>
    <mergeCell ref="T225:U225"/>
    <mergeCell ref="V225:W225"/>
    <mergeCell ref="X225:Y225"/>
    <mergeCell ref="AB225:AD225"/>
    <mergeCell ref="A225:B225"/>
    <mergeCell ref="C225:D225"/>
    <mergeCell ref="E225:F225"/>
    <mergeCell ref="H225:I225"/>
    <mergeCell ref="J225:L225"/>
    <mergeCell ref="M225:O225"/>
    <mergeCell ref="T228:U228"/>
    <mergeCell ref="V228:W228"/>
    <mergeCell ref="X228:Y228"/>
    <mergeCell ref="AB228:AD228"/>
    <mergeCell ref="AE228:AF228"/>
    <mergeCell ref="AG228:AH228"/>
    <mergeCell ref="AE227:AF227"/>
    <mergeCell ref="AG227:AH227"/>
    <mergeCell ref="A228:B228"/>
    <mergeCell ref="C228:D228"/>
    <mergeCell ref="E228:F228"/>
    <mergeCell ref="H228:I228"/>
    <mergeCell ref="J228:L228"/>
    <mergeCell ref="M228:O228"/>
    <mergeCell ref="P228:Q228"/>
    <mergeCell ref="R228:S228"/>
    <mergeCell ref="P227:Q227"/>
    <mergeCell ref="R227:S227"/>
    <mergeCell ref="T227:U227"/>
    <mergeCell ref="V227:W227"/>
    <mergeCell ref="X227:Y227"/>
    <mergeCell ref="AB227:AD227"/>
    <mergeCell ref="A227:B227"/>
    <mergeCell ref="C227:D227"/>
    <mergeCell ref="E227:F227"/>
    <mergeCell ref="H227:I227"/>
    <mergeCell ref="J227:L227"/>
    <mergeCell ref="M227:O227"/>
    <mergeCell ref="T230:U230"/>
    <mergeCell ref="V230:W230"/>
    <mergeCell ref="X230:Y230"/>
    <mergeCell ref="AB230:AD230"/>
    <mergeCell ref="AE230:AF230"/>
    <mergeCell ref="AG230:AH230"/>
    <mergeCell ref="AE229:AF229"/>
    <mergeCell ref="AG229:AH229"/>
    <mergeCell ref="A230:B230"/>
    <mergeCell ref="C230:D230"/>
    <mergeCell ref="E230:F230"/>
    <mergeCell ref="H230:I230"/>
    <mergeCell ref="J230:L230"/>
    <mergeCell ref="M230:O230"/>
    <mergeCell ref="P230:Q230"/>
    <mergeCell ref="R230:S230"/>
    <mergeCell ref="P229:Q229"/>
    <mergeCell ref="R229:S229"/>
    <mergeCell ref="T229:U229"/>
    <mergeCell ref="V229:W229"/>
    <mergeCell ref="X229:Y229"/>
    <mergeCell ref="AB229:AD229"/>
    <mergeCell ref="A229:B229"/>
    <mergeCell ref="C229:D229"/>
    <mergeCell ref="E229:F229"/>
    <mergeCell ref="H229:I229"/>
    <mergeCell ref="J229:L229"/>
    <mergeCell ref="M229:O229"/>
    <mergeCell ref="T232:U232"/>
    <mergeCell ref="V232:W232"/>
    <mergeCell ref="X232:Y232"/>
    <mergeCell ref="AB232:AD232"/>
    <mergeCell ref="AE232:AF232"/>
    <mergeCell ref="AG232:AH232"/>
    <mergeCell ref="AE231:AF231"/>
    <mergeCell ref="AG231:AH231"/>
    <mergeCell ref="A232:B232"/>
    <mergeCell ref="C232:D232"/>
    <mergeCell ref="E232:F232"/>
    <mergeCell ref="H232:I232"/>
    <mergeCell ref="J232:L232"/>
    <mergeCell ref="M232:O232"/>
    <mergeCell ref="P232:Q232"/>
    <mergeCell ref="R232:S232"/>
    <mergeCell ref="P231:Q231"/>
    <mergeCell ref="R231:S231"/>
    <mergeCell ref="T231:U231"/>
    <mergeCell ref="V231:W231"/>
    <mergeCell ref="X231:Y231"/>
    <mergeCell ref="AB231:AD231"/>
    <mergeCell ref="A231:B231"/>
    <mergeCell ref="C231:D231"/>
    <mergeCell ref="E231:F231"/>
    <mergeCell ref="H231:I231"/>
    <mergeCell ref="J231:L231"/>
    <mergeCell ref="M231:O231"/>
    <mergeCell ref="T234:U234"/>
    <mergeCell ref="V234:W234"/>
    <mergeCell ref="X234:Y234"/>
    <mergeCell ref="AB234:AD234"/>
    <mergeCell ref="AE234:AF234"/>
    <mergeCell ref="AG234:AH234"/>
    <mergeCell ref="AE233:AF233"/>
    <mergeCell ref="AG233:AH233"/>
    <mergeCell ref="A234:B234"/>
    <mergeCell ref="C234:D234"/>
    <mergeCell ref="E234:F234"/>
    <mergeCell ref="H234:I234"/>
    <mergeCell ref="J234:L234"/>
    <mergeCell ref="M234:O234"/>
    <mergeCell ref="P234:Q234"/>
    <mergeCell ref="R234:S234"/>
    <mergeCell ref="P233:Q233"/>
    <mergeCell ref="R233:S233"/>
    <mergeCell ref="T233:U233"/>
    <mergeCell ref="V233:W233"/>
    <mergeCell ref="X233:Y233"/>
    <mergeCell ref="AB233:AD233"/>
    <mergeCell ref="A233:B233"/>
    <mergeCell ref="C233:D233"/>
    <mergeCell ref="E233:F233"/>
    <mergeCell ref="H233:I233"/>
    <mergeCell ref="J233:L233"/>
    <mergeCell ref="M233:O233"/>
    <mergeCell ref="T236:U236"/>
    <mergeCell ref="V236:W236"/>
    <mergeCell ref="X236:Y236"/>
    <mergeCell ref="AB236:AD236"/>
    <mergeCell ref="AE236:AF236"/>
    <mergeCell ref="AG236:AH236"/>
    <mergeCell ref="AE235:AF235"/>
    <mergeCell ref="AG235:AH235"/>
    <mergeCell ref="A236:B236"/>
    <mergeCell ref="C236:D236"/>
    <mergeCell ref="E236:F236"/>
    <mergeCell ref="H236:I236"/>
    <mergeCell ref="J236:L236"/>
    <mergeCell ref="M236:O236"/>
    <mergeCell ref="P236:Q236"/>
    <mergeCell ref="R236:S236"/>
    <mergeCell ref="P235:Q235"/>
    <mergeCell ref="R235:S235"/>
    <mergeCell ref="T235:U235"/>
    <mergeCell ref="V235:W235"/>
    <mergeCell ref="X235:Y235"/>
    <mergeCell ref="AB235:AD235"/>
    <mergeCell ref="A235:B235"/>
    <mergeCell ref="C235:D235"/>
    <mergeCell ref="E235:F235"/>
    <mergeCell ref="H235:I235"/>
    <mergeCell ref="J235:L235"/>
    <mergeCell ref="M235:O235"/>
    <mergeCell ref="T238:U238"/>
    <mergeCell ref="V238:W238"/>
    <mergeCell ref="X238:Y238"/>
    <mergeCell ref="AB238:AD238"/>
    <mergeCell ref="AE238:AF238"/>
    <mergeCell ref="AG238:AH238"/>
    <mergeCell ref="AE237:AF237"/>
    <mergeCell ref="AG237:AH237"/>
    <mergeCell ref="A238:B238"/>
    <mergeCell ref="C238:D238"/>
    <mergeCell ref="E238:F238"/>
    <mergeCell ref="H238:I238"/>
    <mergeCell ref="J238:L238"/>
    <mergeCell ref="M238:O238"/>
    <mergeCell ref="P238:Q238"/>
    <mergeCell ref="R238:S238"/>
    <mergeCell ref="P237:Q237"/>
    <mergeCell ref="R237:S237"/>
    <mergeCell ref="T237:U237"/>
    <mergeCell ref="V237:W237"/>
    <mergeCell ref="X237:Y237"/>
    <mergeCell ref="AB237:AD237"/>
    <mergeCell ref="A237:B237"/>
    <mergeCell ref="C237:D237"/>
    <mergeCell ref="E237:F237"/>
    <mergeCell ref="H237:I237"/>
    <mergeCell ref="J237:L237"/>
    <mergeCell ref="M237:O237"/>
    <mergeCell ref="T240:U240"/>
    <mergeCell ref="V240:W240"/>
    <mergeCell ref="X240:Y240"/>
    <mergeCell ref="AB240:AD240"/>
    <mergeCell ref="AE240:AF240"/>
    <mergeCell ref="AG240:AH240"/>
    <mergeCell ref="AE239:AF239"/>
    <mergeCell ref="AG239:AH239"/>
    <mergeCell ref="A240:B240"/>
    <mergeCell ref="C240:D240"/>
    <mergeCell ref="E240:F240"/>
    <mergeCell ref="H240:I240"/>
    <mergeCell ref="J240:L240"/>
    <mergeCell ref="M240:O240"/>
    <mergeCell ref="P240:Q240"/>
    <mergeCell ref="R240:S240"/>
    <mergeCell ref="P239:Q239"/>
    <mergeCell ref="R239:S239"/>
    <mergeCell ref="T239:U239"/>
    <mergeCell ref="V239:W239"/>
    <mergeCell ref="X239:Y239"/>
    <mergeCell ref="AB239:AD239"/>
    <mergeCell ref="A239:B239"/>
    <mergeCell ref="C239:D239"/>
    <mergeCell ref="E239:F239"/>
    <mergeCell ref="H239:I239"/>
    <mergeCell ref="J239:L239"/>
    <mergeCell ref="M239:O239"/>
    <mergeCell ref="T242:U242"/>
    <mergeCell ref="V242:W242"/>
    <mergeCell ref="X242:Y242"/>
    <mergeCell ref="AB242:AD242"/>
    <mergeCell ref="AE242:AF242"/>
    <mergeCell ref="AG242:AH242"/>
    <mergeCell ref="AE241:AF241"/>
    <mergeCell ref="AG241:AH241"/>
    <mergeCell ref="A242:B242"/>
    <mergeCell ref="C242:D242"/>
    <mergeCell ref="E242:F242"/>
    <mergeCell ref="H242:I242"/>
    <mergeCell ref="J242:L242"/>
    <mergeCell ref="M242:O242"/>
    <mergeCell ref="P242:Q242"/>
    <mergeCell ref="R242:S242"/>
    <mergeCell ref="P241:Q241"/>
    <mergeCell ref="R241:S241"/>
    <mergeCell ref="T241:U241"/>
    <mergeCell ref="V241:W241"/>
    <mergeCell ref="X241:Y241"/>
    <mergeCell ref="AB241:AD241"/>
    <mergeCell ref="A241:B241"/>
    <mergeCell ref="C241:D241"/>
    <mergeCell ref="E241:F241"/>
    <mergeCell ref="H241:I241"/>
    <mergeCell ref="J241:L241"/>
    <mergeCell ref="M241:O241"/>
    <mergeCell ref="T244:U244"/>
    <mergeCell ref="V244:W244"/>
    <mergeCell ref="X244:Y244"/>
    <mergeCell ref="AB244:AD244"/>
    <mergeCell ref="AE244:AF244"/>
    <mergeCell ref="AG244:AH244"/>
    <mergeCell ref="AE243:AF243"/>
    <mergeCell ref="AG243:AH243"/>
    <mergeCell ref="A244:B244"/>
    <mergeCell ref="C244:D244"/>
    <mergeCell ref="E244:F244"/>
    <mergeCell ref="H244:I244"/>
    <mergeCell ref="J244:L244"/>
    <mergeCell ref="M244:O244"/>
    <mergeCell ref="P244:Q244"/>
    <mergeCell ref="R244:S244"/>
    <mergeCell ref="P243:Q243"/>
    <mergeCell ref="R243:S243"/>
    <mergeCell ref="T243:U243"/>
    <mergeCell ref="V243:W243"/>
    <mergeCell ref="X243:Y243"/>
    <mergeCell ref="AB243:AD243"/>
    <mergeCell ref="A243:B243"/>
    <mergeCell ref="C243:D243"/>
    <mergeCell ref="E243:F243"/>
    <mergeCell ref="H243:I243"/>
    <mergeCell ref="J243:L243"/>
    <mergeCell ref="M243:O243"/>
    <mergeCell ref="T246:U246"/>
    <mergeCell ref="V246:W246"/>
    <mergeCell ref="X246:Y246"/>
    <mergeCell ref="AB246:AD246"/>
    <mergeCell ref="AE246:AF246"/>
    <mergeCell ref="AG246:AH246"/>
    <mergeCell ref="AE245:AF245"/>
    <mergeCell ref="AG245:AH245"/>
    <mergeCell ref="A246:B246"/>
    <mergeCell ref="C246:D246"/>
    <mergeCell ref="E246:F246"/>
    <mergeCell ref="H246:I246"/>
    <mergeCell ref="J246:L246"/>
    <mergeCell ref="M246:O246"/>
    <mergeCell ref="P246:Q246"/>
    <mergeCell ref="R246:S246"/>
    <mergeCell ref="P245:Q245"/>
    <mergeCell ref="R245:S245"/>
    <mergeCell ref="T245:U245"/>
    <mergeCell ref="V245:W245"/>
    <mergeCell ref="X245:Y245"/>
    <mergeCell ref="AB245:AD245"/>
    <mergeCell ref="A245:B245"/>
    <mergeCell ref="C245:D245"/>
    <mergeCell ref="E245:F245"/>
    <mergeCell ref="H245:I245"/>
    <mergeCell ref="J245:L245"/>
    <mergeCell ref="M245:O245"/>
    <mergeCell ref="T248:U248"/>
    <mergeCell ref="V248:W248"/>
    <mergeCell ref="X248:Y248"/>
    <mergeCell ref="AB248:AD248"/>
    <mergeCell ref="AE248:AF248"/>
    <mergeCell ref="AG248:AH248"/>
    <mergeCell ref="AE247:AF247"/>
    <mergeCell ref="AG247:AH247"/>
    <mergeCell ref="A248:B248"/>
    <mergeCell ref="C248:D248"/>
    <mergeCell ref="E248:F248"/>
    <mergeCell ref="H248:I248"/>
    <mergeCell ref="J248:L248"/>
    <mergeCell ref="M248:O248"/>
    <mergeCell ref="P248:Q248"/>
    <mergeCell ref="R248:S248"/>
    <mergeCell ref="P247:Q247"/>
    <mergeCell ref="R247:S247"/>
    <mergeCell ref="T247:U247"/>
    <mergeCell ref="V247:W247"/>
    <mergeCell ref="X247:Y247"/>
    <mergeCell ref="AB247:AD247"/>
    <mergeCell ref="A247:B247"/>
    <mergeCell ref="C247:D247"/>
    <mergeCell ref="E247:F247"/>
    <mergeCell ref="H247:I247"/>
    <mergeCell ref="J247:L247"/>
    <mergeCell ref="M247:O247"/>
    <mergeCell ref="T250:U250"/>
    <mergeCell ref="V250:W250"/>
    <mergeCell ref="X250:Y250"/>
    <mergeCell ref="AB250:AD250"/>
    <mergeCell ref="AE250:AF250"/>
    <mergeCell ref="AG250:AH250"/>
    <mergeCell ref="AE249:AF249"/>
    <mergeCell ref="AG249:AH249"/>
    <mergeCell ref="A250:B250"/>
    <mergeCell ref="C250:D250"/>
    <mergeCell ref="E250:F250"/>
    <mergeCell ref="H250:I250"/>
    <mergeCell ref="J250:L250"/>
    <mergeCell ref="M250:O250"/>
    <mergeCell ref="P250:Q250"/>
    <mergeCell ref="R250:S250"/>
    <mergeCell ref="P249:Q249"/>
    <mergeCell ref="R249:S249"/>
    <mergeCell ref="T249:U249"/>
    <mergeCell ref="V249:W249"/>
    <mergeCell ref="X249:Y249"/>
    <mergeCell ref="AB249:AD249"/>
    <mergeCell ref="A249:B249"/>
    <mergeCell ref="C249:D249"/>
    <mergeCell ref="E249:F249"/>
    <mergeCell ref="H249:I249"/>
    <mergeCell ref="J249:L249"/>
    <mergeCell ref="M249:O249"/>
    <mergeCell ref="T252:U252"/>
    <mergeCell ref="V252:W252"/>
    <mergeCell ref="X252:Y252"/>
    <mergeCell ref="AB252:AD252"/>
    <mergeCell ref="AE252:AF252"/>
    <mergeCell ref="AG252:AH252"/>
    <mergeCell ref="AE251:AF251"/>
    <mergeCell ref="AG251:AH251"/>
    <mergeCell ref="A252:B252"/>
    <mergeCell ref="C252:D252"/>
    <mergeCell ref="E252:F252"/>
    <mergeCell ref="H252:I252"/>
    <mergeCell ref="J252:L252"/>
    <mergeCell ref="M252:O252"/>
    <mergeCell ref="P252:Q252"/>
    <mergeCell ref="R252:S252"/>
    <mergeCell ref="P251:Q251"/>
    <mergeCell ref="R251:S251"/>
    <mergeCell ref="T251:U251"/>
    <mergeCell ref="V251:W251"/>
    <mergeCell ref="X251:Y251"/>
    <mergeCell ref="AB251:AD251"/>
    <mergeCell ref="A251:B251"/>
    <mergeCell ref="C251:D251"/>
    <mergeCell ref="E251:F251"/>
    <mergeCell ref="H251:I251"/>
    <mergeCell ref="J251:L251"/>
    <mergeCell ref="M251:O251"/>
    <mergeCell ref="T254:U254"/>
    <mergeCell ref="V254:W254"/>
    <mergeCell ref="X254:Y254"/>
    <mergeCell ref="AB254:AD254"/>
    <mergeCell ref="AE254:AF254"/>
    <mergeCell ref="AG254:AH254"/>
    <mergeCell ref="AE253:AF253"/>
    <mergeCell ref="AG253:AH253"/>
    <mergeCell ref="A254:B254"/>
    <mergeCell ref="C254:D254"/>
    <mergeCell ref="E254:F254"/>
    <mergeCell ref="H254:I254"/>
    <mergeCell ref="J254:L254"/>
    <mergeCell ref="M254:O254"/>
    <mergeCell ref="P254:Q254"/>
    <mergeCell ref="R254:S254"/>
    <mergeCell ref="P253:Q253"/>
    <mergeCell ref="R253:S253"/>
    <mergeCell ref="T253:U253"/>
    <mergeCell ref="V253:W253"/>
    <mergeCell ref="X253:Y253"/>
    <mergeCell ref="AB253:AD253"/>
    <mergeCell ref="A253:B253"/>
    <mergeCell ref="C253:D253"/>
    <mergeCell ref="E253:F253"/>
    <mergeCell ref="H253:I253"/>
    <mergeCell ref="J253:L253"/>
    <mergeCell ref="M253:O253"/>
    <mergeCell ref="T256:U256"/>
    <mergeCell ref="V256:W256"/>
    <mergeCell ref="X256:Y256"/>
    <mergeCell ref="AB256:AD256"/>
    <mergeCell ref="AE256:AF256"/>
    <mergeCell ref="AG256:AH256"/>
    <mergeCell ref="AE255:AF255"/>
    <mergeCell ref="AG255:AH255"/>
    <mergeCell ref="A256:B256"/>
    <mergeCell ref="C256:D256"/>
    <mergeCell ref="E256:F256"/>
    <mergeCell ref="H256:I256"/>
    <mergeCell ref="J256:L256"/>
    <mergeCell ref="M256:O256"/>
    <mergeCell ref="P256:Q256"/>
    <mergeCell ref="R256:S256"/>
    <mergeCell ref="P255:Q255"/>
    <mergeCell ref="R255:S255"/>
    <mergeCell ref="T255:U255"/>
    <mergeCell ref="V255:W255"/>
    <mergeCell ref="X255:Y255"/>
    <mergeCell ref="AB255:AD255"/>
    <mergeCell ref="A255:B255"/>
    <mergeCell ref="C255:D255"/>
    <mergeCell ref="E255:F255"/>
    <mergeCell ref="H255:I255"/>
    <mergeCell ref="J255:L255"/>
    <mergeCell ref="M255:O255"/>
    <mergeCell ref="T258:U258"/>
    <mergeCell ref="V258:W258"/>
    <mergeCell ref="X258:Y258"/>
    <mergeCell ref="AB258:AD258"/>
    <mergeCell ref="AE258:AF258"/>
    <mergeCell ref="AG258:AH258"/>
    <mergeCell ref="AE257:AF257"/>
    <mergeCell ref="AG257:AH257"/>
    <mergeCell ref="A258:B258"/>
    <mergeCell ref="C258:D258"/>
    <mergeCell ref="E258:F258"/>
    <mergeCell ref="H258:I258"/>
    <mergeCell ref="J258:L258"/>
    <mergeCell ref="M258:O258"/>
    <mergeCell ref="P258:Q258"/>
    <mergeCell ref="R258:S258"/>
    <mergeCell ref="P257:Q257"/>
    <mergeCell ref="R257:S257"/>
    <mergeCell ref="T257:U257"/>
    <mergeCell ref="V257:W257"/>
    <mergeCell ref="X257:Y257"/>
    <mergeCell ref="AB257:AD257"/>
    <mergeCell ref="A257:B257"/>
    <mergeCell ref="C257:D257"/>
    <mergeCell ref="E257:F257"/>
    <mergeCell ref="H257:I257"/>
    <mergeCell ref="J257:L257"/>
    <mergeCell ref="M257:O257"/>
    <mergeCell ref="T260:U260"/>
    <mergeCell ref="V260:W260"/>
    <mergeCell ref="X260:Y260"/>
    <mergeCell ref="AB260:AD260"/>
    <mergeCell ref="AE260:AF260"/>
    <mergeCell ref="AG260:AH260"/>
    <mergeCell ref="AE259:AF259"/>
    <mergeCell ref="AG259:AH259"/>
    <mergeCell ref="A260:B260"/>
    <mergeCell ref="C260:D260"/>
    <mergeCell ref="E260:F260"/>
    <mergeCell ref="H260:I260"/>
    <mergeCell ref="J260:L260"/>
    <mergeCell ref="M260:O260"/>
    <mergeCell ref="P260:Q260"/>
    <mergeCell ref="R260:S260"/>
    <mergeCell ref="P259:Q259"/>
    <mergeCell ref="R259:S259"/>
    <mergeCell ref="T259:U259"/>
    <mergeCell ref="V259:W259"/>
    <mergeCell ref="X259:Y259"/>
    <mergeCell ref="AB259:AD259"/>
    <mergeCell ref="A259:B259"/>
    <mergeCell ref="C259:D259"/>
    <mergeCell ref="E259:F259"/>
    <mergeCell ref="H259:I259"/>
    <mergeCell ref="J259:L259"/>
    <mergeCell ref="M259:O259"/>
    <mergeCell ref="T262:U262"/>
    <mergeCell ref="V262:W262"/>
    <mergeCell ref="X262:Y262"/>
    <mergeCell ref="AB262:AD262"/>
    <mergeCell ref="AE262:AF262"/>
    <mergeCell ref="AG262:AH262"/>
    <mergeCell ref="AE261:AF261"/>
    <mergeCell ref="AG261:AH261"/>
    <mergeCell ref="A262:B262"/>
    <mergeCell ref="C262:D262"/>
    <mergeCell ref="E262:F262"/>
    <mergeCell ref="H262:I262"/>
    <mergeCell ref="J262:L262"/>
    <mergeCell ref="M262:O262"/>
    <mergeCell ref="P262:Q262"/>
    <mergeCell ref="R262:S262"/>
    <mergeCell ref="P261:Q261"/>
    <mergeCell ref="R261:S261"/>
    <mergeCell ref="T261:U261"/>
    <mergeCell ref="V261:W261"/>
    <mergeCell ref="X261:Y261"/>
    <mergeCell ref="AB261:AD261"/>
    <mergeCell ref="A261:B261"/>
    <mergeCell ref="C261:D261"/>
    <mergeCell ref="E261:F261"/>
    <mergeCell ref="H261:I261"/>
    <mergeCell ref="J261:L261"/>
    <mergeCell ref="M261:O261"/>
    <mergeCell ref="T264:U264"/>
    <mergeCell ref="V264:W264"/>
    <mergeCell ref="X264:Y264"/>
    <mergeCell ref="AB264:AD264"/>
    <mergeCell ref="AE264:AF264"/>
    <mergeCell ref="AG264:AH264"/>
    <mergeCell ref="AE263:AF263"/>
    <mergeCell ref="AG263:AH263"/>
    <mergeCell ref="A264:B264"/>
    <mergeCell ref="C264:D264"/>
    <mergeCell ref="E264:F264"/>
    <mergeCell ref="H264:I264"/>
    <mergeCell ref="J264:L264"/>
    <mergeCell ref="M264:O264"/>
    <mergeCell ref="P264:Q264"/>
    <mergeCell ref="R264:S264"/>
    <mergeCell ref="P263:Q263"/>
    <mergeCell ref="R263:S263"/>
    <mergeCell ref="T263:U263"/>
    <mergeCell ref="V263:W263"/>
    <mergeCell ref="X263:Y263"/>
    <mergeCell ref="AB263:AD263"/>
    <mergeCell ref="A263:B263"/>
    <mergeCell ref="C263:D263"/>
    <mergeCell ref="E263:F263"/>
    <mergeCell ref="H263:I263"/>
    <mergeCell ref="J263:L263"/>
    <mergeCell ref="M263:O263"/>
    <mergeCell ref="T266:U266"/>
    <mergeCell ref="V266:W266"/>
    <mergeCell ref="X266:Y266"/>
    <mergeCell ref="AB266:AD266"/>
    <mergeCell ref="AE266:AF266"/>
    <mergeCell ref="AG266:AH266"/>
    <mergeCell ref="AE265:AF265"/>
    <mergeCell ref="AG265:AH265"/>
    <mergeCell ref="A266:B266"/>
    <mergeCell ref="C266:D266"/>
    <mergeCell ref="E266:F266"/>
    <mergeCell ref="H266:I266"/>
    <mergeCell ref="J266:L266"/>
    <mergeCell ref="M266:O266"/>
    <mergeCell ref="P266:Q266"/>
    <mergeCell ref="R266:S266"/>
    <mergeCell ref="P265:Q265"/>
    <mergeCell ref="R265:S265"/>
    <mergeCell ref="T265:U265"/>
    <mergeCell ref="V265:W265"/>
    <mergeCell ref="X265:Y265"/>
    <mergeCell ref="AB265:AD265"/>
    <mergeCell ref="A265:B265"/>
    <mergeCell ref="C265:D265"/>
    <mergeCell ref="E265:F265"/>
    <mergeCell ref="H265:I265"/>
    <mergeCell ref="J265:L265"/>
    <mergeCell ref="M265:O265"/>
    <mergeCell ref="T268:U268"/>
    <mergeCell ref="V268:W268"/>
    <mergeCell ref="X268:Y268"/>
    <mergeCell ref="AB268:AD268"/>
    <mergeCell ref="AE268:AF268"/>
    <mergeCell ref="AG268:AH268"/>
    <mergeCell ref="AE267:AF267"/>
    <mergeCell ref="AG267:AH267"/>
    <mergeCell ref="A268:B268"/>
    <mergeCell ref="C268:D268"/>
    <mergeCell ref="E268:F268"/>
    <mergeCell ref="H268:I268"/>
    <mergeCell ref="J268:L268"/>
    <mergeCell ref="M268:O268"/>
    <mergeCell ref="P268:Q268"/>
    <mergeCell ref="R268:S268"/>
    <mergeCell ref="P267:Q267"/>
    <mergeCell ref="R267:S267"/>
    <mergeCell ref="T267:U267"/>
    <mergeCell ref="V267:W267"/>
    <mergeCell ref="X267:Y267"/>
    <mergeCell ref="AB267:AD267"/>
    <mergeCell ref="A267:B267"/>
    <mergeCell ref="C267:D267"/>
    <mergeCell ref="E267:F267"/>
    <mergeCell ref="H267:I267"/>
    <mergeCell ref="J267:L267"/>
    <mergeCell ref="M267:O267"/>
    <mergeCell ref="T270:U270"/>
    <mergeCell ref="V270:W270"/>
    <mergeCell ref="X270:Y270"/>
    <mergeCell ref="AB270:AD270"/>
    <mergeCell ref="AE270:AF270"/>
    <mergeCell ref="AG270:AH270"/>
    <mergeCell ref="AE269:AF269"/>
    <mergeCell ref="AG269:AH269"/>
    <mergeCell ref="A270:B270"/>
    <mergeCell ref="C270:D270"/>
    <mergeCell ref="E270:F270"/>
    <mergeCell ref="H270:I270"/>
    <mergeCell ref="J270:L270"/>
    <mergeCell ref="M270:O270"/>
    <mergeCell ref="P270:Q270"/>
    <mergeCell ref="R270:S270"/>
    <mergeCell ref="P269:Q269"/>
    <mergeCell ref="R269:S269"/>
    <mergeCell ref="T269:U269"/>
    <mergeCell ref="V269:W269"/>
    <mergeCell ref="X269:Y269"/>
    <mergeCell ref="AB269:AD269"/>
    <mergeCell ref="A269:B269"/>
    <mergeCell ref="C269:D269"/>
    <mergeCell ref="E269:F269"/>
    <mergeCell ref="H269:I269"/>
    <mergeCell ref="J269:L269"/>
    <mergeCell ref="M269:O269"/>
    <mergeCell ref="T272:U272"/>
    <mergeCell ref="V272:W272"/>
    <mergeCell ref="X272:Y272"/>
    <mergeCell ref="AB272:AD272"/>
    <mergeCell ref="AE272:AF272"/>
    <mergeCell ref="AG272:AH272"/>
    <mergeCell ref="AE271:AF271"/>
    <mergeCell ref="AG271:AH271"/>
    <mergeCell ref="A272:B272"/>
    <mergeCell ref="C272:D272"/>
    <mergeCell ref="E272:F272"/>
    <mergeCell ref="H272:I272"/>
    <mergeCell ref="J272:L272"/>
    <mergeCell ref="M272:O272"/>
    <mergeCell ref="P272:Q272"/>
    <mergeCell ref="R272:S272"/>
    <mergeCell ref="P271:Q271"/>
    <mergeCell ref="R271:S271"/>
    <mergeCell ref="T271:U271"/>
    <mergeCell ref="V271:W271"/>
    <mergeCell ref="X271:Y271"/>
    <mergeCell ref="AB271:AD271"/>
    <mergeCell ref="A271:B271"/>
    <mergeCell ref="C271:D271"/>
    <mergeCell ref="E271:F271"/>
    <mergeCell ref="H271:I271"/>
    <mergeCell ref="J271:L271"/>
    <mergeCell ref="M271:O271"/>
    <mergeCell ref="T274:U274"/>
    <mergeCell ref="V274:W274"/>
    <mergeCell ref="X274:Y274"/>
    <mergeCell ref="AB274:AD274"/>
    <mergeCell ref="AE274:AF274"/>
    <mergeCell ref="AG274:AH274"/>
    <mergeCell ref="AE273:AF273"/>
    <mergeCell ref="AG273:AH273"/>
    <mergeCell ref="A274:B274"/>
    <mergeCell ref="C274:D274"/>
    <mergeCell ref="E274:F274"/>
    <mergeCell ref="H274:I274"/>
    <mergeCell ref="J274:L274"/>
    <mergeCell ref="M274:O274"/>
    <mergeCell ref="P274:Q274"/>
    <mergeCell ref="R274:S274"/>
    <mergeCell ref="P273:Q273"/>
    <mergeCell ref="R273:S273"/>
    <mergeCell ref="T273:U273"/>
    <mergeCell ref="V273:W273"/>
    <mergeCell ref="X273:Y273"/>
    <mergeCell ref="AB273:AD273"/>
    <mergeCell ref="A273:B273"/>
    <mergeCell ref="C273:D273"/>
    <mergeCell ref="E273:F273"/>
    <mergeCell ref="H273:I273"/>
    <mergeCell ref="J273:L273"/>
    <mergeCell ref="M273:O273"/>
    <mergeCell ref="T276:U276"/>
    <mergeCell ref="V276:W276"/>
    <mergeCell ref="X276:Y276"/>
    <mergeCell ref="AB276:AD276"/>
    <mergeCell ref="AE276:AF276"/>
    <mergeCell ref="AG276:AH276"/>
    <mergeCell ref="AE275:AF275"/>
    <mergeCell ref="AG275:AH275"/>
    <mergeCell ref="A276:B276"/>
    <mergeCell ref="C276:D276"/>
    <mergeCell ref="E276:F276"/>
    <mergeCell ref="H276:I276"/>
    <mergeCell ref="J276:L276"/>
    <mergeCell ref="M276:O276"/>
    <mergeCell ref="P276:Q276"/>
    <mergeCell ref="R276:S276"/>
    <mergeCell ref="P275:Q275"/>
    <mergeCell ref="R275:S275"/>
    <mergeCell ref="T275:U275"/>
    <mergeCell ref="V275:W275"/>
    <mergeCell ref="X275:Y275"/>
    <mergeCell ref="AB275:AD275"/>
    <mergeCell ref="A275:B275"/>
    <mergeCell ref="C275:D275"/>
    <mergeCell ref="E275:F275"/>
    <mergeCell ref="H275:I275"/>
    <mergeCell ref="J275:L275"/>
    <mergeCell ref="M275:O275"/>
    <mergeCell ref="T278:U278"/>
    <mergeCell ref="V278:W278"/>
    <mergeCell ref="X278:Y278"/>
    <mergeCell ref="AB278:AD278"/>
    <mergeCell ref="AE278:AF278"/>
    <mergeCell ref="AG278:AH278"/>
    <mergeCell ref="AE277:AF277"/>
    <mergeCell ref="AG277:AH277"/>
    <mergeCell ref="A278:B278"/>
    <mergeCell ref="C278:D278"/>
    <mergeCell ref="E278:F278"/>
    <mergeCell ref="H278:I278"/>
    <mergeCell ref="J278:L278"/>
    <mergeCell ref="M278:O278"/>
    <mergeCell ref="P278:Q278"/>
    <mergeCell ref="R278:S278"/>
    <mergeCell ref="P277:Q277"/>
    <mergeCell ref="R277:S277"/>
    <mergeCell ref="T277:U277"/>
    <mergeCell ref="V277:W277"/>
    <mergeCell ref="X277:Y277"/>
    <mergeCell ref="AB277:AD277"/>
    <mergeCell ref="A277:B277"/>
    <mergeCell ref="C277:D277"/>
    <mergeCell ref="E277:F277"/>
    <mergeCell ref="H277:I277"/>
    <mergeCell ref="J277:L277"/>
    <mergeCell ref="M277:O277"/>
    <mergeCell ref="T280:U280"/>
    <mergeCell ref="V280:W280"/>
    <mergeCell ref="X280:Y280"/>
    <mergeCell ref="AB280:AD280"/>
    <mergeCell ref="AE280:AF280"/>
    <mergeCell ref="AG280:AH280"/>
    <mergeCell ref="AE279:AF279"/>
    <mergeCell ref="AG279:AH279"/>
    <mergeCell ref="A280:B280"/>
    <mergeCell ref="C280:D280"/>
    <mergeCell ref="E280:F280"/>
    <mergeCell ref="H280:I280"/>
    <mergeCell ref="J280:L280"/>
    <mergeCell ref="M280:O280"/>
    <mergeCell ref="P280:Q280"/>
    <mergeCell ref="R280:S280"/>
    <mergeCell ref="P279:Q279"/>
    <mergeCell ref="R279:S279"/>
    <mergeCell ref="T279:U279"/>
    <mergeCell ref="V279:W279"/>
    <mergeCell ref="X279:Y279"/>
    <mergeCell ref="AB279:AD279"/>
    <mergeCell ref="A279:B279"/>
    <mergeCell ref="C279:D279"/>
    <mergeCell ref="E279:F279"/>
    <mergeCell ref="H279:I279"/>
    <mergeCell ref="J279:L279"/>
    <mergeCell ref="M279:O279"/>
    <mergeCell ref="T282:U282"/>
    <mergeCell ref="V282:W282"/>
    <mergeCell ref="X282:Y282"/>
    <mergeCell ref="AB282:AD282"/>
    <mergeCell ref="AE282:AF282"/>
    <mergeCell ref="AG282:AH282"/>
    <mergeCell ref="AE281:AF281"/>
    <mergeCell ref="AG281:AH281"/>
    <mergeCell ref="A282:B282"/>
    <mergeCell ref="C282:D282"/>
    <mergeCell ref="E282:F282"/>
    <mergeCell ref="H282:I282"/>
    <mergeCell ref="J282:L282"/>
    <mergeCell ref="M282:O282"/>
    <mergeCell ref="P282:Q282"/>
    <mergeCell ref="R282:S282"/>
    <mergeCell ref="P281:Q281"/>
    <mergeCell ref="R281:S281"/>
    <mergeCell ref="T281:U281"/>
    <mergeCell ref="V281:W281"/>
    <mergeCell ref="X281:Y281"/>
    <mergeCell ref="AB281:AD281"/>
    <mergeCell ref="A281:B281"/>
    <mergeCell ref="C281:D281"/>
    <mergeCell ref="E281:F281"/>
    <mergeCell ref="H281:I281"/>
    <mergeCell ref="J281:L281"/>
    <mergeCell ref="M281:O281"/>
    <mergeCell ref="T284:U284"/>
    <mergeCell ref="V284:W284"/>
    <mergeCell ref="X284:Y284"/>
    <mergeCell ref="AB284:AD284"/>
    <mergeCell ref="AE284:AF284"/>
    <mergeCell ref="AG284:AH284"/>
    <mergeCell ref="AE283:AF283"/>
    <mergeCell ref="AG283:AH283"/>
    <mergeCell ref="A284:B284"/>
    <mergeCell ref="C284:D284"/>
    <mergeCell ref="E284:F284"/>
    <mergeCell ref="H284:I284"/>
    <mergeCell ref="J284:L284"/>
    <mergeCell ref="M284:O284"/>
    <mergeCell ref="P284:Q284"/>
    <mergeCell ref="R284:S284"/>
    <mergeCell ref="P283:Q283"/>
    <mergeCell ref="R283:S283"/>
    <mergeCell ref="T283:U283"/>
    <mergeCell ref="V283:W283"/>
    <mergeCell ref="X283:Y283"/>
    <mergeCell ref="AB283:AD283"/>
    <mergeCell ref="A283:B283"/>
    <mergeCell ref="C283:D283"/>
    <mergeCell ref="E283:F283"/>
    <mergeCell ref="H283:I283"/>
    <mergeCell ref="J283:L283"/>
    <mergeCell ref="M283:O283"/>
    <mergeCell ref="T286:U286"/>
    <mergeCell ref="V286:W286"/>
    <mergeCell ref="X286:Y286"/>
    <mergeCell ref="AB286:AD286"/>
    <mergeCell ref="AE286:AF286"/>
    <mergeCell ref="AG286:AH286"/>
    <mergeCell ref="AE285:AF285"/>
    <mergeCell ref="AG285:AH285"/>
    <mergeCell ref="A286:B286"/>
    <mergeCell ref="C286:D286"/>
    <mergeCell ref="E286:F286"/>
    <mergeCell ref="H286:I286"/>
    <mergeCell ref="J286:L286"/>
    <mergeCell ref="M286:O286"/>
    <mergeCell ref="P286:Q286"/>
    <mergeCell ref="R286:S286"/>
    <mergeCell ref="P285:Q285"/>
    <mergeCell ref="R285:S285"/>
    <mergeCell ref="T285:U285"/>
    <mergeCell ref="V285:W285"/>
    <mergeCell ref="X285:Y285"/>
    <mergeCell ref="AB285:AD285"/>
    <mergeCell ref="A285:B285"/>
    <mergeCell ref="C285:D285"/>
    <mergeCell ref="E285:F285"/>
    <mergeCell ref="H285:I285"/>
    <mergeCell ref="J285:L285"/>
    <mergeCell ref="M285:O285"/>
    <mergeCell ref="T288:U288"/>
    <mergeCell ref="V288:W288"/>
    <mergeCell ref="X288:Y288"/>
    <mergeCell ref="AB288:AD288"/>
    <mergeCell ref="AE288:AF288"/>
    <mergeCell ref="AG288:AH288"/>
    <mergeCell ref="AE287:AF287"/>
    <mergeCell ref="AG287:AH287"/>
    <mergeCell ref="A288:B288"/>
    <mergeCell ref="C288:D288"/>
    <mergeCell ref="E288:F288"/>
    <mergeCell ref="H288:I288"/>
    <mergeCell ref="J288:L288"/>
    <mergeCell ref="M288:O288"/>
    <mergeCell ref="P288:Q288"/>
    <mergeCell ref="R288:S288"/>
    <mergeCell ref="P287:Q287"/>
    <mergeCell ref="R287:S287"/>
    <mergeCell ref="T287:U287"/>
    <mergeCell ref="V287:W287"/>
    <mergeCell ref="X287:Y287"/>
    <mergeCell ref="AB287:AD287"/>
    <mergeCell ref="A287:B287"/>
    <mergeCell ref="C287:D287"/>
    <mergeCell ref="E287:F287"/>
    <mergeCell ref="H287:I287"/>
    <mergeCell ref="J287:L287"/>
    <mergeCell ref="M287:O287"/>
    <mergeCell ref="T290:U290"/>
    <mergeCell ref="V290:W290"/>
    <mergeCell ref="X290:Y290"/>
    <mergeCell ref="AB290:AD290"/>
    <mergeCell ref="AE290:AF290"/>
    <mergeCell ref="AG290:AH290"/>
    <mergeCell ref="AE289:AF289"/>
    <mergeCell ref="AG289:AH289"/>
    <mergeCell ref="A290:B290"/>
    <mergeCell ref="C290:D290"/>
    <mergeCell ref="E290:F290"/>
    <mergeCell ref="H290:I290"/>
    <mergeCell ref="J290:L290"/>
    <mergeCell ref="M290:O290"/>
    <mergeCell ref="P290:Q290"/>
    <mergeCell ref="R290:S290"/>
    <mergeCell ref="P289:Q289"/>
    <mergeCell ref="R289:S289"/>
    <mergeCell ref="T289:U289"/>
    <mergeCell ref="V289:W289"/>
    <mergeCell ref="X289:Y289"/>
    <mergeCell ref="AB289:AD289"/>
    <mergeCell ref="A289:B289"/>
    <mergeCell ref="C289:D289"/>
    <mergeCell ref="E289:F289"/>
    <mergeCell ref="H289:I289"/>
    <mergeCell ref="J289:L289"/>
    <mergeCell ref="M289:O289"/>
    <mergeCell ref="T292:U292"/>
    <mergeCell ref="V292:W292"/>
    <mergeCell ref="X292:Y292"/>
    <mergeCell ref="AB292:AD292"/>
    <mergeCell ref="AE292:AF292"/>
    <mergeCell ref="AG292:AH292"/>
    <mergeCell ref="AE291:AF291"/>
    <mergeCell ref="AG291:AH291"/>
    <mergeCell ref="A292:B292"/>
    <mergeCell ref="C292:D292"/>
    <mergeCell ref="E292:F292"/>
    <mergeCell ref="H292:I292"/>
    <mergeCell ref="J292:L292"/>
    <mergeCell ref="M292:O292"/>
    <mergeCell ref="P292:Q292"/>
    <mergeCell ref="R292:S292"/>
    <mergeCell ref="P291:Q291"/>
    <mergeCell ref="R291:S291"/>
    <mergeCell ref="T291:U291"/>
    <mergeCell ref="V291:W291"/>
    <mergeCell ref="X291:Y291"/>
    <mergeCell ref="AB291:AD291"/>
    <mergeCell ref="A291:B291"/>
    <mergeCell ref="C291:D291"/>
    <mergeCell ref="E291:F291"/>
    <mergeCell ref="H291:I291"/>
    <mergeCell ref="J291:L291"/>
    <mergeCell ref="M291:O291"/>
    <mergeCell ref="T294:U294"/>
    <mergeCell ref="V294:W294"/>
    <mergeCell ref="X294:Y294"/>
    <mergeCell ref="AB294:AD294"/>
    <mergeCell ref="AE294:AF294"/>
    <mergeCell ref="AG294:AH294"/>
    <mergeCell ref="AE293:AF293"/>
    <mergeCell ref="AG293:AH293"/>
    <mergeCell ref="A294:B294"/>
    <mergeCell ref="C294:D294"/>
    <mergeCell ref="E294:F294"/>
    <mergeCell ref="H294:I294"/>
    <mergeCell ref="J294:L294"/>
    <mergeCell ref="M294:O294"/>
    <mergeCell ref="P294:Q294"/>
    <mergeCell ref="R294:S294"/>
    <mergeCell ref="P293:Q293"/>
    <mergeCell ref="R293:S293"/>
    <mergeCell ref="T293:U293"/>
    <mergeCell ref="V293:W293"/>
    <mergeCell ref="X293:Y293"/>
    <mergeCell ref="AB293:AD293"/>
    <mergeCell ref="A293:B293"/>
    <mergeCell ref="C293:D293"/>
    <mergeCell ref="E293:F293"/>
    <mergeCell ref="H293:I293"/>
    <mergeCell ref="J293:L293"/>
    <mergeCell ref="M293:O293"/>
    <mergeCell ref="T296:U296"/>
    <mergeCell ref="V296:W296"/>
    <mergeCell ref="X296:Y296"/>
    <mergeCell ref="AB296:AD296"/>
    <mergeCell ref="AE296:AF296"/>
    <mergeCell ref="AG296:AH296"/>
    <mergeCell ref="AE295:AF295"/>
    <mergeCell ref="AG295:AH295"/>
    <mergeCell ref="A296:B296"/>
    <mergeCell ref="C296:D296"/>
    <mergeCell ref="E296:F296"/>
    <mergeCell ref="H296:I296"/>
    <mergeCell ref="J296:L296"/>
    <mergeCell ref="M296:O296"/>
    <mergeCell ref="P296:Q296"/>
    <mergeCell ref="R296:S296"/>
    <mergeCell ref="P295:Q295"/>
    <mergeCell ref="R295:S295"/>
    <mergeCell ref="T295:U295"/>
    <mergeCell ref="V295:W295"/>
    <mergeCell ref="X295:Y295"/>
    <mergeCell ref="AB295:AD295"/>
    <mergeCell ref="A295:B295"/>
    <mergeCell ref="C295:D295"/>
    <mergeCell ref="E295:F295"/>
    <mergeCell ref="H295:I295"/>
    <mergeCell ref="J295:L295"/>
    <mergeCell ref="M295:O295"/>
    <mergeCell ref="T298:U298"/>
    <mergeCell ref="V298:W298"/>
    <mergeCell ref="X298:Y298"/>
    <mergeCell ref="AB298:AD298"/>
    <mergeCell ref="AE298:AF298"/>
    <mergeCell ref="AG298:AH298"/>
    <mergeCell ref="AE297:AF297"/>
    <mergeCell ref="AG297:AH297"/>
    <mergeCell ref="A298:B298"/>
    <mergeCell ref="C298:D298"/>
    <mergeCell ref="E298:F298"/>
    <mergeCell ref="H298:I298"/>
    <mergeCell ref="J298:L298"/>
    <mergeCell ref="M298:O298"/>
    <mergeCell ref="P298:Q298"/>
    <mergeCell ref="R298:S298"/>
    <mergeCell ref="P297:Q297"/>
    <mergeCell ref="R297:S297"/>
    <mergeCell ref="T297:U297"/>
    <mergeCell ref="V297:W297"/>
    <mergeCell ref="X297:Y297"/>
    <mergeCell ref="AB297:AD297"/>
    <mergeCell ref="A297:B297"/>
    <mergeCell ref="C297:D297"/>
    <mergeCell ref="E297:F297"/>
    <mergeCell ref="H297:I297"/>
    <mergeCell ref="J297:L297"/>
    <mergeCell ref="M297:O297"/>
    <mergeCell ref="T300:U300"/>
    <mergeCell ref="V300:W300"/>
    <mergeCell ref="X300:Y300"/>
    <mergeCell ref="AB300:AD300"/>
    <mergeCell ref="AE300:AF300"/>
    <mergeCell ref="AG300:AH300"/>
    <mergeCell ref="AE299:AF299"/>
    <mergeCell ref="AG299:AH299"/>
    <mergeCell ref="A300:B300"/>
    <mergeCell ref="C300:D300"/>
    <mergeCell ref="E300:F300"/>
    <mergeCell ref="H300:I300"/>
    <mergeCell ref="J300:L300"/>
    <mergeCell ref="M300:O300"/>
    <mergeCell ref="P300:Q300"/>
    <mergeCell ref="R300:S300"/>
    <mergeCell ref="P299:Q299"/>
    <mergeCell ref="R299:S299"/>
    <mergeCell ref="T299:U299"/>
    <mergeCell ref="V299:W299"/>
    <mergeCell ref="X299:Y299"/>
    <mergeCell ref="AB299:AD299"/>
    <mergeCell ref="A299:B299"/>
    <mergeCell ref="C299:D299"/>
    <mergeCell ref="E299:F299"/>
    <mergeCell ref="H299:I299"/>
    <mergeCell ref="J299:L299"/>
    <mergeCell ref="M299:O299"/>
    <mergeCell ref="T302:U302"/>
    <mergeCell ref="V302:W302"/>
    <mergeCell ref="X302:Y302"/>
    <mergeCell ref="AB302:AD302"/>
    <mergeCell ref="AE302:AF302"/>
    <mergeCell ref="AG302:AH302"/>
    <mergeCell ref="AE301:AF301"/>
    <mergeCell ref="AG301:AH301"/>
    <mergeCell ref="A302:B302"/>
    <mergeCell ref="C302:D302"/>
    <mergeCell ref="E302:F302"/>
    <mergeCell ref="H302:I302"/>
    <mergeCell ref="J302:L302"/>
    <mergeCell ref="M302:O302"/>
    <mergeCell ref="P302:Q302"/>
    <mergeCell ref="R302:S302"/>
    <mergeCell ref="P301:Q301"/>
    <mergeCell ref="R301:S301"/>
    <mergeCell ref="T301:U301"/>
    <mergeCell ref="V301:W301"/>
    <mergeCell ref="X301:Y301"/>
    <mergeCell ref="AB301:AD301"/>
    <mergeCell ref="A301:B301"/>
    <mergeCell ref="C301:D301"/>
    <mergeCell ref="E301:F301"/>
    <mergeCell ref="H301:I301"/>
    <mergeCell ref="J301:L301"/>
    <mergeCell ref="M301:O301"/>
    <mergeCell ref="T304:U304"/>
    <mergeCell ref="V304:W304"/>
    <mergeCell ref="X304:Y304"/>
    <mergeCell ref="AB304:AD304"/>
    <mergeCell ref="AE304:AF304"/>
    <mergeCell ref="AG304:AH304"/>
    <mergeCell ref="AE303:AF303"/>
    <mergeCell ref="AG303:AH303"/>
    <mergeCell ref="A304:B304"/>
    <mergeCell ref="C304:D304"/>
    <mergeCell ref="E304:F304"/>
    <mergeCell ref="H304:I304"/>
    <mergeCell ref="J304:L304"/>
    <mergeCell ref="M304:O304"/>
    <mergeCell ref="P304:Q304"/>
    <mergeCell ref="R304:S304"/>
    <mergeCell ref="P303:Q303"/>
    <mergeCell ref="R303:S303"/>
    <mergeCell ref="T303:U303"/>
    <mergeCell ref="V303:W303"/>
    <mergeCell ref="X303:Y303"/>
    <mergeCell ref="AB303:AD303"/>
    <mergeCell ref="A303:B303"/>
    <mergeCell ref="C303:D303"/>
    <mergeCell ref="E303:F303"/>
    <mergeCell ref="H303:I303"/>
    <mergeCell ref="J303:L303"/>
    <mergeCell ref="M303:O303"/>
    <mergeCell ref="T306:U306"/>
    <mergeCell ref="V306:W306"/>
    <mergeCell ref="X306:Y306"/>
    <mergeCell ref="AB306:AD306"/>
    <mergeCell ref="AE306:AF306"/>
    <mergeCell ref="AG306:AH306"/>
    <mergeCell ref="AE305:AF305"/>
    <mergeCell ref="AG305:AH305"/>
    <mergeCell ref="A306:B306"/>
    <mergeCell ref="C306:D306"/>
    <mergeCell ref="E306:F306"/>
    <mergeCell ref="H306:I306"/>
    <mergeCell ref="J306:L306"/>
    <mergeCell ref="M306:O306"/>
    <mergeCell ref="P306:Q306"/>
    <mergeCell ref="R306:S306"/>
    <mergeCell ref="P305:Q305"/>
    <mergeCell ref="R305:S305"/>
    <mergeCell ref="T305:U305"/>
    <mergeCell ref="V305:W305"/>
    <mergeCell ref="X305:Y305"/>
    <mergeCell ref="AB305:AD305"/>
    <mergeCell ref="A305:B305"/>
    <mergeCell ref="C305:D305"/>
    <mergeCell ref="E305:F305"/>
    <mergeCell ref="H305:I305"/>
    <mergeCell ref="J305:L305"/>
    <mergeCell ref="M305:O305"/>
    <mergeCell ref="T308:U308"/>
    <mergeCell ref="V308:W308"/>
    <mergeCell ref="X308:Y308"/>
    <mergeCell ref="AB308:AD308"/>
    <mergeCell ref="AE308:AF308"/>
    <mergeCell ref="AG308:AH308"/>
    <mergeCell ref="AE307:AF307"/>
    <mergeCell ref="AG307:AH307"/>
    <mergeCell ref="A308:B308"/>
    <mergeCell ref="C308:D308"/>
    <mergeCell ref="E308:F308"/>
    <mergeCell ref="H308:I308"/>
    <mergeCell ref="J308:L308"/>
    <mergeCell ref="M308:O308"/>
    <mergeCell ref="P308:Q308"/>
    <mergeCell ref="R308:S308"/>
    <mergeCell ref="P307:Q307"/>
    <mergeCell ref="R307:S307"/>
    <mergeCell ref="T307:U307"/>
    <mergeCell ref="V307:W307"/>
    <mergeCell ref="X307:Y307"/>
    <mergeCell ref="AB307:AD307"/>
    <mergeCell ref="A307:B307"/>
    <mergeCell ref="C307:D307"/>
    <mergeCell ref="E307:F307"/>
    <mergeCell ref="H307:I307"/>
    <mergeCell ref="J307:L307"/>
    <mergeCell ref="M307:O307"/>
    <mergeCell ref="T310:U310"/>
    <mergeCell ref="V310:W310"/>
    <mergeCell ref="X310:Y310"/>
    <mergeCell ref="AB310:AD310"/>
    <mergeCell ref="AE310:AF310"/>
    <mergeCell ref="AG310:AH310"/>
    <mergeCell ref="AE309:AF309"/>
    <mergeCell ref="AG309:AH309"/>
    <mergeCell ref="A310:B310"/>
    <mergeCell ref="C310:D310"/>
    <mergeCell ref="E310:F310"/>
    <mergeCell ref="H310:I310"/>
    <mergeCell ref="J310:L310"/>
    <mergeCell ref="M310:O310"/>
    <mergeCell ref="P310:Q310"/>
    <mergeCell ref="R310:S310"/>
    <mergeCell ref="P309:Q309"/>
    <mergeCell ref="R309:S309"/>
    <mergeCell ref="T309:U309"/>
    <mergeCell ref="V309:W309"/>
    <mergeCell ref="X309:Y309"/>
    <mergeCell ref="AB309:AD309"/>
    <mergeCell ref="A309:B309"/>
    <mergeCell ref="C309:D309"/>
    <mergeCell ref="E309:F309"/>
    <mergeCell ref="H309:I309"/>
    <mergeCell ref="J309:L309"/>
    <mergeCell ref="M309:O309"/>
    <mergeCell ref="T312:U312"/>
    <mergeCell ref="V312:W312"/>
    <mergeCell ref="X312:Y312"/>
    <mergeCell ref="AB312:AD312"/>
    <mergeCell ref="AE312:AF312"/>
    <mergeCell ref="AG312:AH312"/>
    <mergeCell ref="AE311:AF311"/>
    <mergeCell ref="AG311:AH311"/>
    <mergeCell ref="A312:B312"/>
    <mergeCell ref="C312:D312"/>
    <mergeCell ref="E312:F312"/>
    <mergeCell ref="H312:I312"/>
    <mergeCell ref="J312:L312"/>
    <mergeCell ref="M312:O312"/>
    <mergeCell ref="P312:Q312"/>
    <mergeCell ref="R312:S312"/>
    <mergeCell ref="P311:Q311"/>
    <mergeCell ref="R311:S311"/>
    <mergeCell ref="T311:U311"/>
    <mergeCell ref="V311:W311"/>
    <mergeCell ref="X311:Y311"/>
    <mergeCell ref="AB311:AD311"/>
    <mergeCell ref="A311:B311"/>
    <mergeCell ref="C311:D311"/>
    <mergeCell ref="E311:F311"/>
    <mergeCell ref="H311:I311"/>
    <mergeCell ref="J311:L311"/>
    <mergeCell ref="M311:O311"/>
    <mergeCell ref="T314:U314"/>
    <mergeCell ref="V314:W314"/>
    <mergeCell ref="X314:Y314"/>
    <mergeCell ref="AB314:AD314"/>
    <mergeCell ref="AE314:AF314"/>
    <mergeCell ref="AG314:AH314"/>
    <mergeCell ref="AE313:AF313"/>
    <mergeCell ref="AG313:AH313"/>
    <mergeCell ref="A314:B314"/>
    <mergeCell ref="C314:D314"/>
    <mergeCell ref="E314:F314"/>
    <mergeCell ref="H314:I314"/>
    <mergeCell ref="J314:L314"/>
    <mergeCell ref="M314:O314"/>
    <mergeCell ref="P314:Q314"/>
    <mergeCell ref="R314:S314"/>
    <mergeCell ref="P313:Q313"/>
    <mergeCell ref="R313:S313"/>
    <mergeCell ref="T313:U313"/>
    <mergeCell ref="V313:W313"/>
    <mergeCell ref="X313:Y313"/>
    <mergeCell ref="AB313:AD313"/>
    <mergeCell ref="A313:B313"/>
    <mergeCell ref="C313:D313"/>
    <mergeCell ref="E313:F313"/>
    <mergeCell ref="H313:I313"/>
    <mergeCell ref="J313:L313"/>
    <mergeCell ref="M313:O313"/>
    <mergeCell ref="T316:U316"/>
    <mergeCell ref="V316:W316"/>
    <mergeCell ref="X316:Y316"/>
    <mergeCell ref="AB316:AD316"/>
    <mergeCell ref="AE316:AF316"/>
    <mergeCell ref="AG316:AH316"/>
    <mergeCell ref="AE315:AF315"/>
    <mergeCell ref="AG315:AH315"/>
    <mergeCell ref="A316:B316"/>
    <mergeCell ref="C316:D316"/>
    <mergeCell ref="E316:F316"/>
    <mergeCell ref="H316:I316"/>
    <mergeCell ref="J316:L316"/>
    <mergeCell ref="M316:O316"/>
    <mergeCell ref="P316:Q316"/>
    <mergeCell ref="R316:S316"/>
    <mergeCell ref="P315:Q315"/>
    <mergeCell ref="R315:S315"/>
    <mergeCell ref="T315:U315"/>
    <mergeCell ref="V315:W315"/>
    <mergeCell ref="X315:Y315"/>
    <mergeCell ref="AB315:AD315"/>
    <mergeCell ref="A315:B315"/>
    <mergeCell ref="C315:D315"/>
    <mergeCell ref="E315:F315"/>
    <mergeCell ref="H315:I315"/>
    <mergeCell ref="J315:L315"/>
    <mergeCell ref="M315:O315"/>
    <mergeCell ref="T318:U318"/>
    <mergeCell ref="V318:W318"/>
    <mergeCell ref="X318:Y318"/>
    <mergeCell ref="AB318:AD318"/>
    <mergeCell ref="AE318:AF318"/>
    <mergeCell ref="AG318:AH318"/>
    <mergeCell ref="AE317:AF317"/>
    <mergeCell ref="AG317:AH317"/>
    <mergeCell ref="A318:B318"/>
    <mergeCell ref="C318:D318"/>
    <mergeCell ref="E318:F318"/>
    <mergeCell ref="H318:I318"/>
    <mergeCell ref="J318:L318"/>
    <mergeCell ref="M318:O318"/>
    <mergeCell ref="P318:Q318"/>
    <mergeCell ref="R318:S318"/>
    <mergeCell ref="P317:Q317"/>
    <mergeCell ref="R317:S317"/>
    <mergeCell ref="T317:U317"/>
    <mergeCell ref="V317:W317"/>
    <mergeCell ref="X317:Y317"/>
    <mergeCell ref="AB317:AD317"/>
    <mergeCell ref="A317:B317"/>
    <mergeCell ref="C317:D317"/>
    <mergeCell ref="E317:F317"/>
    <mergeCell ref="H317:I317"/>
    <mergeCell ref="J317:L317"/>
    <mergeCell ref="M317:O317"/>
    <mergeCell ref="T320:U320"/>
    <mergeCell ref="V320:W320"/>
    <mergeCell ref="X320:Y320"/>
    <mergeCell ref="AB320:AD320"/>
    <mergeCell ref="AE320:AF320"/>
    <mergeCell ref="AG320:AH320"/>
    <mergeCell ref="AE319:AF319"/>
    <mergeCell ref="AG319:AH319"/>
    <mergeCell ref="A320:B320"/>
    <mergeCell ref="C320:D320"/>
    <mergeCell ref="E320:F320"/>
    <mergeCell ref="H320:I320"/>
    <mergeCell ref="J320:L320"/>
    <mergeCell ref="M320:O320"/>
    <mergeCell ref="P320:Q320"/>
    <mergeCell ref="R320:S320"/>
    <mergeCell ref="P319:Q319"/>
    <mergeCell ref="R319:S319"/>
    <mergeCell ref="T319:U319"/>
    <mergeCell ref="V319:W319"/>
    <mergeCell ref="X319:Y319"/>
    <mergeCell ref="AB319:AD319"/>
    <mergeCell ref="A319:B319"/>
    <mergeCell ref="C319:D319"/>
    <mergeCell ref="E319:F319"/>
    <mergeCell ref="H319:I319"/>
    <mergeCell ref="J319:L319"/>
    <mergeCell ref="M319:O319"/>
    <mergeCell ref="T322:U322"/>
    <mergeCell ref="V322:W322"/>
    <mergeCell ref="X322:Y322"/>
    <mergeCell ref="AB322:AD322"/>
    <mergeCell ref="AE322:AF322"/>
    <mergeCell ref="AG322:AH322"/>
    <mergeCell ref="AE321:AF321"/>
    <mergeCell ref="AG321:AH321"/>
    <mergeCell ref="A322:B322"/>
    <mergeCell ref="C322:D322"/>
    <mergeCell ref="E322:F322"/>
    <mergeCell ref="H322:I322"/>
    <mergeCell ref="J322:L322"/>
    <mergeCell ref="M322:O322"/>
    <mergeCell ref="P322:Q322"/>
    <mergeCell ref="R322:S322"/>
    <mergeCell ref="P321:Q321"/>
    <mergeCell ref="R321:S321"/>
    <mergeCell ref="T321:U321"/>
    <mergeCell ref="V321:W321"/>
    <mergeCell ref="X321:Y321"/>
    <mergeCell ref="AB321:AD321"/>
    <mergeCell ref="A321:B321"/>
    <mergeCell ref="C321:D321"/>
    <mergeCell ref="E321:F321"/>
    <mergeCell ref="H321:I321"/>
    <mergeCell ref="J321:L321"/>
    <mergeCell ref="M321:O321"/>
    <mergeCell ref="T324:U324"/>
    <mergeCell ref="V324:W324"/>
    <mergeCell ref="X324:Y324"/>
    <mergeCell ref="AB324:AD324"/>
    <mergeCell ref="AE324:AF324"/>
    <mergeCell ref="AG324:AH324"/>
    <mergeCell ref="AE323:AF323"/>
    <mergeCell ref="AG323:AH323"/>
    <mergeCell ref="A324:B324"/>
    <mergeCell ref="C324:D324"/>
    <mergeCell ref="E324:F324"/>
    <mergeCell ref="H324:I324"/>
    <mergeCell ref="J324:L324"/>
    <mergeCell ref="M324:O324"/>
    <mergeCell ref="P324:Q324"/>
    <mergeCell ref="R324:S324"/>
    <mergeCell ref="P323:Q323"/>
    <mergeCell ref="R323:S323"/>
    <mergeCell ref="T323:U323"/>
    <mergeCell ref="V323:W323"/>
    <mergeCell ref="X323:Y323"/>
    <mergeCell ref="AB323:AD323"/>
    <mergeCell ref="A323:B323"/>
    <mergeCell ref="C323:D323"/>
    <mergeCell ref="E323:F323"/>
    <mergeCell ref="H323:I323"/>
    <mergeCell ref="J323:L323"/>
    <mergeCell ref="M323:O323"/>
    <mergeCell ref="T326:U326"/>
    <mergeCell ref="V326:W326"/>
    <mergeCell ref="X326:Y326"/>
    <mergeCell ref="AB326:AD326"/>
    <mergeCell ref="AE326:AF326"/>
    <mergeCell ref="AG326:AH326"/>
    <mergeCell ref="AE325:AF325"/>
    <mergeCell ref="AG325:AH325"/>
    <mergeCell ref="A326:B326"/>
    <mergeCell ref="C326:D326"/>
    <mergeCell ref="E326:F326"/>
    <mergeCell ref="H326:I326"/>
    <mergeCell ref="J326:L326"/>
    <mergeCell ref="M326:O326"/>
    <mergeCell ref="P326:Q326"/>
    <mergeCell ref="R326:S326"/>
    <mergeCell ref="P325:Q325"/>
    <mergeCell ref="R325:S325"/>
    <mergeCell ref="T325:U325"/>
    <mergeCell ref="V325:W325"/>
    <mergeCell ref="X325:Y325"/>
    <mergeCell ref="AB325:AD325"/>
    <mergeCell ref="A325:B325"/>
    <mergeCell ref="C325:D325"/>
    <mergeCell ref="E325:F325"/>
    <mergeCell ref="H325:I325"/>
    <mergeCell ref="J325:L325"/>
    <mergeCell ref="M325:O325"/>
    <mergeCell ref="T328:U328"/>
    <mergeCell ref="V328:W328"/>
    <mergeCell ref="X328:Y328"/>
    <mergeCell ref="AB328:AD328"/>
    <mergeCell ref="AE328:AF328"/>
    <mergeCell ref="AG328:AH328"/>
    <mergeCell ref="AE327:AF327"/>
    <mergeCell ref="AG327:AH327"/>
    <mergeCell ref="A328:B328"/>
    <mergeCell ref="C328:D328"/>
    <mergeCell ref="E328:F328"/>
    <mergeCell ref="H328:I328"/>
    <mergeCell ref="J328:L328"/>
    <mergeCell ref="M328:O328"/>
    <mergeCell ref="P328:Q328"/>
    <mergeCell ref="R328:S328"/>
    <mergeCell ref="P327:Q327"/>
    <mergeCell ref="R327:S327"/>
    <mergeCell ref="T327:U327"/>
    <mergeCell ref="V327:W327"/>
    <mergeCell ref="X327:Y327"/>
    <mergeCell ref="AB327:AD327"/>
    <mergeCell ref="A327:B327"/>
    <mergeCell ref="C327:D327"/>
    <mergeCell ref="E327:F327"/>
    <mergeCell ref="H327:I327"/>
    <mergeCell ref="J327:L327"/>
    <mergeCell ref="M327:O327"/>
    <mergeCell ref="T330:U330"/>
    <mergeCell ref="V330:W330"/>
    <mergeCell ref="X330:Y330"/>
    <mergeCell ref="AB330:AD330"/>
    <mergeCell ref="AE330:AF330"/>
    <mergeCell ref="AG330:AH330"/>
    <mergeCell ref="AE329:AF329"/>
    <mergeCell ref="AG329:AH329"/>
    <mergeCell ref="A330:B330"/>
    <mergeCell ref="C330:D330"/>
    <mergeCell ref="E330:F330"/>
    <mergeCell ref="H330:I330"/>
    <mergeCell ref="J330:L330"/>
    <mergeCell ref="M330:O330"/>
    <mergeCell ref="P330:Q330"/>
    <mergeCell ref="R330:S330"/>
    <mergeCell ref="P329:Q329"/>
    <mergeCell ref="R329:S329"/>
    <mergeCell ref="T329:U329"/>
    <mergeCell ref="V329:W329"/>
    <mergeCell ref="X329:Y329"/>
    <mergeCell ref="AB329:AD329"/>
    <mergeCell ref="A329:B329"/>
    <mergeCell ref="C329:D329"/>
    <mergeCell ref="E329:F329"/>
    <mergeCell ref="H329:I329"/>
    <mergeCell ref="J329:L329"/>
    <mergeCell ref="M329:O329"/>
    <mergeCell ref="T332:U332"/>
    <mergeCell ref="V332:W332"/>
    <mergeCell ref="X332:Y332"/>
    <mergeCell ref="AB332:AD332"/>
    <mergeCell ref="AE332:AF332"/>
    <mergeCell ref="AG332:AH332"/>
    <mergeCell ref="AE331:AF331"/>
    <mergeCell ref="AG331:AH331"/>
    <mergeCell ref="A332:B332"/>
    <mergeCell ref="C332:D332"/>
    <mergeCell ref="E332:F332"/>
    <mergeCell ref="H332:I332"/>
    <mergeCell ref="J332:L332"/>
    <mergeCell ref="M332:O332"/>
    <mergeCell ref="P332:Q332"/>
    <mergeCell ref="R332:S332"/>
    <mergeCell ref="P331:Q331"/>
    <mergeCell ref="R331:S331"/>
    <mergeCell ref="T331:U331"/>
    <mergeCell ref="V331:W331"/>
    <mergeCell ref="X331:Y331"/>
    <mergeCell ref="AB331:AD331"/>
    <mergeCell ref="A331:B331"/>
    <mergeCell ref="C331:D331"/>
    <mergeCell ref="E331:F331"/>
    <mergeCell ref="H331:I331"/>
    <mergeCell ref="J331:L331"/>
    <mergeCell ref="M331:O331"/>
    <mergeCell ref="T334:U334"/>
    <mergeCell ref="V334:W334"/>
    <mergeCell ref="X334:Y334"/>
    <mergeCell ref="AB334:AD334"/>
    <mergeCell ref="AE334:AF334"/>
    <mergeCell ref="AG334:AH334"/>
    <mergeCell ref="AE333:AF333"/>
    <mergeCell ref="AG333:AH333"/>
    <mergeCell ref="A334:B334"/>
    <mergeCell ref="C334:D334"/>
    <mergeCell ref="E334:F334"/>
    <mergeCell ref="H334:I334"/>
    <mergeCell ref="J334:L334"/>
    <mergeCell ref="M334:O334"/>
    <mergeCell ref="P334:Q334"/>
    <mergeCell ref="R334:S334"/>
    <mergeCell ref="P333:Q333"/>
    <mergeCell ref="R333:S333"/>
    <mergeCell ref="T333:U333"/>
    <mergeCell ref="V333:W333"/>
    <mergeCell ref="X333:Y333"/>
    <mergeCell ref="AB333:AD333"/>
    <mergeCell ref="A333:B333"/>
    <mergeCell ref="C333:D333"/>
    <mergeCell ref="E333:F333"/>
    <mergeCell ref="H333:I333"/>
    <mergeCell ref="J333:L333"/>
    <mergeCell ref="M333:O333"/>
    <mergeCell ref="T336:U336"/>
    <mergeCell ref="V336:W336"/>
    <mergeCell ref="X336:Y336"/>
    <mergeCell ref="AB336:AD336"/>
    <mergeCell ref="AE336:AF336"/>
    <mergeCell ref="AG336:AH336"/>
    <mergeCell ref="AE335:AF335"/>
    <mergeCell ref="AG335:AH335"/>
    <mergeCell ref="A336:B336"/>
    <mergeCell ref="C336:D336"/>
    <mergeCell ref="E336:F336"/>
    <mergeCell ref="H336:I336"/>
    <mergeCell ref="J336:L336"/>
    <mergeCell ref="M336:O336"/>
    <mergeCell ref="P336:Q336"/>
    <mergeCell ref="R336:S336"/>
    <mergeCell ref="P335:Q335"/>
    <mergeCell ref="R335:S335"/>
    <mergeCell ref="T335:U335"/>
    <mergeCell ref="V335:W335"/>
    <mergeCell ref="X335:Y335"/>
    <mergeCell ref="AB335:AD335"/>
    <mergeCell ref="A335:B335"/>
    <mergeCell ref="C335:D335"/>
    <mergeCell ref="E335:F335"/>
    <mergeCell ref="H335:I335"/>
    <mergeCell ref="J335:L335"/>
    <mergeCell ref="M335:O335"/>
    <mergeCell ref="T338:U338"/>
    <mergeCell ref="V338:W338"/>
    <mergeCell ref="X338:Y338"/>
    <mergeCell ref="AB338:AD338"/>
    <mergeCell ref="AE338:AF338"/>
    <mergeCell ref="AG338:AH338"/>
    <mergeCell ref="AE337:AF337"/>
    <mergeCell ref="AG337:AH337"/>
    <mergeCell ref="A338:B338"/>
    <mergeCell ref="C338:D338"/>
    <mergeCell ref="E338:F338"/>
    <mergeCell ref="H338:I338"/>
    <mergeCell ref="J338:L338"/>
    <mergeCell ref="M338:O338"/>
    <mergeCell ref="P338:Q338"/>
    <mergeCell ref="R338:S338"/>
    <mergeCell ref="P337:Q337"/>
    <mergeCell ref="R337:S337"/>
    <mergeCell ref="T337:U337"/>
    <mergeCell ref="V337:W337"/>
    <mergeCell ref="X337:Y337"/>
    <mergeCell ref="AB337:AD337"/>
    <mergeCell ref="A337:B337"/>
    <mergeCell ref="C337:D337"/>
    <mergeCell ref="E337:F337"/>
    <mergeCell ref="H337:I337"/>
    <mergeCell ref="J337:L337"/>
    <mergeCell ref="M337:O337"/>
    <mergeCell ref="T340:U340"/>
    <mergeCell ref="V340:W340"/>
    <mergeCell ref="X340:Y340"/>
    <mergeCell ref="AB340:AD340"/>
    <mergeCell ref="AE340:AF340"/>
    <mergeCell ref="AG340:AH340"/>
    <mergeCell ref="AE339:AF339"/>
    <mergeCell ref="AG339:AH339"/>
    <mergeCell ref="A340:B340"/>
    <mergeCell ref="C340:D340"/>
    <mergeCell ref="E340:F340"/>
    <mergeCell ref="H340:I340"/>
    <mergeCell ref="J340:L340"/>
    <mergeCell ref="M340:O340"/>
    <mergeCell ref="P340:Q340"/>
    <mergeCell ref="R340:S340"/>
    <mergeCell ref="P339:Q339"/>
    <mergeCell ref="R339:S339"/>
    <mergeCell ref="T339:U339"/>
    <mergeCell ref="V339:W339"/>
    <mergeCell ref="X339:Y339"/>
    <mergeCell ref="AB339:AD339"/>
    <mergeCell ref="A339:B339"/>
    <mergeCell ref="C339:D339"/>
    <mergeCell ref="E339:F339"/>
    <mergeCell ref="H339:I339"/>
    <mergeCell ref="J339:L339"/>
    <mergeCell ref="M339:O339"/>
    <mergeCell ref="T342:U342"/>
    <mergeCell ref="V342:W342"/>
    <mergeCell ref="X342:Y342"/>
    <mergeCell ref="AB342:AD342"/>
    <mergeCell ref="AE342:AF342"/>
    <mergeCell ref="AG342:AH342"/>
    <mergeCell ref="AE341:AF341"/>
    <mergeCell ref="AG341:AH341"/>
    <mergeCell ref="A342:B342"/>
    <mergeCell ref="C342:D342"/>
    <mergeCell ref="E342:F342"/>
    <mergeCell ref="H342:I342"/>
    <mergeCell ref="J342:L342"/>
    <mergeCell ref="M342:O342"/>
    <mergeCell ref="P342:Q342"/>
    <mergeCell ref="R342:S342"/>
    <mergeCell ref="P341:Q341"/>
    <mergeCell ref="R341:S341"/>
    <mergeCell ref="T341:U341"/>
    <mergeCell ref="V341:W341"/>
    <mergeCell ref="X341:Y341"/>
    <mergeCell ref="AB341:AD341"/>
    <mergeCell ref="A341:B341"/>
    <mergeCell ref="C341:D341"/>
    <mergeCell ref="E341:F341"/>
    <mergeCell ref="H341:I341"/>
    <mergeCell ref="J341:L341"/>
    <mergeCell ref="M341:O341"/>
    <mergeCell ref="T344:U344"/>
    <mergeCell ref="V344:W344"/>
    <mergeCell ref="X344:Y344"/>
    <mergeCell ref="AB344:AD344"/>
    <mergeCell ref="AE344:AF344"/>
    <mergeCell ref="AG344:AH344"/>
    <mergeCell ref="AE343:AF343"/>
    <mergeCell ref="AG343:AH343"/>
    <mergeCell ref="A344:B344"/>
    <mergeCell ref="C344:D344"/>
    <mergeCell ref="E344:F344"/>
    <mergeCell ref="H344:I344"/>
    <mergeCell ref="J344:L344"/>
    <mergeCell ref="M344:O344"/>
    <mergeCell ref="P344:Q344"/>
    <mergeCell ref="R344:S344"/>
    <mergeCell ref="P343:Q343"/>
    <mergeCell ref="R343:S343"/>
    <mergeCell ref="T343:U343"/>
    <mergeCell ref="V343:W343"/>
    <mergeCell ref="X343:Y343"/>
    <mergeCell ref="AB343:AD343"/>
    <mergeCell ref="A343:B343"/>
    <mergeCell ref="C343:D343"/>
    <mergeCell ref="E343:F343"/>
    <mergeCell ref="H343:I343"/>
    <mergeCell ref="J343:L343"/>
    <mergeCell ref="M343:O343"/>
    <mergeCell ref="T346:U346"/>
    <mergeCell ref="V346:W346"/>
    <mergeCell ref="X346:Y346"/>
    <mergeCell ref="AB346:AD346"/>
    <mergeCell ref="AE346:AF346"/>
    <mergeCell ref="AG346:AH346"/>
    <mergeCell ref="AE345:AF345"/>
    <mergeCell ref="AG345:AH345"/>
    <mergeCell ref="A346:B346"/>
    <mergeCell ref="C346:D346"/>
    <mergeCell ref="E346:F346"/>
    <mergeCell ref="H346:I346"/>
    <mergeCell ref="J346:L346"/>
    <mergeCell ref="M346:O346"/>
    <mergeCell ref="P346:Q346"/>
    <mergeCell ref="R346:S346"/>
    <mergeCell ref="P345:Q345"/>
    <mergeCell ref="R345:S345"/>
    <mergeCell ref="T345:U345"/>
    <mergeCell ref="V345:W345"/>
    <mergeCell ref="X345:Y345"/>
    <mergeCell ref="AB345:AD345"/>
    <mergeCell ref="A345:B345"/>
    <mergeCell ref="C345:D345"/>
    <mergeCell ref="E345:F345"/>
    <mergeCell ref="H345:I345"/>
    <mergeCell ref="J345:L345"/>
    <mergeCell ref="M345:O345"/>
    <mergeCell ref="T348:U348"/>
    <mergeCell ref="V348:W348"/>
    <mergeCell ref="X348:Y348"/>
    <mergeCell ref="AB348:AD348"/>
    <mergeCell ref="AE348:AF348"/>
    <mergeCell ref="AG348:AH348"/>
    <mergeCell ref="AE347:AF347"/>
    <mergeCell ref="AG347:AH347"/>
    <mergeCell ref="A348:B348"/>
    <mergeCell ref="C348:D348"/>
    <mergeCell ref="E348:F348"/>
    <mergeCell ref="H348:I348"/>
    <mergeCell ref="J348:L348"/>
    <mergeCell ref="M348:O348"/>
    <mergeCell ref="P348:Q348"/>
    <mergeCell ref="R348:S348"/>
    <mergeCell ref="P347:Q347"/>
    <mergeCell ref="R347:S347"/>
    <mergeCell ref="T347:U347"/>
    <mergeCell ref="V347:W347"/>
    <mergeCell ref="X347:Y347"/>
    <mergeCell ref="AB347:AD347"/>
    <mergeCell ref="A347:B347"/>
    <mergeCell ref="C347:D347"/>
    <mergeCell ref="E347:F347"/>
    <mergeCell ref="H347:I347"/>
    <mergeCell ref="J347:L347"/>
    <mergeCell ref="M347:O347"/>
    <mergeCell ref="T350:U350"/>
    <mergeCell ref="V350:W350"/>
    <mergeCell ref="X350:Y350"/>
    <mergeCell ref="AB350:AD350"/>
    <mergeCell ref="AE350:AF350"/>
    <mergeCell ref="AG350:AH350"/>
    <mergeCell ref="AE349:AF349"/>
    <mergeCell ref="AG349:AH349"/>
    <mergeCell ref="A350:B350"/>
    <mergeCell ref="C350:D350"/>
    <mergeCell ref="E350:F350"/>
    <mergeCell ref="H350:I350"/>
    <mergeCell ref="J350:L350"/>
    <mergeCell ref="M350:O350"/>
    <mergeCell ref="P350:Q350"/>
    <mergeCell ref="R350:S350"/>
    <mergeCell ref="P349:Q349"/>
    <mergeCell ref="R349:S349"/>
    <mergeCell ref="T349:U349"/>
    <mergeCell ref="V349:W349"/>
    <mergeCell ref="X349:Y349"/>
    <mergeCell ref="AB349:AD349"/>
    <mergeCell ref="A349:B349"/>
    <mergeCell ref="C349:D349"/>
    <mergeCell ref="E349:F349"/>
    <mergeCell ref="H349:I349"/>
    <mergeCell ref="J349:L349"/>
    <mergeCell ref="M349:O349"/>
    <mergeCell ref="T352:U352"/>
    <mergeCell ref="V352:W352"/>
    <mergeCell ref="X352:Y352"/>
    <mergeCell ref="AB352:AD352"/>
    <mergeCell ref="AE352:AF352"/>
    <mergeCell ref="AG352:AH352"/>
    <mergeCell ref="AE351:AF351"/>
    <mergeCell ref="AG351:AH351"/>
    <mergeCell ref="A352:B352"/>
    <mergeCell ref="C352:D352"/>
    <mergeCell ref="E352:F352"/>
    <mergeCell ref="H352:I352"/>
    <mergeCell ref="J352:L352"/>
    <mergeCell ref="M352:O352"/>
    <mergeCell ref="P352:Q352"/>
    <mergeCell ref="R352:S352"/>
    <mergeCell ref="P351:Q351"/>
    <mergeCell ref="R351:S351"/>
    <mergeCell ref="T351:U351"/>
    <mergeCell ref="V351:W351"/>
    <mergeCell ref="X351:Y351"/>
    <mergeCell ref="AB351:AD351"/>
    <mergeCell ref="A351:B351"/>
    <mergeCell ref="C351:D351"/>
    <mergeCell ref="E351:F351"/>
    <mergeCell ref="H351:I351"/>
    <mergeCell ref="J351:L351"/>
    <mergeCell ref="M351:O351"/>
    <mergeCell ref="T354:U354"/>
    <mergeCell ref="V354:W354"/>
    <mergeCell ref="X354:Y354"/>
    <mergeCell ref="AB354:AD354"/>
    <mergeCell ref="AE354:AF354"/>
    <mergeCell ref="AG354:AH354"/>
    <mergeCell ref="AE353:AF353"/>
    <mergeCell ref="AG353:AH353"/>
    <mergeCell ref="A354:B354"/>
    <mergeCell ref="C354:D354"/>
    <mergeCell ref="E354:F354"/>
    <mergeCell ref="H354:I354"/>
    <mergeCell ref="J354:L354"/>
    <mergeCell ref="M354:O354"/>
    <mergeCell ref="P354:Q354"/>
    <mergeCell ref="R354:S354"/>
    <mergeCell ref="P353:Q353"/>
    <mergeCell ref="R353:S353"/>
    <mergeCell ref="T353:U353"/>
    <mergeCell ref="V353:W353"/>
    <mergeCell ref="X353:Y353"/>
    <mergeCell ref="AB353:AD353"/>
    <mergeCell ref="A353:B353"/>
    <mergeCell ref="C353:D353"/>
    <mergeCell ref="E353:F353"/>
    <mergeCell ref="H353:I353"/>
    <mergeCell ref="J353:L353"/>
    <mergeCell ref="M353:O353"/>
    <mergeCell ref="T356:U356"/>
    <mergeCell ref="V356:W356"/>
    <mergeCell ref="X356:Y356"/>
    <mergeCell ref="AB356:AD356"/>
    <mergeCell ref="AE356:AF356"/>
    <mergeCell ref="AG356:AH356"/>
    <mergeCell ref="AE355:AF355"/>
    <mergeCell ref="AG355:AH355"/>
    <mergeCell ref="A356:B356"/>
    <mergeCell ref="C356:D356"/>
    <mergeCell ref="E356:F356"/>
    <mergeCell ref="H356:I356"/>
    <mergeCell ref="J356:L356"/>
    <mergeCell ref="M356:O356"/>
    <mergeCell ref="P356:Q356"/>
    <mergeCell ref="R356:S356"/>
    <mergeCell ref="P355:Q355"/>
    <mergeCell ref="R355:S355"/>
    <mergeCell ref="T355:U355"/>
    <mergeCell ref="V355:W355"/>
    <mergeCell ref="X355:Y355"/>
    <mergeCell ref="AB355:AD355"/>
    <mergeCell ref="A355:B355"/>
    <mergeCell ref="C355:D355"/>
    <mergeCell ref="E355:F355"/>
    <mergeCell ref="H355:I355"/>
    <mergeCell ref="J355:L355"/>
    <mergeCell ref="M355:O355"/>
    <mergeCell ref="T358:U358"/>
    <mergeCell ref="V358:W358"/>
    <mergeCell ref="X358:Y358"/>
    <mergeCell ref="AB358:AD358"/>
    <mergeCell ref="AE358:AF358"/>
    <mergeCell ref="AG358:AH358"/>
    <mergeCell ref="AE357:AF357"/>
    <mergeCell ref="AG357:AH357"/>
    <mergeCell ref="A358:B358"/>
    <mergeCell ref="C358:D358"/>
    <mergeCell ref="E358:F358"/>
    <mergeCell ref="H358:I358"/>
    <mergeCell ref="J358:L358"/>
    <mergeCell ref="M358:O358"/>
    <mergeCell ref="P358:Q358"/>
    <mergeCell ref="R358:S358"/>
    <mergeCell ref="P357:Q357"/>
    <mergeCell ref="R357:S357"/>
    <mergeCell ref="T357:U357"/>
    <mergeCell ref="V357:W357"/>
    <mergeCell ref="X357:Y357"/>
    <mergeCell ref="AB357:AD357"/>
    <mergeCell ref="A357:B357"/>
    <mergeCell ref="C357:D357"/>
    <mergeCell ref="E357:F357"/>
    <mergeCell ref="H357:I357"/>
    <mergeCell ref="J357:L357"/>
    <mergeCell ref="M357:O357"/>
    <mergeCell ref="T360:U360"/>
    <mergeCell ref="V360:W360"/>
    <mergeCell ref="X360:Y360"/>
    <mergeCell ref="AB360:AD360"/>
    <mergeCell ref="AE360:AF360"/>
    <mergeCell ref="AG360:AH360"/>
    <mergeCell ref="AE359:AF359"/>
    <mergeCell ref="AG359:AH359"/>
    <mergeCell ref="A360:B360"/>
    <mergeCell ref="C360:D360"/>
    <mergeCell ref="E360:F360"/>
    <mergeCell ref="H360:I360"/>
    <mergeCell ref="J360:L360"/>
    <mergeCell ref="M360:O360"/>
    <mergeCell ref="P360:Q360"/>
    <mergeCell ref="R360:S360"/>
    <mergeCell ref="P359:Q359"/>
    <mergeCell ref="R359:S359"/>
    <mergeCell ref="T359:U359"/>
    <mergeCell ref="V359:W359"/>
    <mergeCell ref="X359:Y359"/>
    <mergeCell ref="AB359:AD359"/>
    <mergeCell ref="A359:B359"/>
    <mergeCell ref="C359:D359"/>
    <mergeCell ref="E359:F359"/>
    <mergeCell ref="H359:I359"/>
    <mergeCell ref="J359:L359"/>
    <mergeCell ref="M359:O359"/>
    <mergeCell ref="T362:U362"/>
    <mergeCell ref="V362:W362"/>
    <mergeCell ref="X362:Y362"/>
    <mergeCell ref="AB362:AD362"/>
    <mergeCell ref="AE362:AF362"/>
    <mergeCell ref="AG362:AH362"/>
    <mergeCell ref="AE361:AF361"/>
    <mergeCell ref="AG361:AH361"/>
    <mergeCell ref="A362:B362"/>
    <mergeCell ref="C362:D362"/>
    <mergeCell ref="E362:F362"/>
    <mergeCell ref="H362:I362"/>
    <mergeCell ref="J362:L362"/>
    <mergeCell ref="M362:O362"/>
    <mergeCell ref="P362:Q362"/>
    <mergeCell ref="R362:S362"/>
    <mergeCell ref="P361:Q361"/>
    <mergeCell ref="R361:S361"/>
    <mergeCell ref="T361:U361"/>
    <mergeCell ref="V361:W361"/>
    <mergeCell ref="X361:Y361"/>
    <mergeCell ref="AB361:AD361"/>
    <mergeCell ref="A361:B361"/>
    <mergeCell ref="C361:D361"/>
    <mergeCell ref="E361:F361"/>
    <mergeCell ref="H361:I361"/>
    <mergeCell ref="J361:L361"/>
    <mergeCell ref="M361:O361"/>
    <mergeCell ref="T364:U364"/>
    <mergeCell ref="V364:W364"/>
    <mergeCell ref="X364:Y364"/>
    <mergeCell ref="AB364:AD364"/>
    <mergeCell ref="AE364:AF364"/>
    <mergeCell ref="AG364:AH364"/>
    <mergeCell ref="AE363:AF363"/>
    <mergeCell ref="AG363:AH363"/>
    <mergeCell ref="A364:B364"/>
    <mergeCell ref="C364:D364"/>
    <mergeCell ref="E364:F364"/>
    <mergeCell ref="H364:I364"/>
    <mergeCell ref="J364:L364"/>
    <mergeCell ref="M364:O364"/>
    <mergeCell ref="P364:Q364"/>
    <mergeCell ref="R364:S364"/>
    <mergeCell ref="P363:Q363"/>
    <mergeCell ref="R363:S363"/>
    <mergeCell ref="T363:U363"/>
    <mergeCell ref="V363:W363"/>
    <mergeCell ref="X363:Y363"/>
    <mergeCell ref="AB363:AD363"/>
    <mergeCell ref="A363:B363"/>
    <mergeCell ref="C363:D363"/>
    <mergeCell ref="E363:F363"/>
    <mergeCell ref="H363:I363"/>
    <mergeCell ref="J363:L363"/>
    <mergeCell ref="M363:O363"/>
    <mergeCell ref="T366:U366"/>
    <mergeCell ref="V366:W366"/>
    <mergeCell ref="X366:Y366"/>
    <mergeCell ref="AB366:AD366"/>
    <mergeCell ref="AE366:AF366"/>
    <mergeCell ref="AG366:AH366"/>
    <mergeCell ref="AE365:AF365"/>
    <mergeCell ref="AG365:AH365"/>
    <mergeCell ref="A366:B366"/>
    <mergeCell ref="C366:D366"/>
    <mergeCell ref="E366:F366"/>
    <mergeCell ref="H366:I366"/>
    <mergeCell ref="J366:L366"/>
    <mergeCell ref="M366:O366"/>
    <mergeCell ref="P366:Q366"/>
    <mergeCell ref="R366:S366"/>
    <mergeCell ref="P365:Q365"/>
    <mergeCell ref="R365:S365"/>
    <mergeCell ref="T365:U365"/>
    <mergeCell ref="V365:W365"/>
    <mergeCell ref="X365:Y365"/>
    <mergeCell ref="AB365:AD365"/>
    <mergeCell ref="A365:B365"/>
    <mergeCell ref="C365:D365"/>
    <mergeCell ref="E365:F365"/>
    <mergeCell ref="H365:I365"/>
    <mergeCell ref="J365:L365"/>
    <mergeCell ref="M365:O365"/>
    <mergeCell ref="T368:U368"/>
    <mergeCell ref="V368:W368"/>
    <mergeCell ref="X368:Y368"/>
    <mergeCell ref="AB368:AD368"/>
    <mergeCell ref="AE368:AF368"/>
    <mergeCell ref="AG368:AH368"/>
    <mergeCell ref="AE367:AF367"/>
    <mergeCell ref="AG367:AH367"/>
    <mergeCell ref="A368:B368"/>
    <mergeCell ref="C368:D368"/>
    <mergeCell ref="E368:F368"/>
    <mergeCell ref="H368:I368"/>
    <mergeCell ref="J368:L368"/>
    <mergeCell ref="M368:O368"/>
    <mergeCell ref="P368:Q368"/>
    <mergeCell ref="R368:S368"/>
    <mergeCell ref="P367:Q367"/>
    <mergeCell ref="R367:S367"/>
    <mergeCell ref="T367:U367"/>
    <mergeCell ref="V367:W367"/>
    <mergeCell ref="X367:Y367"/>
    <mergeCell ref="AB367:AD367"/>
    <mergeCell ref="A367:B367"/>
    <mergeCell ref="C367:D367"/>
    <mergeCell ref="E367:F367"/>
    <mergeCell ref="H367:I367"/>
    <mergeCell ref="J367:L367"/>
    <mergeCell ref="M367:O367"/>
    <mergeCell ref="T370:U370"/>
    <mergeCell ref="V370:W370"/>
    <mergeCell ref="X370:Y370"/>
    <mergeCell ref="AB370:AD370"/>
    <mergeCell ref="AE370:AF370"/>
    <mergeCell ref="AG370:AH370"/>
    <mergeCell ref="AE369:AF369"/>
    <mergeCell ref="AG369:AH369"/>
    <mergeCell ref="A370:B370"/>
    <mergeCell ref="C370:D370"/>
    <mergeCell ref="E370:F370"/>
    <mergeCell ref="H370:I370"/>
    <mergeCell ref="J370:L370"/>
    <mergeCell ref="M370:O370"/>
    <mergeCell ref="P370:Q370"/>
    <mergeCell ref="R370:S370"/>
    <mergeCell ref="P369:Q369"/>
    <mergeCell ref="R369:S369"/>
    <mergeCell ref="T369:U369"/>
    <mergeCell ref="V369:W369"/>
    <mergeCell ref="X369:Y369"/>
    <mergeCell ref="AB369:AD369"/>
    <mergeCell ref="A369:B369"/>
    <mergeCell ref="C369:D369"/>
    <mergeCell ref="E369:F369"/>
    <mergeCell ref="H369:I369"/>
    <mergeCell ref="J369:L369"/>
    <mergeCell ref="M369:O369"/>
    <mergeCell ref="T372:U372"/>
    <mergeCell ref="V372:W372"/>
    <mergeCell ref="X372:Y372"/>
    <mergeCell ref="AB372:AD372"/>
    <mergeCell ref="AE372:AF372"/>
    <mergeCell ref="AG372:AH372"/>
    <mergeCell ref="AE371:AF371"/>
    <mergeCell ref="AG371:AH371"/>
    <mergeCell ref="A372:B372"/>
    <mergeCell ref="C372:D372"/>
    <mergeCell ref="E372:F372"/>
    <mergeCell ref="H372:I372"/>
    <mergeCell ref="J372:L372"/>
    <mergeCell ref="M372:O372"/>
    <mergeCell ref="P372:Q372"/>
    <mergeCell ref="R372:S372"/>
    <mergeCell ref="P371:Q371"/>
    <mergeCell ref="R371:S371"/>
    <mergeCell ref="T371:U371"/>
    <mergeCell ref="V371:W371"/>
    <mergeCell ref="X371:Y371"/>
    <mergeCell ref="AB371:AD371"/>
    <mergeCell ref="A371:B371"/>
    <mergeCell ref="C371:D371"/>
    <mergeCell ref="E371:F371"/>
    <mergeCell ref="H371:I371"/>
    <mergeCell ref="J371:L371"/>
    <mergeCell ref="M371:O371"/>
    <mergeCell ref="T374:U374"/>
    <mergeCell ref="V374:W374"/>
    <mergeCell ref="X374:Y374"/>
    <mergeCell ref="AB374:AD374"/>
    <mergeCell ref="AE374:AF374"/>
    <mergeCell ref="AG374:AH374"/>
    <mergeCell ref="AE373:AF373"/>
    <mergeCell ref="AG373:AH373"/>
    <mergeCell ref="A374:B374"/>
    <mergeCell ref="C374:D374"/>
    <mergeCell ref="E374:F374"/>
    <mergeCell ref="H374:I374"/>
    <mergeCell ref="J374:L374"/>
    <mergeCell ref="M374:O374"/>
    <mergeCell ref="P374:Q374"/>
    <mergeCell ref="R374:S374"/>
    <mergeCell ref="P373:Q373"/>
    <mergeCell ref="R373:S373"/>
    <mergeCell ref="T373:U373"/>
    <mergeCell ref="V373:W373"/>
    <mergeCell ref="X373:Y373"/>
    <mergeCell ref="AB373:AD373"/>
    <mergeCell ref="A373:B373"/>
    <mergeCell ref="C373:D373"/>
    <mergeCell ref="E373:F373"/>
    <mergeCell ref="H373:I373"/>
    <mergeCell ref="J373:L373"/>
    <mergeCell ref="M373:O373"/>
    <mergeCell ref="AG376:AH376"/>
    <mergeCell ref="AE375:AF375"/>
    <mergeCell ref="AG375:AH375"/>
    <mergeCell ref="A376:B376"/>
    <mergeCell ref="C376:D376"/>
    <mergeCell ref="E376:F376"/>
    <mergeCell ref="H376:I376"/>
    <mergeCell ref="J376:L376"/>
    <mergeCell ref="M376:O376"/>
    <mergeCell ref="P376:Q376"/>
    <mergeCell ref="R376:S376"/>
    <mergeCell ref="P375:Q375"/>
    <mergeCell ref="R375:S375"/>
    <mergeCell ref="T375:U375"/>
    <mergeCell ref="V375:W375"/>
    <mergeCell ref="X375:Y375"/>
    <mergeCell ref="AB375:AD375"/>
    <mergeCell ref="A375:B375"/>
    <mergeCell ref="C375:D375"/>
    <mergeCell ref="E375:F375"/>
    <mergeCell ref="H375:I375"/>
    <mergeCell ref="J375:L375"/>
    <mergeCell ref="M375:O375"/>
    <mergeCell ref="A383:D383"/>
    <mergeCell ref="A384:D384"/>
    <mergeCell ref="A385:D385"/>
    <mergeCell ref="A386:D386"/>
    <mergeCell ref="A387:D387"/>
    <mergeCell ref="A388:D388"/>
    <mergeCell ref="A377:D377"/>
    <mergeCell ref="A378:D378"/>
    <mergeCell ref="A379:D379"/>
    <mergeCell ref="A380:D380"/>
    <mergeCell ref="A381:D381"/>
    <mergeCell ref="A382:D382"/>
    <mergeCell ref="T376:U376"/>
    <mergeCell ref="V376:W376"/>
    <mergeCell ref="X376:Y376"/>
    <mergeCell ref="AB376:AD376"/>
    <mergeCell ref="AE376:AF376"/>
    <mergeCell ref="A401:D401"/>
    <mergeCell ref="A402:D402"/>
    <mergeCell ref="A403:D403"/>
    <mergeCell ref="A404:D404"/>
    <mergeCell ref="A405:D405"/>
    <mergeCell ref="A406:D406"/>
    <mergeCell ref="A395:D395"/>
    <mergeCell ref="A396:D396"/>
    <mergeCell ref="A397:D397"/>
    <mergeCell ref="A398:D398"/>
    <mergeCell ref="A399:D399"/>
    <mergeCell ref="A400:D400"/>
    <mergeCell ref="A389:D389"/>
    <mergeCell ref="A390:D390"/>
    <mergeCell ref="A391:D391"/>
    <mergeCell ref="A392:D392"/>
    <mergeCell ref="A393:D393"/>
    <mergeCell ref="A394:D394"/>
    <mergeCell ref="A419:D419"/>
    <mergeCell ref="A420:D420"/>
    <mergeCell ref="A421:D421"/>
    <mergeCell ref="A422:D422"/>
    <mergeCell ref="A423:D423"/>
    <mergeCell ref="A424:D424"/>
    <mergeCell ref="A413:D413"/>
    <mergeCell ref="A414:D414"/>
    <mergeCell ref="A415:D415"/>
    <mergeCell ref="A416:D416"/>
    <mergeCell ref="A417:D417"/>
    <mergeCell ref="A418:D418"/>
    <mergeCell ref="A407:D407"/>
    <mergeCell ref="A408:D408"/>
    <mergeCell ref="A409:D409"/>
    <mergeCell ref="A410:D410"/>
    <mergeCell ref="A411:D411"/>
    <mergeCell ref="A412:D412"/>
    <mergeCell ref="A437:D437"/>
    <mergeCell ref="A438:D438"/>
    <mergeCell ref="A439:D439"/>
    <mergeCell ref="A440:D440"/>
    <mergeCell ref="A441:D441"/>
    <mergeCell ref="A431:D431"/>
    <mergeCell ref="A432:D432"/>
    <mergeCell ref="A433:D433"/>
    <mergeCell ref="A434:D434"/>
    <mergeCell ref="A435:D435"/>
    <mergeCell ref="A436:D436"/>
    <mergeCell ref="A425:D425"/>
    <mergeCell ref="A426:D426"/>
    <mergeCell ref="A427:D427"/>
    <mergeCell ref="A428:D428"/>
    <mergeCell ref="A429:D429"/>
    <mergeCell ref="A430:D430"/>
  </mergeCells>
  <phoneticPr fontId="2"/>
  <printOptions horizontalCentered="1" verticalCentered="1"/>
  <pageMargins left="0.23622047244094491" right="0.23622047244094491" top="0.35433070866141736" bottom="0.23622047244094491" header="0.31496062992125984" footer="0.31496062992125984"/>
  <pageSetup paperSize="9" scale="68" orientation="landscape" r:id="rId1"/>
  <rowBreaks count="1" manualBreakCount="1">
    <brk id="33" max="16383" man="1"/>
  </rowBreaks>
  <colBreaks count="1" manualBreakCount="1">
    <brk id="3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（手書き用）促進計画（借り手）</vt:lpstr>
      <vt:lpstr>（記入例）促進計画（借り手）</vt:lpstr>
      <vt:lpstr>'（記入例）促進計画（借り手）'!Print_Area</vt:lpstr>
      <vt:lpstr>'（手書き用）促進計画（借り手）'!Print_Area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nogyo</dc:creator>
  <cp:lastModifiedBy>nogyo</cp:lastModifiedBy>
  <cp:lastPrinted>2026-06-26T01:54:29Z</cp:lastPrinted>
  <dcterms:created xsi:type="dcterms:W3CDTF">2025-11-18T01:56:06Z</dcterms:created>
  <dcterms:modified xsi:type="dcterms:W3CDTF">2026-06-26T01:54:42Z</dcterms:modified>
</cp:coreProperties>
</file>